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9D14F9A-238A-481D-9EFB-C4CF37A5D8A6}" xr6:coauthVersionLast="47" xr6:coauthVersionMax="47" xr10:uidLastSave="{00000000-0000-0000-0000-000000000000}"/>
  <bookViews>
    <workbookView xWindow="-120" yWindow="-120" windowWidth="20730" windowHeight="11160" firstSheet="5" activeTab="11" xr2:uid="{DFDF3CF7-D102-4125-B534-7E0C949B1995}"/>
  </bookViews>
  <sheets>
    <sheet name="Sheet2" sheetId="2" r:id="rId1"/>
    <sheet name="Sheet1" sheetId="1" r:id="rId2"/>
    <sheet name="final processed data" sheetId="10" r:id="rId3"/>
    <sheet name="Sheet4" sheetId="12" r:id="rId4"/>
    <sheet name="Sheet3" sheetId="14" r:id="rId5"/>
    <sheet name="final data" sheetId="13" r:id="rId6"/>
    <sheet name="Sheet14" sheetId="23" r:id="rId7"/>
    <sheet name="Sheet15" sheetId="24" r:id="rId8"/>
    <sheet name="Sheet16" sheetId="25" r:id="rId9"/>
    <sheet name="final_model" sheetId="26" r:id="rId10"/>
    <sheet name="Sheet12" sheetId="21" r:id="rId11"/>
    <sheet name="Sheet7" sheetId="30" r:id="rId12"/>
    <sheet name="Sheet8" sheetId="31" r:id="rId13"/>
  </sheets>
  <definedNames>
    <definedName name="_xlnm._FilterDatabase" localSheetId="5" hidden="1">'final data'!$A$1:$U$195</definedName>
    <definedName name="_xlnm._FilterDatabase" localSheetId="2" hidden="1">'final processed data'!$A$1:$V$2939</definedName>
    <definedName name="_xlnm._FilterDatabase" localSheetId="1" hidden="1">Sheet1!$A$1:$BM$2939</definedName>
  </definedNames>
  <calcPr calcId="18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21" l="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2" i="21"/>
  <c r="C3" i="21" l="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2" i="21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J2944" i="10" l="1"/>
  <c r="AW3" i="1" l="1"/>
  <c r="AW2" i="1"/>
  <c r="AS3" i="1"/>
  <c r="AS2" i="1"/>
  <c r="E2939" i="1"/>
  <c r="I2939" i="1"/>
  <c r="H2939" i="1" s="1"/>
  <c r="M2939" i="1"/>
  <c r="S2939" i="1"/>
  <c r="AW4" i="1" l="1"/>
  <c r="AW7" i="1" s="1"/>
  <c r="AS4" i="1"/>
  <c r="AS7" i="1" s="1"/>
  <c r="AV3" i="1" l="1"/>
  <c r="AV7" i="1"/>
  <c r="AV11" i="1"/>
  <c r="AV15" i="1"/>
  <c r="AV19" i="1"/>
  <c r="AV23" i="1"/>
  <c r="AV27" i="1"/>
  <c r="AV31" i="1"/>
  <c r="AV35" i="1"/>
  <c r="AV39" i="1"/>
  <c r="AV43" i="1"/>
  <c r="AV47" i="1"/>
  <c r="AV51" i="1"/>
  <c r="AV55" i="1"/>
  <c r="AV59" i="1"/>
  <c r="AV63" i="1"/>
  <c r="AV67" i="1"/>
  <c r="AV71" i="1"/>
  <c r="AV75" i="1"/>
  <c r="AV79" i="1"/>
  <c r="AV83" i="1"/>
  <c r="AV87" i="1"/>
  <c r="AV91" i="1"/>
  <c r="AV95" i="1"/>
  <c r="AV99" i="1"/>
  <c r="AV103" i="1"/>
  <c r="AV107" i="1"/>
  <c r="AV111" i="1"/>
  <c r="AV115" i="1"/>
  <c r="AV119" i="1"/>
  <c r="AV123" i="1"/>
  <c r="AV127" i="1"/>
  <c r="AV131" i="1"/>
  <c r="AV135" i="1"/>
  <c r="AV139" i="1"/>
  <c r="AV143" i="1"/>
  <c r="AV147" i="1"/>
  <c r="AV151" i="1"/>
  <c r="AV155" i="1"/>
  <c r="AV159" i="1"/>
  <c r="AV163" i="1"/>
  <c r="AV167" i="1"/>
  <c r="AV171" i="1"/>
  <c r="AV175" i="1"/>
  <c r="AV179" i="1"/>
  <c r="AV183" i="1"/>
  <c r="AV187" i="1"/>
  <c r="AV191" i="1"/>
  <c r="AV195" i="1"/>
  <c r="AV199" i="1"/>
  <c r="AV203" i="1"/>
  <c r="AV207" i="1"/>
  <c r="AV211" i="1"/>
  <c r="AV215" i="1"/>
  <c r="AV219" i="1"/>
  <c r="AV223" i="1"/>
  <c r="AV227" i="1"/>
  <c r="AV231" i="1"/>
  <c r="AV235" i="1"/>
  <c r="AV239" i="1"/>
  <c r="AV243" i="1"/>
  <c r="AV247" i="1"/>
  <c r="AV251" i="1"/>
  <c r="AV255" i="1"/>
  <c r="AV259" i="1"/>
  <c r="AV263" i="1"/>
  <c r="AV267" i="1"/>
  <c r="AV271" i="1"/>
  <c r="AV275" i="1"/>
  <c r="AV279" i="1"/>
  <c r="AV283" i="1"/>
  <c r="AV287" i="1"/>
  <c r="AV291" i="1"/>
  <c r="AV295" i="1"/>
  <c r="AV299" i="1"/>
  <c r="AV303" i="1"/>
  <c r="AV307" i="1"/>
  <c r="AV311" i="1"/>
  <c r="AV315" i="1"/>
  <c r="AV319" i="1"/>
  <c r="AV323" i="1"/>
  <c r="AV327" i="1"/>
  <c r="AV331" i="1"/>
  <c r="AV335" i="1"/>
  <c r="AV4" i="1"/>
  <c r="AV8" i="1"/>
  <c r="AV12" i="1"/>
  <c r="AV16" i="1"/>
  <c r="AV20" i="1"/>
  <c r="AV24" i="1"/>
  <c r="AV28" i="1"/>
  <c r="AV32" i="1"/>
  <c r="AV36" i="1"/>
  <c r="AV40" i="1"/>
  <c r="AV44" i="1"/>
  <c r="AV48" i="1"/>
  <c r="AV52" i="1"/>
  <c r="AV56" i="1"/>
  <c r="AV60" i="1"/>
  <c r="AV64" i="1"/>
  <c r="AV68" i="1"/>
  <c r="AV72" i="1"/>
  <c r="AV76" i="1"/>
  <c r="AV80" i="1"/>
  <c r="AV84" i="1"/>
  <c r="AV88" i="1"/>
  <c r="AV92" i="1"/>
  <c r="AV96" i="1"/>
  <c r="AV100" i="1"/>
  <c r="AV104" i="1"/>
  <c r="AV108" i="1"/>
  <c r="AV112" i="1"/>
  <c r="AV116" i="1"/>
  <c r="AV120" i="1"/>
  <c r="AV124" i="1"/>
  <c r="AV128" i="1"/>
  <c r="AV132" i="1"/>
  <c r="AV136" i="1"/>
  <c r="AV140" i="1"/>
  <c r="AV144" i="1"/>
  <c r="AV148" i="1"/>
  <c r="AV152" i="1"/>
  <c r="AV156" i="1"/>
  <c r="AV160" i="1"/>
  <c r="AV164" i="1"/>
  <c r="AV168" i="1"/>
  <c r="AV172" i="1"/>
  <c r="AV176" i="1"/>
  <c r="AV180" i="1"/>
  <c r="AV184" i="1"/>
  <c r="AV188" i="1"/>
  <c r="AV192" i="1"/>
  <c r="AV196" i="1"/>
  <c r="AV200" i="1"/>
  <c r="AV204" i="1"/>
  <c r="AV208" i="1"/>
  <c r="AV212" i="1"/>
  <c r="AV216" i="1"/>
  <c r="AV220" i="1"/>
  <c r="AV224" i="1"/>
  <c r="AV228" i="1"/>
  <c r="AV232" i="1"/>
  <c r="AV236" i="1"/>
  <c r="AV240" i="1"/>
  <c r="AV244" i="1"/>
  <c r="AV248" i="1"/>
  <c r="AV252" i="1"/>
  <c r="AV256" i="1"/>
  <c r="AV260" i="1"/>
  <c r="AV264" i="1"/>
  <c r="AV268" i="1"/>
  <c r="AV272" i="1"/>
  <c r="AV276" i="1"/>
  <c r="AV280" i="1"/>
  <c r="AV284" i="1"/>
  <c r="AV288" i="1"/>
  <c r="AV292" i="1"/>
  <c r="AV296" i="1"/>
  <c r="AV300" i="1"/>
  <c r="AV304" i="1"/>
  <c r="AV308" i="1"/>
  <c r="AV312" i="1"/>
  <c r="AV316" i="1"/>
  <c r="AV320" i="1"/>
  <c r="AV324" i="1"/>
  <c r="AV328" i="1"/>
  <c r="AV332" i="1"/>
  <c r="AV336" i="1"/>
  <c r="AV340" i="1"/>
  <c r="AV5" i="1"/>
  <c r="AV9" i="1"/>
  <c r="AV13" i="1"/>
  <c r="AV17" i="1"/>
  <c r="AV21" i="1"/>
  <c r="AV25" i="1"/>
  <c r="AV29" i="1"/>
  <c r="AV33" i="1"/>
  <c r="AV37" i="1"/>
  <c r="AV41" i="1"/>
  <c r="AV45" i="1"/>
  <c r="AV49" i="1"/>
  <c r="AV53" i="1"/>
  <c r="AV57" i="1"/>
  <c r="AV61" i="1"/>
  <c r="AV65" i="1"/>
  <c r="AV69" i="1"/>
  <c r="AV73" i="1"/>
  <c r="AV77" i="1"/>
  <c r="AV81" i="1"/>
  <c r="AV85" i="1"/>
  <c r="AV89" i="1"/>
  <c r="AV93" i="1"/>
  <c r="AV97" i="1"/>
  <c r="AV101" i="1"/>
  <c r="AV105" i="1"/>
  <c r="AV109" i="1"/>
  <c r="AV113" i="1"/>
  <c r="AV117" i="1"/>
  <c r="AV121" i="1"/>
  <c r="AV125" i="1"/>
  <c r="AV129" i="1"/>
  <c r="AV133" i="1"/>
  <c r="AV137" i="1"/>
  <c r="AV141" i="1"/>
  <c r="AV145" i="1"/>
  <c r="AV149" i="1"/>
  <c r="AV153" i="1"/>
  <c r="AV157" i="1"/>
  <c r="AV161" i="1"/>
  <c r="AV165" i="1"/>
  <c r="AV169" i="1"/>
  <c r="AV173" i="1"/>
  <c r="AV177" i="1"/>
  <c r="AV181" i="1"/>
  <c r="AV185" i="1"/>
  <c r="AV189" i="1"/>
  <c r="AV193" i="1"/>
  <c r="AV197" i="1"/>
  <c r="AV201" i="1"/>
  <c r="AV205" i="1"/>
  <c r="AV209" i="1"/>
  <c r="AV213" i="1"/>
  <c r="AV217" i="1"/>
  <c r="AV221" i="1"/>
  <c r="AV225" i="1"/>
  <c r="AV229" i="1"/>
  <c r="AV233" i="1"/>
  <c r="AV237" i="1"/>
  <c r="AV241" i="1"/>
  <c r="AV245" i="1"/>
  <c r="AV249" i="1"/>
  <c r="AV253" i="1"/>
  <c r="AV257" i="1"/>
  <c r="AV261" i="1"/>
  <c r="AV265" i="1"/>
  <c r="AV269" i="1"/>
  <c r="AV273" i="1"/>
  <c r="AV277" i="1"/>
  <c r="AV281" i="1"/>
  <c r="AV285" i="1"/>
  <c r="AV289" i="1"/>
  <c r="AV293" i="1"/>
  <c r="AV297" i="1"/>
  <c r="AV301" i="1"/>
  <c r="AV305" i="1"/>
  <c r="AV309" i="1"/>
  <c r="AV313" i="1"/>
  <c r="AV317" i="1"/>
  <c r="AV321" i="1"/>
  <c r="AV325" i="1"/>
  <c r="AV329" i="1"/>
  <c r="AV333" i="1"/>
  <c r="AV337" i="1"/>
  <c r="AV341" i="1"/>
  <c r="AV6" i="1"/>
  <c r="AV22" i="1"/>
  <c r="AV38" i="1"/>
  <c r="AV54" i="1"/>
  <c r="AV70" i="1"/>
  <c r="AV86" i="1"/>
  <c r="AV102" i="1"/>
  <c r="AV118" i="1"/>
  <c r="AV134" i="1"/>
  <c r="AV150" i="1"/>
  <c r="AV166" i="1"/>
  <c r="AV182" i="1"/>
  <c r="AV198" i="1"/>
  <c r="AV214" i="1"/>
  <c r="AV230" i="1"/>
  <c r="AV246" i="1"/>
  <c r="AV262" i="1"/>
  <c r="AV278" i="1"/>
  <c r="AV294" i="1"/>
  <c r="AV310" i="1"/>
  <c r="AV326" i="1"/>
  <c r="AV339" i="1"/>
  <c r="AV345" i="1"/>
  <c r="AV349" i="1"/>
  <c r="AV353" i="1"/>
  <c r="AV357" i="1"/>
  <c r="AV361" i="1"/>
  <c r="AV365" i="1"/>
  <c r="AV369" i="1"/>
  <c r="AV373" i="1"/>
  <c r="AV377" i="1"/>
  <c r="AV381" i="1"/>
  <c r="AV385" i="1"/>
  <c r="AV389" i="1"/>
  <c r="AV393" i="1"/>
  <c r="AV397" i="1"/>
  <c r="AV401" i="1"/>
  <c r="AV405" i="1"/>
  <c r="AV409" i="1"/>
  <c r="AV413" i="1"/>
  <c r="AV417" i="1"/>
  <c r="AV421" i="1"/>
  <c r="AV425" i="1"/>
  <c r="AV429" i="1"/>
  <c r="AV433" i="1"/>
  <c r="AV437" i="1"/>
  <c r="AV441" i="1"/>
  <c r="AV445" i="1"/>
  <c r="AV449" i="1"/>
  <c r="AV453" i="1"/>
  <c r="AV457" i="1"/>
  <c r="AV461" i="1"/>
  <c r="AV465" i="1"/>
  <c r="AV469" i="1"/>
  <c r="AV473" i="1"/>
  <c r="AV477" i="1"/>
  <c r="AV481" i="1"/>
  <c r="AV485" i="1"/>
  <c r="AV489" i="1"/>
  <c r="AV493" i="1"/>
  <c r="AV497" i="1"/>
  <c r="AV501" i="1"/>
  <c r="AV505" i="1"/>
  <c r="AV509" i="1"/>
  <c r="AV513" i="1"/>
  <c r="AV517" i="1"/>
  <c r="AV521" i="1"/>
  <c r="AV525" i="1"/>
  <c r="AV529" i="1"/>
  <c r="AV533" i="1"/>
  <c r="AV537" i="1"/>
  <c r="AV541" i="1"/>
  <c r="AV545" i="1"/>
  <c r="AV549" i="1"/>
  <c r="AV553" i="1"/>
  <c r="AV557" i="1"/>
  <c r="AV561" i="1"/>
  <c r="AV565" i="1"/>
  <c r="AV569" i="1"/>
  <c r="AV573" i="1"/>
  <c r="AV577" i="1"/>
  <c r="AV581" i="1"/>
  <c r="AV585" i="1"/>
  <c r="AV589" i="1"/>
  <c r="AV593" i="1"/>
  <c r="AV10" i="1"/>
  <c r="AV26" i="1"/>
  <c r="AV42" i="1"/>
  <c r="AV58" i="1"/>
  <c r="AV74" i="1"/>
  <c r="AV90" i="1"/>
  <c r="AV106" i="1"/>
  <c r="AV122" i="1"/>
  <c r="AV138" i="1"/>
  <c r="AV154" i="1"/>
  <c r="AV170" i="1"/>
  <c r="AV186" i="1"/>
  <c r="AV202" i="1"/>
  <c r="AV218" i="1"/>
  <c r="AV234" i="1"/>
  <c r="AV250" i="1"/>
  <c r="AV266" i="1"/>
  <c r="AV282" i="1"/>
  <c r="AV298" i="1"/>
  <c r="AV314" i="1"/>
  <c r="AV330" i="1"/>
  <c r="AV342" i="1"/>
  <c r="AV346" i="1"/>
  <c r="AV350" i="1"/>
  <c r="AV354" i="1"/>
  <c r="AV358" i="1"/>
  <c r="AV362" i="1"/>
  <c r="AV366" i="1"/>
  <c r="AV370" i="1"/>
  <c r="AV374" i="1"/>
  <c r="AV378" i="1"/>
  <c r="AV382" i="1"/>
  <c r="AV386" i="1"/>
  <c r="AV390" i="1"/>
  <c r="AV394" i="1"/>
  <c r="AV398" i="1"/>
  <c r="AV402" i="1"/>
  <c r="AV406" i="1"/>
  <c r="AV410" i="1"/>
  <c r="AV414" i="1"/>
  <c r="AV418" i="1"/>
  <c r="AV422" i="1"/>
  <c r="AV426" i="1"/>
  <c r="AV430" i="1"/>
  <c r="AV434" i="1"/>
  <c r="AV438" i="1"/>
  <c r="AV442" i="1"/>
  <c r="AV446" i="1"/>
  <c r="AV450" i="1"/>
  <c r="AV454" i="1"/>
  <c r="AV458" i="1"/>
  <c r="AV462" i="1"/>
  <c r="AV466" i="1"/>
  <c r="AV470" i="1"/>
  <c r="AV474" i="1"/>
  <c r="AV478" i="1"/>
  <c r="AV482" i="1"/>
  <c r="AV486" i="1"/>
  <c r="AV490" i="1"/>
  <c r="AV494" i="1"/>
  <c r="AV498" i="1"/>
  <c r="AV502" i="1"/>
  <c r="AV506" i="1"/>
  <c r="AV510" i="1"/>
  <c r="AV514" i="1"/>
  <c r="AV518" i="1"/>
  <c r="AV522" i="1"/>
  <c r="AV526" i="1"/>
  <c r="AV530" i="1"/>
  <c r="AV534" i="1"/>
  <c r="AV538" i="1"/>
  <c r="AV542" i="1"/>
  <c r="AV546" i="1"/>
  <c r="AV550" i="1"/>
  <c r="AV554" i="1"/>
  <c r="AV558" i="1"/>
  <c r="AV562" i="1"/>
  <c r="AV566" i="1"/>
  <c r="AV570" i="1"/>
  <c r="AV574" i="1"/>
  <c r="AV578" i="1"/>
  <c r="AV582" i="1"/>
  <c r="AV586" i="1"/>
  <c r="AV590" i="1"/>
  <c r="AV594" i="1"/>
  <c r="AV14" i="1"/>
  <c r="AV46" i="1"/>
  <c r="AV78" i="1"/>
  <c r="AV110" i="1"/>
  <c r="AV142" i="1"/>
  <c r="AV174" i="1"/>
  <c r="AV206" i="1"/>
  <c r="AV238" i="1"/>
  <c r="AV270" i="1"/>
  <c r="AV302" i="1"/>
  <c r="AV334" i="1"/>
  <c r="AV347" i="1"/>
  <c r="AV355" i="1"/>
  <c r="AV363" i="1"/>
  <c r="AV371" i="1"/>
  <c r="AV379" i="1"/>
  <c r="AV387" i="1"/>
  <c r="AV395" i="1"/>
  <c r="AV403" i="1"/>
  <c r="AV411" i="1"/>
  <c r="AV419" i="1"/>
  <c r="AV427" i="1"/>
  <c r="AV435" i="1"/>
  <c r="AV443" i="1"/>
  <c r="AV451" i="1"/>
  <c r="AV459" i="1"/>
  <c r="AV467" i="1"/>
  <c r="AV475" i="1"/>
  <c r="AV483" i="1"/>
  <c r="AV491" i="1"/>
  <c r="AV499" i="1"/>
  <c r="AV507" i="1"/>
  <c r="AV515" i="1"/>
  <c r="AV523" i="1"/>
  <c r="AV531" i="1"/>
  <c r="AV539" i="1"/>
  <c r="AV547" i="1"/>
  <c r="AV555" i="1"/>
  <c r="AV563" i="1"/>
  <c r="AV571" i="1"/>
  <c r="AV579" i="1"/>
  <c r="AV587" i="1"/>
  <c r="AV595" i="1"/>
  <c r="AV599" i="1"/>
  <c r="AV603" i="1"/>
  <c r="AV607" i="1"/>
  <c r="AV611" i="1"/>
  <c r="AV615" i="1"/>
  <c r="AV619" i="1"/>
  <c r="AV623" i="1"/>
  <c r="AV627" i="1"/>
  <c r="AV631" i="1"/>
  <c r="AV635" i="1"/>
  <c r="AV639" i="1"/>
  <c r="AV643" i="1"/>
  <c r="AV647" i="1"/>
  <c r="AV651" i="1"/>
  <c r="AV655" i="1"/>
  <c r="AV659" i="1"/>
  <c r="AV663" i="1"/>
  <c r="AV667" i="1"/>
  <c r="AV671" i="1"/>
  <c r="AV675" i="1"/>
  <c r="AV679" i="1"/>
  <c r="AV683" i="1"/>
  <c r="AV687" i="1"/>
  <c r="AV691" i="1"/>
  <c r="AV695" i="1"/>
  <c r="AV699" i="1"/>
  <c r="AV703" i="1"/>
  <c r="AV707" i="1"/>
  <c r="AV711" i="1"/>
  <c r="AV715" i="1"/>
  <c r="AV719" i="1"/>
  <c r="AV723" i="1"/>
  <c r="AV727" i="1"/>
  <c r="AV731" i="1"/>
  <c r="AV735" i="1"/>
  <c r="AV739" i="1"/>
  <c r="AV743" i="1"/>
  <c r="AV747" i="1"/>
  <c r="AV751" i="1"/>
  <c r="AV755" i="1"/>
  <c r="AV759" i="1"/>
  <c r="AV763" i="1"/>
  <c r="AV767" i="1"/>
  <c r="AV771" i="1"/>
  <c r="AV775" i="1"/>
  <c r="AV779" i="1"/>
  <c r="AV783" i="1"/>
  <c r="AV787" i="1"/>
  <c r="AV791" i="1"/>
  <c r="AV795" i="1"/>
  <c r="AV799" i="1"/>
  <c r="AV803" i="1"/>
  <c r="AV807" i="1"/>
  <c r="AV811" i="1"/>
  <c r="AV815" i="1"/>
  <c r="AV819" i="1"/>
  <c r="AV823" i="1"/>
  <c r="AV827" i="1"/>
  <c r="AV831" i="1"/>
  <c r="AV835" i="1"/>
  <c r="AV839" i="1"/>
  <c r="AV843" i="1"/>
  <c r="AV847" i="1"/>
  <c r="AV851" i="1"/>
  <c r="AV855" i="1"/>
  <c r="AV859" i="1"/>
  <c r="AV863" i="1"/>
  <c r="AV867" i="1"/>
  <c r="AV871" i="1"/>
  <c r="AV875" i="1"/>
  <c r="AV879" i="1"/>
  <c r="AV883" i="1"/>
  <c r="AV887" i="1"/>
  <c r="AV891" i="1"/>
  <c r="AV895" i="1"/>
  <c r="AV899" i="1"/>
  <c r="AV903" i="1"/>
  <c r="AV907" i="1"/>
  <c r="AV911" i="1"/>
  <c r="AV915" i="1"/>
  <c r="AV919" i="1"/>
  <c r="AV923" i="1"/>
  <c r="AV927" i="1"/>
  <c r="AV931" i="1"/>
  <c r="AV935" i="1"/>
  <c r="AV939" i="1"/>
  <c r="AV943" i="1"/>
  <c r="AV947" i="1"/>
  <c r="AV951" i="1"/>
  <c r="AV955" i="1"/>
  <c r="AV959" i="1"/>
  <c r="AV963" i="1"/>
  <c r="AV967" i="1"/>
  <c r="AV971" i="1"/>
  <c r="AV975" i="1"/>
  <c r="AV979" i="1"/>
  <c r="AV983" i="1"/>
  <c r="AV987" i="1"/>
  <c r="AV991" i="1"/>
  <c r="AV995" i="1"/>
  <c r="AV999" i="1"/>
  <c r="AV1003" i="1"/>
  <c r="AV1007" i="1"/>
  <c r="AV1011" i="1"/>
  <c r="AV1015" i="1"/>
  <c r="AV1019" i="1"/>
  <c r="AV1023" i="1"/>
  <c r="AV1027" i="1"/>
  <c r="AV1031" i="1"/>
  <c r="AV1035" i="1"/>
  <c r="AV1039" i="1"/>
  <c r="AV1043" i="1"/>
  <c r="AV1047" i="1"/>
  <c r="AV18" i="1"/>
  <c r="AV50" i="1"/>
  <c r="AV82" i="1"/>
  <c r="AV114" i="1"/>
  <c r="AV146" i="1"/>
  <c r="AV178" i="1"/>
  <c r="AV210" i="1"/>
  <c r="AV242" i="1"/>
  <c r="AV274" i="1"/>
  <c r="AV306" i="1"/>
  <c r="AV338" i="1"/>
  <c r="AV348" i="1"/>
  <c r="AV356" i="1"/>
  <c r="AV364" i="1"/>
  <c r="AV372" i="1"/>
  <c r="AV380" i="1"/>
  <c r="AV388" i="1"/>
  <c r="AV396" i="1"/>
  <c r="AV404" i="1"/>
  <c r="AV412" i="1"/>
  <c r="AV420" i="1"/>
  <c r="AV428" i="1"/>
  <c r="AV436" i="1"/>
  <c r="AV444" i="1"/>
  <c r="AV452" i="1"/>
  <c r="AV460" i="1"/>
  <c r="AV468" i="1"/>
  <c r="AV476" i="1"/>
  <c r="AV484" i="1"/>
  <c r="AV492" i="1"/>
  <c r="AV500" i="1"/>
  <c r="AV508" i="1"/>
  <c r="AV516" i="1"/>
  <c r="AV524" i="1"/>
  <c r="AV532" i="1"/>
  <c r="AV540" i="1"/>
  <c r="AV548" i="1"/>
  <c r="AV556" i="1"/>
  <c r="AV564" i="1"/>
  <c r="AV572" i="1"/>
  <c r="AV580" i="1"/>
  <c r="AV588" i="1"/>
  <c r="AV596" i="1"/>
  <c r="AV600" i="1"/>
  <c r="AV604" i="1"/>
  <c r="AV608" i="1"/>
  <c r="AV612" i="1"/>
  <c r="AV616" i="1"/>
  <c r="AV620" i="1"/>
  <c r="AV624" i="1"/>
  <c r="AV628" i="1"/>
  <c r="AV632" i="1"/>
  <c r="AV636" i="1"/>
  <c r="AV640" i="1"/>
  <c r="AV644" i="1"/>
  <c r="AV648" i="1"/>
  <c r="AV652" i="1"/>
  <c r="AV656" i="1"/>
  <c r="AV660" i="1"/>
  <c r="AV664" i="1"/>
  <c r="AV668" i="1"/>
  <c r="AV672" i="1"/>
  <c r="AV676" i="1"/>
  <c r="AV680" i="1"/>
  <c r="AV684" i="1"/>
  <c r="AV688" i="1"/>
  <c r="AV692" i="1"/>
  <c r="AV696" i="1"/>
  <c r="AV700" i="1"/>
  <c r="AV704" i="1"/>
  <c r="AV708" i="1"/>
  <c r="AV712" i="1"/>
  <c r="AV716" i="1"/>
  <c r="AV720" i="1"/>
  <c r="AV724" i="1"/>
  <c r="AV728" i="1"/>
  <c r="AV732" i="1"/>
  <c r="AV736" i="1"/>
  <c r="AV740" i="1"/>
  <c r="AV744" i="1"/>
  <c r="AV748" i="1"/>
  <c r="AV752" i="1"/>
  <c r="AV756" i="1"/>
  <c r="AV760" i="1"/>
  <c r="AV764" i="1"/>
  <c r="AV768" i="1"/>
  <c r="AV772" i="1"/>
  <c r="AV776" i="1"/>
  <c r="AV780" i="1"/>
  <c r="AV784" i="1"/>
  <c r="AV788" i="1"/>
  <c r="AV792" i="1"/>
  <c r="AV796" i="1"/>
  <c r="AV800" i="1"/>
  <c r="AV804" i="1"/>
  <c r="AV808" i="1"/>
  <c r="AV812" i="1"/>
  <c r="AV816" i="1"/>
  <c r="AV820" i="1"/>
  <c r="AV824" i="1"/>
  <c r="AV828" i="1"/>
  <c r="AV832" i="1"/>
  <c r="AV836" i="1"/>
  <c r="AV840" i="1"/>
  <c r="AV844" i="1"/>
  <c r="AV848" i="1"/>
  <c r="AV852" i="1"/>
  <c r="AV856" i="1"/>
  <c r="AV860" i="1"/>
  <c r="AV864" i="1"/>
  <c r="AV868" i="1"/>
  <c r="AV872" i="1"/>
  <c r="AV876" i="1"/>
  <c r="AV880" i="1"/>
  <c r="AV884" i="1"/>
  <c r="AV888" i="1"/>
  <c r="AV892" i="1"/>
  <c r="AV896" i="1"/>
  <c r="AV900" i="1"/>
  <c r="AV904" i="1"/>
  <c r="AV908" i="1"/>
  <c r="AV912" i="1"/>
  <c r="AV916" i="1"/>
  <c r="AV920" i="1"/>
  <c r="AV924" i="1"/>
  <c r="AV928" i="1"/>
  <c r="AV932" i="1"/>
  <c r="AV936" i="1"/>
  <c r="AV940" i="1"/>
  <c r="AV944" i="1"/>
  <c r="AV948" i="1"/>
  <c r="AV952" i="1"/>
  <c r="AV956" i="1"/>
  <c r="AV960" i="1"/>
  <c r="AV964" i="1"/>
  <c r="AV968" i="1"/>
  <c r="AV972" i="1"/>
  <c r="AV976" i="1"/>
  <c r="AV980" i="1"/>
  <c r="AV984" i="1"/>
  <c r="AV988" i="1"/>
  <c r="AV992" i="1"/>
  <c r="AV996" i="1"/>
  <c r="AV1000" i="1"/>
  <c r="AV1004" i="1"/>
  <c r="AV1008" i="1"/>
  <c r="AV1012" i="1"/>
  <c r="AV1016" i="1"/>
  <c r="AV1020" i="1"/>
  <c r="AV1024" i="1"/>
  <c r="AV1028" i="1"/>
  <c r="AV1032" i="1"/>
  <c r="AV1036" i="1"/>
  <c r="AV1040" i="1"/>
  <c r="AV1044" i="1"/>
  <c r="AV1048" i="1"/>
  <c r="AV1052" i="1"/>
  <c r="AV1056" i="1"/>
  <c r="AV1060" i="1"/>
  <c r="AV1064" i="1"/>
  <c r="AV1068" i="1"/>
  <c r="AV1072" i="1"/>
  <c r="AV1076" i="1"/>
  <c r="AV1080" i="1"/>
  <c r="AV1084" i="1"/>
  <c r="AV1088" i="1"/>
  <c r="AV1092" i="1"/>
  <c r="AV1096" i="1"/>
  <c r="AV1100" i="1"/>
  <c r="AV1104" i="1"/>
  <c r="AV30" i="1"/>
  <c r="AV62" i="1"/>
  <c r="AV94" i="1"/>
  <c r="AV126" i="1"/>
  <c r="AV158" i="1"/>
  <c r="AV190" i="1"/>
  <c r="AV222" i="1"/>
  <c r="AV254" i="1"/>
  <c r="AV286" i="1"/>
  <c r="AV318" i="1"/>
  <c r="AV343" i="1"/>
  <c r="AV351" i="1"/>
  <c r="AV359" i="1"/>
  <c r="AV367" i="1"/>
  <c r="AV375" i="1"/>
  <c r="AV383" i="1"/>
  <c r="AV391" i="1"/>
  <c r="AV399" i="1"/>
  <c r="AV407" i="1"/>
  <c r="AV415" i="1"/>
  <c r="AV423" i="1"/>
  <c r="AV431" i="1"/>
  <c r="AV439" i="1"/>
  <c r="AV447" i="1"/>
  <c r="AV455" i="1"/>
  <c r="AV463" i="1"/>
  <c r="AV471" i="1"/>
  <c r="AV479" i="1"/>
  <c r="AV487" i="1"/>
  <c r="AV495" i="1"/>
  <c r="AV503" i="1"/>
  <c r="AV511" i="1"/>
  <c r="AV519" i="1"/>
  <c r="AV527" i="1"/>
  <c r="AV535" i="1"/>
  <c r="AV543" i="1"/>
  <c r="AV551" i="1"/>
  <c r="AV559" i="1"/>
  <c r="AV34" i="1"/>
  <c r="AV162" i="1"/>
  <c r="AV290" i="1"/>
  <c r="AV360" i="1"/>
  <c r="AV392" i="1"/>
  <c r="AV424" i="1"/>
  <c r="AV456" i="1"/>
  <c r="AV488" i="1"/>
  <c r="AV520" i="1"/>
  <c r="AV552" i="1"/>
  <c r="AV575" i="1"/>
  <c r="AV591" i="1"/>
  <c r="AV601" i="1"/>
  <c r="AV609" i="1"/>
  <c r="AV617" i="1"/>
  <c r="AV625" i="1"/>
  <c r="AV633" i="1"/>
  <c r="AV641" i="1"/>
  <c r="AV649" i="1"/>
  <c r="AV657" i="1"/>
  <c r="AV665" i="1"/>
  <c r="AV673" i="1"/>
  <c r="AV681" i="1"/>
  <c r="AV689" i="1"/>
  <c r="AV697" i="1"/>
  <c r="AV705" i="1"/>
  <c r="AV713" i="1"/>
  <c r="AV721" i="1"/>
  <c r="AV729" i="1"/>
  <c r="AV737" i="1"/>
  <c r="AV745" i="1"/>
  <c r="AV753" i="1"/>
  <c r="AV761" i="1"/>
  <c r="AV769" i="1"/>
  <c r="AV777" i="1"/>
  <c r="AV785" i="1"/>
  <c r="AV793" i="1"/>
  <c r="AV801" i="1"/>
  <c r="AV809" i="1"/>
  <c r="AV817" i="1"/>
  <c r="AV825" i="1"/>
  <c r="AV833" i="1"/>
  <c r="AV841" i="1"/>
  <c r="AV849" i="1"/>
  <c r="AV857" i="1"/>
  <c r="AV865" i="1"/>
  <c r="AV873" i="1"/>
  <c r="AV881" i="1"/>
  <c r="AV889" i="1"/>
  <c r="AV897" i="1"/>
  <c r="AV905" i="1"/>
  <c r="AV913" i="1"/>
  <c r="AV921" i="1"/>
  <c r="AV929" i="1"/>
  <c r="AV937" i="1"/>
  <c r="AV945" i="1"/>
  <c r="AV953" i="1"/>
  <c r="AV961" i="1"/>
  <c r="AV969" i="1"/>
  <c r="AV977" i="1"/>
  <c r="AV985" i="1"/>
  <c r="AV993" i="1"/>
  <c r="AV1001" i="1"/>
  <c r="AV1009" i="1"/>
  <c r="AV1017" i="1"/>
  <c r="AV1025" i="1"/>
  <c r="AV1033" i="1"/>
  <c r="AV1041" i="1"/>
  <c r="AV1049" i="1"/>
  <c r="AV1054" i="1"/>
  <c r="AV1059" i="1"/>
  <c r="AV1065" i="1"/>
  <c r="AV1070" i="1"/>
  <c r="AV1075" i="1"/>
  <c r="AV1081" i="1"/>
  <c r="AV1086" i="1"/>
  <c r="AV1091" i="1"/>
  <c r="AV1097" i="1"/>
  <c r="AV1102" i="1"/>
  <c r="AV1107" i="1"/>
  <c r="AV1111" i="1"/>
  <c r="AV1115" i="1"/>
  <c r="AV1119" i="1"/>
  <c r="AV1123" i="1"/>
  <c r="AV1127" i="1"/>
  <c r="AV1131" i="1"/>
  <c r="AV1135" i="1"/>
  <c r="AV1139" i="1"/>
  <c r="AV1143" i="1"/>
  <c r="AV1147" i="1"/>
  <c r="AV1151" i="1"/>
  <c r="AV1155" i="1"/>
  <c r="AV1159" i="1"/>
  <c r="AV1163" i="1"/>
  <c r="AV1167" i="1"/>
  <c r="AV1171" i="1"/>
  <c r="AV1175" i="1"/>
  <c r="AV1179" i="1"/>
  <c r="AV1183" i="1"/>
  <c r="AV1187" i="1"/>
  <c r="AV1191" i="1"/>
  <c r="AV1195" i="1"/>
  <c r="AV1199" i="1"/>
  <c r="AV1203" i="1"/>
  <c r="AV1207" i="1"/>
  <c r="AV1211" i="1"/>
  <c r="AV1215" i="1"/>
  <c r="AV1219" i="1"/>
  <c r="AV1223" i="1"/>
  <c r="AV1227" i="1"/>
  <c r="AV1231" i="1"/>
  <c r="AV1235" i="1"/>
  <c r="AV1239" i="1"/>
  <c r="AV1243" i="1"/>
  <c r="AV1247" i="1"/>
  <c r="AV1251" i="1"/>
  <c r="AV1255" i="1"/>
  <c r="AV1259" i="1"/>
  <c r="AV1263" i="1"/>
  <c r="AV1267" i="1"/>
  <c r="AV1271" i="1"/>
  <c r="AV1275" i="1"/>
  <c r="AV1279" i="1"/>
  <c r="AV1283" i="1"/>
  <c r="AV1287" i="1"/>
  <c r="AV1291" i="1"/>
  <c r="AV1295" i="1"/>
  <c r="AV1299" i="1"/>
  <c r="AV1303" i="1"/>
  <c r="AV1307" i="1"/>
  <c r="AV1311" i="1"/>
  <c r="AV1315" i="1"/>
  <c r="AV1319" i="1"/>
  <c r="AV1323" i="1"/>
  <c r="AV1327" i="1"/>
  <c r="AV1331" i="1"/>
  <c r="AV1335" i="1"/>
  <c r="AV1339" i="1"/>
  <c r="AV1343" i="1"/>
  <c r="AV1347" i="1"/>
  <c r="AV1351" i="1"/>
  <c r="AV1355" i="1"/>
  <c r="AV1359" i="1"/>
  <c r="AV1363" i="1"/>
  <c r="AV1367" i="1"/>
  <c r="AV1371" i="1"/>
  <c r="AV1375" i="1"/>
  <c r="AV1379" i="1"/>
  <c r="AV1383" i="1"/>
  <c r="AV1387" i="1"/>
  <c r="AV1391" i="1"/>
  <c r="AV1395" i="1"/>
  <c r="AV1399" i="1"/>
  <c r="AV1403" i="1"/>
  <c r="AV1407" i="1"/>
  <c r="AV1411" i="1"/>
  <c r="AV1415" i="1"/>
  <c r="AV1419" i="1"/>
  <c r="AV1423" i="1"/>
  <c r="AV1427" i="1"/>
  <c r="AV1431" i="1"/>
  <c r="AV1435" i="1"/>
  <c r="AV1439" i="1"/>
  <c r="AV1443" i="1"/>
  <c r="AV1447" i="1"/>
  <c r="AV1451" i="1"/>
  <c r="AV1455" i="1"/>
  <c r="AV1459" i="1"/>
  <c r="AV1463" i="1"/>
  <c r="AV1467" i="1"/>
  <c r="AV66" i="1"/>
  <c r="AV194" i="1"/>
  <c r="AV322" i="1"/>
  <c r="AV368" i="1"/>
  <c r="AV400" i="1"/>
  <c r="AV432" i="1"/>
  <c r="AV464" i="1"/>
  <c r="AV496" i="1"/>
  <c r="AV528" i="1"/>
  <c r="AV560" i="1"/>
  <c r="AV576" i="1"/>
  <c r="AV592" i="1"/>
  <c r="AV602" i="1"/>
  <c r="AV610" i="1"/>
  <c r="AV618" i="1"/>
  <c r="AV626" i="1"/>
  <c r="AV634" i="1"/>
  <c r="AV642" i="1"/>
  <c r="AV650" i="1"/>
  <c r="AV658" i="1"/>
  <c r="AV666" i="1"/>
  <c r="AV674" i="1"/>
  <c r="AV682" i="1"/>
  <c r="AV690" i="1"/>
  <c r="AV698" i="1"/>
  <c r="AV706" i="1"/>
  <c r="AV714" i="1"/>
  <c r="AV722" i="1"/>
  <c r="AV730" i="1"/>
  <c r="AV738" i="1"/>
  <c r="AV746" i="1"/>
  <c r="AV754" i="1"/>
  <c r="AV762" i="1"/>
  <c r="AV770" i="1"/>
  <c r="AV778" i="1"/>
  <c r="AV786" i="1"/>
  <c r="AV794" i="1"/>
  <c r="AV802" i="1"/>
  <c r="AV810" i="1"/>
  <c r="AV818" i="1"/>
  <c r="AV826" i="1"/>
  <c r="AV834" i="1"/>
  <c r="AV842" i="1"/>
  <c r="AV850" i="1"/>
  <c r="AV858" i="1"/>
  <c r="AV866" i="1"/>
  <c r="AV874" i="1"/>
  <c r="AV882" i="1"/>
  <c r="AV890" i="1"/>
  <c r="AV898" i="1"/>
  <c r="AV906" i="1"/>
  <c r="AV914" i="1"/>
  <c r="AV922" i="1"/>
  <c r="AV930" i="1"/>
  <c r="AV938" i="1"/>
  <c r="AV946" i="1"/>
  <c r="AV954" i="1"/>
  <c r="AV962" i="1"/>
  <c r="AV970" i="1"/>
  <c r="AV978" i="1"/>
  <c r="AV986" i="1"/>
  <c r="AV994" i="1"/>
  <c r="AV1002" i="1"/>
  <c r="AV1010" i="1"/>
  <c r="AV1018" i="1"/>
  <c r="AV1026" i="1"/>
  <c r="AV1034" i="1"/>
  <c r="AV1042" i="1"/>
  <c r="AV1050" i="1"/>
  <c r="AV1055" i="1"/>
  <c r="AV1061" i="1"/>
  <c r="AV1066" i="1"/>
  <c r="AV1071" i="1"/>
  <c r="AV1077" i="1"/>
  <c r="AV1082" i="1"/>
  <c r="AV1087" i="1"/>
  <c r="AV1093" i="1"/>
  <c r="AV1098" i="1"/>
  <c r="AV1103" i="1"/>
  <c r="AV1108" i="1"/>
  <c r="AV1112" i="1"/>
  <c r="AV1116" i="1"/>
  <c r="AV1120" i="1"/>
  <c r="AV1124" i="1"/>
  <c r="AV1128" i="1"/>
  <c r="AV1132" i="1"/>
  <c r="AV1136" i="1"/>
  <c r="AV1140" i="1"/>
  <c r="AV1144" i="1"/>
  <c r="AV1148" i="1"/>
  <c r="AV1152" i="1"/>
  <c r="AV1156" i="1"/>
  <c r="AV1160" i="1"/>
  <c r="AV1164" i="1"/>
  <c r="AV1168" i="1"/>
  <c r="AV1172" i="1"/>
  <c r="AV1176" i="1"/>
  <c r="AV1180" i="1"/>
  <c r="AV1184" i="1"/>
  <c r="AV1188" i="1"/>
  <c r="AV1192" i="1"/>
  <c r="AV1196" i="1"/>
  <c r="AV1200" i="1"/>
  <c r="AV1204" i="1"/>
  <c r="AV1208" i="1"/>
  <c r="AV1212" i="1"/>
  <c r="AV1216" i="1"/>
  <c r="AV1220" i="1"/>
  <c r="AV1224" i="1"/>
  <c r="AV1228" i="1"/>
  <c r="AV1232" i="1"/>
  <c r="AV1236" i="1"/>
  <c r="AV1240" i="1"/>
  <c r="AV1244" i="1"/>
  <c r="AV1248" i="1"/>
  <c r="AV1252" i="1"/>
  <c r="AV1256" i="1"/>
  <c r="AV1260" i="1"/>
  <c r="AV1264" i="1"/>
  <c r="AV1268" i="1"/>
  <c r="AV1272" i="1"/>
  <c r="AV1276" i="1"/>
  <c r="AV1280" i="1"/>
  <c r="AV1284" i="1"/>
  <c r="AV1288" i="1"/>
  <c r="AV1292" i="1"/>
  <c r="AV1296" i="1"/>
  <c r="AV1300" i="1"/>
  <c r="AV1304" i="1"/>
  <c r="AV1308" i="1"/>
  <c r="AV1312" i="1"/>
  <c r="AV1316" i="1"/>
  <c r="AV1320" i="1"/>
  <c r="AV1324" i="1"/>
  <c r="AV1328" i="1"/>
  <c r="AV1332" i="1"/>
  <c r="AV1336" i="1"/>
  <c r="AV1340" i="1"/>
  <c r="AV1344" i="1"/>
  <c r="AV1348" i="1"/>
  <c r="AV1352" i="1"/>
  <c r="AV1356" i="1"/>
  <c r="AV1360" i="1"/>
  <c r="AV1364" i="1"/>
  <c r="AV1368" i="1"/>
  <c r="AV1372" i="1"/>
  <c r="AV1376" i="1"/>
  <c r="AV1380" i="1"/>
  <c r="AV1384" i="1"/>
  <c r="AV1388" i="1"/>
  <c r="AV1392" i="1"/>
  <c r="AV1396" i="1"/>
  <c r="AV1400" i="1"/>
  <c r="AV1404" i="1"/>
  <c r="AV1408" i="1"/>
  <c r="AV1412" i="1"/>
  <c r="AV1416" i="1"/>
  <c r="AV1420" i="1"/>
  <c r="AV1424" i="1"/>
  <c r="AV1428" i="1"/>
  <c r="AV1432" i="1"/>
  <c r="AV1436" i="1"/>
  <c r="AV1440" i="1"/>
  <c r="AV1444" i="1"/>
  <c r="AV1448" i="1"/>
  <c r="AV1452" i="1"/>
  <c r="AV1456" i="1"/>
  <c r="AV1460" i="1"/>
  <c r="AV1464" i="1"/>
  <c r="AV1468" i="1"/>
  <c r="AV1472" i="1"/>
  <c r="AV98" i="1"/>
  <c r="AV226" i="1"/>
  <c r="AV344" i="1"/>
  <c r="AV376" i="1"/>
  <c r="AV408" i="1"/>
  <c r="AV440" i="1"/>
  <c r="AV472" i="1"/>
  <c r="AV504" i="1"/>
  <c r="AV536" i="1"/>
  <c r="AV567" i="1"/>
  <c r="AV583" i="1"/>
  <c r="AV597" i="1"/>
  <c r="AV605" i="1"/>
  <c r="AV613" i="1"/>
  <c r="AV621" i="1"/>
  <c r="AV629" i="1"/>
  <c r="AV637" i="1"/>
  <c r="AV645" i="1"/>
  <c r="AV653" i="1"/>
  <c r="AV661" i="1"/>
  <c r="AV669" i="1"/>
  <c r="AV677" i="1"/>
  <c r="AV685" i="1"/>
  <c r="AV693" i="1"/>
  <c r="AV701" i="1"/>
  <c r="AV709" i="1"/>
  <c r="AV717" i="1"/>
  <c r="AV725" i="1"/>
  <c r="AV733" i="1"/>
  <c r="AV741" i="1"/>
  <c r="AV749" i="1"/>
  <c r="AV757" i="1"/>
  <c r="AV765" i="1"/>
  <c r="AV773" i="1"/>
  <c r="AV781" i="1"/>
  <c r="AV789" i="1"/>
  <c r="AV797" i="1"/>
  <c r="AV805" i="1"/>
  <c r="AV813" i="1"/>
  <c r="AV821" i="1"/>
  <c r="AV829" i="1"/>
  <c r="AV837" i="1"/>
  <c r="AV845" i="1"/>
  <c r="AV853" i="1"/>
  <c r="AV861" i="1"/>
  <c r="AV869" i="1"/>
  <c r="AV877" i="1"/>
  <c r="AV885" i="1"/>
  <c r="AV893" i="1"/>
  <c r="AV901" i="1"/>
  <c r="AV909" i="1"/>
  <c r="AV917" i="1"/>
  <c r="AV925" i="1"/>
  <c r="AV933" i="1"/>
  <c r="AV941" i="1"/>
  <c r="AV949" i="1"/>
  <c r="AV957" i="1"/>
  <c r="AV965" i="1"/>
  <c r="AV973" i="1"/>
  <c r="AV981" i="1"/>
  <c r="AV130" i="1"/>
  <c r="AV258" i="1"/>
  <c r="AV352" i="1"/>
  <c r="AV480" i="1"/>
  <c r="AV584" i="1"/>
  <c r="AV622" i="1"/>
  <c r="AV654" i="1"/>
  <c r="AV686" i="1"/>
  <c r="AV718" i="1"/>
  <c r="AV750" i="1"/>
  <c r="AV782" i="1"/>
  <c r="AV814" i="1"/>
  <c r="AV846" i="1"/>
  <c r="AV878" i="1"/>
  <c r="AV910" i="1"/>
  <c r="AV942" i="1"/>
  <c r="AV974" i="1"/>
  <c r="AV997" i="1"/>
  <c r="AV1013" i="1"/>
  <c r="AV1029" i="1"/>
  <c r="AV1045" i="1"/>
  <c r="AV1057" i="1"/>
  <c r="AV1067" i="1"/>
  <c r="AV1078" i="1"/>
  <c r="AV1089" i="1"/>
  <c r="AV1099" i="1"/>
  <c r="AV1109" i="1"/>
  <c r="AV1117" i="1"/>
  <c r="AV1125" i="1"/>
  <c r="AV1133" i="1"/>
  <c r="AV1141" i="1"/>
  <c r="AV1149" i="1"/>
  <c r="AV1157" i="1"/>
  <c r="AV1165" i="1"/>
  <c r="AV1173" i="1"/>
  <c r="AV1181" i="1"/>
  <c r="AV1189" i="1"/>
  <c r="AV1197" i="1"/>
  <c r="AV1205" i="1"/>
  <c r="AV1213" i="1"/>
  <c r="AV1221" i="1"/>
  <c r="AV1229" i="1"/>
  <c r="AV1237" i="1"/>
  <c r="AV1245" i="1"/>
  <c r="AV1253" i="1"/>
  <c r="AV1261" i="1"/>
  <c r="AV1269" i="1"/>
  <c r="AV1277" i="1"/>
  <c r="AV1285" i="1"/>
  <c r="AV1293" i="1"/>
  <c r="AV1301" i="1"/>
  <c r="AV1309" i="1"/>
  <c r="AV1317" i="1"/>
  <c r="AV1325" i="1"/>
  <c r="AV1333" i="1"/>
  <c r="AV1341" i="1"/>
  <c r="AV1349" i="1"/>
  <c r="AV1357" i="1"/>
  <c r="AV1365" i="1"/>
  <c r="AV1373" i="1"/>
  <c r="AV1381" i="1"/>
  <c r="AV1389" i="1"/>
  <c r="AV1397" i="1"/>
  <c r="AV1405" i="1"/>
  <c r="AV1413" i="1"/>
  <c r="AV1421" i="1"/>
  <c r="AV1429" i="1"/>
  <c r="AV1437" i="1"/>
  <c r="AV1445" i="1"/>
  <c r="AV1453" i="1"/>
  <c r="AV1461" i="1"/>
  <c r="AV1469" i="1"/>
  <c r="AV1474" i="1"/>
  <c r="AV1478" i="1"/>
  <c r="AV1482" i="1"/>
  <c r="AV1486" i="1"/>
  <c r="AV1490" i="1"/>
  <c r="AV1494" i="1"/>
  <c r="AV1498" i="1"/>
  <c r="AV1502" i="1"/>
  <c r="AV1506" i="1"/>
  <c r="AV1510" i="1"/>
  <c r="AV1514" i="1"/>
  <c r="AV1518" i="1"/>
  <c r="AV1522" i="1"/>
  <c r="AV1526" i="1"/>
  <c r="AV1530" i="1"/>
  <c r="AV1534" i="1"/>
  <c r="AV1538" i="1"/>
  <c r="AV1542" i="1"/>
  <c r="AV1546" i="1"/>
  <c r="AV384" i="1"/>
  <c r="AV512" i="1"/>
  <c r="AV598" i="1"/>
  <c r="AV630" i="1"/>
  <c r="AV662" i="1"/>
  <c r="AV694" i="1"/>
  <c r="AV726" i="1"/>
  <c r="AV758" i="1"/>
  <c r="AV790" i="1"/>
  <c r="AV822" i="1"/>
  <c r="AV854" i="1"/>
  <c r="AV886" i="1"/>
  <c r="AV918" i="1"/>
  <c r="AV950" i="1"/>
  <c r="AV982" i="1"/>
  <c r="AV998" i="1"/>
  <c r="AV1014" i="1"/>
  <c r="AV1030" i="1"/>
  <c r="AV1046" i="1"/>
  <c r="AV1058" i="1"/>
  <c r="AV1069" i="1"/>
  <c r="AV1079" i="1"/>
  <c r="AV1090" i="1"/>
  <c r="AV1101" i="1"/>
  <c r="AV1110" i="1"/>
  <c r="AV1118" i="1"/>
  <c r="AV1126" i="1"/>
  <c r="AV1134" i="1"/>
  <c r="AV1142" i="1"/>
  <c r="AV1150" i="1"/>
  <c r="AV1158" i="1"/>
  <c r="AV1166" i="1"/>
  <c r="AV1174" i="1"/>
  <c r="AV1182" i="1"/>
  <c r="AV1190" i="1"/>
  <c r="AV1198" i="1"/>
  <c r="AV1206" i="1"/>
  <c r="AV1214" i="1"/>
  <c r="AV1222" i="1"/>
  <c r="AV1230" i="1"/>
  <c r="AV1238" i="1"/>
  <c r="AV1246" i="1"/>
  <c r="AV1254" i="1"/>
  <c r="AV1262" i="1"/>
  <c r="AV1270" i="1"/>
  <c r="AV1278" i="1"/>
  <c r="AV1286" i="1"/>
  <c r="AV1294" i="1"/>
  <c r="AV1302" i="1"/>
  <c r="AV1310" i="1"/>
  <c r="AV1318" i="1"/>
  <c r="AV1326" i="1"/>
  <c r="AV1334" i="1"/>
  <c r="AV1342" i="1"/>
  <c r="AV1350" i="1"/>
  <c r="AV1358" i="1"/>
  <c r="AV1366" i="1"/>
  <c r="AV1374" i="1"/>
  <c r="AV1382" i="1"/>
  <c r="AV1390" i="1"/>
  <c r="AV1398" i="1"/>
  <c r="AV1406" i="1"/>
  <c r="AV1414" i="1"/>
  <c r="AV1422" i="1"/>
  <c r="AV1430" i="1"/>
  <c r="AV1438" i="1"/>
  <c r="AV1446" i="1"/>
  <c r="AV1454" i="1"/>
  <c r="AV1462" i="1"/>
  <c r="AV1470" i="1"/>
  <c r="AV1475" i="1"/>
  <c r="AV1479" i="1"/>
  <c r="AV1483" i="1"/>
  <c r="AV416" i="1"/>
  <c r="AV544" i="1"/>
  <c r="AV606" i="1"/>
  <c r="AV638" i="1"/>
  <c r="AV670" i="1"/>
  <c r="AV702" i="1"/>
  <c r="AV734" i="1"/>
  <c r="AV766" i="1"/>
  <c r="AV798" i="1"/>
  <c r="AV830" i="1"/>
  <c r="AV862" i="1"/>
  <c r="AV894" i="1"/>
  <c r="AV926" i="1"/>
  <c r="AV958" i="1"/>
  <c r="AV989" i="1"/>
  <c r="AV1005" i="1"/>
  <c r="AV1021" i="1"/>
  <c r="AV1037" i="1"/>
  <c r="AV1051" i="1"/>
  <c r="AV1062" i="1"/>
  <c r="AV1073" i="1"/>
  <c r="AV1083" i="1"/>
  <c r="AV1094" i="1"/>
  <c r="AV1105" i="1"/>
  <c r="AV1113" i="1"/>
  <c r="AV1121" i="1"/>
  <c r="AV1129" i="1"/>
  <c r="AV1137" i="1"/>
  <c r="AV1145" i="1"/>
  <c r="AV1153" i="1"/>
  <c r="AV1161" i="1"/>
  <c r="AV1169" i="1"/>
  <c r="AV1177" i="1"/>
  <c r="AV1185" i="1"/>
  <c r="AV1193" i="1"/>
  <c r="AV1201" i="1"/>
  <c r="AV1209" i="1"/>
  <c r="AV1217" i="1"/>
  <c r="AV1225" i="1"/>
  <c r="AV1233" i="1"/>
  <c r="AV1241" i="1"/>
  <c r="AV1249" i="1"/>
  <c r="AV1257" i="1"/>
  <c r="AV1265" i="1"/>
  <c r="AV1273" i="1"/>
  <c r="AV1281" i="1"/>
  <c r="AV1289" i="1"/>
  <c r="AV1297" i="1"/>
  <c r="AV1305" i="1"/>
  <c r="AV1313" i="1"/>
  <c r="AV1321" i="1"/>
  <c r="AV1329" i="1"/>
  <c r="AV1337" i="1"/>
  <c r="AV1345" i="1"/>
  <c r="AV1353" i="1"/>
  <c r="AV1361" i="1"/>
  <c r="AV1369" i="1"/>
  <c r="AV1377" i="1"/>
  <c r="AV1385" i="1"/>
  <c r="AV1393" i="1"/>
  <c r="AV1401" i="1"/>
  <c r="AV1409" i="1"/>
  <c r="AV1417" i="1"/>
  <c r="AV1425" i="1"/>
  <c r="AV1433" i="1"/>
  <c r="AV1441" i="1"/>
  <c r="AV1449" i="1"/>
  <c r="AV1457" i="1"/>
  <c r="AV1465" i="1"/>
  <c r="AV1471" i="1"/>
  <c r="AV1476" i="1"/>
  <c r="AV1480" i="1"/>
  <c r="AV1484" i="1"/>
  <c r="AV1488" i="1"/>
  <c r="AV1492" i="1"/>
  <c r="AV1496" i="1"/>
  <c r="AV1500" i="1"/>
  <c r="AV1504" i="1"/>
  <c r="AV1508" i="1"/>
  <c r="AV1512" i="1"/>
  <c r="AV1516" i="1"/>
  <c r="AV1520" i="1"/>
  <c r="AV1524" i="1"/>
  <c r="AV1528" i="1"/>
  <c r="AV1532" i="1"/>
  <c r="AV448" i="1"/>
  <c r="AV568" i="1"/>
  <c r="AV614" i="1"/>
  <c r="AV646" i="1"/>
  <c r="AV678" i="1"/>
  <c r="AV710" i="1"/>
  <c r="AV742" i="1"/>
  <c r="AV774" i="1"/>
  <c r="AV806" i="1"/>
  <c r="AV838" i="1"/>
  <c r="AV870" i="1"/>
  <c r="AV902" i="1"/>
  <c r="AV934" i="1"/>
  <c r="AV966" i="1"/>
  <c r="AV990" i="1"/>
  <c r="AV1006" i="1"/>
  <c r="AV1022" i="1"/>
  <c r="AV1038" i="1"/>
  <c r="AV1053" i="1"/>
  <c r="AV1063" i="1"/>
  <c r="AV1074" i="1"/>
  <c r="AV1085" i="1"/>
  <c r="AV1095" i="1"/>
  <c r="AV1106" i="1"/>
  <c r="AV1114" i="1"/>
  <c r="AV1122" i="1"/>
  <c r="AV1130" i="1"/>
  <c r="AV1138" i="1"/>
  <c r="AV1146" i="1"/>
  <c r="AV1154" i="1"/>
  <c r="AV1162" i="1"/>
  <c r="AV1170" i="1"/>
  <c r="AV1178" i="1"/>
  <c r="AV1186" i="1"/>
  <c r="AV1194" i="1"/>
  <c r="AV1202" i="1"/>
  <c r="AV1210" i="1"/>
  <c r="AV1218" i="1"/>
  <c r="AV1226" i="1"/>
  <c r="AV1234" i="1"/>
  <c r="AV1242" i="1"/>
  <c r="AV1250" i="1"/>
  <c r="AV1258" i="1"/>
  <c r="AV1266" i="1"/>
  <c r="AV1274" i="1"/>
  <c r="AV1282" i="1"/>
  <c r="AV1290" i="1"/>
  <c r="AV1298" i="1"/>
  <c r="AV1306" i="1"/>
  <c r="AV1314" i="1"/>
  <c r="AV1322" i="1"/>
  <c r="AV1330" i="1"/>
  <c r="AV1338" i="1"/>
  <c r="AV1346" i="1"/>
  <c r="AV1354" i="1"/>
  <c r="AV1362" i="1"/>
  <c r="AV1370" i="1"/>
  <c r="AV1378" i="1"/>
  <c r="AV1386" i="1"/>
  <c r="AV1394" i="1"/>
  <c r="AV1402" i="1"/>
  <c r="AV1410" i="1"/>
  <c r="AV1418" i="1"/>
  <c r="AV1426" i="1"/>
  <c r="AV1434" i="1"/>
  <c r="AV1442" i="1"/>
  <c r="AV1450" i="1"/>
  <c r="AV1458" i="1"/>
  <c r="AV1466" i="1"/>
  <c r="AV1473" i="1"/>
  <c r="AV1477" i="1"/>
  <c r="AV1481" i="1"/>
  <c r="AV1485" i="1"/>
  <c r="AV1489" i="1"/>
  <c r="AV1493" i="1"/>
  <c r="AV1497" i="1"/>
  <c r="AV1501" i="1"/>
  <c r="AV1505" i="1"/>
  <c r="AV1509" i="1"/>
  <c r="AV1513" i="1"/>
  <c r="AV1517" i="1"/>
  <c r="AV1521" i="1"/>
  <c r="AV1525" i="1"/>
  <c r="AV1529" i="1"/>
  <c r="AV1533" i="1"/>
  <c r="AV1495" i="1"/>
  <c r="AV1511" i="1"/>
  <c r="AV1527" i="1"/>
  <c r="AV1537" i="1"/>
  <c r="AV1543" i="1"/>
  <c r="AV1548" i="1"/>
  <c r="AV1552" i="1"/>
  <c r="AV1556" i="1"/>
  <c r="AV1560" i="1"/>
  <c r="AV1564" i="1"/>
  <c r="AV1568" i="1"/>
  <c r="AV1572" i="1"/>
  <c r="AV1576" i="1"/>
  <c r="AV1580" i="1"/>
  <c r="AV1584" i="1"/>
  <c r="AV1588" i="1"/>
  <c r="AV1592" i="1"/>
  <c r="AV1596" i="1"/>
  <c r="AV1600" i="1"/>
  <c r="AV1604" i="1"/>
  <c r="AV1608" i="1"/>
  <c r="AV1612" i="1"/>
  <c r="AV1616" i="1"/>
  <c r="AV1620" i="1"/>
  <c r="AV1624" i="1"/>
  <c r="AV1628" i="1"/>
  <c r="AV1632" i="1"/>
  <c r="AV1636" i="1"/>
  <c r="AV1640" i="1"/>
  <c r="AV1644" i="1"/>
  <c r="AV1648" i="1"/>
  <c r="AV1652" i="1"/>
  <c r="AV1656" i="1"/>
  <c r="AV1660" i="1"/>
  <c r="AV1664" i="1"/>
  <c r="AV1668" i="1"/>
  <c r="AV1672" i="1"/>
  <c r="AV1676" i="1"/>
  <c r="AV1680" i="1"/>
  <c r="AV1684" i="1"/>
  <c r="AV1688" i="1"/>
  <c r="AV1692" i="1"/>
  <c r="AV1696" i="1"/>
  <c r="AV1700" i="1"/>
  <c r="AV1704" i="1"/>
  <c r="AV1708" i="1"/>
  <c r="AV1712" i="1"/>
  <c r="AV1716" i="1"/>
  <c r="AV1720" i="1"/>
  <c r="AV1724" i="1"/>
  <c r="AV1728" i="1"/>
  <c r="AV1732" i="1"/>
  <c r="AV1736" i="1"/>
  <c r="AV1740" i="1"/>
  <c r="AV1744" i="1"/>
  <c r="AV1748" i="1"/>
  <c r="AV1752" i="1"/>
  <c r="AV1756" i="1"/>
  <c r="AV1760" i="1"/>
  <c r="AV1764" i="1"/>
  <c r="AV1768" i="1"/>
  <c r="AV1772" i="1"/>
  <c r="AV1776" i="1"/>
  <c r="AV1780" i="1"/>
  <c r="AV1784" i="1"/>
  <c r="AV1788" i="1"/>
  <c r="AV1792" i="1"/>
  <c r="AV1796" i="1"/>
  <c r="AV1800" i="1"/>
  <c r="AV1804" i="1"/>
  <c r="AV1808" i="1"/>
  <c r="AV1812" i="1"/>
  <c r="AV1816" i="1"/>
  <c r="AV1820" i="1"/>
  <c r="AV1824" i="1"/>
  <c r="AV1828" i="1"/>
  <c r="AV1832" i="1"/>
  <c r="AV1836" i="1"/>
  <c r="AV1840" i="1"/>
  <c r="AV1844" i="1"/>
  <c r="AV1848" i="1"/>
  <c r="AV1852" i="1"/>
  <c r="AV1856" i="1"/>
  <c r="AV1860" i="1"/>
  <c r="AV1864" i="1"/>
  <c r="AV1499" i="1"/>
  <c r="AV1515" i="1"/>
  <c r="AV1531" i="1"/>
  <c r="AV1539" i="1"/>
  <c r="AV1544" i="1"/>
  <c r="AV1549" i="1"/>
  <c r="AV1553" i="1"/>
  <c r="AV1557" i="1"/>
  <c r="AV1561" i="1"/>
  <c r="AV1565" i="1"/>
  <c r="AV1569" i="1"/>
  <c r="AV1573" i="1"/>
  <c r="AV1577" i="1"/>
  <c r="AV1581" i="1"/>
  <c r="AV1585" i="1"/>
  <c r="AV1589" i="1"/>
  <c r="AV1593" i="1"/>
  <c r="AV1597" i="1"/>
  <c r="AV1601" i="1"/>
  <c r="AV1605" i="1"/>
  <c r="AV1609" i="1"/>
  <c r="AV1613" i="1"/>
  <c r="AV1617" i="1"/>
  <c r="AV1621" i="1"/>
  <c r="AV1625" i="1"/>
  <c r="AV1629" i="1"/>
  <c r="AV1633" i="1"/>
  <c r="AV1637" i="1"/>
  <c r="AV1641" i="1"/>
  <c r="AV1645" i="1"/>
  <c r="AV1649" i="1"/>
  <c r="AV1653" i="1"/>
  <c r="AV1657" i="1"/>
  <c r="AV1661" i="1"/>
  <c r="AV1665" i="1"/>
  <c r="AV1669" i="1"/>
  <c r="AV1673" i="1"/>
  <c r="AV1677" i="1"/>
  <c r="AV1681" i="1"/>
  <c r="AV1685" i="1"/>
  <c r="AV1689" i="1"/>
  <c r="AV1693" i="1"/>
  <c r="AV1697" i="1"/>
  <c r="AV1701" i="1"/>
  <c r="AV1705" i="1"/>
  <c r="AV1709" i="1"/>
  <c r="AV1713" i="1"/>
  <c r="AV1717" i="1"/>
  <c r="AV1721" i="1"/>
  <c r="AV1725" i="1"/>
  <c r="AV1729" i="1"/>
  <c r="AV1733" i="1"/>
  <c r="AV1737" i="1"/>
  <c r="AV1741" i="1"/>
  <c r="AV1745" i="1"/>
  <c r="AV1749" i="1"/>
  <c r="AV1753" i="1"/>
  <c r="AV1757" i="1"/>
  <c r="AV1761" i="1"/>
  <c r="AV1765" i="1"/>
  <c r="AV1769" i="1"/>
  <c r="AV1773" i="1"/>
  <c r="AV1777" i="1"/>
  <c r="AV1781" i="1"/>
  <c r="AV1785" i="1"/>
  <c r="AV1789" i="1"/>
  <c r="AV1793" i="1"/>
  <c r="AV1797" i="1"/>
  <c r="AV1801" i="1"/>
  <c r="AV1805" i="1"/>
  <c r="AV1809" i="1"/>
  <c r="AV1813" i="1"/>
  <c r="AV1817" i="1"/>
  <c r="AV1821" i="1"/>
  <c r="AV1825" i="1"/>
  <c r="AV1829" i="1"/>
  <c r="AV1833" i="1"/>
  <c r="AV1837" i="1"/>
  <c r="AV1841" i="1"/>
  <c r="AV1845" i="1"/>
  <c r="AV1849" i="1"/>
  <c r="AV1853" i="1"/>
  <c r="AV1857" i="1"/>
  <c r="AV1861" i="1"/>
  <c r="AV1865" i="1"/>
  <c r="AV1869" i="1"/>
  <c r="AV1487" i="1"/>
  <c r="AV1491" i="1"/>
  <c r="AV1503" i="1"/>
  <c r="AV1535" i="1"/>
  <c r="AV1545" i="1"/>
  <c r="AV1554" i="1"/>
  <c r="AV1562" i="1"/>
  <c r="AV1570" i="1"/>
  <c r="AV1578" i="1"/>
  <c r="AV1586" i="1"/>
  <c r="AV1594" i="1"/>
  <c r="AV1602" i="1"/>
  <c r="AV1610" i="1"/>
  <c r="AV1618" i="1"/>
  <c r="AV1626" i="1"/>
  <c r="AV1634" i="1"/>
  <c r="AV1642" i="1"/>
  <c r="AV1650" i="1"/>
  <c r="AV1658" i="1"/>
  <c r="AV1666" i="1"/>
  <c r="AV1674" i="1"/>
  <c r="AV1682" i="1"/>
  <c r="AV1690" i="1"/>
  <c r="AV1698" i="1"/>
  <c r="AV1706" i="1"/>
  <c r="AV1714" i="1"/>
  <c r="AV1722" i="1"/>
  <c r="AV1730" i="1"/>
  <c r="AV1738" i="1"/>
  <c r="AV1746" i="1"/>
  <c r="AV1754" i="1"/>
  <c r="AV1762" i="1"/>
  <c r="AV1770" i="1"/>
  <c r="AV1778" i="1"/>
  <c r="AV1786" i="1"/>
  <c r="AV1794" i="1"/>
  <c r="AV1802" i="1"/>
  <c r="AV1810" i="1"/>
  <c r="AV1818" i="1"/>
  <c r="AV1826" i="1"/>
  <c r="AV1834" i="1"/>
  <c r="AV1842" i="1"/>
  <c r="AV1850" i="1"/>
  <c r="AV1858" i="1"/>
  <c r="AV1866" i="1"/>
  <c r="AV1871" i="1"/>
  <c r="AV1875" i="1"/>
  <c r="AV1879" i="1"/>
  <c r="AV1883" i="1"/>
  <c r="AV1887" i="1"/>
  <c r="AV1891" i="1"/>
  <c r="AV1895" i="1"/>
  <c r="AV1899" i="1"/>
  <c r="AV1903" i="1"/>
  <c r="AV1907" i="1"/>
  <c r="AV1911" i="1"/>
  <c r="AV1915" i="1"/>
  <c r="AV1919" i="1"/>
  <c r="AV1923" i="1"/>
  <c r="AV1927" i="1"/>
  <c r="AV1931" i="1"/>
  <c r="AV1935" i="1"/>
  <c r="AV1939" i="1"/>
  <c r="AV1943" i="1"/>
  <c r="AV1947" i="1"/>
  <c r="AV1951" i="1"/>
  <c r="AV1955" i="1"/>
  <c r="AV1959" i="1"/>
  <c r="AV1963" i="1"/>
  <c r="AV1967" i="1"/>
  <c r="AV1971" i="1"/>
  <c r="AV1975" i="1"/>
  <c r="AV1979" i="1"/>
  <c r="AV1983" i="1"/>
  <c r="AV1987" i="1"/>
  <c r="AV1991" i="1"/>
  <c r="AV1995" i="1"/>
  <c r="AV1999" i="1"/>
  <c r="AV2003" i="1"/>
  <c r="AV2007" i="1"/>
  <c r="AV2011" i="1"/>
  <c r="AV2015" i="1"/>
  <c r="AV2019" i="1"/>
  <c r="AV2023" i="1"/>
  <c r="AV2027" i="1"/>
  <c r="AV2031" i="1"/>
  <c r="AV2035" i="1"/>
  <c r="AV2039" i="1"/>
  <c r="AV2043" i="1"/>
  <c r="AV2047" i="1"/>
  <c r="AV2051" i="1"/>
  <c r="AV2055" i="1"/>
  <c r="AV2059" i="1"/>
  <c r="AV2063" i="1"/>
  <c r="AV2067" i="1"/>
  <c r="AV2071" i="1"/>
  <c r="AV2075" i="1"/>
  <c r="AV2079" i="1"/>
  <c r="AV2083" i="1"/>
  <c r="AV2087" i="1"/>
  <c r="AV2091" i="1"/>
  <c r="AV2095" i="1"/>
  <c r="AV2099" i="1"/>
  <c r="AV2103" i="1"/>
  <c r="AV2107" i="1"/>
  <c r="AV2111" i="1"/>
  <c r="AV2115" i="1"/>
  <c r="AV2119" i="1"/>
  <c r="AV2123" i="1"/>
  <c r="AV2127" i="1"/>
  <c r="AV2131" i="1"/>
  <c r="AV2135" i="1"/>
  <c r="AV2139" i="1"/>
  <c r="AV2143" i="1"/>
  <c r="AV2147" i="1"/>
  <c r="AV2151" i="1"/>
  <c r="AV2155" i="1"/>
  <c r="AV2159" i="1"/>
  <c r="AV2163" i="1"/>
  <c r="AV2167" i="1"/>
  <c r="AV2171" i="1"/>
  <c r="AV2175" i="1"/>
  <c r="AV2179" i="1"/>
  <c r="AV2183" i="1"/>
  <c r="AV2187" i="1"/>
  <c r="AV2191" i="1"/>
  <c r="AV2195" i="1"/>
  <c r="AV2199" i="1"/>
  <c r="AV2203" i="1"/>
  <c r="AV2207" i="1"/>
  <c r="AV2211" i="1"/>
  <c r="AV2215" i="1"/>
  <c r="AV2219" i="1"/>
  <c r="AV2223" i="1"/>
  <c r="AV2227" i="1"/>
  <c r="AV2231" i="1"/>
  <c r="AV2235" i="1"/>
  <c r="AV2239" i="1"/>
  <c r="AV2243" i="1"/>
  <c r="AV2247" i="1"/>
  <c r="AV2251" i="1"/>
  <c r="AV2255" i="1"/>
  <c r="AV2259" i="1"/>
  <c r="AV2263" i="1"/>
  <c r="AV2267" i="1"/>
  <c r="AV2271" i="1"/>
  <c r="AV2275" i="1"/>
  <c r="AV2279" i="1"/>
  <c r="AV2283" i="1"/>
  <c r="AV2287" i="1"/>
  <c r="AV2291" i="1"/>
  <c r="AV2295" i="1"/>
  <c r="AV2299" i="1"/>
  <c r="AV2303" i="1"/>
  <c r="AV2307" i="1"/>
  <c r="AV2311" i="1"/>
  <c r="AV2315" i="1"/>
  <c r="AV2319" i="1"/>
  <c r="AV2323" i="1"/>
  <c r="AV2327" i="1"/>
  <c r="AV2331" i="1"/>
  <c r="AV2335" i="1"/>
  <c r="AV2339" i="1"/>
  <c r="AV2343" i="1"/>
  <c r="AV2347" i="1"/>
  <c r="AV2351" i="1"/>
  <c r="AV2355" i="1"/>
  <c r="AV2359" i="1"/>
  <c r="AV2363" i="1"/>
  <c r="AV2367" i="1"/>
  <c r="AV2371" i="1"/>
  <c r="AV2375" i="1"/>
  <c r="AV1507" i="1"/>
  <c r="AV1536" i="1"/>
  <c r="AV1547" i="1"/>
  <c r="AV1555" i="1"/>
  <c r="AV1563" i="1"/>
  <c r="AV1571" i="1"/>
  <c r="AV1579" i="1"/>
  <c r="AV1587" i="1"/>
  <c r="AV1595" i="1"/>
  <c r="AV1603" i="1"/>
  <c r="AV1611" i="1"/>
  <c r="AV1619" i="1"/>
  <c r="AV1627" i="1"/>
  <c r="AV1635" i="1"/>
  <c r="AV1643" i="1"/>
  <c r="AV1651" i="1"/>
  <c r="AV1659" i="1"/>
  <c r="AV1667" i="1"/>
  <c r="AV1675" i="1"/>
  <c r="AV1683" i="1"/>
  <c r="AV1691" i="1"/>
  <c r="AV1699" i="1"/>
  <c r="AV1707" i="1"/>
  <c r="AV1715" i="1"/>
  <c r="AV1723" i="1"/>
  <c r="AV1731" i="1"/>
  <c r="AV1739" i="1"/>
  <c r="AV1747" i="1"/>
  <c r="AV1755" i="1"/>
  <c r="AV1763" i="1"/>
  <c r="AV1771" i="1"/>
  <c r="AV1779" i="1"/>
  <c r="AV1787" i="1"/>
  <c r="AV1795" i="1"/>
  <c r="AV1803" i="1"/>
  <c r="AV1811" i="1"/>
  <c r="AV1819" i="1"/>
  <c r="AV1827" i="1"/>
  <c r="AV1835" i="1"/>
  <c r="AV1843" i="1"/>
  <c r="AV1851" i="1"/>
  <c r="AV1859" i="1"/>
  <c r="AV1867" i="1"/>
  <c r="AV1872" i="1"/>
  <c r="AV1876" i="1"/>
  <c r="AV1880" i="1"/>
  <c r="AV1884" i="1"/>
  <c r="AV1888" i="1"/>
  <c r="AV1892" i="1"/>
  <c r="AV1896" i="1"/>
  <c r="AV1900" i="1"/>
  <c r="AV1904" i="1"/>
  <c r="AV1908" i="1"/>
  <c r="AV1912" i="1"/>
  <c r="AV1916" i="1"/>
  <c r="AV1920" i="1"/>
  <c r="AV1924" i="1"/>
  <c r="AV1928" i="1"/>
  <c r="AV1932" i="1"/>
  <c r="AV1936" i="1"/>
  <c r="AV1940" i="1"/>
  <c r="AV1944" i="1"/>
  <c r="AV1948" i="1"/>
  <c r="AV1952" i="1"/>
  <c r="AV1956" i="1"/>
  <c r="AV1960" i="1"/>
  <c r="AV1964" i="1"/>
  <c r="AV1968" i="1"/>
  <c r="AV1972" i="1"/>
  <c r="AV1976" i="1"/>
  <c r="AV1980" i="1"/>
  <c r="AV1984" i="1"/>
  <c r="AV1988" i="1"/>
  <c r="AV1992" i="1"/>
  <c r="AV1996" i="1"/>
  <c r="AV2000" i="1"/>
  <c r="AV2004" i="1"/>
  <c r="AV2008" i="1"/>
  <c r="AV2012" i="1"/>
  <c r="AV2016" i="1"/>
  <c r="AV2020" i="1"/>
  <c r="AV2024" i="1"/>
  <c r="AV2028" i="1"/>
  <c r="AV2032" i="1"/>
  <c r="AV2036" i="1"/>
  <c r="AV2040" i="1"/>
  <c r="AV2044" i="1"/>
  <c r="AV2048" i="1"/>
  <c r="AV2052" i="1"/>
  <c r="AV2056" i="1"/>
  <c r="AV2060" i="1"/>
  <c r="AV2064" i="1"/>
  <c r="AV2068" i="1"/>
  <c r="AV2072" i="1"/>
  <c r="AV2076" i="1"/>
  <c r="AV2080" i="1"/>
  <c r="AV2084" i="1"/>
  <c r="AV2088" i="1"/>
  <c r="AV2092" i="1"/>
  <c r="AV2096" i="1"/>
  <c r="AV2100" i="1"/>
  <c r="AV2104" i="1"/>
  <c r="AV2108" i="1"/>
  <c r="AV2112" i="1"/>
  <c r="AV2116" i="1"/>
  <c r="AV2120" i="1"/>
  <c r="AV2124" i="1"/>
  <c r="AV2128" i="1"/>
  <c r="AV2132" i="1"/>
  <c r="AV2136" i="1"/>
  <c r="AV2140" i="1"/>
  <c r="AV2144" i="1"/>
  <c r="AV2148" i="1"/>
  <c r="AV2152" i="1"/>
  <c r="AV2156" i="1"/>
  <c r="AV2160" i="1"/>
  <c r="AV2164" i="1"/>
  <c r="AV2168" i="1"/>
  <c r="AV2172" i="1"/>
  <c r="AV2176" i="1"/>
  <c r="AV2180" i="1"/>
  <c r="AV2184" i="1"/>
  <c r="AV2188" i="1"/>
  <c r="AV2192" i="1"/>
  <c r="AV2196" i="1"/>
  <c r="AV2200" i="1"/>
  <c r="AV2204" i="1"/>
  <c r="AV2208" i="1"/>
  <c r="AV2212" i="1"/>
  <c r="AV2216" i="1"/>
  <c r="AV2220" i="1"/>
  <c r="AV2224" i="1"/>
  <c r="AV2228" i="1"/>
  <c r="AV2232" i="1"/>
  <c r="AV2236" i="1"/>
  <c r="AV2240" i="1"/>
  <c r="AV2244" i="1"/>
  <c r="AV2248" i="1"/>
  <c r="AV2252" i="1"/>
  <c r="AV2256" i="1"/>
  <c r="AV2260" i="1"/>
  <c r="AV2264" i="1"/>
  <c r="AV2268" i="1"/>
  <c r="AV2272" i="1"/>
  <c r="AV2276" i="1"/>
  <c r="AV2280" i="1"/>
  <c r="AV2284" i="1"/>
  <c r="AV2288" i="1"/>
  <c r="AV2292" i="1"/>
  <c r="AV2296" i="1"/>
  <c r="AV2300" i="1"/>
  <c r="AV2304" i="1"/>
  <c r="AV2308" i="1"/>
  <c r="AV2312" i="1"/>
  <c r="AV2316" i="1"/>
  <c r="AV2320" i="1"/>
  <c r="AV2324" i="1"/>
  <c r="AV2328" i="1"/>
  <c r="AV2332" i="1"/>
  <c r="AV2336" i="1"/>
  <c r="AV2340" i="1"/>
  <c r="AV2344" i="1"/>
  <c r="AV2348" i="1"/>
  <c r="AV2352" i="1"/>
  <c r="AV2356" i="1"/>
  <c r="AV2360" i="1"/>
  <c r="AV2364" i="1"/>
  <c r="AV2368" i="1"/>
  <c r="AV2372" i="1"/>
  <c r="AV2376" i="1"/>
  <c r="AV1519" i="1"/>
  <c r="AV1550" i="1"/>
  <c r="AV1566" i="1"/>
  <c r="AV1582" i="1"/>
  <c r="AV1598" i="1"/>
  <c r="AV1614" i="1"/>
  <c r="AV1630" i="1"/>
  <c r="AV1646" i="1"/>
  <c r="AV1662" i="1"/>
  <c r="AV1678" i="1"/>
  <c r="AV1694" i="1"/>
  <c r="AV1710" i="1"/>
  <c r="AV1726" i="1"/>
  <c r="AV1523" i="1"/>
  <c r="AV1551" i="1"/>
  <c r="AV1567" i="1"/>
  <c r="AV1583" i="1"/>
  <c r="AV1599" i="1"/>
  <c r="AV1615" i="1"/>
  <c r="AV1540" i="1"/>
  <c r="AV1558" i="1"/>
  <c r="AV1574" i="1"/>
  <c r="AV1590" i="1"/>
  <c r="AV1606" i="1"/>
  <c r="AV1622" i="1"/>
  <c r="AV1638" i="1"/>
  <c r="AV1654" i="1"/>
  <c r="AV1670" i="1"/>
  <c r="AV1686" i="1"/>
  <c r="AV1702" i="1"/>
  <c r="AV1718" i="1"/>
  <c r="AV1734" i="1"/>
  <c r="AV1750" i="1"/>
  <c r="AV1766" i="1"/>
  <c r="AV1782" i="1"/>
  <c r="AV1798" i="1"/>
  <c r="AV1814" i="1"/>
  <c r="AV1830" i="1"/>
  <c r="AV1846" i="1"/>
  <c r="AV1862" i="1"/>
  <c r="AV1873" i="1"/>
  <c r="AV1881" i="1"/>
  <c r="AV1889" i="1"/>
  <c r="AV1897" i="1"/>
  <c r="AV1905" i="1"/>
  <c r="AV1913" i="1"/>
  <c r="AV1921" i="1"/>
  <c r="AV1929" i="1"/>
  <c r="AV1937" i="1"/>
  <c r="AV1945" i="1"/>
  <c r="AV1953" i="1"/>
  <c r="AV1961" i="1"/>
  <c r="AV1969" i="1"/>
  <c r="AV1977" i="1"/>
  <c r="AV1985" i="1"/>
  <c r="AV1993" i="1"/>
  <c r="AV2001" i="1"/>
  <c r="AV2009" i="1"/>
  <c r="AV2017" i="1"/>
  <c r="AV2025" i="1"/>
  <c r="AV2033" i="1"/>
  <c r="AV2041" i="1"/>
  <c r="AV2049" i="1"/>
  <c r="AV2057" i="1"/>
  <c r="AV2065" i="1"/>
  <c r="AV2073" i="1"/>
  <c r="AV2081" i="1"/>
  <c r="AV2089" i="1"/>
  <c r="AV2097" i="1"/>
  <c r="AV2105" i="1"/>
  <c r="AV2113" i="1"/>
  <c r="AV2121" i="1"/>
  <c r="AV2129" i="1"/>
  <c r="AV2137" i="1"/>
  <c r="AV2145" i="1"/>
  <c r="AV2153" i="1"/>
  <c r="AV2161" i="1"/>
  <c r="AV2169" i="1"/>
  <c r="AV2177" i="1"/>
  <c r="AV2185" i="1"/>
  <c r="AV2193" i="1"/>
  <c r="AV2201" i="1"/>
  <c r="AV2209" i="1"/>
  <c r="AV2217" i="1"/>
  <c r="AV2225" i="1"/>
  <c r="AV2233" i="1"/>
  <c r="AV2241" i="1"/>
  <c r="AV2249" i="1"/>
  <c r="AV2257" i="1"/>
  <c r="AV2265" i="1"/>
  <c r="AV2273" i="1"/>
  <c r="AV2281" i="1"/>
  <c r="AV2289" i="1"/>
  <c r="AV2297" i="1"/>
  <c r="AV2305" i="1"/>
  <c r="AV2313" i="1"/>
  <c r="AV2321" i="1"/>
  <c r="AV2329" i="1"/>
  <c r="AV2337" i="1"/>
  <c r="AV2345" i="1"/>
  <c r="AV2353" i="1"/>
  <c r="AV2361" i="1"/>
  <c r="AV2369" i="1"/>
  <c r="AV2377" i="1"/>
  <c r="AV2381" i="1"/>
  <c r="AV2385" i="1"/>
  <c r="AV2389" i="1"/>
  <c r="AV2393" i="1"/>
  <c r="AV2397" i="1"/>
  <c r="AV2401" i="1"/>
  <c r="AV2405" i="1"/>
  <c r="AV2409" i="1"/>
  <c r="AV2413" i="1"/>
  <c r="AV2417" i="1"/>
  <c r="AV2421" i="1"/>
  <c r="AV2425" i="1"/>
  <c r="AV2429" i="1"/>
  <c r="AV2433" i="1"/>
  <c r="AV2437" i="1"/>
  <c r="AV2441" i="1"/>
  <c r="AV2445" i="1"/>
  <c r="AV2449" i="1"/>
  <c r="AV2453" i="1"/>
  <c r="AV2457" i="1"/>
  <c r="AV2461" i="1"/>
  <c r="AV2465" i="1"/>
  <c r="AV2469" i="1"/>
  <c r="AV2473" i="1"/>
  <c r="AV2477" i="1"/>
  <c r="AV2481" i="1"/>
  <c r="AV2485" i="1"/>
  <c r="AV2489" i="1"/>
  <c r="AV2493" i="1"/>
  <c r="AV2497" i="1"/>
  <c r="AV2501" i="1"/>
  <c r="AV2505" i="1"/>
  <c r="AV2509" i="1"/>
  <c r="AV2513" i="1"/>
  <c r="AV2517" i="1"/>
  <c r="AV2521" i="1"/>
  <c r="AV2525" i="1"/>
  <c r="AV2529" i="1"/>
  <c r="AV2533" i="1"/>
  <c r="AV2537" i="1"/>
  <c r="AV2541" i="1"/>
  <c r="AV2545" i="1"/>
  <c r="AV2549" i="1"/>
  <c r="AV2553" i="1"/>
  <c r="AV2557" i="1"/>
  <c r="AV2561" i="1"/>
  <c r="AV2565" i="1"/>
  <c r="AV2569" i="1"/>
  <c r="AV2573" i="1"/>
  <c r="AV2577" i="1"/>
  <c r="AV2581" i="1"/>
  <c r="AV2585" i="1"/>
  <c r="AV2589" i="1"/>
  <c r="AV2593" i="1"/>
  <c r="AV2597" i="1"/>
  <c r="AV2601" i="1"/>
  <c r="AV2605" i="1"/>
  <c r="AV2609" i="1"/>
  <c r="AV2613" i="1"/>
  <c r="AV2617" i="1"/>
  <c r="AV2621" i="1"/>
  <c r="AV2625" i="1"/>
  <c r="AV2629" i="1"/>
  <c r="AV2633" i="1"/>
  <c r="AV2637" i="1"/>
  <c r="AV2641" i="1"/>
  <c r="AV2645" i="1"/>
  <c r="AV2649" i="1"/>
  <c r="AV2653" i="1"/>
  <c r="AV2657" i="1"/>
  <c r="AV2661" i="1"/>
  <c r="AV2665" i="1"/>
  <c r="AV2669" i="1"/>
  <c r="AV2673" i="1"/>
  <c r="AV2677" i="1"/>
  <c r="AV2681" i="1"/>
  <c r="AV2685" i="1"/>
  <c r="AV2689" i="1"/>
  <c r="AV2693" i="1"/>
  <c r="AV2697" i="1"/>
  <c r="AV2701" i="1"/>
  <c r="AV2705" i="1"/>
  <c r="AV2709" i="1"/>
  <c r="AV2713" i="1"/>
  <c r="AV2717" i="1"/>
  <c r="AV1541" i="1"/>
  <c r="AV1559" i="1"/>
  <c r="AV1575" i="1"/>
  <c r="AV1591" i="1"/>
  <c r="AV1607" i="1"/>
  <c r="AV1623" i="1"/>
  <c r="AV1639" i="1"/>
  <c r="AV1655" i="1"/>
  <c r="AV1671" i="1"/>
  <c r="AV1687" i="1"/>
  <c r="AV1703" i="1"/>
  <c r="AV1719" i="1"/>
  <c r="AV1735" i="1"/>
  <c r="AV1751" i="1"/>
  <c r="AV1767" i="1"/>
  <c r="AV1783" i="1"/>
  <c r="AV1799" i="1"/>
  <c r="AV1815" i="1"/>
  <c r="AV1831" i="1"/>
  <c r="AV1847" i="1"/>
  <c r="AV1863" i="1"/>
  <c r="AV1874" i="1"/>
  <c r="AV1882" i="1"/>
  <c r="AV1890" i="1"/>
  <c r="AV1898" i="1"/>
  <c r="AV1906" i="1"/>
  <c r="AV1914" i="1"/>
  <c r="AV1922" i="1"/>
  <c r="AV1930" i="1"/>
  <c r="AV1938" i="1"/>
  <c r="AV1946" i="1"/>
  <c r="AV1954" i="1"/>
  <c r="AV1962" i="1"/>
  <c r="AV1970" i="1"/>
  <c r="AV1978" i="1"/>
  <c r="AV1986" i="1"/>
  <c r="AV1994" i="1"/>
  <c r="AV2002" i="1"/>
  <c r="AV2010" i="1"/>
  <c r="AV2018" i="1"/>
  <c r="AV2026" i="1"/>
  <c r="AV2034" i="1"/>
  <c r="AV2042" i="1"/>
  <c r="AV2050" i="1"/>
  <c r="AV2058" i="1"/>
  <c r="AV2066" i="1"/>
  <c r="AV2074" i="1"/>
  <c r="AV2082" i="1"/>
  <c r="AV2090" i="1"/>
  <c r="AV2098" i="1"/>
  <c r="AV2106" i="1"/>
  <c r="AV2114" i="1"/>
  <c r="AV2122" i="1"/>
  <c r="AV2130" i="1"/>
  <c r="AV2138" i="1"/>
  <c r="AV2146" i="1"/>
  <c r="AV2154" i="1"/>
  <c r="AV2162" i="1"/>
  <c r="AV2170" i="1"/>
  <c r="AV2178" i="1"/>
  <c r="AV2186" i="1"/>
  <c r="AV2194" i="1"/>
  <c r="AV2202" i="1"/>
  <c r="AV2210" i="1"/>
  <c r="AV2218" i="1"/>
  <c r="AV2226" i="1"/>
  <c r="AV2234" i="1"/>
  <c r="AV2242" i="1"/>
  <c r="AV2250" i="1"/>
  <c r="AV2258" i="1"/>
  <c r="AV2266" i="1"/>
  <c r="AV2274" i="1"/>
  <c r="AV2282" i="1"/>
  <c r="AV2290" i="1"/>
  <c r="AV2298" i="1"/>
  <c r="AV2306" i="1"/>
  <c r="AV2314" i="1"/>
  <c r="AV2322" i="1"/>
  <c r="AV2330" i="1"/>
  <c r="AV2338" i="1"/>
  <c r="AV2346" i="1"/>
  <c r="AV2354" i="1"/>
  <c r="AV2362" i="1"/>
  <c r="AV2370" i="1"/>
  <c r="AV2378" i="1"/>
  <c r="AV2382" i="1"/>
  <c r="AV2386" i="1"/>
  <c r="AV2390" i="1"/>
  <c r="AV2394" i="1"/>
  <c r="AV2398" i="1"/>
  <c r="AV2402" i="1"/>
  <c r="AV2406" i="1"/>
  <c r="AV2410" i="1"/>
  <c r="AV2414" i="1"/>
  <c r="AV2418" i="1"/>
  <c r="AV2422" i="1"/>
  <c r="AV2426" i="1"/>
  <c r="AV2430" i="1"/>
  <c r="AV2434" i="1"/>
  <c r="AV2438" i="1"/>
  <c r="AV2442" i="1"/>
  <c r="AV2446" i="1"/>
  <c r="AV2450" i="1"/>
  <c r="AV2454" i="1"/>
  <c r="AV2458" i="1"/>
  <c r="AV2462" i="1"/>
  <c r="AV2466" i="1"/>
  <c r="AV2470" i="1"/>
  <c r="AV2474" i="1"/>
  <c r="AV2478" i="1"/>
  <c r="AV2482" i="1"/>
  <c r="AV2486" i="1"/>
  <c r="AV2490" i="1"/>
  <c r="AV2494" i="1"/>
  <c r="AV2498" i="1"/>
  <c r="AV2502" i="1"/>
  <c r="AV2506" i="1"/>
  <c r="AV2510" i="1"/>
  <c r="AV2514" i="1"/>
  <c r="AV2518" i="1"/>
  <c r="AV2522" i="1"/>
  <c r="AV2526" i="1"/>
  <c r="AV2530" i="1"/>
  <c r="AV2534" i="1"/>
  <c r="AV2538" i="1"/>
  <c r="AV2542" i="1"/>
  <c r="AV2546" i="1"/>
  <c r="AV2550" i="1"/>
  <c r="AV2554" i="1"/>
  <c r="AV2558" i="1"/>
  <c r="AV2562" i="1"/>
  <c r="AV2566" i="1"/>
  <c r="AV2570" i="1"/>
  <c r="AV2574" i="1"/>
  <c r="AV2578" i="1"/>
  <c r="AV2582" i="1"/>
  <c r="AV2586" i="1"/>
  <c r="AV2590" i="1"/>
  <c r="AV2594" i="1"/>
  <c r="AV2598" i="1"/>
  <c r="AV2602" i="1"/>
  <c r="AV2606" i="1"/>
  <c r="AV2610" i="1"/>
  <c r="AV2614" i="1"/>
  <c r="AV2618" i="1"/>
  <c r="AV2622" i="1"/>
  <c r="AV2626" i="1"/>
  <c r="AV2630" i="1"/>
  <c r="AV2634" i="1"/>
  <c r="AV2638" i="1"/>
  <c r="AV2642" i="1"/>
  <c r="AV2646" i="1"/>
  <c r="AV2650" i="1"/>
  <c r="AV2654" i="1"/>
  <c r="AV2658" i="1"/>
  <c r="AV2662" i="1"/>
  <c r="AV2666" i="1"/>
  <c r="AV2670" i="1"/>
  <c r="AV2674" i="1"/>
  <c r="AV2678" i="1"/>
  <c r="AV2682" i="1"/>
  <c r="AV2686" i="1"/>
  <c r="AV2690" i="1"/>
  <c r="AV2694" i="1"/>
  <c r="AV2698" i="1"/>
  <c r="AV2702" i="1"/>
  <c r="AV2706" i="1"/>
  <c r="AV2710" i="1"/>
  <c r="AV2714" i="1"/>
  <c r="AV2718" i="1"/>
  <c r="AV2722" i="1"/>
  <c r="AV1631" i="1"/>
  <c r="AV1695" i="1"/>
  <c r="AV1743" i="1"/>
  <c r="AV1775" i="1"/>
  <c r="AV1807" i="1"/>
  <c r="AV1839" i="1"/>
  <c r="AV1870" i="1"/>
  <c r="AV1886" i="1"/>
  <c r="AV1902" i="1"/>
  <c r="AV1918" i="1"/>
  <c r="AV1934" i="1"/>
  <c r="AV1950" i="1"/>
  <c r="AV1966" i="1"/>
  <c r="AV1982" i="1"/>
  <c r="AV1998" i="1"/>
  <c r="AV2014" i="1"/>
  <c r="AV2030" i="1"/>
  <c r="AV2046" i="1"/>
  <c r="AV2062" i="1"/>
  <c r="AV2078" i="1"/>
  <c r="AV2094" i="1"/>
  <c r="AV2110" i="1"/>
  <c r="AV2126" i="1"/>
  <c r="AV2142" i="1"/>
  <c r="AV2158" i="1"/>
  <c r="AV2174" i="1"/>
  <c r="AV2190" i="1"/>
  <c r="AV2206" i="1"/>
  <c r="AV2222" i="1"/>
  <c r="AV2238" i="1"/>
  <c r="AV2254" i="1"/>
  <c r="AV2270" i="1"/>
  <c r="AV2286" i="1"/>
  <c r="AV2302" i="1"/>
  <c r="AV2318" i="1"/>
  <c r="AV2334" i="1"/>
  <c r="AV2350" i="1"/>
  <c r="AV2366" i="1"/>
  <c r="AV2380" i="1"/>
  <c r="AV2388" i="1"/>
  <c r="AV2396" i="1"/>
  <c r="AV2404" i="1"/>
  <c r="AV2412" i="1"/>
  <c r="AV2420" i="1"/>
  <c r="AV2428" i="1"/>
  <c r="AV2436" i="1"/>
  <c r="AV2444" i="1"/>
  <c r="AV2452" i="1"/>
  <c r="AV2460" i="1"/>
  <c r="AV2468" i="1"/>
  <c r="AV2476" i="1"/>
  <c r="AV2484" i="1"/>
  <c r="AV2492" i="1"/>
  <c r="AV2500" i="1"/>
  <c r="AV2508" i="1"/>
  <c r="AV2516" i="1"/>
  <c r="AV2524" i="1"/>
  <c r="AV2532" i="1"/>
  <c r="AV2540" i="1"/>
  <c r="AV2548" i="1"/>
  <c r="AV2556" i="1"/>
  <c r="AV2564" i="1"/>
  <c r="AV2572" i="1"/>
  <c r="AV2580" i="1"/>
  <c r="AV2588" i="1"/>
  <c r="AV2596" i="1"/>
  <c r="AV2604" i="1"/>
  <c r="AV2612" i="1"/>
  <c r="AV2620" i="1"/>
  <c r="AV2628" i="1"/>
  <c r="AV2636" i="1"/>
  <c r="AV2644" i="1"/>
  <c r="AV2652" i="1"/>
  <c r="AV2660" i="1"/>
  <c r="AV2668" i="1"/>
  <c r="AV2676" i="1"/>
  <c r="AV2684" i="1"/>
  <c r="AV2692" i="1"/>
  <c r="AV2700" i="1"/>
  <c r="AV2708" i="1"/>
  <c r="AV2716" i="1"/>
  <c r="AV2723" i="1"/>
  <c r="AV2727" i="1"/>
  <c r="AV2731" i="1"/>
  <c r="AV2735" i="1"/>
  <c r="AV2739" i="1"/>
  <c r="AV2743" i="1"/>
  <c r="AV2747" i="1"/>
  <c r="AV2751" i="1"/>
  <c r="AV2755" i="1"/>
  <c r="AV2759" i="1"/>
  <c r="AV2763" i="1"/>
  <c r="AV2767" i="1"/>
  <c r="AV2771" i="1"/>
  <c r="AV2775" i="1"/>
  <c r="AV2779" i="1"/>
  <c r="AV2783" i="1"/>
  <c r="AV2787" i="1"/>
  <c r="AV2791" i="1"/>
  <c r="AV2795" i="1"/>
  <c r="AV2799" i="1"/>
  <c r="AV2803" i="1"/>
  <c r="AV2807" i="1"/>
  <c r="AV2811" i="1"/>
  <c r="AV2815" i="1"/>
  <c r="AV2819" i="1"/>
  <c r="AV2823" i="1"/>
  <c r="AV2827" i="1"/>
  <c r="AV2831" i="1"/>
  <c r="AV2835" i="1"/>
  <c r="AV2839" i="1"/>
  <c r="AV2843" i="1"/>
  <c r="AV2847" i="1"/>
  <c r="AV2851" i="1"/>
  <c r="AV2855" i="1"/>
  <c r="AV2859" i="1"/>
  <c r="AV2863" i="1"/>
  <c r="AV2867" i="1"/>
  <c r="AV2871" i="1"/>
  <c r="AV2875" i="1"/>
  <c r="AV2879" i="1"/>
  <c r="AV2883" i="1"/>
  <c r="AV2887" i="1"/>
  <c r="AV2891" i="1"/>
  <c r="AV2895" i="1"/>
  <c r="AV2899" i="1"/>
  <c r="AV2903" i="1"/>
  <c r="AV2907" i="1"/>
  <c r="AV2911" i="1"/>
  <c r="AV2915" i="1"/>
  <c r="AV2919" i="1"/>
  <c r="AV2923" i="1"/>
  <c r="AV2927" i="1"/>
  <c r="AV2931" i="1"/>
  <c r="AV2935" i="1"/>
  <c r="AV2939" i="1"/>
  <c r="AV1647" i="1"/>
  <c r="AV1711" i="1"/>
  <c r="AV1758" i="1"/>
  <c r="AV1790" i="1"/>
  <c r="AV1822" i="1"/>
  <c r="AV1854" i="1"/>
  <c r="AV1877" i="1"/>
  <c r="AV1893" i="1"/>
  <c r="AV1909" i="1"/>
  <c r="AV1925" i="1"/>
  <c r="AV1941" i="1"/>
  <c r="AV1957" i="1"/>
  <c r="AV1973" i="1"/>
  <c r="AV1989" i="1"/>
  <c r="AV2005" i="1"/>
  <c r="AV2021" i="1"/>
  <c r="AV2037" i="1"/>
  <c r="AV2053" i="1"/>
  <c r="AV2069" i="1"/>
  <c r="AV2085" i="1"/>
  <c r="AV2101" i="1"/>
  <c r="AV2117" i="1"/>
  <c r="AV2133" i="1"/>
  <c r="AV2149" i="1"/>
  <c r="AV2165" i="1"/>
  <c r="AV2181" i="1"/>
  <c r="AV2197" i="1"/>
  <c r="AV2213" i="1"/>
  <c r="AV2229" i="1"/>
  <c r="AV2245" i="1"/>
  <c r="AV2261" i="1"/>
  <c r="AV2277" i="1"/>
  <c r="AV2293" i="1"/>
  <c r="AV2309" i="1"/>
  <c r="AV2325" i="1"/>
  <c r="AV2341" i="1"/>
  <c r="AV2357" i="1"/>
  <c r="AV2373" i="1"/>
  <c r="AV2383" i="1"/>
  <c r="AV2391" i="1"/>
  <c r="AV2399" i="1"/>
  <c r="AV2407" i="1"/>
  <c r="AV2415" i="1"/>
  <c r="AV2423" i="1"/>
  <c r="AV2431" i="1"/>
  <c r="AV2439" i="1"/>
  <c r="AV2447" i="1"/>
  <c r="AV2455" i="1"/>
  <c r="AV2463" i="1"/>
  <c r="AV2471" i="1"/>
  <c r="AV2479" i="1"/>
  <c r="AV2487" i="1"/>
  <c r="AV2495" i="1"/>
  <c r="AV2503" i="1"/>
  <c r="AV2511" i="1"/>
  <c r="AV2519" i="1"/>
  <c r="AV2527" i="1"/>
  <c r="AV2535" i="1"/>
  <c r="AV2543" i="1"/>
  <c r="AV2551" i="1"/>
  <c r="AV2559" i="1"/>
  <c r="AV2567" i="1"/>
  <c r="AV2575" i="1"/>
  <c r="AV2583" i="1"/>
  <c r="AV2591" i="1"/>
  <c r="AV2599" i="1"/>
  <c r="AV2607" i="1"/>
  <c r="AV2615" i="1"/>
  <c r="AV2623" i="1"/>
  <c r="AV2631" i="1"/>
  <c r="AV2639" i="1"/>
  <c r="AV2647" i="1"/>
  <c r="AV2655" i="1"/>
  <c r="AV2663" i="1"/>
  <c r="AV2671" i="1"/>
  <c r="AV2679" i="1"/>
  <c r="AV2687" i="1"/>
  <c r="AV2695" i="1"/>
  <c r="AV2703" i="1"/>
  <c r="AV2711" i="1"/>
  <c r="AV2719" i="1"/>
  <c r="AV2724" i="1"/>
  <c r="AV2728" i="1"/>
  <c r="AV2732" i="1"/>
  <c r="AV2736" i="1"/>
  <c r="AV2740" i="1"/>
  <c r="AV2744" i="1"/>
  <c r="AV2748" i="1"/>
  <c r="AV2752" i="1"/>
  <c r="AV2756" i="1"/>
  <c r="AV2760" i="1"/>
  <c r="AV2764" i="1"/>
  <c r="AV2768" i="1"/>
  <c r="AV2772" i="1"/>
  <c r="AV2776" i="1"/>
  <c r="AV2780" i="1"/>
  <c r="AV2784" i="1"/>
  <c r="AV2788" i="1"/>
  <c r="AV2792" i="1"/>
  <c r="AV2796" i="1"/>
  <c r="AV2800" i="1"/>
  <c r="AV2804" i="1"/>
  <c r="AV2808" i="1"/>
  <c r="AV2812" i="1"/>
  <c r="AV2816" i="1"/>
  <c r="AV2820" i="1"/>
  <c r="AV2824" i="1"/>
  <c r="AV2828" i="1"/>
  <c r="AV2832" i="1"/>
  <c r="AV2836" i="1"/>
  <c r="AV2840" i="1"/>
  <c r="AV2844" i="1"/>
  <c r="AV2848" i="1"/>
  <c r="AV2852" i="1"/>
  <c r="AV2856" i="1"/>
  <c r="AV2860" i="1"/>
  <c r="AV2864" i="1"/>
  <c r="AV2868" i="1"/>
  <c r="AV2872" i="1"/>
  <c r="AV2876" i="1"/>
  <c r="AV2880" i="1"/>
  <c r="AV2884" i="1"/>
  <c r="AV2888" i="1"/>
  <c r="AV2892" i="1"/>
  <c r="AV2896" i="1"/>
  <c r="AV2900" i="1"/>
  <c r="AV2904" i="1"/>
  <c r="AV2908" i="1"/>
  <c r="AV2912" i="1"/>
  <c r="AV2916" i="1"/>
  <c r="AV2920" i="1"/>
  <c r="AV2924" i="1"/>
  <c r="AV2928" i="1"/>
  <c r="AV2932" i="1"/>
  <c r="AV2936" i="1"/>
  <c r="AV2" i="1"/>
  <c r="AV1663" i="1"/>
  <c r="AV1727" i="1"/>
  <c r="AV1759" i="1"/>
  <c r="AV1791" i="1"/>
  <c r="AV1823" i="1"/>
  <c r="AV1855" i="1"/>
  <c r="AV1878" i="1"/>
  <c r="AV1894" i="1"/>
  <c r="AV1910" i="1"/>
  <c r="AV1926" i="1"/>
  <c r="AV1942" i="1"/>
  <c r="AV1958" i="1"/>
  <c r="AV1974" i="1"/>
  <c r="AV1990" i="1"/>
  <c r="AV2006" i="1"/>
  <c r="AV2022" i="1"/>
  <c r="AV2038" i="1"/>
  <c r="AV2054" i="1"/>
  <c r="AV2070" i="1"/>
  <c r="AV2086" i="1"/>
  <c r="AV2102" i="1"/>
  <c r="AV2118" i="1"/>
  <c r="AV2134" i="1"/>
  <c r="AV2150" i="1"/>
  <c r="AV2166" i="1"/>
  <c r="AV2182" i="1"/>
  <c r="AV2198" i="1"/>
  <c r="AV2214" i="1"/>
  <c r="AV2230" i="1"/>
  <c r="AV2246" i="1"/>
  <c r="AV2262" i="1"/>
  <c r="AV2278" i="1"/>
  <c r="AV2294" i="1"/>
  <c r="AV2310" i="1"/>
  <c r="AV2326" i="1"/>
  <c r="AV2342" i="1"/>
  <c r="AV2358" i="1"/>
  <c r="AV2374" i="1"/>
  <c r="AV2384" i="1"/>
  <c r="AV2392" i="1"/>
  <c r="AV2400" i="1"/>
  <c r="AV2408" i="1"/>
  <c r="AV2416" i="1"/>
  <c r="AV2424" i="1"/>
  <c r="AV2432" i="1"/>
  <c r="AV2440" i="1"/>
  <c r="AV2448" i="1"/>
  <c r="AV2456" i="1"/>
  <c r="AV2464" i="1"/>
  <c r="AV2472" i="1"/>
  <c r="AV2480" i="1"/>
  <c r="AV2488" i="1"/>
  <c r="AV2496" i="1"/>
  <c r="AV2504" i="1"/>
  <c r="AV2512" i="1"/>
  <c r="AV2520" i="1"/>
  <c r="AV2528" i="1"/>
  <c r="AV2536" i="1"/>
  <c r="AV2544" i="1"/>
  <c r="AV2552" i="1"/>
  <c r="AV2560" i="1"/>
  <c r="AV2568" i="1"/>
  <c r="AV2576" i="1"/>
  <c r="AV2584" i="1"/>
  <c r="AV2592" i="1"/>
  <c r="AV2600" i="1"/>
  <c r="AV2608" i="1"/>
  <c r="AV2616" i="1"/>
  <c r="AV2624" i="1"/>
  <c r="AV2632" i="1"/>
  <c r="AV2640" i="1"/>
  <c r="AV2648" i="1"/>
  <c r="AV2656" i="1"/>
  <c r="AV2664" i="1"/>
  <c r="AV2672" i="1"/>
  <c r="AV2680" i="1"/>
  <c r="AV2688" i="1"/>
  <c r="AV2696" i="1"/>
  <c r="AV2704" i="1"/>
  <c r="AV2712" i="1"/>
  <c r="AV2720" i="1"/>
  <c r="AV2725" i="1"/>
  <c r="AV2729" i="1"/>
  <c r="AV2733" i="1"/>
  <c r="AV2737" i="1"/>
  <c r="AV2741" i="1"/>
  <c r="AV2745" i="1"/>
  <c r="AV2749" i="1"/>
  <c r="AV2753" i="1"/>
  <c r="AV2757" i="1"/>
  <c r="AV2761" i="1"/>
  <c r="AV2765" i="1"/>
  <c r="AV2769" i="1"/>
  <c r="AV2773" i="1"/>
  <c r="AV2777" i="1"/>
  <c r="AV2781" i="1"/>
  <c r="AV2785" i="1"/>
  <c r="AV2789" i="1"/>
  <c r="AV2793" i="1"/>
  <c r="AV2797" i="1"/>
  <c r="AV2801" i="1"/>
  <c r="AV2805" i="1"/>
  <c r="AV2809" i="1"/>
  <c r="AV2813" i="1"/>
  <c r="AV2817" i="1"/>
  <c r="AV2821" i="1"/>
  <c r="AV2825" i="1"/>
  <c r="AV2829" i="1"/>
  <c r="AV2833" i="1"/>
  <c r="AV2837" i="1"/>
  <c r="AV2841" i="1"/>
  <c r="AV2845" i="1"/>
  <c r="AV2849" i="1"/>
  <c r="AV2853" i="1"/>
  <c r="AV2857" i="1"/>
  <c r="AV2861" i="1"/>
  <c r="AV2865" i="1"/>
  <c r="AV2869" i="1"/>
  <c r="AV2873" i="1"/>
  <c r="AV2877" i="1"/>
  <c r="AV2881" i="1"/>
  <c r="AV2885" i="1"/>
  <c r="AV2889" i="1"/>
  <c r="AV2893" i="1"/>
  <c r="AV2897" i="1"/>
  <c r="AV2901" i="1"/>
  <c r="AV2905" i="1"/>
  <c r="AV2909" i="1"/>
  <c r="AV2913" i="1"/>
  <c r="AV2917" i="1"/>
  <c r="AV2921" i="1"/>
  <c r="AV2925" i="1"/>
  <c r="AV2929" i="1"/>
  <c r="AV2933" i="1"/>
  <c r="AV2937" i="1"/>
  <c r="AV1679" i="1"/>
  <c r="AV1742" i="1"/>
  <c r="AV1774" i="1"/>
  <c r="AV1806" i="1"/>
  <c r="AV1838" i="1"/>
  <c r="AV1868" i="1"/>
  <c r="AV1885" i="1"/>
  <c r="AV1901" i="1"/>
  <c r="AV1917" i="1"/>
  <c r="AV1933" i="1"/>
  <c r="AV1949" i="1"/>
  <c r="AV1965" i="1"/>
  <c r="AV1981" i="1"/>
  <c r="AV1997" i="1"/>
  <c r="AV2013" i="1"/>
  <c r="AV2029" i="1"/>
  <c r="AV2045" i="1"/>
  <c r="AV2061" i="1"/>
  <c r="AV2077" i="1"/>
  <c r="AV2093" i="1"/>
  <c r="AV2109" i="1"/>
  <c r="AV2125" i="1"/>
  <c r="AV2141" i="1"/>
  <c r="AV2157" i="1"/>
  <c r="AV2173" i="1"/>
  <c r="AV2189" i="1"/>
  <c r="AV2205" i="1"/>
  <c r="AV2221" i="1"/>
  <c r="AV2237" i="1"/>
  <c r="AV2253" i="1"/>
  <c r="AV2269" i="1"/>
  <c r="AV2285" i="1"/>
  <c r="AV2301" i="1"/>
  <c r="AV2317" i="1"/>
  <c r="AV2333" i="1"/>
  <c r="AV2349" i="1"/>
  <c r="AV2365" i="1"/>
  <c r="AV2379" i="1"/>
  <c r="AV2387" i="1"/>
  <c r="AV2395" i="1"/>
  <c r="AV2403" i="1"/>
  <c r="AV2411" i="1"/>
  <c r="AV2419" i="1"/>
  <c r="AV2427" i="1"/>
  <c r="AV2435" i="1"/>
  <c r="AV2443" i="1"/>
  <c r="AV2451" i="1"/>
  <c r="AV2459" i="1"/>
  <c r="AV2467" i="1"/>
  <c r="AV2475" i="1"/>
  <c r="AV2483" i="1"/>
  <c r="AV2491" i="1"/>
  <c r="AV2499" i="1"/>
  <c r="AV2507" i="1"/>
  <c r="AV2515" i="1"/>
  <c r="AV2523" i="1"/>
  <c r="AV2531" i="1"/>
  <c r="AV2539" i="1"/>
  <c r="AV2547" i="1"/>
  <c r="AV2555" i="1"/>
  <c r="AV2563" i="1"/>
  <c r="AV2571" i="1"/>
  <c r="AV2579" i="1"/>
  <c r="AV2587" i="1"/>
  <c r="AV2595" i="1"/>
  <c r="AV2603" i="1"/>
  <c r="AV2611" i="1"/>
  <c r="AV2619" i="1"/>
  <c r="AV2627" i="1"/>
  <c r="AV2635" i="1"/>
  <c r="AV2643" i="1"/>
  <c r="AV2651" i="1"/>
  <c r="AV2659" i="1"/>
  <c r="AV2667" i="1"/>
  <c r="AV2675" i="1"/>
  <c r="AV2683" i="1"/>
  <c r="AV2691" i="1"/>
  <c r="AV2699" i="1"/>
  <c r="AV2707" i="1"/>
  <c r="AV2715" i="1"/>
  <c r="AV2721" i="1"/>
  <c r="AV2726" i="1"/>
  <c r="AV2730" i="1"/>
  <c r="AV2734" i="1"/>
  <c r="AV2738" i="1"/>
  <c r="AV2742" i="1"/>
  <c r="AV2746" i="1"/>
  <c r="AV2750" i="1"/>
  <c r="AV2754" i="1"/>
  <c r="AV2758" i="1"/>
  <c r="AV2762" i="1"/>
  <c r="AV2766" i="1"/>
  <c r="AV2770" i="1"/>
  <c r="AV2774" i="1"/>
  <c r="AV2778" i="1"/>
  <c r="AV2782" i="1"/>
  <c r="AV2786" i="1"/>
  <c r="AV2790" i="1"/>
  <c r="AV2794" i="1"/>
  <c r="AV2798" i="1"/>
  <c r="AV2802" i="1"/>
  <c r="AV2806" i="1"/>
  <c r="AV2810" i="1"/>
  <c r="AV2814" i="1"/>
  <c r="AV2818" i="1"/>
  <c r="AV2822" i="1"/>
  <c r="AV2826" i="1"/>
  <c r="AV2830" i="1"/>
  <c r="AV2834" i="1"/>
  <c r="AV2838" i="1"/>
  <c r="AV2842" i="1"/>
  <c r="AV2846" i="1"/>
  <c r="AV2850" i="1"/>
  <c r="AV2854" i="1"/>
  <c r="AV2858" i="1"/>
  <c r="AV2862" i="1"/>
  <c r="AV2866" i="1"/>
  <c r="AV2870" i="1"/>
  <c r="AV2874" i="1"/>
  <c r="AV2878" i="1"/>
  <c r="AV2882" i="1"/>
  <c r="AV2886" i="1"/>
  <c r="AV2890" i="1"/>
  <c r="AV2894" i="1"/>
  <c r="AV2898" i="1"/>
  <c r="AV2902" i="1"/>
  <c r="AV2906" i="1"/>
  <c r="AV2910" i="1"/>
  <c r="AV2914" i="1"/>
  <c r="AV2918" i="1"/>
  <c r="AV2922" i="1"/>
  <c r="AV2926" i="1"/>
  <c r="AV2930" i="1"/>
  <c r="AV2934" i="1"/>
  <c r="AV2938" i="1"/>
  <c r="AS6" i="1"/>
  <c r="AR3" i="1" l="1"/>
  <c r="AR7" i="1"/>
  <c r="AR11" i="1"/>
  <c r="AR15" i="1"/>
  <c r="AR19" i="1"/>
  <c r="AR23" i="1"/>
  <c r="AR27" i="1"/>
  <c r="AR31" i="1"/>
  <c r="AR35" i="1"/>
  <c r="AR39" i="1"/>
  <c r="AR43" i="1"/>
  <c r="AR47" i="1"/>
  <c r="AR51" i="1"/>
  <c r="AR55" i="1"/>
  <c r="AR59" i="1"/>
  <c r="AR63" i="1"/>
  <c r="AR67" i="1"/>
  <c r="AR71" i="1"/>
  <c r="AR75" i="1"/>
  <c r="AR79" i="1"/>
  <c r="AR83" i="1"/>
  <c r="AR87" i="1"/>
  <c r="AR91" i="1"/>
  <c r="AR95" i="1"/>
  <c r="AR99" i="1"/>
  <c r="AR103" i="1"/>
  <c r="AR107" i="1"/>
  <c r="AR111" i="1"/>
  <c r="AR115" i="1"/>
  <c r="AR119" i="1"/>
  <c r="AR123" i="1"/>
  <c r="AR127" i="1"/>
  <c r="AR131" i="1"/>
  <c r="AR135" i="1"/>
  <c r="AR139" i="1"/>
  <c r="AR143" i="1"/>
  <c r="AR147" i="1"/>
  <c r="AR151" i="1"/>
  <c r="AR155" i="1"/>
  <c r="AR159" i="1"/>
  <c r="AR163" i="1"/>
  <c r="AR167" i="1"/>
  <c r="AR171" i="1"/>
  <c r="AR175" i="1"/>
  <c r="AR179" i="1"/>
  <c r="AR183" i="1"/>
  <c r="AR187" i="1"/>
  <c r="AR191" i="1"/>
  <c r="AR195" i="1"/>
  <c r="AR199" i="1"/>
  <c r="AR203" i="1"/>
  <c r="AR207" i="1"/>
  <c r="AR211" i="1"/>
  <c r="AR215" i="1"/>
  <c r="AR219" i="1"/>
  <c r="AR223" i="1"/>
  <c r="AR227" i="1"/>
  <c r="AR231" i="1"/>
  <c r="AR235" i="1"/>
  <c r="AR239" i="1"/>
  <c r="AR243" i="1"/>
  <c r="AR247" i="1"/>
  <c r="AR251" i="1"/>
  <c r="AR255" i="1"/>
  <c r="AR259" i="1"/>
  <c r="AR263" i="1"/>
  <c r="AR267" i="1"/>
  <c r="AR271" i="1"/>
  <c r="AR275" i="1"/>
  <c r="AR279" i="1"/>
  <c r="AR283" i="1"/>
  <c r="AR287" i="1"/>
  <c r="AR291" i="1"/>
  <c r="AR295" i="1"/>
  <c r="AR299" i="1"/>
  <c r="AR303" i="1"/>
  <c r="AR307" i="1"/>
  <c r="AR311" i="1"/>
  <c r="AR315" i="1"/>
  <c r="AR319" i="1"/>
  <c r="AR323" i="1"/>
  <c r="AR327" i="1"/>
  <c r="AR331" i="1"/>
  <c r="AR335" i="1"/>
  <c r="AR339" i="1"/>
  <c r="AR4" i="1"/>
  <c r="AR8" i="1"/>
  <c r="AR12" i="1"/>
  <c r="AR16" i="1"/>
  <c r="AR20" i="1"/>
  <c r="AR24" i="1"/>
  <c r="AR28" i="1"/>
  <c r="AR32" i="1"/>
  <c r="AR36" i="1"/>
  <c r="AR40" i="1"/>
  <c r="AR44" i="1"/>
  <c r="AR48" i="1"/>
  <c r="AR52" i="1"/>
  <c r="AR56" i="1"/>
  <c r="AR60" i="1"/>
  <c r="AR64" i="1"/>
  <c r="AR68" i="1"/>
  <c r="AR72" i="1"/>
  <c r="AR76" i="1"/>
  <c r="AR80" i="1"/>
  <c r="AR84" i="1"/>
  <c r="AR88" i="1"/>
  <c r="AR92" i="1"/>
  <c r="AR96" i="1"/>
  <c r="AR100" i="1"/>
  <c r="AR104" i="1"/>
  <c r="AR108" i="1"/>
  <c r="AR112" i="1"/>
  <c r="AR116" i="1"/>
  <c r="AR120" i="1"/>
  <c r="AR124" i="1"/>
  <c r="AR128" i="1"/>
  <c r="AR132" i="1"/>
  <c r="AR136" i="1"/>
  <c r="AR140" i="1"/>
  <c r="AR144" i="1"/>
  <c r="AR148" i="1"/>
  <c r="AR152" i="1"/>
  <c r="AR156" i="1"/>
  <c r="AR160" i="1"/>
  <c r="AR164" i="1"/>
  <c r="AR168" i="1"/>
  <c r="AR172" i="1"/>
  <c r="AR176" i="1"/>
  <c r="AR180" i="1"/>
  <c r="AR184" i="1"/>
  <c r="AR188" i="1"/>
  <c r="AR192" i="1"/>
  <c r="AR196" i="1"/>
  <c r="AR200" i="1"/>
  <c r="AR204" i="1"/>
  <c r="AR208" i="1"/>
  <c r="AR212" i="1"/>
  <c r="AR216" i="1"/>
  <c r="AR220" i="1"/>
  <c r="AR224" i="1"/>
  <c r="AR228" i="1"/>
  <c r="AR232" i="1"/>
  <c r="AR236" i="1"/>
  <c r="AR240" i="1"/>
  <c r="AR244" i="1"/>
  <c r="AR248" i="1"/>
  <c r="AR252" i="1"/>
  <c r="AR256" i="1"/>
  <c r="AR260" i="1"/>
  <c r="AR264" i="1"/>
  <c r="AR268" i="1"/>
  <c r="AR272" i="1"/>
  <c r="AR276" i="1"/>
  <c r="AR280" i="1"/>
  <c r="AR284" i="1"/>
  <c r="AR288" i="1"/>
  <c r="AR292" i="1"/>
  <c r="AR296" i="1"/>
  <c r="AR300" i="1"/>
  <c r="AR304" i="1"/>
  <c r="AR308" i="1"/>
  <c r="AR312" i="1"/>
  <c r="AR316" i="1"/>
  <c r="AR320" i="1"/>
  <c r="AR324" i="1"/>
  <c r="AR5" i="1"/>
  <c r="AR13" i="1"/>
  <c r="AR21" i="1"/>
  <c r="AR29" i="1"/>
  <c r="AR37" i="1"/>
  <c r="AR45" i="1"/>
  <c r="AR53" i="1"/>
  <c r="AR61" i="1"/>
  <c r="AR69" i="1"/>
  <c r="AR77" i="1"/>
  <c r="AR85" i="1"/>
  <c r="AR93" i="1"/>
  <c r="AR101" i="1"/>
  <c r="AR109" i="1"/>
  <c r="AR117" i="1"/>
  <c r="AR125" i="1"/>
  <c r="AR133" i="1"/>
  <c r="AR141" i="1"/>
  <c r="AR149" i="1"/>
  <c r="AR157" i="1"/>
  <c r="AR165" i="1"/>
  <c r="AR173" i="1"/>
  <c r="AR181" i="1"/>
  <c r="AR189" i="1"/>
  <c r="AR197" i="1"/>
  <c r="AR205" i="1"/>
  <c r="AR213" i="1"/>
  <c r="AR221" i="1"/>
  <c r="AR229" i="1"/>
  <c r="AR237" i="1"/>
  <c r="AR245" i="1"/>
  <c r="AR253" i="1"/>
  <c r="AR261" i="1"/>
  <c r="AR269" i="1"/>
  <c r="AR277" i="1"/>
  <c r="AR285" i="1"/>
  <c r="AR293" i="1"/>
  <c r="AR301" i="1"/>
  <c r="AR309" i="1"/>
  <c r="AR317" i="1"/>
  <c r="AR325" i="1"/>
  <c r="AR330" i="1"/>
  <c r="AR336" i="1"/>
  <c r="AR341" i="1"/>
  <c r="AR345" i="1"/>
  <c r="AR349" i="1"/>
  <c r="AR353" i="1"/>
  <c r="AR357" i="1"/>
  <c r="AR361" i="1"/>
  <c r="AR365" i="1"/>
  <c r="AR369" i="1"/>
  <c r="AR373" i="1"/>
  <c r="AR377" i="1"/>
  <c r="AR381" i="1"/>
  <c r="AR385" i="1"/>
  <c r="AR389" i="1"/>
  <c r="AR393" i="1"/>
  <c r="AR397" i="1"/>
  <c r="AR401" i="1"/>
  <c r="AR405" i="1"/>
  <c r="AR409" i="1"/>
  <c r="AR413" i="1"/>
  <c r="AR417" i="1"/>
  <c r="AR421" i="1"/>
  <c r="AR425" i="1"/>
  <c r="AR429" i="1"/>
  <c r="AR433" i="1"/>
  <c r="AR437" i="1"/>
  <c r="AR441" i="1"/>
  <c r="AR445" i="1"/>
  <c r="AR449" i="1"/>
  <c r="AR453" i="1"/>
  <c r="AR457" i="1"/>
  <c r="AR461" i="1"/>
  <c r="AR465" i="1"/>
  <c r="AR469" i="1"/>
  <c r="AR473" i="1"/>
  <c r="AR477" i="1"/>
  <c r="AR481" i="1"/>
  <c r="AR485" i="1"/>
  <c r="AR489" i="1"/>
  <c r="AR493" i="1"/>
  <c r="AR497" i="1"/>
  <c r="AR501" i="1"/>
  <c r="AR505" i="1"/>
  <c r="AR6" i="1"/>
  <c r="AR14" i="1"/>
  <c r="AR22" i="1"/>
  <c r="AR30" i="1"/>
  <c r="AR38" i="1"/>
  <c r="AR46" i="1"/>
  <c r="AR54" i="1"/>
  <c r="AR62" i="1"/>
  <c r="AR70" i="1"/>
  <c r="AR78" i="1"/>
  <c r="AR86" i="1"/>
  <c r="AR94" i="1"/>
  <c r="AR102" i="1"/>
  <c r="AR110" i="1"/>
  <c r="AR118" i="1"/>
  <c r="AR126" i="1"/>
  <c r="AR134" i="1"/>
  <c r="AR142" i="1"/>
  <c r="AR150" i="1"/>
  <c r="AR158" i="1"/>
  <c r="AR166" i="1"/>
  <c r="AR174" i="1"/>
  <c r="AR182" i="1"/>
  <c r="AR190" i="1"/>
  <c r="AR198" i="1"/>
  <c r="AR206" i="1"/>
  <c r="AR214" i="1"/>
  <c r="AR222" i="1"/>
  <c r="AR230" i="1"/>
  <c r="AR238" i="1"/>
  <c r="AR246" i="1"/>
  <c r="AR254" i="1"/>
  <c r="AR262" i="1"/>
  <c r="AR270" i="1"/>
  <c r="AR278" i="1"/>
  <c r="AR286" i="1"/>
  <c r="AR294" i="1"/>
  <c r="AR302" i="1"/>
  <c r="AR310" i="1"/>
  <c r="AR318" i="1"/>
  <c r="AR326" i="1"/>
  <c r="AR332" i="1"/>
  <c r="AR337" i="1"/>
  <c r="AR342" i="1"/>
  <c r="AR346" i="1"/>
  <c r="AR350" i="1"/>
  <c r="AR354" i="1"/>
  <c r="AR358" i="1"/>
  <c r="AR362" i="1"/>
  <c r="AR366" i="1"/>
  <c r="AR370" i="1"/>
  <c r="AR374" i="1"/>
  <c r="AR378" i="1"/>
  <c r="AR382" i="1"/>
  <c r="AR386" i="1"/>
  <c r="AR390" i="1"/>
  <c r="AR394" i="1"/>
  <c r="AR398" i="1"/>
  <c r="AR402" i="1"/>
  <c r="AR406" i="1"/>
  <c r="AR410" i="1"/>
  <c r="AR414" i="1"/>
  <c r="AR418" i="1"/>
  <c r="AR422" i="1"/>
  <c r="AR426" i="1"/>
  <c r="AR430" i="1"/>
  <c r="AR434" i="1"/>
  <c r="AR438" i="1"/>
  <c r="AR442" i="1"/>
  <c r="AR446" i="1"/>
  <c r="AR450" i="1"/>
  <c r="AR454" i="1"/>
  <c r="AR458" i="1"/>
  <c r="AR462" i="1"/>
  <c r="AR466" i="1"/>
  <c r="AR470" i="1"/>
  <c r="AR474" i="1"/>
  <c r="AR478" i="1"/>
  <c r="AR482" i="1"/>
  <c r="AR486" i="1"/>
  <c r="AR490" i="1"/>
  <c r="AR494" i="1"/>
  <c r="AR498" i="1"/>
  <c r="AR502" i="1"/>
  <c r="AR506" i="1"/>
  <c r="AR9" i="1"/>
  <c r="AR17" i="1"/>
  <c r="AR25" i="1"/>
  <c r="AR33" i="1"/>
  <c r="AR41" i="1"/>
  <c r="AR49" i="1"/>
  <c r="AR57" i="1"/>
  <c r="AR65" i="1"/>
  <c r="AR73" i="1"/>
  <c r="AR81" i="1"/>
  <c r="AR89" i="1"/>
  <c r="AR97" i="1"/>
  <c r="AR105" i="1"/>
  <c r="AR113" i="1"/>
  <c r="AR121" i="1"/>
  <c r="AR129" i="1"/>
  <c r="AR137" i="1"/>
  <c r="AR145" i="1"/>
  <c r="AR153" i="1"/>
  <c r="AR161" i="1"/>
  <c r="AR169" i="1"/>
  <c r="AR177" i="1"/>
  <c r="AR185" i="1"/>
  <c r="AR193" i="1"/>
  <c r="AR201" i="1"/>
  <c r="AR209" i="1"/>
  <c r="AR217" i="1"/>
  <c r="AR225" i="1"/>
  <c r="AR233" i="1"/>
  <c r="AR241" i="1"/>
  <c r="AR249" i="1"/>
  <c r="AR257" i="1"/>
  <c r="AR265" i="1"/>
  <c r="AR273" i="1"/>
  <c r="AR281" i="1"/>
  <c r="AR289" i="1"/>
  <c r="AR297" i="1"/>
  <c r="AR305" i="1"/>
  <c r="AR313" i="1"/>
  <c r="AR321" i="1"/>
  <c r="AR328" i="1"/>
  <c r="AR333" i="1"/>
  <c r="AR338" i="1"/>
  <c r="AR343" i="1"/>
  <c r="AR347" i="1"/>
  <c r="AR351" i="1"/>
  <c r="AR355" i="1"/>
  <c r="AR359" i="1"/>
  <c r="AR363" i="1"/>
  <c r="AR367" i="1"/>
  <c r="AR371" i="1"/>
  <c r="AR375" i="1"/>
  <c r="AR379" i="1"/>
  <c r="AR383" i="1"/>
  <c r="AR387" i="1"/>
  <c r="AR391" i="1"/>
  <c r="AR395" i="1"/>
  <c r="AR399" i="1"/>
  <c r="AR403" i="1"/>
  <c r="AR407" i="1"/>
  <c r="AR411" i="1"/>
  <c r="AR415" i="1"/>
  <c r="AR419" i="1"/>
  <c r="AR423" i="1"/>
  <c r="AR427" i="1"/>
  <c r="AR431" i="1"/>
  <c r="AR435" i="1"/>
  <c r="AR439" i="1"/>
  <c r="AR443" i="1"/>
  <c r="AR447" i="1"/>
  <c r="AR451" i="1"/>
  <c r="AR455" i="1"/>
  <c r="AR459" i="1"/>
  <c r="AR463" i="1"/>
  <c r="AR467" i="1"/>
  <c r="AR471" i="1"/>
  <c r="AR475" i="1"/>
  <c r="AR479" i="1"/>
  <c r="AR483" i="1"/>
  <c r="AR487" i="1"/>
  <c r="AR491" i="1"/>
  <c r="AR495" i="1"/>
  <c r="AR499" i="1"/>
  <c r="AR503" i="1"/>
  <c r="AR507" i="1"/>
  <c r="AR26" i="1"/>
  <c r="AR58" i="1"/>
  <c r="AR90" i="1"/>
  <c r="AR122" i="1"/>
  <c r="AR154" i="1"/>
  <c r="AR186" i="1"/>
  <c r="AR218" i="1"/>
  <c r="AR250" i="1"/>
  <c r="AR282" i="1"/>
  <c r="AR314" i="1"/>
  <c r="AR340" i="1"/>
  <c r="AR356" i="1"/>
  <c r="AR372" i="1"/>
  <c r="AR388" i="1"/>
  <c r="AR404" i="1"/>
  <c r="AR420" i="1"/>
  <c r="AR436" i="1"/>
  <c r="AR452" i="1"/>
  <c r="AR468" i="1"/>
  <c r="AR484" i="1"/>
  <c r="AR500" i="1"/>
  <c r="AR510" i="1"/>
  <c r="AR514" i="1"/>
  <c r="AR518" i="1"/>
  <c r="AR522" i="1"/>
  <c r="AR526" i="1"/>
  <c r="AR530" i="1"/>
  <c r="AR534" i="1"/>
  <c r="AR538" i="1"/>
  <c r="AR542" i="1"/>
  <c r="AR546" i="1"/>
  <c r="AR550" i="1"/>
  <c r="AR554" i="1"/>
  <c r="AR558" i="1"/>
  <c r="AR562" i="1"/>
  <c r="AR566" i="1"/>
  <c r="AR570" i="1"/>
  <c r="AR574" i="1"/>
  <c r="AR578" i="1"/>
  <c r="AR582" i="1"/>
  <c r="AR586" i="1"/>
  <c r="AR590" i="1"/>
  <c r="AR594" i="1"/>
  <c r="AR598" i="1"/>
  <c r="AR602" i="1"/>
  <c r="AR606" i="1"/>
  <c r="AR610" i="1"/>
  <c r="AR614" i="1"/>
  <c r="AR618" i="1"/>
  <c r="AR622" i="1"/>
  <c r="AR626" i="1"/>
  <c r="AR630" i="1"/>
  <c r="AR634" i="1"/>
  <c r="AR638" i="1"/>
  <c r="AR642" i="1"/>
  <c r="AR646" i="1"/>
  <c r="AR650" i="1"/>
  <c r="AR654" i="1"/>
  <c r="AR658" i="1"/>
  <c r="AR662" i="1"/>
  <c r="AR666" i="1"/>
  <c r="AR670" i="1"/>
  <c r="AR674" i="1"/>
  <c r="AR678" i="1"/>
  <c r="AR682" i="1"/>
  <c r="AR686" i="1"/>
  <c r="AR690" i="1"/>
  <c r="AR694" i="1"/>
  <c r="AR698" i="1"/>
  <c r="AR702" i="1"/>
  <c r="AR706" i="1"/>
  <c r="AR710" i="1"/>
  <c r="AR714" i="1"/>
  <c r="AR718" i="1"/>
  <c r="AR722" i="1"/>
  <c r="AR726" i="1"/>
  <c r="AR730" i="1"/>
  <c r="AR734" i="1"/>
  <c r="AR738" i="1"/>
  <c r="AR742" i="1"/>
  <c r="AR746" i="1"/>
  <c r="AR750" i="1"/>
  <c r="AR754" i="1"/>
  <c r="AR758" i="1"/>
  <c r="AR762" i="1"/>
  <c r="AR18" i="1"/>
  <c r="AR66" i="1"/>
  <c r="AR106" i="1"/>
  <c r="AR146" i="1"/>
  <c r="AR194" i="1"/>
  <c r="AR234" i="1"/>
  <c r="AR274" i="1"/>
  <c r="AR322" i="1"/>
  <c r="AR348" i="1"/>
  <c r="AR368" i="1"/>
  <c r="AR392" i="1"/>
  <c r="AR412" i="1"/>
  <c r="AR432" i="1"/>
  <c r="AR456" i="1"/>
  <c r="AR476" i="1"/>
  <c r="AR496" i="1"/>
  <c r="AR511" i="1"/>
  <c r="AR516" i="1"/>
  <c r="AR521" i="1"/>
  <c r="AR527" i="1"/>
  <c r="AR532" i="1"/>
  <c r="AR537" i="1"/>
  <c r="AR543" i="1"/>
  <c r="AR548" i="1"/>
  <c r="AR553" i="1"/>
  <c r="AR559" i="1"/>
  <c r="AR564" i="1"/>
  <c r="AR569" i="1"/>
  <c r="AR575" i="1"/>
  <c r="AR580" i="1"/>
  <c r="AR585" i="1"/>
  <c r="AR591" i="1"/>
  <c r="AR596" i="1"/>
  <c r="AR601" i="1"/>
  <c r="AR607" i="1"/>
  <c r="AR612" i="1"/>
  <c r="AR617" i="1"/>
  <c r="AR623" i="1"/>
  <c r="AR628" i="1"/>
  <c r="AR633" i="1"/>
  <c r="AR639" i="1"/>
  <c r="AR644" i="1"/>
  <c r="AR649" i="1"/>
  <c r="AR655" i="1"/>
  <c r="AR660" i="1"/>
  <c r="AR665" i="1"/>
  <c r="AR671" i="1"/>
  <c r="AR676" i="1"/>
  <c r="AR681" i="1"/>
  <c r="AR687" i="1"/>
  <c r="AR692" i="1"/>
  <c r="AR697" i="1"/>
  <c r="AR703" i="1"/>
  <c r="AR708" i="1"/>
  <c r="AR713" i="1"/>
  <c r="AR719" i="1"/>
  <c r="AR724" i="1"/>
  <c r="AR729" i="1"/>
  <c r="AR735" i="1"/>
  <c r="AR740" i="1"/>
  <c r="AR745" i="1"/>
  <c r="AR751" i="1"/>
  <c r="AR756" i="1"/>
  <c r="AR761" i="1"/>
  <c r="AR766" i="1"/>
  <c r="AR770" i="1"/>
  <c r="AR774" i="1"/>
  <c r="AR778" i="1"/>
  <c r="AR782" i="1"/>
  <c r="AR786" i="1"/>
  <c r="AR790" i="1"/>
  <c r="AR794" i="1"/>
  <c r="AR798" i="1"/>
  <c r="AR802" i="1"/>
  <c r="AR806" i="1"/>
  <c r="AR810" i="1"/>
  <c r="AR814" i="1"/>
  <c r="AR818" i="1"/>
  <c r="AR822" i="1"/>
  <c r="AR826" i="1"/>
  <c r="AR830" i="1"/>
  <c r="AR834" i="1"/>
  <c r="AR838" i="1"/>
  <c r="AR842" i="1"/>
  <c r="AR846" i="1"/>
  <c r="AR850" i="1"/>
  <c r="AR854" i="1"/>
  <c r="AR858" i="1"/>
  <c r="AR862" i="1"/>
  <c r="AR866" i="1"/>
  <c r="AR870" i="1"/>
  <c r="AR874" i="1"/>
  <c r="AR878" i="1"/>
  <c r="AR882" i="1"/>
  <c r="AR886" i="1"/>
  <c r="AR890" i="1"/>
  <c r="AR894" i="1"/>
  <c r="AR898" i="1"/>
  <c r="AR902" i="1"/>
  <c r="AR906" i="1"/>
  <c r="AR910" i="1"/>
  <c r="AR914" i="1"/>
  <c r="AR918" i="1"/>
  <c r="AR922" i="1"/>
  <c r="AR926" i="1"/>
  <c r="AR930" i="1"/>
  <c r="AR934" i="1"/>
  <c r="AR938" i="1"/>
  <c r="AR942" i="1"/>
  <c r="AR946" i="1"/>
  <c r="AR950" i="1"/>
  <c r="AR954" i="1"/>
  <c r="AR958" i="1"/>
  <c r="AR962" i="1"/>
  <c r="AR966" i="1"/>
  <c r="AR970" i="1"/>
  <c r="AR974" i="1"/>
  <c r="AR978" i="1"/>
  <c r="AR982" i="1"/>
  <c r="AR986" i="1"/>
  <c r="AR990" i="1"/>
  <c r="AR994" i="1"/>
  <c r="AR998" i="1"/>
  <c r="AR1002" i="1"/>
  <c r="AR1006" i="1"/>
  <c r="AR1010" i="1"/>
  <c r="AR1014" i="1"/>
  <c r="AR1018" i="1"/>
  <c r="AR1022" i="1"/>
  <c r="AR1026" i="1"/>
  <c r="AR1030" i="1"/>
  <c r="AR1034" i="1"/>
  <c r="AR1038" i="1"/>
  <c r="AR1042" i="1"/>
  <c r="AR1046" i="1"/>
  <c r="AR1050" i="1"/>
  <c r="AR1054" i="1"/>
  <c r="AR1058" i="1"/>
  <c r="AR1062" i="1"/>
  <c r="AR1066" i="1"/>
  <c r="AR1070" i="1"/>
  <c r="AR1074" i="1"/>
  <c r="AR1078" i="1"/>
  <c r="AR1082" i="1"/>
  <c r="AR1086" i="1"/>
  <c r="AR1090" i="1"/>
  <c r="AR34" i="1"/>
  <c r="AR74" i="1"/>
  <c r="AR114" i="1"/>
  <c r="AR162" i="1"/>
  <c r="AR202" i="1"/>
  <c r="AR242" i="1"/>
  <c r="AR290" i="1"/>
  <c r="AR329" i="1"/>
  <c r="AR352" i="1"/>
  <c r="AR376" i="1"/>
  <c r="AR396" i="1"/>
  <c r="AR416" i="1"/>
  <c r="AR440" i="1"/>
  <c r="AR460" i="1"/>
  <c r="AR480" i="1"/>
  <c r="AR504" i="1"/>
  <c r="AR512" i="1"/>
  <c r="AR517" i="1"/>
  <c r="AR523" i="1"/>
  <c r="AR528" i="1"/>
  <c r="AR533" i="1"/>
  <c r="AR539" i="1"/>
  <c r="AR544" i="1"/>
  <c r="AR549" i="1"/>
  <c r="AR555" i="1"/>
  <c r="AR560" i="1"/>
  <c r="AR565" i="1"/>
  <c r="AR571" i="1"/>
  <c r="AR576" i="1"/>
  <c r="AR581" i="1"/>
  <c r="AR587" i="1"/>
  <c r="AR592" i="1"/>
  <c r="AR597" i="1"/>
  <c r="AR603" i="1"/>
  <c r="AR608" i="1"/>
  <c r="AR613" i="1"/>
  <c r="AR619" i="1"/>
  <c r="AR624" i="1"/>
  <c r="AR629" i="1"/>
  <c r="AR635" i="1"/>
  <c r="AR640" i="1"/>
  <c r="AR645" i="1"/>
  <c r="AR651" i="1"/>
  <c r="AR656" i="1"/>
  <c r="AR661" i="1"/>
  <c r="AR667" i="1"/>
  <c r="AR672" i="1"/>
  <c r="AR677" i="1"/>
  <c r="AR683" i="1"/>
  <c r="AR688" i="1"/>
  <c r="AR693" i="1"/>
  <c r="AR699" i="1"/>
  <c r="AR704" i="1"/>
  <c r="AR709" i="1"/>
  <c r="AR715" i="1"/>
  <c r="AR720" i="1"/>
  <c r="AR725" i="1"/>
  <c r="AR731" i="1"/>
  <c r="AR736" i="1"/>
  <c r="AR741" i="1"/>
  <c r="AR747" i="1"/>
  <c r="AR752" i="1"/>
  <c r="AR757" i="1"/>
  <c r="AR763" i="1"/>
  <c r="AR767" i="1"/>
  <c r="AR771" i="1"/>
  <c r="AR775" i="1"/>
  <c r="AR779" i="1"/>
  <c r="AR783" i="1"/>
  <c r="AR787" i="1"/>
  <c r="AR791" i="1"/>
  <c r="AR795" i="1"/>
  <c r="AR799" i="1"/>
  <c r="AR803" i="1"/>
  <c r="AR807" i="1"/>
  <c r="AR811" i="1"/>
  <c r="AR815" i="1"/>
  <c r="AR819" i="1"/>
  <c r="AR823" i="1"/>
  <c r="AR827" i="1"/>
  <c r="AR831" i="1"/>
  <c r="AR835" i="1"/>
  <c r="AR839" i="1"/>
  <c r="AR843" i="1"/>
  <c r="AR847" i="1"/>
  <c r="AR851" i="1"/>
  <c r="AR855" i="1"/>
  <c r="AR859" i="1"/>
  <c r="AR863" i="1"/>
  <c r="AR867" i="1"/>
  <c r="AR871" i="1"/>
  <c r="AR875" i="1"/>
  <c r="AR879" i="1"/>
  <c r="AR883" i="1"/>
  <c r="AR887" i="1"/>
  <c r="AR891" i="1"/>
  <c r="AR895" i="1"/>
  <c r="AR899" i="1"/>
  <c r="AR903" i="1"/>
  <c r="AR907" i="1"/>
  <c r="AR911" i="1"/>
  <c r="AR915" i="1"/>
  <c r="AR919" i="1"/>
  <c r="AR923" i="1"/>
  <c r="AR927" i="1"/>
  <c r="AR931" i="1"/>
  <c r="AR935" i="1"/>
  <c r="AR939" i="1"/>
  <c r="AR943" i="1"/>
  <c r="AR947" i="1"/>
  <c r="AR951" i="1"/>
  <c r="AR955" i="1"/>
  <c r="AR959" i="1"/>
  <c r="AR963" i="1"/>
  <c r="AR967" i="1"/>
  <c r="AR971" i="1"/>
  <c r="AR975" i="1"/>
  <c r="AR979" i="1"/>
  <c r="AR983" i="1"/>
  <c r="AR987" i="1"/>
  <c r="AR991" i="1"/>
  <c r="AR995" i="1"/>
  <c r="AR999" i="1"/>
  <c r="AR1003" i="1"/>
  <c r="AR1007" i="1"/>
  <c r="AR1011" i="1"/>
  <c r="AR1015" i="1"/>
  <c r="AR1019" i="1"/>
  <c r="AR1023" i="1"/>
  <c r="AR1027" i="1"/>
  <c r="AR1031" i="1"/>
  <c r="AR1035" i="1"/>
  <c r="AR1039" i="1"/>
  <c r="AR1043" i="1"/>
  <c r="AR1047" i="1"/>
  <c r="AR1051" i="1"/>
  <c r="AR1055" i="1"/>
  <c r="AR1059" i="1"/>
  <c r="AR1063" i="1"/>
  <c r="AR1067" i="1"/>
  <c r="AR1071" i="1"/>
  <c r="AR1075" i="1"/>
  <c r="AR1079" i="1"/>
  <c r="AR1083" i="1"/>
  <c r="AR1087" i="1"/>
  <c r="AR1091" i="1"/>
  <c r="AR1095" i="1"/>
  <c r="AR1099" i="1"/>
  <c r="AR1103" i="1"/>
  <c r="AR1107" i="1"/>
  <c r="AR1111" i="1"/>
  <c r="AR1115" i="1"/>
  <c r="AR1119" i="1"/>
  <c r="AR1123" i="1"/>
  <c r="AR1127" i="1"/>
  <c r="AR1131" i="1"/>
  <c r="AR1135" i="1"/>
  <c r="AR1139" i="1"/>
  <c r="AR1143" i="1"/>
  <c r="AR1147" i="1"/>
  <c r="AR1151" i="1"/>
  <c r="AR1155" i="1"/>
  <c r="AR1159" i="1"/>
  <c r="AR1163" i="1"/>
  <c r="AR1167" i="1"/>
  <c r="AR1171" i="1"/>
  <c r="AR1175" i="1"/>
  <c r="AR1179" i="1"/>
  <c r="AR1183" i="1"/>
  <c r="AR1187" i="1"/>
  <c r="AR10" i="1"/>
  <c r="AR98" i="1"/>
  <c r="AR178" i="1"/>
  <c r="AR266" i="1"/>
  <c r="AR344" i="1"/>
  <c r="AR384" i="1"/>
  <c r="AR428" i="1"/>
  <c r="AR472" i="1"/>
  <c r="AR509" i="1"/>
  <c r="AR520" i="1"/>
  <c r="AR531" i="1"/>
  <c r="AR541" i="1"/>
  <c r="AR552" i="1"/>
  <c r="AR563" i="1"/>
  <c r="AR573" i="1"/>
  <c r="AR584" i="1"/>
  <c r="AR595" i="1"/>
  <c r="AR605" i="1"/>
  <c r="AR616" i="1"/>
  <c r="AR627" i="1"/>
  <c r="AR637" i="1"/>
  <c r="AR648" i="1"/>
  <c r="AR659" i="1"/>
  <c r="AR669" i="1"/>
  <c r="AR680" i="1"/>
  <c r="AR691" i="1"/>
  <c r="AR701" i="1"/>
  <c r="AR712" i="1"/>
  <c r="AR723" i="1"/>
  <c r="AR733" i="1"/>
  <c r="AR744" i="1"/>
  <c r="AR755" i="1"/>
  <c r="AR765" i="1"/>
  <c r="AR773" i="1"/>
  <c r="AR781" i="1"/>
  <c r="AR789" i="1"/>
  <c r="AR797" i="1"/>
  <c r="AR805" i="1"/>
  <c r="AR813" i="1"/>
  <c r="AR821" i="1"/>
  <c r="AR829" i="1"/>
  <c r="AR837" i="1"/>
  <c r="AR845" i="1"/>
  <c r="AR853" i="1"/>
  <c r="AR861" i="1"/>
  <c r="AR869" i="1"/>
  <c r="AR877" i="1"/>
  <c r="AR885" i="1"/>
  <c r="AR893" i="1"/>
  <c r="AR901" i="1"/>
  <c r="AR909" i="1"/>
  <c r="AR917" i="1"/>
  <c r="AR925" i="1"/>
  <c r="AR933" i="1"/>
  <c r="AR941" i="1"/>
  <c r="AR949" i="1"/>
  <c r="AR957" i="1"/>
  <c r="AR965" i="1"/>
  <c r="AR973" i="1"/>
  <c r="AR981" i="1"/>
  <c r="AR989" i="1"/>
  <c r="AR997" i="1"/>
  <c r="AR1005" i="1"/>
  <c r="AR1013" i="1"/>
  <c r="AR1021" i="1"/>
  <c r="AR1029" i="1"/>
  <c r="AR1037" i="1"/>
  <c r="AR1045" i="1"/>
  <c r="AR1053" i="1"/>
  <c r="AR1061" i="1"/>
  <c r="AR1069" i="1"/>
  <c r="AR1077" i="1"/>
  <c r="AR1085" i="1"/>
  <c r="AR1093" i="1"/>
  <c r="AR1098" i="1"/>
  <c r="AR1104" i="1"/>
  <c r="AR1109" i="1"/>
  <c r="AR1114" i="1"/>
  <c r="AR1120" i="1"/>
  <c r="AR1125" i="1"/>
  <c r="AR1130" i="1"/>
  <c r="AR1136" i="1"/>
  <c r="AR1141" i="1"/>
  <c r="AR1146" i="1"/>
  <c r="AR1152" i="1"/>
  <c r="AR1157" i="1"/>
  <c r="AR1162" i="1"/>
  <c r="AR1168" i="1"/>
  <c r="AR1173" i="1"/>
  <c r="AR1178" i="1"/>
  <c r="AR1184" i="1"/>
  <c r="AR1189" i="1"/>
  <c r="AR1193" i="1"/>
  <c r="AR1197" i="1"/>
  <c r="AR1201" i="1"/>
  <c r="AR1205" i="1"/>
  <c r="AR1209" i="1"/>
  <c r="AR1213" i="1"/>
  <c r="AR1217" i="1"/>
  <c r="AR1221" i="1"/>
  <c r="AR1225" i="1"/>
  <c r="AR1229" i="1"/>
  <c r="AR1233" i="1"/>
  <c r="AR1237" i="1"/>
  <c r="AR1241" i="1"/>
  <c r="AR1245" i="1"/>
  <c r="AR1249" i="1"/>
  <c r="AR1253" i="1"/>
  <c r="AR1257" i="1"/>
  <c r="AR1261" i="1"/>
  <c r="AR1265" i="1"/>
  <c r="AR1269" i="1"/>
  <c r="AR1273" i="1"/>
  <c r="AR1277" i="1"/>
  <c r="AR1281" i="1"/>
  <c r="AR1285" i="1"/>
  <c r="AR1289" i="1"/>
  <c r="AR1293" i="1"/>
  <c r="AR1297" i="1"/>
  <c r="AR1301" i="1"/>
  <c r="AR1305" i="1"/>
  <c r="AR1309" i="1"/>
  <c r="AR1313" i="1"/>
  <c r="AR1317" i="1"/>
  <c r="AR1321" i="1"/>
  <c r="AR1325" i="1"/>
  <c r="AR1329" i="1"/>
  <c r="AR1333" i="1"/>
  <c r="AR1337" i="1"/>
  <c r="AR1341" i="1"/>
  <c r="AR1345" i="1"/>
  <c r="AR1349" i="1"/>
  <c r="AR1353" i="1"/>
  <c r="AR1357" i="1"/>
  <c r="AR1361" i="1"/>
  <c r="AR1365" i="1"/>
  <c r="AR1369" i="1"/>
  <c r="AR1373" i="1"/>
  <c r="AR1377" i="1"/>
  <c r="AR1381" i="1"/>
  <c r="AR1385" i="1"/>
  <c r="AR1389" i="1"/>
  <c r="AR1393" i="1"/>
  <c r="AR1397" i="1"/>
  <c r="AR1401" i="1"/>
  <c r="AR1405" i="1"/>
  <c r="AR1409" i="1"/>
  <c r="AR1413" i="1"/>
  <c r="AR1417" i="1"/>
  <c r="AR1421" i="1"/>
  <c r="AR1425" i="1"/>
  <c r="AR1429" i="1"/>
  <c r="AR1433" i="1"/>
  <c r="AR1437" i="1"/>
  <c r="AR1441" i="1"/>
  <c r="AR1445" i="1"/>
  <c r="AR1449" i="1"/>
  <c r="AR1453" i="1"/>
  <c r="AR1457" i="1"/>
  <c r="AR1461" i="1"/>
  <c r="AR1465" i="1"/>
  <c r="AR1469" i="1"/>
  <c r="AR1473" i="1"/>
  <c r="AR1477" i="1"/>
  <c r="AR1481" i="1"/>
  <c r="AR1485" i="1"/>
  <c r="AR1489" i="1"/>
  <c r="AR1493" i="1"/>
  <c r="AR1497" i="1"/>
  <c r="AR1501" i="1"/>
  <c r="AR42" i="1"/>
  <c r="AR130" i="1"/>
  <c r="AR210" i="1"/>
  <c r="AR298" i="1"/>
  <c r="AR360" i="1"/>
  <c r="AR400" i="1"/>
  <c r="AR444" i="1"/>
  <c r="AR488" i="1"/>
  <c r="AR513" i="1"/>
  <c r="AR524" i="1"/>
  <c r="AR535" i="1"/>
  <c r="AR545" i="1"/>
  <c r="AR556" i="1"/>
  <c r="AR567" i="1"/>
  <c r="AR577" i="1"/>
  <c r="AR588" i="1"/>
  <c r="AR599" i="1"/>
  <c r="AR609" i="1"/>
  <c r="AR620" i="1"/>
  <c r="AR631" i="1"/>
  <c r="AR641" i="1"/>
  <c r="AR652" i="1"/>
  <c r="AR663" i="1"/>
  <c r="AR673" i="1"/>
  <c r="AR684" i="1"/>
  <c r="AR695" i="1"/>
  <c r="AR705" i="1"/>
  <c r="AR716" i="1"/>
  <c r="AR727" i="1"/>
  <c r="AR737" i="1"/>
  <c r="AR748" i="1"/>
  <c r="AR759" i="1"/>
  <c r="AR768" i="1"/>
  <c r="AR776" i="1"/>
  <c r="AR784" i="1"/>
  <c r="AR792" i="1"/>
  <c r="AR800" i="1"/>
  <c r="AR808" i="1"/>
  <c r="AR816" i="1"/>
  <c r="AR824" i="1"/>
  <c r="AR832" i="1"/>
  <c r="AR840" i="1"/>
  <c r="AR848" i="1"/>
  <c r="AR856" i="1"/>
  <c r="AR864" i="1"/>
  <c r="AR872" i="1"/>
  <c r="AR880" i="1"/>
  <c r="AR888" i="1"/>
  <c r="AR896" i="1"/>
  <c r="AR904" i="1"/>
  <c r="AR912" i="1"/>
  <c r="AR920" i="1"/>
  <c r="AR928" i="1"/>
  <c r="AR936" i="1"/>
  <c r="AR944" i="1"/>
  <c r="AR952" i="1"/>
  <c r="AR960" i="1"/>
  <c r="AR968" i="1"/>
  <c r="AR976" i="1"/>
  <c r="AR984" i="1"/>
  <c r="AR992" i="1"/>
  <c r="AR1000" i="1"/>
  <c r="AR1008" i="1"/>
  <c r="AR1016" i="1"/>
  <c r="AR1024" i="1"/>
  <c r="AR1032" i="1"/>
  <c r="AR1040" i="1"/>
  <c r="AR1048" i="1"/>
  <c r="AR1056" i="1"/>
  <c r="AR1064" i="1"/>
  <c r="AR1072" i="1"/>
  <c r="AR1080" i="1"/>
  <c r="AR1088" i="1"/>
  <c r="AR1094" i="1"/>
  <c r="AR1100" i="1"/>
  <c r="AR1105" i="1"/>
  <c r="AR1110" i="1"/>
  <c r="AR1116" i="1"/>
  <c r="AR1121" i="1"/>
  <c r="AR1126" i="1"/>
  <c r="AR1132" i="1"/>
  <c r="AR1137" i="1"/>
  <c r="AR1142" i="1"/>
  <c r="AR1148" i="1"/>
  <c r="AR1153" i="1"/>
  <c r="AR1158" i="1"/>
  <c r="AR1164" i="1"/>
  <c r="AR50" i="1"/>
  <c r="AR138" i="1"/>
  <c r="AR226" i="1"/>
  <c r="AR306" i="1"/>
  <c r="AR364" i="1"/>
  <c r="AR408" i="1"/>
  <c r="AR448" i="1"/>
  <c r="AR492" i="1"/>
  <c r="AR515" i="1"/>
  <c r="AR525" i="1"/>
  <c r="AR536" i="1"/>
  <c r="AR547" i="1"/>
  <c r="AR557" i="1"/>
  <c r="AR568" i="1"/>
  <c r="AR579" i="1"/>
  <c r="AR589" i="1"/>
  <c r="AR600" i="1"/>
  <c r="AR611" i="1"/>
  <c r="AR621" i="1"/>
  <c r="AR632" i="1"/>
  <c r="AR643" i="1"/>
  <c r="AR653" i="1"/>
  <c r="AR664" i="1"/>
  <c r="AR675" i="1"/>
  <c r="AR685" i="1"/>
  <c r="AR696" i="1"/>
  <c r="AR707" i="1"/>
  <c r="AR717" i="1"/>
  <c r="AR728" i="1"/>
  <c r="AR739" i="1"/>
  <c r="AR749" i="1"/>
  <c r="AR760" i="1"/>
  <c r="AR769" i="1"/>
  <c r="AR777" i="1"/>
  <c r="AR785" i="1"/>
  <c r="AR793" i="1"/>
  <c r="AR801" i="1"/>
  <c r="AR809" i="1"/>
  <c r="AR817" i="1"/>
  <c r="AR825" i="1"/>
  <c r="AR833" i="1"/>
  <c r="AR841" i="1"/>
  <c r="AR849" i="1"/>
  <c r="AR857" i="1"/>
  <c r="AR865" i="1"/>
  <c r="AR873" i="1"/>
  <c r="AR881" i="1"/>
  <c r="AR889" i="1"/>
  <c r="AR897" i="1"/>
  <c r="AR905" i="1"/>
  <c r="AR913" i="1"/>
  <c r="AR921" i="1"/>
  <c r="AR929" i="1"/>
  <c r="AR937" i="1"/>
  <c r="AR945" i="1"/>
  <c r="AR953" i="1"/>
  <c r="AR961" i="1"/>
  <c r="AR969" i="1"/>
  <c r="AR977" i="1"/>
  <c r="AR985" i="1"/>
  <c r="AR993" i="1"/>
  <c r="AR1001" i="1"/>
  <c r="AR1009" i="1"/>
  <c r="AR1017" i="1"/>
  <c r="AR1025" i="1"/>
  <c r="AR1033" i="1"/>
  <c r="AR1041" i="1"/>
  <c r="AR1049" i="1"/>
  <c r="AR1057" i="1"/>
  <c r="AR1065" i="1"/>
  <c r="AR1073" i="1"/>
  <c r="AR1081" i="1"/>
  <c r="AR1089" i="1"/>
  <c r="AR1096" i="1"/>
  <c r="AR1101" i="1"/>
  <c r="AR1106" i="1"/>
  <c r="AR1112" i="1"/>
  <c r="AR1117" i="1"/>
  <c r="AR1122" i="1"/>
  <c r="AR1128" i="1"/>
  <c r="AR1133" i="1"/>
  <c r="AR1138" i="1"/>
  <c r="AR1144" i="1"/>
  <c r="AR82" i="1"/>
  <c r="AR380" i="1"/>
  <c r="AR519" i="1"/>
  <c r="AR561" i="1"/>
  <c r="AR604" i="1"/>
  <c r="AR647" i="1"/>
  <c r="AR689" i="1"/>
  <c r="AR732" i="1"/>
  <c r="AR772" i="1"/>
  <c r="AR804" i="1"/>
  <c r="AR836" i="1"/>
  <c r="AR868" i="1"/>
  <c r="AR900" i="1"/>
  <c r="AR932" i="1"/>
  <c r="AR964" i="1"/>
  <c r="AR996" i="1"/>
  <c r="AR1028" i="1"/>
  <c r="AR1060" i="1"/>
  <c r="AR1092" i="1"/>
  <c r="AR1113" i="1"/>
  <c r="AR1134" i="1"/>
  <c r="AR1150" i="1"/>
  <c r="AR1161" i="1"/>
  <c r="AR1170" i="1"/>
  <c r="AR1177" i="1"/>
  <c r="AR1185" i="1"/>
  <c r="AR1191" i="1"/>
  <c r="AR1196" i="1"/>
  <c r="AR1202" i="1"/>
  <c r="AR1207" i="1"/>
  <c r="AR1212" i="1"/>
  <c r="AR1218" i="1"/>
  <c r="AR1223" i="1"/>
  <c r="AR1228" i="1"/>
  <c r="AR1234" i="1"/>
  <c r="AR1239" i="1"/>
  <c r="AR1244" i="1"/>
  <c r="AR1250" i="1"/>
  <c r="AR1255" i="1"/>
  <c r="AR1260" i="1"/>
  <c r="AR1266" i="1"/>
  <c r="AR1271" i="1"/>
  <c r="AR1276" i="1"/>
  <c r="AR1282" i="1"/>
  <c r="AR1287" i="1"/>
  <c r="AR1292" i="1"/>
  <c r="AR1298" i="1"/>
  <c r="AR1303" i="1"/>
  <c r="AR1308" i="1"/>
  <c r="AR1314" i="1"/>
  <c r="AR1319" i="1"/>
  <c r="AR1324" i="1"/>
  <c r="AR1330" i="1"/>
  <c r="AR1335" i="1"/>
  <c r="AR1340" i="1"/>
  <c r="AR1346" i="1"/>
  <c r="AR1351" i="1"/>
  <c r="AR1356" i="1"/>
  <c r="AR1362" i="1"/>
  <c r="AR1367" i="1"/>
  <c r="AR1372" i="1"/>
  <c r="AR1378" i="1"/>
  <c r="AR1383" i="1"/>
  <c r="AR1388" i="1"/>
  <c r="AR1394" i="1"/>
  <c r="AR1399" i="1"/>
  <c r="AR1404" i="1"/>
  <c r="AR1410" i="1"/>
  <c r="AR1415" i="1"/>
  <c r="AR1420" i="1"/>
  <c r="AR1426" i="1"/>
  <c r="AR1431" i="1"/>
  <c r="AR1436" i="1"/>
  <c r="AR1442" i="1"/>
  <c r="AR1447" i="1"/>
  <c r="AR1452" i="1"/>
  <c r="AR1458" i="1"/>
  <c r="AR1463" i="1"/>
  <c r="AR1468" i="1"/>
  <c r="AR1474" i="1"/>
  <c r="AR1479" i="1"/>
  <c r="AR1484" i="1"/>
  <c r="AR1490" i="1"/>
  <c r="AR1495" i="1"/>
  <c r="AR1500" i="1"/>
  <c r="AR1505" i="1"/>
  <c r="AR1509" i="1"/>
  <c r="AR1513" i="1"/>
  <c r="AR1517" i="1"/>
  <c r="AR1521" i="1"/>
  <c r="AR1525" i="1"/>
  <c r="AR1529" i="1"/>
  <c r="AR1533" i="1"/>
  <c r="AR1537" i="1"/>
  <c r="AR1541" i="1"/>
  <c r="AR1545" i="1"/>
  <c r="AR1549" i="1"/>
  <c r="AR1553" i="1"/>
  <c r="AR1557" i="1"/>
  <c r="AR1561" i="1"/>
  <c r="AR1565" i="1"/>
  <c r="AR1569" i="1"/>
  <c r="AR1573" i="1"/>
  <c r="AR1577" i="1"/>
  <c r="AR1581" i="1"/>
  <c r="AR1585" i="1"/>
  <c r="AR1589" i="1"/>
  <c r="AR1593" i="1"/>
  <c r="AR1597" i="1"/>
  <c r="AR1601" i="1"/>
  <c r="AR1605" i="1"/>
  <c r="AR1609" i="1"/>
  <c r="AR1613" i="1"/>
  <c r="AR1617" i="1"/>
  <c r="AR1621" i="1"/>
  <c r="AR1625" i="1"/>
  <c r="AR1629" i="1"/>
  <c r="AR1633" i="1"/>
  <c r="AR1637" i="1"/>
  <c r="AR1641" i="1"/>
  <c r="AR1645" i="1"/>
  <c r="AR1649" i="1"/>
  <c r="AR1653" i="1"/>
  <c r="AR1657" i="1"/>
  <c r="AR1661" i="1"/>
  <c r="AR1665" i="1"/>
  <c r="AR1669" i="1"/>
  <c r="AR1673" i="1"/>
  <c r="AR1677" i="1"/>
  <c r="AR1681" i="1"/>
  <c r="AR1685" i="1"/>
  <c r="AR1689" i="1"/>
  <c r="AR1693" i="1"/>
  <c r="AR1697" i="1"/>
  <c r="AR1701" i="1"/>
  <c r="AR1705" i="1"/>
  <c r="AR1709" i="1"/>
  <c r="AR1713" i="1"/>
  <c r="AR1717" i="1"/>
  <c r="AR1721" i="1"/>
  <c r="AR1725" i="1"/>
  <c r="AR1729" i="1"/>
  <c r="AR1733" i="1"/>
  <c r="AR1737" i="1"/>
  <c r="AR1741" i="1"/>
  <c r="AR1745" i="1"/>
  <c r="AR1749" i="1"/>
  <c r="AR1753" i="1"/>
  <c r="AR1757" i="1"/>
  <c r="AR1761" i="1"/>
  <c r="AR1765" i="1"/>
  <c r="AR1769" i="1"/>
  <c r="AR1773" i="1"/>
  <c r="AR1777" i="1"/>
  <c r="AR1781" i="1"/>
  <c r="AR1785" i="1"/>
  <c r="AR1789" i="1"/>
  <c r="AR1793" i="1"/>
  <c r="AR1797" i="1"/>
  <c r="AR1801" i="1"/>
  <c r="AR1805" i="1"/>
  <c r="AR1809" i="1"/>
  <c r="AR1813" i="1"/>
  <c r="AR1817" i="1"/>
  <c r="AR1821" i="1"/>
  <c r="AR1825" i="1"/>
  <c r="AR1829" i="1"/>
  <c r="AR1833" i="1"/>
  <c r="AR1837" i="1"/>
  <c r="AR1841" i="1"/>
  <c r="AR170" i="1"/>
  <c r="AR424" i="1"/>
  <c r="AR529" i="1"/>
  <c r="AR572" i="1"/>
  <c r="AR615" i="1"/>
  <c r="AR657" i="1"/>
  <c r="AR700" i="1"/>
  <c r="AR743" i="1"/>
  <c r="AR780" i="1"/>
  <c r="AR812" i="1"/>
  <c r="AR844" i="1"/>
  <c r="AR876" i="1"/>
  <c r="AR908" i="1"/>
  <c r="AR940" i="1"/>
  <c r="AR972" i="1"/>
  <c r="AR1004" i="1"/>
  <c r="AR1036" i="1"/>
  <c r="AR1068" i="1"/>
  <c r="AR1097" i="1"/>
  <c r="AR1118" i="1"/>
  <c r="AR1140" i="1"/>
  <c r="AR1154" i="1"/>
  <c r="AR1165" i="1"/>
  <c r="AR1172" i="1"/>
  <c r="AR1180" i="1"/>
  <c r="AR1186" i="1"/>
  <c r="AR1192" i="1"/>
  <c r="AR1198" i="1"/>
  <c r="AR1203" i="1"/>
  <c r="AR1208" i="1"/>
  <c r="AR1214" i="1"/>
  <c r="AR1219" i="1"/>
  <c r="AR1224" i="1"/>
  <c r="AR1230" i="1"/>
  <c r="AR1235" i="1"/>
  <c r="AR1240" i="1"/>
  <c r="AR1246" i="1"/>
  <c r="AR1251" i="1"/>
  <c r="AR1256" i="1"/>
  <c r="AR1262" i="1"/>
  <c r="AR1267" i="1"/>
  <c r="AR1272" i="1"/>
  <c r="AR1278" i="1"/>
  <c r="AR1283" i="1"/>
  <c r="AR1288" i="1"/>
  <c r="AR1294" i="1"/>
  <c r="AR1299" i="1"/>
  <c r="AR1304" i="1"/>
  <c r="AR1310" i="1"/>
  <c r="AR1315" i="1"/>
  <c r="AR1320" i="1"/>
  <c r="AR1326" i="1"/>
  <c r="AR1331" i="1"/>
  <c r="AR1336" i="1"/>
  <c r="AR1342" i="1"/>
  <c r="AR1347" i="1"/>
  <c r="AR1352" i="1"/>
  <c r="AR1358" i="1"/>
  <c r="AR1363" i="1"/>
  <c r="AR1368" i="1"/>
  <c r="AR1374" i="1"/>
  <c r="AR1379" i="1"/>
  <c r="AR1384" i="1"/>
  <c r="AR1390" i="1"/>
  <c r="AR1395" i="1"/>
  <c r="AR1400" i="1"/>
  <c r="AR1406" i="1"/>
  <c r="AR1411" i="1"/>
  <c r="AR1416" i="1"/>
  <c r="AR1422" i="1"/>
  <c r="AR1427" i="1"/>
  <c r="AR1432" i="1"/>
  <c r="AR1438" i="1"/>
  <c r="AR1443" i="1"/>
  <c r="AR1448" i="1"/>
  <c r="AR1454" i="1"/>
  <c r="AR1459" i="1"/>
  <c r="AR1464" i="1"/>
  <c r="AR1470" i="1"/>
  <c r="AR1475" i="1"/>
  <c r="AR1480" i="1"/>
  <c r="AR1486" i="1"/>
  <c r="AR1491" i="1"/>
  <c r="AR1496" i="1"/>
  <c r="AR1502" i="1"/>
  <c r="AR1506" i="1"/>
  <c r="AR1510" i="1"/>
  <c r="AR1514" i="1"/>
  <c r="AR1518" i="1"/>
  <c r="AR1522" i="1"/>
  <c r="AR1526" i="1"/>
  <c r="AR1530" i="1"/>
  <c r="AR1534" i="1"/>
  <c r="AR1538" i="1"/>
  <c r="AR1542" i="1"/>
  <c r="AR1546" i="1"/>
  <c r="AR1550" i="1"/>
  <c r="AR1554" i="1"/>
  <c r="AR1558" i="1"/>
  <c r="AR1562" i="1"/>
  <c r="AR1566" i="1"/>
  <c r="AR1570" i="1"/>
  <c r="AR1574" i="1"/>
  <c r="AR1578" i="1"/>
  <c r="AR1582" i="1"/>
  <c r="AR1586" i="1"/>
  <c r="AR1590" i="1"/>
  <c r="AR1594" i="1"/>
  <c r="AR1598" i="1"/>
  <c r="AR1602" i="1"/>
  <c r="AR1606" i="1"/>
  <c r="AR1610" i="1"/>
  <c r="AR1614" i="1"/>
  <c r="AR1618" i="1"/>
  <c r="AR1622" i="1"/>
  <c r="AR1626" i="1"/>
  <c r="AR1630" i="1"/>
  <c r="AR1634" i="1"/>
  <c r="AR1638" i="1"/>
  <c r="AR1642" i="1"/>
  <c r="AR1646" i="1"/>
  <c r="AR1650" i="1"/>
  <c r="AR1654" i="1"/>
  <c r="AR1658" i="1"/>
  <c r="AR1662" i="1"/>
  <c r="AR1666" i="1"/>
  <c r="AR1670" i="1"/>
  <c r="AR1674" i="1"/>
  <c r="AR1678" i="1"/>
  <c r="AR1682" i="1"/>
  <c r="AR1686" i="1"/>
  <c r="AR1690" i="1"/>
  <c r="AR1694" i="1"/>
  <c r="AR1698" i="1"/>
  <c r="AR1702" i="1"/>
  <c r="AR1706" i="1"/>
  <c r="AR1710" i="1"/>
  <c r="AR1714" i="1"/>
  <c r="AR1718" i="1"/>
  <c r="AR1722" i="1"/>
  <c r="AR1726" i="1"/>
  <c r="AR1730" i="1"/>
  <c r="AR1734" i="1"/>
  <c r="AR1738" i="1"/>
  <c r="AR1742" i="1"/>
  <c r="AR1746" i="1"/>
  <c r="AR1750" i="1"/>
  <c r="AR1754" i="1"/>
  <c r="AR1758" i="1"/>
  <c r="AR1762" i="1"/>
  <c r="AR1766" i="1"/>
  <c r="AR1770" i="1"/>
  <c r="AR1774" i="1"/>
  <c r="AR1778" i="1"/>
  <c r="AR1782" i="1"/>
  <c r="AR1786" i="1"/>
  <c r="AR1790" i="1"/>
  <c r="AR1794" i="1"/>
  <c r="AR1798" i="1"/>
  <c r="AR1802" i="1"/>
  <c r="AR1806" i="1"/>
  <c r="AR1810" i="1"/>
  <c r="AR1814" i="1"/>
  <c r="AR1818" i="1"/>
  <c r="AR1822" i="1"/>
  <c r="AR1826" i="1"/>
  <c r="AR1830" i="1"/>
  <c r="AR1834" i="1"/>
  <c r="AR1838" i="1"/>
  <c r="AR1842" i="1"/>
  <c r="AR258" i="1"/>
  <c r="AR464" i="1"/>
  <c r="AR540" i="1"/>
  <c r="AR583" i="1"/>
  <c r="AR625" i="1"/>
  <c r="AR668" i="1"/>
  <c r="AR711" i="1"/>
  <c r="AR753" i="1"/>
  <c r="AR788" i="1"/>
  <c r="AR820" i="1"/>
  <c r="AR852" i="1"/>
  <c r="AR884" i="1"/>
  <c r="AR916" i="1"/>
  <c r="AR948" i="1"/>
  <c r="AR980" i="1"/>
  <c r="AR1012" i="1"/>
  <c r="AR1044" i="1"/>
  <c r="AR1076" i="1"/>
  <c r="AR1102" i="1"/>
  <c r="AR1124" i="1"/>
  <c r="AR1145" i="1"/>
  <c r="AR1156" i="1"/>
  <c r="AR1166" i="1"/>
  <c r="AR1174" i="1"/>
  <c r="AR1181" i="1"/>
  <c r="AR1188" i="1"/>
  <c r="AR1194" i="1"/>
  <c r="AR1199" i="1"/>
  <c r="AR1204" i="1"/>
  <c r="AR1210" i="1"/>
  <c r="AR1215" i="1"/>
  <c r="AR1220" i="1"/>
  <c r="AR1226" i="1"/>
  <c r="AR1231" i="1"/>
  <c r="AR1236" i="1"/>
  <c r="AR1242" i="1"/>
  <c r="AR1247" i="1"/>
  <c r="AR1252" i="1"/>
  <c r="AR1258" i="1"/>
  <c r="AR1263" i="1"/>
  <c r="AR1268" i="1"/>
  <c r="AR1274" i="1"/>
  <c r="AR1279" i="1"/>
  <c r="AR1284" i="1"/>
  <c r="AR1290" i="1"/>
  <c r="AR1295" i="1"/>
  <c r="AR1300" i="1"/>
  <c r="AR1306" i="1"/>
  <c r="AR1311" i="1"/>
  <c r="AR1316" i="1"/>
  <c r="AR1322" i="1"/>
  <c r="AR1327" i="1"/>
  <c r="AR1332" i="1"/>
  <c r="AR1338" i="1"/>
  <c r="AR1343" i="1"/>
  <c r="AR1348" i="1"/>
  <c r="AR1354" i="1"/>
  <c r="AR1359" i="1"/>
  <c r="AR1364" i="1"/>
  <c r="AR1370" i="1"/>
  <c r="AR1375" i="1"/>
  <c r="AR1380" i="1"/>
  <c r="AR1386" i="1"/>
  <c r="AR1391" i="1"/>
  <c r="AR1396" i="1"/>
  <c r="AR1402" i="1"/>
  <c r="AR1407" i="1"/>
  <c r="AR1412" i="1"/>
  <c r="AR1418" i="1"/>
  <c r="AR1423" i="1"/>
  <c r="AR1428" i="1"/>
  <c r="AR1434" i="1"/>
  <c r="AR1439" i="1"/>
  <c r="AR1444" i="1"/>
  <c r="AR1450" i="1"/>
  <c r="AR1455" i="1"/>
  <c r="AR1460" i="1"/>
  <c r="AR1466" i="1"/>
  <c r="AR1471" i="1"/>
  <c r="AR1476" i="1"/>
  <c r="AR1482" i="1"/>
  <c r="AR1487" i="1"/>
  <c r="AR1492" i="1"/>
  <c r="AR1498" i="1"/>
  <c r="AR1503" i="1"/>
  <c r="AR1507" i="1"/>
  <c r="AR1511" i="1"/>
  <c r="AR1515" i="1"/>
  <c r="AR1519" i="1"/>
  <c r="AR1523" i="1"/>
  <c r="AR1527" i="1"/>
  <c r="AR1531" i="1"/>
  <c r="AR1535" i="1"/>
  <c r="AR1539" i="1"/>
  <c r="AR1543" i="1"/>
  <c r="AR1547" i="1"/>
  <c r="AR1551" i="1"/>
  <c r="AR1555" i="1"/>
  <c r="AR1559" i="1"/>
  <c r="AR1563" i="1"/>
  <c r="AR1567" i="1"/>
  <c r="AR1571" i="1"/>
  <c r="AR1575" i="1"/>
  <c r="AR1579" i="1"/>
  <c r="AR1583" i="1"/>
  <c r="AR1587" i="1"/>
  <c r="AR1591" i="1"/>
  <c r="AR1595" i="1"/>
  <c r="AR1599" i="1"/>
  <c r="AR1603" i="1"/>
  <c r="AR1607" i="1"/>
  <c r="AR1611" i="1"/>
  <c r="AR1615" i="1"/>
  <c r="AR1619" i="1"/>
  <c r="AR1623" i="1"/>
  <c r="AR1627" i="1"/>
  <c r="AR1631" i="1"/>
  <c r="AR1635" i="1"/>
  <c r="AR1639" i="1"/>
  <c r="AR1643" i="1"/>
  <c r="AR1647" i="1"/>
  <c r="AR1651" i="1"/>
  <c r="AR1655" i="1"/>
  <c r="AR1659" i="1"/>
  <c r="AR1663" i="1"/>
  <c r="AR1667" i="1"/>
  <c r="AR1671" i="1"/>
  <c r="AR1675" i="1"/>
  <c r="AR1679" i="1"/>
  <c r="AR1683" i="1"/>
  <c r="AR1687" i="1"/>
  <c r="AR1691" i="1"/>
  <c r="AR1695" i="1"/>
  <c r="AR1699" i="1"/>
  <c r="AR1703" i="1"/>
  <c r="AR1707" i="1"/>
  <c r="AR1711" i="1"/>
  <c r="AR1715" i="1"/>
  <c r="AR1719" i="1"/>
  <c r="AR1723" i="1"/>
  <c r="AR1727" i="1"/>
  <c r="AR1731" i="1"/>
  <c r="AR1735" i="1"/>
  <c r="AR1739" i="1"/>
  <c r="AR1743" i="1"/>
  <c r="AR1747" i="1"/>
  <c r="AR1751" i="1"/>
  <c r="AR1755" i="1"/>
  <c r="AR1759" i="1"/>
  <c r="AR1763" i="1"/>
  <c r="AR1767" i="1"/>
  <c r="AR1771" i="1"/>
  <c r="AR1775" i="1"/>
  <c r="AR1779" i="1"/>
  <c r="AR1783" i="1"/>
  <c r="AR1787" i="1"/>
  <c r="AR1791" i="1"/>
  <c r="AR1795" i="1"/>
  <c r="AR1799" i="1"/>
  <c r="AR1803" i="1"/>
  <c r="AR1807" i="1"/>
  <c r="AR1811" i="1"/>
  <c r="AR508" i="1"/>
  <c r="AR679" i="1"/>
  <c r="AR828" i="1"/>
  <c r="AR956" i="1"/>
  <c r="AR1084" i="1"/>
  <c r="AR1160" i="1"/>
  <c r="AR1190" i="1"/>
  <c r="AR1211" i="1"/>
  <c r="AR1232" i="1"/>
  <c r="AR1254" i="1"/>
  <c r="AR1275" i="1"/>
  <c r="AR1296" i="1"/>
  <c r="AR1318" i="1"/>
  <c r="AR1339" i="1"/>
  <c r="AR1360" i="1"/>
  <c r="AR1382" i="1"/>
  <c r="AR1403" i="1"/>
  <c r="AR1424" i="1"/>
  <c r="AR1446" i="1"/>
  <c r="AR1467" i="1"/>
  <c r="AR1488" i="1"/>
  <c r="AR1508" i="1"/>
  <c r="AR1524" i="1"/>
  <c r="AR1540" i="1"/>
  <c r="AR1556" i="1"/>
  <c r="AR1572" i="1"/>
  <c r="AR1588" i="1"/>
  <c r="AR1604" i="1"/>
  <c r="AR1620" i="1"/>
  <c r="AR1636" i="1"/>
  <c r="AR1652" i="1"/>
  <c r="AR1668" i="1"/>
  <c r="AR1684" i="1"/>
  <c r="AR1700" i="1"/>
  <c r="AR1716" i="1"/>
  <c r="AR1732" i="1"/>
  <c r="AR1748" i="1"/>
  <c r="AR1764" i="1"/>
  <c r="AR1780" i="1"/>
  <c r="AR1796" i="1"/>
  <c r="AR1812" i="1"/>
  <c r="AR1820" i="1"/>
  <c r="AR1828" i="1"/>
  <c r="AR1836" i="1"/>
  <c r="AR1844" i="1"/>
  <c r="AR1848" i="1"/>
  <c r="AR1852" i="1"/>
  <c r="AR1856" i="1"/>
  <c r="AR1860" i="1"/>
  <c r="AR1864" i="1"/>
  <c r="AR1868" i="1"/>
  <c r="AR1872" i="1"/>
  <c r="AR1876" i="1"/>
  <c r="AR1880" i="1"/>
  <c r="AR1884" i="1"/>
  <c r="AR1888" i="1"/>
  <c r="AR1892" i="1"/>
  <c r="AR1896" i="1"/>
  <c r="AR1900" i="1"/>
  <c r="AR1904" i="1"/>
  <c r="AR1908" i="1"/>
  <c r="AR1912" i="1"/>
  <c r="AR1916" i="1"/>
  <c r="AR1920" i="1"/>
  <c r="AR1924" i="1"/>
  <c r="AR1928" i="1"/>
  <c r="AR1932" i="1"/>
  <c r="AR1936" i="1"/>
  <c r="AR1940" i="1"/>
  <c r="AR1944" i="1"/>
  <c r="AR1948" i="1"/>
  <c r="AR1952" i="1"/>
  <c r="AR1956" i="1"/>
  <c r="AR1960" i="1"/>
  <c r="AR1964" i="1"/>
  <c r="AR1968" i="1"/>
  <c r="AR1972" i="1"/>
  <c r="AR1976" i="1"/>
  <c r="AR1980" i="1"/>
  <c r="AR1984" i="1"/>
  <c r="AR1988" i="1"/>
  <c r="AR1992" i="1"/>
  <c r="AR1996" i="1"/>
  <c r="AR2000" i="1"/>
  <c r="AR2004" i="1"/>
  <c r="AR2008" i="1"/>
  <c r="AR2012" i="1"/>
  <c r="AR2016" i="1"/>
  <c r="AR2020" i="1"/>
  <c r="AR2024" i="1"/>
  <c r="AR2028" i="1"/>
  <c r="AR2032" i="1"/>
  <c r="AR2036" i="1"/>
  <c r="AR2040" i="1"/>
  <c r="AR2044" i="1"/>
  <c r="AR2048" i="1"/>
  <c r="AR2052" i="1"/>
  <c r="AR2056" i="1"/>
  <c r="AR2060" i="1"/>
  <c r="AR2064" i="1"/>
  <c r="AR2068" i="1"/>
  <c r="AR2072" i="1"/>
  <c r="AR2076" i="1"/>
  <c r="AR2080" i="1"/>
  <c r="AR2084" i="1"/>
  <c r="AR2088" i="1"/>
  <c r="AR2092" i="1"/>
  <c r="AR2096" i="1"/>
  <c r="AR2100" i="1"/>
  <c r="AR2104" i="1"/>
  <c r="AR2108" i="1"/>
  <c r="AR2112" i="1"/>
  <c r="AR2116" i="1"/>
  <c r="AR2120" i="1"/>
  <c r="AR2124" i="1"/>
  <c r="AR2128" i="1"/>
  <c r="AR2132" i="1"/>
  <c r="AR2136" i="1"/>
  <c r="AR2140" i="1"/>
  <c r="AR2144" i="1"/>
  <c r="AR2148" i="1"/>
  <c r="AR2152" i="1"/>
  <c r="AR2156" i="1"/>
  <c r="AR2160" i="1"/>
  <c r="AR2164" i="1"/>
  <c r="AR2168" i="1"/>
  <c r="AR2172" i="1"/>
  <c r="AR2176" i="1"/>
  <c r="AR2180" i="1"/>
  <c r="AR2184" i="1"/>
  <c r="AR2188" i="1"/>
  <c r="AR2192" i="1"/>
  <c r="AR2196" i="1"/>
  <c r="AR2200" i="1"/>
  <c r="AR2204" i="1"/>
  <c r="AR2208" i="1"/>
  <c r="AR2212" i="1"/>
  <c r="AR2216" i="1"/>
  <c r="AR2220" i="1"/>
  <c r="AR2224" i="1"/>
  <c r="AR2228" i="1"/>
  <c r="AR2232" i="1"/>
  <c r="AR2236" i="1"/>
  <c r="AR2240" i="1"/>
  <c r="AR2244" i="1"/>
  <c r="AR2248" i="1"/>
  <c r="AR2252" i="1"/>
  <c r="AR2256" i="1"/>
  <c r="AR2260" i="1"/>
  <c r="AR2264" i="1"/>
  <c r="AR551" i="1"/>
  <c r="AR721" i="1"/>
  <c r="AR860" i="1"/>
  <c r="AR988" i="1"/>
  <c r="AR1108" i="1"/>
  <c r="AR1169" i="1"/>
  <c r="AR1195" i="1"/>
  <c r="AR1216" i="1"/>
  <c r="AR1238" i="1"/>
  <c r="AR1259" i="1"/>
  <c r="AR1280" i="1"/>
  <c r="AR1302" i="1"/>
  <c r="AR1323" i="1"/>
  <c r="AR1344" i="1"/>
  <c r="AR1366" i="1"/>
  <c r="AR1387" i="1"/>
  <c r="AR1408" i="1"/>
  <c r="AR1430" i="1"/>
  <c r="AR1451" i="1"/>
  <c r="AR1472" i="1"/>
  <c r="AR1494" i="1"/>
  <c r="AR1512" i="1"/>
  <c r="AR1528" i="1"/>
  <c r="AR1544" i="1"/>
  <c r="AR1560" i="1"/>
  <c r="AR1576" i="1"/>
  <c r="AR1592" i="1"/>
  <c r="AR1608" i="1"/>
  <c r="AR1624" i="1"/>
  <c r="AR1640" i="1"/>
  <c r="AR1656" i="1"/>
  <c r="AR1672" i="1"/>
  <c r="AR1688" i="1"/>
  <c r="AR1704" i="1"/>
  <c r="AR1720" i="1"/>
  <c r="AR1736" i="1"/>
  <c r="AR1752" i="1"/>
  <c r="AR1768" i="1"/>
  <c r="AR1784" i="1"/>
  <c r="AR1800" i="1"/>
  <c r="AR1815" i="1"/>
  <c r="AR1823" i="1"/>
  <c r="AR1831" i="1"/>
  <c r="AR1839" i="1"/>
  <c r="AR1845" i="1"/>
  <c r="AR1849" i="1"/>
  <c r="AR1853" i="1"/>
  <c r="AR1857" i="1"/>
  <c r="AR1861" i="1"/>
  <c r="AR1865" i="1"/>
  <c r="AR1869" i="1"/>
  <c r="AR1873" i="1"/>
  <c r="AR1877" i="1"/>
  <c r="AR1881" i="1"/>
  <c r="AR1885" i="1"/>
  <c r="AR1889" i="1"/>
  <c r="AR1893" i="1"/>
  <c r="AR1897" i="1"/>
  <c r="AR1901" i="1"/>
  <c r="AR1905" i="1"/>
  <c r="AR1909" i="1"/>
  <c r="AR1913" i="1"/>
  <c r="AR1917" i="1"/>
  <c r="AR1921" i="1"/>
  <c r="AR1925" i="1"/>
  <c r="AR1929" i="1"/>
  <c r="AR1933" i="1"/>
  <c r="AR1937" i="1"/>
  <c r="AR1941" i="1"/>
  <c r="AR1945" i="1"/>
  <c r="AR1949" i="1"/>
  <c r="AR1953" i="1"/>
  <c r="AR1957" i="1"/>
  <c r="AR1961" i="1"/>
  <c r="AR1965" i="1"/>
  <c r="AR1969" i="1"/>
  <c r="AR1973" i="1"/>
  <c r="AR1977" i="1"/>
  <c r="AR1981" i="1"/>
  <c r="AR1985" i="1"/>
  <c r="AR1989" i="1"/>
  <c r="AR1993" i="1"/>
  <c r="AR1997" i="1"/>
  <c r="AR2001" i="1"/>
  <c r="AR2005" i="1"/>
  <c r="AR2009" i="1"/>
  <c r="AR2013" i="1"/>
  <c r="AR2017" i="1"/>
  <c r="AR2021" i="1"/>
  <c r="AR2025" i="1"/>
  <c r="AR2029" i="1"/>
  <c r="AR2033" i="1"/>
  <c r="AR2037" i="1"/>
  <c r="AR2041" i="1"/>
  <c r="AR2045" i="1"/>
  <c r="AR2049" i="1"/>
  <c r="AR2053" i="1"/>
  <c r="AR2057" i="1"/>
  <c r="AR2061" i="1"/>
  <c r="AR2065" i="1"/>
  <c r="AR2069" i="1"/>
  <c r="AR2073" i="1"/>
  <c r="AR2077" i="1"/>
  <c r="AR2081" i="1"/>
  <c r="AR2085" i="1"/>
  <c r="AR2089" i="1"/>
  <c r="AR2093" i="1"/>
  <c r="AR2097" i="1"/>
  <c r="AR2101" i="1"/>
  <c r="AR2105" i="1"/>
  <c r="AR2109" i="1"/>
  <c r="AR2113" i="1"/>
  <c r="AR2117" i="1"/>
  <c r="AR2121" i="1"/>
  <c r="AR2125" i="1"/>
  <c r="AR2129" i="1"/>
  <c r="AR2133" i="1"/>
  <c r="AR2137" i="1"/>
  <c r="AR2141" i="1"/>
  <c r="AR2145" i="1"/>
  <c r="AR2149" i="1"/>
  <c r="AR2153" i="1"/>
  <c r="AR2157" i="1"/>
  <c r="AR2161" i="1"/>
  <c r="AR2165" i="1"/>
  <c r="AR2169" i="1"/>
  <c r="AR2173" i="1"/>
  <c r="AR2177" i="1"/>
  <c r="AR2181" i="1"/>
  <c r="AR2185" i="1"/>
  <c r="AR2189" i="1"/>
  <c r="AR2193" i="1"/>
  <c r="AR2197" i="1"/>
  <c r="AR2201" i="1"/>
  <c r="AR2205" i="1"/>
  <c r="AR2209" i="1"/>
  <c r="AR2213" i="1"/>
  <c r="AR2217" i="1"/>
  <c r="AR2221" i="1"/>
  <c r="AR2225" i="1"/>
  <c r="AR2229" i="1"/>
  <c r="AR2233" i="1"/>
  <c r="AR2237" i="1"/>
  <c r="AR2241" i="1"/>
  <c r="AR2245" i="1"/>
  <c r="AR2249" i="1"/>
  <c r="AR2253" i="1"/>
  <c r="AR2257" i="1"/>
  <c r="AR2261" i="1"/>
  <c r="AR2265" i="1"/>
  <c r="AR2269" i="1"/>
  <c r="AR2273" i="1"/>
  <c r="AR2277" i="1"/>
  <c r="AR2281" i="1"/>
  <c r="AR2285" i="1"/>
  <c r="AR2289" i="1"/>
  <c r="AR2293" i="1"/>
  <c r="AR2297" i="1"/>
  <c r="AR2301" i="1"/>
  <c r="AR2305" i="1"/>
  <c r="AR2309" i="1"/>
  <c r="AR2313" i="1"/>
  <c r="AR2317" i="1"/>
  <c r="AR2321" i="1"/>
  <c r="AR2325" i="1"/>
  <c r="AR2329" i="1"/>
  <c r="AR2333" i="1"/>
  <c r="AR2337" i="1"/>
  <c r="AR2341" i="1"/>
  <c r="AR2345" i="1"/>
  <c r="AR2349" i="1"/>
  <c r="AR2353" i="1"/>
  <c r="AR2357" i="1"/>
  <c r="AR2361" i="1"/>
  <c r="AR2365" i="1"/>
  <c r="AR2369" i="1"/>
  <c r="AR2373" i="1"/>
  <c r="AR2377" i="1"/>
  <c r="AR2381" i="1"/>
  <c r="AR2385" i="1"/>
  <c r="AR2389" i="1"/>
  <c r="AR2393" i="1"/>
  <c r="AR2397" i="1"/>
  <c r="AR2401" i="1"/>
  <c r="AR2405" i="1"/>
  <c r="AR2409" i="1"/>
  <c r="AR2413" i="1"/>
  <c r="AR2417" i="1"/>
  <c r="AR2421" i="1"/>
  <c r="AR2425" i="1"/>
  <c r="AR2429" i="1"/>
  <c r="AR2433" i="1"/>
  <c r="AR2437" i="1"/>
  <c r="AR2441" i="1"/>
  <c r="AR2445" i="1"/>
  <c r="AR2449" i="1"/>
  <c r="AR2453" i="1"/>
  <c r="AR2457" i="1"/>
  <c r="AR2461" i="1"/>
  <c r="AR2465" i="1"/>
  <c r="AR2469" i="1"/>
  <c r="AR2473" i="1"/>
  <c r="AR2477" i="1"/>
  <c r="AR2481" i="1"/>
  <c r="AR2485" i="1"/>
  <c r="AR2489" i="1"/>
  <c r="AR2493" i="1"/>
  <c r="AR2497" i="1"/>
  <c r="AR2501" i="1"/>
  <c r="AR2505" i="1"/>
  <c r="AR2509" i="1"/>
  <c r="AR2513" i="1"/>
  <c r="AR2517" i="1"/>
  <c r="AR2521" i="1"/>
  <c r="AR2525" i="1"/>
  <c r="AR2529" i="1"/>
  <c r="AR2533" i="1"/>
  <c r="AR2537" i="1"/>
  <c r="AR2541" i="1"/>
  <c r="AR2545" i="1"/>
  <c r="AR2549" i="1"/>
  <c r="AR2553" i="1"/>
  <c r="AR2557" i="1"/>
  <c r="AR2561" i="1"/>
  <c r="AR2565" i="1"/>
  <c r="AR2569" i="1"/>
  <c r="AR2573" i="1"/>
  <c r="AR2577" i="1"/>
  <c r="AR2581" i="1"/>
  <c r="AR2585" i="1"/>
  <c r="AR2589" i="1"/>
  <c r="AR2593" i="1"/>
  <c r="AR2597" i="1"/>
  <c r="AR2601" i="1"/>
  <c r="AR2605" i="1"/>
  <c r="AR2609" i="1"/>
  <c r="AR2613" i="1"/>
  <c r="AR2617" i="1"/>
  <c r="AR2621" i="1"/>
  <c r="AR2625" i="1"/>
  <c r="AR2629" i="1"/>
  <c r="AR2633" i="1"/>
  <c r="AR2637" i="1"/>
  <c r="AR2641" i="1"/>
  <c r="AR2645" i="1"/>
  <c r="AR2649" i="1"/>
  <c r="AR2653" i="1"/>
  <c r="AR2657" i="1"/>
  <c r="AR2661" i="1"/>
  <c r="AR2665" i="1"/>
  <c r="AR2669" i="1"/>
  <c r="AR2673" i="1"/>
  <c r="AR2677" i="1"/>
  <c r="AR2681" i="1"/>
  <c r="AR2685" i="1"/>
  <c r="AR2689" i="1"/>
  <c r="AR2693" i="1"/>
  <c r="AR2697" i="1"/>
  <c r="AR2701" i="1"/>
  <c r="AR2705" i="1"/>
  <c r="AR2709" i="1"/>
  <c r="AR2713" i="1"/>
  <c r="AR2717" i="1"/>
  <c r="AR2721" i="1"/>
  <c r="AR2725" i="1"/>
  <c r="AR2729" i="1"/>
  <c r="AR2733" i="1"/>
  <c r="AR2737" i="1"/>
  <c r="AR2741" i="1"/>
  <c r="AR2745" i="1"/>
  <c r="AR2749" i="1"/>
  <c r="AR2753" i="1"/>
  <c r="AR2757" i="1"/>
  <c r="AR2761" i="1"/>
  <c r="AR2765" i="1"/>
  <c r="AR2769" i="1"/>
  <c r="AR2773" i="1"/>
  <c r="AR2777" i="1"/>
  <c r="AR2781" i="1"/>
  <c r="AR2785" i="1"/>
  <c r="AR2789" i="1"/>
  <c r="AR2793" i="1"/>
  <c r="AR2797" i="1"/>
  <c r="AR2801" i="1"/>
  <c r="AR2805" i="1"/>
  <c r="AR2809" i="1"/>
  <c r="AR2813" i="1"/>
  <c r="AR2817" i="1"/>
  <c r="AR2821" i="1"/>
  <c r="AR2825" i="1"/>
  <c r="AR2829" i="1"/>
  <c r="AR2833" i="1"/>
  <c r="AR2837" i="1"/>
  <c r="AR2841" i="1"/>
  <c r="AR2845" i="1"/>
  <c r="AR2849" i="1"/>
  <c r="AR2853" i="1"/>
  <c r="AR2857" i="1"/>
  <c r="AR2861" i="1"/>
  <c r="AR2865" i="1"/>
  <c r="AR2869" i="1"/>
  <c r="AR2873" i="1"/>
  <c r="AR2877" i="1"/>
  <c r="AR2881" i="1"/>
  <c r="AR2885" i="1"/>
  <c r="AR2889" i="1"/>
  <c r="AR2893" i="1"/>
  <c r="AR2897" i="1"/>
  <c r="AR2901" i="1"/>
  <c r="AR2905" i="1"/>
  <c r="AR2909" i="1"/>
  <c r="AR2913" i="1"/>
  <c r="AR2917" i="1"/>
  <c r="AR2921" i="1"/>
  <c r="AR2925" i="1"/>
  <c r="AR2929" i="1"/>
  <c r="AR2933" i="1"/>
  <c r="AR2937" i="1"/>
  <c r="AR593" i="1"/>
  <c r="AR764" i="1"/>
  <c r="AR892" i="1"/>
  <c r="AR1020" i="1"/>
  <c r="AR1129" i="1"/>
  <c r="AR1176" i="1"/>
  <c r="AR1200" i="1"/>
  <c r="AR1222" i="1"/>
  <c r="AR1243" i="1"/>
  <c r="AR1264" i="1"/>
  <c r="AR1286" i="1"/>
  <c r="AR1307" i="1"/>
  <c r="AR1328" i="1"/>
  <c r="AR1350" i="1"/>
  <c r="AR1371" i="1"/>
  <c r="AR1392" i="1"/>
  <c r="AR1414" i="1"/>
  <c r="AR1435" i="1"/>
  <c r="AR1456" i="1"/>
  <c r="AR1478" i="1"/>
  <c r="AR1499" i="1"/>
  <c r="AR1516" i="1"/>
  <c r="AR1532" i="1"/>
  <c r="AR1548" i="1"/>
  <c r="AR1564" i="1"/>
  <c r="AR1580" i="1"/>
  <c r="AR1596" i="1"/>
  <c r="AR1612" i="1"/>
  <c r="AR1628" i="1"/>
  <c r="AR1644" i="1"/>
  <c r="AR1660" i="1"/>
  <c r="AR1676" i="1"/>
  <c r="AR1692" i="1"/>
  <c r="AR1708" i="1"/>
  <c r="AR1724" i="1"/>
  <c r="AR1740" i="1"/>
  <c r="AR1756" i="1"/>
  <c r="AR1772" i="1"/>
  <c r="AR1788" i="1"/>
  <c r="AR1804" i="1"/>
  <c r="AR1816" i="1"/>
  <c r="AR1824" i="1"/>
  <c r="AR1832" i="1"/>
  <c r="AR1840" i="1"/>
  <c r="AR1846" i="1"/>
  <c r="AR1850" i="1"/>
  <c r="AR1854" i="1"/>
  <c r="AR1858" i="1"/>
  <c r="AR1862" i="1"/>
  <c r="AR1866" i="1"/>
  <c r="AR1870" i="1"/>
  <c r="AR1874" i="1"/>
  <c r="AR1878" i="1"/>
  <c r="AR1882" i="1"/>
  <c r="AR1886" i="1"/>
  <c r="AR1890" i="1"/>
  <c r="AR1894" i="1"/>
  <c r="AR1898" i="1"/>
  <c r="AR1902" i="1"/>
  <c r="AR1906" i="1"/>
  <c r="AR1910" i="1"/>
  <c r="AR1914" i="1"/>
  <c r="AR1918" i="1"/>
  <c r="AR1922" i="1"/>
  <c r="AR1926" i="1"/>
  <c r="AR1930" i="1"/>
  <c r="AR1934" i="1"/>
  <c r="AR1938" i="1"/>
  <c r="AR1942" i="1"/>
  <c r="AR1946" i="1"/>
  <c r="AR1950" i="1"/>
  <c r="AR1954" i="1"/>
  <c r="AR1958" i="1"/>
  <c r="AR1962" i="1"/>
  <c r="AR1966" i="1"/>
  <c r="AR1970" i="1"/>
  <c r="AR1974" i="1"/>
  <c r="AR1978" i="1"/>
  <c r="AR1982" i="1"/>
  <c r="AR1986" i="1"/>
  <c r="AR1990" i="1"/>
  <c r="AR1994" i="1"/>
  <c r="AR1998" i="1"/>
  <c r="AR2002" i="1"/>
  <c r="AR2006" i="1"/>
  <c r="AR334" i="1"/>
  <c r="AR1052" i="1"/>
  <c r="AR1227" i="1"/>
  <c r="AR1312" i="1"/>
  <c r="AR1398" i="1"/>
  <c r="AR1483" i="1"/>
  <c r="AR1552" i="1"/>
  <c r="AR1616" i="1"/>
  <c r="AR1680" i="1"/>
  <c r="AR1744" i="1"/>
  <c r="AR1808" i="1"/>
  <c r="AR1843" i="1"/>
  <c r="AR1859" i="1"/>
  <c r="AR1875" i="1"/>
  <c r="AR1891" i="1"/>
  <c r="AR1907" i="1"/>
  <c r="AR1923" i="1"/>
  <c r="AR1939" i="1"/>
  <c r="AR1955" i="1"/>
  <c r="AR1971" i="1"/>
  <c r="AR1987" i="1"/>
  <c r="AR2003" i="1"/>
  <c r="AR2014" i="1"/>
  <c r="AR2022" i="1"/>
  <c r="AR2030" i="1"/>
  <c r="AR2038" i="1"/>
  <c r="AR2046" i="1"/>
  <c r="AR2054" i="1"/>
  <c r="AR2062" i="1"/>
  <c r="AR2070" i="1"/>
  <c r="AR2078" i="1"/>
  <c r="AR2086" i="1"/>
  <c r="AR2094" i="1"/>
  <c r="AR2102" i="1"/>
  <c r="AR2110" i="1"/>
  <c r="AR2118" i="1"/>
  <c r="AR2126" i="1"/>
  <c r="AR2134" i="1"/>
  <c r="AR2142" i="1"/>
  <c r="AR2150" i="1"/>
  <c r="AR2158" i="1"/>
  <c r="AR2166" i="1"/>
  <c r="AR2174" i="1"/>
  <c r="AR2182" i="1"/>
  <c r="AR2190" i="1"/>
  <c r="AR2198" i="1"/>
  <c r="AR2206" i="1"/>
  <c r="AR2214" i="1"/>
  <c r="AR2222" i="1"/>
  <c r="AR2230" i="1"/>
  <c r="AR2238" i="1"/>
  <c r="AR2246" i="1"/>
  <c r="AR2254" i="1"/>
  <c r="AR2262" i="1"/>
  <c r="AR2268" i="1"/>
  <c r="AR2274" i="1"/>
  <c r="AR2279" i="1"/>
  <c r="AR2284" i="1"/>
  <c r="AR2290" i="1"/>
  <c r="AR2295" i="1"/>
  <c r="AR2300" i="1"/>
  <c r="AR2306" i="1"/>
  <c r="AR2311" i="1"/>
  <c r="AR2316" i="1"/>
  <c r="AR2322" i="1"/>
  <c r="AR2327" i="1"/>
  <c r="AR2332" i="1"/>
  <c r="AR2338" i="1"/>
  <c r="AR2343" i="1"/>
  <c r="AR2348" i="1"/>
  <c r="AR2354" i="1"/>
  <c r="AR2359" i="1"/>
  <c r="AR2364" i="1"/>
  <c r="AR2370" i="1"/>
  <c r="AR2375" i="1"/>
  <c r="AR2380" i="1"/>
  <c r="AR2386" i="1"/>
  <c r="AR2391" i="1"/>
  <c r="AR2396" i="1"/>
  <c r="AR2402" i="1"/>
  <c r="AR2407" i="1"/>
  <c r="AR2412" i="1"/>
  <c r="AR2418" i="1"/>
  <c r="AR2423" i="1"/>
  <c r="AR2428" i="1"/>
  <c r="AR2434" i="1"/>
  <c r="AR2439" i="1"/>
  <c r="AR2444" i="1"/>
  <c r="AR2450" i="1"/>
  <c r="AR2455" i="1"/>
  <c r="AR2460" i="1"/>
  <c r="AR2466" i="1"/>
  <c r="AR2471" i="1"/>
  <c r="AR2476" i="1"/>
  <c r="AR2482" i="1"/>
  <c r="AR2487" i="1"/>
  <c r="AR2492" i="1"/>
  <c r="AR2498" i="1"/>
  <c r="AR2503" i="1"/>
  <c r="AR2508" i="1"/>
  <c r="AR2514" i="1"/>
  <c r="AR2519" i="1"/>
  <c r="AR2524" i="1"/>
  <c r="AR2530" i="1"/>
  <c r="AR2535" i="1"/>
  <c r="AR2540" i="1"/>
  <c r="AR2546" i="1"/>
  <c r="AR2551" i="1"/>
  <c r="AR2556" i="1"/>
  <c r="AR2562" i="1"/>
  <c r="AR2567" i="1"/>
  <c r="AR2572" i="1"/>
  <c r="AR2578" i="1"/>
  <c r="AR2583" i="1"/>
  <c r="AR2588" i="1"/>
  <c r="AR2594" i="1"/>
  <c r="AR2599" i="1"/>
  <c r="AR2604" i="1"/>
  <c r="AR2610" i="1"/>
  <c r="AR2615" i="1"/>
  <c r="AR2620" i="1"/>
  <c r="AR2626" i="1"/>
  <c r="AR2631" i="1"/>
  <c r="AR2636" i="1"/>
  <c r="AR2642" i="1"/>
  <c r="AR2647" i="1"/>
  <c r="AR2652" i="1"/>
  <c r="AR2658" i="1"/>
  <c r="AR2663" i="1"/>
  <c r="AR2668" i="1"/>
  <c r="AR2674" i="1"/>
  <c r="AR2679" i="1"/>
  <c r="AR2684" i="1"/>
  <c r="AR2690" i="1"/>
  <c r="AR2695" i="1"/>
  <c r="AR2700" i="1"/>
  <c r="AR2706" i="1"/>
  <c r="AR2711" i="1"/>
  <c r="AR2716" i="1"/>
  <c r="AR2722" i="1"/>
  <c r="AR2727" i="1"/>
  <c r="AR2732" i="1"/>
  <c r="AR2738" i="1"/>
  <c r="AR2743" i="1"/>
  <c r="AR2748" i="1"/>
  <c r="AR2754" i="1"/>
  <c r="AR2759" i="1"/>
  <c r="AR2764" i="1"/>
  <c r="AR2770" i="1"/>
  <c r="AR2775" i="1"/>
  <c r="AR2780" i="1"/>
  <c r="AR2786" i="1"/>
  <c r="AR2791" i="1"/>
  <c r="AR2796" i="1"/>
  <c r="AR2802" i="1"/>
  <c r="AR2807" i="1"/>
  <c r="AR2812" i="1"/>
  <c r="AR2818" i="1"/>
  <c r="AR2823" i="1"/>
  <c r="AR2828" i="1"/>
  <c r="AR2834" i="1"/>
  <c r="AR2839" i="1"/>
  <c r="AR2844" i="1"/>
  <c r="AR2850" i="1"/>
  <c r="AR2855" i="1"/>
  <c r="AR2860" i="1"/>
  <c r="AR2866" i="1"/>
  <c r="AR2871" i="1"/>
  <c r="AR2876" i="1"/>
  <c r="AR2882" i="1"/>
  <c r="AR2887" i="1"/>
  <c r="AR2892" i="1"/>
  <c r="AR2898" i="1"/>
  <c r="AR2903" i="1"/>
  <c r="AR2908" i="1"/>
  <c r="AR2914" i="1"/>
  <c r="AR2919" i="1"/>
  <c r="AR2924" i="1"/>
  <c r="AR2930" i="1"/>
  <c r="AR2935" i="1"/>
  <c r="AR2" i="1"/>
  <c r="AR636" i="1"/>
  <c r="AR1149" i="1"/>
  <c r="AR1248" i="1"/>
  <c r="AR1334" i="1"/>
  <c r="AR1419" i="1"/>
  <c r="AR1504" i="1"/>
  <c r="AR1568" i="1"/>
  <c r="AR1632" i="1"/>
  <c r="AR1696" i="1"/>
  <c r="AR1760" i="1"/>
  <c r="AR1819" i="1"/>
  <c r="AR1847" i="1"/>
  <c r="AR1863" i="1"/>
  <c r="AR1879" i="1"/>
  <c r="AR1895" i="1"/>
  <c r="AR1911" i="1"/>
  <c r="AR1927" i="1"/>
  <c r="AR1943" i="1"/>
  <c r="AR1959" i="1"/>
  <c r="AR1975" i="1"/>
  <c r="AR1991" i="1"/>
  <c r="AR2007" i="1"/>
  <c r="AR2015" i="1"/>
  <c r="AR2023" i="1"/>
  <c r="AR2031" i="1"/>
  <c r="AR2039" i="1"/>
  <c r="AR2047" i="1"/>
  <c r="AR2055" i="1"/>
  <c r="AR2063" i="1"/>
  <c r="AR2071" i="1"/>
  <c r="AR2079" i="1"/>
  <c r="AR2087" i="1"/>
  <c r="AR2095" i="1"/>
  <c r="AR2103" i="1"/>
  <c r="AR2111" i="1"/>
  <c r="AR2119" i="1"/>
  <c r="AR2127" i="1"/>
  <c r="AR2135" i="1"/>
  <c r="AR2143" i="1"/>
  <c r="AR2151" i="1"/>
  <c r="AR2159" i="1"/>
  <c r="AR2167" i="1"/>
  <c r="AR2175" i="1"/>
  <c r="AR2183" i="1"/>
  <c r="AR2191" i="1"/>
  <c r="AR2199" i="1"/>
  <c r="AR2207" i="1"/>
  <c r="AR2215" i="1"/>
  <c r="AR2223" i="1"/>
  <c r="AR2231" i="1"/>
  <c r="AR2239" i="1"/>
  <c r="AR2247" i="1"/>
  <c r="AR2255" i="1"/>
  <c r="AR2263" i="1"/>
  <c r="AR2270" i="1"/>
  <c r="AR2275" i="1"/>
  <c r="AR2280" i="1"/>
  <c r="AR2286" i="1"/>
  <c r="AR2291" i="1"/>
  <c r="AR2296" i="1"/>
  <c r="AR2302" i="1"/>
  <c r="AR2307" i="1"/>
  <c r="AR2312" i="1"/>
  <c r="AR2318" i="1"/>
  <c r="AR2323" i="1"/>
  <c r="AR2328" i="1"/>
  <c r="AR2334" i="1"/>
  <c r="AR2339" i="1"/>
  <c r="AR2344" i="1"/>
  <c r="AR2350" i="1"/>
  <c r="AR2355" i="1"/>
  <c r="AR2360" i="1"/>
  <c r="AR2366" i="1"/>
  <c r="AR2371" i="1"/>
  <c r="AR2376" i="1"/>
  <c r="AR2382" i="1"/>
  <c r="AR2387" i="1"/>
  <c r="AR2392" i="1"/>
  <c r="AR2398" i="1"/>
  <c r="AR2403" i="1"/>
  <c r="AR2408" i="1"/>
  <c r="AR2414" i="1"/>
  <c r="AR2419" i="1"/>
  <c r="AR2424" i="1"/>
  <c r="AR2430" i="1"/>
  <c r="AR2435" i="1"/>
  <c r="AR2440" i="1"/>
  <c r="AR2446" i="1"/>
  <c r="AR2451" i="1"/>
  <c r="AR2456" i="1"/>
  <c r="AR2462" i="1"/>
  <c r="AR2467" i="1"/>
  <c r="AR2472" i="1"/>
  <c r="AR2478" i="1"/>
  <c r="AR2483" i="1"/>
  <c r="AR2488" i="1"/>
  <c r="AR2494" i="1"/>
  <c r="AR2499" i="1"/>
  <c r="AR2504" i="1"/>
  <c r="AR2510" i="1"/>
  <c r="AR2515" i="1"/>
  <c r="AR2520" i="1"/>
  <c r="AR2526" i="1"/>
  <c r="AR2531" i="1"/>
  <c r="AR2536" i="1"/>
  <c r="AR2542" i="1"/>
  <c r="AR2547" i="1"/>
  <c r="AR2552" i="1"/>
  <c r="AR2558" i="1"/>
  <c r="AR2563" i="1"/>
  <c r="AR2568" i="1"/>
  <c r="AR2574" i="1"/>
  <c r="AR2579" i="1"/>
  <c r="AR2584" i="1"/>
  <c r="AR2590" i="1"/>
  <c r="AR2595" i="1"/>
  <c r="AR2600" i="1"/>
  <c r="AR2606" i="1"/>
  <c r="AR2611" i="1"/>
  <c r="AR2616" i="1"/>
  <c r="AR2622" i="1"/>
  <c r="AR2627" i="1"/>
  <c r="AR2632" i="1"/>
  <c r="AR2638" i="1"/>
  <c r="AR2643" i="1"/>
  <c r="AR2648" i="1"/>
  <c r="AR2654" i="1"/>
  <c r="AR2659" i="1"/>
  <c r="AR2664" i="1"/>
  <c r="AR2670" i="1"/>
  <c r="AR2675" i="1"/>
  <c r="AR2680" i="1"/>
  <c r="AR2686" i="1"/>
  <c r="AR2691" i="1"/>
  <c r="AR2696" i="1"/>
  <c r="AR2702" i="1"/>
  <c r="AR2707" i="1"/>
  <c r="AR2712" i="1"/>
  <c r="AR2718" i="1"/>
  <c r="AR2723" i="1"/>
  <c r="AR2728" i="1"/>
  <c r="AR2734" i="1"/>
  <c r="AR2739" i="1"/>
  <c r="AR2744" i="1"/>
  <c r="AR2750" i="1"/>
  <c r="AR2755" i="1"/>
  <c r="AR2760" i="1"/>
  <c r="AR2766" i="1"/>
  <c r="AR2771" i="1"/>
  <c r="AR2776" i="1"/>
  <c r="AR2782" i="1"/>
  <c r="AR2787" i="1"/>
  <c r="AR2792" i="1"/>
  <c r="AR2798" i="1"/>
  <c r="AR2803" i="1"/>
  <c r="AR2808" i="1"/>
  <c r="AR2814" i="1"/>
  <c r="AR2819" i="1"/>
  <c r="AR2824" i="1"/>
  <c r="AR2830" i="1"/>
  <c r="AR2835" i="1"/>
  <c r="AR2840" i="1"/>
  <c r="AR2846" i="1"/>
  <c r="AR2851" i="1"/>
  <c r="AR2856" i="1"/>
  <c r="AR2862" i="1"/>
  <c r="AR2867" i="1"/>
  <c r="AR2872" i="1"/>
  <c r="AR2878" i="1"/>
  <c r="AR2883" i="1"/>
  <c r="AR2888" i="1"/>
  <c r="AR796" i="1"/>
  <c r="AR1182" i="1"/>
  <c r="AR1270" i="1"/>
  <c r="AR1355" i="1"/>
  <c r="AR1440" i="1"/>
  <c r="AR1520" i="1"/>
  <c r="AR1584" i="1"/>
  <c r="AR1648" i="1"/>
  <c r="AR1712" i="1"/>
  <c r="AR1776" i="1"/>
  <c r="AR1827" i="1"/>
  <c r="AR1851" i="1"/>
  <c r="AR1867" i="1"/>
  <c r="AR1883" i="1"/>
  <c r="AR1899" i="1"/>
  <c r="AR1915" i="1"/>
  <c r="AR1931" i="1"/>
  <c r="AR1947" i="1"/>
  <c r="AR1963" i="1"/>
  <c r="AR1979" i="1"/>
  <c r="AR1995" i="1"/>
  <c r="AR2010" i="1"/>
  <c r="AR2018" i="1"/>
  <c r="AR2026" i="1"/>
  <c r="AR2034" i="1"/>
  <c r="AR2042" i="1"/>
  <c r="AR2050" i="1"/>
  <c r="AR2058" i="1"/>
  <c r="AR2066" i="1"/>
  <c r="AR2074" i="1"/>
  <c r="AR2082" i="1"/>
  <c r="AR2090" i="1"/>
  <c r="AR2098" i="1"/>
  <c r="AR2106" i="1"/>
  <c r="AR2114" i="1"/>
  <c r="AR2122" i="1"/>
  <c r="AR2130" i="1"/>
  <c r="AR2138" i="1"/>
  <c r="AR2146" i="1"/>
  <c r="AR2154" i="1"/>
  <c r="AR2162" i="1"/>
  <c r="AR2170" i="1"/>
  <c r="AR2178" i="1"/>
  <c r="AR2186" i="1"/>
  <c r="AR2194" i="1"/>
  <c r="AR2202" i="1"/>
  <c r="AR2210" i="1"/>
  <c r="AR2218" i="1"/>
  <c r="AR2226" i="1"/>
  <c r="AR2234" i="1"/>
  <c r="AR2242" i="1"/>
  <c r="AR2250" i="1"/>
  <c r="AR2258" i="1"/>
  <c r="AR2266" i="1"/>
  <c r="AR2271" i="1"/>
  <c r="AR2276" i="1"/>
  <c r="AR2282" i="1"/>
  <c r="AR2287" i="1"/>
  <c r="AR2292" i="1"/>
  <c r="AR2298" i="1"/>
  <c r="AR2303" i="1"/>
  <c r="AR2308" i="1"/>
  <c r="AR2314" i="1"/>
  <c r="AR2319" i="1"/>
  <c r="AR2324" i="1"/>
  <c r="AR2330" i="1"/>
  <c r="AR2335" i="1"/>
  <c r="AR2340" i="1"/>
  <c r="AR2346" i="1"/>
  <c r="AR2351" i="1"/>
  <c r="AR2356" i="1"/>
  <c r="AR2362" i="1"/>
  <c r="AR2367" i="1"/>
  <c r="AR2372" i="1"/>
  <c r="AR2378" i="1"/>
  <c r="AR2383" i="1"/>
  <c r="AR2388" i="1"/>
  <c r="AR2394" i="1"/>
  <c r="AR2399" i="1"/>
  <c r="AR2404" i="1"/>
  <c r="AR2410" i="1"/>
  <c r="AR2415" i="1"/>
  <c r="AR2420" i="1"/>
  <c r="AR2426" i="1"/>
  <c r="AR2431" i="1"/>
  <c r="AR2436" i="1"/>
  <c r="AR2442" i="1"/>
  <c r="AR2447" i="1"/>
  <c r="AR2452" i="1"/>
  <c r="AR2458" i="1"/>
  <c r="AR2463" i="1"/>
  <c r="AR2468" i="1"/>
  <c r="AR2474" i="1"/>
  <c r="AR2479" i="1"/>
  <c r="AR2484" i="1"/>
  <c r="AR2490" i="1"/>
  <c r="AR2495" i="1"/>
  <c r="AR2500" i="1"/>
  <c r="AR2506" i="1"/>
  <c r="AR2511" i="1"/>
  <c r="AR2516" i="1"/>
  <c r="AR2522" i="1"/>
  <c r="AR2527" i="1"/>
  <c r="AR2532" i="1"/>
  <c r="AR2538" i="1"/>
  <c r="AR2543" i="1"/>
  <c r="AR2548" i="1"/>
  <c r="AR2554" i="1"/>
  <c r="AR2559" i="1"/>
  <c r="AR2564" i="1"/>
  <c r="AR2570" i="1"/>
  <c r="AR2575" i="1"/>
  <c r="AR2580" i="1"/>
  <c r="AR2586" i="1"/>
  <c r="AR2591" i="1"/>
  <c r="AR2596" i="1"/>
  <c r="AR2602" i="1"/>
  <c r="AR2607" i="1"/>
  <c r="AR2612" i="1"/>
  <c r="AR2618" i="1"/>
  <c r="AR2623" i="1"/>
  <c r="AR2628" i="1"/>
  <c r="AR2634" i="1"/>
  <c r="AR2639" i="1"/>
  <c r="AR2644" i="1"/>
  <c r="AR2650" i="1"/>
  <c r="AR2655" i="1"/>
  <c r="AR2660" i="1"/>
  <c r="AR2666" i="1"/>
  <c r="AR2671" i="1"/>
  <c r="AR2676" i="1"/>
  <c r="AR2682" i="1"/>
  <c r="AR2687" i="1"/>
  <c r="AR2692" i="1"/>
  <c r="AR2698" i="1"/>
  <c r="AR2703" i="1"/>
  <c r="AR2708" i="1"/>
  <c r="AR2714" i="1"/>
  <c r="AR2719" i="1"/>
  <c r="AR2724" i="1"/>
  <c r="AR2730" i="1"/>
  <c r="AR2735" i="1"/>
  <c r="AR2740" i="1"/>
  <c r="AR2746" i="1"/>
  <c r="AR2751" i="1"/>
  <c r="AR2756" i="1"/>
  <c r="AR2762" i="1"/>
  <c r="AR2767" i="1"/>
  <c r="AR2772" i="1"/>
  <c r="AR2778" i="1"/>
  <c r="AR2783" i="1"/>
  <c r="AR2788" i="1"/>
  <c r="AR2794" i="1"/>
  <c r="AR2799" i="1"/>
  <c r="AR2804" i="1"/>
  <c r="AR2810" i="1"/>
  <c r="AR2815" i="1"/>
  <c r="AR2820" i="1"/>
  <c r="AR2826" i="1"/>
  <c r="AR2831" i="1"/>
  <c r="AR2836" i="1"/>
  <c r="AR2842" i="1"/>
  <c r="AR2847" i="1"/>
  <c r="AR2852" i="1"/>
  <c r="AR2858" i="1"/>
  <c r="AR2863" i="1"/>
  <c r="AR2868" i="1"/>
  <c r="AR2874" i="1"/>
  <c r="AR2879" i="1"/>
  <c r="AR2884" i="1"/>
  <c r="AR2890" i="1"/>
  <c r="AR2895" i="1"/>
  <c r="AR2900" i="1"/>
  <c r="AR2906" i="1"/>
  <c r="AR2911" i="1"/>
  <c r="AR2916" i="1"/>
  <c r="AR2922" i="1"/>
  <c r="AR2927" i="1"/>
  <c r="AR2932" i="1"/>
  <c r="AR2938" i="1"/>
  <c r="AR924" i="1"/>
  <c r="AR1206" i="1"/>
  <c r="AR1291" i="1"/>
  <c r="AR1376" i="1"/>
  <c r="AR1462" i="1"/>
  <c r="AR1536" i="1"/>
  <c r="AR1600" i="1"/>
  <c r="AR1664" i="1"/>
  <c r="AR1728" i="1"/>
  <c r="AR1792" i="1"/>
  <c r="AR1835" i="1"/>
  <c r="AR1855" i="1"/>
  <c r="AR1871" i="1"/>
  <c r="AR1887" i="1"/>
  <c r="AR1903" i="1"/>
  <c r="AR1919" i="1"/>
  <c r="AR1935" i="1"/>
  <c r="AR1951" i="1"/>
  <c r="AR1967" i="1"/>
  <c r="AR1983" i="1"/>
  <c r="AR1999" i="1"/>
  <c r="AR2011" i="1"/>
  <c r="AR2019" i="1"/>
  <c r="AR2027" i="1"/>
  <c r="AR2035" i="1"/>
  <c r="AR2043" i="1"/>
  <c r="AR2051" i="1"/>
  <c r="AR2059" i="1"/>
  <c r="AR2067" i="1"/>
  <c r="AR2075" i="1"/>
  <c r="AR2083" i="1"/>
  <c r="AR2091" i="1"/>
  <c r="AR2099" i="1"/>
  <c r="AR2107" i="1"/>
  <c r="AR2115" i="1"/>
  <c r="AR2123" i="1"/>
  <c r="AR2131" i="1"/>
  <c r="AR2139" i="1"/>
  <c r="AR2147" i="1"/>
  <c r="AR2155" i="1"/>
  <c r="AR2163" i="1"/>
  <c r="AR2171" i="1"/>
  <c r="AR2179" i="1"/>
  <c r="AR2187" i="1"/>
  <c r="AR2195" i="1"/>
  <c r="AR2203" i="1"/>
  <c r="AR2211" i="1"/>
  <c r="AR2219" i="1"/>
  <c r="AR2227" i="1"/>
  <c r="AR2235" i="1"/>
  <c r="AR2243" i="1"/>
  <c r="AR2251" i="1"/>
  <c r="AR2259" i="1"/>
  <c r="AR2267" i="1"/>
  <c r="AR2272" i="1"/>
  <c r="AR2278" i="1"/>
  <c r="AR2283" i="1"/>
  <c r="AR2288" i="1"/>
  <c r="AR2294" i="1"/>
  <c r="AR2299" i="1"/>
  <c r="AR2304" i="1"/>
  <c r="AR2310" i="1"/>
  <c r="AR2315" i="1"/>
  <c r="AR2320" i="1"/>
  <c r="AR2326" i="1"/>
  <c r="AR2331" i="1"/>
  <c r="AR2336" i="1"/>
  <c r="AR2342" i="1"/>
  <c r="AR2347" i="1"/>
  <c r="AR2352" i="1"/>
  <c r="AR2358" i="1"/>
  <c r="AR2363" i="1"/>
  <c r="AR2368" i="1"/>
  <c r="AR2374" i="1"/>
  <c r="AR2379" i="1"/>
  <c r="AR2384" i="1"/>
  <c r="AR2390" i="1"/>
  <c r="AR2395" i="1"/>
  <c r="AR2400" i="1"/>
  <c r="AR2406" i="1"/>
  <c r="AR2411" i="1"/>
  <c r="AR2416" i="1"/>
  <c r="AR2422" i="1"/>
  <c r="AR2427" i="1"/>
  <c r="AR2432" i="1"/>
  <c r="AR2438" i="1"/>
  <c r="AR2443" i="1"/>
  <c r="AR2448" i="1"/>
  <c r="AR2454" i="1"/>
  <c r="AR2459" i="1"/>
  <c r="AR2464" i="1"/>
  <c r="AR2470" i="1"/>
  <c r="AR2475" i="1"/>
  <c r="AR2480" i="1"/>
  <c r="AR2486" i="1"/>
  <c r="AR2491" i="1"/>
  <c r="AR2496" i="1"/>
  <c r="AR2502" i="1"/>
  <c r="AR2507" i="1"/>
  <c r="AR2512" i="1"/>
  <c r="AR2518" i="1"/>
  <c r="AR2523" i="1"/>
  <c r="AR2528" i="1"/>
  <c r="AR2534" i="1"/>
  <c r="AR2539" i="1"/>
  <c r="AR2544" i="1"/>
  <c r="AR2550" i="1"/>
  <c r="AR2555" i="1"/>
  <c r="AR2560" i="1"/>
  <c r="AR2566" i="1"/>
  <c r="AR2571" i="1"/>
  <c r="AR2576" i="1"/>
  <c r="AR2582" i="1"/>
  <c r="AR2587" i="1"/>
  <c r="AR2592" i="1"/>
  <c r="AR2598" i="1"/>
  <c r="AR2603" i="1"/>
  <c r="AR2608" i="1"/>
  <c r="AR2614" i="1"/>
  <c r="AR2619" i="1"/>
  <c r="AR2624" i="1"/>
  <c r="AR2630" i="1"/>
  <c r="AR2635" i="1"/>
  <c r="AR2640" i="1"/>
  <c r="AR2646" i="1"/>
  <c r="AR2651" i="1"/>
  <c r="AR2656" i="1"/>
  <c r="AR2662" i="1"/>
  <c r="AR2667" i="1"/>
  <c r="AR2672" i="1"/>
  <c r="AR2678" i="1"/>
  <c r="AR2683" i="1"/>
  <c r="AR2688" i="1"/>
  <c r="AR2694" i="1"/>
  <c r="AR2699" i="1"/>
  <c r="AR2704" i="1"/>
  <c r="AR2710" i="1"/>
  <c r="AR2715" i="1"/>
  <c r="AR2720" i="1"/>
  <c r="AR2726" i="1"/>
  <c r="AR2731" i="1"/>
  <c r="AR2736" i="1"/>
  <c r="AR2742" i="1"/>
  <c r="AR2747" i="1"/>
  <c r="AR2752" i="1"/>
  <c r="AR2758" i="1"/>
  <c r="AR2763" i="1"/>
  <c r="AR2768" i="1"/>
  <c r="AR2774" i="1"/>
  <c r="AR2779" i="1"/>
  <c r="AR2784" i="1"/>
  <c r="AR2790" i="1"/>
  <c r="AR2795" i="1"/>
  <c r="AR2800" i="1"/>
  <c r="AR2806" i="1"/>
  <c r="AR2811" i="1"/>
  <c r="AR2816" i="1"/>
  <c r="AR2822" i="1"/>
  <c r="AR2827" i="1"/>
  <c r="AR2832" i="1"/>
  <c r="AR2838" i="1"/>
  <c r="AR2843" i="1"/>
  <c r="AR2848" i="1"/>
  <c r="AR2854" i="1"/>
  <c r="AR2859" i="1"/>
  <c r="AR2864" i="1"/>
  <c r="AR2870" i="1"/>
  <c r="AR2875" i="1"/>
  <c r="AR2880" i="1"/>
  <c r="AR2886" i="1"/>
  <c r="AR2891" i="1"/>
  <c r="AR2894" i="1"/>
  <c r="AR2896" i="1"/>
  <c r="AR2907" i="1"/>
  <c r="AR2918" i="1"/>
  <c r="AR2928" i="1"/>
  <c r="AR2939" i="1"/>
  <c r="AR2912" i="1"/>
  <c r="AR2923" i="1"/>
  <c r="AR2904" i="1"/>
  <c r="AR2915" i="1"/>
  <c r="AR2926" i="1"/>
  <c r="AR2899" i="1"/>
  <c r="AR2910" i="1"/>
  <c r="AR2920" i="1"/>
  <c r="AR2931" i="1"/>
  <c r="AR2902" i="1"/>
  <c r="AR2934" i="1"/>
  <c r="AR2936" i="1"/>
  <c r="BI3" i="1"/>
  <c r="BI2" i="1"/>
  <c r="BD3" i="1"/>
  <c r="BD2" i="1"/>
  <c r="BA3" i="1"/>
  <c r="BA2" i="1"/>
  <c r="AP3" i="1"/>
  <c r="AP2" i="1"/>
  <c r="AM3" i="1"/>
  <c r="AM2" i="1"/>
  <c r="AI3" i="1"/>
  <c r="AI2" i="1"/>
  <c r="AF3" i="1"/>
  <c r="A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" i="1"/>
  <c r="AA3" i="1"/>
  <c r="AA5" i="1" s="1"/>
  <c r="AA2" i="1"/>
  <c r="V3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" i="1"/>
  <c r="P3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" i="1"/>
  <c r="BI4" i="1" l="1"/>
  <c r="BD4" i="1"/>
  <c r="BD6" i="1" s="1"/>
  <c r="BA4" i="1"/>
  <c r="BA7" i="1" s="1"/>
  <c r="AP4" i="1"/>
  <c r="AP6" i="1" s="1"/>
  <c r="AM4" i="1"/>
  <c r="AM7" i="1" s="1"/>
  <c r="AI4" i="1"/>
  <c r="AI7" i="1" s="1"/>
  <c r="AA6" i="1"/>
  <c r="AB2841" i="1" s="1"/>
  <c r="AF4" i="1"/>
  <c r="AF7" i="1" s="1"/>
  <c r="AB2613" i="1"/>
  <c r="AB2415" i="1"/>
  <c r="AB2771" i="1"/>
  <c r="AB2282" i="1"/>
  <c r="AB2738" i="1"/>
  <c r="AB2894" i="1"/>
  <c r="AB2217" i="1"/>
  <c r="AB1758" i="1"/>
  <c r="AB2195" i="1"/>
  <c r="AB2361" i="1"/>
  <c r="AB2531" i="1"/>
  <c r="AB2674" i="1"/>
  <c r="AB2761" i="1"/>
  <c r="AB2846" i="1"/>
  <c r="AB2917" i="1"/>
  <c r="AB2403" i="1"/>
  <c r="AB2725" i="1"/>
  <c r="AB2867" i="1"/>
  <c r="AB2325" i="1"/>
  <c r="AB2695" i="1"/>
  <c r="AB2845" i="1"/>
  <c r="AB2227" i="1"/>
  <c r="AB2659" i="1"/>
  <c r="AB2825" i="1"/>
  <c r="AB2099" i="1"/>
  <c r="AB2610" i="1"/>
  <c r="AB2802" i="1"/>
  <c r="AB2938" i="1"/>
  <c r="V6" i="1"/>
  <c r="V5" i="1"/>
  <c r="P4" i="1"/>
  <c r="AB1886" i="1" l="1"/>
  <c r="AB2623" i="1"/>
  <c r="AB2643" i="1"/>
  <c r="AB2809" i="1"/>
  <c r="AB2885" i="1"/>
  <c r="AB2151" i="1"/>
  <c r="AB2271" i="1"/>
  <c r="AB2651" i="1"/>
  <c r="AB1620" i="1"/>
  <c r="AB1553" i="1"/>
  <c r="AB2248" i="1"/>
  <c r="AB2404" i="1"/>
  <c r="AB2532" i="1"/>
  <c r="AB2660" i="1"/>
  <c r="AB2788" i="1"/>
  <c r="AB2916" i="1"/>
  <c r="AB1446" i="1"/>
  <c r="AB1714" i="1"/>
  <c r="AB1372" i="1"/>
  <c r="AB1637" i="1"/>
  <c r="AB1773" i="1"/>
  <c r="AB1901" i="1"/>
  <c r="AB1981" i="1"/>
  <c r="AB1310" i="1"/>
  <c r="AB1730" i="1"/>
  <c r="AB1906" i="1"/>
  <c r="AB2021" i="1"/>
  <c r="AB2063" i="1"/>
  <c r="AB2106" i="1"/>
  <c r="AB2149" i="1"/>
  <c r="AB2191" i="1"/>
  <c r="AB2234" i="1"/>
  <c r="AB1178" i="1"/>
  <c r="AB1622" i="1"/>
  <c r="AB1798" i="1"/>
  <c r="AB1926" i="1"/>
  <c r="AB2017" i="1"/>
  <c r="AB2059" i="1"/>
  <c r="AB2102" i="1"/>
  <c r="AB2145" i="1"/>
  <c r="AB2187" i="1"/>
  <c r="AB2230" i="1"/>
  <c r="AB2273" i="1"/>
  <c r="AB2315" i="1"/>
  <c r="AB2358" i="1"/>
  <c r="AB2401" i="1"/>
  <c r="AB2443" i="1"/>
  <c r="AB2486" i="1"/>
  <c r="AB2529" i="1"/>
  <c r="AB2571" i="1"/>
  <c r="AB2614" i="1"/>
  <c r="AB2657" i="1"/>
  <c r="AB2699" i="1"/>
  <c r="AB2742" i="1"/>
  <c r="AB2785" i="1"/>
  <c r="AB2827" i="1"/>
  <c r="AB2865" i="1"/>
  <c r="AB2891" i="1"/>
  <c r="AB2918" i="1"/>
  <c r="AB1210" i="1"/>
  <c r="AB1533" i="1"/>
  <c r="AB1722" i="1"/>
  <c r="AB1802" i="1"/>
  <c r="AB1866" i="1"/>
  <c r="AB1930" i="1"/>
  <c r="AB1985" i="1"/>
  <c r="AB2018" i="1"/>
  <c r="AB2039" i="1"/>
  <c r="AB1574" i="1"/>
  <c r="AB1902" i="1"/>
  <c r="AB2050" i="1"/>
  <c r="AB2093" i="1"/>
  <c r="AB2135" i="1"/>
  <c r="AB2178" i="1"/>
  <c r="AB2221" i="1"/>
  <c r="AB2263" i="1"/>
  <c r="AB2291" i="1"/>
  <c r="AB2319" i="1"/>
  <c r="AB2349" i="1"/>
  <c r="AB2377" i="1"/>
  <c r="AB2405" i="1"/>
  <c r="AB2434" i="1"/>
  <c r="AB2462" i="1"/>
  <c r="AB2490" i="1"/>
  <c r="AB2519" i="1"/>
  <c r="AB2547" i="1"/>
  <c r="AB2575" i="1"/>
  <c r="AB2605" i="1"/>
  <c r="AB2633" i="1"/>
  <c r="AB2661" i="1"/>
  <c r="AB2690" i="1"/>
  <c r="AB1422" i="1"/>
  <c r="AB1854" i="1"/>
  <c r="AB2035" i="1"/>
  <c r="AB1154" i="1"/>
  <c r="AB1989" i="1"/>
  <c r="AB2276" i="1"/>
  <c r="AB2440" i="1"/>
  <c r="AB2568" i="1"/>
  <c r="AB2696" i="1"/>
  <c r="AB2824" i="1"/>
  <c r="AB901" i="1"/>
  <c r="AB1562" i="1"/>
  <c r="AB1110" i="1"/>
  <c r="AB1500" i="1"/>
  <c r="AB1701" i="1"/>
  <c r="AB1829" i="1"/>
  <c r="AB1933" i="1"/>
  <c r="AB2002" i="1"/>
  <c r="AB1550" i="1"/>
  <c r="AB1794" i="1"/>
  <c r="AB1969" i="1"/>
  <c r="AB2037" i="1"/>
  <c r="AB2079" i="1"/>
  <c r="AB2122" i="1"/>
  <c r="AB2165" i="1"/>
  <c r="AB2207" i="1"/>
  <c r="AB2250" i="1"/>
  <c r="AB1390" i="1"/>
  <c r="AB1718" i="1"/>
  <c r="AB1846" i="1"/>
  <c r="AB1972" i="1"/>
  <c r="AB2033" i="1"/>
  <c r="AB2075" i="1"/>
  <c r="AB2118" i="1"/>
  <c r="AB2161" i="1"/>
  <c r="AB2203" i="1"/>
  <c r="AB2246" i="1"/>
  <c r="AB2289" i="1"/>
  <c r="AB2331" i="1"/>
  <c r="AB2374" i="1"/>
  <c r="AB2417" i="1"/>
  <c r="AB2459" i="1"/>
  <c r="AB2502" i="1"/>
  <c r="AB2545" i="1"/>
  <c r="AB2587" i="1"/>
  <c r="AB2630" i="1"/>
  <c r="AB2673" i="1"/>
  <c r="AB2715" i="1"/>
  <c r="AB2758" i="1"/>
  <c r="AB2801" i="1"/>
  <c r="AB2843" i="1"/>
  <c r="AB2870" i="1"/>
  <c r="AB2897" i="1"/>
  <c r="AB2929" i="1"/>
  <c r="AB1278" i="1"/>
  <c r="AB1598" i="1"/>
  <c r="AB1738" i="1"/>
  <c r="AB1818" i="1"/>
  <c r="AB1882" i="1"/>
  <c r="AB1946" i="1"/>
  <c r="AB1996" i="1"/>
  <c r="AB2023" i="1"/>
  <c r="AB2045" i="1"/>
  <c r="AB1702" i="1"/>
  <c r="AB1966" i="1"/>
  <c r="AB2061" i="1"/>
  <c r="AB2103" i="1"/>
  <c r="AB2146" i="1"/>
  <c r="AB2189" i="1"/>
  <c r="AB2231" i="1"/>
  <c r="AB2270" i="1"/>
  <c r="AB2298" i="1"/>
  <c r="AB2327" i="1"/>
  <c r="AB2355" i="1"/>
  <c r="AB2383" i="1"/>
  <c r="AB2413" i="1"/>
  <c r="AB2441" i="1"/>
  <c r="AB2469" i="1"/>
  <c r="AB2498" i="1"/>
  <c r="AB2526" i="1"/>
  <c r="AB2554" i="1"/>
  <c r="AB2583" i="1"/>
  <c r="AB2611" i="1"/>
  <c r="AB2639" i="1"/>
  <c r="AB2669" i="1"/>
  <c r="AB2697" i="1"/>
  <c r="AB1606" i="1"/>
  <c r="AB1918" i="1"/>
  <c r="AB1908" i="1"/>
  <c r="AB2056" i="1"/>
  <c r="AB2312" i="1"/>
  <c r="AB2468" i="1"/>
  <c r="AB2596" i="1"/>
  <c r="AB2724" i="1"/>
  <c r="AB2852" i="1"/>
  <c r="AB1162" i="1"/>
  <c r="AB1618" i="1"/>
  <c r="AB1228" i="1"/>
  <c r="AB1541" i="1"/>
  <c r="AB1709" i="1"/>
  <c r="AB1837" i="1"/>
  <c r="AB1949" i="1"/>
  <c r="AB2006" i="1"/>
  <c r="AB1582" i="1"/>
  <c r="AB1826" i="1"/>
  <c r="AB1980" i="1"/>
  <c r="AB2042" i="1"/>
  <c r="AB2085" i="1"/>
  <c r="AB2127" i="1"/>
  <c r="AB2170" i="1"/>
  <c r="AB2213" i="1"/>
  <c r="AB2255" i="1"/>
  <c r="AB1454" i="1"/>
  <c r="AB1734" i="1"/>
  <c r="AB1862" i="1"/>
  <c r="AB1982" i="1"/>
  <c r="AB2038" i="1"/>
  <c r="AB2081" i="1"/>
  <c r="AB2123" i="1"/>
  <c r="AB2166" i="1"/>
  <c r="AB2209" i="1"/>
  <c r="AB2251" i="1"/>
  <c r="AB2294" i="1"/>
  <c r="AB2337" i="1"/>
  <c r="AB2379" i="1"/>
  <c r="AB2422" i="1"/>
  <c r="AB2465" i="1"/>
  <c r="AB2507" i="1"/>
  <c r="AB2550" i="1"/>
  <c r="AB2593" i="1"/>
  <c r="AB2635" i="1"/>
  <c r="AB2678" i="1"/>
  <c r="AB2721" i="1"/>
  <c r="AB2763" i="1"/>
  <c r="AB2806" i="1"/>
  <c r="AB2849" i="1"/>
  <c r="AB2875" i="1"/>
  <c r="AB2907" i="1"/>
  <c r="AB2934" i="1"/>
  <c r="AB1406" i="1"/>
  <c r="AB1630" i="1"/>
  <c r="AB1754" i="1"/>
  <c r="AB1834" i="1"/>
  <c r="AB1898" i="1"/>
  <c r="AB1962" i="1"/>
  <c r="AB2005" i="1"/>
  <c r="AB2029" i="1"/>
  <c r="AB986" i="1"/>
  <c r="AB1774" i="1"/>
  <c r="AB2007" i="1"/>
  <c r="AB2071" i="1"/>
  <c r="AB2114" i="1"/>
  <c r="AB2157" i="1"/>
  <c r="AB2199" i="1"/>
  <c r="AB2242" i="1"/>
  <c r="AB2277" i="1"/>
  <c r="AB2306" i="1"/>
  <c r="AB2334" i="1"/>
  <c r="AB2362" i="1"/>
  <c r="AB2391" i="1"/>
  <c r="AB2419" i="1"/>
  <c r="AB2447" i="1"/>
  <c r="AB2477" i="1"/>
  <c r="AB2505" i="1"/>
  <c r="AB2533" i="1"/>
  <c r="AB2562" i="1"/>
  <c r="AB2590" i="1"/>
  <c r="AB2618" i="1"/>
  <c r="AB2647" i="1"/>
  <c r="AB2675" i="1"/>
  <c r="AB2703" i="1"/>
  <c r="AB1726" i="1"/>
  <c r="AB1977" i="1"/>
  <c r="AB2504" i="1"/>
  <c r="AB1334" i="1"/>
  <c r="AB1765" i="1"/>
  <c r="AB1710" i="1"/>
  <c r="AB2101" i="1"/>
  <c r="AB1050" i="1"/>
  <c r="AB2011" i="1"/>
  <c r="AB2182" i="1"/>
  <c r="AB2353" i="1"/>
  <c r="AB2523" i="1"/>
  <c r="AB2694" i="1"/>
  <c r="AB2854" i="1"/>
  <c r="AB1470" i="1"/>
  <c r="AB1914" i="1"/>
  <c r="AB1358" i="1"/>
  <c r="AB2125" i="1"/>
  <c r="AB2285" i="1"/>
  <c r="AB2398" i="1"/>
  <c r="AB2511" i="1"/>
  <c r="AB2626" i="1"/>
  <c r="AB1790" i="1"/>
  <c r="AB2073" i="1"/>
  <c r="AB2115" i="1"/>
  <c r="AB2158" i="1"/>
  <c r="AB2201" i="1"/>
  <c r="AB2243" i="1"/>
  <c r="AB2279" i="1"/>
  <c r="AB2307" i="1"/>
  <c r="AB2335" i="1"/>
  <c r="AB2365" i="1"/>
  <c r="AB2393" i="1"/>
  <c r="AB2421" i="1"/>
  <c r="AB2450" i="1"/>
  <c r="AB2478" i="1"/>
  <c r="AB2506" i="1"/>
  <c r="AB2535" i="1"/>
  <c r="AB2563" i="1"/>
  <c r="AB2591" i="1"/>
  <c r="AB2621" i="1"/>
  <c r="AB2649" i="1"/>
  <c r="AB2677" i="1"/>
  <c r="AB2706" i="1"/>
  <c r="AB2734" i="1"/>
  <c r="AB2762" i="1"/>
  <c r="AB2791" i="1"/>
  <c r="AB2819" i="1"/>
  <c r="AB2847" i="1"/>
  <c r="AB2877" i="1"/>
  <c r="AB2905" i="1"/>
  <c r="AB1230" i="1"/>
  <c r="AB1806" i="1"/>
  <c r="AB2019" i="1"/>
  <c r="AB2077" i="1"/>
  <c r="AB2119" i="1"/>
  <c r="AB2162" i="1"/>
  <c r="AB2205" i="1"/>
  <c r="AB2247" i="1"/>
  <c r="AB2281" i="1"/>
  <c r="AB2309" i="1"/>
  <c r="AB2338" i="1"/>
  <c r="AB2366" i="1"/>
  <c r="AB2394" i="1"/>
  <c r="AB2423" i="1"/>
  <c r="AB2451" i="1"/>
  <c r="AB2479" i="1"/>
  <c r="AB2509" i="1"/>
  <c r="AB2537" i="1"/>
  <c r="AB2565" i="1"/>
  <c r="AB2594" i="1"/>
  <c r="AB2622" i="1"/>
  <c r="AB2650" i="1"/>
  <c r="AB2679" i="1"/>
  <c r="AB2707" i="1"/>
  <c r="AB2735" i="1"/>
  <c r="AB2765" i="1"/>
  <c r="AB2793" i="1"/>
  <c r="AB2821" i="1"/>
  <c r="AB2850" i="1"/>
  <c r="AB2878" i="1"/>
  <c r="AB2906" i="1"/>
  <c r="AB2935" i="1"/>
  <c r="AB2078" i="1"/>
  <c r="AB2249" i="1"/>
  <c r="AB2367" i="1"/>
  <c r="AB2482" i="1"/>
  <c r="AB1932" i="1"/>
  <c r="AB2632" i="1"/>
  <c r="AB1690" i="1"/>
  <c r="AB1893" i="1"/>
  <c r="AB1890" i="1"/>
  <c r="AB2143" i="1"/>
  <c r="AB1590" i="1"/>
  <c r="AB2054" i="1"/>
  <c r="AB2225" i="1"/>
  <c r="AB2395" i="1"/>
  <c r="AB2566" i="1"/>
  <c r="AB2737" i="1"/>
  <c r="AB2886" i="1"/>
  <c r="AB1662" i="1"/>
  <c r="AB1974" i="1"/>
  <c r="AB1838" i="1"/>
  <c r="AB2167" i="1"/>
  <c r="AB2313" i="1"/>
  <c r="AB2426" i="1"/>
  <c r="AB2541" i="1"/>
  <c r="AB2654" i="1"/>
  <c r="AB2014" i="1"/>
  <c r="AB2083" i="1"/>
  <c r="AB2126" i="1"/>
  <c r="AB2169" i="1"/>
  <c r="AB2211" i="1"/>
  <c r="AB2254" i="1"/>
  <c r="AB2286" i="1"/>
  <c r="AB2314" i="1"/>
  <c r="AB2343" i="1"/>
  <c r="AB2371" i="1"/>
  <c r="AB2399" i="1"/>
  <c r="AB2429" i="1"/>
  <c r="AB2457" i="1"/>
  <c r="AB2485" i="1"/>
  <c r="AB2514" i="1"/>
  <c r="AB2542" i="1"/>
  <c r="AB2570" i="1"/>
  <c r="AB2599" i="1"/>
  <c r="AB2627" i="1"/>
  <c r="AB2655" i="1"/>
  <c r="AB2685" i="1"/>
  <c r="AB2713" i="1"/>
  <c r="AB2741" i="1"/>
  <c r="AB2770" i="1"/>
  <c r="AB2798" i="1"/>
  <c r="AB2826" i="1"/>
  <c r="AB2855" i="1"/>
  <c r="AB2883" i="1"/>
  <c r="AB2911" i="1"/>
  <c r="AB1486" i="1"/>
  <c r="AB1870" i="1"/>
  <c r="AB2041" i="1"/>
  <c r="AB2087" i="1"/>
  <c r="AB2130" i="1"/>
  <c r="AB2173" i="1"/>
  <c r="AB2215" i="1"/>
  <c r="AB2258" i="1"/>
  <c r="AB2287" i="1"/>
  <c r="AB2317" i="1"/>
  <c r="AB2345" i="1"/>
  <c r="AB2373" i="1"/>
  <c r="AB2402" i="1"/>
  <c r="AB2430" i="1"/>
  <c r="AB2458" i="1"/>
  <c r="AB2487" i="1"/>
  <c r="AB2515" i="1"/>
  <c r="AB2543" i="1"/>
  <c r="AB2573" i="1"/>
  <c r="AB2601" i="1"/>
  <c r="AB2629" i="1"/>
  <c r="AB2658" i="1"/>
  <c r="AB2136" i="1"/>
  <c r="AB2760" i="1"/>
  <c r="AB1356" i="1"/>
  <c r="AB1976" i="1"/>
  <c r="AB2015" i="1"/>
  <c r="AB2186" i="1"/>
  <c r="AB1782" i="1"/>
  <c r="AB2097" i="1"/>
  <c r="AB2267" i="1"/>
  <c r="AB2438" i="1"/>
  <c r="AB2609" i="1"/>
  <c r="AB2779" i="1"/>
  <c r="AB2913" i="1"/>
  <c r="AB1786" i="1"/>
  <c r="AB2013" i="1"/>
  <c r="AB2030" i="1"/>
  <c r="AB2210" i="1"/>
  <c r="AB2341" i="1"/>
  <c r="AB2455" i="1"/>
  <c r="AB2569" i="1"/>
  <c r="AB2682" i="1"/>
  <c r="AB2051" i="1"/>
  <c r="AB2094" i="1"/>
  <c r="AB2137" i="1"/>
  <c r="AB2179" i="1"/>
  <c r="AB2222" i="1"/>
  <c r="AB2265" i="1"/>
  <c r="AB2293" i="1"/>
  <c r="AB2322" i="1"/>
  <c r="AB2350" i="1"/>
  <c r="AB2378" i="1"/>
  <c r="AB2407" i="1"/>
  <c r="AB2435" i="1"/>
  <c r="AB2463" i="1"/>
  <c r="AB2493" i="1"/>
  <c r="AB2521" i="1"/>
  <c r="AB2549" i="1"/>
  <c r="AB2578" i="1"/>
  <c r="AB2606" i="1"/>
  <c r="AB2634" i="1"/>
  <c r="AB2663" i="1"/>
  <c r="AB2691" i="1"/>
  <c r="AB2719" i="1"/>
  <c r="AB2749" i="1"/>
  <c r="AB2777" i="1"/>
  <c r="AB2805" i="1"/>
  <c r="AB2834" i="1"/>
  <c r="AB2862" i="1"/>
  <c r="AB2890" i="1"/>
  <c r="AB2919" i="1"/>
  <c r="AB1638" i="1"/>
  <c r="AB1934" i="1"/>
  <c r="AB2055" i="1"/>
  <c r="AB2098" i="1"/>
  <c r="AB2141" i="1"/>
  <c r="AB2183" i="1"/>
  <c r="AB2226" i="1"/>
  <c r="AB2266" i="1"/>
  <c r="AB2295" i="1"/>
  <c r="AB2323" i="1"/>
  <c r="AB2351" i="1"/>
  <c r="AB2381" i="1"/>
  <c r="AB2409" i="1"/>
  <c r="AB2437" i="1"/>
  <c r="AB2466" i="1"/>
  <c r="AB2494" i="1"/>
  <c r="AB2522" i="1"/>
  <c r="AB2551" i="1"/>
  <c r="AB2579" i="1"/>
  <c r="AB2607" i="1"/>
  <c r="AB2637" i="1"/>
  <c r="AB2665" i="1"/>
  <c r="AB2693" i="1"/>
  <c r="AB2722" i="1"/>
  <c r="AB2750" i="1"/>
  <c r="AB2778" i="1"/>
  <c r="AB2807" i="1"/>
  <c r="AB2835" i="1"/>
  <c r="AB2863" i="1"/>
  <c r="AB2893" i="1"/>
  <c r="AB2921" i="1"/>
  <c r="AB1822" i="1"/>
  <c r="AB2163" i="1"/>
  <c r="AB2311" i="1"/>
  <c r="AB2425" i="1"/>
  <c r="AB2538" i="1"/>
  <c r="AB1146" i="1"/>
  <c r="AB2139" i="1"/>
  <c r="AB2822" i="1"/>
  <c r="AB2082" i="1"/>
  <c r="AB2597" i="1"/>
  <c r="AB2147" i="1"/>
  <c r="AB2301" i="1"/>
  <c r="AB2414" i="1"/>
  <c r="AB2376" i="1"/>
  <c r="AB2058" i="1"/>
  <c r="AB2310" i="1"/>
  <c r="AB1082" i="1"/>
  <c r="AB2253" i="1"/>
  <c r="AB1114" i="1"/>
  <c r="AB2190" i="1"/>
  <c r="AB2329" i="1"/>
  <c r="AB2442" i="1"/>
  <c r="AB2557" i="1"/>
  <c r="AB2670" i="1"/>
  <c r="AB2783" i="1"/>
  <c r="AB2898" i="1"/>
  <c r="AB2066" i="1"/>
  <c r="AB2237" i="1"/>
  <c r="AB2359" i="1"/>
  <c r="AB2473" i="1"/>
  <c r="AB2586" i="1"/>
  <c r="AB2686" i="1"/>
  <c r="AB2743" i="1"/>
  <c r="AB2799" i="1"/>
  <c r="AB2857" i="1"/>
  <c r="AB2914" i="1"/>
  <c r="AB2121" i="1"/>
  <c r="AB2397" i="1"/>
  <c r="AB2595" i="1"/>
  <c r="AB2709" i="1"/>
  <c r="AB2766" i="1"/>
  <c r="AB2823" i="1"/>
  <c r="AB2879" i="1"/>
  <c r="AB2933" i="1"/>
  <c r="AB2089" i="1"/>
  <c r="AB2259" i="1"/>
  <c r="AB2375" i="1"/>
  <c r="AB2110" i="1"/>
  <c r="AB2275" i="1"/>
  <c r="AB2389" i="1"/>
  <c r="AB2503" i="1"/>
  <c r="AB2617" i="1"/>
  <c r="AB2718" i="1"/>
  <c r="AB2775" i="1"/>
  <c r="AB2831" i="1"/>
  <c r="AB2889" i="1"/>
  <c r="AB1670" i="1"/>
  <c r="AB2461" i="1"/>
  <c r="AB2687" i="1"/>
  <c r="AB2810" i="1"/>
  <c r="AB2925" i="1"/>
  <c r="AB2410" i="1"/>
  <c r="AB2638" i="1"/>
  <c r="AB2787" i="1"/>
  <c r="AB2901" i="1"/>
  <c r="AB2354" i="1"/>
  <c r="AB2602" i="1"/>
  <c r="AB2767" i="1"/>
  <c r="AB2882" i="1"/>
  <c r="AB2269" i="1"/>
  <c r="AB2553" i="1"/>
  <c r="AB2745" i="1"/>
  <c r="AB2858" i="1"/>
  <c r="AB2888" i="1"/>
  <c r="AB2229" i="1"/>
  <c r="AB2481" i="1"/>
  <c r="AB1850" i="1"/>
  <c r="AB2370" i="1"/>
  <c r="AB2062" i="1"/>
  <c r="AB2233" i="1"/>
  <c r="AB2357" i="1"/>
  <c r="AB2471" i="1"/>
  <c r="AB2585" i="1"/>
  <c r="AB2698" i="1"/>
  <c r="AB2813" i="1"/>
  <c r="AB2926" i="1"/>
  <c r="AB2109" i="1"/>
  <c r="AB2274" i="1"/>
  <c r="AB2387" i="1"/>
  <c r="AB2501" i="1"/>
  <c r="AB2615" i="1"/>
  <c r="AB2701" i="1"/>
  <c r="AB2757" i="1"/>
  <c r="AB2814" i="1"/>
  <c r="AB2871" i="1"/>
  <c r="AB2927" i="1"/>
  <c r="AB2206" i="1"/>
  <c r="AB2453" i="1"/>
  <c r="AB2915" i="1"/>
  <c r="AB2773" i="1"/>
  <c r="AB2495" i="1"/>
  <c r="AB2937" i="1"/>
  <c r="AB2797" i="1"/>
  <c r="AB2546" i="1"/>
  <c r="AB2057" i="1"/>
  <c r="AB2815" i="1"/>
  <c r="AB2581" i="1"/>
  <c r="AB2185" i="1"/>
  <c r="AB2839" i="1"/>
  <c r="AB2631" i="1"/>
  <c r="AB2297" i="1"/>
  <c r="AB2903" i="1"/>
  <c r="AB2818" i="1"/>
  <c r="AB2746" i="1"/>
  <c r="AB2645" i="1"/>
  <c r="AB2474" i="1"/>
  <c r="AB2333" i="1"/>
  <c r="AB2153" i="1"/>
  <c r="AB2346" i="1"/>
  <c r="AB2174" i="1"/>
  <c r="AB1542" i="1"/>
  <c r="AB2866" i="1"/>
  <c r="AB2794" i="1"/>
  <c r="AB2723" i="1"/>
  <c r="AB2567" i="1"/>
  <c r="AB2025" i="1"/>
  <c r="AB2842" i="1"/>
  <c r="AB2729" i="1"/>
  <c r="AB2558" i="1"/>
  <c r="AB2330" i="1"/>
  <c r="AB1988" i="1"/>
  <c r="AB2755" i="1"/>
  <c r="AB2527" i="1"/>
  <c r="AB2105" i="1"/>
  <c r="AB1910" i="1"/>
  <c r="AB2887" i="1"/>
  <c r="AB2717" i="1"/>
  <c r="AB2439" i="1"/>
  <c r="AB2910" i="1"/>
  <c r="AB2739" i="1"/>
  <c r="AB2489" i="1"/>
  <c r="AB2930" i="1"/>
  <c r="AB2759" i="1"/>
  <c r="AB2525" i="1"/>
  <c r="AB1950" i="1"/>
  <c r="AB2782" i="1"/>
  <c r="AB2574" i="1"/>
  <c r="AB2142" i="1"/>
  <c r="AB2874" i="1"/>
  <c r="AB2803" i="1"/>
  <c r="AB2733" i="1"/>
  <c r="AB2589" i="1"/>
  <c r="AB2446" i="1"/>
  <c r="AB2303" i="1"/>
  <c r="AB2067" i="1"/>
  <c r="AB2318" i="1"/>
  <c r="AB2131" i="1"/>
  <c r="AB2922" i="1"/>
  <c r="AB2851" i="1"/>
  <c r="AB2781" i="1"/>
  <c r="AB2681" i="1"/>
  <c r="AB2510" i="1"/>
  <c r="AB1294" i="1"/>
  <c r="AB2829" i="1"/>
  <c r="AB2714" i="1"/>
  <c r="AB2530" i="1"/>
  <c r="AB2302" i="1"/>
  <c r="AB1742" i="1"/>
  <c r="AB2727" i="1"/>
  <c r="AB2499" i="1"/>
  <c r="AB2483" i="1"/>
  <c r="AB1605" i="1"/>
  <c r="AB2830" i="1"/>
  <c r="AB2666" i="1"/>
  <c r="AB2382" i="1"/>
  <c r="AB2853" i="1"/>
  <c r="AB2711" i="1"/>
  <c r="AB2431" i="1"/>
  <c r="AB2873" i="1"/>
  <c r="AB2730" i="1"/>
  <c r="AB2467" i="1"/>
  <c r="AB2895" i="1"/>
  <c r="AB2754" i="1"/>
  <c r="AB2517" i="1"/>
  <c r="AB2931" i="1"/>
  <c r="AB2861" i="1"/>
  <c r="AB2789" i="1"/>
  <c r="AB2702" i="1"/>
  <c r="AB2559" i="1"/>
  <c r="AB2418" i="1"/>
  <c r="AB2238" i="1"/>
  <c r="AB1998" i="1"/>
  <c r="AB2290" i="1"/>
  <c r="AB2046" i="1"/>
  <c r="AB2909" i="1"/>
  <c r="AB2837" i="1"/>
  <c r="AB2751" i="1"/>
  <c r="AB2653" i="1"/>
  <c r="AB2339" i="1"/>
  <c r="AB2899" i="1"/>
  <c r="AB2786" i="1"/>
  <c r="AB2671" i="1"/>
  <c r="AB2445" i="1"/>
  <c r="AB2194" i="1"/>
  <c r="AB2869" i="1"/>
  <c r="AB2642" i="1"/>
  <c r="AB2386" i="1"/>
  <c r="AB2034" i="1"/>
  <c r="AB829" i="1"/>
  <c r="AB825" i="1"/>
  <c r="W2939" i="1"/>
  <c r="AB2939" i="1"/>
  <c r="AB2340" i="1"/>
  <c r="AB2184" i="1"/>
  <c r="AB1681" i="1"/>
  <c r="AB1245" i="1"/>
  <c r="AB1448" i="1"/>
  <c r="AB1748" i="1"/>
  <c r="AB1094" i="1"/>
  <c r="AB1857" i="1"/>
  <c r="AB2072" i="1"/>
  <c r="AB2200" i="1"/>
  <c r="AB2280" i="1"/>
  <c r="AB2344" i="1"/>
  <c r="AB2408" i="1"/>
  <c r="AB2472" i="1"/>
  <c r="AB2536" i="1"/>
  <c r="AB2600" i="1"/>
  <c r="AB2664" i="1"/>
  <c r="AB2728" i="1"/>
  <c r="AB2792" i="1"/>
  <c r="AB2856" i="1"/>
  <c r="AB2920" i="1"/>
  <c r="AB1194" i="1"/>
  <c r="AB1462" i="1"/>
  <c r="AB1626" i="1"/>
  <c r="AB982" i="1"/>
  <c r="AB1244" i="1"/>
  <c r="AB1420" i="1"/>
  <c r="AB1573" i="1"/>
  <c r="AB1645" i="1"/>
  <c r="AB1733" i="1"/>
  <c r="AB1797" i="1"/>
  <c r="AB1861" i="1"/>
  <c r="AB1917" i="1"/>
  <c r="AB1957" i="1"/>
  <c r="AB1986" i="1"/>
  <c r="AB709" i="1"/>
  <c r="AB1374" i="1"/>
  <c r="AB1614" i="1"/>
  <c r="AB1762" i="1"/>
  <c r="AB1842" i="1"/>
  <c r="AB1922" i="1"/>
  <c r="AB2001" i="1"/>
  <c r="AB2026" i="1"/>
  <c r="AB2047" i="1"/>
  <c r="AB2069" i="1"/>
  <c r="AB2090" i="1"/>
  <c r="AB2111" i="1"/>
  <c r="AB2133" i="1"/>
  <c r="AB2154" i="1"/>
  <c r="AB2175" i="1"/>
  <c r="AB2197" i="1"/>
  <c r="AB2218" i="1"/>
  <c r="AB2239" i="1"/>
  <c r="AB2261" i="1"/>
  <c r="AB1262" i="1"/>
  <c r="AB1518" i="1"/>
  <c r="AB1654" i="1"/>
  <c r="AB1750" i="1"/>
  <c r="AB1814" i="1"/>
  <c r="AB1878" i="1"/>
  <c r="AB1942" i="1"/>
  <c r="AB1993" i="1"/>
  <c r="AB2022" i="1"/>
  <c r="AB2043" i="1"/>
  <c r="AB2065" i="1"/>
  <c r="AB2086" i="1"/>
  <c r="AB2107" i="1"/>
  <c r="AB2129" i="1"/>
  <c r="AB2150" i="1"/>
  <c r="AB2171" i="1"/>
  <c r="AB2193" i="1"/>
  <c r="AB2214" i="1"/>
  <c r="AB2235" i="1"/>
  <c r="AB2257" i="1"/>
  <c r="AB2278" i="1"/>
  <c r="AB2299" i="1"/>
  <c r="AB2321" i="1"/>
  <c r="AB2342" i="1"/>
  <c r="AB2363" i="1"/>
  <c r="AB2385" i="1"/>
  <c r="AB2406" i="1"/>
  <c r="AB2427" i="1"/>
  <c r="AB2449" i="1"/>
  <c r="AB2470" i="1"/>
  <c r="AB2491" i="1"/>
  <c r="AB2513" i="1"/>
  <c r="AB2534" i="1"/>
  <c r="AB2555" i="1"/>
  <c r="AB2577" i="1"/>
  <c r="AB2598" i="1"/>
  <c r="AB2619" i="1"/>
  <c r="AB2641" i="1"/>
  <c r="AB2662" i="1"/>
  <c r="AB2683" i="1"/>
  <c r="AB2705" i="1"/>
  <c r="AB2726" i="1"/>
  <c r="AB2747" i="1"/>
  <c r="AB2769" i="1"/>
  <c r="AB2790" i="1"/>
  <c r="AB2811" i="1"/>
  <c r="AB2833" i="1"/>
  <c r="AB410" i="1"/>
  <c r="AB1859" i="1"/>
  <c r="AB1824" i="1"/>
  <c r="AB1492" i="1"/>
  <c r="AB1897" i="1"/>
  <c r="AB2120" i="1"/>
  <c r="AB2244" i="1"/>
  <c r="AB2308" i="1"/>
  <c r="AB2372" i="1"/>
  <c r="AB2436" i="1"/>
  <c r="AB2500" i="1"/>
  <c r="AB2564" i="1"/>
  <c r="AB2628" i="1"/>
  <c r="AB2692" i="1"/>
  <c r="AB2756" i="1"/>
  <c r="AB2820" i="1"/>
  <c r="AB2884" i="1"/>
  <c r="AB773" i="1"/>
  <c r="AB1318" i="1"/>
  <c r="AB1554" i="1"/>
  <c r="AB1682" i="1"/>
  <c r="AB1014" i="1"/>
  <c r="AB1292" i="1"/>
  <c r="AB1484" i="1"/>
  <c r="AB1581" i="1"/>
  <c r="AB1669" i="1"/>
  <c r="AB1741" i="1"/>
  <c r="AB1805" i="1"/>
  <c r="AB1869" i="1"/>
  <c r="AB1925" i="1"/>
  <c r="AB1965" i="1"/>
  <c r="AB1997" i="1"/>
  <c r="AB1018" i="1"/>
  <c r="AB1438" i="1"/>
  <c r="AB1678" i="1"/>
  <c r="AB1778" i="1"/>
  <c r="AB1858" i="1"/>
  <c r="AB1954" i="1"/>
  <c r="AB2009" i="1"/>
  <c r="AB2031" i="1"/>
  <c r="AB2053" i="1"/>
  <c r="AB2074" i="1"/>
  <c r="AB2095" i="1"/>
  <c r="AB2117" i="1"/>
  <c r="AB2138" i="1"/>
  <c r="AB2159" i="1"/>
  <c r="AB2181" i="1"/>
  <c r="AB2202" i="1"/>
  <c r="AB2223" i="1"/>
  <c r="AB2245" i="1"/>
  <c r="AB837" i="1"/>
  <c r="AB1326" i="1"/>
  <c r="AB1558" i="1"/>
  <c r="AB1686" i="1"/>
  <c r="AB1766" i="1"/>
  <c r="AB1830" i="1"/>
  <c r="AB1894" i="1"/>
  <c r="AB1958" i="1"/>
  <c r="AB2003" i="1"/>
  <c r="AB2027" i="1"/>
  <c r="AB2049" i="1"/>
  <c r="AB2070" i="1"/>
  <c r="AB2091" i="1"/>
  <c r="AB2113" i="1"/>
  <c r="AB2134" i="1"/>
  <c r="AB2155" i="1"/>
  <c r="AB2177" i="1"/>
  <c r="AB2198" i="1"/>
  <c r="AB2219" i="1"/>
  <c r="AB2241" i="1"/>
  <c r="AB2262" i="1"/>
  <c r="AB2283" i="1"/>
  <c r="AB2305" i="1"/>
  <c r="AB2326" i="1"/>
  <c r="AB2347" i="1"/>
  <c r="AB2369" i="1"/>
  <c r="AB2390" i="1"/>
  <c r="AB2411" i="1"/>
  <c r="AB2433" i="1"/>
  <c r="AB2454" i="1"/>
  <c r="AB2475" i="1"/>
  <c r="AB2497" i="1"/>
  <c r="AB2518" i="1"/>
  <c r="AB2539" i="1"/>
  <c r="AB2561" i="1"/>
  <c r="AB2582" i="1"/>
  <c r="AB2603" i="1"/>
  <c r="AB2625" i="1"/>
  <c r="AB2646" i="1"/>
  <c r="AB2667" i="1"/>
  <c r="AB2689" i="1"/>
  <c r="AB2710" i="1"/>
  <c r="AB2731" i="1"/>
  <c r="AB2753" i="1"/>
  <c r="AB2774" i="1"/>
  <c r="AB2795" i="1"/>
  <c r="AB2817" i="1"/>
  <c r="AB2838" i="1"/>
  <c r="AB2859" i="1"/>
  <c r="AB2881" i="1"/>
  <c r="AB2902" i="1"/>
  <c r="AB2923" i="1"/>
  <c r="AB944" i="1"/>
  <c r="AB1342" i="1"/>
  <c r="AB1566" i="1"/>
  <c r="AB1694" i="1"/>
  <c r="AB1770" i="1"/>
  <c r="BI6" i="1"/>
  <c r="BI7" i="1"/>
  <c r="AB2008" i="1"/>
  <c r="AB1729" i="1"/>
  <c r="AB1236" i="1"/>
  <c r="AB1844" i="1"/>
  <c r="AB1450" i="1"/>
  <c r="AB11" i="1"/>
  <c r="AB212" i="1"/>
  <c r="AB340" i="1"/>
  <c r="AB57" i="1"/>
  <c r="AB113" i="1"/>
  <c r="AB177" i="1"/>
  <c r="AB229" i="1"/>
  <c r="AB281" i="1"/>
  <c r="AB6" i="1"/>
  <c r="AB62" i="1"/>
  <c r="AB114" i="1"/>
  <c r="AB170" i="1"/>
  <c r="AB210" i="1"/>
  <c r="AB250" i="1"/>
  <c r="AB298" i="1"/>
  <c r="AB338" i="1"/>
  <c r="AB363" i="1"/>
  <c r="AB411" i="1"/>
  <c r="AB451" i="1"/>
  <c r="AB491" i="1"/>
  <c r="AB539" i="1"/>
  <c r="AB579" i="1"/>
  <c r="AB611" i="1"/>
  <c r="AB643" i="1"/>
  <c r="AB287" i="1"/>
  <c r="AB352" i="1"/>
  <c r="AB372" i="1"/>
  <c r="AB392" i="1"/>
  <c r="AB416" i="1"/>
  <c r="AB436" i="1"/>
  <c r="AB456" i="1"/>
  <c r="AB480" i="1"/>
  <c r="AB500" i="1"/>
  <c r="AB520" i="1"/>
  <c r="AB544" i="1"/>
  <c r="AB564" i="1"/>
  <c r="AB584" i="1"/>
  <c r="AB608" i="1"/>
  <c r="AB628" i="1"/>
  <c r="AB648" i="1"/>
  <c r="AB291" i="1"/>
  <c r="AB349" i="1"/>
  <c r="AB369" i="1"/>
  <c r="AB393" i="1"/>
  <c r="AB413" i="1"/>
  <c r="AB433" i="1"/>
  <c r="AB457" i="1"/>
  <c r="AB477" i="1"/>
  <c r="AB497" i="1"/>
  <c r="AB521" i="1"/>
  <c r="AB541" i="1"/>
  <c r="AB561" i="1"/>
  <c r="AB585" i="1"/>
  <c r="AB605" i="1"/>
  <c r="AB625" i="1"/>
  <c r="AB649" i="1"/>
  <c r="AB346" i="1"/>
  <c r="AB426" i="1"/>
  <c r="AB522" i="1"/>
  <c r="AB602" i="1"/>
  <c r="AB670" i="1"/>
  <c r="AB694" i="1"/>
  <c r="AB714" i="1"/>
  <c r="AB734" i="1"/>
  <c r="AB758" i="1"/>
  <c r="AB778" i="1"/>
  <c r="AB798" i="1"/>
  <c r="AB822" i="1"/>
  <c r="AB842" i="1"/>
  <c r="AB862" i="1"/>
  <c r="AB886" i="1"/>
  <c r="AB906" i="1"/>
  <c r="AB926" i="1"/>
  <c r="AB950" i="1"/>
  <c r="AB350" i="1"/>
  <c r="AB430" i="1"/>
  <c r="AB526" i="1"/>
  <c r="AB606" i="1"/>
  <c r="AB671" i="1"/>
  <c r="AB695" i="1"/>
  <c r="AB715" i="1"/>
  <c r="AB735" i="1"/>
  <c r="AB759" i="1"/>
  <c r="AB779" i="1"/>
  <c r="AB799" i="1"/>
  <c r="AB823" i="1"/>
  <c r="AB276" i="1"/>
  <c r="AB25" i="1"/>
  <c r="AB101" i="1"/>
  <c r="AB185" i="1"/>
  <c r="AB261" i="1"/>
  <c r="AB325" i="1"/>
  <c r="AB70" i="1"/>
  <c r="AB146" i="1"/>
  <c r="AB202" i="1"/>
  <c r="AB266" i="1"/>
  <c r="AB314" i="1"/>
  <c r="AB355" i="1"/>
  <c r="AB419" i="1"/>
  <c r="AB475" i="1"/>
  <c r="AB523" i="1"/>
  <c r="AB587" i="1"/>
  <c r="AB627" i="1"/>
  <c r="AB663" i="1"/>
  <c r="AB356" i="1"/>
  <c r="AB384" i="1"/>
  <c r="AB408" i="1"/>
  <c r="AB440" i="1"/>
  <c r="AB468" i="1"/>
  <c r="AB496" i="1"/>
  <c r="AB528" i="1"/>
  <c r="AB552" i="1"/>
  <c r="AB580" i="1"/>
  <c r="AB612" i="1"/>
  <c r="AB640" i="1"/>
  <c r="AB664" i="1"/>
  <c r="AB353" i="1"/>
  <c r="AB381" i="1"/>
  <c r="AB409" i="1"/>
  <c r="AB441" i="1"/>
  <c r="AB465" i="1"/>
  <c r="AB493" i="1"/>
  <c r="AB525" i="1"/>
  <c r="AB553" i="1"/>
  <c r="AB577" i="1"/>
  <c r="AB609" i="1"/>
  <c r="AB637" i="1"/>
  <c r="AB295" i="1"/>
  <c r="AB458" i="1"/>
  <c r="AB554" i="1"/>
  <c r="AB665" i="1"/>
  <c r="AB698" i="1"/>
  <c r="AB726" i="1"/>
  <c r="AB750" i="1"/>
  <c r="AB782" i="1"/>
  <c r="AB810" i="1"/>
  <c r="AB838" i="1"/>
  <c r="AB870" i="1"/>
  <c r="AB894" i="1"/>
  <c r="AB922" i="1"/>
  <c r="AB954" i="1"/>
  <c r="AB398" i="1"/>
  <c r="AB494" i="1"/>
  <c r="AB622" i="1"/>
  <c r="AB36" i="1"/>
  <c r="AB292" i="1"/>
  <c r="AB49" i="1"/>
  <c r="AB133" i="1"/>
  <c r="AB197" i="1"/>
  <c r="AB273" i="1"/>
  <c r="AB18" i="1"/>
  <c r="AB94" i="1"/>
  <c r="AB154" i="1"/>
  <c r="AB218" i="1"/>
  <c r="AB274" i="1"/>
  <c r="AB330" i="1"/>
  <c r="AB379" i="1"/>
  <c r="AB427" i="1"/>
  <c r="AB483" i="1"/>
  <c r="AB547" i="1"/>
  <c r="AB599" i="1"/>
  <c r="AB631" i="1"/>
  <c r="AB319" i="1"/>
  <c r="AB360" i="1"/>
  <c r="AB388" i="1"/>
  <c r="AB420" i="1"/>
  <c r="AB448" i="1"/>
  <c r="AB472" i="1"/>
  <c r="AB504" i="1"/>
  <c r="AB532" i="1"/>
  <c r="AB560" i="1"/>
  <c r="AB592" i="1"/>
  <c r="AB616" i="1"/>
  <c r="AB644" i="1"/>
  <c r="AB307" i="1"/>
  <c r="AB361" i="1"/>
  <c r="AB385" i="1"/>
  <c r="AB417" i="1"/>
  <c r="AB445" i="1"/>
  <c r="AB473" i="1"/>
  <c r="AB505" i="1"/>
  <c r="AB529" i="1"/>
  <c r="AB557" i="1"/>
  <c r="AB589" i="1"/>
  <c r="AB617" i="1"/>
  <c r="AB641" i="1"/>
  <c r="AB362" i="1"/>
  <c r="AB474" i="1"/>
  <c r="AB586" i="1"/>
  <c r="AB678" i="1"/>
  <c r="AB702" i="1"/>
  <c r="AB730" i="1"/>
  <c r="AB762" i="1"/>
  <c r="AB790" i="1"/>
  <c r="AB814" i="1"/>
  <c r="AB846" i="1"/>
  <c r="AB874" i="1"/>
  <c r="AB902" i="1"/>
  <c r="AB934" i="1"/>
  <c r="AB958" i="1"/>
  <c r="AB414" i="1"/>
  <c r="AB542" i="1"/>
  <c r="AB654" i="1"/>
  <c r="AB687" i="1"/>
  <c r="AB719" i="1"/>
  <c r="AB747" i="1"/>
  <c r="AB775" i="1"/>
  <c r="AB807" i="1"/>
  <c r="AB831" i="1"/>
  <c r="AB855" i="1"/>
  <c r="AB875" i="1"/>
  <c r="AB895" i="1"/>
  <c r="AB919" i="1"/>
  <c r="AB939" i="1"/>
  <c r="AB959" i="1"/>
  <c r="AB402" i="1"/>
  <c r="AB482" i="1"/>
  <c r="AB562" i="1"/>
  <c r="AB658" i="1"/>
  <c r="AB684" i="1"/>
  <c r="AB704" i="1"/>
  <c r="AB728" i="1"/>
  <c r="AB748" i="1"/>
  <c r="AB768" i="1"/>
  <c r="AB792" i="1"/>
  <c r="AB812" i="1"/>
  <c r="AB832" i="1"/>
  <c r="AB856" i="1"/>
  <c r="AB876" i="1"/>
  <c r="AB17" i="1"/>
  <c r="AB153" i="1"/>
  <c r="AB313" i="1"/>
  <c r="AB134" i="1"/>
  <c r="AB242" i="1"/>
  <c r="AB347" i="1"/>
  <c r="AB459" i="1"/>
  <c r="AB571" i="1"/>
  <c r="AB651" i="1"/>
  <c r="AB376" i="1"/>
  <c r="AB432" i="1"/>
  <c r="AB488" i="1"/>
  <c r="AB548" i="1"/>
  <c r="AB600" i="1"/>
  <c r="AB660" i="1"/>
  <c r="AB377" i="1"/>
  <c r="AB429" i="1"/>
  <c r="AB489" i="1"/>
  <c r="AB545" i="1"/>
  <c r="AB601" i="1"/>
  <c r="AB657" i="1"/>
  <c r="AB538" i="1"/>
  <c r="AB686" i="1"/>
  <c r="AB746" i="1"/>
  <c r="AB806" i="1"/>
  <c r="AB858" i="1"/>
  <c r="AB918" i="1"/>
  <c r="AB366" i="1"/>
  <c r="AB590" i="1"/>
  <c r="AB699" i="1"/>
  <c r="AB731" i="1"/>
  <c r="AB767" i="1"/>
  <c r="AB811" i="1"/>
  <c r="AB843" i="1"/>
  <c r="AB871" i="1"/>
  <c r="AB903" i="1"/>
  <c r="AB927" i="1"/>
  <c r="AB955" i="1"/>
  <c r="AB418" i="1"/>
  <c r="AB530" i="1"/>
  <c r="AB626" i="1"/>
  <c r="AB688" i="1"/>
  <c r="AB716" i="1"/>
  <c r="AB744" i="1"/>
  <c r="AB776" i="1"/>
  <c r="AB800" i="1"/>
  <c r="AB828" i="1"/>
  <c r="AB860" i="1"/>
  <c r="AB888" i="1"/>
  <c r="AB908" i="1"/>
  <c r="AB406" i="1"/>
  <c r="AB697" i="1"/>
  <c r="AB777" i="1"/>
  <c r="AB857" i="1"/>
  <c r="AB937" i="1"/>
  <c r="AB971" i="1"/>
  <c r="AB991" i="1"/>
  <c r="AB1015" i="1"/>
  <c r="AB1035" i="1"/>
  <c r="AB1055" i="1"/>
  <c r="AB1079" i="1"/>
  <c r="AB1099" i="1"/>
  <c r="AB1119" i="1"/>
  <c r="AB1143" i="1"/>
  <c r="AB1163" i="1"/>
  <c r="AB1183" i="1"/>
  <c r="AB1207" i="1"/>
  <c r="AB1227" i="1"/>
  <c r="AB1247" i="1"/>
  <c r="AB1271" i="1"/>
  <c r="AB1291" i="1"/>
  <c r="AB1311" i="1"/>
  <c r="AB1335" i="1"/>
  <c r="AB1355" i="1"/>
  <c r="AB1375" i="1"/>
  <c r="AB1399" i="1"/>
  <c r="AB1419" i="1"/>
  <c r="AB1439" i="1"/>
  <c r="AB1463" i="1"/>
  <c r="AB1483" i="1"/>
  <c r="AB1503" i="1"/>
  <c r="AB1527" i="1"/>
  <c r="AB486" i="1"/>
  <c r="AB701" i="1"/>
  <c r="AB797" i="1"/>
  <c r="AB877" i="1"/>
  <c r="AB940" i="1"/>
  <c r="AB976" i="1"/>
  <c r="AB996" i="1"/>
  <c r="AB1016" i="1"/>
  <c r="AB1040" i="1"/>
  <c r="AB1060" i="1"/>
  <c r="AB1080" i="1"/>
  <c r="AB1104" i="1"/>
  <c r="AB1124" i="1"/>
  <c r="AB1144" i="1"/>
  <c r="AB1168" i="1"/>
  <c r="AB1188" i="1"/>
  <c r="AB1208" i="1"/>
  <c r="AB566" i="1"/>
  <c r="AB721" i="1"/>
  <c r="AB801" i="1"/>
  <c r="AB897" i="1"/>
  <c r="AB949" i="1"/>
  <c r="AB977" i="1"/>
  <c r="AB1001" i="1"/>
  <c r="AB1021" i="1"/>
  <c r="AB1041" i="1"/>
  <c r="AB1065" i="1"/>
  <c r="AB1085" i="1"/>
  <c r="AB1105" i="1"/>
  <c r="AB1129" i="1"/>
  <c r="AB1149" i="1"/>
  <c r="AB1169" i="1"/>
  <c r="AB1193" i="1"/>
  <c r="AB1213" i="1"/>
  <c r="AB1233" i="1"/>
  <c r="AB1257" i="1"/>
  <c r="AB1277" i="1"/>
  <c r="AB1297" i="1"/>
  <c r="AB1321" i="1"/>
  <c r="AB1341" i="1"/>
  <c r="AB84" i="1"/>
  <c r="AB69" i="1"/>
  <c r="AB217" i="1"/>
  <c r="AB30" i="1"/>
  <c r="AB178" i="1"/>
  <c r="AB282" i="1"/>
  <c r="AB387" i="1"/>
  <c r="AB507" i="1"/>
  <c r="AB603" i="1"/>
  <c r="AB335" i="1"/>
  <c r="AB400" i="1"/>
  <c r="AB452" i="1"/>
  <c r="AB512" i="1"/>
  <c r="AB568" i="1"/>
  <c r="AB624" i="1"/>
  <c r="AB323" i="1"/>
  <c r="AB397" i="1"/>
  <c r="AB449" i="1"/>
  <c r="AB509" i="1"/>
  <c r="AB569" i="1"/>
  <c r="AB621" i="1"/>
  <c r="AB394" i="1"/>
  <c r="AB618" i="1"/>
  <c r="AB710" i="1"/>
  <c r="AB766" i="1"/>
  <c r="AB826" i="1"/>
  <c r="AB878" i="1"/>
  <c r="AB938" i="1"/>
  <c r="AB462" i="1"/>
  <c r="AB666" i="1"/>
  <c r="AB703" i="1"/>
  <c r="AB743" i="1"/>
  <c r="AB783" i="1"/>
  <c r="AB815" i="1"/>
  <c r="AB847" i="1"/>
  <c r="AB879" i="1"/>
  <c r="AB907" i="1"/>
  <c r="AB935" i="1"/>
  <c r="AB327" i="1"/>
  <c r="AB434" i="1"/>
  <c r="AB546" i="1"/>
  <c r="AB667" i="1"/>
  <c r="AB696" i="1"/>
  <c r="AB720" i="1"/>
  <c r="AB752" i="1"/>
  <c r="AB780" i="1"/>
  <c r="AB808" i="1"/>
  <c r="AB840" i="1"/>
  <c r="AB864" i="1"/>
  <c r="AB892" i="1"/>
  <c r="AB912" i="1"/>
  <c r="AB534" i="1"/>
  <c r="AB713" i="1"/>
  <c r="AB793" i="1"/>
  <c r="AB889" i="1"/>
  <c r="AB945" i="1"/>
  <c r="AB975" i="1"/>
  <c r="AB999" i="1"/>
  <c r="AB1019" i="1"/>
  <c r="AB1039" i="1"/>
  <c r="AB1063" i="1"/>
  <c r="AB1083" i="1"/>
  <c r="AB1103" i="1"/>
  <c r="AB1127" i="1"/>
  <c r="AB1147" i="1"/>
  <c r="AB1167" i="1"/>
  <c r="AB1191" i="1"/>
  <c r="AB1211" i="1"/>
  <c r="AB1231" i="1"/>
  <c r="AB1255" i="1"/>
  <c r="AB1275" i="1"/>
  <c r="AB1295" i="1"/>
  <c r="AB1319" i="1"/>
  <c r="AB1339" i="1"/>
  <c r="AB1359" i="1"/>
  <c r="AB1383" i="1"/>
  <c r="AB1403" i="1"/>
  <c r="AB1423" i="1"/>
  <c r="AB1447" i="1"/>
  <c r="AB1467" i="1"/>
  <c r="AB1487" i="1"/>
  <c r="AB1511" i="1"/>
  <c r="AB1531" i="1"/>
  <c r="AB550" i="1"/>
  <c r="AB733" i="1"/>
  <c r="AB813" i="1"/>
  <c r="AB893" i="1"/>
  <c r="AB956" i="1"/>
  <c r="AB980" i="1"/>
  <c r="AB1000" i="1"/>
  <c r="AB1024" i="1"/>
  <c r="AB1044" i="1"/>
  <c r="AB1064" i="1"/>
  <c r="AB1088" i="1"/>
  <c r="AB1108" i="1"/>
  <c r="AB1128" i="1"/>
  <c r="AB1152" i="1"/>
  <c r="AB1172" i="1"/>
  <c r="AB1192" i="1"/>
  <c r="AB1216" i="1"/>
  <c r="AB630" i="1"/>
  <c r="AB737" i="1"/>
  <c r="AB833" i="1"/>
  <c r="AB913" i="1"/>
  <c r="AB957" i="1"/>
  <c r="AB985" i="1"/>
  <c r="AB1005" i="1"/>
  <c r="AB1025" i="1"/>
  <c r="AB1049" i="1"/>
  <c r="AB1069" i="1"/>
  <c r="AB1089" i="1"/>
  <c r="AB1113" i="1"/>
  <c r="AB1133" i="1"/>
  <c r="AB1153" i="1"/>
  <c r="AB1177" i="1"/>
  <c r="AB1197" i="1"/>
  <c r="AB1217" i="1"/>
  <c r="AB1241" i="1"/>
  <c r="AB1261" i="1"/>
  <c r="AB1281" i="1"/>
  <c r="AB1305" i="1"/>
  <c r="AB1325" i="1"/>
  <c r="AB1345" i="1"/>
  <c r="AB1369" i="1"/>
  <c r="AB1389" i="1"/>
  <c r="AB1409" i="1"/>
  <c r="AB1433" i="1"/>
  <c r="AB1453" i="1"/>
  <c r="AB1473" i="1"/>
  <c r="AB1497" i="1"/>
  <c r="AB1517" i="1"/>
  <c r="AB646" i="1"/>
  <c r="AB974" i="1"/>
  <c r="AB1054" i="1"/>
  <c r="AB1134" i="1"/>
  <c r="AB1224" i="1"/>
  <c r="AB1264" i="1"/>
  <c r="AB1304" i="1"/>
  <c r="AB1352" i="1"/>
  <c r="AB1392" i="1"/>
  <c r="AB1432" i="1"/>
  <c r="AB1480" i="1"/>
  <c r="AB1520" i="1"/>
  <c r="AB1547" i="1"/>
  <c r="AB1571" i="1"/>
  <c r="AB1591" i="1"/>
  <c r="AB1611" i="1"/>
  <c r="AB1635" i="1"/>
  <c r="AB1655" i="1"/>
  <c r="AB1675" i="1"/>
  <c r="AB1699" i="1"/>
  <c r="AB1719" i="1"/>
  <c r="AB1739" i="1"/>
  <c r="AB1763" i="1"/>
  <c r="AB1783" i="1"/>
  <c r="AB1803" i="1"/>
  <c r="AB1827" i="1"/>
  <c r="AB1847" i="1"/>
  <c r="AB1867" i="1"/>
  <c r="AB1891" i="1"/>
  <c r="AB1911" i="1"/>
  <c r="AB1931" i="1"/>
  <c r="AB1955" i="1"/>
  <c r="AB1975" i="1"/>
  <c r="AB1995" i="1"/>
  <c r="AB869" i="1"/>
  <c r="AB1010" i="1"/>
  <c r="AB1074" i="1"/>
  <c r="AB1138" i="1"/>
  <c r="AB1202" i="1"/>
  <c r="AB145" i="1"/>
  <c r="AB102" i="1"/>
  <c r="AB299" i="1"/>
  <c r="AB555" i="1"/>
  <c r="AB368" i="1"/>
  <c r="AB484" i="1"/>
  <c r="AB596" i="1"/>
  <c r="AB365" i="1"/>
  <c r="AB481" i="1"/>
  <c r="AB593" i="1"/>
  <c r="AB490" i="1"/>
  <c r="AB742" i="1"/>
  <c r="AB854" i="1"/>
  <c r="AB311" i="1"/>
  <c r="AB683" i="1"/>
  <c r="AB763" i="1"/>
  <c r="AB839" i="1"/>
  <c r="AB891" i="1"/>
  <c r="AB951" i="1"/>
  <c r="AB498" i="1"/>
  <c r="AB680" i="1"/>
  <c r="AB736" i="1"/>
  <c r="AB796" i="1"/>
  <c r="AB848" i="1"/>
  <c r="AB904" i="1"/>
  <c r="AB662" i="1"/>
  <c r="AB841" i="1"/>
  <c r="AB967" i="1"/>
  <c r="AB1007" i="1"/>
  <c r="AB1051" i="1"/>
  <c r="AB1095" i="1"/>
  <c r="AB1135" i="1"/>
  <c r="AB1179" i="1"/>
  <c r="AB1223" i="1"/>
  <c r="AB1263" i="1"/>
  <c r="AB1307" i="1"/>
  <c r="AB1351" i="1"/>
  <c r="AB1391" i="1"/>
  <c r="AB1435" i="1"/>
  <c r="AB1479" i="1"/>
  <c r="AB1519" i="1"/>
  <c r="AB685" i="1"/>
  <c r="AB861" i="1"/>
  <c r="AB968" i="1"/>
  <c r="AB1012" i="1"/>
  <c r="AB1056" i="1"/>
  <c r="AB1096" i="1"/>
  <c r="AB1140" i="1"/>
  <c r="AB1184" i="1"/>
  <c r="AB438" i="1"/>
  <c r="AB785" i="1"/>
  <c r="AB941" i="1"/>
  <c r="AB993" i="1"/>
  <c r="AB1037" i="1"/>
  <c r="AB1081" i="1"/>
  <c r="AB1121" i="1"/>
  <c r="AB1165" i="1"/>
  <c r="AB1209" i="1"/>
  <c r="AB1249" i="1"/>
  <c r="AB1293" i="1"/>
  <c r="AB1337" i="1"/>
  <c r="AB1373" i="1"/>
  <c r="AB1401" i="1"/>
  <c r="AB1425" i="1"/>
  <c r="AB1457" i="1"/>
  <c r="AB1485" i="1"/>
  <c r="AB1513" i="1"/>
  <c r="AB789" i="1"/>
  <c r="AB1006" i="1"/>
  <c r="AB1118" i="1"/>
  <c r="AB1232" i="1"/>
  <c r="AB1288" i="1"/>
  <c r="AB1336" i="1"/>
  <c r="AB1400" i="1"/>
  <c r="AB1456" i="1"/>
  <c r="AB1512" i="1"/>
  <c r="AB1555" i="1"/>
  <c r="AB1579" i="1"/>
  <c r="AB1607" i="1"/>
  <c r="AB1639" i="1"/>
  <c r="AB1667" i="1"/>
  <c r="AB1691" i="1"/>
  <c r="AB1723" i="1"/>
  <c r="AB1751" i="1"/>
  <c r="AB1779" i="1"/>
  <c r="AB1811" i="1"/>
  <c r="AB1835" i="1"/>
  <c r="AB1863" i="1"/>
  <c r="AB1895" i="1"/>
  <c r="AB1923" i="1"/>
  <c r="AB1947" i="1"/>
  <c r="AB1979" i="1"/>
  <c r="AB677" i="1"/>
  <c r="AB994" i="1"/>
  <c r="AB1090" i="1"/>
  <c r="AB1170" i="1"/>
  <c r="AB1234" i="1"/>
  <c r="AB1266" i="1"/>
  <c r="AB1298" i="1"/>
  <c r="AB1330" i="1"/>
  <c r="AB1362" i="1"/>
  <c r="AB1394" i="1"/>
  <c r="AB1426" i="1"/>
  <c r="AB1458" i="1"/>
  <c r="AB1490" i="1"/>
  <c r="AB1522" i="1"/>
  <c r="AB1544" i="1"/>
  <c r="AB1560" i="1"/>
  <c r="AB1576" i="1"/>
  <c r="AB1592" i="1"/>
  <c r="AB1608" i="1"/>
  <c r="AB1624" i="1"/>
  <c r="AB1640" i="1"/>
  <c r="AB1656" i="1"/>
  <c r="AB1672" i="1"/>
  <c r="AB1688" i="1"/>
  <c r="AB1704" i="1"/>
  <c r="AB1720" i="1"/>
  <c r="AB1736" i="1"/>
  <c r="AB1752" i="1"/>
  <c r="AB1768" i="1"/>
  <c r="AB1784" i="1"/>
  <c r="AB1800" i="1"/>
  <c r="AB1816" i="1"/>
  <c r="AB1832" i="1"/>
  <c r="AB1848" i="1"/>
  <c r="AB1864" i="1"/>
  <c r="AB1880" i="1"/>
  <c r="AB1896" i="1"/>
  <c r="AB1912" i="1"/>
  <c r="AB1928" i="1"/>
  <c r="AB1944" i="1"/>
  <c r="AB1960" i="1"/>
  <c r="AB885" i="1"/>
  <c r="AB1062" i="1"/>
  <c r="AB1190" i="1"/>
  <c r="AB1268" i="1"/>
  <c r="AB1332" i="1"/>
  <c r="AB1396" i="1"/>
  <c r="AB1460" i="1"/>
  <c r="AB1524" i="1"/>
  <c r="AB1561" i="1"/>
  <c r="AB1593" i="1"/>
  <c r="AB1625" i="1"/>
  <c r="AB1657" i="1"/>
  <c r="AB1689" i="1"/>
  <c r="AB1721" i="1"/>
  <c r="AB1753" i="1"/>
  <c r="AB1785" i="1"/>
  <c r="AB1817" i="1"/>
  <c r="AB1849" i="1"/>
  <c r="AB1881" i="1"/>
  <c r="AB1913" i="1"/>
  <c r="AB180" i="1"/>
  <c r="AB241" i="1"/>
  <c r="AB186" i="1"/>
  <c r="AB395" i="1"/>
  <c r="AB619" i="1"/>
  <c r="AB404" i="1"/>
  <c r="AB516" i="1"/>
  <c r="AB632" i="1"/>
  <c r="AB401" i="1"/>
  <c r="AB513" i="1"/>
  <c r="AB633" i="1"/>
  <c r="AB650" i="1"/>
  <c r="AB774" i="1"/>
  <c r="AB890" i="1"/>
  <c r="AB478" i="1"/>
  <c r="AB711" i="1"/>
  <c r="AB791" i="1"/>
  <c r="AB859" i="1"/>
  <c r="AB911" i="1"/>
  <c r="AB354" i="1"/>
  <c r="AB594" i="1"/>
  <c r="AB700" i="1"/>
  <c r="AB760" i="1"/>
  <c r="AB816" i="1"/>
  <c r="AB872" i="1"/>
  <c r="AB920" i="1"/>
  <c r="AB729" i="1"/>
  <c r="AB905" i="1"/>
  <c r="AB983" i="1"/>
  <c r="AB1023" i="1"/>
  <c r="AB1067" i="1"/>
  <c r="AB1111" i="1"/>
  <c r="AB1151" i="1"/>
  <c r="AB1195" i="1"/>
  <c r="AB1239" i="1"/>
  <c r="AB1279" i="1"/>
  <c r="AB1323" i="1"/>
  <c r="AB1367" i="1"/>
  <c r="AB1407" i="1"/>
  <c r="AB1451" i="1"/>
  <c r="AB1495" i="1"/>
  <c r="AB1535" i="1"/>
  <c r="AB749" i="1"/>
  <c r="AB924" i="1"/>
  <c r="AB984" i="1"/>
  <c r="AB1028" i="1"/>
  <c r="AB1072" i="1"/>
  <c r="AB1112" i="1"/>
  <c r="AB1156" i="1"/>
  <c r="AB1200" i="1"/>
  <c r="AB673" i="1"/>
  <c r="AB849" i="1"/>
  <c r="AB969" i="1"/>
  <c r="AB1009" i="1"/>
  <c r="AB1053" i="1"/>
  <c r="AB1097" i="1"/>
  <c r="AB1137" i="1"/>
  <c r="AB1181" i="1"/>
  <c r="AB1225" i="1"/>
  <c r="AB1265" i="1"/>
  <c r="AB1309" i="1"/>
  <c r="AB1353" i="1"/>
  <c r="AB1377" i="1"/>
  <c r="AB1405" i="1"/>
  <c r="AB1437" i="1"/>
  <c r="AB1465" i="1"/>
  <c r="AB1489" i="1"/>
  <c r="AB1521" i="1"/>
  <c r="AB853" i="1"/>
  <c r="AB1038" i="1"/>
  <c r="AB1166" i="1"/>
  <c r="AB1240" i="1"/>
  <c r="AB1296" i="1"/>
  <c r="AB1360" i="1"/>
  <c r="AB1416" i="1"/>
  <c r="AB1464" i="1"/>
  <c r="AB1528" i="1"/>
  <c r="AB1559" i="1"/>
  <c r="AB1587" i="1"/>
  <c r="AB1619" i="1"/>
  <c r="AB1643" i="1"/>
  <c r="AB1671" i="1"/>
  <c r="AB1703" i="1"/>
  <c r="AB1731" i="1"/>
  <c r="AB1755" i="1"/>
  <c r="AB1787" i="1"/>
  <c r="AB1815" i="1"/>
  <c r="AB1843" i="1"/>
  <c r="AB1875" i="1"/>
  <c r="AB1899" i="1"/>
  <c r="AB1927" i="1"/>
  <c r="AB1959" i="1"/>
  <c r="AB1987" i="1"/>
  <c r="AB741" i="1"/>
  <c r="AB1026" i="1"/>
  <c r="AB1106" i="1"/>
  <c r="AB1186" i="1"/>
  <c r="AB1242" i="1"/>
  <c r="AB1274" i="1"/>
  <c r="AB1306" i="1"/>
  <c r="AB1338" i="1"/>
  <c r="AB1370" i="1"/>
  <c r="AB1402" i="1"/>
  <c r="AB1434" i="1"/>
  <c r="AB1466" i="1"/>
  <c r="AB1498" i="1"/>
  <c r="AB1530" i="1"/>
  <c r="AB1548" i="1"/>
  <c r="AB1564" i="1"/>
  <c r="AB1580" i="1"/>
  <c r="AB1596" i="1"/>
  <c r="AB1612" i="1"/>
  <c r="AB1628" i="1"/>
  <c r="AB1644" i="1"/>
  <c r="AB1660" i="1"/>
  <c r="AB1676" i="1"/>
  <c r="AB1692" i="1"/>
  <c r="AB1708" i="1"/>
  <c r="AB1724" i="1"/>
  <c r="AB1740" i="1"/>
  <c r="AB1756" i="1"/>
  <c r="AB1772" i="1"/>
  <c r="AB308" i="1"/>
  <c r="AB305" i="1"/>
  <c r="AB234" i="1"/>
  <c r="AB443" i="1"/>
  <c r="AB647" i="1"/>
  <c r="AB424" i="1"/>
  <c r="AB536" i="1"/>
  <c r="AB656" i="1"/>
  <c r="AB425" i="1"/>
  <c r="AB537" i="1"/>
  <c r="AB653" i="1"/>
  <c r="AB682" i="1"/>
  <c r="AB794" i="1"/>
  <c r="AB910" i="1"/>
  <c r="AB558" i="1"/>
  <c r="AB727" i="1"/>
  <c r="AB795" i="1"/>
  <c r="AB863" i="1"/>
  <c r="AB923" i="1"/>
  <c r="AB370" i="1"/>
  <c r="AB610" i="1"/>
  <c r="AB712" i="1"/>
  <c r="AB764" i="1"/>
  <c r="AB824" i="1"/>
  <c r="AB880" i="1"/>
  <c r="AB342" i="1"/>
  <c r="AB761" i="1"/>
  <c r="AB921" i="1"/>
  <c r="AB987" i="1"/>
  <c r="AB1031" i="1"/>
  <c r="AB1071" i="1"/>
  <c r="AB1115" i="1"/>
  <c r="AB1159" i="1"/>
  <c r="AB1199" i="1"/>
  <c r="AB1243" i="1"/>
  <c r="AB1287" i="1"/>
  <c r="AB1327" i="1"/>
  <c r="AB1371" i="1"/>
  <c r="AB1415" i="1"/>
  <c r="AB1455" i="1"/>
  <c r="AB1499" i="1"/>
  <c r="AB422" i="1"/>
  <c r="AB765" i="1"/>
  <c r="AB932" i="1"/>
  <c r="AB992" i="1"/>
  <c r="AB1032" i="1"/>
  <c r="AB1076" i="1"/>
  <c r="AB1120" i="1"/>
  <c r="AB1160" i="1"/>
  <c r="AB1204" i="1"/>
  <c r="AB705" i="1"/>
  <c r="AB865" i="1"/>
  <c r="AB973" i="1"/>
  <c r="AB1017" i="1"/>
  <c r="AB1057" i="1"/>
  <c r="AB1101" i="1"/>
  <c r="AB1145" i="1"/>
  <c r="AB1185" i="1"/>
  <c r="AB1229" i="1"/>
  <c r="AB1273" i="1"/>
  <c r="AB1313" i="1"/>
  <c r="AB1357" i="1"/>
  <c r="AB1385" i="1"/>
  <c r="AB1417" i="1"/>
  <c r="AB1441" i="1"/>
  <c r="AB1469" i="1"/>
  <c r="AB1501" i="1"/>
  <c r="AB1529" i="1"/>
  <c r="AB917" i="1"/>
  <c r="AB1070" i="1"/>
  <c r="AB1182" i="1"/>
  <c r="AB1256" i="1"/>
  <c r="AB1320" i="1"/>
  <c r="AB1368" i="1"/>
  <c r="AB1424" i="1"/>
  <c r="AB1488" i="1"/>
  <c r="AB1539" i="1"/>
  <c r="AB1563" i="1"/>
  <c r="AB1595" i="1"/>
  <c r="AB1623" i="1"/>
  <c r="AB1651" i="1"/>
  <c r="AB1683" i="1"/>
  <c r="AB1707" i="1"/>
  <c r="AB1735" i="1"/>
  <c r="AB1767" i="1"/>
  <c r="AB515" i="1"/>
  <c r="AB345" i="1"/>
  <c r="AB718" i="1"/>
  <c r="AB751" i="1"/>
  <c r="AB466" i="1"/>
  <c r="AB844" i="1"/>
  <c r="AB953" i="1"/>
  <c r="AB1131" i="1"/>
  <c r="AB1303" i="1"/>
  <c r="AB1471" i="1"/>
  <c r="AB964" i="1"/>
  <c r="AB1136" i="1"/>
  <c r="AB925" i="1"/>
  <c r="AB1117" i="1"/>
  <c r="AB1289" i="1"/>
  <c r="AB1421" i="1"/>
  <c r="AB390" i="1"/>
  <c r="AB1272" i="1"/>
  <c r="AB1496" i="1"/>
  <c r="AB1627" i="1"/>
  <c r="AB1747" i="1"/>
  <c r="AB1819" i="1"/>
  <c r="AB1879" i="1"/>
  <c r="AB1939" i="1"/>
  <c r="AB1991" i="1"/>
  <c r="AB1042" i="1"/>
  <c r="AB1218" i="1"/>
  <c r="AB1282" i="1"/>
  <c r="AB1346" i="1"/>
  <c r="AB1410" i="1"/>
  <c r="AB1474" i="1"/>
  <c r="AB1536" i="1"/>
  <c r="AB1568" i="1"/>
  <c r="AB1600" i="1"/>
  <c r="AB1632" i="1"/>
  <c r="AB1664" i="1"/>
  <c r="AB1696" i="1"/>
  <c r="AB1728" i="1"/>
  <c r="AB1760" i="1"/>
  <c r="AB1788" i="1"/>
  <c r="AB1808" i="1"/>
  <c r="AB1828" i="1"/>
  <c r="AB1852" i="1"/>
  <c r="AB1872" i="1"/>
  <c r="AB1892" i="1"/>
  <c r="AB1916" i="1"/>
  <c r="AB1936" i="1"/>
  <c r="AB1956" i="1"/>
  <c r="AB966" i="1"/>
  <c r="AB1126" i="1"/>
  <c r="AB1252" i="1"/>
  <c r="AB1348" i="1"/>
  <c r="AB1428" i="1"/>
  <c r="AB1508" i="1"/>
  <c r="AB1569" i="1"/>
  <c r="AB1609" i="1"/>
  <c r="AB1649" i="1"/>
  <c r="AB1697" i="1"/>
  <c r="AB1737" i="1"/>
  <c r="AB1777" i="1"/>
  <c r="AB1825" i="1"/>
  <c r="AB1865" i="1"/>
  <c r="AB1905" i="1"/>
  <c r="AB1945" i="1"/>
  <c r="AB1973" i="1"/>
  <c r="AB1994" i="1"/>
  <c r="AB2012" i="1"/>
  <c r="AB2028" i="1"/>
  <c r="AB2044" i="1"/>
  <c r="AB2060" i="1"/>
  <c r="AB2076" i="1"/>
  <c r="AB2092" i="1"/>
  <c r="AB2108" i="1"/>
  <c r="AB2124" i="1"/>
  <c r="AB2140" i="1"/>
  <c r="AB2156" i="1"/>
  <c r="AB2172" i="1"/>
  <c r="AB2188" i="1"/>
  <c r="AB2204" i="1"/>
  <c r="AB2220" i="1"/>
  <c r="AB2236" i="1"/>
  <c r="AB2252" i="1"/>
  <c r="AB2268" i="1"/>
  <c r="AB2284" i="1"/>
  <c r="AB2300" i="1"/>
  <c r="AB2316" i="1"/>
  <c r="AB2332" i="1"/>
  <c r="AB2348" i="1"/>
  <c r="AB2364" i="1"/>
  <c r="AB2380" i="1"/>
  <c r="AB2396" i="1"/>
  <c r="AB2412" i="1"/>
  <c r="AB2428" i="1"/>
  <c r="AB2444" i="1"/>
  <c r="AB2460" i="1"/>
  <c r="AB2476" i="1"/>
  <c r="AB2492" i="1"/>
  <c r="AB2508" i="1"/>
  <c r="AB2524" i="1"/>
  <c r="AB2540" i="1"/>
  <c r="AB2556" i="1"/>
  <c r="AB2572" i="1"/>
  <c r="AB2588" i="1"/>
  <c r="AB2604" i="1"/>
  <c r="AB2620" i="1"/>
  <c r="AB2636" i="1"/>
  <c r="AB2652" i="1"/>
  <c r="AB2668" i="1"/>
  <c r="AB2684" i="1"/>
  <c r="AB2700" i="1"/>
  <c r="AB2716" i="1"/>
  <c r="AB2732" i="1"/>
  <c r="AB2748" i="1"/>
  <c r="AB2764" i="1"/>
  <c r="AB2780" i="1"/>
  <c r="AB2796" i="1"/>
  <c r="AB2812" i="1"/>
  <c r="AB2828" i="1"/>
  <c r="AB2844" i="1"/>
  <c r="AB2860" i="1"/>
  <c r="AB2876" i="1"/>
  <c r="AB2892" i="1"/>
  <c r="AB2908" i="1"/>
  <c r="AB2924" i="1"/>
  <c r="AB2" i="1"/>
  <c r="AB970" i="1"/>
  <c r="AB1098" i="1"/>
  <c r="AB1222" i="1"/>
  <c r="AB1286" i="1"/>
  <c r="AB1350" i="1"/>
  <c r="AB1414" i="1"/>
  <c r="AB1478" i="1"/>
  <c r="AB1538" i="1"/>
  <c r="AB1570" i="1"/>
  <c r="AB1602" i="1"/>
  <c r="AB1634" i="1"/>
  <c r="AB1666" i="1"/>
  <c r="AB1698" i="1"/>
  <c r="AB821" i="1"/>
  <c r="AB1046" i="1"/>
  <c r="AB1174" i="1"/>
  <c r="AB1260" i="1"/>
  <c r="AB1324" i="1"/>
  <c r="AB1388" i="1"/>
  <c r="AB1452" i="1"/>
  <c r="AB1516" i="1"/>
  <c r="AB1557" i="1"/>
  <c r="AB1589" i="1"/>
  <c r="AB1621" i="1"/>
  <c r="AB1653" i="1"/>
  <c r="AB1685" i="1"/>
  <c r="AB1717" i="1"/>
  <c r="AB1749" i="1"/>
  <c r="AB1781" i="1"/>
  <c r="AB1813" i="1"/>
  <c r="AB1845" i="1"/>
  <c r="AB1877" i="1"/>
  <c r="AB1909" i="1"/>
  <c r="AB1941" i="1"/>
  <c r="AB1970" i="1"/>
  <c r="AB1992" i="1"/>
  <c r="AB2010" i="1"/>
  <c r="AB1246" i="1"/>
  <c r="AB1502" i="1"/>
  <c r="AB1646" i="1"/>
  <c r="AB1746" i="1"/>
  <c r="AB1810" i="1"/>
  <c r="AB1874" i="1"/>
  <c r="AB1938" i="1"/>
  <c r="AB1990" i="1"/>
  <c r="AB89" i="1"/>
  <c r="AB344" i="1"/>
  <c r="AB461" i="1"/>
  <c r="AB830" i="1"/>
  <c r="AB827" i="1"/>
  <c r="AB672" i="1"/>
  <c r="AB896" i="1"/>
  <c r="AB1003" i="1"/>
  <c r="AB1175" i="1"/>
  <c r="AB1343" i="1"/>
  <c r="AB1515" i="1"/>
  <c r="AB1008" i="1"/>
  <c r="AB1176" i="1"/>
  <c r="AB989" i="1"/>
  <c r="AB1161" i="1"/>
  <c r="AB1329" i="1"/>
  <c r="AB1449" i="1"/>
  <c r="AB990" i="1"/>
  <c r="AB1328" i="1"/>
  <c r="AB1543" i="1"/>
  <c r="AB1659" i="1"/>
  <c r="AB1771" i="1"/>
  <c r="AB1831" i="1"/>
  <c r="AB1883" i="1"/>
  <c r="AB1943" i="1"/>
  <c r="AB454" i="1"/>
  <c r="AB1058" i="1"/>
  <c r="AB1226" i="1"/>
  <c r="AB1290" i="1"/>
  <c r="AB1354" i="1"/>
  <c r="AB1418" i="1"/>
  <c r="AB1482" i="1"/>
  <c r="AB1540" i="1"/>
  <c r="AB1572" i="1"/>
  <c r="AB1604" i="1"/>
  <c r="AB1636" i="1"/>
  <c r="AB1668" i="1"/>
  <c r="AB1700" i="1"/>
  <c r="AB1732" i="1"/>
  <c r="AB1764" i="1"/>
  <c r="AB1792" i="1"/>
  <c r="AB1812" i="1"/>
  <c r="AB1836" i="1"/>
  <c r="AB1856" i="1"/>
  <c r="AB1876" i="1"/>
  <c r="AB1900" i="1"/>
  <c r="AB1920" i="1"/>
  <c r="AB1940" i="1"/>
  <c r="AB1964" i="1"/>
  <c r="AB998" i="1"/>
  <c r="AB1158" i="1"/>
  <c r="AB1284" i="1"/>
  <c r="AB1364" i="1"/>
  <c r="AB1444" i="1"/>
  <c r="AB1537" i="1"/>
  <c r="AB1577" i="1"/>
  <c r="AB1617" i="1"/>
  <c r="AB1665" i="1"/>
  <c r="AB1705" i="1"/>
  <c r="AB1745" i="1"/>
  <c r="AB1793" i="1"/>
  <c r="AB1833" i="1"/>
  <c r="AB1873" i="1"/>
  <c r="AB1921" i="1"/>
  <c r="AB1953" i="1"/>
  <c r="AB1978" i="1"/>
  <c r="AB2000" i="1"/>
  <c r="AB2016" i="1"/>
  <c r="AB2032" i="1"/>
  <c r="AB2048" i="1"/>
  <c r="AB2064" i="1"/>
  <c r="AB2080" i="1"/>
  <c r="AB2096" i="1"/>
  <c r="AB2112" i="1"/>
  <c r="AB2128" i="1"/>
  <c r="AB2144" i="1"/>
  <c r="AB2160" i="1"/>
  <c r="AB2176" i="1"/>
  <c r="AB2192" i="1"/>
  <c r="AB2208" i="1"/>
  <c r="AB2224" i="1"/>
  <c r="AB2240" i="1"/>
  <c r="AB2256" i="1"/>
  <c r="AB2272" i="1"/>
  <c r="AB2288" i="1"/>
  <c r="AB2304" i="1"/>
  <c r="AB2320" i="1"/>
  <c r="AB2336" i="1"/>
  <c r="AB2352" i="1"/>
  <c r="AB2368" i="1"/>
  <c r="AB2384" i="1"/>
  <c r="AB2400" i="1"/>
  <c r="AB2416" i="1"/>
  <c r="AB2432" i="1"/>
  <c r="AB2448" i="1"/>
  <c r="AB2464" i="1"/>
  <c r="AB2480" i="1"/>
  <c r="AB2496" i="1"/>
  <c r="AB2512" i="1"/>
  <c r="AB2528" i="1"/>
  <c r="AB2544" i="1"/>
  <c r="AB2560" i="1"/>
  <c r="AB2576" i="1"/>
  <c r="AB2592" i="1"/>
  <c r="AB2608" i="1"/>
  <c r="AB2624" i="1"/>
  <c r="AB2640" i="1"/>
  <c r="AB2656" i="1"/>
  <c r="AB2672" i="1"/>
  <c r="AB2688" i="1"/>
  <c r="AB2704" i="1"/>
  <c r="AB2720" i="1"/>
  <c r="AB2736" i="1"/>
  <c r="AB2752" i="1"/>
  <c r="AB2768" i="1"/>
  <c r="AB2784" i="1"/>
  <c r="AB2800" i="1"/>
  <c r="AB2816" i="1"/>
  <c r="AB2832" i="1"/>
  <c r="AB2848" i="1"/>
  <c r="AB2864" i="1"/>
  <c r="AB2880" i="1"/>
  <c r="AB2896" i="1"/>
  <c r="AB2912" i="1"/>
  <c r="AB2928" i="1"/>
  <c r="AB582" i="1"/>
  <c r="AB1002" i="1"/>
  <c r="AB1130" i="1"/>
  <c r="AB1238" i="1"/>
  <c r="AB1302" i="1"/>
  <c r="AB1366" i="1"/>
  <c r="AB1430" i="1"/>
  <c r="AB1494" i="1"/>
  <c r="AB1546" i="1"/>
  <c r="AB1578" i="1"/>
  <c r="AB1610" i="1"/>
  <c r="AB1642" i="1"/>
  <c r="AB1674" i="1"/>
  <c r="AB1706" i="1"/>
  <c r="AB936" i="1"/>
  <c r="AB1078" i="1"/>
  <c r="AB1206" i="1"/>
  <c r="AB1276" i="1"/>
  <c r="AB1340" i="1"/>
  <c r="AB1404" i="1"/>
  <c r="AB1468" i="1"/>
  <c r="AB1532" i="1"/>
  <c r="AB1565" i="1"/>
  <c r="AB1597" i="1"/>
  <c r="AB1629" i="1"/>
  <c r="AB1661" i="1"/>
  <c r="AB1693" i="1"/>
  <c r="AB1725" i="1"/>
  <c r="AB1757" i="1"/>
  <c r="AB1789" i="1"/>
  <c r="AB1821" i="1"/>
  <c r="AB1853" i="1"/>
  <c r="AB1885" i="1"/>
  <c r="AB50" i="1"/>
  <c r="AB464" i="1"/>
  <c r="AB573" i="1"/>
  <c r="AB942" i="1"/>
  <c r="AB887" i="1"/>
  <c r="AB732" i="1"/>
  <c r="AB598" i="1"/>
  <c r="AB1047" i="1"/>
  <c r="AB1215" i="1"/>
  <c r="AB1387" i="1"/>
  <c r="AB669" i="1"/>
  <c r="AB1048" i="1"/>
  <c r="AB374" i="1"/>
  <c r="AB1033" i="1"/>
  <c r="AB1201" i="1"/>
  <c r="AB1361" i="1"/>
  <c r="AB1481" i="1"/>
  <c r="AB1102" i="1"/>
  <c r="AB1384" i="1"/>
  <c r="AB1575" i="1"/>
  <c r="AB1687" i="1"/>
  <c r="AB1795" i="1"/>
  <c r="AB1851" i="1"/>
  <c r="AB1907" i="1"/>
  <c r="AB1963" i="1"/>
  <c r="AB928" i="1"/>
  <c r="AB1122" i="1"/>
  <c r="AB1250" i="1"/>
  <c r="AB1314" i="1"/>
  <c r="AB1378" i="1"/>
  <c r="AB1442" i="1"/>
  <c r="AB1506" i="1"/>
  <c r="AB1552" i="1"/>
  <c r="AB1584" i="1"/>
  <c r="AB1616" i="1"/>
  <c r="AB1648" i="1"/>
  <c r="AB1680" i="1"/>
  <c r="AB1712" i="1"/>
  <c r="AB1744" i="1"/>
  <c r="AB1776" i="1"/>
  <c r="AB1796" i="1"/>
  <c r="AB1820" i="1"/>
  <c r="AB1840" i="1"/>
  <c r="AB1860" i="1"/>
  <c r="AB1884" i="1"/>
  <c r="AB1904" i="1"/>
  <c r="AB1924" i="1"/>
  <c r="AB1948" i="1"/>
  <c r="AB518" i="1"/>
  <c r="AB1030" i="1"/>
  <c r="AB1220" i="1"/>
  <c r="AB1300" i="1"/>
  <c r="AB1380" i="1"/>
  <c r="AB1476" i="1"/>
  <c r="AB1545" i="1"/>
  <c r="AB1585" i="1"/>
  <c r="AB1633" i="1"/>
  <c r="AB1673" i="1"/>
  <c r="AB1713" i="1"/>
  <c r="AB1761" i="1"/>
  <c r="AB1801" i="1"/>
  <c r="AB1841" i="1"/>
  <c r="AB1889" i="1"/>
  <c r="AB1929" i="1"/>
  <c r="AB1961" i="1"/>
  <c r="AB1984" i="1"/>
  <c r="AB2004" i="1"/>
  <c r="AB2020" i="1"/>
  <c r="AB2036" i="1"/>
  <c r="AB2052" i="1"/>
  <c r="AB2068" i="1"/>
  <c r="AB2084" i="1"/>
  <c r="AB2100" i="1"/>
  <c r="AB2116" i="1"/>
  <c r="AB2132" i="1"/>
  <c r="AB2148" i="1"/>
  <c r="AB2164" i="1"/>
  <c r="AB2180" i="1"/>
  <c r="AB2196" i="1"/>
  <c r="AB2212" i="1"/>
  <c r="AB2228" i="1"/>
  <c r="AB1716" i="1"/>
  <c r="AB1588" i="1"/>
  <c r="AB1386" i="1"/>
  <c r="AB960" i="1"/>
  <c r="AB1799" i="1"/>
  <c r="AB1198" i="1"/>
  <c r="AB1073" i="1"/>
  <c r="AB1431" i="1"/>
  <c r="AB784" i="1"/>
  <c r="AB576" i="1"/>
  <c r="AB1677" i="1"/>
  <c r="AB1613" i="1"/>
  <c r="AB1549" i="1"/>
  <c r="AB1436" i="1"/>
  <c r="AB1308" i="1"/>
  <c r="AB1142" i="1"/>
  <c r="AB693" i="1"/>
  <c r="AB1658" i="1"/>
  <c r="AB1594" i="1"/>
  <c r="AB1526" i="1"/>
  <c r="AB1398" i="1"/>
  <c r="AB1270" i="1"/>
  <c r="AB1066" i="1"/>
  <c r="AB2936" i="1"/>
  <c r="AB2904" i="1"/>
  <c r="AB2872" i="1"/>
  <c r="AB2840" i="1"/>
  <c r="AB2808" i="1"/>
  <c r="AB2776" i="1"/>
  <c r="AB2744" i="1"/>
  <c r="AB2712" i="1"/>
  <c r="AB2680" i="1"/>
  <c r="AB2648" i="1"/>
  <c r="AB2616" i="1"/>
  <c r="AB2584" i="1"/>
  <c r="AB2552" i="1"/>
  <c r="AB2520" i="1"/>
  <c r="AB2488" i="1"/>
  <c r="AB2456" i="1"/>
  <c r="AB2424" i="1"/>
  <c r="AB2392" i="1"/>
  <c r="AB2360" i="1"/>
  <c r="AB2328" i="1"/>
  <c r="AB2296" i="1"/>
  <c r="AB2264" i="1"/>
  <c r="AB2232" i="1"/>
  <c r="AB2168" i="1"/>
  <c r="AB2104" i="1"/>
  <c r="AB2040" i="1"/>
  <c r="AB1968" i="1"/>
  <c r="AB1809" i="1"/>
  <c r="AB1641" i="1"/>
  <c r="AB1412" i="1"/>
  <c r="AB757" i="1"/>
  <c r="AB1888" i="1"/>
  <c r="AB1804" i="1"/>
  <c r="AB1684" i="1"/>
  <c r="AB1556" i="1"/>
  <c r="AB1322" i="1"/>
  <c r="AB1971" i="1"/>
  <c r="AB1715" i="1"/>
  <c r="AB1505" i="1"/>
  <c r="AB769" i="1"/>
  <c r="AB1259" i="1"/>
  <c r="AB943" i="1"/>
  <c r="AB306" i="1"/>
  <c r="AB1650" i="1"/>
  <c r="AB1586" i="1"/>
  <c r="AB1510" i="1"/>
  <c r="AB1382" i="1"/>
  <c r="AB1254" i="1"/>
  <c r="AB1034" i="1"/>
  <c r="AB2932" i="1"/>
  <c r="AB2900" i="1"/>
  <c r="AB2868" i="1"/>
  <c r="AB2836" i="1"/>
  <c r="AB2804" i="1"/>
  <c r="AB2772" i="1"/>
  <c r="AB2740" i="1"/>
  <c r="AB2708" i="1"/>
  <c r="AB2676" i="1"/>
  <c r="AB2644" i="1"/>
  <c r="AB2612" i="1"/>
  <c r="AB2580" i="1"/>
  <c r="AB2548" i="1"/>
  <c r="AB2516" i="1"/>
  <c r="AB2484" i="1"/>
  <c r="AB2452" i="1"/>
  <c r="AB2420" i="1"/>
  <c r="AB2388" i="1"/>
  <c r="AB2356" i="1"/>
  <c r="AB2324" i="1"/>
  <c r="AB2292" i="1"/>
  <c r="AB2260" i="1"/>
  <c r="AB2216" i="1"/>
  <c r="AB2152" i="1"/>
  <c r="AB2088" i="1"/>
  <c r="AB2024" i="1"/>
  <c r="AB1937" i="1"/>
  <c r="AB1769" i="1"/>
  <c r="AB1601" i="1"/>
  <c r="AB1316" i="1"/>
  <c r="AB1952" i="1"/>
  <c r="AB1868" i="1"/>
  <c r="AB1780" i="1"/>
  <c r="AB1652" i="1"/>
  <c r="AB1514" i="1"/>
  <c r="AB1258" i="1"/>
  <c r="AB1915" i="1"/>
  <c r="AB1603" i="1"/>
  <c r="AB1393" i="1"/>
  <c r="AB1092" i="1"/>
  <c r="AB1087" i="1"/>
  <c r="AB679" i="1"/>
  <c r="BD7" i="1"/>
  <c r="BC784" i="1" s="1"/>
  <c r="AB244" i="1"/>
  <c r="AB164" i="1"/>
  <c r="AB267" i="1"/>
  <c r="BA6" i="1"/>
  <c r="AZ2939" i="1" s="1"/>
  <c r="AB228" i="1"/>
  <c r="AB116" i="1"/>
  <c r="AB235" i="1"/>
  <c r="AB187" i="1"/>
  <c r="AB139" i="1"/>
  <c r="AB59" i="1"/>
  <c r="AB148" i="1"/>
  <c r="AB52" i="1"/>
  <c r="AB251" i="1"/>
  <c r="AB171" i="1"/>
  <c r="AB100" i="1"/>
  <c r="AB20" i="1"/>
  <c r="AB203" i="1"/>
  <c r="AB75" i="1"/>
  <c r="AP7" i="1"/>
  <c r="AO339" i="1" s="1"/>
  <c r="AB123" i="1"/>
  <c r="AB43" i="1"/>
  <c r="AB107" i="1"/>
  <c r="AM6" i="1"/>
  <c r="AL2939" i="1" s="1"/>
  <c r="AK2939" i="1" s="1"/>
  <c r="AB3" i="1"/>
  <c r="AB15" i="1"/>
  <c r="AB47" i="1"/>
  <c r="AB79" i="1"/>
  <c r="AB111" i="1"/>
  <c r="AB143" i="1"/>
  <c r="AB175" i="1"/>
  <c r="AB207" i="1"/>
  <c r="AB239" i="1"/>
  <c r="AB271" i="1"/>
  <c r="AB24" i="1"/>
  <c r="AB56" i="1"/>
  <c r="AB88" i="1"/>
  <c r="AB120" i="1"/>
  <c r="AB152" i="1"/>
  <c r="AB184" i="1"/>
  <c r="AB216" i="1"/>
  <c r="AB248" i="1"/>
  <c r="AB280" i="1"/>
  <c r="AB312" i="1"/>
  <c r="AB5" i="1"/>
  <c r="AB33" i="1"/>
  <c r="AB53" i="1"/>
  <c r="AB73" i="1"/>
  <c r="AB97" i="1"/>
  <c r="AB117" i="1"/>
  <c r="AB137" i="1"/>
  <c r="AB161" i="1"/>
  <c r="AB181" i="1"/>
  <c r="AB201" i="1"/>
  <c r="AB225" i="1"/>
  <c r="AB245" i="1"/>
  <c r="AB265" i="1"/>
  <c r="AB289" i="1"/>
  <c r="AB309" i="1"/>
  <c r="AB329" i="1"/>
  <c r="AB14" i="1"/>
  <c r="AB34" i="1"/>
  <c r="AB54" i="1"/>
  <c r="AB78" i="1"/>
  <c r="AB98" i="1"/>
  <c r="AB118" i="1"/>
  <c r="AB142" i="1"/>
  <c r="AB158" i="1"/>
  <c r="AB174" i="1"/>
  <c r="AB190" i="1"/>
  <c r="AB206" i="1"/>
  <c r="AB222" i="1"/>
  <c r="AB238" i="1"/>
  <c r="AB254" i="1"/>
  <c r="AB270" i="1"/>
  <c r="AB286" i="1"/>
  <c r="AB302" i="1"/>
  <c r="AB318" i="1"/>
  <c r="AB334" i="1"/>
  <c r="AB315" i="1"/>
  <c r="AB351" i="1"/>
  <c r="AB367" i="1"/>
  <c r="AB383" i="1"/>
  <c r="AB399" i="1"/>
  <c r="AB415" i="1"/>
  <c r="AB431" i="1"/>
  <c r="AB447" i="1"/>
  <c r="AB463" i="1"/>
  <c r="AB479" i="1"/>
  <c r="AB495" i="1"/>
  <c r="AB511" i="1"/>
  <c r="AB527" i="1"/>
  <c r="AB543" i="1"/>
  <c r="AB559" i="1"/>
  <c r="AB575" i="1"/>
  <c r="AB591" i="1"/>
  <c r="AB607" i="1"/>
  <c r="AB623" i="1"/>
  <c r="AB639" i="1"/>
  <c r="AB655" i="1"/>
  <c r="AB303" i="1"/>
  <c r="AB348" i="1"/>
  <c r="AB364" i="1"/>
  <c r="AB380" i="1"/>
  <c r="AB396" i="1"/>
  <c r="AB412" i="1"/>
  <c r="AB428" i="1"/>
  <c r="AB444" i="1"/>
  <c r="AB460" i="1"/>
  <c r="AB476" i="1"/>
  <c r="AB492" i="1"/>
  <c r="AB508" i="1"/>
  <c r="AB524" i="1"/>
  <c r="AB540" i="1"/>
  <c r="AB556" i="1"/>
  <c r="AB572" i="1"/>
  <c r="AB588" i="1"/>
  <c r="AB604" i="1"/>
  <c r="AB620" i="1"/>
  <c r="AB636" i="1"/>
  <c r="AB652" i="1"/>
  <c r="AB668" i="1"/>
  <c r="AB339" i="1"/>
  <c r="AB357" i="1"/>
  <c r="AB373" i="1"/>
  <c r="AB389" i="1"/>
  <c r="AB405" i="1"/>
  <c r="AB421" i="1"/>
  <c r="AB437" i="1"/>
  <c r="AB453" i="1"/>
  <c r="AB469" i="1"/>
  <c r="AB485" i="1"/>
  <c r="AB501" i="1"/>
  <c r="AB517" i="1"/>
  <c r="AB533" i="1"/>
  <c r="AB549" i="1"/>
  <c r="AB565" i="1"/>
  <c r="AB581" i="1"/>
  <c r="AB597" i="1"/>
  <c r="AB613" i="1"/>
  <c r="AB629" i="1"/>
  <c r="AB645" i="1"/>
  <c r="AB661" i="1"/>
  <c r="AB378" i="1"/>
  <c r="AB442" i="1"/>
  <c r="AB506" i="1"/>
  <c r="AB570" i="1"/>
  <c r="AB634" i="1"/>
  <c r="AB674" i="1"/>
  <c r="AB690" i="1"/>
  <c r="AB706" i="1"/>
  <c r="AB722" i="1"/>
  <c r="AB738" i="1"/>
  <c r="AB754" i="1"/>
  <c r="AB770" i="1"/>
  <c r="AB786" i="1"/>
  <c r="AB802" i="1"/>
  <c r="AB818" i="1"/>
  <c r="AB834" i="1"/>
  <c r="AB850" i="1"/>
  <c r="AB866" i="1"/>
  <c r="AB882" i="1"/>
  <c r="AB898" i="1"/>
  <c r="AB914" i="1"/>
  <c r="AB930" i="1"/>
  <c r="AB946" i="1"/>
  <c r="AB962" i="1"/>
  <c r="AB382" i="1"/>
  <c r="AB446" i="1"/>
  <c r="AB510" i="1"/>
  <c r="AB574" i="1"/>
  <c r="AB638" i="1"/>
  <c r="AB675" i="1"/>
  <c r="AB691" i="1"/>
  <c r="AB707" i="1"/>
  <c r="AB723" i="1"/>
  <c r="AB739" i="1"/>
  <c r="AB755" i="1"/>
  <c r="AB771" i="1"/>
  <c r="AB787" i="1"/>
  <c r="AB803" i="1"/>
  <c r="AB819" i="1"/>
  <c r="AB835" i="1"/>
  <c r="AB851" i="1"/>
  <c r="AB867" i="1"/>
  <c r="AB883" i="1"/>
  <c r="AB899" i="1"/>
  <c r="AB915" i="1"/>
  <c r="AB931" i="1"/>
  <c r="AB947" i="1"/>
  <c r="AB963" i="1"/>
  <c r="AB386" i="1"/>
  <c r="AB450" i="1"/>
  <c r="AB514" i="1"/>
  <c r="AB578" i="1"/>
  <c r="AB642" i="1"/>
  <c r="AB676" i="1"/>
  <c r="AB692" i="1"/>
  <c r="AB708" i="1"/>
  <c r="AB724" i="1"/>
  <c r="AB740" i="1"/>
  <c r="AB756" i="1"/>
  <c r="AB772" i="1"/>
  <c r="AB788" i="1"/>
  <c r="AB804" i="1"/>
  <c r="AB820" i="1"/>
  <c r="AB836" i="1"/>
  <c r="AB852" i="1"/>
  <c r="AB868" i="1"/>
  <c r="AB884" i="1"/>
  <c r="AB900" i="1"/>
  <c r="AB916" i="1"/>
  <c r="AB470" i="1"/>
  <c r="AB681" i="1"/>
  <c r="AB745" i="1"/>
  <c r="AB809" i="1"/>
  <c r="AB873" i="1"/>
  <c r="AB929" i="1"/>
  <c r="AB961" i="1"/>
  <c r="AB979" i="1"/>
  <c r="AB995" i="1"/>
  <c r="AB1011" i="1"/>
  <c r="AB1027" i="1"/>
  <c r="AB1043" i="1"/>
  <c r="AB1059" i="1"/>
  <c r="AB1075" i="1"/>
  <c r="AB1091" i="1"/>
  <c r="AB1107" i="1"/>
  <c r="AB1123" i="1"/>
  <c r="AB1139" i="1"/>
  <c r="AB1155" i="1"/>
  <c r="AB1171" i="1"/>
  <c r="AB1187" i="1"/>
  <c r="AB1203" i="1"/>
  <c r="AB1219" i="1"/>
  <c r="AB1235" i="1"/>
  <c r="AB1251" i="1"/>
  <c r="AB1267" i="1"/>
  <c r="AB1283" i="1"/>
  <c r="AB1299" i="1"/>
  <c r="AB1315" i="1"/>
  <c r="AB1331" i="1"/>
  <c r="AB1347" i="1"/>
  <c r="AB1363" i="1"/>
  <c r="AB1379" i="1"/>
  <c r="AB1395" i="1"/>
  <c r="AB1411" i="1"/>
  <c r="AB1427" i="1"/>
  <c r="AB1443" i="1"/>
  <c r="AB1459" i="1"/>
  <c r="AB1475" i="1"/>
  <c r="AB1491" i="1"/>
  <c r="AB1507" i="1"/>
  <c r="AB1523" i="1"/>
  <c r="AB358" i="1"/>
  <c r="AB614" i="1"/>
  <c r="AB717" i="1"/>
  <c r="AB781" i="1"/>
  <c r="AB845" i="1"/>
  <c r="AB909" i="1"/>
  <c r="AB948" i="1"/>
  <c r="AB972" i="1"/>
  <c r="AB988" i="1"/>
  <c r="AB1004" i="1"/>
  <c r="AB1020" i="1"/>
  <c r="AB1036" i="1"/>
  <c r="AB1052" i="1"/>
  <c r="AB1068" i="1"/>
  <c r="AB1084" i="1"/>
  <c r="AB1100" i="1"/>
  <c r="AB1116" i="1"/>
  <c r="AB1132" i="1"/>
  <c r="AB1148" i="1"/>
  <c r="AB1164" i="1"/>
  <c r="AB1180" i="1"/>
  <c r="AB1196" i="1"/>
  <c r="AB1212" i="1"/>
  <c r="AB502" i="1"/>
  <c r="AB689" i="1"/>
  <c r="AB753" i="1"/>
  <c r="AB817" i="1"/>
  <c r="AB881" i="1"/>
  <c r="AB933" i="1"/>
  <c r="AB965" i="1"/>
  <c r="AB981" i="1"/>
  <c r="AB997" i="1"/>
  <c r="AB1013" i="1"/>
  <c r="AB1029" i="1"/>
  <c r="AB1045" i="1"/>
  <c r="AB1061" i="1"/>
  <c r="AB1077" i="1"/>
  <c r="AB1093" i="1"/>
  <c r="AB1109" i="1"/>
  <c r="AB1125" i="1"/>
  <c r="AB1141" i="1"/>
  <c r="AB1157" i="1"/>
  <c r="AB1173" i="1"/>
  <c r="AB1189" i="1"/>
  <c r="AB1205" i="1"/>
  <c r="AB1221" i="1"/>
  <c r="AB1237" i="1"/>
  <c r="AB1253" i="1"/>
  <c r="AB1269" i="1"/>
  <c r="AB1285" i="1"/>
  <c r="AB1301" i="1"/>
  <c r="AB1317" i="1"/>
  <c r="AB1333" i="1"/>
  <c r="AB1349" i="1"/>
  <c r="AB1365" i="1"/>
  <c r="AB1381" i="1"/>
  <c r="AB1397" i="1"/>
  <c r="AB1413" i="1"/>
  <c r="AB1429" i="1"/>
  <c r="AB1445" i="1"/>
  <c r="AB1461" i="1"/>
  <c r="AB1477" i="1"/>
  <c r="AB1493" i="1"/>
  <c r="AB1509" i="1"/>
  <c r="AB1525" i="1"/>
  <c r="AB725" i="1"/>
  <c r="AB952" i="1"/>
  <c r="AB1022" i="1"/>
  <c r="AB1086" i="1"/>
  <c r="AB1150" i="1"/>
  <c r="AB1214" i="1"/>
  <c r="AB1248" i="1"/>
  <c r="AB1280" i="1"/>
  <c r="AB1312" i="1"/>
  <c r="AB1344" i="1"/>
  <c r="AB1376" i="1"/>
  <c r="AB1408" i="1"/>
  <c r="AB1440" i="1"/>
  <c r="AB1472" i="1"/>
  <c r="AB1504" i="1"/>
  <c r="AB1534" i="1"/>
  <c r="AB1551" i="1"/>
  <c r="AB1567" i="1"/>
  <c r="AB1583" i="1"/>
  <c r="AB1599" i="1"/>
  <c r="AB1615" i="1"/>
  <c r="AB1631" i="1"/>
  <c r="AB1647" i="1"/>
  <c r="AB1663" i="1"/>
  <c r="AB1679" i="1"/>
  <c r="AB1695" i="1"/>
  <c r="AB1711" i="1"/>
  <c r="AB1727" i="1"/>
  <c r="AB1743" i="1"/>
  <c r="AB1759" i="1"/>
  <c r="AB1775" i="1"/>
  <c r="AB1791" i="1"/>
  <c r="AB1807" i="1"/>
  <c r="AB1823" i="1"/>
  <c r="AB1839" i="1"/>
  <c r="AB1855" i="1"/>
  <c r="AB1871" i="1"/>
  <c r="AB1887" i="1"/>
  <c r="AB1903" i="1"/>
  <c r="AB1919" i="1"/>
  <c r="AB1935" i="1"/>
  <c r="AB1951" i="1"/>
  <c r="AB1967" i="1"/>
  <c r="AB1983" i="1"/>
  <c r="AB1999" i="1"/>
  <c r="AB805" i="1"/>
  <c r="AB978" i="1"/>
  <c r="AB31" i="1"/>
  <c r="AB63" i="1"/>
  <c r="AB95" i="1"/>
  <c r="AB127" i="1"/>
  <c r="AB159" i="1"/>
  <c r="AB191" i="1"/>
  <c r="AB223" i="1"/>
  <c r="AB255" i="1"/>
  <c r="AB8" i="1"/>
  <c r="AB40" i="1"/>
  <c r="AB72" i="1"/>
  <c r="AB104" i="1"/>
  <c r="AB136" i="1"/>
  <c r="AB168" i="1"/>
  <c r="AB200" i="1"/>
  <c r="AB232" i="1"/>
  <c r="AB264" i="1"/>
  <c r="AB296" i="1"/>
  <c r="AB328" i="1"/>
  <c r="AB21" i="1"/>
  <c r="AB41" i="1"/>
  <c r="AB65" i="1"/>
  <c r="AB85" i="1"/>
  <c r="AB105" i="1"/>
  <c r="AB129" i="1"/>
  <c r="AB149" i="1"/>
  <c r="AB169" i="1"/>
  <c r="AB193" i="1"/>
  <c r="AB213" i="1"/>
  <c r="AB233" i="1"/>
  <c r="AB257" i="1"/>
  <c r="AB277" i="1"/>
  <c r="AB297" i="1"/>
  <c r="AB321" i="1"/>
  <c r="AB341" i="1"/>
  <c r="AB22" i="1"/>
  <c r="AB46" i="1"/>
  <c r="AB66" i="1"/>
  <c r="AB86" i="1"/>
  <c r="AB110" i="1"/>
  <c r="AB130" i="1"/>
  <c r="AB150" i="1"/>
  <c r="AB166" i="1"/>
  <c r="AB182" i="1"/>
  <c r="AB198" i="1"/>
  <c r="AB214" i="1"/>
  <c r="AB230" i="1"/>
  <c r="AB246" i="1"/>
  <c r="AB262" i="1"/>
  <c r="AB278" i="1"/>
  <c r="AB294" i="1"/>
  <c r="AB310" i="1"/>
  <c r="AB326" i="1"/>
  <c r="AB283" i="1"/>
  <c r="AB343" i="1"/>
  <c r="AB359" i="1"/>
  <c r="AB375" i="1"/>
  <c r="AB391" i="1"/>
  <c r="AB407" i="1"/>
  <c r="AB423" i="1"/>
  <c r="AB439" i="1"/>
  <c r="AB455" i="1"/>
  <c r="AB471" i="1"/>
  <c r="AB487" i="1"/>
  <c r="AB503" i="1"/>
  <c r="AB519" i="1"/>
  <c r="AB535" i="1"/>
  <c r="AB551" i="1"/>
  <c r="AB567" i="1"/>
  <c r="AB583" i="1"/>
  <c r="AB659" i="1"/>
  <c r="AB635" i="1"/>
  <c r="AB615" i="1"/>
  <c r="AB595" i="1"/>
  <c r="AB563" i="1"/>
  <c r="AB531" i="1"/>
  <c r="AB499" i="1"/>
  <c r="AB467" i="1"/>
  <c r="AB435" i="1"/>
  <c r="AB403" i="1"/>
  <c r="AB371" i="1"/>
  <c r="AB331" i="1"/>
  <c r="AB322" i="1"/>
  <c r="AB290" i="1"/>
  <c r="AB258" i="1"/>
  <c r="AB226" i="1"/>
  <c r="AB194" i="1"/>
  <c r="AB162" i="1"/>
  <c r="AB126" i="1"/>
  <c r="AB82" i="1"/>
  <c r="AB38" i="1"/>
  <c r="AB337" i="1"/>
  <c r="AB293" i="1"/>
  <c r="AB249" i="1"/>
  <c r="AB209" i="1"/>
  <c r="AB165" i="1"/>
  <c r="AB121" i="1"/>
  <c r="AB81" i="1"/>
  <c r="AB37" i="1"/>
  <c r="AB324" i="1"/>
  <c r="AB260" i="1"/>
  <c r="AB196" i="1"/>
  <c r="AB132" i="1"/>
  <c r="AB68" i="1"/>
  <c r="AB4" i="1"/>
  <c r="AB219" i="1"/>
  <c r="AB155" i="1"/>
  <c r="AB91" i="1"/>
  <c r="AB27" i="1"/>
  <c r="AB138" i="1"/>
  <c r="AB122" i="1"/>
  <c r="AB106" i="1"/>
  <c r="AB90" i="1"/>
  <c r="AB74" i="1"/>
  <c r="AB58" i="1"/>
  <c r="AB42" i="1"/>
  <c r="AB26" i="1"/>
  <c r="AB10" i="1"/>
  <c r="AB333" i="1"/>
  <c r="AB317" i="1"/>
  <c r="AB301" i="1"/>
  <c r="AB285" i="1"/>
  <c r="AB269" i="1"/>
  <c r="AB253" i="1"/>
  <c r="AB237" i="1"/>
  <c r="AB221" i="1"/>
  <c r="AB205" i="1"/>
  <c r="AB189" i="1"/>
  <c r="AB173" i="1"/>
  <c r="AB157" i="1"/>
  <c r="AB141" i="1"/>
  <c r="AB125" i="1"/>
  <c r="AB109" i="1"/>
  <c r="AB93" i="1"/>
  <c r="AB77" i="1"/>
  <c r="AB61" i="1"/>
  <c r="AB45" i="1"/>
  <c r="AB29" i="1"/>
  <c r="AB13" i="1"/>
  <c r="AB336" i="1"/>
  <c r="AB320" i="1"/>
  <c r="AB304" i="1"/>
  <c r="AB288" i="1"/>
  <c r="AB272" i="1"/>
  <c r="AB256" i="1"/>
  <c r="AB240" i="1"/>
  <c r="AB224" i="1"/>
  <c r="AB208" i="1"/>
  <c r="AB192" i="1"/>
  <c r="AB176" i="1"/>
  <c r="AB160" i="1"/>
  <c r="AB144" i="1"/>
  <c r="AB128" i="1"/>
  <c r="AB112" i="1"/>
  <c r="AB96" i="1"/>
  <c r="AB80" i="1"/>
  <c r="AB64" i="1"/>
  <c r="AB48" i="1"/>
  <c r="AB32" i="1"/>
  <c r="AB16" i="1"/>
  <c r="AB279" i="1"/>
  <c r="AB263" i="1"/>
  <c r="AB247" i="1"/>
  <c r="AB231" i="1"/>
  <c r="AB215" i="1"/>
  <c r="AB199" i="1"/>
  <c r="AB183" i="1"/>
  <c r="AB167" i="1"/>
  <c r="AB151" i="1"/>
  <c r="AB135" i="1"/>
  <c r="AB119" i="1"/>
  <c r="AB103" i="1"/>
  <c r="AB87" i="1"/>
  <c r="AB71" i="1"/>
  <c r="AB55" i="1"/>
  <c r="AB39" i="1"/>
  <c r="AB23" i="1"/>
  <c r="AB7" i="1"/>
  <c r="AB9" i="1"/>
  <c r="AB332" i="1"/>
  <c r="AB316" i="1"/>
  <c r="AB300" i="1"/>
  <c r="AB284" i="1"/>
  <c r="AB268" i="1"/>
  <c r="AB252" i="1"/>
  <c r="AB236" i="1"/>
  <c r="AB220" i="1"/>
  <c r="AB204" i="1"/>
  <c r="AB188" i="1"/>
  <c r="AB172" i="1"/>
  <c r="AB156" i="1"/>
  <c r="AB140" i="1"/>
  <c r="AB124" i="1"/>
  <c r="AB108" i="1"/>
  <c r="AB92" i="1"/>
  <c r="AB76" i="1"/>
  <c r="AB60" i="1"/>
  <c r="AB44" i="1"/>
  <c r="AB28" i="1"/>
  <c r="AB12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I6" i="1"/>
  <c r="AH2162" i="1" s="1"/>
  <c r="AF6" i="1"/>
  <c r="AE374" i="1" s="1"/>
  <c r="W6" i="1"/>
  <c r="W10" i="1"/>
  <c r="W14" i="1"/>
  <c r="W18" i="1"/>
  <c r="W22" i="1"/>
  <c r="W26" i="1"/>
  <c r="W30" i="1"/>
  <c r="W34" i="1"/>
  <c r="W38" i="1"/>
  <c r="W42" i="1"/>
  <c r="W46" i="1"/>
  <c r="W50" i="1"/>
  <c r="W54" i="1"/>
  <c r="W58" i="1"/>
  <c r="W7" i="1"/>
  <c r="W12" i="1"/>
  <c r="W17" i="1"/>
  <c r="W23" i="1"/>
  <c r="W28" i="1"/>
  <c r="W33" i="1"/>
  <c r="W39" i="1"/>
  <c r="W44" i="1"/>
  <c r="W49" i="1"/>
  <c r="W55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516" i="1"/>
  <c r="W520" i="1"/>
  <c r="W524" i="1"/>
  <c r="W528" i="1"/>
  <c r="W532" i="1"/>
  <c r="W536" i="1"/>
  <c r="W540" i="1"/>
  <c r="W544" i="1"/>
  <c r="W548" i="1"/>
  <c r="W4" i="1"/>
  <c r="W11" i="1"/>
  <c r="W19" i="1"/>
  <c r="W25" i="1"/>
  <c r="W32" i="1"/>
  <c r="W40" i="1"/>
  <c r="W47" i="1"/>
  <c r="W53" i="1"/>
  <c r="W61" i="1"/>
  <c r="W66" i="1"/>
  <c r="W71" i="1"/>
  <c r="W77" i="1"/>
  <c r="W82" i="1"/>
  <c r="W87" i="1"/>
  <c r="W93" i="1"/>
  <c r="W98" i="1"/>
  <c r="W103" i="1"/>
  <c r="W109" i="1"/>
  <c r="W114" i="1"/>
  <c r="W119" i="1"/>
  <c r="W125" i="1"/>
  <c r="W130" i="1"/>
  <c r="W135" i="1"/>
  <c r="W141" i="1"/>
  <c r="W146" i="1"/>
  <c r="W151" i="1"/>
  <c r="W157" i="1"/>
  <c r="W162" i="1"/>
  <c r="W167" i="1"/>
  <c r="W173" i="1"/>
  <c r="W178" i="1"/>
  <c r="W183" i="1"/>
  <c r="W189" i="1"/>
  <c r="W194" i="1"/>
  <c r="W199" i="1"/>
  <c r="W205" i="1"/>
  <c r="W210" i="1"/>
  <c r="W215" i="1"/>
  <c r="W221" i="1"/>
  <c r="W226" i="1"/>
  <c r="W231" i="1"/>
  <c r="W237" i="1"/>
  <c r="W242" i="1"/>
  <c r="W247" i="1"/>
  <c r="W253" i="1"/>
  <c r="W5" i="1"/>
  <c r="W15" i="1"/>
  <c r="W24" i="1"/>
  <c r="W35" i="1"/>
  <c r="W43" i="1"/>
  <c r="W52" i="1"/>
  <c r="W62" i="1"/>
  <c r="W69" i="1"/>
  <c r="W75" i="1"/>
  <c r="W83" i="1"/>
  <c r="W90" i="1"/>
  <c r="W97" i="1"/>
  <c r="W105" i="1"/>
  <c r="W111" i="1"/>
  <c r="W118" i="1"/>
  <c r="W126" i="1"/>
  <c r="W133" i="1"/>
  <c r="W139" i="1"/>
  <c r="W147" i="1"/>
  <c r="W154" i="1"/>
  <c r="W161" i="1"/>
  <c r="W169" i="1"/>
  <c r="W175" i="1"/>
  <c r="W182" i="1"/>
  <c r="W190" i="1"/>
  <c r="W197" i="1"/>
  <c r="W203" i="1"/>
  <c r="W211" i="1"/>
  <c r="W218" i="1"/>
  <c r="W225" i="1"/>
  <c r="W233" i="1"/>
  <c r="W239" i="1"/>
  <c r="W246" i="1"/>
  <c r="W254" i="1"/>
  <c r="W259" i="1"/>
  <c r="W265" i="1"/>
  <c r="W270" i="1"/>
  <c r="W275" i="1"/>
  <c r="W281" i="1"/>
  <c r="W286" i="1"/>
  <c r="W291" i="1"/>
  <c r="W297" i="1"/>
  <c r="W302" i="1"/>
  <c r="W307" i="1"/>
  <c r="W313" i="1"/>
  <c r="W318" i="1"/>
  <c r="W323" i="1"/>
  <c r="W329" i="1"/>
  <c r="W334" i="1"/>
  <c r="W339" i="1"/>
  <c r="W345" i="1"/>
  <c r="W350" i="1"/>
  <c r="W355" i="1"/>
  <c r="W361" i="1"/>
  <c r="W366" i="1"/>
  <c r="W371" i="1"/>
  <c r="W377" i="1"/>
  <c r="W382" i="1"/>
  <c r="W387" i="1"/>
  <c r="W393" i="1"/>
  <c r="W398" i="1"/>
  <c r="W403" i="1"/>
  <c r="W409" i="1"/>
  <c r="W414" i="1"/>
  <c r="W419" i="1"/>
  <c r="W3" i="1"/>
  <c r="W13" i="1"/>
  <c r="W21" i="1"/>
  <c r="W31" i="1"/>
  <c r="W41" i="1"/>
  <c r="W51" i="1"/>
  <c r="W59" i="1"/>
  <c r="W67" i="1"/>
  <c r="W74" i="1"/>
  <c r="W81" i="1"/>
  <c r="W89" i="1"/>
  <c r="W95" i="1"/>
  <c r="W102" i="1"/>
  <c r="W110" i="1"/>
  <c r="W117" i="1"/>
  <c r="W123" i="1"/>
  <c r="W131" i="1"/>
  <c r="W138" i="1"/>
  <c r="W145" i="1"/>
  <c r="W153" i="1"/>
  <c r="W159" i="1"/>
  <c r="W166" i="1"/>
  <c r="W174" i="1"/>
  <c r="W181" i="1"/>
  <c r="W187" i="1"/>
  <c r="W195" i="1"/>
  <c r="W202" i="1"/>
  <c r="W209" i="1"/>
  <c r="W217" i="1"/>
  <c r="W223" i="1"/>
  <c r="W230" i="1"/>
  <c r="W238" i="1"/>
  <c r="W245" i="1"/>
  <c r="W251" i="1"/>
  <c r="W258" i="1"/>
  <c r="W263" i="1"/>
  <c r="W269" i="1"/>
  <c r="W274" i="1"/>
  <c r="W279" i="1"/>
  <c r="W285" i="1"/>
  <c r="W290" i="1"/>
  <c r="W295" i="1"/>
  <c r="W301" i="1"/>
  <c r="W306" i="1"/>
  <c r="W311" i="1"/>
  <c r="W317" i="1"/>
  <c r="W8" i="1"/>
  <c r="W27" i="1"/>
  <c r="W45" i="1"/>
  <c r="W63" i="1"/>
  <c r="W78" i="1"/>
  <c r="W91" i="1"/>
  <c r="W106" i="1"/>
  <c r="W121" i="1"/>
  <c r="W134" i="1"/>
  <c r="W149" i="1"/>
  <c r="W163" i="1"/>
  <c r="W177" i="1"/>
  <c r="W191" i="1"/>
  <c r="W206" i="1"/>
  <c r="W219" i="1"/>
  <c r="W234" i="1"/>
  <c r="W249" i="1"/>
  <c r="W261" i="1"/>
  <c r="W271" i="1"/>
  <c r="W282" i="1"/>
  <c r="W293" i="1"/>
  <c r="W303" i="1"/>
  <c r="W314" i="1"/>
  <c r="W322" i="1"/>
  <c r="W330" i="1"/>
  <c r="W337" i="1"/>
  <c r="W343" i="1"/>
  <c r="W351" i="1"/>
  <c r="W358" i="1"/>
  <c r="W365" i="1"/>
  <c r="W373" i="1"/>
  <c r="W379" i="1"/>
  <c r="W386" i="1"/>
  <c r="W394" i="1"/>
  <c r="W401" i="1"/>
  <c r="W407" i="1"/>
  <c r="W415" i="1"/>
  <c r="W422" i="1"/>
  <c r="W427" i="1"/>
  <c r="W433" i="1"/>
  <c r="W438" i="1"/>
  <c r="W443" i="1"/>
  <c r="W449" i="1"/>
  <c r="W454" i="1"/>
  <c r="W459" i="1"/>
  <c r="W465" i="1"/>
  <c r="W470" i="1"/>
  <c r="W475" i="1"/>
  <c r="W481" i="1"/>
  <c r="W486" i="1"/>
  <c r="W491" i="1"/>
  <c r="W497" i="1"/>
  <c r="W502" i="1"/>
  <c r="W507" i="1"/>
  <c r="W513" i="1"/>
  <c r="W518" i="1"/>
  <c r="W523" i="1"/>
  <c r="W529" i="1"/>
  <c r="W534" i="1"/>
  <c r="W539" i="1"/>
  <c r="W545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1206" i="1"/>
  <c r="W1210" i="1"/>
  <c r="W1214" i="1"/>
  <c r="W1218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1282" i="1"/>
  <c r="W1286" i="1"/>
  <c r="W1290" i="1"/>
  <c r="W1294" i="1"/>
  <c r="W1298" i="1"/>
  <c r="W1302" i="1"/>
  <c r="W1306" i="1"/>
  <c r="W1310" i="1"/>
  <c r="W1314" i="1"/>
  <c r="W1318" i="1"/>
  <c r="W1322" i="1"/>
  <c r="W1326" i="1"/>
  <c r="W1330" i="1"/>
  <c r="W1334" i="1"/>
  <c r="W1338" i="1"/>
  <c r="W1342" i="1"/>
  <c r="W1346" i="1"/>
  <c r="W1350" i="1"/>
  <c r="W1354" i="1"/>
  <c r="W1358" i="1"/>
  <c r="W1362" i="1"/>
  <c r="W1366" i="1"/>
  <c r="W1370" i="1"/>
  <c r="W1374" i="1"/>
  <c r="W1378" i="1"/>
  <c r="W1382" i="1"/>
  <c r="W1386" i="1"/>
  <c r="W1390" i="1"/>
  <c r="W1394" i="1"/>
  <c r="W1398" i="1"/>
  <c r="W1402" i="1"/>
  <c r="W1406" i="1"/>
  <c r="W1410" i="1"/>
  <c r="W1414" i="1"/>
  <c r="W1418" i="1"/>
  <c r="W1422" i="1"/>
  <c r="W1426" i="1"/>
  <c r="W1430" i="1"/>
  <c r="W1434" i="1"/>
  <c r="W1438" i="1"/>
  <c r="W1442" i="1"/>
  <c r="W1446" i="1"/>
  <c r="W1450" i="1"/>
  <c r="W9" i="1"/>
  <c r="W29" i="1"/>
  <c r="W48" i="1"/>
  <c r="W65" i="1"/>
  <c r="W79" i="1"/>
  <c r="W94" i="1"/>
  <c r="W107" i="1"/>
  <c r="W122" i="1"/>
  <c r="W137" i="1"/>
  <c r="W150" i="1"/>
  <c r="W165" i="1"/>
  <c r="W179" i="1"/>
  <c r="W193" i="1"/>
  <c r="W207" i="1"/>
  <c r="W222" i="1"/>
  <c r="W235" i="1"/>
  <c r="W250" i="1"/>
  <c r="W262" i="1"/>
  <c r="W273" i="1"/>
  <c r="W283" i="1"/>
  <c r="W294" i="1"/>
  <c r="W305" i="1"/>
  <c r="W315" i="1"/>
  <c r="W325" i="1"/>
  <c r="W331" i="1"/>
  <c r="W338" i="1"/>
  <c r="W346" i="1"/>
  <c r="W353" i="1"/>
  <c r="W359" i="1"/>
  <c r="W367" i="1"/>
  <c r="W374" i="1"/>
  <c r="W381" i="1"/>
  <c r="W389" i="1"/>
  <c r="W395" i="1"/>
  <c r="W402" i="1"/>
  <c r="W410" i="1"/>
  <c r="W417" i="1"/>
  <c r="W423" i="1"/>
  <c r="W429" i="1"/>
  <c r="W434" i="1"/>
  <c r="W439" i="1"/>
  <c r="W445" i="1"/>
  <c r="W450" i="1"/>
  <c r="W455" i="1"/>
  <c r="W461" i="1"/>
  <c r="W466" i="1"/>
  <c r="W471" i="1"/>
  <c r="W477" i="1"/>
  <c r="W482" i="1"/>
  <c r="W487" i="1"/>
  <c r="W493" i="1"/>
  <c r="W498" i="1"/>
  <c r="W503" i="1"/>
  <c r="W509" i="1"/>
  <c r="W514" i="1"/>
  <c r="W519" i="1"/>
  <c r="W525" i="1"/>
  <c r="W530" i="1"/>
  <c r="W535" i="1"/>
  <c r="W541" i="1"/>
  <c r="W546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643" i="1"/>
  <c r="W647" i="1"/>
  <c r="W651" i="1"/>
  <c r="W655" i="1"/>
  <c r="W659" i="1"/>
  <c r="W663" i="1"/>
  <c r="W667" i="1"/>
  <c r="W671" i="1"/>
  <c r="W675" i="1"/>
  <c r="W679" i="1"/>
  <c r="W683" i="1"/>
  <c r="W687" i="1"/>
  <c r="W691" i="1"/>
  <c r="W695" i="1"/>
  <c r="W699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783" i="1"/>
  <c r="W787" i="1"/>
  <c r="W791" i="1"/>
  <c r="W795" i="1"/>
  <c r="W799" i="1"/>
  <c r="W803" i="1"/>
  <c r="W807" i="1"/>
  <c r="W811" i="1"/>
  <c r="W815" i="1"/>
  <c r="W819" i="1"/>
  <c r="W823" i="1"/>
  <c r="W827" i="1"/>
  <c r="W831" i="1"/>
  <c r="W835" i="1"/>
  <c r="W839" i="1"/>
  <c r="W843" i="1"/>
  <c r="W847" i="1"/>
  <c r="W851" i="1"/>
  <c r="W855" i="1"/>
  <c r="W859" i="1"/>
  <c r="W863" i="1"/>
  <c r="W867" i="1"/>
  <c r="W871" i="1"/>
  <c r="W875" i="1"/>
  <c r="W879" i="1"/>
  <c r="W883" i="1"/>
  <c r="W887" i="1"/>
  <c r="W891" i="1"/>
  <c r="W895" i="1"/>
  <c r="W899" i="1"/>
  <c r="W903" i="1"/>
  <c r="W907" i="1"/>
  <c r="W911" i="1"/>
  <c r="W915" i="1"/>
  <c r="W919" i="1"/>
  <c r="W923" i="1"/>
  <c r="W927" i="1"/>
  <c r="W931" i="1"/>
  <c r="W935" i="1"/>
  <c r="W939" i="1"/>
  <c r="W943" i="1"/>
  <c r="W947" i="1"/>
  <c r="W951" i="1"/>
  <c r="W955" i="1"/>
  <c r="W959" i="1"/>
  <c r="W963" i="1"/>
  <c r="W967" i="1"/>
  <c r="W971" i="1"/>
  <c r="W975" i="1"/>
  <c r="W979" i="1"/>
  <c r="W983" i="1"/>
  <c r="W987" i="1"/>
  <c r="W991" i="1"/>
  <c r="W995" i="1"/>
  <c r="W999" i="1"/>
  <c r="W1003" i="1"/>
  <c r="W1007" i="1"/>
  <c r="W1011" i="1"/>
  <c r="W1015" i="1"/>
  <c r="W1019" i="1"/>
  <c r="W1023" i="1"/>
  <c r="W1027" i="1"/>
  <c r="W1031" i="1"/>
  <c r="W1035" i="1"/>
  <c r="W1039" i="1"/>
  <c r="W1043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6" i="1"/>
  <c r="W36" i="1"/>
  <c r="W56" i="1"/>
  <c r="W70" i="1"/>
  <c r="W85" i="1"/>
  <c r="W99" i="1"/>
  <c r="W113" i="1"/>
  <c r="W127" i="1"/>
  <c r="W142" i="1"/>
  <c r="W155" i="1"/>
  <c r="W170" i="1"/>
  <c r="W185" i="1"/>
  <c r="W198" i="1"/>
  <c r="W213" i="1"/>
  <c r="W227" i="1"/>
  <c r="W241" i="1"/>
  <c r="W255" i="1"/>
  <c r="W266" i="1"/>
  <c r="W277" i="1"/>
  <c r="W287" i="1"/>
  <c r="W298" i="1"/>
  <c r="W309" i="1"/>
  <c r="W319" i="1"/>
  <c r="W326" i="1"/>
  <c r="W333" i="1"/>
  <c r="W341" i="1"/>
  <c r="W347" i="1"/>
  <c r="W354" i="1"/>
  <c r="W362" i="1"/>
  <c r="W369" i="1"/>
  <c r="W375" i="1"/>
  <c r="W383" i="1"/>
  <c r="W390" i="1"/>
  <c r="W397" i="1"/>
  <c r="W405" i="1"/>
  <c r="W411" i="1"/>
  <c r="W418" i="1"/>
  <c r="W425" i="1"/>
  <c r="W430" i="1"/>
  <c r="W435" i="1"/>
  <c r="W441" i="1"/>
  <c r="W446" i="1"/>
  <c r="W451" i="1"/>
  <c r="W457" i="1"/>
  <c r="W462" i="1"/>
  <c r="W467" i="1"/>
  <c r="W473" i="1"/>
  <c r="W478" i="1"/>
  <c r="W483" i="1"/>
  <c r="W489" i="1"/>
  <c r="W494" i="1"/>
  <c r="W499" i="1"/>
  <c r="W505" i="1"/>
  <c r="W510" i="1"/>
  <c r="W515" i="1"/>
  <c r="W521" i="1"/>
  <c r="W526" i="1"/>
  <c r="W531" i="1"/>
  <c r="W537" i="1"/>
  <c r="W542" i="1"/>
  <c r="W547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20" i="1"/>
  <c r="W37" i="1"/>
  <c r="W57" i="1"/>
  <c r="W73" i="1"/>
  <c r="W86" i="1"/>
  <c r="W101" i="1"/>
  <c r="W115" i="1"/>
  <c r="W129" i="1"/>
  <c r="W143" i="1"/>
  <c r="W158" i="1"/>
  <c r="W171" i="1"/>
  <c r="W186" i="1"/>
  <c r="W201" i="1"/>
  <c r="W214" i="1"/>
  <c r="W229" i="1"/>
  <c r="W243" i="1"/>
  <c r="W257" i="1"/>
  <c r="W267" i="1"/>
  <c r="W278" i="1"/>
  <c r="W289" i="1"/>
  <c r="W299" i="1"/>
  <c r="W310" i="1"/>
  <c r="W321" i="1"/>
  <c r="W327" i="1"/>
  <c r="W335" i="1"/>
  <c r="W342" i="1"/>
  <c r="W349" i="1"/>
  <c r="W357" i="1"/>
  <c r="W363" i="1"/>
  <c r="W370" i="1"/>
  <c r="W378" i="1"/>
  <c r="W385" i="1"/>
  <c r="W391" i="1"/>
  <c r="W399" i="1"/>
  <c r="W406" i="1"/>
  <c r="W413" i="1"/>
  <c r="W421" i="1"/>
  <c r="W426" i="1"/>
  <c r="W431" i="1"/>
  <c r="W437" i="1"/>
  <c r="W442" i="1"/>
  <c r="W447" i="1"/>
  <c r="W453" i="1"/>
  <c r="W458" i="1"/>
  <c r="W463" i="1"/>
  <c r="W469" i="1"/>
  <c r="W474" i="1"/>
  <c r="W479" i="1"/>
  <c r="W485" i="1"/>
  <c r="W490" i="1"/>
  <c r="W495" i="1"/>
  <c r="W501" i="1"/>
  <c r="W506" i="1"/>
  <c r="W511" i="1"/>
  <c r="W517" i="1"/>
  <c r="W522" i="1"/>
  <c r="W527" i="1"/>
  <c r="W533" i="1"/>
  <c r="W538" i="1"/>
  <c r="W543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884" i="1"/>
  <c r="W900" i="1"/>
  <c r="W916" i="1"/>
  <c r="W925" i="1"/>
  <c r="W933" i="1"/>
  <c r="W941" i="1"/>
  <c r="W949" i="1"/>
  <c r="W957" i="1"/>
  <c r="W965" i="1"/>
  <c r="W973" i="1"/>
  <c r="W981" i="1"/>
  <c r="W989" i="1"/>
  <c r="W997" i="1"/>
  <c r="W1005" i="1"/>
  <c r="W1013" i="1"/>
  <c r="W1021" i="1"/>
  <c r="W1029" i="1"/>
  <c r="W1037" i="1"/>
  <c r="W1045" i="1"/>
  <c r="W1053" i="1"/>
  <c r="W1061" i="1"/>
  <c r="W1069" i="1"/>
  <c r="W1077" i="1"/>
  <c r="W1085" i="1"/>
  <c r="W1093" i="1"/>
  <c r="W1101" i="1"/>
  <c r="W1109" i="1"/>
  <c r="W1117" i="1"/>
  <c r="W1125" i="1"/>
  <c r="W1133" i="1"/>
  <c r="W1141" i="1"/>
  <c r="W1149" i="1"/>
  <c r="W1157" i="1"/>
  <c r="W1165" i="1"/>
  <c r="W1173" i="1"/>
  <c r="W1181" i="1"/>
  <c r="W1189" i="1"/>
  <c r="W1197" i="1"/>
  <c r="W1205" i="1"/>
  <c r="W1213" i="1"/>
  <c r="W1221" i="1"/>
  <c r="W1229" i="1"/>
  <c r="W1237" i="1"/>
  <c r="W1245" i="1"/>
  <c r="W1253" i="1"/>
  <c r="W1261" i="1"/>
  <c r="W1269" i="1"/>
  <c r="W1277" i="1"/>
  <c r="W1285" i="1"/>
  <c r="W1293" i="1"/>
  <c r="W1301" i="1"/>
  <c r="W1309" i="1"/>
  <c r="W1317" i="1"/>
  <c r="W1325" i="1"/>
  <c r="W1333" i="1"/>
  <c r="W1341" i="1"/>
  <c r="W1349" i="1"/>
  <c r="W1357" i="1"/>
  <c r="W1365" i="1"/>
  <c r="W1373" i="1"/>
  <c r="W1381" i="1"/>
  <c r="W1389" i="1"/>
  <c r="W1397" i="1"/>
  <c r="W1405" i="1"/>
  <c r="W1413" i="1"/>
  <c r="W1421" i="1"/>
  <c r="W1429" i="1"/>
  <c r="W1437" i="1"/>
  <c r="W1445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888" i="1"/>
  <c r="W904" i="1"/>
  <c r="W920" i="1"/>
  <c r="W928" i="1"/>
  <c r="W936" i="1"/>
  <c r="W944" i="1"/>
  <c r="W952" i="1"/>
  <c r="W960" i="1"/>
  <c r="W968" i="1"/>
  <c r="W976" i="1"/>
  <c r="W984" i="1"/>
  <c r="W992" i="1"/>
  <c r="W1000" i="1"/>
  <c r="W1008" i="1"/>
  <c r="W1016" i="1"/>
  <c r="W1024" i="1"/>
  <c r="W1032" i="1"/>
  <c r="W1040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1160" i="1"/>
  <c r="W1168" i="1"/>
  <c r="W1176" i="1"/>
  <c r="W1184" i="1"/>
  <c r="W1192" i="1"/>
  <c r="W1200" i="1"/>
  <c r="W1208" i="1"/>
  <c r="W1216" i="1"/>
  <c r="W1224" i="1"/>
  <c r="W1232" i="1"/>
  <c r="W1240" i="1"/>
  <c r="W1248" i="1"/>
  <c r="W1256" i="1"/>
  <c r="W1264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7" i="1"/>
  <c r="W1452" i="1"/>
  <c r="W1456" i="1"/>
  <c r="W1460" i="1"/>
  <c r="W1464" i="1"/>
  <c r="W1468" i="1"/>
  <c r="W1472" i="1"/>
  <c r="W1476" i="1"/>
  <c r="W1480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1576" i="1"/>
  <c r="W1580" i="1"/>
  <c r="W1584" i="1"/>
  <c r="W1588" i="1"/>
  <c r="W1592" i="1"/>
  <c r="W1596" i="1"/>
  <c r="W1600" i="1"/>
  <c r="W1604" i="1"/>
  <c r="W1608" i="1"/>
  <c r="W161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1744" i="1"/>
  <c r="W1748" i="1"/>
  <c r="W1752" i="1"/>
  <c r="W1756" i="1"/>
  <c r="W1760" i="1"/>
  <c r="W1764" i="1"/>
  <c r="W1768" i="1"/>
  <c r="W1772" i="1"/>
  <c r="W1776" i="1"/>
  <c r="W1780" i="1"/>
  <c r="W1784" i="1"/>
  <c r="W1788" i="1"/>
  <c r="W1792" i="1"/>
  <c r="W1796" i="1"/>
  <c r="W1800" i="1"/>
  <c r="W1804" i="1"/>
  <c r="W1808" i="1"/>
  <c r="W1812" i="1"/>
  <c r="W1816" i="1"/>
  <c r="W1820" i="1"/>
  <c r="W1824" i="1"/>
  <c r="W1828" i="1"/>
  <c r="W1832" i="1"/>
  <c r="W1836" i="1"/>
  <c r="W1840" i="1"/>
  <c r="W1844" i="1"/>
  <c r="W1848" i="1"/>
  <c r="W1852" i="1"/>
  <c r="W1856" i="1"/>
  <c r="W1860" i="1"/>
  <c r="W1864" i="1"/>
  <c r="W1868" i="1"/>
  <c r="W1872" i="1"/>
  <c r="W1876" i="1"/>
  <c r="W1880" i="1"/>
  <c r="W1884" i="1"/>
  <c r="W1888" i="1"/>
  <c r="W1892" i="1"/>
  <c r="W1896" i="1"/>
  <c r="W1900" i="1"/>
  <c r="W1904" i="1"/>
  <c r="W1908" i="1"/>
  <c r="W1912" i="1"/>
  <c r="W1916" i="1"/>
  <c r="W1920" i="1"/>
  <c r="W1924" i="1"/>
  <c r="W1928" i="1"/>
  <c r="W1932" i="1"/>
  <c r="W1936" i="1"/>
  <c r="W1940" i="1"/>
  <c r="W1944" i="1"/>
  <c r="W1948" i="1"/>
  <c r="W1952" i="1"/>
  <c r="W1956" i="1"/>
  <c r="W1960" i="1"/>
  <c r="W1964" i="1"/>
  <c r="W1968" i="1"/>
  <c r="W1972" i="1"/>
  <c r="W1976" i="1"/>
  <c r="W1980" i="1"/>
  <c r="W1984" i="1"/>
  <c r="W1988" i="1"/>
  <c r="W1992" i="1"/>
  <c r="W1996" i="1"/>
  <c r="W2000" i="1"/>
  <c r="W2004" i="1"/>
  <c r="W2008" i="1"/>
  <c r="W2012" i="1"/>
  <c r="W2016" i="1"/>
  <c r="W2020" i="1"/>
  <c r="W2024" i="1"/>
  <c r="W2028" i="1"/>
  <c r="W2032" i="1"/>
  <c r="W2036" i="1"/>
  <c r="W2040" i="1"/>
  <c r="W2044" i="1"/>
  <c r="W2048" i="1"/>
  <c r="W2052" i="1"/>
  <c r="W2056" i="1"/>
  <c r="W2060" i="1"/>
  <c r="W2064" i="1"/>
  <c r="W2068" i="1"/>
  <c r="W2072" i="1"/>
  <c r="W2076" i="1"/>
  <c r="W2080" i="1"/>
  <c r="W2084" i="1"/>
  <c r="W2088" i="1"/>
  <c r="W2092" i="1"/>
  <c r="W2096" i="1"/>
  <c r="W2100" i="1"/>
  <c r="W2104" i="1"/>
  <c r="W2108" i="1"/>
  <c r="W2112" i="1"/>
  <c r="W2116" i="1"/>
  <c r="W2120" i="1"/>
  <c r="W2124" i="1"/>
  <c r="W2128" i="1"/>
  <c r="W2132" i="1"/>
  <c r="W2136" i="1"/>
  <c r="W2140" i="1"/>
  <c r="W2144" i="1"/>
  <c r="W2148" i="1"/>
  <c r="W2152" i="1"/>
  <c r="W2156" i="1"/>
  <c r="W2160" i="1"/>
  <c r="W2164" i="1"/>
  <c r="W2168" i="1"/>
  <c r="W2172" i="1"/>
  <c r="W2176" i="1"/>
  <c r="W2180" i="1"/>
  <c r="W2184" i="1"/>
  <c r="W2188" i="1"/>
  <c r="W2192" i="1"/>
  <c r="W2196" i="1"/>
  <c r="W2200" i="1"/>
  <c r="W2204" i="1"/>
  <c r="W2208" i="1"/>
  <c r="W2212" i="1"/>
  <c r="W2216" i="1"/>
  <c r="W2220" i="1"/>
  <c r="W2224" i="1"/>
  <c r="W2228" i="1"/>
  <c r="W2232" i="1"/>
  <c r="W2236" i="1"/>
  <c r="W2240" i="1"/>
  <c r="W2244" i="1"/>
  <c r="W2248" i="1"/>
  <c r="W2252" i="1"/>
  <c r="W2256" i="1"/>
  <c r="W2260" i="1"/>
  <c r="W2264" i="1"/>
  <c r="W2268" i="1"/>
  <c r="W2272" i="1"/>
  <c r="W2276" i="1"/>
  <c r="W2280" i="1"/>
  <c r="W2284" i="1"/>
  <c r="W2288" i="1"/>
  <c r="W2292" i="1"/>
  <c r="W2296" i="1"/>
  <c r="W2300" i="1"/>
  <c r="W2304" i="1"/>
  <c r="W2308" i="1"/>
  <c r="W2312" i="1"/>
  <c r="W2316" i="1"/>
  <c r="W2320" i="1"/>
  <c r="W2324" i="1"/>
  <c r="W2328" i="1"/>
  <c r="W2332" i="1"/>
  <c r="W892" i="1"/>
  <c r="W908" i="1"/>
  <c r="W921" i="1"/>
  <c r="W929" i="1"/>
  <c r="W937" i="1"/>
  <c r="W945" i="1"/>
  <c r="W953" i="1"/>
  <c r="W961" i="1"/>
  <c r="W969" i="1"/>
  <c r="W977" i="1"/>
  <c r="W985" i="1"/>
  <c r="W993" i="1"/>
  <c r="W1001" i="1"/>
  <c r="W1009" i="1"/>
  <c r="W1017" i="1"/>
  <c r="W1025" i="1"/>
  <c r="W1033" i="1"/>
  <c r="W1041" i="1"/>
  <c r="W1049" i="1"/>
  <c r="W1057" i="1"/>
  <c r="W1065" i="1"/>
  <c r="W1073" i="1"/>
  <c r="W1081" i="1"/>
  <c r="W1089" i="1"/>
  <c r="W1097" i="1"/>
  <c r="W1105" i="1"/>
  <c r="W1113" i="1"/>
  <c r="W1121" i="1"/>
  <c r="W1129" i="1"/>
  <c r="W1137" i="1"/>
  <c r="W1145" i="1"/>
  <c r="W1153" i="1"/>
  <c r="W1161" i="1"/>
  <c r="W1169" i="1"/>
  <c r="W1177" i="1"/>
  <c r="W1185" i="1"/>
  <c r="W1193" i="1"/>
  <c r="W1201" i="1"/>
  <c r="W1209" i="1"/>
  <c r="W1217" i="1"/>
  <c r="W1225" i="1"/>
  <c r="W1233" i="1"/>
  <c r="W1241" i="1"/>
  <c r="W1249" i="1"/>
  <c r="W1257" i="1"/>
  <c r="W1265" i="1"/>
  <c r="W1273" i="1"/>
  <c r="W1281" i="1"/>
  <c r="W1289" i="1"/>
  <c r="W1297" i="1"/>
  <c r="W1305" i="1"/>
  <c r="W1313" i="1"/>
  <c r="W1321" i="1"/>
  <c r="W1329" i="1"/>
  <c r="W1337" i="1"/>
  <c r="W1345" i="1"/>
  <c r="W1353" i="1"/>
  <c r="W1361" i="1"/>
  <c r="W1369" i="1"/>
  <c r="W1377" i="1"/>
  <c r="W1385" i="1"/>
  <c r="W1393" i="1"/>
  <c r="W1401" i="1"/>
  <c r="W1409" i="1"/>
  <c r="W1417" i="1"/>
  <c r="W1425" i="1"/>
  <c r="W1433" i="1"/>
  <c r="W1441" i="1"/>
  <c r="W1448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896" i="1"/>
  <c r="W912" i="1"/>
  <c r="W924" i="1"/>
  <c r="W932" i="1"/>
  <c r="W940" i="1"/>
  <c r="W948" i="1"/>
  <c r="W956" i="1"/>
  <c r="W964" i="1"/>
  <c r="W972" i="1"/>
  <c r="W980" i="1"/>
  <c r="W988" i="1"/>
  <c r="W996" i="1"/>
  <c r="W1004" i="1"/>
  <c r="W1012" i="1"/>
  <c r="W1020" i="1"/>
  <c r="W1028" i="1"/>
  <c r="W1036" i="1"/>
  <c r="W1044" i="1"/>
  <c r="W1052" i="1"/>
  <c r="W1060" i="1"/>
  <c r="W1068" i="1"/>
  <c r="W1076" i="1"/>
  <c r="W1084" i="1"/>
  <c r="W1092" i="1"/>
  <c r="W1100" i="1"/>
  <c r="W1108" i="1"/>
  <c r="W1116" i="1"/>
  <c r="W1124" i="1"/>
  <c r="W1132" i="1"/>
  <c r="W1140" i="1"/>
  <c r="W1148" i="1"/>
  <c r="W1156" i="1"/>
  <c r="W1164" i="1"/>
  <c r="W1172" i="1"/>
  <c r="W1180" i="1"/>
  <c r="W1188" i="1"/>
  <c r="W1196" i="1"/>
  <c r="W1204" i="1"/>
  <c r="W1212" i="1"/>
  <c r="W1220" i="1"/>
  <c r="W1228" i="1"/>
  <c r="W1236" i="1"/>
  <c r="W1244" i="1"/>
  <c r="W1252" i="1"/>
  <c r="W1260" i="1"/>
  <c r="W1268" i="1"/>
  <c r="W1276" i="1"/>
  <c r="W1284" i="1"/>
  <c r="W1292" i="1"/>
  <c r="W1300" i="1"/>
  <c r="W1308" i="1"/>
  <c r="W1316" i="1"/>
  <c r="W1324" i="1"/>
  <c r="W1332" i="1"/>
  <c r="W1340" i="1"/>
  <c r="W1348" i="1"/>
  <c r="W1356" i="1"/>
  <c r="W1364" i="1"/>
  <c r="W1372" i="1"/>
  <c r="W1380" i="1"/>
  <c r="W1388" i="1"/>
  <c r="W1396" i="1"/>
  <c r="W1404" i="1"/>
  <c r="W1412" i="1"/>
  <c r="W1420" i="1"/>
  <c r="W1428" i="1"/>
  <c r="W1436" i="1"/>
  <c r="W1444" i="1"/>
  <c r="W1449" i="1"/>
  <c r="W1454" i="1"/>
  <c r="W1458" i="1"/>
  <c r="W1462" i="1"/>
  <c r="W1466" i="1"/>
  <c r="W1470" i="1"/>
  <c r="W1474" i="1"/>
  <c r="W1478" i="1"/>
  <c r="W1482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62" i="1"/>
  <c r="W2178" i="1"/>
  <c r="W2194" i="1"/>
  <c r="W2210" i="1"/>
  <c r="W2226" i="1"/>
  <c r="W2242" i="1"/>
  <c r="W2258" i="1"/>
  <c r="W2274" i="1"/>
  <c r="W2290" i="1"/>
  <c r="W2306" i="1"/>
  <c r="W2322" i="1"/>
  <c r="W2336" i="1"/>
  <c r="W2344" i="1"/>
  <c r="W2352" i="1"/>
  <c r="W2360" i="1"/>
  <c r="W2367" i="1"/>
  <c r="W2372" i="1"/>
  <c r="W2378" i="1"/>
  <c r="W2383" i="1"/>
  <c r="W2388" i="1"/>
  <c r="W2394" i="1"/>
  <c r="W2399" i="1"/>
  <c r="W2404" i="1"/>
  <c r="W2410" i="1"/>
  <c r="W2415" i="1"/>
  <c r="W2420" i="1"/>
  <c r="W2426" i="1"/>
  <c r="W2431" i="1"/>
  <c r="W2436" i="1"/>
  <c r="W2442" i="1"/>
  <c r="W2447" i="1"/>
  <c r="W2452" i="1"/>
  <c r="W2458" i="1"/>
  <c r="W2463" i="1"/>
  <c r="W2468" i="1"/>
  <c r="W2474" i="1"/>
  <c r="W2479" i="1"/>
  <c r="W2484" i="1"/>
  <c r="W2490" i="1"/>
  <c r="W2495" i="1"/>
  <c r="W2500" i="1"/>
  <c r="W2506" i="1"/>
  <c r="W2511" i="1"/>
  <c r="W2516" i="1"/>
  <c r="W2522" i="1"/>
  <c r="W2527" i="1"/>
  <c r="W2532" i="1"/>
  <c r="W2538" i="1"/>
  <c r="W2542" i="1"/>
  <c r="W2546" i="1"/>
  <c r="W2550" i="1"/>
  <c r="W2554" i="1"/>
  <c r="W2558" i="1"/>
  <c r="W2562" i="1"/>
  <c r="W2566" i="1"/>
  <c r="W2570" i="1"/>
  <c r="W2574" i="1"/>
  <c r="W2578" i="1"/>
  <c r="W2582" i="1"/>
  <c r="W2586" i="1"/>
  <c r="W2590" i="1"/>
  <c r="W2594" i="1"/>
  <c r="W2598" i="1"/>
  <c r="W2602" i="1"/>
  <c r="W2606" i="1"/>
  <c r="W2610" i="1"/>
  <c r="W2614" i="1"/>
  <c r="W2618" i="1"/>
  <c r="W2622" i="1"/>
  <c r="W2626" i="1"/>
  <c r="W2630" i="1"/>
  <c r="W2634" i="1"/>
  <c r="W2638" i="1"/>
  <c r="W2642" i="1"/>
  <c r="W2646" i="1"/>
  <c r="W2650" i="1"/>
  <c r="W2654" i="1"/>
  <c r="W2658" i="1"/>
  <c r="W2662" i="1"/>
  <c r="W2666" i="1"/>
  <c r="W2670" i="1"/>
  <c r="W2674" i="1"/>
  <c r="W2678" i="1"/>
  <c r="W2682" i="1"/>
  <c r="W2686" i="1"/>
  <c r="W2690" i="1"/>
  <c r="W2694" i="1"/>
  <c r="W269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58" i="1"/>
  <c r="W2762" i="1"/>
  <c r="W2766" i="1"/>
  <c r="W2770" i="1"/>
  <c r="W2774" i="1"/>
  <c r="W2778" i="1"/>
  <c r="W2782" i="1"/>
  <c r="W2786" i="1"/>
  <c r="W2790" i="1"/>
  <c r="W2794" i="1"/>
  <c r="W2798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154" i="1"/>
  <c r="W2170" i="1"/>
  <c r="W2186" i="1"/>
  <c r="W2202" i="1"/>
  <c r="W2218" i="1"/>
  <c r="W2234" i="1"/>
  <c r="W2250" i="1"/>
  <c r="W2266" i="1"/>
  <c r="W2282" i="1"/>
  <c r="W2298" i="1"/>
  <c r="W2314" i="1"/>
  <c r="W2330" i="1"/>
  <c r="W2340" i="1"/>
  <c r="W2348" i="1"/>
  <c r="W2356" i="1"/>
  <c r="W2364" i="1"/>
  <c r="W2370" i="1"/>
  <c r="W2375" i="1"/>
  <c r="W2380" i="1"/>
  <c r="W2386" i="1"/>
  <c r="W2391" i="1"/>
  <c r="W2396" i="1"/>
  <c r="W2402" i="1"/>
  <c r="W2407" i="1"/>
  <c r="W2412" i="1"/>
  <c r="W2418" i="1"/>
  <c r="W2423" i="1"/>
  <c r="W2428" i="1"/>
  <c r="W2434" i="1"/>
  <c r="W2439" i="1"/>
  <c r="W2444" i="1"/>
  <c r="W2450" i="1"/>
  <c r="W2455" i="1"/>
  <c r="W2460" i="1"/>
  <c r="W2466" i="1"/>
  <c r="W2471" i="1"/>
  <c r="W2476" i="1"/>
  <c r="W2482" i="1"/>
  <c r="W2487" i="1"/>
  <c r="W2492" i="1"/>
  <c r="W2498" i="1"/>
  <c r="W2503" i="1"/>
  <c r="W2508" i="1"/>
  <c r="W2514" i="1"/>
  <c r="W2519" i="1"/>
  <c r="W2524" i="1"/>
  <c r="W2530" i="1"/>
  <c r="W2535" i="1"/>
  <c r="W2540" i="1"/>
  <c r="W2544" i="1"/>
  <c r="W2548" i="1"/>
  <c r="W2552" i="1"/>
  <c r="W2556" i="1"/>
  <c r="W2560" i="1"/>
  <c r="W2564" i="1"/>
  <c r="W2568" i="1"/>
  <c r="W2572" i="1"/>
  <c r="W2576" i="1"/>
  <c r="W2580" i="1"/>
  <c r="W2584" i="1"/>
  <c r="W2588" i="1"/>
  <c r="W2592" i="1"/>
  <c r="W2596" i="1"/>
  <c r="W2600" i="1"/>
  <c r="W2604" i="1"/>
  <c r="W2608" i="1"/>
  <c r="W2612" i="1"/>
  <c r="W2616" i="1"/>
  <c r="W2620" i="1"/>
  <c r="W2624" i="1"/>
  <c r="W2628" i="1"/>
  <c r="W2632" i="1"/>
  <c r="W2636" i="1"/>
  <c r="W2640" i="1"/>
  <c r="W2644" i="1"/>
  <c r="W2648" i="1"/>
  <c r="W2652" i="1"/>
  <c r="W2656" i="1"/>
  <c r="W2660" i="1"/>
  <c r="W2664" i="1"/>
  <c r="W2668" i="1"/>
  <c r="W2672" i="1"/>
  <c r="W2676" i="1"/>
  <c r="W2680" i="1"/>
  <c r="W2684" i="1"/>
  <c r="W2688" i="1"/>
  <c r="W2692" i="1"/>
  <c r="W2696" i="1"/>
  <c r="W2700" i="1"/>
  <c r="W2704" i="1"/>
  <c r="W2708" i="1"/>
  <c r="W2712" i="1"/>
  <c r="W2716" i="1"/>
  <c r="W2720" i="1"/>
  <c r="W2724" i="1"/>
  <c r="W2728" i="1"/>
  <c r="W2732" i="1"/>
  <c r="W2736" i="1"/>
  <c r="W2740" i="1"/>
  <c r="W2744" i="1"/>
  <c r="W2748" i="1"/>
  <c r="W2752" i="1"/>
  <c r="W2756" i="1"/>
  <c r="W2760" i="1"/>
  <c r="W2764" i="1"/>
  <c r="W2768" i="1"/>
  <c r="W2772" i="1"/>
  <c r="W2776" i="1"/>
  <c r="W2780" i="1"/>
  <c r="W2784" i="1"/>
  <c r="W2788" i="1"/>
  <c r="W2792" i="1"/>
  <c r="W2796" i="1"/>
  <c r="W2800" i="1"/>
  <c r="W2804" i="1"/>
  <c r="W2808" i="1"/>
  <c r="W2812" i="1"/>
  <c r="W2816" i="1"/>
  <c r="W2820" i="1"/>
  <c r="W2824" i="1"/>
  <c r="W2828" i="1"/>
  <c r="W2832" i="1"/>
  <c r="W2836" i="1"/>
  <c r="W2840" i="1"/>
  <c r="W2844" i="1"/>
  <c r="W2848" i="1"/>
  <c r="W2852" i="1"/>
  <c r="W2856" i="1"/>
  <c r="W2860" i="1"/>
  <c r="W2864" i="1"/>
  <c r="W2868" i="1"/>
  <c r="W2872" i="1"/>
  <c r="W2876" i="1"/>
  <c r="W2880" i="1"/>
  <c r="W2884" i="1"/>
  <c r="W2888" i="1"/>
  <c r="W2892" i="1"/>
  <c r="W2896" i="1"/>
  <c r="W2900" i="1"/>
  <c r="W2904" i="1"/>
  <c r="W2908" i="1"/>
  <c r="W2912" i="1"/>
  <c r="W2916" i="1"/>
  <c r="W2920" i="1"/>
  <c r="W2924" i="1"/>
  <c r="W2928" i="1"/>
  <c r="W2932" i="1"/>
  <c r="W2936" i="1"/>
  <c r="W2" i="1"/>
  <c r="W2158" i="1"/>
  <c r="W2174" i="1"/>
  <c r="W2190" i="1"/>
  <c r="W2206" i="1"/>
  <c r="W2222" i="1"/>
  <c r="W2238" i="1"/>
  <c r="W2254" i="1"/>
  <c r="W2270" i="1"/>
  <c r="W2286" i="1"/>
  <c r="W2302" i="1"/>
  <c r="W2318" i="1"/>
  <c r="W2334" i="1"/>
  <c r="W2342" i="1"/>
  <c r="W2350" i="1"/>
  <c r="W2358" i="1"/>
  <c r="W2366" i="1"/>
  <c r="W2371" i="1"/>
  <c r="W2376" i="1"/>
  <c r="W2382" i="1"/>
  <c r="W2387" i="1"/>
  <c r="W2392" i="1"/>
  <c r="W2398" i="1"/>
  <c r="W2403" i="1"/>
  <c r="W2408" i="1"/>
  <c r="W2414" i="1"/>
  <c r="W2419" i="1"/>
  <c r="W2424" i="1"/>
  <c r="W2430" i="1"/>
  <c r="W2435" i="1"/>
  <c r="W2440" i="1"/>
  <c r="W2446" i="1"/>
  <c r="W2451" i="1"/>
  <c r="W2456" i="1"/>
  <c r="W2462" i="1"/>
  <c r="W2467" i="1"/>
  <c r="W2472" i="1"/>
  <c r="W2478" i="1"/>
  <c r="W2483" i="1"/>
  <c r="W2488" i="1"/>
  <c r="W2494" i="1"/>
  <c r="W2499" i="1"/>
  <c r="W2504" i="1"/>
  <c r="W2510" i="1"/>
  <c r="W2515" i="1"/>
  <c r="W2520" i="1"/>
  <c r="W2526" i="1"/>
  <c r="W2531" i="1"/>
  <c r="W2536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2757" i="1"/>
  <c r="W2761" i="1"/>
  <c r="W2765" i="1"/>
  <c r="W2769" i="1"/>
  <c r="W2773" i="1"/>
  <c r="W2777" i="1"/>
  <c r="W2781" i="1"/>
  <c r="W2785" i="1"/>
  <c r="W2789" i="1"/>
  <c r="W2793" i="1"/>
  <c r="W2797" i="1"/>
  <c r="W2801" i="1"/>
  <c r="W2805" i="1"/>
  <c r="W2809" i="1"/>
  <c r="W2813" i="1"/>
  <c r="W2817" i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150" i="1"/>
  <c r="W2214" i="1"/>
  <c r="W2278" i="1"/>
  <c r="W2338" i="1"/>
  <c r="W2368" i="1"/>
  <c r="W2390" i="1"/>
  <c r="W2411" i="1"/>
  <c r="W2432" i="1"/>
  <c r="W2454" i="1"/>
  <c r="W2475" i="1"/>
  <c r="W2496" i="1"/>
  <c r="W2518" i="1"/>
  <c r="W2539" i="1"/>
  <c r="W2555" i="1"/>
  <c r="W2571" i="1"/>
  <c r="W2587" i="1"/>
  <c r="W2603" i="1"/>
  <c r="W2619" i="1"/>
  <c r="W2635" i="1"/>
  <c r="W2651" i="1"/>
  <c r="W2667" i="1"/>
  <c r="W2683" i="1"/>
  <c r="W2699" i="1"/>
  <c r="W2715" i="1"/>
  <c r="W2731" i="1"/>
  <c r="W2747" i="1"/>
  <c r="W2763" i="1"/>
  <c r="W2779" i="1"/>
  <c r="W2795" i="1"/>
  <c r="W2811" i="1"/>
  <c r="W2827" i="1"/>
  <c r="W2843" i="1"/>
  <c r="W2859" i="1"/>
  <c r="W2875" i="1"/>
  <c r="W2891" i="1"/>
  <c r="W2907" i="1"/>
  <c r="W2923" i="1"/>
  <c r="W2166" i="1"/>
  <c r="W2230" i="1"/>
  <c r="W2294" i="1"/>
  <c r="W2346" i="1"/>
  <c r="W2374" i="1"/>
  <c r="W2395" i="1"/>
  <c r="W2416" i="1"/>
  <c r="W2438" i="1"/>
  <c r="W2459" i="1"/>
  <c r="W2480" i="1"/>
  <c r="W2502" i="1"/>
  <c r="W2523" i="1"/>
  <c r="W2543" i="1"/>
  <c r="W2559" i="1"/>
  <c r="W2575" i="1"/>
  <c r="W2591" i="1"/>
  <c r="W2607" i="1"/>
  <c r="W2623" i="1"/>
  <c r="W2639" i="1"/>
  <c r="W2655" i="1"/>
  <c r="W2671" i="1"/>
  <c r="W2687" i="1"/>
  <c r="W2703" i="1"/>
  <c r="W2719" i="1"/>
  <c r="W2735" i="1"/>
  <c r="W2751" i="1"/>
  <c r="W2767" i="1"/>
  <c r="W2783" i="1"/>
  <c r="W2799" i="1"/>
  <c r="W2815" i="1"/>
  <c r="W2831" i="1"/>
  <c r="W2847" i="1"/>
  <c r="W2863" i="1"/>
  <c r="W2879" i="1"/>
  <c r="W2895" i="1"/>
  <c r="W2911" i="1"/>
  <c r="W2927" i="1"/>
  <c r="W2182" i="1"/>
  <c r="W2246" i="1"/>
  <c r="W2310" i="1"/>
  <c r="W2354" i="1"/>
  <c r="W2379" i="1"/>
  <c r="W2400" i="1"/>
  <c r="W2422" i="1"/>
  <c r="W2443" i="1"/>
  <c r="W2464" i="1"/>
  <c r="W2486" i="1"/>
  <c r="W2507" i="1"/>
  <c r="W2528" i="1"/>
  <c r="W2547" i="1"/>
  <c r="W2563" i="1"/>
  <c r="W2579" i="1"/>
  <c r="W2595" i="1"/>
  <c r="W2611" i="1"/>
  <c r="W2627" i="1"/>
  <c r="W2643" i="1"/>
  <c r="W2659" i="1"/>
  <c r="W2675" i="1"/>
  <c r="W2691" i="1"/>
  <c r="W2707" i="1"/>
  <c r="W2723" i="1"/>
  <c r="W2739" i="1"/>
  <c r="W2755" i="1"/>
  <c r="W2771" i="1"/>
  <c r="W2787" i="1"/>
  <c r="W2803" i="1"/>
  <c r="W2819" i="1"/>
  <c r="W2835" i="1"/>
  <c r="W2851" i="1"/>
  <c r="W2867" i="1"/>
  <c r="W2883" i="1"/>
  <c r="W2899" i="1"/>
  <c r="W2915" i="1"/>
  <c r="W2931" i="1"/>
  <c r="W2198" i="1"/>
  <c r="W2262" i="1"/>
  <c r="W2326" i="1"/>
  <c r="W2362" i="1"/>
  <c r="W2384" i="1"/>
  <c r="W2406" i="1"/>
  <c r="W2427" i="1"/>
  <c r="W2448" i="1"/>
  <c r="W2470" i="1"/>
  <c r="W2491" i="1"/>
  <c r="W2512" i="1"/>
  <c r="W2534" i="1"/>
  <c r="W2551" i="1"/>
  <c r="W2567" i="1"/>
  <c r="W2583" i="1"/>
  <c r="W2599" i="1"/>
  <c r="W2615" i="1"/>
  <c r="W2631" i="1"/>
  <c r="W2647" i="1"/>
  <c r="W2663" i="1"/>
  <c r="W2679" i="1"/>
  <c r="W2695" i="1"/>
  <c r="W2711" i="1"/>
  <c r="W2727" i="1"/>
  <c r="W2743" i="1"/>
  <c r="W2759" i="1"/>
  <c r="W2775" i="1"/>
  <c r="W2791" i="1"/>
  <c r="W2807" i="1"/>
  <c r="W2823" i="1"/>
  <c r="W2839" i="1"/>
  <c r="W2855" i="1"/>
  <c r="W2871" i="1"/>
  <c r="W2887" i="1"/>
  <c r="W2903" i="1"/>
  <c r="W2919" i="1"/>
  <c r="W2935" i="1"/>
  <c r="P6" i="1"/>
  <c r="P7" i="1"/>
  <c r="AO2920" i="1" l="1"/>
  <c r="AO2727" i="1"/>
  <c r="AO2928" i="1"/>
  <c r="AO2484" i="1"/>
  <c r="AO2491" i="1"/>
  <c r="AO2736" i="1"/>
  <c r="AO2395" i="1"/>
  <c r="AO1941" i="1"/>
  <c r="AO2599" i="1"/>
  <c r="AO2013" i="1"/>
  <c r="AO1652" i="1"/>
  <c r="AO2734" i="1"/>
  <c r="AO2004" i="1"/>
  <c r="AO700" i="1"/>
  <c r="AO2633" i="1"/>
  <c r="AO2606" i="1"/>
  <c r="AO2472" i="1"/>
  <c r="AO2085" i="1"/>
  <c r="AO1453" i="1"/>
  <c r="AO1240" i="1"/>
  <c r="AO2348" i="1"/>
  <c r="AO1460" i="1"/>
  <c r="AO2478" i="1"/>
  <c r="AO1488" i="1"/>
  <c r="AO2855" i="1"/>
  <c r="AO1573" i="1"/>
  <c r="AO2836" i="1"/>
  <c r="AO2659" i="1"/>
  <c r="AO2164" i="1"/>
  <c r="AO843" i="1"/>
  <c r="AO1705" i="1"/>
  <c r="AO2163" i="1"/>
  <c r="BC2897" i="1"/>
  <c r="O2939" i="1"/>
  <c r="AH2939" i="1"/>
  <c r="AO1517" i="1"/>
  <c r="AO2471" i="1"/>
  <c r="AO2672" i="1"/>
  <c r="AO2668" i="1"/>
  <c r="AO2819" i="1"/>
  <c r="AO1160" i="1"/>
  <c r="AO1836" i="1"/>
  <c r="AO2862" i="1"/>
  <c r="AO2193" i="1"/>
  <c r="AO2184" i="1"/>
  <c r="BC2939" i="1"/>
  <c r="AO2939" i="1"/>
  <c r="BH2939" i="1"/>
  <c r="AE2939" i="1"/>
  <c r="AD2939" i="1" s="1"/>
  <c r="BC2659" i="1"/>
  <c r="BC1693" i="1"/>
  <c r="BC2004" i="1"/>
  <c r="BC2152" i="1"/>
  <c r="BC2590" i="1"/>
  <c r="BC2422" i="1"/>
  <c r="BC1843" i="1"/>
  <c r="BC2379" i="1"/>
  <c r="BC1422" i="1"/>
  <c r="BC2082" i="1"/>
  <c r="BC2307" i="1"/>
  <c r="BC2933" i="1"/>
  <c r="BC1470" i="1"/>
  <c r="BC1788" i="1"/>
  <c r="BC2904" i="1"/>
  <c r="BC2351" i="1"/>
  <c r="BC1738" i="1"/>
  <c r="BC2172" i="1"/>
  <c r="BC1554" i="1"/>
  <c r="BC1160" i="1"/>
  <c r="BC2035" i="1"/>
  <c r="BC2762" i="1"/>
  <c r="BC2830" i="1"/>
  <c r="BC2706" i="1"/>
  <c r="BC2648" i="1"/>
  <c r="BC1663" i="1"/>
  <c r="BC847" i="1"/>
  <c r="BH11" i="1"/>
  <c r="BH27" i="1"/>
  <c r="BH43" i="1"/>
  <c r="BH59" i="1"/>
  <c r="BH75" i="1"/>
  <c r="BH91" i="1"/>
  <c r="BH107" i="1"/>
  <c r="BH123" i="1"/>
  <c r="BH139" i="1"/>
  <c r="BH155" i="1"/>
  <c r="BH171" i="1"/>
  <c r="BH187" i="1"/>
  <c r="BH203" i="1"/>
  <c r="BH219" i="1"/>
  <c r="BH235" i="1"/>
  <c r="BH251" i="1"/>
  <c r="BH267" i="1"/>
  <c r="BH283" i="1"/>
  <c r="BH299" i="1"/>
  <c r="BH315" i="1"/>
  <c r="BH331" i="1"/>
  <c r="BH8" i="1"/>
  <c r="BH24" i="1"/>
  <c r="BH40" i="1"/>
  <c r="BH56" i="1"/>
  <c r="BH72" i="1"/>
  <c r="BH88" i="1"/>
  <c r="BH104" i="1"/>
  <c r="BH120" i="1"/>
  <c r="BH136" i="1"/>
  <c r="BH152" i="1"/>
  <c r="BH168" i="1"/>
  <c r="BH184" i="1"/>
  <c r="BH200" i="1"/>
  <c r="BH216" i="1"/>
  <c r="BH232" i="1"/>
  <c r="BH248" i="1"/>
  <c r="BH264" i="1"/>
  <c r="BH280" i="1"/>
  <c r="BH296" i="1"/>
  <c r="BH312" i="1"/>
  <c r="BH328" i="1"/>
  <c r="BH5" i="1"/>
  <c r="BH21" i="1"/>
  <c r="BH37" i="1"/>
  <c r="BH53" i="1"/>
  <c r="BH69" i="1"/>
  <c r="BH85" i="1"/>
  <c r="BH101" i="1"/>
  <c r="BH117" i="1"/>
  <c r="BH133" i="1"/>
  <c r="BH149" i="1"/>
  <c r="BH165" i="1"/>
  <c r="BH181" i="1"/>
  <c r="BH197" i="1"/>
  <c r="BH213" i="1"/>
  <c r="BH229" i="1"/>
  <c r="BH245" i="1"/>
  <c r="BH261" i="1"/>
  <c r="BH277" i="1"/>
  <c r="BH293" i="1"/>
  <c r="BH309" i="1"/>
  <c r="BH325" i="1"/>
  <c r="BH341" i="1"/>
  <c r="BH54" i="1"/>
  <c r="BH118" i="1"/>
  <c r="BH182" i="1"/>
  <c r="BH246" i="1"/>
  <c r="BH310" i="1"/>
  <c r="BH350" i="1"/>
  <c r="BH366" i="1"/>
  <c r="BH382" i="1"/>
  <c r="BH398" i="1"/>
  <c r="BH414" i="1"/>
  <c r="BH430" i="1"/>
  <c r="BH446" i="1"/>
  <c r="BH462" i="1"/>
  <c r="BH478" i="1"/>
  <c r="BH494" i="1"/>
  <c r="BH510" i="1"/>
  <c r="BH526" i="1"/>
  <c r="BH542" i="1"/>
  <c r="BH558" i="1"/>
  <c r="BH574" i="1"/>
  <c r="BH19" i="1"/>
  <c r="BH39" i="1"/>
  <c r="BH63" i="1"/>
  <c r="BH83" i="1"/>
  <c r="BH103" i="1"/>
  <c r="BH127" i="1"/>
  <c r="BH147" i="1"/>
  <c r="BH167" i="1"/>
  <c r="BH191" i="1"/>
  <c r="BH211" i="1"/>
  <c r="BH231" i="1"/>
  <c r="BH255" i="1"/>
  <c r="BH275" i="1"/>
  <c r="BH295" i="1"/>
  <c r="BH319" i="1"/>
  <c r="BH339" i="1"/>
  <c r="BH20" i="1"/>
  <c r="BH44" i="1"/>
  <c r="BH64" i="1"/>
  <c r="BH84" i="1"/>
  <c r="BH108" i="1"/>
  <c r="BH128" i="1"/>
  <c r="BH148" i="1"/>
  <c r="BH172" i="1"/>
  <c r="BH192" i="1"/>
  <c r="BH212" i="1"/>
  <c r="BH236" i="1"/>
  <c r="BH256" i="1"/>
  <c r="BH276" i="1"/>
  <c r="BH300" i="1"/>
  <c r="BH320" i="1"/>
  <c r="BH340" i="1"/>
  <c r="BH25" i="1"/>
  <c r="BH45" i="1"/>
  <c r="BH65" i="1"/>
  <c r="BH89" i="1"/>
  <c r="BH109" i="1"/>
  <c r="BH129" i="1"/>
  <c r="BH153" i="1"/>
  <c r="BH173" i="1"/>
  <c r="BH193" i="1"/>
  <c r="BH217" i="1"/>
  <c r="BH237" i="1"/>
  <c r="BH257" i="1"/>
  <c r="BH281" i="1"/>
  <c r="BH301" i="1"/>
  <c r="BH321" i="1"/>
  <c r="BH6" i="1"/>
  <c r="BH86" i="1"/>
  <c r="BH166" i="1"/>
  <c r="BH262" i="1"/>
  <c r="BH342" i="1"/>
  <c r="BH362" i="1"/>
  <c r="BH386" i="1"/>
  <c r="BH406" i="1"/>
  <c r="BH426" i="1"/>
  <c r="BH450" i="1"/>
  <c r="BH470" i="1"/>
  <c r="BH490" i="1"/>
  <c r="BH514" i="1"/>
  <c r="BH534" i="1"/>
  <c r="BH554" i="1"/>
  <c r="BH578" i="1"/>
  <c r="BH594" i="1"/>
  <c r="BH610" i="1"/>
  <c r="BH626" i="1"/>
  <c r="BH642" i="1"/>
  <c r="BH658" i="1"/>
  <c r="BH674" i="1"/>
  <c r="BH690" i="1"/>
  <c r="BH706" i="1"/>
  <c r="BH722" i="1"/>
  <c r="BH738" i="1"/>
  <c r="BH754" i="1"/>
  <c r="BH770" i="1"/>
  <c r="BH786" i="1"/>
  <c r="BH802" i="1"/>
  <c r="BH818" i="1"/>
  <c r="BH834" i="1"/>
  <c r="BH850" i="1"/>
  <c r="BH866" i="1"/>
  <c r="BH882" i="1"/>
  <c r="BH898" i="1"/>
  <c r="BH914" i="1"/>
  <c r="BH930" i="1"/>
  <c r="BH42" i="1"/>
  <c r="BH106" i="1"/>
  <c r="BH170" i="1"/>
  <c r="BH234" i="1"/>
  <c r="BH298" i="1"/>
  <c r="BH347" i="1"/>
  <c r="BH363" i="1"/>
  <c r="BH379" i="1"/>
  <c r="BH395" i="1"/>
  <c r="BH411" i="1"/>
  <c r="BH427" i="1"/>
  <c r="BH443" i="1"/>
  <c r="BH459" i="1"/>
  <c r="BH475" i="1"/>
  <c r="BH491" i="1"/>
  <c r="BH507" i="1"/>
  <c r="BH523" i="1"/>
  <c r="BH539" i="1"/>
  <c r="BH555" i="1"/>
  <c r="BH571" i="1"/>
  <c r="BH587" i="1"/>
  <c r="BH603" i="1"/>
  <c r="BH619" i="1"/>
  <c r="BH635" i="1"/>
  <c r="BH651" i="1"/>
  <c r="BH667" i="1"/>
  <c r="BH683" i="1"/>
  <c r="BH699" i="1"/>
  <c r="BH715" i="1"/>
  <c r="BH731" i="1"/>
  <c r="BH747" i="1"/>
  <c r="BH763" i="1"/>
  <c r="BH779" i="1"/>
  <c r="BH795" i="1"/>
  <c r="BH811" i="1"/>
  <c r="BH827" i="1"/>
  <c r="BH843" i="1"/>
  <c r="BH859" i="1"/>
  <c r="BH875" i="1"/>
  <c r="BH46" i="1"/>
  <c r="BH174" i="1"/>
  <c r="BH302" i="1"/>
  <c r="BH364" i="1"/>
  <c r="BH396" i="1"/>
  <c r="BH428" i="1"/>
  <c r="BH460" i="1"/>
  <c r="BH492" i="1"/>
  <c r="BH524" i="1"/>
  <c r="BH556" i="1"/>
  <c r="BH3" i="1"/>
  <c r="BH23" i="1"/>
  <c r="BH47" i="1"/>
  <c r="BH67" i="1"/>
  <c r="BH87" i="1"/>
  <c r="BH111" i="1"/>
  <c r="BH131" i="1"/>
  <c r="BH151" i="1"/>
  <c r="BH175" i="1"/>
  <c r="BH195" i="1"/>
  <c r="BH215" i="1"/>
  <c r="BH239" i="1"/>
  <c r="BH259" i="1"/>
  <c r="BH279" i="1"/>
  <c r="BH303" i="1"/>
  <c r="BH323" i="1"/>
  <c r="BH4" i="1"/>
  <c r="BH28" i="1"/>
  <c r="BH48" i="1"/>
  <c r="BH68" i="1"/>
  <c r="BH92" i="1"/>
  <c r="BH112" i="1"/>
  <c r="BH132" i="1"/>
  <c r="BH156" i="1"/>
  <c r="BH176" i="1"/>
  <c r="BH196" i="1"/>
  <c r="BH220" i="1"/>
  <c r="BH240" i="1"/>
  <c r="BH260" i="1"/>
  <c r="BH284" i="1"/>
  <c r="BH304" i="1"/>
  <c r="BH324" i="1"/>
  <c r="BH9" i="1"/>
  <c r="BH29" i="1"/>
  <c r="BH49" i="1"/>
  <c r="BH73" i="1"/>
  <c r="BH93" i="1"/>
  <c r="BH113" i="1"/>
  <c r="BH137" i="1"/>
  <c r="BH157" i="1"/>
  <c r="BH177" i="1"/>
  <c r="BH201" i="1"/>
  <c r="BH221" i="1"/>
  <c r="BH241" i="1"/>
  <c r="BH265" i="1"/>
  <c r="BH285" i="1"/>
  <c r="BH305" i="1"/>
  <c r="BH329" i="1"/>
  <c r="BH22" i="1"/>
  <c r="BH102" i="1"/>
  <c r="BH198" i="1"/>
  <c r="BH278" i="1"/>
  <c r="BH346" i="1"/>
  <c r="BH370" i="1"/>
  <c r="BH390" i="1"/>
  <c r="BH410" i="1"/>
  <c r="BH434" i="1"/>
  <c r="BH454" i="1"/>
  <c r="BH474" i="1"/>
  <c r="BH498" i="1"/>
  <c r="BH518" i="1"/>
  <c r="BH538" i="1"/>
  <c r="BH562" i="1"/>
  <c r="BH582" i="1"/>
  <c r="BH598" i="1"/>
  <c r="BH614" i="1"/>
  <c r="BH630" i="1"/>
  <c r="BH646" i="1"/>
  <c r="BH662" i="1"/>
  <c r="BH678" i="1"/>
  <c r="BH694" i="1"/>
  <c r="BH710" i="1"/>
  <c r="BH726" i="1"/>
  <c r="BH742" i="1"/>
  <c r="BH758" i="1"/>
  <c r="BH774" i="1"/>
  <c r="BH790" i="1"/>
  <c r="BH806" i="1"/>
  <c r="BH822" i="1"/>
  <c r="BH838" i="1"/>
  <c r="BH854" i="1"/>
  <c r="BH870" i="1"/>
  <c r="BH886" i="1"/>
  <c r="BH902" i="1"/>
  <c r="BH918" i="1"/>
  <c r="BH7" i="1"/>
  <c r="BH31" i="1"/>
  <c r="BH51" i="1"/>
  <c r="BH71" i="1"/>
  <c r="BH95" i="1"/>
  <c r="BH115" i="1"/>
  <c r="BH135" i="1"/>
  <c r="BH159" i="1"/>
  <c r="BH179" i="1"/>
  <c r="BH199" i="1"/>
  <c r="BH223" i="1"/>
  <c r="BH243" i="1"/>
  <c r="BH263" i="1"/>
  <c r="BH287" i="1"/>
  <c r="BH307" i="1"/>
  <c r="BH327" i="1"/>
  <c r="BH12" i="1"/>
  <c r="BH32" i="1"/>
  <c r="BH52" i="1"/>
  <c r="BH76" i="1"/>
  <c r="BH96" i="1"/>
  <c r="BH116" i="1"/>
  <c r="BH140" i="1"/>
  <c r="BH160" i="1"/>
  <c r="BH180" i="1"/>
  <c r="BH204" i="1"/>
  <c r="BH224" i="1"/>
  <c r="BH244" i="1"/>
  <c r="BH268" i="1"/>
  <c r="BH288" i="1"/>
  <c r="BH308" i="1"/>
  <c r="BH332" i="1"/>
  <c r="BH13" i="1"/>
  <c r="BH33" i="1"/>
  <c r="BH57" i="1"/>
  <c r="BH77" i="1"/>
  <c r="BH97" i="1"/>
  <c r="BH121" i="1"/>
  <c r="BH141" i="1"/>
  <c r="BH161" i="1"/>
  <c r="BH185" i="1"/>
  <c r="BH205" i="1"/>
  <c r="BH225" i="1"/>
  <c r="BH249" i="1"/>
  <c r="BH269" i="1"/>
  <c r="BH289" i="1"/>
  <c r="BH313" i="1"/>
  <c r="BH333" i="1"/>
  <c r="BH38" i="1"/>
  <c r="BH134" i="1"/>
  <c r="BH214" i="1"/>
  <c r="BH294" i="1"/>
  <c r="BH354" i="1"/>
  <c r="BH374" i="1"/>
  <c r="BH394" i="1"/>
  <c r="BH418" i="1"/>
  <c r="BH438" i="1"/>
  <c r="BH79" i="1"/>
  <c r="BH163" i="1"/>
  <c r="BH247" i="1"/>
  <c r="BH335" i="1"/>
  <c r="BH80" i="1"/>
  <c r="BH164" i="1"/>
  <c r="BH252" i="1"/>
  <c r="BH336" i="1"/>
  <c r="BH81" i="1"/>
  <c r="BH169" i="1"/>
  <c r="BH253" i="1"/>
  <c r="BH337" i="1"/>
  <c r="BH326" i="1"/>
  <c r="BH422" i="1"/>
  <c r="BH482" i="1"/>
  <c r="BH522" i="1"/>
  <c r="BH566" i="1"/>
  <c r="BH602" i="1"/>
  <c r="BH634" i="1"/>
  <c r="BH666" i="1"/>
  <c r="BH698" i="1"/>
  <c r="BH730" i="1"/>
  <c r="BH762" i="1"/>
  <c r="BH794" i="1"/>
  <c r="BH826" i="1"/>
  <c r="BH858" i="1"/>
  <c r="BH890" i="1"/>
  <c r="BH922" i="1"/>
  <c r="BH26" i="1"/>
  <c r="BH122" i="1"/>
  <c r="BH202" i="1"/>
  <c r="BH282" i="1"/>
  <c r="BH351" i="1"/>
  <c r="BH371" i="1"/>
  <c r="BH391" i="1"/>
  <c r="BH415" i="1"/>
  <c r="BH435" i="1"/>
  <c r="BH455" i="1"/>
  <c r="BH479" i="1"/>
  <c r="BH499" i="1"/>
  <c r="BH519" i="1"/>
  <c r="BH543" i="1"/>
  <c r="BH563" i="1"/>
  <c r="BH583" i="1"/>
  <c r="BH607" i="1"/>
  <c r="BH627" i="1"/>
  <c r="BH647" i="1"/>
  <c r="BH671" i="1"/>
  <c r="BH691" i="1"/>
  <c r="BH711" i="1"/>
  <c r="BH735" i="1"/>
  <c r="BH755" i="1"/>
  <c r="BH775" i="1"/>
  <c r="BH799" i="1"/>
  <c r="BH819" i="1"/>
  <c r="BH839" i="1"/>
  <c r="BH863" i="1"/>
  <c r="BH883" i="1"/>
  <c r="BH142" i="1"/>
  <c r="BH334" i="1"/>
  <c r="BH380" i="1"/>
  <c r="BH420" i="1"/>
  <c r="BH468" i="1"/>
  <c r="BH508" i="1"/>
  <c r="BH548" i="1"/>
  <c r="BH588" i="1"/>
  <c r="BH620" i="1"/>
  <c r="BH652" i="1"/>
  <c r="BH684" i="1"/>
  <c r="BH716" i="1"/>
  <c r="BH748" i="1"/>
  <c r="BH780" i="1"/>
  <c r="BH812" i="1"/>
  <c r="BH844" i="1"/>
  <c r="BH876" i="1"/>
  <c r="BH900" i="1"/>
  <c r="BH921" i="1"/>
  <c r="BH941" i="1"/>
  <c r="BH957" i="1"/>
  <c r="BH973" i="1"/>
  <c r="BH989" i="1"/>
  <c r="BH1005" i="1"/>
  <c r="BH1021" i="1"/>
  <c r="BH1037" i="1"/>
  <c r="BH1053" i="1"/>
  <c r="BH1069" i="1"/>
  <c r="BH1085" i="1"/>
  <c r="BH1101" i="1"/>
  <c r="BH1117" i="1"/>
  <c r="BH1133" i="1"/>
  <c r="BH1149" i="1"/>
  <c r="BH1165" i="1"/>
  <c r="BH1181" i="1"/>
  <c r="BH1197" i="1"/>
  <c r="BH82" i="1"/>
  <c r="BH210" i="1"/>
  <c r="BH338" i="1"/>
  <c r="BH373" i="1"/>
  <c r="BH405" i="1"/>
  <c r="BH437" i="1"/>
  <c r="BH469" i="1"/>
  <c r="BH501" i="1"/>
  <c r="BH533" i="1"/>
  <c r="BH565" i="1"/>
  <c r="BH597" i="1"/>
  <c r="BH629" i="1"/>
  <c r="BH661" i="1"/>
  <c r="BH693" i="1"/>
  <c r="BH725" i="1"/>
  <c r="BH757" i="1"/>
  <c r="BH789" i="1"/>
  <c r="BH821" i="1"/>
  <c r="BH853" i="1"/>
  <c r="BH885" i="1"/>
  <c r="BH907" i="1"/>
  <c r="BH928" i="1"/>
  <c r="BH946" i="1"/>
  <c r="BH962" i="1"/>
  <c r="BH978" i="1"/>
  <c r="BH994" i="1"/>
  <c r="BH1010" i="1"/>
  <c r="BH1026" i="1"/>
  <c r="BH1042" i="1"/>
  <c r="BH1058" i="1"/>
  <c r="BH1074" i="1"/>
  <c r="BH1090" i="1"/>
  <c r="BH1106" i="1"/>
  <c r="BH1122" i="1"/>
  <c r="BH1138" i="1"/>
  <c r="BH1154" i="1"/>
  <c r="BH1170" i="1"/>
  <c r="BH1186" i="1"/>
  <c r="BH1202" i="1"/>
  <c r="BH1218" i="1"/>
  <c r="BH1234" i="1"/>
  <c r="BH1250" i="1"/>
  <c r="BH30" i="1"/>
  <c r="BH286" i="1"/>
  <c r="BH392" i="1"/>
  <c r="BH456" i="1"/>
  <c r="BH520" i="1"/>
  <c r="BH584" i="1"/>
  <c r="BH648" i="1"/>
  <c r="BH712" i="1"/>
  <c r="BH776" i="1"/>
  <c r="BH840" i="1"/>
  <c r="BH897" i="1"/>
  <c r="BH939" i="1"/>
  <c r="BH971" i="1"/>
  <c r="BH1003" i="1"/>
  <c r="BH1035" i="1"/>
  <c r="BH1067" i="1"/>
  <c r="BH1099" i="1"/>
  <c r="BH1131" i="1"/>
  <c r="BH1163" i="1"/>
  <c r="BH1195" i="1"/>
  <c r="BH15" i="1"/>
  <c r="BH99" i="1"/>
  <c r="BH183" i="1"/>
  <c r="BH271" i="1"/>
  <c r="BH16" i="1"/>
  <c r="BH100" i="1"/>
  <c r="BH188" i="1"/>
  <c r="BH272" i="1"/>
  <c r="BH17" i="1"/>
  <c r="BH105" i="1"/>
  <c r="BH189" i="1"/>
  <c r="BH273" i="1"/>
  <c r="BH70" i="1"/>
  <c r="BH358" i="1"/>
  <c r="BH442" i="1"/>
  <c r="BH486" i="1"/>
  <c r="BH530" i="1"/>
  <c r="BH570" i="1"/>
  <c r="BH606" i="1"/>
  <c r="BH638" i="1"/>
  <c r="BH670" i="1"/>
  <c r="BH702" i="1"/>
  <c r="BH734" i="1"/>
  <c r="BH766" i="1"/>
  <c r="BH798" i="1"/>
  <c r="BH830" i="1"/>
  <c r="BH862" i="1"/>
  <c r="BH894" i="1"/>
  <c r="BH926" i="1"/>
  <c r="BH58" i="1"/>
  <c r="BH138" i="1"/>
  <c r="BH218" i="1"/>
  <c r="BH314" i="1"/>
  <c r="BH355" i="1"/>
  <c r="BH375" i="1"/>
  <c r="BH399" i="1"/>
  <c r="BH419" i="1"/>
  <c r="BH439" i="1"/>
  <c r="BH463" i="1"/>
  <c r="BH483" i="1"/>
  <c r="BH503" i="1"/>
  <c r="BH527" i="1"/>
  <c r="BH547" i="1"/>
  <c r="BH567" i="1"/>
  <c r="BH591" i="1"/>
  <c r="BH611" i="1"/>
  <c r="BH631" i="1"/>
  <c r="BH655" i="1"/>
  <c r="BH675" i="1"/>
  <c r="BH695" i="1"/>
  <c r="BH719" i="1"/>
  <c r="BH739" i="1"/>
  <c r="BH759" i="1"/>
  <c r="BH783" i="1"/>
  <c r="BH803" i="1"/>
  <c r="BH823" i="1"/>
  <c r="BH847" i="1"/>
  <c r="BH867" i="1"/>
  <c r="BH14" i="1"/>
  <c r="BH206" i="1"/>
  <c r="BH348" i="1"/>
  <c r="BH388" i="1"/>
  <c r="BH436" i="1"/>
  <c r="BH476" i="1"/>
  <c r="BH516" i="1"/>
  <c r="BH564" i="1"/>
  <c r="BH596" i="1"/>
  <c r="BH628" i="1"/>
  <c r="BH660" i="1"/>
  <c r="BH692" i="1"/>
  <c r="BH724" i="1"/>
  <c r="BH756" i="1"/>
  <c r="BH788" i="1"/>
  <c r="BH820" i="1"/>
  <c r="BH852" i="1"/>
  <c r="BH884" i="1"/>
  <c r="BH905" i="1"/>
  <c r="BH927" i="1"/>
  <c r="BH945" i="1"/>
  <c r="BH961" i="1"/>
  <c r="BH977" i="1"/>
  <c r="BH993" i="1"/>
  <c r="BH1009" i="1"/>
  <c r="BH1025" i="1"/>
  <c r="BH1041" i="1"/>
  <c r="BH1057" i="1"/>
  <c r="BH1073" i="1"/>
  <c r="BH1089" i="1"/>
  <c r="BH1105" i="1"/>
  <c r="BH1121" i="1"/>
  <c r="BH1137" i="1"/>
  <c r="BH1153" i="1"/>
  <c r="BH1169" i="1"/>
  <c r="BH1185" i="1"/>
  <c r="BH1201" i="1"/>
  <c r="BH114" i="1"/>
  <c r="BH242" i="1"/>
  <c r="BH349" i="1"/>
  <c r="BH381" i="1"/>
  <c r="BH413" i="1"/>
  <c r="BH445" i="1"/>
  <c r="BH477" i="1"/>
  <c r="BH509" i="1"/>
  <c r="BH541" i="1"/>
  <c r="BH573" i="1"/>
  <c r="BH605" i="1"/>
  <c r="BH637" i="1"/>
  <c r="BH669" i="1"/>
  <c r="BH701" i="1"/>
  <c r="BH733" i="1"/>
  <c r="BH765" i="1"/>
  <c r="BH797" i="1"/>
  <c r="BH829" i="1"/>
  <c r="BH861" i="1"/>
  <c r="BH891" i="1"/>
  <c r="BH912" i="1"/>
  <c r="BH933" i="1"/>
  <c r="BH950" i="1"/>
  <c r="BH966" i="1"/>
  <c r="BH982" i="1"/>
  <c r="BH998" i="1"/>
  <c r="BH1014" i="1"/>
  <c r="BH1030" i="1"/>
  <c r="BH1046" i="1"/>
  <c r="BH1062" i="1"/>
  <c r="BH1078" i="1"/>
  <c r="BH1094" i="1"/>
  <c r="BH1110" i="1"/>
  <c r="BH1126" i="1"/>
  <c r="BH1142" i="1"/>
  <c r="BH1158" i="1"/>
  <c r="BH1174" i="1"/>
  <c r="BH1190" i="1"/>
  <c r="BH1206" i="1"/>
  <c r="BH1222" i="1"/>
  <c r="BH1238" i="1"/>
  <c r="BH1254" i="1"/>
  <c r="BH94" i="1"/>
  <c r="BH344" i="1"/>
  <c r="BH408" i="1"/>
  <c r="BH472" i="1"/>
  <c r="BH536" i="1"/>
  <c r="BH600" i="1"/>
  <c r="BH664" i="1"/>
  <c r="BH728" i="1"/>
  <c r="BH792" i="1"/>
  <c r="BH856" i="1"/>
  <c r="BH908" i="1"/>
  <c r="BH947" i="1"/>
  <c r="BH979" i="1"/>
  <c r="BH1011" i="1"/>
  <c r="BH1043" i="1"/>
  <c r="BH1075" i="1"/>
  <c r="BH1107" i="1"/>
  <c r="BH1139" i="1"/>
  <c r="BH1171" i="1"/>
  <c r="BH1203" i="1"/>
  <c r="BH1224" i="1"/>
  <c r="BH1245" i="1"/>
  <c r="BH1266" i="1"/>
  <c r="BH1282" i="1"/>
  <c r="BH1298" i="1"/>
  <c r="BH1314" i="1"/>
  <c r="BH1330" i="1"/>
  <c r="BH1346" i="1"/>
  <c r="BH1362" i="1"/>
  <c r="BH1378" i="1"/>
  <c r="BH35" i="1"/>
  <c r="BH119" i="1"/>
  <c r="BH207" i="1"/>
  <c r="BH291" i="1"/>
  <c r="BH36" i="1"/>
  <c r="BH124" i="1"/>
  <c r="BH208" i="1"/>
  <c r="BH292" i="1"/>
  <c r="BH41" i="1"/>
  <c r="BH125" i="1"/>
  <c r="BH209" i="1"/>
  <c r="BH297" i="1"/>
  <c r="BH150" i="1"/>
  <c r="BH378" i="1"/>
  <c r="BH458" i="1"/>
  <c r="BH502" i="1"/>
  <c r="BH546" i="1"/>
  <c r="BH586" i="1"/>
  <c r="BH618" i="1"/>
  <c r="BH650" i="1"/>
  <c r="BH682" i="1"/>
  <c r="BH714" i="1"/>
  <c r="BH746" i="1"/>
  <c r="BH778" i="1"/>
  <c r="BH810" i="1"/>
  <c r="BH842" i="1"/>
  <c r="BH874" i="1"/>
  <c r="BH906" i="1"/>
  <c r="BH934" i="1"/>
  <c r="BH74" i="1"/>
  <c r="BH154" i="1"/>
  <c r="BH250" i="1"/>
  <c r="BH330" i="1"/>
  <c r="BH359" i="1"/>
  <c r="BH383" i="1"/>
  <c r="BH403" i="1"/>
  <c r="BH423" i="1"/>
  <c r="BH447" i="1"/>
  <c r="BH467" i="1"/>
  <c r="BH487" i="1"/>
  <c r="BH511" i="1"/>
  <c r="BH531" i="1"/>
  <c r="BH551" i="1"/>
  <c r="BH575" i="1"/>
  <c r="BH595" i="1"/>
  <c r="BH615" i="1"/>
  <c r="BH639" i="1"/>
  <c r="BH659" i="1"/>
  <c r="BH679" i="1"/>
  <c r="BH703" i="1"/>
  <c r="BH723" i="1"/>
  <c r="BH743" i="1"/>
  <c r="BH767" i="1"/>
  <c r="BH787" i="1"/>
  <c r="BH807" i="1"/>
  <c r="BH831" i="1"/>
  <c r="BH851" i="1"/>
  <c r="BH871" i="1"/>
  <c r="BH78" i="1"/>
  <c r="BH238" i="1"/>
  <c r="BH356" i="1"/>
  <c r="BH404" i="1"/>
  <c r="BH444" i="1"/>
  <c r="BH484" i="1"/>
  <c r="BH532" i="1"/>
  <c r="BH572" i="1"/>
  <c r="BH604" i="1"/>
  <c r="BH636" i="1"/>
  <c r="BH668" i="1"/>
  <c r="BH700" i="1"/>
  <c r="BH732" i="1"/>
  <c r="BH764" i="1"/>
  <c r="BH796" i="1"/>
  <c r="BH828" i="1"/>
  <c r="BH860" i="1"/>
  <c r="BH889" i="1"/>
  <c r="BH911" i="1"/>
  <c r="BH932" i="1"/>
  <c r="BH949" i="1"/>
  <c r="BH965" i="1"/>
  <c r="BH981" i="1"/>
  <c r="BH997" i="1"/>
  <c r="BH1013" i="1"/>
  <c r="BH1029" i="1"/>
  <c r="BH1045" i="1"/>
  <c r="BH311" i="1"/>
  <c r="BH316" i="1"/>
  <c r="BH317" i="1"/>
  <c r="BH506" i="1"/>
  <c r="BH654" i="1"/>
  <c r="BH782" i="1"/>
  <c r="BH910" i="1"/>
  <c r="BH266" i="1"/>
  <c r="BH407" i="1"/>
  <c r="BH495" i="1"/>
  <c r="BH579" i="1"/>
  <c r="BH663" i="1"/>
  <c r="BH751" i="1"/>
  <c r="BH835" i="1"/>
  <c r="BH270" i="1"/>
  <c r="BH500" i="1"/>
  <c r="BH644" i="1"/>
  <c r="BH772" i="1"/>
  <c r="BH895" i="1"/>
  <c r="BH969" i="1"/>
  <c r="BH1033" i="1"/>
  <c r="BH1077" i="1"/>
  <c r="BH1109" i="1"/>
  <c r="BH1141" i="1"/>
  <c r="BH1173" i="1"/>
  <c r="BH18" i="1"/>
  <c r="BH274" i="1"/>
  <c r="BH389" i="1"/>
  <c r="BH453" i="1"/>
  <c r="BH517" i="1"/>
  <c r="BH581" i="1"/>
  <c r="BH645" i="1"/>
  <c r="BH709" i="1"/>
  <c r="BH773" i="1"/>
  <c r="BH837" i="1"/>
  <c r="BH896" i="1"/>
  <c r="BH938" i="1"/>
  <c r="BH970" i="1"/>
  <c r="BH1002" i="1"/>
  <c r="BH1034" i="1"/>
  <c r="BH1066" i="1"/>
  <c r="BH1098" i="1"/>
  <c r="BH1130" i="1"/>
  <c r="BH1162" i="1"/>
  <c r="BH1194" i="1"/>
  <c r="BH1226" i="1"/>
  <c r="BH1258" i="1"/>
  <c r="BH360" i="1"/>
  <c r="BH488" i="1"/>
  <c r="BH616" i="1"/>
  <c r="BH744" i="1"/>
  <c r="BH872" i="1"/>
  <c r="BH955" i="1"/>
  <c r="BH1019" i="1"/>
  <c r="BH1083" i="1"/>
  <c r="BH1147" i="1"/>
  <c r="BH1208" i="1"/>
  <c r="BH1235" i="1"/>
  <c r="BH1261" i="1"/>
  <c r="BH1286" i="1"/>
  <c r="BH1306" i="1"/>
  <c r="BH1326" i="1"/>
  <c r="BH1350" i="1"/>
  <c r="BH1370" i="1"/>
  <c r="BH1390" i="1"/>
  <c r="BH1406" i="1"/>
  <c r="BH1422" i="1"/>
  <c r="BH1438" i="1"/>
  <c r="BH1454" i="1"/>
  <c r="BH1470" i="1"/>
  <c r="BH1486" i="1"/>
  <c r="BH1502" i="1"/>
  <c r="BH1518" i="1"/>
  <c r="BH1534" i="1"/>
  <c r="BH1550" i="1"/>
  <c r="BH1566" i="1"/>
  <c r="BH1582" i="1"/>
  <c r="BH1598" i="1"/>
  <c r="BH1614" i="1"/>
  <c r="BH1630" i="1"/>
  <c r="BH1646" i="1"/>
  <c r="BH1662" i="1"/>
  <c r="BH1678" i="1"/>
  <c r="BH1694" i="1"/>
  <c r="BH1710" i="1"/>
  <c r="BH1726" i="1"/>
  <c r="BH1742" i="1"/>
  <c r="BH1758" i="1"/>
  <c r="BH1774" i="1"/>
  <c r="BH1790" i="1"/>
  <c r="BH1806" i="1"/>
  <c r="BH1822" i="1"/>
  <c r="BH1838" i="1"/>
  <c r="BH1854" i="1"/>
  <c r="BH1870" i="1"/>
  <c r="BH1886" i="1"/>
  <c r="BH1902" i="1"/>
  <c r="BH1918" i="1"/>
  <c r="BH1934" i="1"/>
  <c r="BH1950" i="1"/>
  <c r="BH1966" i="1"/>
  <c r="BH1982" i="1"/>
  <c r="BH1998" i="1"/>
  <c r="BH2014" i="1"/>
  <c r="BH2030" i="1"/>
  <c r="BH2046" i="1"/>
  <c r="BH2062" i="1"/>
  <c r="BH2078" i="1"/>
  <c r="BH2094" i="1"/>
  <c r="BH2110" i="1"/>
  <c r="BH2126" i="1"/>
  <c r="BH2142" i="1"/>
  <c r="BH2158" i="1"/>
  <c r="BH2174" i="1"/>
  <c r="BH2190" i="1"/>
  <c r="BH2206" i="1"/>
  <c r="BH2222" i="1"/>
  <c r="BH2238" i="1"/>
  <c r="BH2254" i="1"/>
  <c r="BH2270" i="1"/>
  <c r="BH258" i="1"/>
  <c r="BH385" i="1"/>
  <c r="BH449" i="1"/>
  <c r="BH513" i="1"/>
  <c r="BH577" i="1"/>
  <c r="BH641" i="1"/>
  <c r="BH705" i="1"/>
  <c r="BH769" i="1"/>
  <c r="BH361" i="1"/>
  <c r="BH489" i="1"/>
  <c r="BH617" i="1"/>
  <c r="BH745" i="1"/>
  <c r="BH841" i="1"/>
  <c r="BH913" i="1"/>
  <c r="BH960" i="1"/>
  <c r="BH1004" i="1"/>
  <c r="BH1047" i="1"/>
  <c r="BH1088" i="1"/>
  <c r="BH1132" i="1"/>
  <c r="BH1175" i="1"/>
  <c r="BH1212" i="1"/>
  <c r="BH1241" i="1"/>
  <c r="BH1268" i="1"/>
  <c r="BH1289" i="1"/>
  <c r="BH1311" i="1"/>
  <c r="BH1332" i="1"/>
  <c r="BH1353" i="1"/>
  <c r="BH1375" i="1"/>
  <c r="BH1396" i="1"/>
  <c r="BH1417" i="1"/>
  <c r="BH1439" i="1"/>
  <c r="BH1460" i="1"/>
  <c r="BH1481" i="1"/>
  <c r="BH1503" i="1"/>
  <c r="BH1524" i="1"/>
  <c r="BH1545" i="1"/>
  <c r="BH1567" i="1"/>
  <c r="BH1588" i="1"/>
  <c r="BH1609" i="1"/>
  <c r="BH1631" i="1"/>
  <c r="BH1652" i="1"/>
  <c r="BH1673" i="1"/>
  <c r="BH1695" i="1"/>
  <c r="BH1716" i="1"/>
  <c r="BH1737" i="1"/>
  <c r="BH1759" i="1"/>
  <c r="BH1780" i="1"/>
  <c r="BH1801" i="1"/>
  <c r="BH1823" i="1"/>
  <c r="BH1844" i="1"/>
  <c r="BH55" i="1"/>
  <c r="BH60" i="1"/>
  <c r="BH61" i="1"/>
  <c r="BH230" i="1"/>
  <c r="BH550" i="1"/>
  <c r="BH686" i="1"/>
  <c r="BH814" i="1"/>
  <c r="BH10" i="1"/>
  <c r="BH343" i="1"/>
  <c r="BH431" i="1"/>
  <c r="BH515" i="1"/>
  <c r="BH599" i="1"/>
  <c r="BH687" i="1"/>
  <c r="BH771" i="1"/>
  <c r="BH855" i="1"/>
  <c r="BH372" i="1"/>
  <c r="BH540" i="1"/>
  <c r="BH676" i="1"/>
  <c r="BH804" i="1"/>
  <c r="BH916" i="1"/>
  <c r="BH985" i="1"/>
  <c r="BH1049" i="1"/>
  <c r="BH1081" i="1"/>
  <c r="BH1113" i="1"/>
  <c r="BH1145" i="1"/>
  <c r="BH1177" i="1"/>
  <c r="BH50" i="1"/>
  <c r="BH306" i="1"/>
  <c r="BH397" i="1"/>
  <c r="BH461" i="1"/>
  <c r="BH525" i="1"/>
  <c r="BH589" i="1"/>
  <c r="BH653" i="1"/>
  <c r="BH717" i="1"/>
  <c r="BH781" i="1"/>
  <c r="BH845" i="1"/>
  <c r="BH901" i="1"/>
  <c r="BH942" i="1"/>
  <c r="BH974" i="1"/>
  <c r="BH1006" i="1"/>
  <c r="BH1038" i="1"/>
  <c r="BH1070" i="1"/>
  <c r="BH1102" i="1"/>
  <c r="BH1134" i="1"/>
  <c r="BH1166" i="1"/>
  <c r="BH1198" i="1"/>
  <c r="BH1230" i="1"/>
  <c r="BH1262" i="1"/>
  <c r="BH376" i="1"/>
  <c r="BH504" i="1"/>
  <c r="BH632" i="1"/>
  <c r="BH760" i="1"/>
  <c r="BH887" i="1"/>
  <c r="BH963" i="1"/>
  <c r="BH1027" i="1"/>
  <c r="BH1091" i="1"/>
  <c r="BH1155" i="1"/>
  <c r="BH1213" i="1"/>
  <c r="BH1240" i="1"/>
  <c r="BH1270" i="1"/>
  <c r="BH1290" i="1"/>
  <c r="BH1310" i="1"/>
  <c r="BH1334" i="1"/>
  <c r="BH1354" i="1"/>
  <c r="BH1374" i="1"/>
  <c r="BH1394" i="1"/>
  <c r="BH1410" i="1"/>
  <c r="BH1426" i="1"/>
  <c r="BH1442" i="1"/>
  <c r="BH1458" i="1"/>
  <c r="BH1474" i="1"/>
  <c r="BH1490" i="1"/>
  <c r="BH1506" i="1"/>
  <c r="BH1522" i="1"/>
  <c r="BH1538" i="1"/>
  <c r="BH1554" i="1"/>
  <c r="BH1570" i="1"/>
  <c r="BH1586" i="1"/>
  <c r="BH1602" i="1"/>
  <c r="BH1618" i="1"/>
  <c r="BH1634" i="1"/>
  <c r="BH1650" i="1"/>
  <c r="BH1666" i="1"/>
  <c r="BH1682" i="1"/>
  <c r="BH1698" i="1"/>
  <c r="BH1714" i="1"/>
  <c r="BH1730" i="1"/>
  <c r="BH1746" i="1"/>
  <c r="BH1762" i="1"/>
  <c r="BH1778" i="1"/>
  <c r="BH1794" i="1"/>
  <c r="BH1810" i="1"/>
  <c r="BH1826" i="1"/>
  <c r="BH1842" i="1"/>
  <c r="BH1858" i="1"/>
  <c r="BH1874" i="1"/>
  <c r="BH1890" i="1"/>
  <c r="BH1906" i="1"/>
  <c r="BH1922" i="1"/>
  <c r="BH1938" i="1"/>
  <c r="BH1954" i="1"/>
  <c r="BH1970" i="1"/>
  <c r="BH1986" i="1"/>
  <c r="BH2002" i="1"/>
  <c r="BH2018" i="1"/>
  <c r="BH2034" i="1"/>
  <c r="BH2050" i="1"/>
  <c r="BH2066" i="1"/>
  <c r="BH2082" i="1"/>
  <c r="BH2098" i="1"/>
  <c r="BH2114" i="1"/>
  <c r="BH2130" i="1"/>
  <c r="BH2146" i="1"/>
  <c r="BH2162" i="1"/>
  <c r="BH2178" i="1"/>
  <c r="BH2194" i="1"/>
  <c r="BH2210" i="1"/>
  <c r="BH2226" i="1"/>
  <c r="BH2242" i="1"/>
  <c r="BH2258" i="1"/>
  <c r="BH66" i="1"/>
  <c r="BH322" i="1"/>
  <c r="BH401" i="1"/>
  <c r="BH465" i="1"/>
  <c r="BH529" i="1"/>
  <c r="BH593" i="1"/>
  <c r="BH657" i="1"/>
  <c r="BH721" i="1"/>
  <c r="BH34" i="1"/>
  <c r="BH393" i="1"/>
  <c r="BH521" i="1"/>
  <c r="BH649" i="1"/>
  <c r="BH777" i="1"/>
  <c r="BH864" i="1"/>
  <c r="BH925" i="1"/>
  <c r="BH972" i="1"/>
  <c r="BH1015" i="1"/>
  <c r="BH1056" i="1"/>
  <c r="BH228" i="1"/>
  <c r="BH466" i="1"/>
  <c r="BH750" i="1"/>
  <c r="BH186" i="1"/>
  <c r="BH471" i="1"/>
  <c r="BH643" i="1"/>
  <c r="BH815" i="1"/>
  <c r="BH452" i="1"/>
  <c r="BH740" i="1"/>
  <c r="BH953" i="1"/>
  <c r="BH1065" i="1"/>
  <c r="BH1129" i="1"/>
  <c r="BH1193" i="1"/>
  <c r="BH365" i="1"/>
  <c r="BH493" i="1"/>
  <c r="BH621" i="1"/>
  <c r="BH749" i="1"/>
  <c r="BH877" i="1"/>
  <c r="BH958" i="1"/>
  <c r="BH1022" i="1"/>
  <c r="BH1086" i="1"/>
  <c r="BH1150" i="1"/>
  <c r="BH1214" i="1"/>
  <c r="BH222" i="1"/>
  <c r="BH568" i="1"/>
  <c r="BH824" i="1"/>
  <c r="BH995" i="1"/>
  <c r="BH1123" i="1"/>
  <c r="BH1229" i="1"/>
  <c r="BH1278" i="1"/>
  <c r="BH1322" i="1"/>
  <c r="BH1366" i="1"/>
  <c r="BH1402" i="1"/>
  <c r="BH1434" i="1"/>
  <c r="BH1466" i="1"/>
  <c r="BH1498" i="1"/>
  <c r="BH1530" i="1"/>
  <c r="BH1562" i="1"/>
  <c r="BH1594" i="1"/>
  <c r="BH1626" i="1"/>
  <c r="BH1658" i="1"/>
  <c r="BH1690" i="1"/>
  <c r="BH1722" i="1"/>
  <c r="BH1754" i="1"/>
  <c r="BH1786" i="1"/>
  <c r="BH1818" i="1"/>
  <c r="BH1850" i="1"/>
  <c r="BH1882" i="1"/>
  <c r="BH1914" i="1"/>
  <c r="BH1946" i="1"/>
  <c r="BH1978" i="1"/>
  <c r="BH2010" i="1"/>
  <c r="BH2042" i="1"/>
  <c r="BH2074" i="1"/>
  <c r="BH2106" i="1"/>
  <c r="BH2138" i="1"/>
  <c r="BH2170" i="1"/>
  <c r="BH2202" i="1"/>
  <c r="BH2234" i="1"/>
  <c r="BH2266" i="1"/>
  <c r="BH369" i="1"/>
  <c r="BH497" i="1"/>
  <c r="BH625" i="1"/>
  <c r="BH753" i="1"/>
  <c r="BH457" i="1"/>
  <c r="BH713" i="1"/>
  <c r="BH899" i="1"/>
  <c r="BH992" i="1"/>
  <c r="BH1079" i="1"/>
  <c r="BH1143" i="1"/>
  <c r="BH1196" i="1"/>
  <c r="BH1233" i="1"/>
  <c r="BH1273" i="1"/>
  <c r="BH1300" i="1"/>
  <c r="BH1327" i="1"/>
  <c r="BH1359" i="1"/>
  <c r="BH1385" i="1"/>
  <c r="BH1412" i="1"/>
  <c r="BH1444" i="1"/>
  <c r="BH1471" i="1"/>
  <c r="BH1497" i="1"/>
  <c r="BH1529" i="1"/>
  <c r="BH1556" i="1"/>
  <c r="BH1583" i="1"/>
  <c r="BH1615" i="1"/>
  <c r="BH1641" i="1"/>
  <c r="BH1668" i="1"/>
  <c r="BH1700" i="1"/>
  <c r="BH1727" i="1"/>
  <c r="BH1753" i="1"/>
  <c r="BH1785" i="1"/>
  <c r="BH1812" i="1"/>
  <c r="BH1839" i="1"/>
  <c r="BH1865" i="1"/>
  <c r="BH1887" i="1"/>
  <c r="BH1908" i="1"/>
  <c r="BH1929" i="1"/>
  <c r="BH1951" i="1"/>
  <c r="BH1972" i="1"/>
  <c r="BH1993" i="1"/>
  <c r="BH2015" i="1"/>
  <c r="BH2036" i="1"/>
  <c r="BH2057" i="1"/>
  <c r="BH2079" i="1"/>
  <c r="BH2100" i="1"/>
  <c r="BH2121" i="1"/>
  <c r="BH2143" i="1"/>
  <c r="BH2164" i="1"/>
  <c r="BH2185" i="1"/>
  <c r="BH2207" i="1"/>
  <c r="BH2228" i="1"/>
  <c r="BH2249" i="1"/>
  <c r="BH2271" i="1"/>
  <c r="BH2287" i="1"/>
  <c r="BH2303" i="1"/>
  <c r="BH2319" i="1"/>
  <c r="BH2335" i="1"/>
  <c r="BH2351" i="1"/>
  <c r="BH2367" i="1"/>
  <c r="BH2383" i="1"/>
  <c r="BH2399" i="1"/>
  <c r="BH2415" i="1"/>
  <c r="BH2431" i="1"/>
  <c r="BH2447" i="1"/>
  <c r="BH2463" i="1"/>
  <c r="BH2479" i="1"/>
  <c r="BH2495" i="1"/>
  <c r="BH2511" i="1"/>
  <c r="BH2527" i="1"/>
  <c r="BH2543" i="1"/>
  <c r="BH2559" i="1"/>
  <c r="BH2575" i="1"/>
  <c r="BH2591" i="1"/>
  <c r="BH2607" i="1"/>
  <c r="BH2623" i="1"/>
  <c r="BH2639" i="1"/>
  <c r="BH62" i="1"/>
  <c r="BH400" i="1"/>
  <c r="BH528" i="1"/>
  <c r="BH656" i="1"/>
  <c r="BH784" i="1"/>
  <c r="BH865" i="1"/>
  <c r="BH931" i="1"/>
  <c r="BH975" i="1"/>
  <c r="BH1016" i="1"/>
  <c r="BH1060" i="1"/>
  <c r="BH1103" i="1"/>
  <c r="BH1144" i="1"/>
  <c r="BH1188" i="1"/>
  <c r="BH1221" i="1"/>
  <c r="BH1249" i="1"/>
  <c r="BH1275" i="1"/>
  <c r="BH1296" i="1"/>
  <c r="BH1317" i="1"/>
  <c r="BH1339" i="1"/>
  <c r="BH1360" i="1"/>
  <c r="BH1381" i="1"/>
  <c r="BH1403" i="1"/>
  <c r="BH1424" i="1"/>
  <c r="BH1445" i="1"/>
  <c r="BH1467" i="1"/>
  <c r="BH1488" i="1"/>
  <c r="BH1509" i="1"/>
  <c r="BH1531" i="1"/>
  <c r="BH1552" i="1"/>
  <c r="BH1573" i="1"/>
  <c r="BH1595" i="1"/>
  <c r="BH1616" i="1"/>
  <c r="BH1637" i="1"/>
  <c r="BH1659" i="1"/>
  <c r="BH1680" i="1"/>
  <c r="BH1701" i="1"/>
  <c r="BH1723" i="1"/>
  <c r="BH1744" i="1"/>
  <c r="BH1765" i="1"/>
  <c r="BH1787" i="1"/>
  <c r="BH1808" i="1"/>
  <c r="BH1829" i="1"/>
  <c r="BH1851" i="1"/>
  <c r="BH1872" i="1"/>
  <c r="BH1893" i="1"/>
  <c r="BH1915" i="1"/>
  <c r="BH1936" i="1"/>
  <c r="BH1957" i="1"/>
  <c r="BH1979" i="1"/>
  <c r="BH2000" i="1"/>
  <c r="BH2021" i="1"/>
  <c r="BH2043" i="1"/>
  <c r="BH2064" i="1"/>
  <c r="BH2085" i="1"/>
  <c r="BH2107" i="1"/>
  <c r="BH2128" i="1"/>
  <c r="BH2149" i="1"/>
  <c r="BH2171" i="1"/>
  <c r="BH2192" i="1"/>
  <c r="BH2213" i="1"/>
  <c r="BH2235" i="1"/>
  <c r="BH2256" i="1"/>
  <c r="BH2276" i="1"/>
  <c r="BH2292" i="1"/>
  <c r="BH2308" i="1"/>
  <c r="BH2324" i="1"/>
  <c r="BH2340" i="1"/>
  <c r="BH2356" i="1"/>
  <c r="BH2372" i="1"/>
  <c r="BH2388" i="1"/>
  <c r="BH2404" i="1"/>
  <c r="BH2420" i="1"/>
  <c r="BH2436" i="1"/>
  <c r="BH2452" i="1"/>
  <c r="BH2468" i="1"/>
  <c r="BH2484" i="1"/>
  <c r="BH2500" i="1"/>
  <c r="BH2516" i="1"/>
  <c r="BH2532" i="1"/>
  <c r="BH2548" i="1"/>
  <c r="BH2564" i="1"/>
  <c r="BH2580" i="1"/>
  <c r="BH2596" i="1"/>
  <c r="BH2612" i="1"/>
  <c r="BH2628" i="1"/>
  <c r="BH2644" i="1"/>
  <c r="BH473" i="1"/>
  <c r="BH729" i="1"/>
  <c r="BH904" i="1"/>
  <c r="BH999" i="1"/>
  <c r="BH1084" i="1"/>
  <c r="BH1168" i="1"/>
  <c r="BH1237" i="1"/>
  <c r="BH1287" i="1"/>
  <c r="BH1329" i="1"/>
  <c r="BH1372" i="1"/>
  <c r="BH1415" i="1"/>
  <c r="BH1457" i="1"/>
  <c r="BH1500" i="1"/>
  <c r="BH1543" i="1"/>
  <c r="BH1585" i="1"/>
  <c r="BH1628" i="1"/>
  <c r="BH1671" i="1"/>
  <c r="BH1713" i="1"/>
  <c r="BH1756" i="1"/>
  <c r="BH1799" i="1"/>
  <c r="BH1841" i="1"/>
  <c r="BH1884" i="1"/>
  <c r="BH1927" i="1"/>
  <c r="BH1969" i="1"/>
  <c r="BH2012" i="1"/>
  <c r="BH2055" i="1"/>
  <c r="BH2097" i="1"/>
  <c r="BH2140" i="1"/>
  <c r="BH2183" i="1"/>
  <c r="BH2225" i="1"/>
  <c r="BH2268" i="1"/>
  <c r="BH2301" i="1"/>
  <c r="BH143" i="1"/>
  <c r="BH145" i="1"/>
  <c r="BH590" i="1"/>
  <c r="BH846" i="1"/>
  <c r="BH367" i="1"/>
  <c r="BH535" i="1"/>
  <c r="BH707" i="1"/>
  <c r="BH879" i="1"/>
  <c r="BH580" i="1"/>
  <c r="BH836" i="1"/>
  <c r="BH1001" i="1"/>
  <c r="BH1093" i="1"/>
  <c r="BH1157" i="1"/>
  <c r="BH146" i="1"/>
  <c r="BH421" i="1"/>
  <c r="BH549" i="1"/>
  <c r="BH677" i="1"/>
  <c r="BH805" i="1"/>
  <c r="BH917" i="1"/>
  <c r="BH986" i="1"/>
  <c r="BH1050" i="1"/>
  <c r="BH1114" i="1"/>
  <c r="BH1178" i="1"/>
  <c r="BH1242" i="1"/>
  <c r="BH424" i="1"/>
  <c r="BH680" i="1"/>
  <c r="BH919" i="1"/>
  <c r="BH1051" i="1"/>
  <c r="BH1179" i="1"/>
  <c r="BH1251" i="1"/>
  <c r="BH1294" i="1"/>
  <c r="BH1338" i="1"/>
  <c r="BH1382" i="1"/>
  <c r="BH1414" i="1"/>
  <c r="BH1446" i="1"/>
  <c r="BH1478" i="1"/>
  <c r="BH1510" i="1"/>
  <c r="BH1542" i="1"/>
  <c r="BH1574" i="1"/>
  <c r="BH1606" i="1"/>
  <c r="BH1638" i="1"/>
  <c r="BH1670" i="1"/>
  <c r="BH1702" i="1"/>
  <c r="BH1734" i="1"/>
  <c r="BH1766" i="1"/>
  <c r="BH1798" i="1"/>
  <c r="BH1830" i="1"/>
  <c r="BH1862" i="1"/>
  <c r="BH1894" i="1"/>
  <c r="BH1926" i="1"/>
  <c r="BH1958" i="1"/>
  <c r="BH1990" i="1"/>
  <c r="BH2022" i="1"/>
  <c r="BH2054" i="1"/>
  <c r="BH2086" i="1"/>
  <c r="BH2118" i="1"/>
  <c r="BH2150" i="1"/>
  <c r="BH2182" i="1"/>
  <c r="BH2214" i="1"/>
  <c r="BH2246" i="1"/>
  <c r="BH130" i="1"/>
  <c r="BH417" i="1"/>
  <c r="BH545" i="1"/>
  <c r="BH673" i="1"/>
  <c r="BH162" i="1"/>
  <c r="BH553" i="1"/>
  <c r="BH800" i="1"/>
  <c r="BH940" i="1"/>
  <c r="BH1024" i="1"/>
  <c r="BH1100" i="1"/>
  <c r="BH1152" i="1"/>
  <c r="BH1205" i="1"/>
  <c r="BH1248" i="1"/>
  <c r="BH1279" i="1"/>
  <c r="BH1305" i="1"/>
  <c r="BH1337" i="1"/>
  <c r="BH1364" i="1"/>
  <c r="BH1391" i="1"/>
  <c r="BH1423" i="1"/>
  <c r="BH1449" i="1"/>
  <c r="BH1476" i="1"/>
  <c r="BH1508" i="1"/>
  <c r="BH1535" i="1"/>
  <c r="BH1561" i="1"/>
  <c r="BH1593" i="1"/>
  <c r="BH1620" i="1"/>
  <c r="BH1647" i="1"/>
  <c r="BH1679" i="1"/>
  <c r="BH1705" i="1"/>
  <c r="BH1732" i="1"/>
  <c r="BH1764" i="1"/>
  <c r="BH1791" i="1"/>
  <c r="BH1817" i="1"/>
  <c r="BH1849" i="1"/>
  <c r="BH1871" i="1"/>
  <c r="BH1892" i="1"/>
  <c r="BH1913" i="1"/>
  <c r="BH1935" i="1"/>
  <c r="BH1956" i="1"/>
  <c r="BH1977" i="1"/>
  <c r="BH1999" i="1"/>
  <c r="BH2020" i="1"/>
  <c r="BH2041" i="1"/>
  <c r="BH2063" i="1"/>
  <c r="BH2084" i="1"/>
  <c r="BH2105" i="1"/>
  <c r="BH2127" i="1"/>
  <c r="BH2148" i="1"/>
  <c r="BH2169" i="1"/>
  <c r="BH2191" i="1"/>
  <c r="BH2212" i="1"/>
  <c r="BH2233" i="1"/>
  <c r="BH2255" i="1"/>
  <c r="BH2275" i="1"/>
  <c r="BH2291" i="1"/>
  <c r="BH2307" i="1"/>
  <c r="BH2323" i="1"/>
  <c r="BH2339" i="1"/>
  <c r="BH2355" i="1"/>
  <c r="BH2371" i="1"/>
  <c r="BH2387" i="1"/>
  <c r="BH2403" i="1"/>
  <c r="BH2419" i="1"/>
  <c r="BH2435" i="1"/>
  <c r="BH2451" i="1"/>
  <c r="BH227" i="1"/>
  <c r="BH233" i="1"/>
  <c r="BH622" i="1"/>
  <c r="BH878" i="1"/>
  <c r="BH387" i="1"/>
  <c r="BH559" i="1"/>
  <c r="BH727" i="1"/>
  <c r="BH110" i="1"/>
  <c r="BH612" i="1"/>
  <c r="BH868" i="1"/>
  <c r="BH1017" i="1"/>
  <c r="BH1097" i="1"/>
  <c r="BH1161" i="1"/>
  <c r="BH178" i="1"/>
  <c r="BH429" i="1"/>
  <c r="BH557" i="1"/>
  <c r="BH685" i="1"/>
  <c r="BH813" i="1"/>
  <c r="BH923" i="1"/>
  <c r="BH990" i="1"/>
  <c r="BH1054" i="1"/>
  <c r="BH1118" i="1"/>
  <c r="BH1182" i="1"/>
  <c r="BH1246" i="1"/>
  <c r="BH440" i="1"/>
  <c r="BH696" i="1"/>
  <c r="BH929" i="1"/>
  <c r="BH1059" i="1"/>
  <c r="BH1187" i="1"/>
  <c r="BH1256" i="1"/>
  <c r="BH1302" i="1"/>
  <c r="BH1342" i="1"/>
  <c r="BH1386" i="1"/>
  <c r="BH1418" i="1"/>
  <c r="BH1450" i="1"/>
  <c r="BH1482" i="1"/>
  <c r="BH1514" i="1"/>
  <c r="BH1546" i="1"/>
  <c r="BH1578" i="1"/>
  <c r="BH1610" i="1"/>
  <c r="BH1642" i="1"/>
  <c r="BH1674" i="1"/>
  <c r="BH1706" i="1"/>
  <c r="BH1738" i="1"/>
  <c r="BH1770" i="1"/>
  <c r="BH1802" i="1"/>
  <c r="BH1834" i="1"/>
  <c r="BH1866" i="1"/>
  <c r="BH1898" i="1"/>
  <c r="BH1930" i="1"/>
  <c r="BH1962" i="1"/>
  <c r="BH1994" i="1"/>
  <c r="BH2026" i="1"/>
  <c r="BH2058" i="1"/>
  <c r="BH2090" i="1"/>
  <c r="BH2122" i="1"/>
  <c r="BH2154" i="1"/>
  <c r="BH2186" i="1"/>
  <c r="BH2218" i="1"/>
  <c r="BH2250" i="1"/>
  <c r="BH194" i="1"/>
  <c r="BH433" i="1"/>
  <c r="BH561" i="1"/>
  <c r="BH689" i="1"/>
  <c r="BH290" i="1"/>
  <c r="BH585" i="1"/>
  <c r="BH817" i="1"/>
  <c r="BH951" i="1"/>
  <c r="BH1036" i="1"/>
  <c r="BH1111" i="1"/>
  <c r="BH1164" i="1"/>
  <c r="BH1220" i="1"/>
  <c r="BH1255" i="1"/>
  <c r="BH1284" i="1"/>
  <c r="BH1316" i="1"/>
  <c r="BH1343" i="1"/>
  <c r="BH1369" i="1"/>
  <c r="BH1401" i="1"/>
  <c r="BH1428" i="1"/>
  <c r="BH1455" i="1"/>
  <c r="BH1487" i="1"/>
  <c r="BH1513" i="1"/>
  <c r="BH1540" i="1"/>
  <c r="BH1572" i="1"/>
  <c r="BH1599" i="1"/>
  <c r="BH1625" i="1"/>
  <c r="BH1657" i="1"/>
  <c r="BH1684" i="1"/>
  <c r="BH1711" i="1"/>
  <c r="BH1743" i="1"/>
  <c r="BH1769" i="1"/>
  <c r="BH1796" i="1"/>
  <c r="BH1828" i="1"/>
  <c r="BH1855" i="1"/>
  <c r="BH1876" i="1"/>
  <c r="BH1897" i="1"/>
  <c r="BH1919" i="1"/>
  <c r="BH1940" i="1"/>
  <c r="BH1961" i="1"/>
  <c r="BH1983" i="1"/>
  <c r="BH2004" i="1"/>
  <c r="BH2025" i="1"/>
  <c r="BH2047" i="1"/>
  <c r="BH2068" i="1"/>
  <c r="BH2089" i="1"/>
  <c r="BH2111" i="1"/>
  <c r="BH2132" i="1"/>
  <c r="BH2153" i="1"/>
  <c r="BH2175" i="1"/>
  <c r="BH2196" i="1"/>
  <c r="BH2217" i="1"/>
  <c r="BH2239" i="1"/>
  <c r="BH2260" i="1"/>
  <c r="BH2279" i="1"/>
  <c r="BH2295" i="1"/>
  <c r="BH2311" i="1"/>
  <c r="BH2327" i="1"/>
  <c r="BH2343" i="1"/>
  <c r="BH2359" i="1"/>
  <c r="BH2375" i="1"/>
  <c r="BH2391" i="1"/>
  <c r="BH2407" i="1"/>
  <c r="BH2423" i="1"/>
  <c r="BH2439" i="1"/>
  <c r="BH2455" i="1"/>
  <c r="BH2471" i="1"/>
  <c r="BH2487" i="1"/>
  <c r="BH2503" i="1"/>
  <c r="BH2519" i="1"/>
  <c r="BH2535" i="1"/>
  <c r="BH2551" i="1"/>
  <c r="BH2567" i="1"/>
  <c r="BH2583" i="1"/>
  <c r="BH2599" i="1"/>
  <c r="BH2615" i="1"/>
  <c r="BH2631" i="1"/>
  <c r="BH2647" i="1"/>
  <c r="BH318" i="1"/>
  <c r="BH464" i="1"/>
  <c r="BH592" i="1"/>
  <c r="BH720" i="1"/>
  <c r="BH825" i="1"/>
  <c r="BH903" i="1"/>
  <c r="BH952" i="1"/>
  <c r="BH996" i="1"/>
  <c r="BH1039" i="1"/>
  <c r="BH1080" i="1"/>
  <c r="BH1124" i="1"/>
  <c r="BH1167" i="1"/>
  <c r="BH1207" i="1"/>
  <c r="BH1236" i="1"/>
  <c r="BH1264" i="1"/>
  <c r="BH1285" i="1"/>
  <c r="BH1307" i="1"/>
  <c r="BH1328" i="1"/>
  <c r="BH1349" i="1"/>
  <c r="BH1371" i="1"/>
  <c r="BH1392" i="1"/>
  <c r="BH1413" i="1"/>
  <c r="BH1435" i="1"/>
  <c r="BH1456" i="1"/>
  <c r="BH1477" i="1"/>
  <c r="BH1499" i="1"/>
  <c r="BH1520" i="1"/>
  <c r="BH1541" i="1"/>
  <c r="BH1563" i="1"/>
  <c r="BH1584" i="1"/>
  <c r="BH1605" i="1"/>
  <c r="BH1627" i="1"/>
  <c r="BH1648" i="1"/>
  <c r="BH90" i="1"/>
  <c r="BH412" i="1"/>
  <c r="BH1125" i="1"/>
  <c r="BH613" i="1"/>
  <c r="BH1018" i="1"/>
  <c r="BH158" i="1"/>
  <c r="BH1115" i="1"/>
  <c r="BH1358" i="1"/>
  <c r="BH1494" i="1"/>
  <c r="BH1622" i="1"/>
  <c r="BH1750" i="1"/>
  <c r="BH1878" i="1"/>
  <c r="BH2006" i="1"/>
  <c r="BH2134" i="1"/>
  <c r="BH2262" i="1"/>
  <c r="BH737" i="1"/>
  <c r="BH983" i="1"/>
  <c r="BH1227" i="1"/>
  <c r="BH1348" i="1"/>
  <c r="BH1465" i="1"/>
  <c r="BH1577" i="1"/>
  <c r="BH1689" i="1"/>
  <c r="BH1807" i="1"/>
  <c r="BH1903" i="1"/>
  <c r="BH1988" i="1"/>
  <c r="BH2073" i="1"/>
  <c r="BH2159" i="1"/>
  <c r="BH2244" i="1"/>
  <c r="BH2315" i="1"/>
  <c r="BH2379" i="1"/>
  <c r="BH2443" i="1"/>
  <c r="BH2483" i="1"/>
  <c r="BH2515" i="1"/>
  <c r="BH2547" i="1"/>
  <c r="BH2579" i="1"/>
  <c r="BH2611" i="1"/>
  <c r="BH2643" i="1"/>
  <c r="BH432" i="1"/>
  <c r="BH688" i="1"/>
  <c r="BH888" i="1"/>
  <c r="BH984" i="1"/>
  <c r="BH1071" i="1"/>
  <c r="BH1156" i="1"/>
  <c r="BH1228" i="1"/>
  <c r="BH1280" i="1"/>
  <c r="BH1323" i="1"/>
  <c r="BH1365" i="1"/>
  <c r="BH1408" i="1"/>
  <c r="BH1451" i="1"/>
  <c r="BH1493" i="1"/>
  <c r="BH1536" i="1"/>
  <c r="BH1579" i="1"/>
  <c r="BH1621" i="1"/>
  <c r="BH1664" i="1"/>
  <c r="BH1691" i="1"/>
  <c r="BH1717" i="1"/>
  <c r="BH1749" i="1"/>
  <c r="BH1776" i="1"/>
  <c r="BH1803" i="1"/>
  <c r="BH1835" i="1"/>
  <c r="BH1861" i="1"/>
  <c r="BH1888" i="1"/>
  <c r="BH1920" i="1"/>
  <c r="BH1947" i="1"/>
  <c r="BH1973" i="1"/>
  <c r="BH2005" i="1"/>
  <c r="BH2032" i="1"/>
  <c r="BH2059" i="1"/>
  <c r="BH2091" i="1"/>
  <c r="BH2117" i="1"/>
  <c r="BH2144" i="1"/>
  <c r="BH2176" i="1"/>
  <c r="BH2203" i="1"/>
  <c r="BH2229" i="1"/>
  <c r="BH2261" i="1"/>
  <c r="BH2284" i="1"/>
  <c r="BH2304" i="1"/>
  <c r="BH2328" i="1"/>
  <c r="BH2348" i="1"/>
  <c r="BH2368" i="1"/>
  <c r="BH2392" i="1"/>
  <c r="BH2412" i="1"/>
  <c r="BH2432" i="1"/>
  <c r="BH2456" i="1"/>
  <c r="BH2476" i="1"/>
  <c r="BH2496" i="1"/>
  <c r="BH2520" i="1"/>
  <c r="BH2540" i="1"/>
  <c r="BH2560" i="1"/>
  <c r="BH2584" i="1"/>
  <c r="BH2604" i="1"/>
  <c r="BH2624" i="1"/>
  <c r="BH98" i="1"/>
  <c r="BH601" i="1"/>
  <c r="BH873" i="1"/>
  <c r="BH1020" i="1"/>
  <c r="BH1127" i="1"/>
  <c r="BH1223" i="1"/>
  <c r="BH1297" i="1"/>
  <c r="BH1351" i="1"/>
  <c r="BH1404" i="1"/>
  <c r="BH1468" i="1"/>
  <c r="BH1521" i="1"/>
  <c r="BH1575" i="1"/>
  <c r="BH1639" i="1"/>
  <c r="BH1692" i="1"/>
  <c r="BH1745" i="1"/>
  <c r="BH1809" i="1"/>
  <c r="BH1863" i="1"/>
  <c r="BH1916" i="1"/>
  <c r="BH1980" i="1"/>
  <c r="BH2033" i="1"/>
  <c r="BH2087" i="1"/>
  <c r="BH2151" i="1"/>
  <c r="BH2204" i="1"/>
  <c r="BH2257" i="1"/>
  <c r="BH2309" i="1"/>
  <c r="BH2341" i="1"/>
  <c r="BH2373" i="1"/>
  <c r="BH2405" i="1"/>
  <c r="BH2437" i="1"/>
  <c r="BH2469" i="1"/>
  <c r="BH2501" i="1"/>
  <c r="BH2533" i="1"/>
  <c r="BH2565" i="1"/>
  <c r="BH2597" i="1"/>
  <c r="BH2629" i="1"/>
  <c r="BH2655" i="1"/>
  <c r="BH2671" i="1"/>
  <c r="BH2687" i="1"/>
  <c r="BH2703" i="1"/>
  <c r="BH2719" i="1"/>
  <c r="BH2735" i="1"/>
  <c r="BH2751" i="1"/>
  <c r="BH2767" i="1"/>
  <c r="BH2783" i="1"/>
  <c r="BH2799" i="1"/>
  <c r="BH2815" i="1"/>
  <c r="BH2831" i="1"/>
  <c r="BH2847" i="1"/>
  <c r="BH2863" i="1"/>
  <c r="BH2879" i="1"/>
  <c r="BH2895" i="1"/>
  <c r="BH2911" i="1"/>
  <c r="BH2927" i="1"/>
  <c r="BH254" i="1"/>
  <c r="BH704" i="1"/>
  <c r="BH991" i="1"/>
  <c r="BH1183" i="1"/>
  <c r="BH1293" i="1"/>
  <c r="BH1368" i="1"/>
  <c r="BH1453" i="1"/>
  <c r="BH1539" i="1"/>
  <c r="BH144" i="1"/>
  <c r="BH451" i="1"/>
  <c r="BH708" i="1"/>
  <c r="BH1189" i="1"/>
  <c r="BH741" i="1"/>
  <c r="BH1082" i="1"/>
  <c r="BH552" i="1"/>
  <c r="BH1219" i="1"/>
  <c r="BH1398" i="1"/>
  <c r="BH1526" i="1"/>
  <c r="BH1654" i="1"/>
  <c r="BH1782" i="1"/>
  <c r="BH1910" i="1"/>
  <c r="BH2038" i="1"/>
  <c r="BH2166" i="1"/>
  <c r="BH353" i="1"/>
  <c r="BH425" i="1"/>
  <c r="BH1068" i="1"/>
  <c r="BH1263" i="1"/>
  <c r="BH1380" i="1"/>
  <c r="BH1492" i="1"/>
  <c r="BH1604" i="1"/>
  <c r="BH1721" i="1"/>
  <c r="BH1833" i="1"/>
  <c r="BH1924" i="1"/>
  <c r="BH2009" i="1"/>
  <c r="BH2095" i="1"/>
  <c r="BH2180" i="1"/>
  <c r="BH2265" i="1"/>
  <c r="BH2331" i="1"/>
  <c r="BH2395" i="1"/>
  <c r="BH2459" i="1"/>
  <c r="BH2491" i="1"/>
  <c r="BH2523" i="1"/>
  <c r="BH2555" i="1"/>
  <c r="BH2587" i="1"/>
  <c r="BH2619" i="1"/>
  <c r="BH2651" i="1"/>
  <c r="BH496" i="1"/>
  <c r="BH752" i="1"/>
  <c r="BH915" i="1"/>
  <c r="BH1007" i="1"/>
  <c r="BH1092" i="1"/>
  <c r="BH1176" i="1"/>
  <c r="BH1243" i="1"/>
  <c r="BH1291" i="1"/>
  <c r="BH1333" i="1"/>
  <c r="BH1376" i="1"/>
  <c r="BH1419" i="1"/>
  <c r="BH1461" i="1"/>
  <c r="BH1504" i="1"/>
  <c r="BH1547" i="1"/>
  <c r="BH1589" i="1"/>
  <c r="BH1632" i="1"/>
  <c r="BH1669" i="1"/>
  <c r="BH1696" i="1"/>
  <c r="BH1728" i="1"/>
  <c r="BH1755" i="1"/>
  <c r="BH1781" i="1"/>
  <c r="BH1813" i="1"/>
  <c r="BH1840" i="1"/>
  <c r="BH1867" i="1"/>
  <c r="BH1899" i="1"/>
  <c r="BH1925" i="1"/>
  <c r="BH1952" i="1"/>
  <c r="BH1984" i="1"/>
  <c r="BH2011" i="1"/>
  <c r="BH2037" i="1"/>
  <c r="BH2069" i="1"/>
  <c r="BH2096" i="1"/>
  <c r="BH2123" i="1"/>
  <c r="BH2155" i="1"/>
  <c r="BH2181" i="1"/>
  <c r="BH2208" i="1"/>
  <c r="BH2240" i="1"/>
  <c r="BH2267" i="1"/>
  <c r="BH2288" i="1"/>
  <c r="BH2312" i="1"/>
  <c r="BH2332" i="1"/>
  <c r="BH2352" i="1"/>
  <c r="BH2376" i="1"/>
  <c r="BH2396" i="1"/>
  <c r="BH2416" i="1"/>
  <c r="BH2440" i="1"/>
  <c r="BH2460" i="1"/>
  <c r="BH2480" i="1"/>
  <c r="BH2504" i="1"/>
  <c r="BH2524" i="1"/>
  <c r="BH2544" i="1"/>
  <c r="BH2568" i="1"/>
  <c r="BH2588" i="1"/>
  <c r="BH2608" i="1"/>
  <c r="BH2632" i="1"/>
  <c r="BH345" i="1"/>
  <c r="BH665" i="1"/>
  <c r="BH935" i="1"/>
  <c r="BH1040" i="1"/>
  <c r="BH1148" i="1"/>
  <c r="BH1252" i="1"/>
  <c r="BH1308" i="1"/>
  <c r="BH1361" i="1"/>
  <c r="BH1425" i="1"/>
  <c r="BH1479" i="1"/>
  <c r="BH1532" i="1"/>
  <c r="BH1596" i="1"/>
  <c r="BH1649" i="1"/>
  <c r="BH1703" i="1"/>
  <c r="BH1767" i="1"/>
  <c r="BH1820" i="1"/>
  <c r="BH1873" i="1"/>
  <c r="BH1937" i="1"/>
  <c r="BH1991" i="1"/>
  <c r="BH2044" i="1"/>
  <c r="BH2108" i="1"/>
  <c r="BH2161" i="1"/>
  <c r="BH2215" i="1"/>
  <c r="BH2277" i="1"/>
  <c r="BH2317" i="1"/>
  <c r="BH2349" i="1"/>
  <c r="BH2381" i="1"/>
  <c r="BH2413" i="1"/>
  <c r="BH2445" i="1"/>
  <c r="BH2477" i="1"/>
  <c r="BH2509" i="1"/>
  <c r="BH2541" i="1"/>
  <c r="BH2573" i="1"/>
  <c r="BH2605" i="1"/>
  <c r="BH2637" i="1"/>
  <c r="BH2659" i="1"/>
  <c r="BH2675" i="1"/>
  <c r="BH2691" i="1"/>
  <c r="BH2707" i="1"/>
  <c r="BH2723" i="1"/>
  <c r="BH2739" i="1"/>
  <c r="BH2755" i="1"/>
  <c r="BH2771" i="1"/>
  <c r="BH2787" i="1"/>
  <c r="BH2803" i="1"/>
  <c r="BH2819" i="1"/>
  <c r="BH2835" i="1"/>
  <c r="BH2851" i="1"/>
  <c r="BH2867" i="1"/>
  <c r="BH2883" i="1"/>
  <c r="BH2899" i="1"/>
  <c r="BH2915" i="1"/>
  <c r="BH2931" i="1"/>
  <c r="BH512" i="1"/>
  <c r="BH816" i="1"/>
  <c r="BH1032" i="1"/>
  <c r="BH1217" i="1"/>
  <c r="BH1315" i="1"/>
  <c r="BH1389" i="1"/>
  <c r="BH1475" i="1"/>
  <c r="BH1560" i="1"/>
  <c r="BH1635" i="1"/>
  <c r="BH1720" i="1"/>
  <c r="BH1795" i="1"/>
  <c r="BH1880" i="1"/>
  <c r="BH1976" i="1"/>
  <c r="BH2051" i="1"/>
  <c r="BH2157" i="1"/>
  <c r="BH2243" i="1"/>
  <c r="BH2314" i="1"/>
  <c r="BH2370" i="1"/>
  <c r="BH2434" i="1"/>
  <c r="BH126" i="1"/>
  <c r="BH544" i="1"/>
  <c r="BH793" i="1"/>
  <c r="BH936" i="1"/>
  <c r="BH1023" i="1"/>
  <c r="BH402" i="1"/>
  <c r="BH623" i="1"/>
  <c r="BH937" i="1"/>
  <c r="BH357" i="1"/>
  <c r="BH869" i="1"/>
  <c r="BH1146" i="1"/>
  <c r="BH808" i="1"/>
  <c r="BH1274" i="1"/>
  <c r="BH1430" i="1"/>
  <c r="BH1558" i="1"/>
  <c r="BH1686" i="1"/>
  <c r="BH1814" i="1"/>
  <c r="BH1942" i="1"/>
  <c r="BH2070" i="1"/>
  <c r="BH2198" i="1"/>
  <c r="BH481" i="1"/>
  <c r="BH681" i="1"/>
  <c r="BH1120" i="1"/>
  <c r="BH1295" i="1"/>
  <c r="BH1407" i="1"/>
  <c r="BH1519" i="1"/>
  <c r="BH1636" i="1"/>
  <c r="BH1748" i="1"/>
  <c r="BH1860" i="1"/>
  <c r="BH1945" i="1"/>
  <c r="BH2031" i="1"/>
  <c r="BH2116" i="1"/>
  <c r="BH2201" i="1"/>
  <c r="BH2283" i="1"/>
  <c r="BH2347" i="1"/>
  <c r="BH2411" i="1"/>
  <c r="BH2467" i="1"/>
  <c r="BH2499" i="1"/>
  <c r="BH2531" i="1"/>
  <c r="BH2563" i="1"/>
  <c r="BH2595" i="1"/>
  <c r="BH2627" i="1"/>
  <c r="BH190" i="1"/>
  <c r="BH560" i="1"/>
  <c r="BH801" i="1"/>
  <c r="BH943" i="1"/>
  <c r="BH1028" i="1"/>
  <c r="BH1112" i="1"/>
  <c r="BH1199" i="1"/>
  <c r="BH1257" i="1"/>
  <c r="BH1301" i="1"/>
  <c r="BH1344" i="1"/>
  <c r="BH1387" i="1"/>
  <c r="BH1429" i="1"/>
  <c r="BH1472" i="1"/>
  <c r="BH1515" i="1"/>
  <c r="BH1557" i="1"/>
  <c r="BH1600" i="1"/>
  <c r="BH1643" i="1"/>
  <c r="BH485" i="1"/>
  <c r="BH1318" i="1"/>
  <c r="BH1846" i="1"/>
  <c r="BH609" i="1"/>
  <c r="BH1433" i="1"/>
  <c r="BH1881" i="1"/>
  <c r="BH2223" i="1"/>
  <c r="BH2475" i="1"/>
  <c r="BH2603" i="1"/>
  <c r="BH848" i="1"/>
  <c r="BH1215" i="1"/>
  <c r="BH1397" i="1"/>
  <c r="BH1568" i="1"/>
  <c r="BH1685" i="1"/>
  <c r="BH1739" i="1"/>
  <c r="BH1797" i="1"/>
  <c r="BH1856" i="1"/>
  <c r="BH1909" i="1"/>
  <c r="BH1968" i="1"/>
  <c r="BH2027" i="1"/>
  <c r="BH2080" i="1"/>
  <c r="BH2139" i="1"/>
  <c r="BH2197" i="1"/>
  <c r="BH2251" i="1"/>
  <c r="BH2300" i="1"/>
  <c r="BH2344" i="1"/>
  <c r="BH2384" i="1"/>
  <c r="BH718" i="1"/>
  <c r="BH954" i="1"/>
  <c r="BH1462" i="1"/>
  <c r="BH1974" i="1"/>
  <c r="BH881" i="1"/>
  <c r="BH1551" i="1"/>
  <c r="BH1967" i="1"/>
  <c r="BH2299" i="1"/>
  <c r="BH2507" i="1"/>
  <c r="BH2635" i="1"/>
  <c r="BH964" i="1"/>
  <c r="BH1269" i="1"/>
  <c r="BH1440" i="1"/>
  <c r="BH1611" i="1"/>
  <c r="BH1707" i="1"/>
  <c r="BH1760" i="1"/>
  <c r="BH1819" i="1"/>
  <c r="BH1877" i="1"/>
  <c r="BH1931" i="1"/>
  <c r="BH1989" i="1"/>
  <c r="BH2048" i="1"/>
  <c r="BH2101" i="1"/>
  <c r="BH2160" i="1"/>
  <c r="BH2219" i="1"/>
  <c r="BH2272" i="1"/>
  <c r="BH2316" i="1"/>
  <c r="BH2360" i="1"/>
  <c r="BH2400" i="1"/>
  <c r="BH2444" i="1"/>
  <c r="BH2488" i="1"/>
  <c r="BH2528" i="1"/>
  <c r="BH2572" i="1"/>
  <c r="BH2616" i="1"/>
  <c r="BH409" i="1"/>
  <c r="BH956" i="1"/>
  <c r="BH1191" i="1"/>
  <c r="BH1319" i="1"/>
  <c r="BH1436" i="1"/>
  <c r="BH1553" i="1"/>
  <c r="BH1660" i="1"/>
  <c r="BH1777" i="1"/>
  <c r="BH1895" i="1"/>
  <c r="BH2001" i="1"/>
  <c r="BH2119" i="1"/>
  <c r="BH2236" i="1"/>
  <c r="BH2325" i="1"/>
  <c r="BH2389" i="1"/>
  <c r="BH2453" i="1"/>
  <c r="BH2517" i="1"/>
  <c r="BH2581" i="1"/>
  <c r="BH2645" i="1"/>
  <c r="BH2679" i="1"/>
  <c r="BH2711" i="1"/>
  <c r="BH2743" i="1"/>
  <c r="BH2775" i="1"/>
  <c r="BH2807" i="1"/>
  <c r="BH2839" i="1"/>
  <c r="BH2871" i="1"/>
  <c r="BH2903" i="1"/>
  <c r="BH2935" i="1"/>
  <c r="BH893" i="1"/>
  <c r="BH1247" i="1"/>
  <c r="BH1411" i="1"/>
  <c r="BH1581" i="1"/>
  <c r="BH1677" i="1"/>
  <c r="BH1784" i="1"/>
  <c r="BH1901" i="1"/>
  <c r="BH2019" i="1"/>
  <c r="BH2136" i="1"/>
  <c r="BH2274" i="1"/>
  <c r="BH2346" i="1"/>
  <c r="BH2418" i="1"/>
  <c r="BH352" i="1"/>
  <c r="BH672" i="1"/>
  <c r="BH909" i="1"/>
  <c r="BH1044" i="1"/>
  <c r="BH1128" i="1"/>
  <c r="BH1211" i="1"/>
  <c r="BH1267" i="1"/>
  <c r="BH1309" i="1"/>
  <c r="BH1352" i="1"/>
  <c r="BH1395" i="1"/>
  <c r="BH1437" i="1"/>
  <c r="BH1480" i="1"/>
  <c r="BH1523" i="1"/>
  <c r="BH1565" i="1"/>
  <c r="BH1608" i="1"/>
  <c r="BH1651" i="1"/>
  <c r="BH1693" i="1"/>
  <c r="BH1736" i="1"/>
  <c r="BH1779" i="1"/>
  <c r="BH1821" i="1"/>
  <c r="BH1864" i="1"/>
  <c r="BH1907" i="1"/>
  <c r="BH1949" i="1"/>
  <c r="BH1992" i="1"/>
  <c r="BH2035" i="1"/>
  <c r="BH2077" i="1"/>
  <c r="BH2120" i="1"/>
  <c r="BH2163" i="1"/>
  <c r="BH2205" i="1"/>
  <c r="BH2248" i="1"/>
  <c r="BH2286" i="1"/>
  <c r="BH2318" i="1"/>
  <c r="BH2350" i="1"/>
  <c r="BH2382" i="1"/>
  <c r="BH2414" i="1"/>
  <c r="BH2446" i="1"/>
  <c r="BH2478" i="1"/>
  <c r="BH2510" i="1"/>
  <c r="BH2542" i="1"/>
  <c r="BH2574" i="1"/>
  <c r="BH2606" i="1"/>
  <c r="BH2638" i="1"/>
  <c r="BH2660" i="1"/>
  <c r="BH2676" i="1"/>
  <c r="BH2692" i="1"/>
  <c r="BH2708" i="1"/>
  <c r="BH2724" i="1"/>
  <c r="BH2740" i="1"/>
  <c r="BH2756" i="1"/>
  <c r="BH2772" i="1"/>
  <c r="BH2788" i="1"/>
  <c r="BH2804" i="1"/>
  <c r="BH2820" i="1"/>
  <c r="BH2836" i="1"/>
  <c r="BH2852" i="1"/>
  <c r="BH2868" i="1"/>
  <c r="BH2884" i="1"/>
  <c r="BH2900" i="1"/>
  <c r="BH2916" i="1"/>
  <c r="BH2932" i="1"/>
  <c r="BH377" i="1"/>
  <c r="BH633" i="1"/>
  <c r="BH849" i="1"/>
  <c r="BH967" i="1"/>
  <c r="BH1052" i="1"/>
  <c r="BH1136" i="1"/>
  <c r="BH1216" i="1"/>
  <c r="BH1271" i="1"/>
  <c r="BH1313" i="1"/>
  <c r="BH1356" i="1"/>
  <c r="BH1399" i="1"/>
  <c r="BH1441" i="1"/>
  <c r="BH1484" i="1"/>
  <c r="BH1527" i="1"/>
  <c r="BH1569" i="1"/>
  <c r="BH1612" i="1"/>
  <c r="BH1655" i="1"/>
  <c r="BH1697" i="1"/>
  <c r="BH1740" i="1"/>
  <c r="BH1783" i="1"/>
  <c r="BH1825" i="1"/>
  <c r="BH1868" i="1"/>
  <c r="BH1911" i="1"/>
  <c r="BH1953" i="1"/>
  <c r="BH1996" i="1"/>
  <c r="BH2039" i="1"/>
  <c r="BH2081" i="1"/>
  <c r="BH2124" i="1"/>
  <c r="BH2167" i="1"/>
  <c r="BH2209" i="1"/>
  <c r="BH2252" i="1"/>
  <c r="BH2289" i="1"/>
  <c r="BH2321" i="1"/>
  <c r="BH2353" i="1"/>
  <c r="BH2385" i="1"/>
  <c r="BH2417" i="1"/>
  <c r="BH2449" i="1"/>
  <c r="BH2481" i="1"/>
  <c r="BH2513" i="1"/>
  <c r="BH2545" i="1"/>
  <c r="BH2577" i="1"/>
  <c r="BH2609" i="1"/>
  <c r="BH2641" i="1"/>
  <c r="BH2661" i="1"/>
  <c r="BH2677" i="1"/>
  <c r="BH2693" i="1"/>
  <c r="BH2709" i="1"/>
  <c r="BH2725" i="1"/>
  <c r="BH2741" i="1"/>
  <c r="BH2757" i="1"/>
  <c r="BH2773" i="1"/>
  <c r="BH2789" i="1"/>
  <c r="BH2805" i="1"/>
  <c r="BH2821" i="1"/>
  <c r="BH2837" i="1"/>
  <c r="BH2853" i="1"/>
  <c r="BH2869" i="1"/>
  <c r="BH2885" i="1"/>
  <c r="BH2901" i="1"/>
  <c r="BH2917" i="1"/>
  <c r="BH2933" i="1"/>
  <c r="BH768" i="1"/>
  <c r="BH1012" i="1"/>
  <c r="BH1160" i="1"/>
  <c r="BH1283" i="1"/>
  <c r="BH1379" i="1"/>
  <c r="BH1464" i="1"/>
  <c r="BH1549" i="1"/>
  <c r="BH1656" i="1"/>
  <c r="BH1731" i="1"/>
  <c r="BH1827" i="1"/>
  <c r="BH1912" i="1"/>
  <c r="BH1997" i="1"/>
  <c r="BH2072" i="1"/>
  <c r="BH2147" i="1"/>
  <c r="BH2232" i="1"/>
  <c r="BH2298" i="1"/>
  <c r="BH2378" i="1"/>
  <c r="BH2442" i="1"/>
  <c r="BH2498" i="1"/>
  <c r="BH2530" i="1"/>
  <c r="BH2570" i="1"/>
  <c r="BH2538" i="1"/>
  <c r="BH2686" i="1"/>
  <c r="BH2750" i="1"/>
  <c r="BH2814" i="1"/>
  <c r="BH2878" i="1"/>
  <c r="BH2649" i="1"/>
  <c r="BH2778" i="1"/>
  <c r="BH2906" i="1"/>
  <c r="BH2658" i="1"/>
  <c r="BH2722" i="1"/>
  <c r="BH2786" i="1"/>
  <c r="BH2850" i="1"/>
  <c r="BH2914" i="1"/>
  <c r="BH2642" i="1"/>
  <c r="BH2710" i="1"/>
  <c r="BH2774" i="1"/>
  <c r="BH2838" i="1"/>
  <c r="BH2902" i="1"/>
  <c r="BH2698" i="1"/>
  <c r="BH2826" i="1"/>
  <c r="BH791" i="1"/>
  <c r="BH1210" i="1"/>
  <c r="BH1590" i="1"/>
  <c r="BH2102" i="1"/>
  <c r="BH1184" i="1"/>
  <c r="BH1663" i="1"/>
  <c r="BH2052" i="1"/>
  <c r="BH2363" i="1"/>
  <c r="BH2539" i="1"/>
  <c r="BH368" i="1"/>
  <c r="BH1048" i="1"/>
  <c r="BH1312" i="1"/>
  <c r="BH1483" i="1"/>
  <c r="BH1653" i="1"/>
  <c r="BH1712" i="1"/>
  <c r="BH1771" i="1"/>
  <c r="BH1824" i="1"/>
  <c r="BH1883" i="1"/>
  <c r="BH1941" i="1"/>
  <c r="BH1995" i="1"/>
  <c r="BH2053" i="1"/>
  <c r="BH2112" i="1"/>
  <c r="BH2165" i="1"/>
  <c r="BH2224" i="1"/>
  <c r="BH2280" i="1"/>
  <c r="BH2320" i="1"/>
  <c r="BH2364" i="1"/>
  <c r="BH2408" i="1"/>
  <c r="BH2448" i="1"/>
  <c r="BH2492" i="1"/>
  <c r="BH2536" i="1"/>
  <c r="BH2576" i="1"/>
  <c r="BH2620" i="1"/>
  <c r="BH537" i="1"/>
  <c r="BH976" i="1"/>
  <c r="BH1209" i="1"/>
  <c r="BH1340" i="1"/>
  <c r="BH1447" i="1"/>
  <c r="BH1564" i="1"/>
  <c r="BH1681" i="1"/>
  <c r="BH1788" i="1"/>
  <c r="BH1905" i="1"/>
  <c r="BH2023" i="1"/>
  <c r="BH2129" i="1"/>
  <c r="BH2247" i="1"/>
  <c r="BH2333" i="1"/>
  <c r="BH2397" i="1"/>
  <c r="BH2461" i="1"/>
  <c r="BH2525" i="1"/>
  <c r="BH2589" i="1"/>
  <c r="BH2650" i="1"/>
  <c r="BH2683" i="1"/>
  <c r="BH2715" i="1"/>
  <c r="BH2747" i="1"/>
  <c r="BH2779" i="1"/>
  <c r="BH2811" i="1"/>
  <c r="BH2843" i="1"/>
  <c r="BH2875" i="1"/>
  <c r="BH2907" i="1"/>
  <c r="BH948" i="1"/>
  <c r="BH1272" i="1"/>
  <c r="BH1432" i="1"/>
  <c r="BH1592" i="1"/>
  <c r="BH1688" i="1"/>
  <c r="BH1816" i="1"/>
  <c r="BH1933" i="1"/>
  <c r="BH2029" i="1"/>
  <c r="BH2179" i="1"/>
  <c r="BH2290" i="1"/>
  <c r="BH2354" i="1"/>
  <c r="BH2450" i="1"/>
  <c r="BH416" i="1"/>
  <c r="BH736" i="1"/>
  <c r="BH959" i="1"/>
  <c r="BH1064" i="1"/>
  <c r="BH1151" i="1"/>
  <c r="BH1225" i="1"/>
  <c r="BH1277" i="1"/>
  <c r="BH1320" i="1"/>
  <c r="BH1363" i="1"/>
  <c r="BH1405" i="1"/>
  <c r="BH1448" i="1"/>
  <c r="BH1491" i="1"/>
  <c r="BH1533" i="1"/>
  <c r="BH1576" i="1"/>
  <c r="BH1619" i="1"/>
  <c r="BH1661" i="1"/>
  <c r="BH1704" i="1"/>
  <c r="BH1747" i="1"/>
  <c r="BH1789" i="1"/>
  <c r="BH1832" i="1"/>
  <c r="BH1875" i="1"/>
  <c r="BH1917" i="1"/>
  <c r="BH1960" i="1"/>
  <c r="BH2003" i="1"/>
  <c r="BH2045" i="1"/>
  <c r="BH2088" i="1"/>
  <c r="BH2131" i="1"/>
  <c r="BH2173" i="1"/>
  <c r="BH2216" i="1"/>
  <c r="BH2259" i="1"/>
  <c r="BH2294" i="1"/>
  <c r="BH2326" i="1"/>
  <c r="BH2358" i="1"/>
  <c r="BH2390" i="1"/>
  <c r="BH2422" i="1"/>
  <c r="BH2454" i="1"/>
  <c r="BH2486" i="1"/>
  <c r="BH2518" i="1"/>
  <c r="BH2550" i="1"/>
  <c r="BH2582" i="1"/>
  <c r="BH2614" i="1"/>
  <c r="BH2646" i="1"/>
  <c r="BH2664" i="1"/>
  <c r="BH2680" i="1"/>
  <c r="BH2696" i="1"/>
  <c r="BH2712" i="1"/>
  <c r="BH2728" i="1"/>
  <c r="BH2744" i="1"/>
  <c r="BH2760" i="1"/>
  <c r="BH2776" i="1"/>
  <c r="BH2792" i="1"/>
  <c r="BH2808" i="1"/>
  <c r="BH2824" i="1"/>
  <c r="BH2840" i="1"/>
  <c r="BH2856" i="1"/>
  <c r="BH2872" i="1"/>
  <c r="BH2888" i="1"/>
  <c r="BH2904" i="1"/>
  <c r="BH2920" i="1"/>
  <c r="BH2936" i="1"/>
  <c r="BH441" i="1"/>
  <c r="BH697" i="1"/>
  <c r="BH892" i="1"/>
  <c r="BH988" i="1"/>
  <c r="BH1072" i="1"/>
  <c r="BH1159" i="1"/>
  <c r="BH1231" i="1"/>
  <c r="BH1281" i="1"/>
  <c r="BH1324" i="1"/>
  <c r="BH1367" i="1"/>
  <c r="BH1409" i="1"/>
  <c r="BH1452" i="1"/>
  <c r="BH1495" i="1"/>
  <c r="BH1537" i="1"/>
  <c r="BH1580" i="1"/>
  <c r="BH1623" i="1"/>
  <c r="BH1665" i="1"/>
  <c r="BH1708" i="1"/>
  <c r="BH1751" i="1"/>
  <c r="BH1793" i="1"/>
  <c r="BH1836" i="1"/>
  <c r="BH1879" i="1"/>
  <c r="BH1921" i="1"/>
  <c r="BH1964" i="1"/>
  <c r="BH2007" i="1"/>
  <c r="BH2049" i="1"/>
  <c r="BH2092" i="1"/>
  <c r="BH2135" i="1"/>
  <c r="BH2177" i="1"/>
  <c r="BH2220" i="1"/>
  <c r="BH2263" i="1"/>
  <c r="BH2297" i="1"/>
  <c r="BH2329" i="1"/>
  <c r="BH2361" i="1"/>
  <c r="BH2393" i="1"/>
  <c r="BH2425" i="1"/>
  <c r="BH2457" i="1"/>
  <c r="BH2489" i="1"/>
  <c r="BH2521" i="1"/>
  <c r="BH2553" i="1"/>
  <c r="BH2585" i="1"/>
  <c r="BH2617" i="1"/>
  <c r="BH2648" i="1"/>
  <c r="BH2665" i="1"/>
  <c r="BH2681" i="1"/>
  <c r="BH2697" i="1"/>
  <c r="BH2713" i="1"/>
  <c r="BH2729" i="1"/>
  <c r="BH2745" i="1"/>
  <c r="BH2761" i="1"/>
  <c r="BH2777" i="1"/>
  <c r="BH2793" i="1"/>
  <c r="BH2809" i="1"/>
  <c r="BH2825" i="1"/>
  <c r="BH2841" i="1"/>
  <c r="BH2857" i="1"/>
  <c r="BH2873" i="1"/>
  <c r="BH2889" i="1"/>
  <c r="BH2905" i="1"/>
  <c r="BH2921" i="1"/>
  <c r="BH2937" i="1"/>
  <c r="BH857" i="1"/>
  <c r="BH1055" i="1"/>
  <c r="BH1204" i="1"/>
  <c r="BH1304" i="1"/>
  <c r="BH1400" i="1"/>
  <c r="BH1485" i="1"/>
  <c r="BH1571" i="1"/>
  <c r="BH1667" i="1"/>
  <c r="BH1752" i="1"/>
  <c r="BH1837" i="1"/>
  <c r="BH1923" i="1"/>
  <c r="BH2008" i="1"/>
  <c r="BH2093" i="1"/>
  <c r="BH2168" i="1"/>
  <c r="BH2253" i="1"/>
  <c r="BH2322" i="1"/>
  <c r="BH2394" i="1"/>
  <c r="BH2458" i="1"/>
  <c r="BH2506" i="1"/>
  <c r="BH2546" i="1"/>
  <c r="BH2578" i="1"/>
  <c r="BH2626" i="1"/>
  <c r="BH2702" i="1"/>
  <c r="BH2766" i="1"/>
  <c r="BH2830" i="1"/>
  <c r="BH2894" i="1"/>
  <c r="BH2682" i="1"/>
  <c r="BH2810" i="1"/>
  <c r="BH2938" i="1"/>
  <c r="BH2674" i="1"/>
  <c r="BH2738" i="1"/>
  <c r="BH2802" i="1"/>
  <c r="BH2866" i="1"/>
  <c r="BH2930" i="1"/>
  <c r="BH2662" i="1"/>
  <c r="BH2726" i="1"/>
  <c r="BH2790" i="1"/>
  <c r="BH2854" i="1"/>
  <c r="BH2918" i="1"/>
  <c r="BH2746" i="1"/>
  <c r="BH2858" i="1"/>
  <c r="BH2230" i="1"/>
  <c r="BH2427" i="1"/>
  <c r="BH1061" i="1"/>
  <c r="BH1321" i="1"/>
  <c r="BH2571" i="1"/>
  <c r="BH1525" i="1"/>
  <c r="BH1845" i="1"/>
  <c r="BH2075" i="1"/>
  <c r="BH2296" i="1"/>
  <c r="BH2428" i="1"/>
  <c r="BH2512" i="1"/>
  <c r="BH2600" i="1"/>
  <c r="BH832" i="1"/>
  <c r="BH1276" i="1"/>
  <c r="BH1511" i="1"/>
  <c r="BH1735" i="1"/>
  <c r="BH1959" i="1"/>
  <c r="BH2193" i="1"/>
  <c r="BH2365" i="1"/>
  <c r="BH2493" i="1"/>
  <c r="BH2621" i="1"/>
  <c r="BH2699" i="1"/>
  <c r="BH2763" i="1"/>
  <c r="BH2827" i="1"/>
  <c r="BH2891" i="1"/>
  <c r="BH640" i="1"/>
  <c r="BH1347" i="1"/>
  <c r="BH1645" i="1"/>
  <c r="BH1869" i="1"/>
  <c r="BH2104" i="1"/>
  <c r="BH2330" i="1"/>
  <c r="BH2474" i="1"/>
  <c r="BH880" i="1"/>
  <c r="BH1108" i="1"/>
  <c r="BH1253" i="1"/>
  <c r="BH1341" i="1"/>
  <c r="BH1427" i="1"/>
  <c r="BH1512" i="1"/>
  <c r="BH1597" i="1"/>
  <c r="BH1683" i="1"/>
  <c r="BH1768" i="1"/>
  <c r="BH1853" i="1"/>
  <c r="BH1939" i="1"/>
  <c r="BH2024" i="1"/>
  <c r="BH2109" i="1"/>
  <c r="BH2195" i="1"/>
  <c r="BH2278" i="1"/>
  <c r="BH2342" i="1"/>
  <c r="BH2406" i="1"/>
  <c r="BH2470" i="1"/>
  <c r="BH2534" i="1"/>
  <c r="BH2598" i="1"/>
  <c r="BH2656" i="1"/>
  <c r="BH2688" i="1"/>
  <c r="BH2720" i="1"/>
  <c r="BH2752" i="1"/>
  <c r="BH2784" i="1"/>
  <c r="BH2816" i="1"/>
  <c r="BH2848" i="1"/>
  <c r="BH2880" i="1"/>
  <c r="BH2912" i="1"/>
  <c r="BH226" i="1"/>
  <c r="BH809" i="1"/>
  <c r="BH1031" i="1"/>
  <c r="BH1200" i="1"/>
  <c r="BH1303" i="1"/>
  <c r="BH1388" i="1"/>
  <c r="BH1473" i="1"/>
  <c r="BH1559" i="1"/>
  <c r="BH1644" i="1"/>
  <c r="BH1729" i="1"/>
  <c r="BH1815" i="1"/>
  <c r="BH1900" i="1"/>
  <c r="BH1985" i="1"/>
  <c r="BH2071" i="1"/>
  <c r="BH2156" i="1"/>
  <c r="BH2241" i="1"/>
  <c r="BH2313" i="1"/>
  <c r="BH2377" i="1"/>
  <c r="BH2441" i="1"/>
  <c r="BH2505" i="1"/>
  <c r="BH2569" i="1"/>
  <c r="BH2633" i="1"/>
  <c r="BH2673" i="1"/>
  <c r="BH2705" i="1"/>
  <c r="BH2737" i="1"/>
  <c r="BH2769" i="1"/>
  <c r="BH2801" i="1"/>
  <c r="BH2833" i="1"/>
  <c r="BH2865" i="1"/>
  <c r="BH2897" i="1"/>
  <c r="BH2929" i="1"/>
  <c r="BH968" i="1"/>
  <c r="BH1260" i="1"/>
  <c r="BH1443" i="1"/>
  <c r="BH1624" i="1"/>
  <c r="BH1805" i="1"/>
  <c r="BH1965" i="1"/>
  <c r="BH2125" i="1"/>
  <c r="BH2282" i="1"/>
  <c r="BH2426" i="1"/>
  <c r="BH2522" i="1"/>
  <c r="BH2594" i="1"/>
  <c r="BH2734" i="1"/>
  <c r="BH2862" i="1"/>
  <c r="BH2730" i="1"/>
  <c r="BH2634" i="1"/>
  <c r="BH2770" i="1"/>
  <c r="BH2898" i="1"/>
  <c r="BH2694" i="1"/>
  <c r="BH2822" i="1"/>
  <c r="BH2618" i="1"/>
  <c r="BH2922" i="1"/>
  <c r="BH1355" i="1"/>
  <c r="BH2245" i="1"/>
  <c r="BH2508" i="1"/>
  <c r="BH1265" i="1"/>
  <c r="BH1724" i="1"/>
  <c r="BH2172" i="1"/>
  <c r="BH2485" i="1"/>
  <c r="BH2695" i="1"/>
  <c r="BH2823" i="1"/>
  <c r="BH576" i="1"/>
  <c r="BH1613" i="1"/>
  <c r="BH2083" i="1"/>
  <c r="BH2466" i="1"/>
  <c r="BH1087" i="1"/>
  <c r="BH1239" i="1"/>
  <c r="BH1501" i="1"/>
  <c r="BH1672" i="1"/>
  <c r="BH1757" i="1"/>
  <c r="BH1928" i="1"/>
  <c r="BH2099" i="1"/>
  <c r="BH2269" i="1"/>
  <c r="BH2398" i="1"/>
  <c r="BH2526" i="1"/>
  <c r="BH2652" i="1"/>
  <c r="BH2716" i="1"/>
  <c r="BH2780" i="1"/>
  <c r="BH2844" i="1"/>
  <c r="BH2876" i="1"/>
  <c r="BH2" i="1"/>
  <c r="BH1008" i="1"/>
  <c r="BH1292" i="1"/>
  <c r="BH1463" i="1"/>
  <c r="BH1633" i="1"/>
  <c r="BH1804" i="1"/>
  <c r="BH1975" i="1"/>
  <c r="BH2145" i="1"/>
  <c r="BH2305" i="1"/>
  <c r="BH2433" i="1"/>
  <c r="BH2497" i="1"/>
  <c r="BH2669" i="1"/>
  <c r="BH2733" i="1"/>
  <c r="BH2797" i="1"/>
  <c r="BH2861" i="1"/>
  <c r="BH2925" i="1"/>
  <c r="BH1232" i="1"/>
  <c r="BH1603" i="1"/>
  <c r="BH1944" i="1"/>
  <c r="BH2264" i="1"/>
  <c r="BH2514" i="1"/>
  <c r="BH2586" i="1"/>
  <c r="BH2718" i="1"/>
  <c r="BH2846" i="1"/>
  <c r="BH2714" i="1"/>
  <c r="BH2602" i="1"/>
  <c r="BH2754" i="1"/>
  <c r="BH2882" i="1"/>
  <c r="BH2678" i="1"/>
  <c r="BH2806" i="1"/>
  <c r="BH2934" i="1"/>
  <c r="BH2890" i="1"/>
  <c r="BH987" i="1"/>
  <c r="BH1775" i="1"/>
  <c r="BH624" i="1"/>
  <c r="BH1675" i="1"/>
  <c r="BH1904" i="1"/>
  <c r="BH2133" i="1"/>
  <c r="BH2336" i="1"/>
  <c r="BH2464" i="1"/>
  <c r="BH2552" i="1"/>
  <c r="BH2636" i="1"/>
  <c r="BH1063" i="1"/>
  <c r="BH1383" i="1"/>
  <c r="BH1607" i="1"/>
  <c r="BH1831" i="1"/>
  <c r="BH2065" i="1"/>
  <c r="BH2285" i="1"/>
  <c r="BH2421" i="1"/>
  <c r="BH2549" i="1"/>
  <c r="BH2663" i="1"/>
  <c r="BH2727" i="1"/>
  <c r="BH2791" i="1"/>
  <c r="BH2855" i="1"/>
  <c r="BH2919" i="1"/>
  <c r="BH1096" i="1"/>
  <c r="BH1496" i="1"/>
  <c r="BH1741" i="1"/>
  <c r="BH1955" i="1"/>
  <c r="BH2200" i="1"/>
  <c r="BH2386" i="1"/>
  <c r="BH480" i="1"/>
  <c r="BH980" i="1"/>
  <c r="BH1172" i="1"/>
  <c r="BH1288" i="1"/>
  <c r="BH1373" i="1"/>
  <c r="BH1459" i="1"/>
  <c r="BH1544" i="1"/>
  <c r="BH1629" i="1"/>
  <c r="BH1715" i="1"/>
  <c r="BH1800" i="1"/>
  <c r="BH1885" i="1"/>
  <c r="BH1971" i="1"/>
  <c r="BH2056" i="1"/>
  <c r="BH2141" i="1"/>
  <c r="BH2227" i="1"/>
  <c r="BH2302" i="1"/>
  <c r="BH2366" i="1"/>
  <c r="BH2430" i="1"/>
  <c r="BH2494" i="1"/>
  <c r="BH2558" i="1"/>
  <c r="BH2622" i="1"/>
  <c r="BH2668" i="1"/>
  <c r="BH2700" i="1"/>
  <c r="BH2732" i="1"/>
  <c r="BH2764" i="1"/>
  <c r="BH2796" i="1"/>
  <c r="BH2828" i="1"/>
  <c r="BH2860" i="1"/>
  <c r="BH2892" i="1"/>
  <c r="BH2924" i="1"/>
  <c r="BH505" i="1"/>
  <c r="BH920" i="1"/>
  <c r="BH1095" i="1"/>
  <c r="BH1244" i="1"/>
  <c r="BH1335" i="1"/>
  <c r="BH1420" i="1"/>
  <c r="BH1505" i="1"/>
  <c r="BH1591" i="1"/>
  <c r="BH1676" i="1"/>
  <c r="BH1761" i="1"/>
  <c r="BH1847" i="1"/>
  <c r="BH1932" i="1"/>
  <c r="BH2017" i="1"/>
  <c r="BH2103" i="1"/>
  <c r="BH2188" i="1"/>
  <c r="BH2273" i="1"/>
  <c r="BH2337" i="1"/>
  <c r="BH2401" i="1"/>
  <c r="BH2465" i="1"/>
  <c r="BH2529" i="1"/>
  <c r="BH2593" i="1"/>
  <c r="BH2653" i="1"/>
  <c r="BH2685" i="1"/>
  <c r="BH2717" i="1"/>
  <c r="BH2749" i="1"/>
  <c r="BH2781" i="1"/>
  <c r="BH2813" i="1"/>
  <c r="BH2845" i="1"/>
  <c r="BH2877" i="1"/>
  <c r="BH2909" i="1"/>
  <c r="BH384" i="1"/>
  <c r="BH1076" i="1"/>
  <c r="BH1336" i="1"/>
  <c r="BH1507" i="1"/>
  <c r="BH1699" i="1"/>
  <c r="BH1859" i="1"/>
  <c r="BH2040" i="1"/>
  <c r="BH2189" i="1"/>
  <c r="BH2338" i="1"/>
  <c r="BH2482" i="1"/>
  <c r="BH2554" i="1"/>
  <c r="BH2654" i="1"/>
  <c r="BH2782" i="1"/>
  <c r="BH2910" i="1"/>
  <c r="BH2842" i="1"/>
  <c r="BH2690" i="1"/>
  <c r="BH2818" i="1"/>
  <c r="BH2666" i="1"/>
  <c r="BH2742" i="1"/>
  <c r="BH2870" i="1"/>
  <c r="BH2762" i="1"/>
  <c r="BH1718" i="1"/>
  <c r="BH2137" i="1"/>
  <c r="BH1135" i="1"/>
  <c r="BH1733" i="1"/>
  <c r="BH1963" i="1"/>
  <c r="BH2187" i="1"/>
  <c r="BH2380" i="1"/>
  <c r="BH2472" i="1"/>
  <c r="BH2556" i="1"/>
  <c r="BH2640" i="1"/>
  <c r="BH1104" i="1"/>
  <c r="BH1393" i="1"/>
  <c r="BH1617" i="1"/>
  <c r="BH1852" i="1"/>
  <c r="BH2076" i="1"/>
  <c r="BH2293" i="1"/>
  <c r="BH2429" i="1"/>
  <c r="BH2557" i="1"/>
  <c r="BH2667" i="1"/>
  <c r="BH2731" i="1"/>
  <c r="BH2795" i="1"/>
  <c r="BH2859" i="1"/>
  <c r="BH2923" i="1"/>
  <c r="BH1140" i="1"/>
  <c r="BH1517" i="1"/>
  <c r="BH1763" i="1"/>
  <c r="BH1987" i="1"/>
  <c r="BH2221" i="1"/>
  <c r="BH2402" i="1"/>
  <c r="BH608" i="1"/>
  <c r="BH1000" i="1"/>
  <c r="BH1192" i="1"/>
  <c r="BH1299" i="1"/>
  <c r="BH1384" i="1"/>
  <c r="BH1469" i="1"/>
  <c r="BH1555" i="1"/>
  <c r="BH1640" i="1"/>
  <c r="BH1725" i="1"/>
  <c r="BH1811" i="1"/>
  <c r="BH1896" i="1"/>
  <c r="BH1981" i="1"/>
  <c r="BH2067" i="1"/>
  <c r="BH2152" i="1"/>
  <c r="BH2237" i="1"/>
  <c r="BH2310" i="1"/>
  <c r="BH2374" i="1"/>
  <c r="BH2438" i="1"/>
  <c r="BH2502" i="1"/>
  <c r="BH2566" i="1"/>
  <c r="BH2630" i="1"/>
  <c r="BH2672" i="1"/>
  <c r="BH2704" i="1"/>
  <c r="BH2736" i="1"/>
  <c r="BH2768" i="1"/>
  <c r="BH2800" i="1"/>
  <c r="BH2832" i="1"/>
  <c r="BH2864" i="1"/>
  <c r="BH2896" i="1"/>
  <c r="BH2928" i="1"/>
  <c r="BH569" i="1"/>
  <c r="BH944" i="1"/>
  <c r="BH1116" i="1"/>
  <c r="BH1259" i="1"/>
  <c r="BH1345" i="1"/>
  <c r="BH1431" i="1"/>
  <c r="BH1516" i="1"/>
  <c r="BH1601" i="1"/>
  <c r="BH1687" i="1"/>
  <c r="BH1772" i="1"/>
  <c r="BH1857" i="1"/>
  <c r="BH1943" i="1"/>
  <c r="BH2028" i="1"/>
  <c r="BH2113" i="1"/>
  <c r="BH2199" i="1"/>
  <c r="BH2281" i="1"/>
  <c r="BH2345" i="1"/>
  <c r="BH2409" i="1"/>
  <c r="BH2473" i="1"/>
  <c r="BH2537" i="1"/>
  <c r="BH2601" i="1"/>
  <c r="BH2657" i="1"/>
  <c r="BH2689" i="1"/>
  <c r="BH2721" i="1"/>
  <c r="BH2753" i="1"/>
  <c r="BH2785" i="1"/>
  <c r="BH2817" i="1"/>
  <c r="BH2849" i="1"/>
  <c r="BH2881" i="1"/>
  <c r="BH2913" i="1"/>
  <c r="BH448" i="1"/>
  <c r="BH1119" i="1"/>
  <c r="BH1357" i="1"/>
  <c r="BH1528" i="1"/>
  <c r="BH1709" i="1"/>
  <c r="BH1891" i="1"/>
  <c r="BH2061" i="1"/>
  <c r="BH2211" i="1"/>
  <c r="BH2362" i="1"/>
  <c r="BH2490" i="1"/>
  <c r="BH2562" i="1"/>
  <c r="BH2670" i="1"/>
  <c r="BH2798" i="1"/>
  <c r="BH2926" i="1"/>
  <c r="BH2874" i="1"/>
  <c r="BH2706" i="1"/>
  <c r="BH2834" i="1"/>
  <c r="BH2610" i="1"/>
  <c r="BH2758" i="1"/>
  <c r="BH2886" i="1"/>
  <c r="BH2794" i="1"/>
  <c r="BH1792" i="1"/>
  <c r="BH2016" i="1"/>
  <c r="BH2424" i="1"/>
  <c r="BH2592" i="1"/>
  <c r="BH785" i="1"/>
  <c r="BH1489" i="1"/>
  <c r="BH1948" i="1"/>
  <c r="BH2357" i="1"/>
  <c r="BH2613" i="1"/>
  <c r="BH2759" i="1"/>
  <c r="BH2887" i="1"/>
  <c r="BH1325" i="1"/>
  <c r="BH1848" i="1"/>
  <c r="BH2306" i="1"/>
  <c r="BH833" i="1"/>
  <c r="BH1331" i="1"/>
  <c r="BH1416" i="1"/>
  <c r="BH1587" i="1"/>
  <c r="BH1843" i="1"/>
  <c r="BH2013" i="1"/>
  <c r="BH2184" i="1"/>
  <c r="BH2334" i="1"/>
  <c r="BH2462" i="1"/>
  <c r="BH2590" i="1"/>
  <c r="BH2684" i="1"/>
  <c r="BH2748" i="1"/>
  <c r="BH2812" i="1"/>
  <c r="BH2908" i="1"/>
  <c r="BH761" i="1"/>
  <c r="BH1180" i="1"/>
  <c r="BH1377" i="1"/>
  <c r="BH1548" i="1"/>
  <c r="BH1719" i="1"/>
  <c r="BH1889" i="1"/>
  <c r="BH2060" i="1"/>
  <c r="BH2231" i="1"/>
  <c r="BH2369" i="1"/>
  <c r="BH2561" i="1"/>
  <c r="BH2625" i="1"/>
  <c r="BH2701" i="1"/>
  <c r="BH2765" i="1"/>
  <c r="BH2829" i="1"/>
  <c r="BH2893" i="1"/>
  <c r="BH924" i="1"/>
  <c r="BH1421" i="1"/>
  <c r="BH1773" i="1"/>
  <c r="BH2115" i="1"/>
  <c r="BH2410" i="1"/>
  <c r="AO2880" i="1"/>
  <c r="AO2688" i="1"/>
  <c r="AO2373" i="1"/>
  <c r="AO1144" i="1"/>
  <c r="AO2831" i="1"/>
  <c r="AO2703" i="1"/>
  <c r="AO2575" i="1"/>
  <c r="AO2441" i="1"/>
  <c r="AO1989" i="1"/>
  <c r="AO1477" i="1"/>
  <c r="AO2872" i="1"/>
  <c r="AO2624" i="1"/>
  <c r="AO2221" i="1"/>
  <c r="AO1068" i="1"/>
  <c r="AO2804" i="1"/>
  <c r="AO2644" i="1"/>
  <c r="AO2476" i="1"/>
  <c r="AO1885" i="1"/>
  <c r="AO1004" i="1"/>
  <c r="AO2811" i="1"/>
  <c r="AO2627" i="1"/>
  <c r="AO2467" i="1"/>
  <c r="AO1909" i="1"/>
  <c r="AO716" i="1"/>
  <c r="AO2324" i="1"/>
  <c r="AO2156" i="1"/>
  <c r="AO1972" i="1"/>
  <c r="AO1812" i="1"/>
  <c r="AO1644" i="1"/>
  <c r="AO1452" i="1"/>
  <c r="AO811" i="1"/>
  <c r="AO2858" i="1"/>
  <c r="AO2730" i="1"/>
  <c r="AO2602" i="1"/>
  <c r="AO2474" i="1"/>
  <c r="AO2057" i="1"/>
  <c r="AO1681" i="1"/>
  <c r="AO2905" i="1"/>
  <c r="AO2557" i="1"/>
  <c r="AO2024" i="1"/>
  <c r="AO1263" i="1"/>
  <c r="AO1987" i="1"/>
  <c r="AO1314" i="1"/>
  <c r="BC2051" i="1"/>
  <c r="BC2881" i="1"/>
  <c r="BC2811" i="1"/>
  <c r="BC1740" i="1"/>
  <c r="BC2911" i="1"/>
  <c r="BC2741" i="1"/>
  <c r="BC2558" i="1"/>
  <c r="BC2108" i="1"/>
  <c r="BC1238" i="1"/>
  <c r="BC2809" i="1"/>
  <c r="BC2638" i="1"/>
  <c r="BC2315" i="1"/>
  <c r="BC999" i="1"/>
  <c r="BC2621" i="1"/>
  <c r="BC1684" i="1"/>
  <c r="BC1365" i="1"/>
  <c r="BC2840" i="1"/>
  <c r="BC2580" i="1"/>
  <c r="BC1984" i="1"/>
  <c r="BC1080" i="1"/>
  <c r="BC2175" i="1"/>
  <c r="BC1453" i="1"/>
  <c r="BC2338" i="1"/>
  <c r="BC1994" i="1"/>
  <c r="BC1622" i="1"/>
  <c r="BC2461" i="1"/>
  <c r="BC1353" i="1"/>
  <c r="BC1411" i="1"/>
  <c r="AO2864" i="1"/>
  <c r="AO2608" i="1"/>
  <c r="AO2093" i="1"/>
  <c r="AO2919" i="1"/>
  <c r="AO2791" i="1"/>
  <c r="AO2663" i="1"/>
  <c r="AO2535" i="1"/>
  <c r="AO2341" i="1"/>
  <c r="AO1829" i="1"/>
  <c r="AO1192" i="1"/>
  <c r="AO2792" i="1"/>
  <c r="AO2544" i="1"/>
  <c r="AO1869" i="1"/>
  <c r="AO2924" i="1"/>
  <c r="AO2740" i="1"/>
  <c r="AO2580" i="1"/>
  <c r="AO2363" i="1"/>
  <c r="AO1629" i="1"/>
  <c r="AO2915" i="1"/>
  <c r="AO2747" i="1"/>
  <c r="AO2563" i="1"/>
  <c r="AO2325" i="1"/>
  <c r="AO1653" i="1"/>
  <c r="AO2399" i="1"/>
  <c r="AO2260" i="1"/>
  <c r="AO2092" i="1"/>
  <c r="AO1908" i="1"/>
  <c r="AO1748" i="1"/>
  <c r="AO1580" i="1"/>
  <c r="AO1223" i="1"/>
  <c r="AO2926" i="1"/>
  <c r="AO2798" i="1"/>
  <c r="AO2670" i="1"/>
  <c r="AO2542" i="1"/>
  <c r="AO2376" i="1"/>
  <c r="AO2025" i="1"/>
  <c r="AO1513" i="1"/>
  <c r="AO2809" i="1"/>
  <c r="AO2460" i="1"/>
  <c r="AO1832" i="1"/>
  <c r="AO667" i="1"/>
  <c r="AO1563" i="1"/>
  <c r="AO1229" i="1"/>
  <c r="BC2806" i="1"/>
  <c r="BC2715" i="1"/>
  <c r="BC2625" i="1"/>
  <c r="BC2537" i="1"/>
  <c r="BC1382" i="1"/>
  <c r="BC2847" i="1"/>
  <c r="BC2677" i="1"/>
  <c r="BC2428" i="1"/>
  <c r="BC1916" i="1"/>
  <c r="BC2915" i="1"/>
  <c r="BC2745" i="1"/>
  <c r="BC2565" i="1"/>
  <c r="BC2123" i="1"/>
  <c r="BC2877" i="1"/>
  <c r="BC2506" i="1"/>
  <c r="BC573" i="1"/>
  <c r="BC1109" i="1"/>
  <c r="BC2776" i="1"/>
  <c r="BC2496" i="1"/>
  <c r="BC1816" i="1"/>
  <c r="BC2591" i="1"/>
  <c r="BC2007" i="1"/>
  <c r="BC1133" i="1"/>
  <c r="BC2250" i="1"/>
  <c r="BC1910" i="1"/>
  <c r="BC1451" i="1"/>
  <c r="BC2205" i="1"/>
  <c r="BC622" i="1"/>
  <c r="BC765" i="1"/>
  <c r="AO1614" i="1"/>
  <c r="AO2808" i="1"/>
  <c r="AO2560" i="1"/>
  <c r="AO1901" i="1"/>
  <c r="AO2895" i="1"/>
  <c r="AO2767" i="1"/>
  <c r="AO2639" i="1"/>
  <c r="AO2511" i="1"/>
  <c r="AO2245" i="1"/>
  <c r="AO1733" i="1"/>
  <c r="AO908" i="1"/>
  <c r="AO2744" i="1"/>
  <c r="AO2496" i="1"/>
  <c r="AO1709" i="1"/>
  <c r="AO2900" i="1"/>
  <c r="AO2732" i="1"/>
  <c r="AO2548" i="1"/>
  <c r="AO2269" i="1"/>
  <c r="AO1597" i="1"/>
  <c r="AO2883" i="1"/>
  <c r="AO2723" i="1"/>
  <c r="AO2555" i="1"/>
  <c r="AO2197" i="1"/>
  <c r="AO1557" i="1"/>
  <c r="AO2393" i="1"/>
  <c r="AO2228" i="1"/>
  <c r="AO2068" i="1"/>
  <c r="AO1900" i="1"/>
  <c r="AO1716" i="1"/>
  <c r="AO1556" i="1"/>
  <c r="AO1207" i="1"/>
  <c r="AO2922" i="1"/>
  <c r="AO2794" i="1"/>
  <c r="AO2666" i="1"/>
  <c r="AO2538" i="1"/>
  <c r="AO2371" i="1"/>
  <c r="AO1865" i="1"/>
  <c r="AO1280" i="1"/>
  <c r="AO2729" i="1"/>
  <c r="AO2369" i="1"/>
  <c r="AO1680" i="1"/>
  <c r="AO2307" i="1"/>
  <c r="AO2382" i="1"/>
  <c r="AO12" i="1"/>
  <c r="BC2721" i="1"/>
  <c r="BC2630" i="1"/>
  <c r="BC2513" i="1"/>
  <c r="BC2323" i="1"/>
  <c r="BC1190" i="1"/>
  <c r="BC2826" i="1"/>
  <c r="BC2655" i="1"/>
  <c r="BC2364" i="1"/>
  <c r="BC1852" i="1"/>
  <c r="BC2894" i="1"/>
  <c r="BC2723" i="1"/>
  <c r="BC2533" i="1"/>
  <c r="BC2059" i="1"/>
  <c r="BC2791" i="1"/>
  <c r="BC2260" i="1"/>
  <c r="BC1699" i="1"/>
  <c r="BC646" i="1"/>
  <c r="BC2712" i="1"/>
  <c r="BC2328" i="1"/>
  <c r="BC1640" i="1"/>
  <c r="BC2507" i="1"/>
  <c r="BC1839" i="1"/>
  <c r="BC412" i="1"/>
  <c r="BC2166" i="1"/>
  <c r="BC1826" i="1"/>
  <c r="BC1210" i="1"/>
  <c r="BC1949" i="1"/>
  <c r="BC1416" i="1"/>
  <c r="BC1867" i="1"/>
  <c r="BC1286" i="1"/>
  <c r="BC2898" i="1"/>
  <c r="BC2813" i="1"/>
  <c r="BC2727" i="1"/>
  <c r="BC2642" i="1"/>
  <c r="BC2538" i="1"/>
  <c r="BC2324" i="1"/>
  <c r="BC2068" i="1"/>
  <c r="BC1812" i="1"/>
  <c r="BC1070" i="1"/>
  <c r="BC1731" i="1"/>
  <c r="BC1597" i="1"/>
  <c r="BC1426" i="1"/>
  <c r="BC1173" i="1"/>
  <c r="BC774" i="1"/>
  <c r="BC2920" i="1"/>
  <c r="BC2856" i="1"/>
  <c r="BC2792" i="1"/>
  <c r="BC2728" i="1"/>
  <c r="BC2664" i="1"/>
  <c r="BC2600" i="1"/>
  <c r="BC2516" i="1"/>
  <c r="BC2368" i="1"/>
  <c r="BC2200" i="1"/>
  <c r="BC2024" i="1"/>
  <c r="BC1856" i="1"/>
  <c r="BC1688" i="1"/>
  <c r="BC1475" i="1"/>
  <c r="BC1166" i="1"/>
  <c r="BC599" i="1"/>
  <c r="BC2527" i="1"/>
  <c r="BC2391" i="1"/>
  <c r="BC2223" i="1"/>
  <c r="BC2047" i="1"/>
  <c r="BC1879" i="1"/>
  <c r="BC1711" i="1"/>
  <c r="BC1506" i="1"/>
  <c r="BC1213" i="1"/>
  <c r="BC694" i="1"/>
  <c r="BC2442" i="1"/>
  <c r="BC2358" i="1"/>
  <c r="BC2274" i="1"/>
  <c r="BC2186" i="1"/>
  <c r="BC2102" i="1"/>
  <c r="BC2018" i="1"/>
  <c r="BC1930" i="1"/>
  <c r="BC1846" i="1"/>
  <c r="BC1762" i="1"/>
  <c r="BC1654" i="1"/>
  <c r="BC1494" i="1"/>
  <c r="BC1274" i="1"/>
  <c r="BC975" i="1"/>
  <c r="BC322" i="1"/>
  <c r="BC2269" i="1"/>
  <c r="BC2013" i="1"/>
  <c r="BC1757" i="1"/>
  <c r="BC1461" i="1"/>
  <c r="BC878" i="1"/>
  <c r="BC1480" i="1"/>
  <c r="BC1224" i="1"/>
  <c r="BC659" i="1"/>
  <c r="BC1021" i="1"/>
  <c r="AO1264" i="1"/>
  <c r="AO2889" i="1"/>
  <c r="AO2717" i="1"/>
  <c r="AO2553" i="1"/>
  <c r="AO2344" i="1"/>
  <c r="AO2000" i="1"/>
  <c r="AO1672" i="1"/>
  <c r="AO1199" i="1"/>
  <c r="AO2295" i="1"/>
  <c r="AO1971" i="1"/>
  <c r="AO2254" i="1"/>
  <c r="AO1218" i="1"/>
  <c r="AO1045" i="1"/>
  <c r="BC2635" i="1"/>
  <c r="BC2886" i="1"/>
  <c r="BC2521" i="1"/>
  <c r="BC2795" i="1"/>
  <c r="BC2275" i="1"/>
  <c r="BC2726" i="1"/>
  <c r="BC2067" i="1"/>
  <c r="BC1609" i="1"/>
  <c r="BC807" i="1"/>
  <c r="BC2890" i="1"/>
  <c r="BC2805" i="1"/>
  <c r="BC2719" i="1"/>
  <c r="BC2634" i="1"/>
  <c r="BC2526" i="1"/>
  <c r="BC2300" i="1"/>
  <c r="BC2044" i="1"/>
  <c r="BC1764" i="1"/>
  <c r="BC903" i="1"/>
  <c r="BC2873" i="1"/>
  <c r="BC2787" i="1"/>
  <c r="BC2702" i="1"/>
  <c r="BC2617" i="1"/>
  <c r="BC2501" i="1"/>
  <c r="BC2251" i="1"/>
  <c r="BC1995" i="1"/>
  <c r="BC1660" i="1"/>
  <c r="BC381" i="1"/>
  <c r="BC2855" i="1"/>
  <c r="BC2770" i="1"/>
  <c r="BC2685" i="1"/>
  <c r="BC2599" i="1"/>
  <c r="BC2452" i="1"/>
  <c r="BC2196" i="1"/>
  <c r="BC1940" i="1"/>
  <c r="BC1534" i="1"/>
  <c r="BC1795" i="1"/>
  <c r="BC1667" i="1"/>
  <c r="BC1511" i="1"/>
  <c r="BC1301" i="1"/>
  <c r="BC1026" i="1"/>
  <c r="BC444" i="1"/>
  <c r="BC2888" i="1"/>
  <c r="BC2824" i="1"/>
  <c r="BC2760" i="1"/>
  <c r="BC2696" i="1"/>
  <c r="BC2632" i="1"/>
  <c r="BC2560" i="1"/>
  <c r="BC2456" i="1"/>
  <c r="BC2280" i="1"/>
  <c r="BC2112" i="1"/>
  <c r="BC1944" i="1"/>
  <c r="BC1768" i="1"/>
  <c r="BC1593" i="1"/>
  <c r="BC1342" i="1"/>
  <c r="BC919" i="1"/>
  <c r="BC2571" i="1"/>
  <c r="BC2479" i="1"/>
  <c r="BC2303" i="1"/>
  <c r="BC2135" i="1"/>
  <c r="BC1967" i="1"/>
  <c r="BC1791" i="1"/>
  <c r="BC1623" i="1"/>
  <c r="BC1389" i="1"/>
  <c r="BC1014" i="1"/>
  <c r="BC2486" i="1"/>
  <c r="BC2402" i="1"/>
  <c r="BC2314" i="1"/>
  <c r="BC2230" i="1"/>
  <c r="BC2146" i="1"/>
  <c r="BC2058" i="1"/>
  <c r="BC1974" i="1"/>
  <c r="BC1890" i="1"/>
  <c r="BC1802" i="1"/>
  <c r="BC1718" i="1"/>
  <c r="BC1579" i="1"/>
  <c r="BC1402" i="1"/>
  <c r="BC1146" i="1"/>
  <c r="BC719" i="1"/>
  <c r="BC2397" i="1"/>
  <c r="BC2141" i="1"/>
  <c r="BC1885" i="1"/>
  <c r="BC1629" i="1"/>
  <c r="BC1225" i="1"/>
  <c r="BC1608" i="1"/>
  <c r="BC1352" i="1"/>
  <c r="BC1083" i="1"/>
  <c r="BC1171" i="1"/>
  <c r="BC425" i="1"/>
  <c r="AO2217" i="1"/>
  <c r="AO1873" i="1"/>
  <c r="AO1545" i="1"/>
  <c r="AO796" i="1"/>
  <c r="AO2813" i="1"/>
  <c r="AO2649" i="1"/>
  <c r="AO2473" i="1"/>
  <c r="AO2192" i="1"/>
  <c r="AO1864" i="1"/>
  <c r="AO1512" i="1"/>
  <c r="AO699" i="1"/>
  <c r="AO2195" i="1"/>
  <c r="AO1647" i="1"/>
  <c r="AO1646" i="1"/>
  <c r="AO1357" i="1"/>
  <c r="BC2891" i="1"/>
  <c r="BC2529" i="1"/>
  <c r="BC2801" i="1"/>
  <c r="BC2291" i="1"/>
  <c r="BC2710" i="1"/>
  <c r="BC2019" i="1"/>
  <c r="BC2641" i="1"/>
  <c r="BC1907" i="1"/>
  <c r="BC1438" i="1"/>
  <c r="BC679" i="1"/>
  <c r="BC2869" i="1"/>
  <c r="BC2783" i="1"/>
  <c r="BC2698" i="1"/>
  <c r="BC2613" i="1"/>
  <c r="BC2492" i="1"/>
  <c r="BC2236" i="1"/>
  <c r="BC1980" i="1"/>
  <c r="BC1636" i="1"/>
  <c r="BC2937" i="1"/>
  <c r="BC2851" i="1"/>
  <c r="BC2766" i="1"/>
  <c r="BC2681" i="1"/>
  <c r="BC2595" i="1"/>
  <c r="BC2443" i="1"/>
  <c r="BC2187" i="1"/>
  <c r="BC1931" i="1"/>
  <c r="BC1502" i="1"/>
  <c r="BC2919" i="1"/>
  <c r="BC2834" i="1"/>
  <c r="BC2749" i="1"/>
  <c r="BC2663" i="1"/>
  <c r="BC2570" i="1"/>
  <c r="BC2388" i="1"/>
  <c r="BC2132" i="1"/>
  <c r="BC1876" i="1"/>
  <c r="BC1334" i="1"/>
  <c r="BC1763" i="1"/>
  <c r="BC1635" i="1"/>
  <c r="BC1469" i="1"/>
  <c r="BC1237" i="1"/>
  <c r="BC902" i="1"/>
  <c r="BC2936" i="1"/>
  <c r="BC2872" i="1"/>
  <c r="BC2808" i="1"/>
  <c r="BC2744" i="1"/>
  <c r="BC2680" i="1"/>
  <c r="BC2616" i="1"/>
  <c r="BC2540" i="1"/>
  <c r="BC2408" i="1"/>
  <c r="BC2240" i="1"/>
  <c r="BC2072" i="1"/>
  <c r="BC1896" i="1"/>
  <c r="BC1728" i="1"/>
  <c r="BC1539" i="1"/>
  <c r="BC1246" i="1"/>
  <c r="BC759" i="1"/>
  <c r="BC2551" i="1"/>
  <c r="BC2431" i="1"/>
  <c r="BC2263" i="1"/>
  <c r="BC2095" i="1"/>
  <c r="BC1919" i="1"/>
  <c r="BC1751" i="1"/>
  <c r="BC1570" i="1"/>
  <c r="BC1293" i="1"/>
  <c r="BC854" i="1"/>
  <c r="BC2466" i="1"/>
  <c r="BC2378" i="1"/>
  <c r="BC2294" i="1"/>
  <c r="BC2210" i="1"/>
  <c r="BC2122" i="1"/>
  <c r="BC2038" i="1"/>
  <c r="BC1954" i="1"/>
  <c r="BC1866" i="1"/>
  <c r="BC1782" i="1"/>
  <c r="BC1686" i="1"/>
  <c r="BC1537" i="1"/>
  <c r="BC1338" i="1"/>
  <c r="BC1075" i="1"/>
  <c r="BC589" i="1"/>
  <c r="BC2333" i="1"/>
  <c r="BC2077" i="1"/>
  <c r="BC1821" i="1"/>
  <c r="BC1546" i="1"/>
  <c r="BC1095" i="1"/>
  <c r="BC1544" i="1"/>
  <c r="BC1288" i="1"/>
  <c r="BC915" i="1"/>
  <c r="BC770" i="1"/>
  <c r="BC848" i="1"/>
  <c r="BC2927" i="1"/>
  <c r="BC2906" i="1"/>
  <c r="BC2885" i="1"/>
  <c r="BC2863" i="1"/>
  <c r="BC2842" i="1"/>
  <c r="BC2821" i="1"/>
  <c r="BC2799" i="1"/>
  <c r="BC2778" i="1"/>
  <c r="BC2757" i="1"/>
  <c r="BC2735" i="1"/>
  <c r="BC2714" i="1"/>
  <c r="BC2693" i="1"/>
  <c r="BC2671" i="1"/>
  <c r="BC2650" i="1"/>
  <c r="BC2629" i="1"/>
  <c r="BC2607" i="1"/>
  <c r="BC2582" i="1"/>
  <c r="BC2550" i="1"/>
  <c r="BC2518" i="1"/>
  <c r="BC2476" i="1"/>
  <c r="BC2412" i="1"/>
  <c r="BC2348" i="1"/>
  <c r="BC2284" i="1"/>
  <c r="BC2220" i="1"/>
  <c r="BC2156" i="1"/>
  <c r="BC2092" i="1"/>
  <c r="BC2028" i="1"/>
  <c r="BC1964" i="1"/>
  <c r="BC1900" i="1"/>
  <c r="BC1836" i="1"/>
  <c r="BC1732" i="1"/>
  <c r="BC1598" i="1"/>
  <c r="BC1427" i="1"/>
  <c r="BC1174" i="1"/>
  <c r="BC775" i="1"/>
  <c r="BC2931" i="1"/>
  <c r="BC2910" i="1"/>
  <c r="BC2889" i="1"/>
  <c r="BC2867" i="1"/>
  <c r="BC2846" i="1"/>
  <c r="BC2825" i="1"/>
  <c r="BC2803" i="1"/>
  <c r="BC2782" i="1"/>
  <c r="BC2761" i="1"/>
  <c r="BC2739" i="1"/>
  <c r="BC2718" i="1"/>
  <c r="BC2697" i="1"/>
  <c r="BC2675" i="1"/>
  <c r="BC2654" i="1"/>
  <c r="BC2633" i="1"/>
  <c r="BC2611" i="1"/>
  <c r="BC2589" i="1"/>
  <c r="BC2557" i="1"/>
  <c r="BC2525" i="1"/>
  <c r="BC2491" i="1"/>
  <c r="BC2427" i="1"/>
  <c r="BC2363" i="1"/>
  <c r="BC2299" i="1"/>
  <c r="BC2235" i="1"/>
  <c r="BC2171" i="1"/>
  <c r="BC2107" i="1"/>
  <c r="BC2043" i="1"/>
  <c r="BC1979" i="1"/>
  <c r="BC1915" i="1"/>
  <c r="BC1851" i="1"/>
  <c r="BC1756" i="1"/>
  <c r="BC1628" i="1"/>
  <c r="BC1459" i="1"/>
  <c r="BC1222" i="1"/>
  <c r="BC871" i="1"/>
  <c r="BC2935" i="1"/>
  <c r="BC2914" i="1"/>
  <c r="BC2893" i="1"/>
  <c r="BC2871" i="1"/>
  <c r="BC2850" i="1"/>
  <c r="BC2829" i="1"/>
  <c r="BC2807" i="1"/>
  <c r="BC2786" i="1"/>
  <c r="BC2765" i="1"/>
  <c r="BC2743" i="1"/>
  <c r="BC2722" i="1"/>
  <c r="BC2701" i="1"/>
  <c r="BC2679" i="1"/>
  <c r="BC2658" i="1"/>
  <c r="BC2637" i="1"/>
  <c r="BC2615" i="1"/>
  <c r="BC2594" i="1"/>
  <c r="BC2562" i="1"/>
  <c r="BC2530" i="1"/>
  <c r="BC2498" i="1"/>
  <c r="BC2436" i="1"/>
  <c r="BC2372" i="1"/>
  <c r="BC2308" i="1"/>
  <c r="BC2244" i="1"/>
  <c r="BC2180" i="1"/>
  <c r="BC2116" i="1"/>
  <c r="BC2052" i="1"/>
  <c r="BC1988" i="1"/>
  <c r="BC1924" i="1"/>
  <c r="BC1860" i="1"/>
  <c r="BC1780" i="1"/>
  <c r="BC1652" i="1"/>
  <c r="BC1491" i="1"/>
  <c r="BC1270" i="1"/>
  <c r="BC967" i="1"/>
  <c r="BC258" i="1"/>
  <c r="BC1787" i="1"/>
  <c r="BC1755" i="1"/>
  <c r="BC1723" i="1"/>
  <c r="BC1691" i="1"/>
  <c r="BC1659" i="1"/>
  <c r="BC1627" i="1"/>
  <c r="BC1586" i="1"/>
  <c r="BC1543" i="1"/>
  <c r="BC1501" i="1"/>
  <c r="BC1458" i="1"/>
  <c r="BC1413" i="1"/>
  <c r="BC1349" i="1"/>
  <c r="BC1285" i="1"/>
  <c r="BC1221" i="1"/>
  <c r="BC1157" i="1"/>
  <c r="BC1090" i="1"/>
  <c r="BC998" i="1"/>
  <c r="BC870" i="1"/>
  <c r="BC742" i="1"/>
  <c r="BC614" i="1"/>
  <c r="BC380" i="1"/>
  <c r="BC2932" i="1"/>
  <c r="BC2916" i="1"/>
  <c r="BC2900" i="1"/>
  <c r="BC2884" i="1"/>
  <c r="BC2868" i="1"/>
  <c r="BC2852" i="1"/>
  <c r="BC2836" i="1"/>
  <c r="BC2820" i="1"/>
  <c r="BC2804" i="1"/>
  <c r="BC2788" i="1"/>
  <c r="BC2772" i="1"/>
  <c r="BC2756" i="1"/>
  <c r="BC2740" i="1"/>
  <c r="BC2724" i="1"/>
  <c r="BC2708" i="1"/>
  <c r="BC2692" i="1"/>
  <c r="BC2676" i="1"/>
  <c r="BC2660" i="1"/>
  <c r="BC2644" i="1"/>
  <c r="BC2628" i="1"/>
  <c r="BC2612" i="1"/>
  <c r="BC2596" i="1"/>
  <c r="BC2576" i="1"/>
  <c r="BC2556" i="1"/>
  <c r="BC2532" i="1"/>
  <c r="BC2512" i="1"/>
  <c r="BC2488" i="1"/>
  <c r="BC2440" i="1"/>
  <c r="BC2400" i="1"/>
  <c r="BC2360" i="1"/>
  <c r="BC2312" i="1"/>
  <c r="BC2272" i="1"/>
  <c r="BC2232" i="1"/>
  <c r="BC2184" i="1"/>
  <c r="BC2144" i="1"/>
  <c r="BC2104" i="1"/>
  <c r="BC2056" i="1"/>
  <c r="BC2016" i="1"/>
  <c r="BC1976" i="1"/>
  <c r="BC1928" i="1"/>
  <c r="BC1888" i="1"/>
  <c r="BC1848" i="1"/>
  <c r="BC1800" i="1"/>
  <c r="BC1760" i="1"/>
  <c r="BC1720" i="1"/>
  <c r="BC1672" i="1"/>
  <c r="BC1632" i="1"/>
  <c r="BC1582" i="1"/>
  <c r="BC1518" i="1"/>
  <c r="BC1465" i="1"/>
  <c r="BC1406" i="1"/>
  <c r="BC1310" i="1"/>
  <c r="BC1230" i="1"/>
  <c r="BC1150" i="1"/>
  <c r="BC1038" i="1"/>
  <c r="BC887" i="1"/>
  <c r="BC727" i="1"/>
  <c r="BC477" i="1"/>
  <c r="BC2587" i="1"/>
  <c r="BC2567" i="1"/>
  <c r="BC2543" i="1"/>
  <c r="BC2523" i="1"/>
  <c r="BC2503" i="1"/>
  <c r="BC2463" i="1"/>
  <c r="BC2423" i="1"/>
  <c r="BC2383" i="1"/>
  <c r="BC2335" i="1"/>
  <c r="BC2295" i="1"/>
  <c r="BC2255" i="1"/>
  <c r="BC2207" i="1"/>
  <c r="BC2167" i="1"/>
  <c r="BC2127" i="1"/>
  <c r="BC2079" i="1"/>
  <c r="BC2039" i="1"/>
  <c r="BC1999" i="1"/>
  <c r="BC1951" i="1"/>
  <c r="BC1911" i="1"/>
  <c r="BC1871" i="1"/>
  <c r="BC1823" i="1"/>
  <c r="BC1783" i="1"/>
  <c r="BC1743" i="1"/>
  <c r="BC1695" i="1"/>
  <c r="BC1655" i="1"/>
  <c r="BC1613" i="1"/>
  <c r="BC1549" i="1"/>
  <c r="BC1495" i="1"/>
  <c r="BC1442" i="1"/>
  <c r="BC1357" i="1"/>
  <c r="BC1277" i="1"/>
  <c r="BC1197" i="1"/>
  <c r="BC1100" i="1"/>
  <c r="BC982" i="1"/>
  <c r="BC822" i="1"/>
  <c r="BC630" i="1"/>
  <c r="BC348" i="1"/>
  <c r="BC2482" i="1"/>
  <c r="BC2458" i="1"/>
  <c r="BC2438" i="1"/>
  <c r="BC2418" i="1"/>
  <c r="BC2394" i="1"/>
  <c r="BC2374" i="1"/>
  <c r="BC2354" i="1"/>
  <c r="BC2330" i="1"/>
  <c r="BC2310" i="1"/>
  <c r="BC2290" i="1"/>
  <c r="BC2266" i="1"/>
  <c r="BC2246" i="1"/>
  <c r="BC2226" i="1"/>
  <c r="BC2202" i="1"/>
  <c r="BC2182" i="1"/>
  <c r="BC2162" i="1"/>
  <c r="BC2138" i="1"/>
  <c r="BC2118" i="1"/>
  <c r="BC2098" i="1"/>
  <c r="BC2074" i="1"/>
  <c r="BC2054" i="1"/>
  <c r="BC2034" i="1"/>
  <c r="BC2010" i="1"/>
  <c r="BC1990" i="1"/>
  <c r="BC1970" i="1"/>
  <c r="BC1946" i="1"/>
  <c r="BC1926" i="1"/>
  <c r="BC1906" i="1"/>
  <c r="BC1882" i="1"/>
  <c r="BC1862" i="1"/>
  <c r="BC1842" i="1"/>
  <c r="BC1818" i="1"/>
  <c r="BC1798" i="1"/>
  <c r="BC1778" i="1"/>
  <c r="BC1754" i="1"/>
  <c r="BC1734" i="1"/>
  <c r="BC1706" i="1"/>
  <c r="BC1674" i="1"/>
  <c r="BC1642" i="1"/>
  <c r="BC1606" i="1"/>
  <c r="BC1563" i="1"/>
  <c r="BC1521" i="1"/>
  <c r="BC1478" i="1"/>
  <c r="BC1435" i="1"/>
  <c r="BC1378" i="1"/>
  <c r="BC1314" i="1"/>
  <c r="BC1250" i="1"/>
  <c r="BC1186" i="1"/>
  <c r="BC1122" i="1"/>
  <c r="BC1043" i="1"/>
  <c r="BC927" i="1"/>
  <c r="BC799" i="1"/>
  <c r="BC671" i="1"/>
  <c r="BC493" i="1"/>
  <c r="BC2493" i="1"/>
  <c r="BC2445" i="1"/>
  <c r="BC2381" i="1"/>
  <c r="BC2317" i="1"/>
  <c r="BC2253" i="1"/>
  <c r="BC2189" i="1"/>
  <c r="BC2125" i="1"/>
  <c r="BC2061" i="1"/>
  <c r="BC1997" i="1"/>
  <c r="BC1933" i="1"/>
  <c r="BC1869" i="1"/>
  <c r="BC1805" i="1"/>
  <c r="BC1741" i="1"/>
  <c r="BC1677" i="1"/>
  <c r="BC1610" i="1"/>
  <c r="BC1525" i="1"/>
  <c r="BC1439" i="1"/>
  <c r="BC1321" i="1"/>
  <c r="BC1193" i="1"/>
  <c r="BC1052" i="1"/>
  <c r="BC814" i="1"/>
  <c r="BC524" i="1"/>
  <c r="BC1592" i="1"/>
  <c r="BC1528" i="1"/>
  <c r="BC1464" i="1"/>
  <c r="BC1400" i="1"/>
  <c r="BC1336" i="1"/>
  <c r="BC1272" i="1"/>
  <c r="BC1208" i="1"/>
  <c r="BC1144" i="1"/>
  <c r="BC1056" i="1"/>
  <c r="BC851" i="1"/>
  <c r="BC595" i="1"/>
  <c r="BC1363" i="1"/>
  <c r="BC1107" i="1"/>
  <c r="BC642" i="1"/>
  <c r="BC957" i="1"/>
  <c r="BC701" i="1"/>
  <c r="BC178" i="1"/>
  <c r="BC3" i="1"/>
  <c r="BC19" i="1"/>
  <c r="BC35" i="1"/>
  <c r="BC51" i="1"/>
  <c r="BC67" i="1"/>
  <c r="BC83" i="1"/>
  <c r="BC99" i="1"/>
  <c r="BC115" i="1"/>
  <c r="BC131" i="1"/>
  <c r="BC147" i="1"/>
  <c r="BC163" i="1"/>
  <c r="BC179" i="1"/>
  <c r="BC195" i="1"/>
  <c r="BC211" i="1"/>
  <c r="BC227" i="1"/>
  <c r="BC243" i="1"/>
  <c r="BC259" i="1"/>
  <c r="BC275" i="1"/>
  <c r="BC291" i="1"/>
  <c r="BC307" i="1"/>
  <c r="BC323" i="1"/>
  <c r="BC339" i="1"/>
  <c r="BC16" i="1"/>
  <c r="BC32" i="1"/>
  <c r="BC48" i="1"/>
  <c r="BC64" i="1"/>
  <c r="BC80" i="1"/>
  <c r="BC96" i="1"/>
  <c r="BC112" i="1"/>
  <c r="BC128" i="1"/>
  <c r="BC144" i="1"/>
  <c r="BC160" i="1"/>
  <c r="BC176" i="1"/>
  <c r="BC192" i="1"/>
  <c r="BC208" i="1"/>
  <c r="BC224" i="1"/>
  <c r="BC240" i="1"/>
  <c r="BC256" i="1"/>
  <c r="BC272" i="1"/>
  <c r="BC288" i="1"/>
  <c r="BC304" i="1"/>
  <c r="BC320" i="1"/>
  <c r="BC13" i="1"/>
  <c r="BC29" i="1"/>
  <c r="BC45" i="1"/>
  <c r="BC61" i="1"/>
  <c r="BC77" i="1"/>
  <c r="BC93" i="1"/>
  <c r="BC109" i="1"/>
  <c r="BC125" i="1"/>
  <c r="BC141" i="1"/>
  <c r="BC157" i="1"/>
  <c r="BC173" i="1"/>
  <c r="BC189" i="1"/>
  <c r="BC205" i="1"/>
  <c r="BC221" i="1"/>
  <c r="BC237" i="1"/>
  <c r="BC253" i="1"/>
  <c r="BC269" i="1"/>
  <c r="BC285" i="1"/>
  <c r="BC301" i="1"/>
  <c r="BC317" i="1"/>
  <c r="BC333" i="1"/>
  <c r="BC22" i="1"/>
  <c r="BC86" i="1"/>
  <c r="BC150" i="1"/>
  <c r="BC214" i="1"/>
  <c r="BC278" i="1"/>
  <c r="BC334" i="1"/>
  <c r="BC354" i="1"/>
  <c r="BC370" i="1"/>
  <c r="BC386" i="1"/>
  <c r="BC402" i="1"/>
  <c r="BC418" i="1"/>
  <c r="BC434" i="1"/>
  <c r="BC450" i="1"/>
  <c r="BC7" i="1"/>
  <c r="BC23" i="1"/>
  <c r="BC39" i="1"/>
  <c r="BC55" i="1"/>
  <c r="BC71" i="1"/>
  <c r="BC87" i="1"/>
  <c r="BC103" i="1"/>
  <c r="BC119" i="1"/>
  <c r="BC135" i="1"/>
  <c r="BC151" i="1"/>
  <c r="BC167" i="1"/>
  <c r="BC183" i="1"/>
  <c r="BC199" i="1"/>
  <c r="BC215" i="1"/>
  <c r="BC231" i="1"/>
  <c r="BC247" i="1"/>
  <c r="BC263" i="1"/>
  <c r="BC279" i="1"/>
  <c r="BC295" i="1"/>
  <c r="BC311" i="1"/>
  <c r="BC327" i="1"/>
  <c r="BC4" i="1"/>
  <c r="BC20" i="1"/>
  <c r="BC36" i="1"/>
  <c r="BC52" i="1"/>
  <c r="BC68" i="1"/>
  <c r="BC84" i="1"/>
  <c r="BC100" i="1"/>
  <c r="BC116" i="1"/>
  <c r="BC132" i="1"/>
  <c r="BC148" i="1"/>
  <c r="BC164" i="1"/>
  <c r="BC180" i="1"/>
  <c r="BC196" i="1"/>
  <c r="BC212" i="1"/>
  <c r="BC228" i="1"/>
  <c r="BC244" i="1"/>
  <c r="BC260" i="1"/>
  <c r="BC276" i="1"/>
  <c r="BC292" i="1"/>
  <c r="BC308" i="1"/>
  <c r="BC324" i="1"/>
  <c r="BC17" i="1"/>
  <c r="BC33" i="1"/>
  <c r="BC49" i="1"/>
  <c r="BC65" i="1"/>
  <c r="BC81" i="1"/>
  <c r="BC97" i="1"/>
  <c r="BC113" i="1"/>
  <c r="BC129" i="1"/>
  <c r="BC145" i="1"/>
  <c r="BC161" i="1"/>
  <c r="BC177" i="1"/>
  <c r="BC193" i="1"/>
  <c r="BC209" i="1"/>
  <c r="BC225" i="1"/>
  <c r="BC241" i="1"/>
  <c r="BC257" i="1"/>
  <c r="BC273" i="1"/>
  <c r="BC289" i="1"/>
  <c r="BC305" i="1"/>
  <c r="BC321" i="1"/>
  <c r="BC337" i="1"/>
  <c r="BC38" i="1"/>
  <c r="BC102" i="1"/>
  <c r="BC166" i="1"/>
  <c r="BC230" i="1"/>
  <c r="BC294" i="1"/>
  <c r="BC342" i="1"/>
  <c r="BC358" i="1"/>
  <c r="BC374" i="1"/>
  <c r="BC390" i="1"/>
  <c r="BC406" i="1"/>
  <c r="BC422" i="1"/>
  <c r="BC438" i="1"/>
  <c r="BC454" i="1"/>
  <c r="BC11" i="1"/>
  <c r="BC27" i="1"/>
  <c r="BC43" i="1"/>
  <c r="BC59" i="1"/>
  <c r="BC75" i="1"/>
  <c r="BC91" i="1"/>
  <c r="BC107" i="1"/>
  <c r="BC123" i="1"/>
  <c r="BC139" i="1"/>
  <c r="BC155" i="1"/>
  <c r="BC171" i="1"/>
  <c r="BC187" i="1"/>
  <c r="BC203" i="1"/>
  <c r="BC219" i="1"/>
  <c r="BC235" i="1"/>
  <c r="BC251" i="1"/>
  <c r="BC267" i="1"/>
  <c r="BC283" i="1"/>
  <c r="BC299" i="1"/>
  <c r="BC315" i="1"/>
  <c r="BC331" i="1"/>
  <c r="BC8" i="1"/>
  <c r="BC24" i="1"/>
  <c r="BC40" i="1"/>
  <c r="BC56" i="1"/>
  <c r="BC72" i="1"/>
  <c r="BC88" i="1"/>
  <c r="BC104" i="1"/>
  <c r="BC120" i="1"/>
  <c r="BC136" i="1"/>
  <c r="BC152" i="1"/>
  <c r="BC168" i="1"/>
  <c r="BC184" i="1"/>
  <c r="BC200" i="1"/>
  <c r="BC216" i="1"/>
  <c r="BC232" i="1"/>
  <c r="BC248" i="1"/>
  <c r="BC264" i="1"/>
  <c r="BC280" i="1"/>
  <c r="BC296" i="1"/>
  <c r="BC312" i="1"/>
  <c r="BC5" i="1"/>
  <c r="BC21" i="1"/>
  <c r="BC37" i="1"/>
  <c r="BC53" i="1"/>
  <c r="BC69" i="1"/>
  <c r="BC85" i="1"/>
  <c r="BC101" i="1"/>
  <c r="BC117" i="1"/>
  <c r="BC133" i="1"/>
  <c r="BC149" i="1"/>
  <c r="BC165" i="1"/>
  <c r="BC181" i="1"/>
  <c r="BC197" i="1"/>
  <c r="BC213" i="1"/>
  <c r="BC229" i="1"/>
  <c r="BC245" i="1"/>
  <c r="BC261" i="1"/>
  <c r="BC277" i="1"/>
  <c r="BC293" i="1"/>
  <c r="BC309" i="1"/>
  <c r="BC325" i="1"/>
  <c r="BC341" i="1"/>
  <c r="BC54" i="1"/>
  <c r="BC118" i="1"/>
  <c r="BC182" i="1"/>
  <c r="BC246" i="1"/>
  <c r="BC310" i="1"/>
  <c r="BC346" i="1"/>
  <c r="BC362" i="1"/>
  <c r="BC378" i="1"/>
  <c r="BC394" i="1"/>
  <c r="BC410" i="1"/>
  <c r="BC426" i="1"/>
  <c r="BC442" i="1"/>
  <c r="BC458" i="1"/>
  <c r="BC474" i="1"/>
  <c r="BC490" i="1"/>
  <c r="BC506" i="1"/>
  <c r="BC522" i="1"/>
  <c r="BC538" i="1"/>
  <c r="BC554" i="1"/>
  <c r="BC570" i="1"/>
  <c r="BC586" i="1"/>
  <c r="BC42" i="1"/>
  <c r="BC106" i="1"/>
  <c r="BC15" i="1"/>
  <c r="BC31" i="1"/>
  <c r="BC47" i="1"/>
  <c r="BC63" i="1"/>
  <c r="BC79" i="1"/>
  <c r="BC95" i="1"/>
  <c r="BC111" i="1"/>
  <c r="BC127" i="1"/>
  <c r="BC143" i="1"/>
  <c r="BC159" i="1"/>
  <c r="BC175" i="1"/>
  <c r="BC191" i="1"/>
  <c r="BC207" i="1"/>
  <c r="BC223" i="1"/>
  <c r="BC239" i="1"/>
  <c r="BC255" i="1"/>
  <c r="BC271" i="1"/>
  <c r="BC287" i="1"/>
  <c r="BC303" i="1"/>
  <c r="BC319" i="1"/>
  <c r="BC335" i="1"/>
  <c r="BC12" i="1"/>
  <c r="BC28" i="1"/>
  <c r="BC44" i="1"/>
  <c r="BC60" i="1"/>
  <c r="BC76" i="1"/>
  <c r="BC92" i="1"/>
  <c r="BC108" i="1"/>
  <c r="BC124" i="1"/>
  <c r="BC140" i="1"/>
  <c r="BC156" i="1"/>
  <c r="BC172" i="1"/>
  <c r="BC188" i="1"/>
  <c r="BC204" i="1"/>
  <c r="BC220" i="1"/>
  <c r="BC236" i="1"/>
  <c r="BC252" i="1"/>
  <c r="BC268" i="1"/>
  <c r="BC284" i="1"/>
  <c r="BC300" i="1"/>
  <c r="BC316" i="1"/>
  <c r="BC9" i="1"/>
  <c r="BC25" i="1"/>
  <c r="BC41" i="1"/>
  <c r="BC57" i="1"/>
  <c r="BC73" i="1"/>
  <c r="BC89" i="1"/>
  <c r="BC105" i="1"/>
  <c r="BC121" i="1"/>
  <c r="BC137" i="1"/>
  <c r="BC153" i="1"/>
  <c r="BC169" i="1"/>
  <c r="BC185" i="1"/>
  <c r="BC201" i="1"/>
  <c r="BC217" i="1"/>
  <c r="BC233" i="1"/>
  <c r="BC249" i="1"/>
  <c r="BC265" i="1"/>
  <c r="BC281" i="1"/>
  <c r="BC297" i="1"/>
  <c r="BC313" i="1"/>
  <c r="BC329" i="1"/>
  <c r="BC6" i="1"/>
  <c r="BC70" i="1"/>
  <c r="BC134" i="1"/>
  <c r="BC198" i="1"/>
  <c r="BC262" i="1"/>
  <c r="BC326" i="1"/>
  <c r="BC350" i="1"/>
  <c r="BC366" i="1"/>
  <c r="BC382" i="1"/>
  <c r="BC398" i="1"/>
  <c r="BC414" i="1"/>
  <c r="BC430" i="1"/>
  <c r="BC446" i="1"/>
  <c r="BC462" i="1"/>
  <c r="BC478" i="1"/>
  <c r="BC494" i="1"/>
  <c r="BC510" i="1"/>
  <c r="BC526" i="1"/>
  <c r="BC542" i="1"/>
  <c r="BC558" i="1"/>
  <c r="BC574" i="1"/>
  <c r="BC590" i="1"/>
  <c r="BC58" i="1"/>
  <c r="BC466" i="1"/>
  <c r="BC498" i="1"/>
  <c r="BC530" i="1"/>
  <c r="BC562" i="1"/>
  <c r="BC10" i="1"/>
  <c r="BC122" i="1"/>
  <c r="BC186" i="1"/>
  <c r="BC250" i="1"/>
  <c r="BC314" i="1"/>
  <c r="BC347" i="1"/>
  <c r="BC363" i="1"/>
  <c r="BC379" i="1"/>
  <c r="BC395" i="1"/>
  <c r="BC411" i="1"/>
  <c r="BC427" i="1"/>
  <c r="BC443" i="1"/>
  <c r="BC459" i="1"/>
  <c r="BC475" i="1"/>
  <c r="BC491" i="1"/>
  <c r="BC507" i="1"/>
  <c r="BC523" i="1"/>
  <c r="BC539" i="1"/>
  <c r="BC555" i="1"/>
  <c r="BC571" i="1"/>
  <c r="BC587" i="1"/>
  <c r="BC78" i="1"/>
  <c r="BC206" i="1"/>
  <c r="BC330" i="1"/>
  <c r="BC368" i="1"/>
  <c r="BC400" i="1"/>
  <c r="BC432" i="1"/>
  <c r="BC464" i="1"/>
  <c r="BC496" i="1"/>
  <c r="BC528" i="1"/>
  <c r="BC560" i="1"/>
  <c r="BC592" i="1"/>
  <c r="BC470" i="1"/>
  <c r="BC502" i="1"/>
  <c r="BC534" i="1"/>
  <c r="BC566" i="1"/>
  <c r="BC26" i="1"/>
  <c r="BC138" i="1"/>
  <c r="BC202" i="1"/>
  <c r="BC266" i="1"/>
  <c r="BC328" i="1"/>
  <c r="BC351" i="1"/>
  <c r="BC367" i="1"/>
  <c r="BC383" i="1"/>
  <c r="BC399" i="1"/>
  <c r="BC415" i="1"/>
  <c r="BC431" i="1"/>
  <c r="BC447" i="1"/>
  <c r="BC463" i="1"/>
  <c r="BC479" i="1"/>
  <c r="BC495" i="1"/>
  <c r="BC511" i="1"/>
  <c r="BC527" i="1"/>
  <c r="BC543" i="1"/>
  <c r="BC559" i="1"/>
  <c r="BC575" i="1"/>
  <c r="BC591" i="1"/>
  <c r="BC110" i="1"/>
  <c r="BC238" i="1"/>
  <c r="BC344" i="1"/>
  <c r="BC376" i="1"/>
  <c r="BC408" i="1"/>
  <c r="BC440" i="1"/>
  <c r="BC472" i="1"/>
  <c r="BC504" i="1"/>
  <c r="BC536" i="1"/>
  <c r="BC568" i="1"/>
  <c r="BC596" i="1"/>
  <c r="BC612" i="1"/>
  <c r="BC628" i="1"/>
  <c r="BC644" i="1"/>
  <c r="BC660" i="1"/>
  <c r="BC676" i="1"/>
  <c r="BC692" i="1"/>
  <c r="BC708" i="1"/>
  <c r="BC724" i="1"/>
  <c r="BC740" i="1"/>
  <c r="BC756" i="1"/>
  <c r="BC772" i="1"/>
  <c r="BC788" i="1"/>
  <c r="BC804" i="1"/>
  <c r="BC820" i="1"/>
  <c r="BC836" i="1"/>
  <c r="BC852" i="1"/>
  <c r="BC868" i="1"/>
  <c r="BC884" i="1"/>
  <c r="BC900" i="1"/>
  <c r="BC916" i="1"/>
  <c r="BC932" i="1"/>
  <c r="BC948" i="1"/>
  <c r="BC964" i="1"/>
  <c r="BC980" i="1"/>
  <c r="BC996" i="1"/>
  <c r="BC1012" i="1"/>
  <c r="BC82" i="1"/>
  <c r="BC210" i="1"/>
  <c r="BC332" i="1"/>
  <c r="BC369" i="1"/>
  <c r="BC401" i="1"/>
  <c r="BC433" i="1"/>
  <c r="BC465" i="1"/>
  <c r="BC497" i="1"/>
  <c r="BC529" i="1"/>
  <c r="BC561" i="1"/>
  <c r="BC593" i="1"/>
  <c r="BC609" i="1"/>
  <c r="BC625" i="1"/>
  <c r="BC641" i="1"/>
  <c r="BC657" i="1"/>
  <c r="BC673" i="1"/>
  <c r="BC689" i="1"/>
  <c r="BC705" i="1"/>
  <c r="BC721" i="1"/>
  <c r="BC737" i="1"/>
  <c r="BC753" i="1"/>
  <c r="BC769" i="1"/>
  <c r="BC785" i="1"/>
  <c r="BC801" i="1"/>
  <c r="BC817" i="1"/>
  <c r="BC833" i="1"/>
  <c r="BC849" i="1"/>
  <c r="BC865" i="1"/>
  <c r="BC881" i="1"/>
  <c r="BC897" i="1"/>
  <c r="BC913" i="1"/>
  <c r="BC929" i="1"/>
  <c r="BC945" i="1"/>
  <c r="BC961" i="1"/>
  <c r="BC977" i="1"/>
  <c r="BC993" i="1"/>
  <c r="BC1009" i="1"/>
  <c r="BC1025" i="1"/>
  <c r="BC1041" i="1"/>
  <c r="BC1057" i="1"/>
  <c r="BC1073" i="1"/>
  <c r="BC1089" i="1"/>
  <c r="BC30" i="1"/>
  <c r="BC286" i="1"/>
  <c r="BC388" i="1"/>
  <c r="BC452" i="1"/>
  <c r="BC516" i="1"/>
  <c r="BC580" i="1"/>
  <c r="BC618" i="1"/>
  <c r="BC650" i="1"/>
  <c r="BC682" i="1"/>
  <c r="BC714" i="1"/>
  <c r="BC746" i="1"/>
  <c r="BC778" i="1"/>
  <c r="BC810" i="1"/>
  <c r="BC842" i="1"/>
  <c r="BC874" i="1"/>
  <c r="BC906" i="1"/>
  <c r="BC938" i="1"/>
  <c r="BC970" i="1"/>
  <c r="BC1002" i="1"/>
  <c r="BC1028" i="1"/>
  <c r="BC1050" i="1"/>
  <c r="BC1071" i="1"/>
  <c r="BC1092" i="1"/>
  <c r="BC1111" i="1"/>
  <c r="BC1127" i="1"/>
  <c r="BC1143" i="1"/>
  <c r="BC1159" i="1"/>
  <c r="BC1175" i="1"/>
  <c r="BC1191" i="1"/>
  <c r="BC1207" i="1"/>
  <c r="BC1223" i="1"/>
  <c r="BC1239" i="1"/>
  <c r="BC1255" i="1"/>
  <c r="BC1271" i="1"/>
  <c r="BC1287" i="1"/>
  <c r="BC1303" i="1"/>
  <c r="BC1319" i="1"/>
  <c r="BC1335" i="1"/>
  <c r="BC1351" i="1"/>
  <c r="BC1367" i="1"/>
  <c r="BC1383" i="1"/>
  <c r="BC482" i="1"/>
  <c r="BC514" i="1"/>
  <c r="BC546" i="1"/>
  <c r="BC578" i="1"/>
  <c r="BC74" i="1"/>
  <c r="BC154" i="1"/>
  <c r="BC218" i="1"/>
  <c r="BC282" i="1"/>
  <c r="BC336" i="1"/>
  <c r="BC355" i="1"/>
  <c r="BC371" i="1"/>
  <c r="BC387" i="1"/>
  <c r="BC403" i="1"/>
  <c r="BC419" i="1"/>
  <c r="BC435" i="1"/>
  <c r="BC451" i="1"/>
  <c r="BC467" i="1"/>
  <c r="BC483" i="1"/>
  <c r="BC499" i="1"/>
  <c r="BC515" i="1"/>
  <c r="BC531" i="1"/>
  <c r="BC547" i="1"/>
  <c r="BC563" i="1"/>
  <c r="BC579" i="1"/>
  <c r="BC14" i="1"/>
  <c r="BC142" i="1"/>
  <c r="BC270" i="1"/>
  <c r="BC352" i="1"/>
  <c r="BC384" i="1"/>
  <c r="BC416" i="1"/>
  <c r="BC448" i="1"/>
  <c r="BC480" i="1"/>
  <c r="BC512" i="1"/>
  <c r="BC544" i="1"/>
  <c r="BC576" i="1"/>
  <c r="BC600" i="1"/>
  <c r="BC616" i="1"/>
  <c r="BC632" i="1"/>
  <c r="BC648" i="1"/>
  <c r="BC664" i="1"/>
  <c r="BC680" i="1"/>
  <c r="BC696" i="1"/>
  <c r="BC712" i="1"/>
  <c r="BC728" i="1"/>
  <c r="BC744" i="1"/>
  <c r="BC760" i="1"/>
  <c r="BC776" i="1"/>
  <c r="BC792" i="1"/>
  <c r="BC808" i="1"/>
  <c r="BC824" i="1"/>
  <c r="BC840" i="1"/>
  <c r="BC856" i="1"/>
  <c r="BC872" i="1"/>
  <c r="BC888" i="1"/>
  <c r="BC904" i="1"/>
  <c r="BC920" i="1"/>
  <c r="BC936" i="1"/>
  <c r="BC952" i="1"/>
  <c r="BC968" i="1"/>
  <c r="BC984" i="1"/>
  <c r="BC1000" i="1"/>
  <c r="BC1016" i="1"/>
  <c r="BC114" i="1"/>
  <c r="BC242" i="1"/>
  <c r="BC345" i="1"/>
  <c r="BC377" i="1"/>
  <c r="BC409" i="1"/>
  <c r="BC441" i="1"/>
  <c r="BC473" i="1"/>
  <c r="BC505" i="1"/>
  <c r="BC537" i="1"/>
  <c r="BC569" i="1"/>
  <c r="BC597" i="1"/>
  <c r="BC613" i="1"/>
  <c r="BC629" i="1"/>
  <c r="BC645" i="1"/>
  <c r="BC661" i="1"/>
  <c r="BC677" i="1"/>
  <c r="BC693" i="1"/>
  <c r="BC709" i="1"/>
  <c r="BC725" i="1"/>
  <c r="BC741" i="1"/>
  <c r="BC757" i="1"/>
  <c r="BC773" i="1"/>
  <c r="BC789" i="1"/>
  <c r="BC805" i="1"/>
  <c r="BC821" i="1"/>
  <c r="BC837" i="1"/>
  <c r="BC853" i="1"/>
  <c r="BC869" i="1"/>
  <c r="BC885" i="1"/>
  <c r="BC901" i="1"/>
  <c r="BC917" i="1"/>
  <c r="BC933" i="1"/>
  <c r="BC949" i="1"/>
  <c r="BC965" i="1"/>
  <c r="BC981" i="1"/>
  <c r="BC997" i="1"/>
  <c r="BC1013" i="1"/>
  <c r="BC1029" i="1"/>
  <c r="BC1045" i="1"/>
  <c r="BC1061" i="1"/>
  <c r="BC1077" i="1"/>
  <c r="BC1093" i="1"/>
  <c r="BC94" i="1"/>
  <c r="BC338" i="1"/>
  <c r="BC404" i="1"/>
  <c r="BC468" i="1"/>
  <c r="BC532" i="1"/>
  <c r="BC594" i="1"/>
  <c r="BC626" i="1"/>
  <c r="BC658" i="1"/>
  <c r="BC690" i="1"/>
  <c r="BC722" i="1"/>
  <c r="BC754" i="1"/>
  <c r="BC786" i="1"/>
  <c r="BC818" i="1"/>
  <c r="BC850" i="1"/>
  <c r="BC882" i="1"/>
  <c r="BC914" i="1"/>
  <c r="BC946" i="1"/>
  <c r="BC978" i="1"/>
  <c r="BC1010" i="1"/>
  <c r="BC1034" i="1"/>
  <c r="BC1055" i="1"/>
  <c r="BC1076" i="1"/>
  <c r="BC1098" i="1"/>
  <c r="BC1115" i="1"/>
  <c r="BC1131" i="1"/>
  <c r="BC1147" i="1"/>
  <c r="BC1163" i="1"/>
  <c r="BC1179" i="1"/>
  <c r="BC1195" i="1"/>
  <c r="BC1211" i="1"/>
  <c r="BC1227" i="1"/>
  <c r="BC1243" i="1"/>
  <c r="BC1259" i="1"/>
  <c r="BC1275" i="1"/>
  <c r="BC1291" i="1"/>
  <c r="BC1307" i="1"/>
  <c r="BC1323" i="1"/>
  <c r="BC1339" i="1"/>
  <c r="BC1355" i="1"/>
  <c r="BC1371" i="1"/>
  <c r="BC1387" i="1"/>
  <c r="BC1403" i="1"/>
  <c r="BC1419" i="1"/>
  <c r="BC226" i="1"/>
  <c r="BC373" i="1"/>
  <c r="BC437" i="1"/>
  <c r="BC501" i="1"/>
  <c r="BC565" i="1"/>
  <c r="BC611" i="1"/>
  <c r="BC643" i="1"/>
  <c r="BC675" i="1"/>
  <c r="BC707" i="1"/>
  <c r="BC739" i="1"/>
  <c r="BC771" i="1"/>
  <c r="BC803" i="1"/>
  <c r="BC835" i="1"/>
  <c r="BC867" i="1"/>
  <c r="BC899" i="1"/>
  <c r="BC931" i="1"/>
  <c r="BC963" i="1"/>
  <c r="BC995" i="1"/>
  <c r="BC486" i="1"/>
  <c r="BC518" i="1"/>
  <c r="BC550" i="1"/>
  <c r="BC582" i="1"/>
  <c r="BC90" i="1"/>
  <c r="BC170" i="1"/>
  <c r="BC234" i="1"/>
  <c r="BC298" i="1"/>
  <c r="BC343" i="1"/>
  <c r="BC359" i="1"/>
  <c r="BC375" i="1"/>
  <c r="BC391" i="1"/>
  <c r="BC407" i="1"/>
  <c r="BC423" i="1"/>
  <c r="BC439" i="1"/>
  <c r="BC455" i="1"/>
  <c r="BC471" i="1"/>
  <c r="BC487" i="1"/>
  <c r="BC503" i="1"/>
  <c r="BC519" i="1"/>
  <c r="BC535" i="1"/>
  <c r="BC551" i="1"/>
  <c r="BC567" i="1"/>
  <c r="BC583" i="1"/>
  <c r="BC46" i="1"/>
  <c r="BC174" i="1"/>
  <c r="BC302" i="1"/>
  <c r="BC360" i="1"/>
  <c r="BC392" i="1"/>
  <c r="BC424" i="1"/>
  <c r="BC456" i="1"/>
  <c r="BC488" i="1"/>
  <c r="BC520" i="1"/>
  <c r="BC552" i="1"/>
  <c r="BC584" i="1"/>
  <c r="BC604" i="1"/>
  <c r="BC620" i="1"/>
  <c r="BC636" i="1"/>
  <c r="BC652" i="1"/>
  <c r="BC668" i="1"/>
  <c r="BC684" i="1"/>
  <c r="BC700" i="1"/>
  <c r="BC716" i="1"/>
  <c r="BC732" i="1"/>
  <c r="BC748" i="1"/>
  <c r="BC764" i="1"/>
  <c r="BC780" i="1"/>
  <c r="BC796" i="1"/>
  <c r="BC812" i="1"/>
  <c r="BC828" i="1"/>
  <c r="BC844" i="1"/>
  <c r="BC860" i="1"/>
  <c r="BC876" i="1"/>
  <c r="BC892" i="1"/>
  <c r="BC908" i="1"/>
  <c r="BC924" i="1"/>
  <c r="BC940" i="1"/>
  <c r="BC956" i="1"/>
  <c r="BC972" i="1"/>
  <c r="BC988" i="1"/>
  <c r="BC1004" i="1"/>
  <c r="BC18" i="1"/>
  <c r="BC146" i="1"/>
  <c r="BC274" i="1"/>
  <c r="BC353" i="1"/>
  <c r="BC385" i="1"/>
  <c r="BC417" i="1"/>
  <c r="BC449" i="1"/>
  <c r="BC481" i="1"/>
  <c r="BC513" i="1"/>
  <c r="BC545" i="1"/>
  <c r="BC577" i="1"/>
  <c r="BC601" i="1"/>
  <c r="BC617" i="1"/>
  <c r="BC633" i="1"/>
  <c r="BC649" i="1"/>
  <c r="BC665" i="1"/>
  <c r="BC681" i="1"/>
  <c r="BC697" i="1"/>
  <c r="BC713" i="1"/>
  <c r="BC729" i="1"/>
  <c r="BC745" i="1"/>
  <c r="BC761" i="1"/>
  <c r="BC777" i="1"/>
  <c r="BC793" i="1"/>
  <c r="BC809" i="1"/>
  <c r="BC825" i="1"/>
  <c r="BC841" i="1"/>
  <c r="BC857" i="1"/>
  <c r="BC873" i="1"/>
  <c r="BC889" i="1"/>
  <c r="BC905" i="1"/>
  <c r="BC921" i="1"/>
  <c r="BC937" i="1"/>
  <c r="BC953" i="1"/>
  <c r="BC969" i="1"/>
  <c r="BC985" i="1"/>
  <c r="BC1001" i="1"/>
  <c r="BC1017" i="1"/>
  <c r="BC1033" i="1"/>
  <c r="BC1049" i="1"/>
  <c r="BC1065" i="1"/>
  <c r="BC1081" i="1"/>
  <c r="BC1097" i="1"/>
  <c r="BC158" i="1"/>
  <c r="BC356" i="1"/>
  <c r="BC420" i="1"/>
  <c r="BC484" i="1"/>
  <c r="BC548" i="1"/>
  <c r="BC602" i="1"/>
  <c r="BC634" i="1"/>
  <c r="BC666" i="1"/>
  <c r="BC698" i="1"/>
  <c r="BC730" i="1"/>
  <c r="BC762" i="1"/>
  <c r="BC794" i="1"/>
  <c r="BC826" i="1"/>
  <c r="BC858" i="1"/>
  <c r="BC890" i="1"/>
  <c r="BC922" i="1"/>
  <c r="BC954" i="1"/>
  <c r="BC986" i="1"/>
  <c r="BC1018" i="1"/>
  <c r="BC1039" i="1"/>
  <c r="BC1060" i="1"/>
  <c r="BC1082" i="1"/>
  <c r="BC1103" i="1"/>
  <c r="BC1119" i="1"/>
  <c r="BC1135" i="1"/>
  <c r="BC1151" i="1"/>
  <c r="BC1167" i="1"/>
  <c r="BC1183" i="1"/>
  <c r="BC1199" i="1"/>
  <c r="BC1215" i="1"/>
  <c r="BC1231" i="1"/>
  <c r="BC1247" i="1"/>
  <c r="BC1263" i="1"/>
  <c r="BC1279" i="1"/>
  <c r="BC1295" i="1"/>
  <c r="BC1311" i="1"/>
  <c r="BC1327" i="1"/>
  <c r="BC1343" i="1"/>
  <c r="BC1359" i="1"/>
  <c r="BC1375" i="1"/>
  <c r="BC1391" i="1"/>
  <c r="BC1407" i="1"/>
  <c r="BC34" i="1"/>
  <c r="BC290" i="1"/>
  <c r="BC389" i="1"/>
  <c r="BC453" i="1"/>
  <c r="BC517" i="1"/>
  <c r="BC581" i="1"/>
  <c r="BC619" i="1"/>
  <c r="BC651" i="1"/>
  <c r="BC683" i="1"/>
  <c r="BC715" i="1"/>
  <c r="BC747" i="1"/>
  <c r="BC779" i="1"/>
  <c r="BC811" i="1"/>
  <c r="BC843" i="1"/>
  <c r="BC875" i="1"/>
  <c r="BC907" i="1"/>
  <c r="BC939" i="1"/>
  <c r="BC971" i="1"/>
  <c r="BC1003" i="1"/>
  <c r="BC1030" i="1"/>
  <c r="BC1051" i="1"/>
  <c r="BC1072" i="1"/>
  <c r="BC1094" i="1"/>
  <c r="BC1112" i="1"/>
  <c r="BC608" i="1"/>
  <c r="BC672" i="1"/>
  <c r="BC736" i="1"/>
  <c r="BC800" i="1"/>
  <c r="BC864" i="1"/>
  <c r="BC928" i="1"/>
  <c r="BC992" i="1"/>
  <c r="BC306" i="1"/>
  <c r="BC457" i="1"/>
  <c r="BC585" i="1"/>
  <c r="BC653" i="1"/>
  <c r="BC717" i="1"/>
  <c r="BC781" i="1"/>
  <c r="BC845" i="1"/>
  <c r="BC909" i="1"/>
  <c r="BC973" i="1"/>
  <c r="BC1037" i="1"/>
  <c r="BC1101" i="1"/>
  <c r="BC500" i="1"/>
  <c r="BC674" i="1"/>
  <c r="BC802" i="1"/>
  <c r="BC930" i="1"/>
  <c r="BC1044" i="1"/>
  <c r="BC1123" i="1"/>
  <c r="BC1187" i="1"/>
  <c r="BC1251" i="1"/>
  <c r="BC1315" i="1"/>
  <c r="BC1379" i="1"/>
  <c r="BC1415" i="1"/>
  <c r="BC357" i="1"/>
  <c r="BC485" i="1"/>
  <c r="BC603" i="1"/>
  <c r="BC667" i="1"/>
  <c r="BC731" i="1"/>
  <c r="BC795" i="1"/>
  <c r="BC859" i="1"/>
  <c r="BC923" i="1"/>
  <c r="BC987" i="1"/>
  <c r="BC1035" i="1"/>
  <c r="BC1062" i="1"/>
  <c r="BC1088" i="1"/>
  <c r="BC1116" i="1"/>
  <c r="BC1132" i="1"/>
  <c r="BC1148" i="1"/>
  <c r="BC1164" i="1"/>
  <c r="BC1180" i="1"/>
  <c r="BC1196" i="1"/>
  <c r="BC1212" i="1"/>
  <c r="BC1228" i="1"/>
  <c r="BC1244" i="1"/>
  <c r="BC1260" i="1"/>
  <c r="BC1276" i="1"/>
  <c r="BC1292" i="1"/>
  <c r="BC1308" i="1"/>
  <c r="BC1324" i="1"/>
  <c r="BC1340" i="1"/>
  <c r="BC1356" i="1"/>
  <c r="BC1372" i="1"/>
  <c r="BC1388" i="1"/>
  <c r="BC1404" i="1"/>
  <c r="BC1420" i="1"/>
  <c r="BC1436" i="1"/>
  <c r="BC1452" i="1"/>
  <c r="BC1468" i="1"/>
  <c r="BC1484" i="1"/>
  <c r="BC1500" i="1"/>
  <c r="BC1516" i="1"/>
  <c r="BC1532" i="1"/>
  <c r="BC1548" i="1"/>
  <c r="BC1564" i="1"/>
  <c r="BC1580" i="1"/>
  <c r="BC1596" i="1"/>
  <c r="BC1612" i="1"/>
  <c r="BC190" i="1"/>
  <c r="BC428" i="1"/>
  <c r="BC556" i="1"/>
  <c r="BC638" i="1"/>
  <c r="BC702" i="1"/>
  <c r="BC766" i="1"/>
  <c r="BC830" i="1"/>
  <c r="BC894" i="1"/>
  <c r="BC958" i="1"/>
  <c r="BC1020" i="1"/>
  <c r="BC1063" i="1"/>
  <c r="BC1105" i="1"/>
  <c r="BC1137" i="1"/>
  <c r="BC1169" i="1"/>
  <c r="BC1201" i="1"/>
  <c r="BC1233" i="1"/>
  <c r="BC1265" i="1"/>
  <c r="BC1297" i="1"/>
  <c r="BC1329" i="1"/>
  <c r="BC1361" i="1"/>
  <c r="BC1393" i="1"/>
  <c r="BC1423" i="1"/>
  <c r="BC1445" i="1"/>
  <c r="BC1466" i="1"/>
  <c r="BC1487" i="1"/>
  <c r="BC1509" i="1"/>
  <c r="BC1530" i="1"/>
  <c r="BC1551" i="1"/>
  <c r="BC1573" i="1"/>
  <c r="BC1594" i="1"/>
  <c r="BC1615" i="1"/>
  <c r="BC1633" i="1"/>
  <c r="BC1649" i="1"/>
  <c r="BC1665" i="1"/>
  <c r="BC1681" i="1"/>
  <c r="BC1697" i="1"/>
  <c r="BC1713" i="1"/>
  <c r="BC1729" i="1"/>
  <c r="BC1745" i="1"/>
  <c r="BC1761" i="1"/>
  <c r="BC1777" i="1"/>
  <c r="BC1793" i="1"/>
  <c r="BC1809" i="1"/>
  <c r="BC1825" i="1"/>
  <c r="BC1841" i="1"/>
  <c r="BC1857" i="1"/>
  <c r="BC1873" i="1"/>
  <c r="BC1889" i="1"/>
  <c r="BC1905" i="1"/>
  <c r="BC1921" i="1"/>
  <c r="BC1937" i="1"/>
  <c r="BC1953" i="1"/>
  <c r="BC1969" i="1"/>
  <c r="BC1985" i="1"/>
  <c r="BC2001" i="1"/>
  <c r="BC2017" i="1"/>
  <c r="BC2033" i="1"/>
  <c r="BC2049" i="1"/>
  <c r="BC2065" i="1"/>
  <c r="BC2081" i="1"/>
  <c r="BC2097" i="1"/>
  <c r="BC2113" i="1"/>
  <c r="BC2129" i="1"/>
  <c r="BC2145" i="1"/>
  <c r="BC2161" i="1"/>
  <c r="BC2177" i="1"/>
  <c r="BC2193" i="1"/>
  <c r="BC2209" i="1"/>
  <c r="BC2225" i="1"/>
  <c r="BC2241" i="1"/>
  <c r="BC2257" i="1"/>
  <c r="BC2273" i="1"/>
  <c r="BC2289" i="1"/>
  <c r="BC2305" i="1"/>
  <c r="BC2321" i="1"/>
  <c r="BC2337" i="1"/>
  <c r="BC2353" i="1"/>
  <c r="BC2369" i="1"/>
  <c r="BC2385" i="1"/>
  <c r="BC2401" i="1"/>
  <c r="BC2417" i="1"/>
  <c r="BC2433" i="1"/>
  <c r="BC2449" i="1"/>
  <c r="BC2465" i="1"/>
  <c r="BC2481" i="1"/>
  <c r="BC66" i="1"/>
  <c r="BC397" i="1"/>
  <c r="BC525" i="1"/>
  <c r="BC623" i="1"/>
  <c r="BC687" i="1"/>
  <c r="BC751" i="1"/>
  <c r="BC815" i="1"/>
  <c r="BC879" i="1"/>
  <c r="BC943" i="1"/>
  <c r="BC1007" i="1"/>
  <c r="BC1054" i="1"/>
  <c r="BC1096" i="1"/>
  <c r="BC1130" i="1"/>
  <c r="BC1162" i="1"/>
  <c r="BC1194" i="1"/>
  <c r="BC1226" i="1"/>
  <c r="BC1258" i="1"/>
  <c r="BC1290" i="1"/>
  <c r="BC1322" i="1"/>
  <c r="BC1354" i="1"/>
  <c r="BC1386" i="1"/>
  <c r="BC1418" i="1"/>
  <c r="BC1441" i="1"/>
  <c r="BC1462" i="1"/>
  <c r="BC1483" i="1"/>
  <c r="BC1505" i="1"/>
  <c r="BC1526" i="1"/>
  <c r="BC1547" i="1"/>
  <c r="BC1569" i="1"/>
  <c r="BC1590" i="1"/>
  <c r="BC1611" i="1"/>
  <c r="BC1630" i="1"/>
  <c r="BC1646" i="1"/>
  <c r="BC1662" i="1"/>
  <c r="BC1678" i="1"/>
  <c r="BC1694" i="1"/>
  <c r="BC1710" i="1"/>
  <c r="BC1726" i="1"/>
  <c r="BC1742" i="1"/>
  <c r="BC1758" i="1"/>
  <c r="BC1774" i="1"/>
  <c r="BC1790" i="1"/>
  <c r="BC1806" i="1"/>
  <c r="BC1822" i="1"/>
  <c r="BC1838" i="1"/>
  <c r="BC1854" i="1"/>
  <c r="BC1870" i="1"/>
  <c r="BC1886" i="1"/>
  <c r="BC1902" i="1"/>
  <c r="BC1918" i="1"/>
  <c r="BC1934" i="1"/>
  <c r="BC1950" i="1"/>
  <c r="BC1966" i="1"/>
  <c r="BC1982" i="1"/>
  <c r="BC1998" i="1"/>
  <c r="BC2014" i="1"/>
  <c r="BC2030" i="1"/>
  <c r="BC2046" i="1"/>
  <c r="BC2062" i="1"/>
  <c r="BC2078" i="1"/>
  <c r="BC2094" i="1"/>
  <c r="BC2110" i="1"/>
  <c r="BC2126" i="1"/>
  <c r="BC2142" i="1"/>
  <c r="BC2158" i="1"/>
  <c r="BC2174" i="1"/>
  <c r="BC2190" i="1"/>
  <c r="BC2206" i="1"/>
  <c r="BC2222" i="1"/>
  <c r="BC2238" i="1"/>
  <c r="BC2254" i="1"/>
  <c r="BC2270" i="1"/>
  <c r="BC2286" i="1"/>
  <c r="BC2302" i="1"/>
  <c r="BC2318" i="1"/>
  <c r="BC2334" i="1"/>
  <c r="BC2350" i="1"/>
  <c r="BC2366" i="1"/>
  <c r="BC2382" i="1"/>
  <c r="BC2398" i="1"/>
  <c r="BC2414" i="1"/>
  <c r="BC2430" i="1"/>
  <c r="BC2446" i="1"/>
  <c r="BC2462" i="1"/>
  <c r="BC2478" i="1"/>
  <c r="BC2494" i="1"/>
  <c r="BC476" i="1"/>
  <c r="BC662" i="1"/>
  <c r="BC790" i="1"/>
  <c r="BC918" i="1"/>
  <c r="BC1036" i="1"/>
  <c r="BC1117" i="1"/>
  <c r="BC1181" i="1"/>
  <c r="BC1245" i="1"/>
  <c r="BC1309" i="1"/>
  <c r="BC1373" i="1"/>
  <c r="BC1431" i="1"/>
  <c r="BC1474" i="1"/>
  <c r="BC1517" i="1"/>
  <c r="BC1559" i="1"/>
  <c r="BC1602" i="1"/>
  <c r="BC1639" i="1"/>
  <c r="BC1671" i="1"/>
  <c r="BC1703" i="1"/>
  <c r="BC1735" i="1"/>
  <c r="BC1767" i="1"/>
  <c r="BC1799" i="1"/>
  <c r="BC1831" i="1"/>
  <c r="BC1863" i="1"/>
  <c r="BC1895" i="1"/>
  <c r="BC1927" i="1"/>
  <c r="BC1959" i="1"/>
  <c r="BC1991" i="1"/>
  <c r="BC2023" i="1"/>
  <c r="BC2055" i="1"/>
  <c r="BC2087" i="1"/>
  <c r="BC2119" i="1"/>
  <c r="BC2151" i="1"/>
  <c r="BC2183" i="1"/>
  <c r="BC2215" i="1"/>
  <c r="BC2247" i="1"/>
  <c r="BC2279" i="1"/>
  <c r="BC2311" i="1"/>
  <c r="BC2343" i="1"/>
  <c r="BC2375" i="1"/>
  <c r="BC2407" i="1"/>
  <c r="BC2439" i="1"/>
  <c r="BC2471" i="1"/>
  <c r="BC2499" i="1"/>
  <c r="BC2515" i="1"/>
  <c r="BC2531" i="1"/>
  <c r="BC2547" i="1"/>
  <c r="BC2563" i="1"/>
  <c r="BC2579" i="1"/>
  <c r="BC130" i="1"/>
  <c r="BC541" i="1"/>
  <c r="BC695" i="1"/>
  <c r="BC823" i="1"/>
  <c r="BC951" i="1"/>
  <c r="BC1059" i="1"/>
  <c r="BC1134" i="1"/>
  <c r="BC1198" i="1"/>
  <c r="BC1262" i="1"/>
  <c r="BC1326" i="1"/>
  <c r="BC1390" i="1"/>
  <c r="BC1443" i="1"/>
  <c r="BC1486" i="1"/>
  <c r="BC1529" i="1"/>
  <c r="BC1571" i="1"/>
  <c r="BC1614" i="1"/>
  <c r="BC1648" i="1"/>
  <c r="BC1680" i="1"/>
  <c r="BC1712" i="1"/>
  <c r="BC1744" i="1"/>
  <c r="BC1776" i="1"/>
  <c r="BC1808" i="1"/>
  <c r="BC1840" i="1"/>
  <c r="BC1872" i="1"/>
  <c r="BC1904" i="1"/>
  <c r="BC1936" i="1"/>
  <c r="BC1968" i="1"/>
  <c r="BC2000" i="1"/>
  <c r="BC2032" i="1"/>
  <c r="BC2064" i="1"/>
  <c r="BC2096" i="1"/>
  <c r="BC2128" i="1"/>
  <c r="BC2160" i="1"/>
  <c r="BC2192" i="1"/>
  <c r="BC2224" i="1"/>
  <c r="BC2256" i="1"/>
  <c r="BC2288" i="1"/>
  <c r="BC2320" i="1"/>
  <c r="BC2352" i="1"/>
  <c r="BC2384" i="1"/>
  <c r="BC2416" i="1"/>
  <c r="BC2448" i="1"/>
  <c r="BC2480" i="1"/>
  <c r="BC2504" i="1"/>
  <c r="BC2520" i="1"/>
  <c r="BC2536" i="1"/>
  <c r="BC2552" i="1"/>
  <c r="BC2568" i="1"/>
  <c r="BC2584" i="1"/>
  <c r="BC624" i="1"/>
  <c r="BC688" i="1"/>
  <c r="BC752" i="1"/>
  <c r="BC816" i="1"/>
  <c r="BC880" i="1"/>
  <c r="BC944" i="1"/>
  <c r="BC1008" i="1"/>
  <c r="BC361" i="1"/>
  <c r="BC489" i="1"/>
  <c r="BC605" i="1"/>
  <c r="BC669" i="1"/>
  <c r="BC733" i="1"/>
  <c r="BC797" i="1"/>
  <c r="BC861" i="1"/>
  <c r="BC925" i="1"/>
  <c r="BC989" i="1"/>
  <c r="BC1053" i="1"/>
  <c r="BC222" i="1"/>
  <c r="BC564" i="1"/>
  <c r="BC706" i="1"/>
  <c r="BC834" i="1"/>
  <c r="BC962" i="1"/>
  <c r="BC1066" i="1"/>
  <c r="BC1139" i="1"/>
  <c r="BC1203" i="1"/>
  <c r="BC1267" i="1"/>
  <c r="BC1331" i="1"/>
  <c r="BC1395" i="1"/>
  <c r="BC98" i="1"/>
  <c r="BC405" i="1"/>
  <c r="BC533" i="1"/>
  <c r="BC627" i="1"/>
  <c r="BC691" i="1"/>
  <c r="BC755" i="1"/>
  <c r="BC819" i="1"/>
  <c r="BC883" i="1"/>
  <c r="BC947" i="1"/>
  <c r="BC1011" i="1"/>
  <c r="BC1040" i="1"/>
  <c r="BC1067" i="1"/>
  <c r="BC1099" i="1"/>
  <c r="BC1120" i="1"/>
  <c r="BC1136" i="1"/>
  <c r="BC1152" i="1"/>
  <c r="BC1168" i="1"/>
  <c r="BC1184" i="1"/>
  <c r="BC1200" i="1"/>
  <c r="BC1216" i="1"/>
  <c r="BC1232" i="1"/>
  <c r="BC1248" i="1"/>
  <c r="BC1264" i="1"/>
  <c r="BC1280" i="1"/>
  <c r="BC1296" i="1"/>
  <c r="BC1312" i="1"/>
  <c r="BC1328" i="1"/>
  <c r="BC1344" i="1"/>
  <c r="BC1360" i="1"/>
  <c r="BC1376" i="1"/>
  <c r="BC1392" i="1"/>
  <c r="BC1408" i="1"/>
  <c r="BC1424" i="1"/>
  <c r="BC1440" i="1"/>
  <c r="BC1456" i="1"/>
  <c r="BC1472" i="1"/>
  <c r="BC1488" i="1"/>
  <c r="BC1504" i="1"/>
  <c r="BC1520" i="1"/>
  <c r="BC1536" i="1"/>
  <c r="BC1552" i="1"/>
  <c r="BC1568" i="1"/>
  <c r="BC1584" i="1"/>
  <c r="BC1600" i="1"/>
  <c r="BC1616" i="1"/>
  <c r="BC318" i="1"/>
  <c r="BC460" i="1"/>
  <c r="BC588" i="1"/>
  <c r="BC654" i="1"/>
  <c r="BC718" i="1"/>
  <c r="BC782" i="1"/>
  <c r="BC846" i="1"/>
  <c r="BC910" i="1"/>
  <c r="BC974" i="1"/>
  <c r="BC1031" i="1"/>
  <c r="BC1074" i="1"/>
  <c r="BC1113" i="1"/>
  <c r="BC1145" i="1"/>
  <c r="BC1177" i="1"/>
  <c r="BC1209" i="1"/>
  <c r="BC1241" i="1"/>
  <c r="BC1273" i="1"/>
  <c r="BC1305" i="1"/>
  <c r="BC1337" i="1"/>
  <c r="BC1369" i="1"/>
  <c r="BC1401" i="1"/>
  <c r="BC1429" i="1"/>
  <c r="BC1450" i="1"/>
  <c r="BC1471" i="1"/>
  <c r="BC1493" i="1"/>
  <c r="BC1514" i="1"/>
  <c r="BC1535" i="1"/>
  <c r="BC1557" i="1"/>
  <c r="BC1578" i="1"/>
  <c r="BC1599" i="1"/>
  <c r="BC1621" i="1"/>
  <c r="BC1637" i="1"/>
  <c r="BC1653" i="1"/>
  <c r="BC1669" i="1"/>
  <c r="BC1685" i="1"/>
  <c r="BC1701" i="1"/>
  <c r="BC1717" i="1"/>
  <c r="BC1733" i="1"/>
  <c r="BC1749" i="1"/>
  <c r="BC1765" i="1"/>
  <c r="BC1781" i="1"/>
  <c r="BC1797" i="1"/>
  <c r="BC1813" i="1"/>
  <c r="BC1829" i="1"/>
  <c r="BC1845" i="1"/>
  <c r="BC1861" i="1"/>
  <c r="BC1877" i="1"/>
  <c r="BC1893" i="1"/>
  <c r="BC1909" i="1"/>
  <c r="BC1925" i="1"/>
  <c r="BC1941" i="1"/>
  <c r="BC1957" i="1"/>
  <c r="BC1973" i="1"/>
  <c r="BC1989" i="1"/>
  <c r="BC2005" i="1"/>
  <c r="BC2021" i="1"/>
  <c r="BC2037" i="1"/>
  <c r="BC2053" i="1"/>
  <c r="BC2069" i="1"/>
  <c r="BC2085" i="1"/>
  <c r="BC2101" i="1"/>
  <c r="BC2117" i="1"/>
  <c r="BC2133" i="1"/>
  <c r="BC2149" i="1"/>
  <c r="BC2165" i="1"/>
  <c r="BC2181" i="1"/>
  <c r="BC2197" i="1"/>
  <c r="BC2213" i="1"/>
  <c r="BC2229" i="1"/>
  <c r="BC2245" i="1"/>
  <c r="BC2261" i="1"/>
  <c r="BC2277" i="1"/>
  <c r="BC2293" i="1"/>
  <c r="BC2309" i="1"/>
  <c r="BC2325" i="1"/>
  <c r="BC2341" i="1"/>
  <c r="BC2357" i="1"/>
  <c r="BC2373" i="1"/>
  <c r="BC2389" i="1"/>
  <c r="BC2405" i="1"/>
  <c r="BC2421" i="1"/>
  <c r="BC2437" i="1"/>
  <c r="BC2453" i="1"/>
  <c r="BC2469" i="1"/>
  <c r="BC2485" i="1"/>
  <c r="BC194" i="1"/>
  <c r="BC429" i="1"/>
  <c r="BC557" i="1"/>
  <c r="BC639" i="1"/>
  <c r="BC703" i="1"/>
  <c r="BC767" i="1"/>
  <c r="BC831" i="1"/>
  <c r="BC895" i="1"/>
  <c r="BC959" i="1"/>
  <c r="BC1022" i="1"/>
  <c r="BC1064" i="1"/>
  <c r="BC1106" i="1"/>
  <c r="BC1138" i="1"/>
  <c r="BC1170" i="1"/>
  <c r="BC1202" i="1"/>
  <c r="BC1234" i="1"/>
  <c r="BC1266" i="1"/>
  <c r="BC1298" i="1"/>
  <c r="BC1330" i="1"/>
  <c r="BC1362" i="1"/>
  <c r="BC1394" i="1"/>
  <c r="BC1425" i="1"/>
  <c r="BC1446" i="1"/>
  <c r="BC1467" i="1"/>
  <c r="BC1489" i="1"/>
  <c r="BC1510" i="1"/>
  <c r="BC1531" i="1"/>
  <c r="BC1553" i="1"/>
  <c r="BC1574" i="1"/>
  <c r="BC1595" i="1"/>
  <c r="BC1617" i="1"/>
  <c r="BC1634" i="1"/>
  <c r="BC1650" i="1"/>
  <c r="BC1666" i="1"/>
  <c r="BC1682" i="1"/>
  <c r="BC1698" i="1"/>
  <c r="BC1714" i="1"/>
  <c r="BC640" i="1"/>
  <c r="BC704" i="1"/>
  <c r="BC768" i="1"/>
  <c r="BC832" i="1"/>
  <c r="BC896" i="1"/>
  <c r="BC960" i="1"/>
  <c r="BC50" i="1"/>
  <c r="BC393" i="1"/>
  <c r="BC521" i="1"/>
  <c r="BC621" i="1"/>
  <c r="BC685" i="1"/>
  <c r="BC749" i="1"/>
  <c r="BC813" i="1"/>
  <c r="BC877" i="1"/>
  <c r="BC941" i="1"/>
  <c r="BC1005" i="1"/>
  <c r="BC1069" i="1"/>
  <c r="BC372" i="1"/>
  <c r="BC610" i="1"/>
  <c r="BC738" i="1"/>
  <c r="BC866" i="1"/>
  <c r="BC994" i="1"/>
  <c r="BC1087" i="1"/>
  <c r="BC1155" i="1"/>
  <c r="BC1219" i="1"/>
  <c r="BC1283" i="1"/>
  <c r="BC1347" i="1"/>
  <c r="BC1399" i="1"/>
  <c r="BC162" i="1"/>
  <c r="BC421" i="1"/>
  <c r="BC549" i="1"/>
  <c r="BC635" i="1"/>
  <c r="BC699" i="1"/>
  <c r="BC763" i="1"/>
  <c r="BC827" i="1"/>
  <c r="BC891" i="1"/>
  <c r="BC955" i="1"/>
  <c r="BC1019" i="1"/>
  <c r="BC1046" i="1"/>
  <c r="BC1078" i="1"/>
  <c r="BC1104" i="1"/>
  <c r="BC1124" i="1"/>
  <c r="BC1140" i="1"/>
  <c r="BC1156" i="1"/>
  <c r="BC1172" i="1"/>
  <c r="BC1188" i="1"/>
  <c r="BC1204" i="1"/>
  <c r="BC1220" i="1"/>
  <c r="BC1236" i="1"/>
  <c r="BC1252" i="1"/>
  <c r="BC1268" i="1"/>
  <c r="BC1284" i="1"/>
  <c r="BC1300" i="1"/>
  <c r="BC1316" i="1"/>
  <c r="BC1332" i="1"/>
  <c r="BC1348" i="1"/>
  <c r="BC1364" i="1"/>
  <c r="BC1380" i="1"/>
  <c r="BC1396" i="1"/>
  <c r="BC1412" i="1"/>
  <c r="BC1428" i="1"/>
  <c r="BC1444" i="1"/>
  <c r="BC1460" i="1"/>
  <c r="BC1476" i="1"/>
  <c r="BC1492" i="1"/>
  <c r="BC1508" i="1"/>
  <c r="BC1524" i="1"/>
  <c r="BC1540" i="1"/>
  <c r="BC1556" i="1"/>
  <c r="BC1572" i="1"/>
  <c r="BC1588" i="1"/>
  <c r="BC1604" i="1"/>
  <c r="BC1620" i="1"/>
  <c r="BC364" i="1"/>
  <c r="BC492" i="1"/>
  <c r="BC606" i="1"/>
  <c r="BC670" i="1"/>
  <c r="BC734" i="1"/>
  <c r="BC798" i="1"/>
  <c r="BC862" i="1"/>
  <c r="BC926" i="1"/>
  <c r="BC990" i="1"/>
  <c r="BC1042" i="1"/>
  <c r="BC1084" i="1"/>
  <c r="BC1121" i="1"/>
  <c r="BC1153" i="1"/>
  <c r="BC1185" i="1"/>
  <c r="BC1217" i="1"/>
  <c r="BC1249" i="1"/>
  <c r="BC1281" i="1"/>
  <c r="BC1313" i="1"/>
  <c r="BC1345" i="1"/>
  <c r="BC1377" i="1"/>
  <c r="BC1409" i="1"/>
  <c r="BC1434" i="1"/>
  <c r="BC1455" i="1"/>
  <c r="BC1477" i="1"/>
  <c r="BC1498" i="1"/>
  <c r="BC1519" i="1"/>
  <c r="BC1541" i="1"/>
  <c r="BC1562" i="1"/>
  <c r="BC1583" i="1"/>
  <c r="BC1605" i="1"/>
  <c r="BC1625" i="1"/>
  <c r="BC1641" i="1"/>
  <c r="BC1657" i="1"/>
  <c r="BC1673" i="1"/>
  <c r="BC1689" i="1"/>
  <c r="BC1705" i="1"/>
  <c r="BC1721" i="1"/>
  <c r="BC1737" i="1"/>
  <c r="BC1753" i="1"/>
  <c r="BC1769" i="1"/>
  <c r="BC1785" i="1"/>
  <c r="BC1801" i="1"/>
  <c r="BC1817" i="1"/>
  <c r="BC1833" i="1"/>
  <c r="BC1849" i="1"/>
  <c r="BC1865" i="1"/>
  <c r="BC1881" i="1"/>
  <c r="BC1897" i="1"/>
  <c r="BC1913" i="1"/>
  <c r="BC1929" i="1"/>
  <c r="BC1945" i="1"/>
  <c r="BC1961" i="1"/>
  <c r="BC1977" i="1"/>
  <c r="BC1993" i="1"/>
  <c r="BC2009" i="1"/>
  <c r="BC2025" i="1"/>
  <c r="BC2041" i="1"/>
  <c r="BC2057" i="1"/>
  <c r="BC2073" i="1"/>
  <c r="BC2089" i="1"/>
  <c r="BC2105" i="1"/>
  <c r="BC2121" i="1"/>
  <c r="BC2137" i="1"/>
  <c r="BC2153" i="1"/>
  <c r="BC2169" i="1"/>
  <c r="BC2185" i="1"/>
  <c r="BC2201" i="1"/>
  <c r="BC2217" i="1"/>
  <c r="BC2233" i="1"/>
  <c r="BC2249" i="1"/>
  <c r="BC2265" i="1"/>
  <c r="BC2281" i="1"/>
  <c r="BC2297" i="1"/>
  <c r="BC2313" i="1"/>
  <c r="BC2329" i="1"/>
  <c r="BC2345" i="1"/>
  <c r="BC2361" i="1"/>
  <c r="BC2377" i="1"/>
  <c r="BC2393" i="1"/>
  <c r="BC2409" i="1"/>
  <c r="BC2425" i="1"/>
  <c r="BC2441" i="1"/>
  <c r="BC2457" i="1"/>
  <c r="BC2473" i="1"/>
  <c r="BC2870" i="1"/>
  <c r="BC2785" i="1"/>
  <c r="BC2699" i="1"/>
  <c r="BC2614" i="1"/>
  <c r="BC2497" i="1"/>
  <c r="BC2243" i="1"/>
  <c r="BC1987" i="1"/>
  <c r="BC2865" i="1"/>
  <c r="BC2779" i="1"/>
  <c r="BC2694" i="1"/>
  <c r="BC2609" i="1"/>
  <c r="BC2483" i="1"/>
  <c r="BC2227" i="1"/>
  <c r="BC1971" i="1"/>
  <c r="BC2859" i="1"/>
  <c r="BC2774" i="1"/>
  <c r="BC2689" i="1"/>
  <c r="BC2603" i="1"/>
  <c r="BC2467" i="1"/>
  <c r="BC2211" i="1"/>
  <c r="BC1955" i="1"/>
  <c r="BC2875" i="1"/>
  <c r="BC2790" i="1"/>
  <c r="BC2705" i="1"/>
  <c r="BC2619" i="1"/>
  <c r="BC2505" i="1"/>
  <c r="BC2259" i="1"/>
  <c r="BC2003" i="1"/>
  <c r="BC1891" i="1"/>
  <c r="BC1827" i="1"/>
  <c r="BC1708" i="1"/>
  <c r="BC1566" i="1"/>
  <c r="BC1126" i="1"/>
  <c r="BC2934" i="1"/>
  <c r="BC2849" i="1"/>
  <c r="BC2763" i="1"/>
  <c r="BC2678" i="1"/>
  <c r="BC2593" i="1"/>
  <c r="BC2435" i="1"/>
  <c r="BC2179" i="1"/>
  <c r="BC2929" i="1"/>
  <c r="BC2843" i="1"/>
  <c r="BC2758" i="1"/>
  <c r="BC2673" i="1"/>
  <c r="BC2585" i="1"/>
  <c r="BC2419" i="1"/>
  <c r="BC2163" i="1"/>
  <c r="BC2923" i="1"/>
  <c r="BC2838" i="1"/>
  <c r="BC2753" i="1"/>
  <c r="BC2667" i="1"/>
  <c r="BC2577" i="1"/>
  <c r="BC2403" i="1"/>
  <c r="BC2147" i="1"/>
  <c r="BC2854" i="1"/>
  <c r="BC2769" i="1"/>
  <c r="BC2683" i="1"/>
  <c r="BC2598" i="1"/>
  <c r="BC2451" i="1"/>
  <c r="BC2195" i="1"/>
  <c r="BC1939" i="1"/>
  <c r="BC1875" i="1"/>
  <c r="BC1804" i="1"/>
  <c r="BC1676" i="1"/>
  <c r="BC1523" i="1"/>
  <c r="BC1318" i="1"/>
  <c r="BC1048" i="1"/>
  <c r="BC509" i="1"/>
  <c r="BC2922" i="1"/>
  <c r="BC2901" i="1"/>
  <c r="BC2879" i="1"/>
  <c r="BC2858" i="1"/>
  <c r="BC2837" i="1"/>
  <c r="BC2815" i="1"/>
  <c r="BC2794" i="1"/>
  <c r="BC2773" i="1"/>
  <c r="BC2751" i="1"/>
  <c r="BC2730" i="1"/>
  <c r="BC2709" i="1"/>
  <c r="BC2687" i="1"/>
  <c r="BC2666" i="1"/>
  <c r="BC2645" i="1"/>
  <c r="BC2623" i="1"/>
  <c r="BC2602" i="1"/>
  <c r="BC2574" i="1"/>
  <c r="BC2542" i="1"/>
  <c r="BC2510" i="1"/>
  <c r="BC2460" i="1"/>
  <c r="BC2396" i="1"/>
  <c r="BC2332" i="1"/>
  <c r="BC2268" i="1"/>
  <c r="BC2204" i="1"/>
  <c r="BC2140" i="1"/>
  <c r="BC2076" i="1"/>
  <c r="BC2012" i="1"/>
  <c r="BC1948" i="1"/>
  <c r="BC1884" i="1"/>
  <c r="BC1820" i="1"/>
  <c r="BC1700" i="1"/>
  <c r="BC1555" i="1"/>
  <c r="BC1366" i="1"/>
  <c r="BC1110" i="1"/>
  <c r="BC647" i="1"/>
  <c r="BC2926" i="1"/>
  <c r="BC2905" i="1"/>
  <c r="BC2883" i="1"/>
  <c r="BC2862" i="1"/>
  <c r="BC2841" i="1"/>
  <c r="BC2819" i="1"/>
  <c r="BC2798" i="1"/>
  <c r="BC2777" i="1"/>
  <c r="BC2755" i="1"/>
  <c r="BC2734" i="1"/>
  <c r="BC2713" i="1"/>
  <c r="BC2691" i="1"/>
  <c r="BC2670" i="1"/>
  <c r="BC2649" i="1"/>
  <c r="BC2627" i="1"/>
  <c r="BC2606" i="1"/>
  <c r="BC2581" i="1"/>
  <c r="BC2549" i="1"/>
  <c r="BC2517" i="1"/>
  <c r="BC2475" i="1"/>
  <c r="BC2411" i="1"/>
  <c r="BC2347" i="1"/>
  <c r="BC2283" i="1"/>
  <c r="BC2219" i="1"/>
  <c r="BC2155" i="1"/>
  <c r="BC2091" i="1"/>
  <c r="BC2027" i="1"/>
  <c r="BC1963" i="1"/>
  <c r="BC1899" i="1"/>
  <c r="BC1835" i="1"/>
  <c r="BC1724" i="1"/>
  <c r="BC1587" i="1"/>
  <c r="BC1414" i="1"/>
  <c r="BC1158" i="1"/>
  <c r="BC743" i="1"/>
  <c r="BC2930" i="1"/>
  <c r="BC2909" i="1"/>
  <c r="BC2887" i="1"/>
  <c r="BC2866" i="1"/>
  <c r="BC2845" i="1"/>
  <c r="BC2823" i="1"/>
  <c r="BC2802" i="1"/>
  <c r="BC2781" i="1"/>
  <c r="BC2759" i="1"/>
  <c r="BC2738" i="1"/>
  <c r="BC2717" i="1"/>
  <c r="BC2695" i="1"/>
  <c r="BC2674" i="1"/>
  <c r="BC2653" i="1"/>
  <c r="BC2631" i="1"/>
  <c r="BC2610" i="1"/>
  <c r="BC2586" i="1"/>
  <c r="BC2554" i="1"/>
  <c r="BC2522" i="1"/>
  <c r="BC2484" i="1"/>
  <c r="BC2420" i="1"/>
  <c r="BC2356" i="1"/>
  <c r="BC2292" i="1"/>
  <c r="BC2228" i="1"/>
  <c r="BC2164" i="1"/>
  <c r="BC2100" i="1"/>
  <c r="BC2036" i="1"/>
  <c r="BC1972" i="1"/>
  <c r="BC1908" i="1"/>
  <c r="BC1844" i="1"/>
  <c r="BC1748" i="1"/>
  <c r="BC1619" i="1"/>
  <c r="BC1449" i="1"/>
  <c r="BC1206" i="1"/>
  <c r="BC839" i="1"/>
  <c r="BC1811" i="1"/>
  <c r="BC1779" i="1"/>
  <c r="BC1747" i="1"/>
  <c r="BC1715" i="1"/>
  <c r="BC1683" i="1"/>
  <c r="BC1651" i="1"/>
  <c r="BC1618" i="1"/>
  <c r="BC1575" i="1"/>
  <c r="BC1533" i="1"/>
  <c r="BC1490" i="1"/>
  <c r="BC1447" i="1"/>
  <c r="BC1397" i="1"/>
  <c r="BC1333" i="1"/>
  <c r="BC1269" i="1"/>
  <c r="BC1205" i="1"/>
  <c r="BC1141" i="1"/>
  <c r="BC1068" i="1"/>
  <c r="BC966" i="1"/>
  <c r="BC838" i="1"/>
  <c r="BC710" i="1"/>
  <c r="BC572" i="1"/>
  <c r="BC254" i="1"/>
  <c r="BC2928" i="1"/>
  <c r="BC2912" i="1"/>
  <c r="BC2896" i="1"/>
  <c r="BC2880" i="1"/>
  <c r="BC2864" i="1"/>
  <c r="BC2848" i="1"/>
  <c r="BC2832" i="1"/>
  <c r="BC2816" i="1"/>
  <c r="BC2800" i="1"/>
  <c r="BC2784" i="1"/>
  <c r="BC2768" i="1"/>
  <c r="BC2752" i="1"/>
  <c r="BC2736" i="1"/>
  <c r="BC2720" i="1"/>
  <c r="BC2704" i="1"/>
  <c r="BC2688" i="1"/>
  <c r="BC2672" i="1"/>
  <c r="BC2656" i="1"/>
  <c r="BC2640" i="1"/>
  <c r="BC2624" i="1"/>
  <c r="BC2608" i="1"/>
  <c r="BC2592" i="1"/>
  <c r="BC2572" i="1"/>
  <c r="BC2548" i="1"/>
  <c r="BC2528" i="1"/>
  <c r="BC2508" i="1"/>
  <c r="BC2472" i="1"/>
  <c r="BC2432" i="1"/>
  <c r="BC2392" i="1"/>
  <c r="BC2344" i="1"/>
  <c r="BC2304" i="1"/>
  <c r="BC2264" i="1"/>
  <c r="BC2216" i="1"/>
  <c r="BC2176" i="1"/>
  <c r="BC2136" i="1"/>
  <c r="BC2088" i="1"/>
  <c r="BC2048" i="1"/>
  <c r="BC2008" i="1"/>
  <c r="BC1960" i="1"/>
  <c r="BC1920" i="1"/>
  <c r="BC1880" i="1"/>
  <c r="BC1832" i="1"/>
  <c r="BC1792" i="1"/>
  <c r="BC1752" i="1"/>
  <c r="BC1704" i="1"/>
  <c r="BC1664" i="1"/>
  <c r="BC1624" i="1"/>
  <c r="BC1561" i="1"/>
  <c r="BC1507" i="1"/>
  <c r="BC1454" i="1"/>
  <c r="BC1374" i="1"/>
  <c r="BC1294" i="1"/>
  <c r="BC1214" i="1"/>
  <c r="BC1118" i="1"/>
  <c r="BC1015" i="1"/>
  <c r="BC855" i="1"/>
  <c r="BC663" i="1"/>
  <c r="BC413" i="1"/>
  <c r="BC2583" i="1"/>
  <c r="BC2559" i="1"/>
  <c r="BC2539" i="1"/>
  <c r="BC2519" i="1"/>
  <c r="BC2495" i="1"/>
  <c r="BC2455" i="1"/>
  <c r="BC2415" i="1"/>
  <c r="BC2367" i="1"/>
  <c r="BC2327" i="1"/>
  <c r="BC2287" i="1"/>
  <c r="BC2239" i="1"/>
  <c r="BC2199" i="1"/>
  <c r="BC2159" i="1"/>
  <c r="BC2111" i="1"/>
  <c r="BC2071" i="1"/>
  <c r="BC2031" i="1"/>
  <c r="BC1983" i="1"/>
  <c r="BC1943" i="1"/>
  <c r="BC1903" i="1"/>
  <c r="BC1855" i="1"/>
  <c r="BC1815" i="1"/>
  <c r="BC1775" i="1"/>
  <c r="BC1727" i="1"/>
  <c r="BC1687" i="1"/>
  <c r="BC1647" i="1"/>
  <c r="BC1591" i="1"/>
  <c r="BC1538" i="1"/>
  <c r="BC1485" i="1"/>
  <c r="BC1421" i="1"/>
  <c r="BC1341" i="1"/>
  <c r="BC1261" i="1"/>
  <c r="BC1165" i="1"/>
  <c r="BC1079" i="1"/>
  <c r="BC950" i="1"/>
  <c r="BC758" i="1"/>
  <c r="BC598" i="1"/>
  <c r="BC126" i="1"/>
  <c r="BC2474" i="1"/>
  <c r="BC2454" i="1"/>
  <c r="BC2434" i="1"/>
  <c r="BC2410" i="1"/>
  <c r="BC2390" i="1"/>
  <c r="BC2370" i="1"/>
  <c r="BC2346" i="1"/>
  <c r="BC2326" i="1"/>
  <c r="BC2306" i="1"/>
  <c r="BC2282" i="1"/>
  <c r="BC2262" i="1"/>
  <c r="BC2242" i="1"/>
  <c r="BC2218" i="1"/>
  <c r="BC2198" i="1"/>
  <c r="BC2178" i="1"/>
  <c r="BC2154" i="1"/>
  <c r="BC2134" i="1"/>
  <c r="BC2114" i="1"/>
  <c r="BC2090" i="1"/>
  <c r="BC2070" i="1"/>
  <c r="BC2050" i="1"/>
  <c r="BC2026" i="1"/>
  <c r="BC2006" i="1"/>
  <c r="BC1986" i="1"/>
  <c r="BC1962" i="1"/>
  <c r="BC1942" i="1"/>
  <c r="BC1922" i="1"/>
  <c r="BC1898" i="1"/>
  <c r="BC1878" i="1"/>
  <c r="BC1858" i="1"/>
  <c r="BC1834" i="1"/>
  <c r="BC1814" i="1"/>
  <c r="BC1794" i="1"/>
  <c r="BC1770" i="1"/>
  <c r="BC1750" i="1"/>
  <c r="BC1730" i="1"/>
  <c r="BC1702" i="1"/>
  <c r="BC1670" i="1"/>
  <c r="BC1638" i="1"/>
  <c r="BC1601" i="1"/>
  <c r="BC1558" i="1"/>
  <c r="BC1515" i="1"/>
  <c r="BC1473" i="1"/>
  <c r="BC1430" i="1"/>
  <c r="BC1370" i="1"/>
  <c r="BC1306" i="1"/>
  <c r="BC1242" i="1"/>
  <c r="BC1178" i="1"/>
  <c r="BC1114" i="1"/>
  <c r="BC1032" i="1"/>
  <c r="BC911" i="1"/>
  <c r="BC783" i="1"/>
  <c r="BC655" i="1"/>
  <c r="BC461" i="1"/>
  <c r="BC2489" i="1"/>
  <c r="BC2429" i="1"/>
  <c r="BC2365" i="1"/>
  <c r="BC2301" i="1"/>
  <c r="BC2237" i="1"/>
  <c r="BC2173" i="1"/>
  <c r="BC2109" i="1"/>
  <c r="BC2045" i="1"/>
  <c r="BC1981" i="1"/>
  <c r="BC1917" i="1"/>
  <c r="BC1853" i="1"/>
  <c r="BC1789" i="1"/>
  <c r="BC1725" i="1"/>
  <c r="BC1661" i="1"/>
  <c r="BC1589" i="1"/>
  <c r="BC1503" i="1"/>
  <c r="BC1417" i="1"/>
  <c r="BC1289" i="1"/>
  <c r="BC1161" i="1"/>
  <c r="BC1006" i="1"/>
  <c r="BC750" i="1"/>
  <c r="BC396" i="1"/>
  <c r="BC1576" i="1"/>
  <c r="BC1512" i="1"/>
  <c r="BC1448" i="1"/>
  <c r="BC1384" i="1"/>
  <c r="BC1320" i="1"/>
  <c r="BC1256" i="1"/>
  <c r="BC1192" i="1"/>
  <c r="BC1128" i="1"/>
  <c r="BC1024" i="1"/>
  <c r="BC787" i="1"/>
  <c r="BC469" i="1"/>
  <c r="BC1299" i="1"/>
  <c r="BC1023" i="1"/>
  <c r="BC436" i="1"/>
  <c r="BC893" i="1"/>
  <c r="BC637" i="1"/>
  <c r="BC976" i="1"/>
  <c r="BC720" i="1"/>
  <c r="BC2913" i="1"/>
  <c r="BC2827" i="1"/>
  <c r="BC2742" i="1"/>
  <c r="BC2657" i="1"/>
  <c r="BC2561" i="1"/>
  <c r="BC2371" i="1"/>
  <c r="BC2115" i="1"/>
  <c r="BC2907" i="1"/>
  <c r="BC2822" i="1"/>
  <c r="BC2737" i="1"/>
  <c r="BC2651" i="1"/>
  <c r="BC2553" i="1"/>
  <c r="BC2355" i="1"/>
  <c r="BC2099" i="1"/>
  <c r="BC2902" i="1"/>
  <c r="BC2817" i="1"/>
  <c r="BC2731" i="1"/>
  <c r="BC2646" i="1"/>
  <c r="BC2545" i="1"/>
  <c r="BC2339" i="1"/>
  <c r="BC2083" i="1"/>
  <c r="BC2918" i="1"/>
  <c r="BC2833" i="1"/>
  <c r="BC2747" i="1"/>
  <c r="BC2662" i="1"/>
  <c r="BC2569" i="1"/>
  <c r="BC2387" i="1"/>
  <c r="BC2131" i="1"/>
  <c r="BC1923" i="1"/>
  <c r="BC1859" i="1"/>
  <c r="BC1772" i="1"/>
  <c r="BC1644" i="1"/>
  <c r="BC1481" i="1"/>
  <c r="BC1254" i="1"/>
  <c r="BC935" i="1"/>
  <c r="BC2938" i="1"/>
  <c r="BC2917" i="1"/>
  <c r="BC2895" i="1"/>
  <c r="BC2874" i="1"/>
  <c r="BC2853" i="1"/>
  <c r="BC2831" i="1"/>
  <c r="BC2810" i="1"/>
  <c r="BC2789" i="1"/>
  <c r="BC2767" i="1"/>
  <c r="BC2746" i="1"/>
  <c r="BC2725" i="1"/>
  <c r="BC2703" i="1"/>
  <c r="BC2682" i="1"/>
  <c r="BC2661" i="1"/>
  <c r="BC2639" i="1"/>
  <c r="BC2618" i="1"/>
  <c r="BC2597" i="1"/>
  <c r="BC2566" i="1"/>
  <c r="BC2534" i="1"/>
  <c r="BC2502" i="1"/>
  <c r="BC2444" i="1"/>
  <c r="BC2380" i="1"/>
  <c r="BC2316" i="1"/>
  <c r="BC2252" i="1"/>
  <c r="BC2188" i="1"/>
  <c r="BC2124" i="1"/>
  <c r="BC2060" i="1"/>
  <c r="BC1996" i="1"/>
  <c r="BC1932" i="1"/>
  <c r="BC1868" i="1"/>
  <c r="BC1796" i="1"/>
  <c r="BC1668" i="1"/>
  <c r="BC1513" i="1"/>
  <c r="BC1302" i="1"/>
  <c r="BC1027" i="1"/>
  <c r="BC445" i="1"/>
  <c r="BC2921" i="1"/>
  <c r="BC2899" i="1"/>
  <c r="BC2878" i="1"/>
  <c r="BC2857" i="1"/>
  <c r="BC2835" i="1"/>
  <c r="BC2814" i="1"/>
  <c r="BC2793" i="1"/>
  <c r="BC2771" i="1"/>
  <c r="BC2750" i="1"/>
  <c r="BC2729" i="1"/>
  <c r="BC2707" i="1"/>
  <c r="BC2686" i="1"/>
  <c r="BC2665" i="1"/>
  <c r="BC2643" i="1"/>
  <c r="BC2622" i="1"/>
  <c r="BC2601" i="1"/>
  <c r="BC2573" i="1"/>
  <c r="BC2541" i="1"/>
  <c r="BC2509" i="1"/>
  <c r="BC2459" i="1"/>
  <c r="BC2395" i="1"/>
  <c r="BC2331" i="1"/>
  <c r="BC2267" i="1"/>
  <c r="BC2203" i="1"/>
  <c r="BC2139" i="1"/>
  <c r="BC2075" i="1"/>
  <c r="BC2011" i="1"/>
  <c r="BC1947" i="1"/>
  <c r="BC1883" i="1"/>
  <c r="BC1819" i="1"/>
  <c r="BC1692" i="1"/>
  <c r="BC1545" i="1"/>
  <c r="BC1350" i="1"/>
  <c r="BC1091" i="1"/>
  <c r="BC615" i="1"/>
  <c r="BC2925" i="1"/>
  <c r="BC2903" i="1"/>
  <c r="BC2882" i="1"/>
  <c r="BC2861" i="1"/>
  <c r="BC2839" i="1"/>
  <c r="BC2818" i="1"/>
  <c r="BC2797" i="1"/>
  <c r="BC2775" i="1"/>
  <c r="BC2754" i="1"/>
  <c r="BC2733" i="1"/>
  <c r="BC2711" i="1"/>
  <c r="BC2690" i="1"/>
  <c r="BC2669" i="1"/>
  <c r="BC2647" i="1"/>
  <c r="BC2626" i="1"/>
  <c r="BC2605" i="1"/>
  <c r="BC2578" i="1"/>
  <c r="BC2546" i="1"/>
  <c r="BC2514" i="1"/>
  <c r="BC2468" i="1"/>
  <c r="BC2404" i="1"/>
  <c r="BC2340" i="1"/>
  <c r="BC2276" i="1"/>
  <c r="BC2212" i="1"/>
  <c r="BC2148" i="1"/>
  <c r="BC2084" i="1"/>
  <c r="BC2020" i="1"/>
  <c r="BC1956" i="1"/>
  <c r="BC1892" i="1"/>
  <c r="BC1828" i="1"/>
  <c r="BC1716" i="1"/>
  <c r="BC1577" i="1"/>
  <c r="BC1398" i="1"/>
  <c r="BC1142" i="1"/>
  <c r="BC711" i="1"/>
  <c r="BC1803" i="1"/>
  <c r="BC1771" i="1"/>
  <c r="BC1739" i="1"/>
  <c r="BC1707" i="1"/>
  <c r="BC1675" i="1"/>
  <c r="BC1643" i="1"/>
  <c r="BC1607" i="1"/>
  <c r="BC1565" i="1"/>
  <c r="BC1522" i="1"/>
  <c r="BC1479" i="1"/>
  <c r="BC1437" i="1"/>
  <c r="BC1381" i="1"/>
  <c r="BC1317" i="1"/>
  <c r="BC1253" i="1"/>
  <c r="BC1189" i="1"/>
  <c r="BC1125" i="1"/>
  <c r="BC1047" i="1"/>
  <c r="BC934" i="1"/>
  <c r="BC806" i="1"/>
  <c r="BC678" i="1"/>
  <c r="BC508" i="1"/>
  <c r="BC2" i="1"/>
  <c r="BC2924" i="1"/>
  <c r="BC2908" i="1"/>
  <c r="BC2892" i="1"/>
  <c r="BC2876" i="1"/>
  <c r="BC2860" i="1"/>
  <c r="BC2844" i="1"/>
  <c r="BC2828" i="1"/>
  <c r="BC2812" i="1"/>
  <c r="BC2796" i="1"/>
  <c r="BC2780" i="1"/>
  <c r="BC2764" i="1"/>
  <c r="BC2748" i="1"/>
  <c r="BC2732" i="1"/>
  <c r="BC2716" i="1"/>
  <c r="BC2700" i="1"/>
  <c r="BC2684" i="1"/>
  <c r="BC2668" i="1"/>
  <c r="BC2652" i="1"/>
  <c r="BC2636" i="1"/>
  <c r="BC2620" i="1"/>
  <c r="BC2604" i="1"/>
  <c r="BC2588" i="1"/>
  <c r="BC2564" i="1"/>
  <c r="BC2544" i="1"/>
  <c r="BC2524" i="1"/>
  <c r="BC2500" i="1"/>
  <c r="BC2464" i="1"/>
  <c r="BC2424" i="1"/>
  <c r="BC2376" i="1"/>
  <c r="BC2336" i="1"/>
  <c r="BC2296" i="1"/>
  <c r="BC2248" i="1"/>
  <c r="BC2208" i="1"/>
  <c r="BC2168" i="1"/>
  <c r="BC2120" i="1"/>
  <c r="BC2080" i="1"/>
  <c r="BC2040" i="1"/>
  <c r="BC1992" i="1"/>
  <c r="BC1952" i="1"/>
  <c r="BC1912" i="1"/>
  <c r="BC1864" i="1"/>
  <c r="BC1824" i="1"/>
  <c r="BC1784" i="1"/>
  <c r="BC1736" i="1"/>
  <c r="BC1696" i="1"/>
  <c r="BC1656" i="1"/>
  <c r="BC1603" i="1"/>
  <c r="BC1550" i="1"/>
  <c r="BC1497" i="1"/>
  <c r="BC1433" i="1"/>
  <c r="BC1358" i="1"/>
  <c r="BC1278" i="1"/>
  <c r="BC1182" i="1"/>
  <c r="BC1102" i="1"/>
  <c r="BC983" i="1"/>
  <c r="BC791" i="1"/>
  <c r="BC631" i="1"/>
  <c r="BC349" i="1"/>
  <c r="BC2575" i="1"/>
  <c r="BC2555" i="1"/>
  <c r="BC2535" i="1"/>
  <c r="BC2511" i="1"/>
  <c r="BC2487" i="1"/>
  <c r="BC2447" i="1"/>
  <c r="BC2399" i="1"/>
  <c r="BC2359" i="1"/>
  <c r="BC2319" i="1"/>
  <c r="BC2271" i="1"/>
  <c r="BC2231" i="1"/>
  <c r="BC2191" i="1"/>
  <c r="BC2143" i="1"/>
  <c r="BC2103" i="1"/>
  <c r="BC2063" i="1"/>
  <c r="BC2015" i="1"/>
  <c r="BC1975" i="1"/>
  <c r="BC1935" i="1"/>
  <c r="BC1887" i="1"/>
  <c r="BC1847" i="1"/>
  <c r="BC1807" i="1"/>
  <c r="BC1759" i="1"/>
  <c r="BC1719" i="1"/>
  <c r="BC1679" i="1"/>
  <c r="BC1631" i="1"/>
  <c r="BC1581" i="1"/>
  <c r="BC1527" i="1"/>
  <c r="BC1463" i="1"/>
  <c r="BC1405" i="1"/>
  <c r="BC1325" i="1"/>
  <c r="BC1229" i="1"/>
  <c r="BC1149" i="1"/>
  <c r="BC1058" i="1"/>
  <c r="BC886" i="1"/>
  <c r="BC726" i="1"/>
  <c r="BC540" i="1"/>
  <c r="BC2490" i="1"/>
  <c r="BC2470" i="1"/>
  <c r="BC2450" i="1"/>
  <c r="BC2426" i="1"/>
  <c r="BC2406" i="1"/>
  <c r="BC2386" i="1"/>
  <c r="BC2362" i="1"/>
  <c r="BC2342" i="1"/>
  <c r="BC2322" i="1"/>
  <c r="BC2298" i="1"/>
  <c r="BC2278" i="1"/>
  <c r="BC2258" i="1"/>
  <c r="BC2234" i="1"/>
  <c r="BC2214" i="1"/>
  <c r="BC2194" i="1"/>
  <c r="BC2170" i="1"/>
  <c r="BC2150" i="1"/>
  <c r="BC2130" i="1"/>
  <c r="BC2106" i="1"/>
  <c r="BC2086" i="1"/>
  <c r="BC2066" i="1"/>
  <c r="BC2042" i="1"/>
  <c r="BC2022" i="1"/>
  <c r="BC2002" i="1"/>
  <c r="BC1978" i="1"/>
  <c r="BC1958" i="1"/>
  <c r="BC1938" i="1"/>
  <c r="BC1914" i="1"/>
  <c r="BC1894" i="1"/>
  <c r="BC1874" i="1"/>
  <c r="BC1850" i="1"/>
  <c r="BC1830" i="1"/>
  <c r="BC1810" i="1"/>
  <c r="BC1786" i="1"/>
  <c r="BC1766" i="1"/>
  <c r="BC1746" i="1"/>
  <c r="BC1722" i="1"/>
  <c r="BC1690" i="1"/>
  <c r="BC1658" i="1"/>
  <c r="BC1626" i="1"/>
  <c r="BC1585" i="1"/>
  <c r="BC1542" i="1"/>
  <c r="BC1499" i="1"/>
  <c r="BC1457" i="1"/>
  <c r="BC1410" i="1"/>
  <c r="BC1346" i="1"/>
  <c r="BC1282" i="1"/>
  <c r="BC1218" i="1"/>
  <c r="BC1154" i="1"/>
  <c r="BC1086" i="1"/>
  <c r="BC991" i="1"/>
  <c r="BC863" i="1"/>
  <c r="BC735" i="1"/>
  <c r="BC607" i="1"/>
  <c r="BC365" i="1"/>
  <c r="BC2477" i="1"/>
  <c r="BC2413" i="1"/>
  <c r="BC2349" i="1"/>
  <c r="BC2285" i="1"/>
  <c r="BC2221" i="1"/>
  <c r="BC2157" i="1"/>
  <c r="BC2093" i="1"/>
  <c r="BC2029" i="1"/>
  <c r="BC1965" i="1"/>
  <c r="BC1901" i="1"/>
  <c r="BC1837" i="1"/>
  <c r="BC1773" i="1"/>
  <c r="BC1709" i="1"/>
  <c r="BC1645" i="1"/>
  <c r="BC1567" i="1"/>
  <c r="BC1482" i="1"/>
  <c r="BC1385" i="1"/>
  <c r="BC1257" i="1"/>
  <c r="BC1129" i="1"/>
  <c r="BC942" i="1"/>
  <c r="BC686" i="1"/>
  <c r="BC62" i="1"/>
  <c r="BC1560" i="1"/>
  <c r="BC1496" i="1"/>
  <c r="BC1432" i="1"/>
  <c r="BC1368" i="1"/>
  <c r="BC1304" i="1"/>
  <c r="BC1240" i="1"/>
  <c r="BC1176" i="1"/>
  <c r="BC1108" i="1"/>
  <c r="BC979" i="1"/>
  <c r="BC723" i="1"/>
  <c r="BC340" i="1"/>
  <c r="BC1235" i="1"/>
  <c r="BC898" i="1"/>
  <c r="BC1085" i="1"/>
  <c r="BC829" i="1"/>
  <c r="BC553" i="1"/>
  <c r="BC912" i="1"/>
  <c r="BC656" i="1"/>
  <c r="AZ3" i="1"/>
  <c r="AZ7" i="1"/>
  <c r="AZ11" i="1"/>
  <c r="AZ15" i="1"/>
  <c r="AZ19" i="1"/>
  <c r="AZ23" i="1"/>
  <c r="AZ27" i="1"/>
  <c r="AZ31" i="1"/>
  <c r="AZ35" i="1"/>
  <c r="AZ39" i="1"/>
  <c r="AZ43" i="1"/>
  <c r="AZ47" i="1"/>
  <c r="AZ51" i="1"/>
  <c r="AZ55" i="1"/>
  <c r="AZ59" i="1"/>
  <c r="AZ63" i="1"/>
  <c r="AZ67" i="1"/>
  <c r="AZ71" i="1"/>
  <c r="AZ75" i="1"/>
  <c r="AZ79" i="1"/>
  <c r="AZ83" i="1"/>
  <c r="AZ87" i="1"/>
  <c r="AZ91" i="1"/>
  <c r="AZ95" i="1"/>
  <c r="AZ99" i="1"/>
  <c r="AZ103" i="1"/>
  <c r="AZ107" i="1"/>
  <c r="AZ111" i="1"/>
  <c r="AZ115" i="1"/>
  <c r="AZ119" i="1"/>
  <c r="AZ123" i="1"/>
  <c r="AZ127" i="1"/>
  <c r="AZ131" i="1"/>
  <c r="AZ135" i="1"/>
  <c r="AZ139" i="1"/>
  <c r="AZ143" i="1"/>
  <c r="AZ147" i="1"/>
  <c r="AZ151" i="1"/>
  <c r="AZ155" i="1"/>
  <c r="AZ159" i="1"/>
  <c r="AZ163" i="1"/>
  <c r="AZ167" i="1"/>
  <c r="AZ171" i="1"/>
  <c r="AZ175" i="1"/>
  <c r="AZ179" i="1"/>
  <c r="AZ183" i="1"/>
  <c r="AZ187" i="1"/>
  <c r="AZ191" i="1"/>
  <c r="AZ195" i="1"/>
  <c r="AZ199" i="1"/>
  <c r="AZ203" i="1"/>
  <c r="AZ207" i="1"/>
  <c r="AZ211" i="1"/>
  <c r="AZ215" i="1"/>
  <c r="AZ219" i="1"/>
  <c r="AZ223" i="1"/>
  <c r="AZ227" i="1"/>
  <c r="AZ231" i="1"/>
  <c r="AZ235" i="1"/>
  <c r="AZ239" i="1"/>
  <c r="AZ243" i="1"/>
  <c r="AZ247" i="1"/>
  <c r="AZ251" i="1"/>
  <c r="AZ255" i="1"/>
  <c r="AZ259" i="1"/>
  <c r="AZ263" i="1"/>
  <c r="AZ267" i="1"/>
  <c r="AZ271" i="1"/>
  <c r="AZ275" i="1"/>
  <c r="AZ279" i="1"/>
  <c r="AZ283" i="1"/>
  <c r="AZ287" i="1"/>
  <c r="AZ291" i="1"/>
  <c r="AZ295" i="1"/>
  <c r="AZ299" i="1"/>
  <c r="AZ303" i="1"/>
  <c r="AZ307" i="1"/>
  <c r="AZ311" i="1"/>
  <c r="AZ315" i="1"/>
  <c r="AZ319" i="1"/>
  <c r="AZ323" i="1"/>
  <c r="AZ327" i="1"/>
  <c r="AZ331" i="1"/>
  <c r="AZ335" i="1"/>
  <c r="AZ339" i="1"/>
  <c r="AZ4" i="1"/>
  <c r="AZ8" i="1"/>
  <c r="AZ12" i="1"/>
  <c r="AZ16" i="1"/>
  <c r="AZ20" i="1"/>
  <c r="AZ24" i="1"/>
  <c r="AZ28" i="1"/>
  <c r="AZ32" i="1"/>
  <c r="AZ36" i="1"/>
  <c r="AZ40" i="1"/>
  <c r="AZ44" i="1"/>
  <c r="AZ48" i="1"/>
  <c r="AZ52" i="1"/>
  <c r="AZ56" i="1"/>
  <c r="AZ60" i="1"/>
  <c r="AZ64" i="1"/>
  <c r="AZ68" i="1"/>
  <c r="AZ72" i="1"/>
  <c r="AZ76" i="1"/>
  <c r="AZ80" i="1"/>
  <c r="AZ84" i="1"/>
  <c r="AZ88" i="1"/>
  <c r="AZ92" i="1"/>
  <c r="AZ96" i="1"/>
  <c r="AZ100" i="1"/>
  <c r="AZ104" i="1"/>
  <c r="AZ108" i="1"/>
  <c r="AZ112" i="1"/>
  <c r="AZ116" i="1"/>
  <c r="AZ120" i="1"/>
  <c r="AZ124" i="1"/>
  <c r="AZ128" i="1"/>
  <c r="AZ132" i="1"/>
  <c r="AZ136" i="1"/>
  <c r="AZ140" i="1"/>
  <c r="AZ144" i="1"/>
  <c r="AZ148" i="1"/>
  <c r="AZ152" i="1"/>
  <c r="AZ156" i="1"/>
  <c r="AZ160" i="1"/>
  <c r="AZ164" i="1"/>
  <c r="AZ168" i="1"/>
  <c r="AZ172" i="1"/>
  <c r="AZ176" i="1"/>
  <c r="AZ180" i="1"/>
  <c r="AZ184" i="1"/>
  <c r="AZ188" i="1"/>
  <c r="AZ192" i="1"/>
  <c r="AZ196" i="1"/>
  <c r="AZ200" i="1"/>
  <c r="AZ204" i="1"/>
  <c r="AZ208" i="1"/>
  <c r="AZ212" i="1"/>
  <c r="AZ216" i="1"/>
  <c r="AZ220" i="1"/>
  <c r="AZ224" i="1"/>
  <c r="AZ228" i="1"/>
  <c r="AZ232" i="1"/>
  <c r="AZ236" i="1"/>
  <c r="AZ240" i="1"/>
  <c r="AZ244" i="1"/>
  <c r="AZ248" i="1"/>
  <c r="AZ252" i="1"/>
  <c r="AZ256" i="1"/>
  <c r="AZ260" i="1"/>
  <c r="AZ264" i="1"/>
  <c r="AZ268" i="1"/>
  <c r="AZ272" i="1"/>
  <c r="AZ276" i="1"/>
  <c r="AZ280" i="1"/>
  <c r="AZ284" i="1"/>
  <c r="AZ288" i="1"/>
  <c r="AZ292" i="1"/>
  <c r="AZ296" i="1"/>
  <c r="AZ300" i="1"/>
  <c r="AZ304" i="1"/>
  <c r="AZ308" i="1"/>
  <c r="AZ5" i="1"/>
  <c r="AZ13" i="1"/>
  <c r="AZ21" i="1"/>
  <c r="AZ29" i="1"/>
  <c r="AZ37" i="1"/>
  <c r="AZ45" i="1"/>
  <c r="AZ53" i="1"/>
  <c r="AZ61" i="1"/>
  <c r="AZ69" i="1"/>
  <c r="AZ77" i="1"/>
  <c r="AZ85" i="1"/>
  <c r="AZ93" i="1"/>
  <c r="AZ101" i="1"/>
  <c r="AZ109" i="1"/>
  <c r="AZ117" i="1"/>
  <c r="AZ125" i="1"/>
  <c r="AZ133" i="1"/>
  <c r="AZ141" i="1"/>
  <c r="AZ149" i="1"/>
  <c r="AZ157" i="1"/>
  <c r="AZ165" i="1"/>
  <c r="AZ173" i="1"/>
  <c r="AZ181" i="1"/>
  <c r="AZ189" i="1"/>
  <c r="AZ197" i="1"/>
  <c r="AZ205" i="1"/>
  <c r="AZ213" i="1"/>
  <c r="AZ221" i="1"/>
  <c r="AZ229" i="1"/>
  <c r="AZ237" i="1"/>
  <c r="AZ245" i="1"/>
  <c r="AZ253" i="1"/>
  <c r="AZ261" i="1"/>
  <c r="AZ269" i="1"/>
  <c r="AZ277" i="1"/>
  <c r="AZ285" i="1"/>
  <c r="AZ293" i="1"/>
  <c r="AZ301" i="1"/>
  <c r="AZ309" i="1"/>
  <c r="AZ314" i="1"/>
  <c r="AZ320" i="1"/>
  <c r="AZ325" i="1"/>
  <c r="AZ330" i="1"/>
  <c r="AZ336" i="1"/>
  <c r="AZ341" i="1"/>
  <c r="AZ345" i="1"/>
  <c r="AZ349" i="1"/>
  <c r="AZ353" i="1"/>
  <c r="AZ357" i="1"/>
  <c r="AZ361" i="1"/>
  <c r="AZ365" i="1"/>
  <c r="AZ369" i="1"/>
  <c r="AZ373" i="1"/>
  <c r="AZ377" i="1"/>
  <c r="AZ381" i="1"/>
  <c r="AZ385" i="1"/>
  <c r="AZ389" i="1"/>
  <c r="AZ393" i="1"/>
  <c r="AZ397" i="1"/>
  <c r="AZ401" i="1"/>
  <c r="AZ405" i="1"/>
  <c r="AZ6" i="1"/>
  <c r="AZ14" i="1"/>
  <c r="AZ22" i="1"/>
  <c r="AZ30" i="1"/>
  <c r="AZ38" i="1"/>
  <c r="AZ46" i="1"/>
  <c r="AZ54" i="1"/>
  <c r="AZ62" i="1"/>
  <c r="AZ70" i="1"/>
  <c r="AZ78" i="1"/>
  <c r="AZ86" i="1"/>
  <c r="AZ94" i="1"/>
  <c r="AZ102" i="1"/>
  <c r="AZ110" i="1"/>
  <c r="AZ118" i="1"/>
  <c r="AZ126" i="1"/>
  <c r="AZ134" i="1"/>
  <c r="AZ142" i="1"/>
  <c r="AZ150" i="1"/>
  <c r="AZ158" i="1"/>
  <c r="AZ166" i="1"/>
  <c r="AZ174" i="1"/>
  <c r="AZ182" i="1"/>
  <c r="AZ190" i="1"/>
  <c r="AZ198" i="1"/>
  <c r="AZ206" i="1"/>
  <c r="AZ214" i="1"/>
  <c r="AZ222" i="1"/>
  <c r="AZ230" i="1"/>
  <c r="AZ238" i="1"/>
  <c r="AZ246" i="1"/>
  <c r="AZ254" i="1"/>
  <c r="AZ262" i="1"/>
  <c r="AZ270" i="1"/>
  <c r="AZ278" i="1"/>
  <c r="AZ286" i="1"/>
  <c r="AZ294" i="1"/>
  <c r="AZ302" i="1"/>
  <c r="AZ310" i="1"/>
  <c r="AZ316" i="1"/>
  <c r="AZ321" i="1"/>
  <c r="AZ326" i="1"/>
  <c r="AZ332" i="1"/>
  <c r="AZ337" i="1"/>
  <c r="AZ342" i="1"/>
  <c r="AZ346" i="1"/>
  <c r="AZ350" i="1"/>
  <c r="AZ354" i="1"/>
  <c r="AZ358" i="1"/>
  <c r="AZ362" i="1"/>
  <c r="AZ366" i="1"/>
  <c r="AZ370" i="1"/>
  <c r="AZ374" i="1"/>
  <c r="AZ378" i="1"/>
  <c r="AZ382" i="1"/>
  <c r="AZ386" i="1"/>
  <c r="AZ390" i="1"/>
  <c r="AZ394" i="1"/>
  <c r="AZ398" i="1"/>
  <c r="AZ402" i="1"/>
  <c r="AZ406" i="1"/>
  <c r="AZ410" i="1"/>
  <c r="AZ414" i="1"/>
  <c r="AZ418" i="1"/>
  <c r="AZ422" i="1"/>
  <c r="AZ426" i="1"/>
  <c r="AZ430" i="1"/>
  <c r="AZ434" i="1"/>
  <c r="AZ438" i="1"/>
  <c r="AZ442" i="1"/>
  <c r="AZ446" i="1"/>
  <c r="AZ450" i="1"/>
  <c r="AZ454" i="1"/>
  <c r="AZ458" i="1"/>
  <c r="AZ462" i="1"/>
  <c r="AZ466" i="1"/>
  <c r="AZ470" i="1"/>
  <c r="AZ474" i="1"/>
  <c r="AZ478" i="1"/>
  <c r="AZ482" i="1"/>
  <c r="AZ486" i="1"/>
  <c r="AZ490" i="1"/>
  <c r="AZ494" i="1"/>
  <c r="AZ498" i="1"/>
  <c r="AZ502" i="1"/>
  <c r="AZ9" i="1"/>
  <c r="AZ25" i="1"/>
  <c r="AZ41" i="1"/>
  <c r="AZ57" i="1"/>
  <c r="AZ73" i="1"/>
  <c r="AZ89" i="1"/>
  <c r="AZ105" i="1"/>
  <c r="AZ121" i="1"/>
  <c r="AZ137" i="1"/>
  <c r="AZ153" i="1"/>
  <c r="AZ169" i="1"/>
  <c r="AZ185" i="1"/>
  <c r="AZ201" i="1"/>
  <c r="AZ217" i="1"/>
  <c r="AZ233" i="1"/>
  <c r="AZ249" i="1"/>
  <c r="AZ265" i="1"/>
  <c r="AZ281" i="1"/>
  <c r="AZ297" i="1"/>
  <c r="AZ312" i="1"/>
  <c r="AZ322" i="1"/>
  <c r="AZ333" i="1"/>
  <c r="AZ343" i="1"/>
  <c r="AZ351" i="1"/>
  <c r="AZ359" i="1"/>
  <c r="AZ367" i="1"/>
  <c r="AZ375" i="1"/>
  <c r="AZ383" i="1"/>
  <c r="AZ391" i="1"/>
  <c r="AZ399" i="1"/>
  <c r="AZ407" i="1"/>
  <c r="AZ412" i="1"/>
  <c r="AZ417" i="1"/>
  <c r="AZ423" i="1"/>
  <c r="AZ428" i="1"/>
  <c r="AZ433" i="1"/>
  <c r="AZ439" i="1"/>
  <c r="AZ444" i="1"/>
  <c r="AZ449" i="1"/>
  <c r="AZ455" i="1"/>
  <c r="AZ460" i="1"/>
  <c r="AZ465" i="1"/>
  <c r="AZ471" i="1"/>
  <c r="AZ476" i="1"/>
  <c r="AZ481" i="1"/>
  <c r="AZ487" i="1"/>
  <c r="AZ492" i="1"/>
  <c r="AZ497" i="1"/>
  <c r="AZ503" i="1"/>
  <c r="AZ507" i="1"/>
  <c r="AZ511" i="1"/>
  <c r="AZ515" i="1"/>
  <c r="AZ519" i="1"/>
  <c r="AZ523" i="1"/>
  <c r="AZ527" i="1"/>
  <c r="AZ531" i="1"/>
  <c r="AZ535" i="1"/>
  <c r="AZ539" i="1"/>
  <c r="AZ543" i="1"/>
  <c r="AZ547" i="1"/>
  <c r="AZ551" i="1"/>
  <c r="AZ555" i="1"/>
  <c r="AZ559" i="1"/>
  <c r="AZ563" i="1"/>
  <c r="AZ567" i="1"/>
  <c r="AZ571" i="1"/>
  <c r="AZ575" i="1"/>
  <c r="AZ579" i="1"/>
  <c r="AZ583" i="1"/>
  <c r="AZ587" i="1"/>
  <c r="AZ591" i="1"/>
  <c r="AZ595" i="1"/>
  <c r="AZ599" i="1"/>
  <c r="AZ603" i="1"/>
  <c r="AZ607" i="1"/>
  <c r="AZ611" i="1"/>
  <c r="AZ615" i="1"/>
  <c r="AZ619" i="1"/>
  <c r="AZ623" i="1"/>
  <c r="AZ627" i="1"/>
  <c r="AZ631" i="1"/>
  <c r="AZ635" i="1"/>
  <c r="AZ639" i="1"/>
  <c r="AZ643" i="1"/>
  <c r="AZ647" i="1"/>
  <c r="AZ651" i="1"/>
  <c r="AZ655" i="1"/>
  <c r="AZ659" i="1"/>
  <c r="AZ663" i="1"/>
  <c r="AZ667" i="1"/>
  <c r="AZ671" i="1"/>
  <c r="AZ675" i="1"/>
  <c r="AZ679" i="1"/>
  <c r="AZ683" i="1"/>
  <c r="AZ687" i="1"/>
  <c r="AZ691" i="1"/>
  <c r="AZ695" i="1"/>
  <c r="AZ699" i="1"/>
  <c r="AZ703" i="1"/>
  <c r="AZ707" i="1"/>
  <c r="AZ711" i="1"/>
  <c r="AZ715" i="1"/>
  <c r="AZ719" i="1"/>
  <c r="AZ723" i="1"/>
  <c r="AZ727" i="1"/>
  <c r="AZ731" i="1"/>
  <c r="AZ735" i="1"/>
  <c r="AZ739" i="1"/>
  <c r="AZ743" i="1"/>
  <c r="AZ747" i="1"/>
  <c r="AZ751" i="1"/>
  <c r="AZ755" i="1"/>
  <c r="AZ759" i="1"/>
  <c r="AZ763" i="1"/>
  <c r="AZ767" i="1"/>
  <c r="AZ771" i="1"/>
  <c r="AZ775" i="1"/>
  <c r="AZ779" i="1"/>
  <c r="AZ783" i="1"/>
  <c r="AZ787" i="1"/>
  <c r="AZ791" i="1"/>
  <c r="AZ795" i="1"/>
  <c r="AZ799" i="1"/>
  <c r="AZ803" i="1"/>
  <c r="AZ807" i="1"/>
  <c r="AZ811" i="1"/>
  <c r="AZ815" i="1"/>
  <c r="AZ819" i="1"/>
  <c r="AZ823" i="1"/>
  <c r="AZ827" i="1"/>
  <c r="AZ831" i="1"/>
  <c r="AZ835" i="1"/>
  <c r="AZ839" i="1"/>
  <c r="AZ843" i="1"/>
  <c r="AZ847" i="1"/>
  <c r="AZ851" i="1"/>
  <c r="AZ855" i="1"/>
  <c r="AZ859" i="1"/>
  <c r="AZ863" i="1"/>
  <c r="AZ867" i="1"/>
  <c r="AZ871" i="1"/>
  <c r="AZ875" i="1"/>
  <c r="AZ879" i="1"/>
  <c r="AZ883" i="1"/>
  <c r="AZ887" i="1"/>
  <c r="AZ891" i="1"/>
  <c r="AZ895" i="1"/>
  <c r="AZ899" i="1"/>
  <c r="AZ903" i="1"/>
  <c r="AZ907" i="1"/>
  <c r="AZ911" i="1"/>
  <c r="AZ915" i="1"/>
  <c r="AZ919" i="1"/>
  <c r="AZ923" i="1"/>
  <c r="AZ927" i="1"/>
  <c r="AZ931" i="1"/>
  <c r="AZ935" i="1"/>
  <c r="AZ939" i="1"/>
  <c r="AZ943" i="1"/>
  <c r="AZ947" i="1"/>
  <c r="AZ951" i="1"/>
  <c r="AZ955" i="1"/>
  <c r="AZ959" i="1"/>
  <c r="AZ963" i="1"/>
  <c r="AZ967" i="1"/>
  <c r="AZ971" i="1"/>
  <c r="AZ975" i="1"/>
  <c r="AZ979" i="1"/>
  <c r="AZ983" i="1"/>
  <c r="AZ987" i="1"/>
  <c r="AZ10" i="1"/>
  <c r="AZ33" i="1"/>
  <c r="AZ50" i="1"/>
  <c r="AZ74" i="1"/>
  <c r="AZ97" i="1"/>
  <c r="AZ114" i="1"/>
  <c r="AZ138" i="1"/>
  <c r="AZ161" i="1"/>
  <c r="AZ178" i="1"/>
  <c r="AZ202" i="1"/>
  <c r="AZ225" i="1"/>
  <c r="AZ242" i="1"/>
  <c r="AZ266" i="1"/>
  <c r="AZ289" i="1"/>
  <c r="AZ306" i="1"/>
  <c r="AZ324" i="1"/>
  <c r="AZ338" i="1"/>
  <c r="AZ348" i="1"/>
  <c r="AZ360" i="1"/>
  <c r="AZ371" i="1"/>
  <c r="AZ380" i="1"/>
  <c r="AZ392" i="1"/>
  <c r="AZ403" i="1"/>
  <c r="AZ411" i="1"/>
  <c r="AZ419" i="1"/>
  <c r="AZ425" i="1"/>
  <c r="AZ432" i="1"/>
  <c r="AZ440" i="1"/>
  <c r="AZ447" i="1"/>
  <c r="AZ453" i="1"/>
  <c r="AZ461" i="1"/>
  <c r="AZ468" i="1"/>
  <c r="AZ475" i="1"/>
  <c r="AZ483" i="1"/>
  <c r="AZ489" i="1"/>
  <c r="AZ496" i="1"/>
  <c r="AZ504" i="1"/>
  <c r="AZ509" i="1"/>
  <c r="AZ514" i="1"/>
  <c r="AZ520" i="1"/>
  <c r="AZ525" i="1"/>
  <c r="AZ530" i="1"/>
  <c r="AZ536" i="1"/>
  <c r="AZ541" i="1"/>
  <c r="AZ546" i="1"/>
  <c r="AZ552" i="1"/>
  <c r="AZ557" i="1"/>
  <c r="AZ562" i="1"/>
  <c r="AZ568" i="1"/>
  <c r="AZ573" i="1"/>
  <c r="AZ578" i="1"/>
  <c r="AZ584" i="1"/>
  <c r="AZ589" i="1"/>
  <c r="AZ594" i="1"/>
  <c r="AZ600" i="1"/>
  <c r="AZ605" i="1"/>
  <c r="AZ610" i="1"/>
  <c r="AZ616" i="1"/>
  <c r="AZ621" i="1"/>
  <c r="AZ626" i="1"/>
  <c r="AZ632" i="1"/>
  <c r="AZ637" i="1"/>
  <c r="AZ642" i="1"/>
  <c r="AZ648" i="1"/>
  <c r="AZ653" i="1"/>
  <c r="AZ658" i="1"/>
  <c r="AZ664" i="1"/>
  <c r="AZ669" i="1"/>
  <c r="AZ674" i="1"/>
  <c r="AZ680" i="1"/>
  <c r="AZ685" i="1"/>
  <c r="AZ690" i="1"/>
  <c r="AZ696" i="1"/>
  <c r="AZ701" i="1"/>
  <c r="AZ706" i="1"/>
  <c r="AZ712" i="1"/>
  <c r="AZ717" i="1"/>
  <c r="AZ722" i="1"/>
  <c r="AZ728" i="1"/>
  <c r="AZ733" i="1"/>
  <c r="AZ738" i="1"/>
  <c r="AZ744" i="1"/>
  <c r="AZ749" i="1"/>
  <c r="AZ754" i="1"/>
  <c r="AZ760" i="1"/>
  <c r="AZ765" i="1"/>
  <c r="AZ770" i="1"/>
  <c r="AZ776" i="1"/>
  <c r="AZ781" i="1"/>
  <c r="AZ786" i="1"/>
  <c r="AZ792" i="1"/>
  <c r="AZ797" i="1"/>
  <c r="AZ802" i="1"/>
  <c r="AZ808" i="1"/>
  <c r="AZ813" i="1"/>
  <c r="AZ818" i="1"/>
  <c r="AZ824" i="1"/>
  <c r="AZ829" i="1"/>
  <c r="AZ834" i="1"/>
  <c r="AZ840" i="1"/>
  <c r="AZ845" i="1"/>
  <c r="AZ850" i="1"/>
  <c r="AZ856" i="1"/>
  <c r="AZ861" i="1"/>
  <c r="AZ866" i="1"/>
  <c r="AZ872" i="1"/>
  <c r="AZ877" i="1"/>
  <c r="AZ882" i="1"/>
  <c r="AZ888" i="1"/>
  <c r="AZ893" i="1"/>
  <c r="AZ898" i="1"/>
  <c r="AZ904" i="1"/>
  <c r="AZ909" i="1"/>
  <c r="AZ914" i="1"/>
  <c r="AZ920" i="1"/>
  <c r="AZ925" i="1"/>
  <c r="AZ930" i="1"/>
  <c r="AZ936" i="1"/>
  <c r="AZ941" i="1"/>
  <c r="AZ946" i="1"/>
  <c r="AZ952" i="1"/>
  <c r="AZ957" i="1"/>
  <c r="AZ962" i="1"/>
  <c r="AZ968" i="1"/>
  <c r="AZ973" i="1"/>
  <c r="AZ978" i="1"/>
  <c r="AZ984" i="1"/>
  <c r="AZ989" i="1"/>
  <c r="AZ993" i="1"/>
  <c r="AZ997" i="1"/>
  <c r="AZ1001" i="1"/>
  <c r="AZ1005" i="1"/>
  <c r="AZ1009" i="1"/>
  <c r="AZ1013" i="1"/>
  <c r="AZ1017" i="1"/>
  <c r="AZ1021" i="1"/>
  <c r="AZ1025" i="1"/>
  <c r="AZ1029" i="1"/>
  <c r="AZ1033" i="1"/>
  <c r="AZ1037" i="1"/>
  <c r="AZ1041" i="1"/>
  <c r="AZ1045" i="1"/>
  <c r="AZ1049" i="1"/>
  <c r="AZ1053" i="1"/>
  <c r="AZ1057" i="1"/>
  <c r="AZ1061" i="1"/>
  <c r="AZ1065" i="1"/>
  <c r="AZ1069" i="1"/>
  <c r="AZ1073" i="1"/>
  <c r="AZ1077" i="1"/>
  <c r="AZ1081" i="1"/>
  <c r="AZ1085" i="1"/>
  <c r="AZ1089" i="1"/>
  <c r="AZ1093" i="1"/>
  <c r="AZ1097" i="1"/>
  <c r="AZ1101" i="1"/>
  <c r="AZ1105" i="1"/>
  <c r="AZ1109" i="1"/>
  <c r="AZ1113" i="1"/>
  <c r="AZ1117" i="1"/>
  <c r="AZ1121" i="1"/>
  <c r="AZ1125" i="1"/>
  <c r="AZ1129" i="1"/>
  <c r="AZ1133" i="1"/>
  <c r="AZ1137" i="1"/>
  <c r="AZ1141" i="1"/>
  <c r="AZ1145" i="1"/>
  <c r="AZ1149" i="1"/>
  <c r="AZ1153" i="1"/>
  <c r="AZ1157" i="1"/>
  <c r="AZ1161" i="1"/>
  <c r="AZ1165" i="1"/>
  <c r="AZ1169" i="1"/>
  <c r="AZ1173" i="1"/>
  <c r="AZ1177" i="1"/>
  <c r="AZ1181" i="1"/>
  <c r="AZ1185" i="1"/>
  <c r="AZ1189" i="1"/>
  <c r="AZ1193" i="1"/>
  <c r="AZ1197" i="1"/>
  <c r="AZ1201" i="1"/>
  <c r="AZ1205" i="1"/>
  <c r="AZ1209" i="1"/>
  <c r="AZ1213" i="1"/>
  <c r="AZ1217" i="1"/>
  <c r="AZ1221" i="1"/>
  <c r="AZ1225" i="1"/>
  <c r="AZ1229" i="1"/>
  <c r="AZ1233" i="1"/>
  <c r="AZ1237" i="1"/>
  <c r="AZ1241" i="1"/>
  <c r="AZ1245" i="1"/>
  <c r="AZ1249" i="1"/>
  <c r="AZ1253" i="1"/>
  <c r="AZ1257" i="1"/>
  <c r="AZ1261" i="1"/>
  <c r="AZ1265" i="1"/>
  <c r="AZ1269" i="1"/>
  <c r="AZ1273" i="1"/>
  <c r="AZ1277" i="1"/>
  <c r="AZ1281" i="1"/>
  <c r="AZ1285" i="1"/>
  <c r="AZ1289" i="1"/>
  <c r="AZ1293" i="1"/>
  <c r="AZ1297" i="1"/>
  <c r="AZ1301" i="1"/>
  <c r="AZ1305" i="1"/>
  <c r="AZ1309" i="1"/>
  <c r="AZ1313" i="1"/>
  <c r="AZ1317" i="1"/>
  <c r="AZ1321" i="1"/>
  <c r="AZ1325" i="1"/>
  <c r="AZ1329" i="1"/>
  <c r="AZ1333" i="1"/>
  <c r="AZ1337" i="1"/>
  <c r="AZ1341" i="1"/>
  <c r="AZ1345" i="1"/>
  <c r="AZ1349" i="1"/>
  <c r="AZ1353" i="1"/>
  <c r="AZ1357" i="1"/>
  <c r="AZ1361" i="1"/>
  <c r="AZ1365" i="1"/>
  <c r="AZ1369" i="1"/>
  <c r="AZ1373" i="1"/>
  <c r="AZ1377" i="1"/>
  <c r="AZ1381" i="1"/>
  <c r="AZ1385" i="1"/>
  <c r="AZ1389" i="1"/>
  <c r="AZ1393" i="1"/>
  <c r="AZ1397" i="1"/>
  <c r="AZ1401" i="1"/>
  <c r="AZ1405" i="1"/>
  <c r="AZ1409" i="1"/>
  <c r="AZ1413" i="1"/>
  <c r="AZ1417" i="1"/>
  <c r="AZ1421" i="1"/>
  <c r="AZ1425" i="1"/>
  <c r="AZ1429" i="1"/>
  <c r="AZ1433" i="1"/>
  <c r="AZ1437" i="1"/>
  <c r="AZ1441" i="1"/>
  <c r="AZ1445" i="1"/>
  <c r="AZ1449" i="1"/>
  <c r="AZ1453" i="1"/>
  <c r="AZ1457" i="1"/>
  <c r="AZ1461" i="1"/>
  <c r="AZ1465" i="1"/>
  <c r="AZ1469" i="1"/>
  <c r="AZ1473" i="1"/>
  <c r="AZ1477" i="1"/>
  <c r="AZ1481" i="1"/>
  <c r="AZ1485" i="1"/>
  <c r="AZ1489" i="1"/>
  <c r="AZ1493" i="1"/>
  <c r="AZ1497" i="1"/>
  <c r="AZ1501" i="1"/>
  <c r="AZ1505" i="1"/>
  <c r="AZ1509" i="1"/>
  <c r="AZ1513" i="1"/>
  <c r="AZ1517" i="1"/>
  <c r="AZ1521" i="1"/>
  <c r="AZ1525" i="1"/>
  <c r="AZ1529" i="1"/>
  <c r="AZ1533" i="1"/>
  <c r="AZ1537" i="1"/>
  <c r="AZ1541" i="1"/>
  <c r="AZ1545" i="1"/>
  <c r="AZ1549" i="1"/>
  <c r="AZ1553" i="1"/>
  <c r="AZ1557" i="1"/>
  <c r="AZ1561" i="1"/>
  <c r="AZ1565" i="1"/>
  <c r="AZ1569" i="1"/>
  <c r="AZ1573" i="1"/>
  <c r="AZ1577" i="1"/>
  <c r="AZ1581" i="1"/>
  <c r="AZ1585" i="1"/>
  <c r="AZ1589" i="1"/>
  <c r="AZ1593" i="1"/>
  <c r="AZ1597" i="1"/>
  <c r="AZ1601" i="1"/>
  <c r="AZ1605" i="1"/>
  <c r="AZ1609" i="1"/>
  <c r="AZ1613" i="1"/>
  <c r="AZ1617" i="1"/>
  <c r="AZ1621" i="1"/>
  <c r="AZ1625" i="1"/>
  <c r="AZ1629" i="1"/>
  <c r="AZ1633" i="1"/>
  <c r="AZ1637" i="1"/>
  <c r="AZ1641" i="1"/>
  <c r="AZ1645" i="1"/>
  <c r="AZ1649" i="1"/>
  <c r="AZ1653" i="1"/>
  <c r="AZ1657" i="1"/>
  <c r="AZ1661" i="1"/>
  <c r="AZ1665" i="1"/>
  <c r="AZ1669" i="1"/>
  <c r="AZ1673" i="1"/>
  <c r="AZ1677" i="1"/>
  <c r="AZ1681" i="1"/>
  <c r="AZ1685" i="1"/>
  <c r="AZ1689" i="1"/>
  <c r="AZ1693" i="1"/>
  <c r="AZ1697" i="1"/>
  <c r="AZ1701" i="1"/>
  <c r="AZ1705" i="1"/>
  <c r="AZ1709" i="1"/>
  <c r="AZ1713" i="1"/>
  <c r="AZ1717" i="1"/>
  <c r="AZ1721" i="1"/>
  <c r="AZ1725" i="1"/>
  <c r="AZ1729" i="1"/>
  <c r="AZ1733" i="1"/>
  <c r="AZ1737" i="1"/>
  <c r="AZ1741" i="1"/>
  <c r="AZ1745" i="1"/>
  <c r="AZ1749" i="1"/>
  <c r="AZ1753" i="1"/>
  <c r="AZ1757" i="1"/>
  <c r="AZ1761" i="1"/>
  <c r="AZ1765" i="1"/>
  <c r="AZ1769" i="1"/>
  <c r="AZ1773" i="1"/>
  <c r="AZ1777" i="1"/>
  <c r="AZ1781" i="1"/>
  <c r="AZ1785" i="1"/>
  <c r="AZ1789" i="1"/>
  <c r="AZ1793" i="1"/>
  <c r="AZ1797" i="1"/>
  <c r="AZ1801" i="1"/>
  <c r="AZ1805" i="1"/>
  <c r="AZ1809" i="1"/>
  <c r="AZ1813" i="1"/>
  <c r="AZ1817" i="1"/>
  <c r="AZ1821" i="1"/>
  <c r="AZ1825" i="1"/>
  <c r="AZ1829" i="1"/>
  <c r="AZ1833" i="1"/>
  <c r="AZ1837" i="1"/>
  <c r="AZ1841" i="1"/>
  <c r="AZ17" i="1"/>
  <c r="AZ42" i="1"/>
  <c r="AZ66" i="1"/>
  <c r="AZ98" i="1"/>
  <c r="AZ129" i="1"/>
  <c r="AZ154" i="1"/>
  <c r="AZ186" i="1"/>
  <c r="AZ210" i="1"/>
  <c r="AZ241" i="1"/>
  <c r="AZ273" i="1"/>
  <c r="AZ298" i="1"/>
  <c r="AZ318" i="1"/>
  <c r="AZ340" i="1"/>
  <c r="AZ355" i="1"/>
  <c r="AZ368" i="1"/>
  <c r="AZ384" i="1"/>
  <c r="AZ396" i="1"/>
  <c r="AZ409" i="1"/>
  <c r="AZ420" i="1"/>
  <c r="AZ429" i="1"/>
  <c r="AZ437" i="1"/>
  <c r="AZ448" i="1"/>
  <c r="AZ457" i="1"/>
  <c r="AZ467" i="1"/>
  <c r="AZ477" i="1"/>
  <c r="AZ485" i="1"/>
  <c r="AZ495" i="1"/>
  <c r="AZ505" i="1"/>
  <c r="AZ512" i="1"/>
  <c r="AZ518" i="1"/>
  <c r="AZ526" i="1"/>
  <c r="AZ533" i="1"/>
  <c r="AZ540" i="1"/>
  <c r="AZ548" i="1"/>
  <c r="AZ554" i="1"/>
  <c r="AZ561" i="1"/>
  <c r="AZ569" i="1"/>
  <c r="AZ576" i="1"/>
  <c r="AZ582" i="1"/>
  <c r="AZ590" i="1"/>
  <c r="AZ597" i="1"/>
  <c r="AZ604" i="1"/>
  <c r="AZ612" i="1"/>
  <c r="AZ618" i="1"/>
  <c r="AZ625" i="1"/>
  <c r="AZ633" i="1"/>
  <c r="AZ640" i="1"/>
  <c r="AZ646" i="1"/>
  <c r="AZ654" i="1"/>
  <c r="AZ661" i="1"/>
  <c r="AZ668" i="1"/>
  <c r="AZ676" i="1"/>
  <c r="AZ682" i="1"/>
  <c r="AZ689" i="1"/>
  <c r="AZ697" i="1"/>
  <c r="AZ704" i="1"/>
  <c r="AZ710" i="1"/>
  <c r="AZ718" i="1"/>
  <c r="AZ725" i="1"/>
  <c r="AZ732" i="1"/>
  <c r="AZ740" i="1"/>
  <c r="AZ746" i="1"/>
  <c r="AZ753" i="1"/>
  <c r="AZ761" i="1"/>
  <c r="AZ768" i="1"/>
  <c r="AZ774" i="1"/>
  <c r="AZ782" i="1"/>
  <c r="AZ789" i="1"/>
  <c r="AZ796" i="1"/>
  <c r="AZ804" i="1"/>
  <c r="AZ810" i="1"/>
  <c r="AZ817" i="1"/>
  <c r="AZ825" i="1"/>
  <c r="AZ832" i="1"/>
  <c r="AZ838" i="1"/>
  <c r="AZ846" i="1"/>
  <c r="AZ853" i="1"/>
  <c r="AZ860" i="1"/>
  <c r="AZ868" i="1"/>
  <c r="AZ874" i="1"/>
  <c r="AZ881" i="1"/>
  <c r="AZ889" i="1"/>
  <c r="AZ896" i="1"/>
  <c r="AZ902" i="1"/>
  <c r="AZ910" i="1"/>
  <c r="AZ917" i="1"/>
  <c r="AZ924" i="1"/>
  <c r="AZ932" i="1"/>
  <c r="AZ938" i="1"/>
  <c r="AZ945" i="1"/>
  <c r="AZ953" i="1"/>
  <c r="AZ960" i="1"/>
  <c r="AZ966" i="1"/>
  <c r="AZ974" i="1"/>
  <c r="AZ981" i="1"/>
  <c r="AZ988" i="1"/>
  <c r="AZ994" i="1"/>
  <c r="AZ999" i="1"/>
  <c r="AZ1004" i="1"/>
  <c r="AZ1010" i="1"/>
  <c r="AZ1015" i="1"/>
  <c r="AZ1020" i="1"/>
  <c r="AZ1026" i="1"/>
  <c r="AZ1031" i="1"/>
  <c r="AZ1036" i="1"/>
  <c r="AZ1042" i="1"/>
  <c r="AZ1047" i="1"/>
  <c r="AZ1052" i="1"/>
  <c r="AZ1058" i="1"/>
  <c r="AZ1063" i="1"/>
  <c r="AZ1068" i="1"/>
  <c r="AZ1074" i="1"/>
  <c r="AZ1079" i="1"/>
  <c r="AZ1084" i="1"/>
  <c r="AZ1090" i="1"/>
  <c r="AZ1095" i="1"/>
  <c r="AZ1100" i="1"/>
  <c r="AZ1106" i="1"/>
  <c r="AZ1111" i="1"/>
  <c r="AZ1116" i="1"/>
  <c r="AZ1122" i="1"/>
  <c r="AZ1127" i="1"/>
  <c r="AZ1132" i="1"/>
  <c r="AZ1138" i="1"/>
  <c r="AZ1143" i="1"/>
  <c r="AZ1148" i="1"/>
  <c r="AZ1154" i="1"/>
  <c r="AZ1159" i="1"/>
  <c r="AZ1164" i="1"/>
  <c r="AZ1170" i="1"/>
  <c r="AZ1175" i="1"/>
  <c r="AZ1180" i="1"/>
  <c r="AZ1186" i="1"/>
  <c r="AZ1191" i="1"/>
  <c r="AZ1196" i="1"/>
  <c r="AZ1202" i="1"/>
  <c r="AZ1207" i="1"/>
  <c r="AZ1212" i="1"/>
  <c r="AZ1218" i="1"/>
  <c r="AZ1223" i="1"/>
  <c r="AZ1228" i="1"/>
  <c r="AZ1234" i="1"/>
  <c r="AZ1239" i="1"/>
  <c r="AZ1244" i="1"/>
  <c r="AZ1250" i="1"/>
  <c r="AZ1255" i="1"/>
  <c r="AZ1260" i="1"/>
  <c r="AZ1266" i="1"/>
  <c r="AZ1271" i="1"/>
  <c r="AZ1276" i="1"/>
  <c r="AZ1282" i="1"/>
  <c r="AZ1287" i="1"/>
  <c r="AZ1292" i="1"/>
  <c r="AZ1298" i="1"/>
  <c r="AZ1303" i="1"/>
  <c r="AZ1308" i="1"/>
  <c r="AZ1314" i="1"/>
  <c r="AZ1319" i="1"/>
  <c r="AZ1324" i="1"/>
  <c r="AZ1330" i="1"/>
  <c r="AZ1335" i="1"/>
  <c r="AZ1340" i="1"/>
  <c r="AZ1346" i="1"/>
  <c r="AZ1351" i="1"/>
  <c r="AZ1356" i="1"/>
  <c r="AZ1362" i="1"/>
  <c r="AZ18" i="1"/>
  <c r="AZ49" i="1"/>
  <c r="AZ81" i="1"/>
  <c r="AZ106" i="1"/>
  <c r="AZ130" i="1"/>
  <c r="AZ162" i="1"/>
  <c r="AZ193" i="1"/>
  <c r="AZ218" i="1"/>
  <c r="AZ250" i="1"/>
  <c r="AZ274" i="1"/>
  <c r="AZ305" i="1"/>
  <c r="AZ328" i="1"/>
  <c r="AZ344" i="1"/>
  <c r="AZ356" i="1"/>
  <c r="AZ372" i="1"/>
  <c r="AZ387" i="1"/>
  <c r="AZ400" i="1"/>
  <c r="AZ413" i="1"/>
  <c r="AZ421" i="1"/>
  <c r="AZ431" i="1"/>
  <c r="AZ441" i="1"/>
  <c r="AZ451" i="1"/>
  <c r="AZ459" i="1"/>
  <c r="AZ469" i="1"/>
  <c r="AZ479" i="1"/>
  <c r="AZ488" i="1"/>
  <c r="AZ499" i="1"/>
  <c r="AZ506" i="1"/>
  <c r="AZ513" i="1"/>
  <c r="AZ521" i="1"/>
  <c r="AZ528" i="1"/>
  <c r="AZ534" i="1"/>
  <c r="AZ542" i="1"/>
  <c r="AZ549" i="1"/>
  <c r="AZ556" i="1"/>
  <c r="AZ564" i="1"/>
  <c r="AZ570" i="1"/>
  <c r="AZ577" i="1"/>
  <c r="AZ585" i="1"/>
  <c r="AZ592" i="1"/>
  <c r="AZ598" i="1"/>
  <c r="AZ606" i="1"/>
  <c r="AZ613" i="1"/>
  <c r="AZ620" i="1"/>
  <c r="AZ628" i="1"/>
  <c r="AZ634" i="1"/>
  <c r="AZ641" i="1"/>
  <c r="AZ649" i="1"/>
  <c r="AZ656" i="1"/>
  <c r="AZ662" i="1"/>
  <c r="AZ670" i="1"/>
  <c r="AZ677" i="1"/>
  <c r="AZ684" i="1"/>
  <c r="AZ692" i="1"/>
  <c r="AZ698" i="1"/>
  <c r="AZ705" i="1"/>
  <c r="AZ713" i="1"/>
  <c r="AZ720" i="1"/>
  <c r="AZ726" i="1"/>
  <c r="AZ734" i="1"/>
  <c r="AZ741" i="1"/>
  <c r="AZ748" i="1"/>
  <c r="AZ756" i="1"/>
  <c r="AZ762" i="1"/>
  <c r="AZ769" i="1"/>
  <c r="AZ777" i="1"/>
  <c r="AZ784" i="1"/>
  <c r="AZ790" i="1"/>
  <c r="AZ798" i="1"/>
  <c r="AZ805" i="1"/>
  <c r="AZ812" i="1"/>
  <c r="AZ820" i="1"/>
  <c r="AZ826" i="1"/>
  <c r="AZ833" i="1"/>
  <c r="AZ841" i="1"/>
  <c r="AZ848" i="1"/>
  <c r="AZ854" i="1"/>
  <c r="AZ862" i="1"/>
  <c r="AZ869" i="1"/>
  <c r="AZ876" i="1"/>
  <c r="AZ884" i="1"/>
  <c r="AZ890" i="1"/>
  <c r="AZ897" i="1"/>
  <c r="AZ905" i="1"/>
  <c r="AZ912" i="1"/>
  <c r="AZ918" i="1"/>
  <c r="AZ926" i="1"/>
  <c r="AZ933" i="1"/>
  <c r="AZ940" i="1"/>
  <c r="AZ948" i="1"/>
  <c r="AZ954" i="1"/>
  <c r="AZ961" i="1"/>
  <c r="AZ969" i="1"/>
  <c r="AZ976" i="1"/>
  <c r="AZ982" i="1"/>
  <c r="AZ990" i="1"/>
  <c r="AZ995" i="1"/>
  <c r="AZ1000" i="1"/>
  <c r="AZ1006" i="1"/>
  <c r="AZ1011" i="1"/>
  <c r="AZ1016" i="1"/>
  <c r="AZ1022" i="1"/>
  <c r="AZ1027" i="1"/>
  <c r="AZ1032" i="1"/>
  <c r="AZ1038" i="1"/>
  <c r="AZ1043" i="1"/>
  <c r="AZ1048" i="1"/>
  <c r="AZ1054" i="1"/>
  <c r="AZ1059" i="1"/>
  <c r="AZ1064" i="1"/>
  <c r="AZ1070" i="1"/>
  <c r="AZ1075" i="1"/>
  <c r="AZ1080" i="1"/>
  <c r="AZ1086" i="1"/>
  <c r="AZ1091" i="1"/>
  <c r="AZ1096" i="1"/>
  <c r="AZ1102" i="1"/>
  <c r="AZ1107" i="1"/>
  <c r="AZ1112" i="1"/>
  <c r="AZ1118" i="1"/>
  <c r="AZ1123" i="1"/>
  <c r="AZ1128" i="1"/>
  <c r="AZ1134" i="1"/>
  <c r="AZ1139" i="1"/>
  <c r="AZ1144" i="1"/>
  <c r="AZ1150" i="1"/>
  <c r="AZ1155" i="1"/>
  <c r="AZ1160" i="1"/>
  <c r="AZ1166" i="1"/>
  <c r="AZ1171" i="1"/>
  <c r="AZ1176" i="1"/>
  <c r="AZ1182" i="1"/>
  <c r="AZ1187" i="1"/>
  <c r="AZ1192" i="1"/>
  <c r="AZ1198" i="1"/>
  <c r="AZ1203" i="1"/>
  <c r="AZ1208" i="1"/>
  <c r="AZ1214" i="1"/>
  <c r="AZ1219" i="1"/>
  <c r="AZ1224" i="1"/>
  <c r="AZ1230" i="1"/>
  <c r="AZ1235" i="1"/>
  <c r="AZ1240" i="1"/>
  <c r="AZ1246" i="1"/>
  <c r="AZ1251" i="1"/>
  <c r="AZ1256" i="1"/>
  <c r="AZ1262" i="1"/>
  <c r="AZ1267" i="1"/>
  <c r="AZ1272" i="1"/>
  <c r="AZ1278" i="1"/>
  <c r="AZ1283" i="1"/>
  <c r="AZ1288" i="1"/>
  <c r="AZ1294" i="1"/>
  <c r="AZ1299" i="1"/>
  <c r="AZ1304" i="1"/>
  <c r="AZ1310" i="1"/>
  <c r="AZ1315" i="1"/>
  <c r="AZ1320" i="1"/>
  <c r="AZ1326" i="1"/>
  <c r="AZ1331" i="1"/>
  <c r="AZ1336" i="1"/>
  <c r="AZ1342" i="1"/>
  <c r="AZ1347" i="1"/>
  <c r="AZ1352" i="1"/>
  <c r="AZ1358" i="1"/>
  <c r="AZ1363" i="1"/>
  <c r="AZ1368" i="1"/>
  <c r="AZ1374" i="1"/>
  <c r="AZ1379" i="1"/>
  <c r="AZ1384" i="1"/>
  <c r="AZ26" i="1"/>
  <c r="AZ82" i="1"/>
  <c r="AZ145" i="1"/>
  <c r="AZ194" i="1"/>
  <c r="AZ257" i="1"/>
  <c r="AZ313" i="1"/>
  <c r="AZ347" i="1"/>
  <c r="AZ376" i="1"/>
  <c r="AZ404" i="1"/>
  <c r="AZ424" i="1"/>
  <c r="AZ443" i="1"/>
  <c r="AZ463" i="1"/>
  <c r="AZ480" i="1"/>
  <c r="AZ500" i="1"/>
  <c r="AZ516" i="1"/>
  <c r="AZ529" i="1"/>
  <c r="AZ544" i="1"/>
  <c r="AZ558" i="1"/>
  <c r="AZ572" i="1"/>
  <c r="AZ586" i="1"/>
  <c r="AZ601" i="1"/>
  <c r="AZ614" i="1"/>
  <c r="AZ629" i="1"/>
  <c r="AZ644" i="1"/>
  <c r="AZ657" i="1"/>
  <c r="AZ672" i="1"/>
  <c r="AZ686" i="1"/>
  <c r="AZ700" i="1"/>
  <c r="AZ714" i="1"/>
  <c r="AZ729" i="1"/>
  <c r="AZ742" i="1"/>
  <c r="AZ757" i="1"/>
  <c r="AZ772" i="1"/>
  <c r="AZ785" i="1"/>
  <c r="AZ800" i="1"/>
  <c r="AZ814" i="1"/>
  <c r="AZ828" i="1"/>
  <c r="AZ842" i="1"/>
  <c r="AZ857" i="1"/>
  <c r="AZ870" i="1"/>
  <c r="AZ885" i="1"/>
  <c r="AZ900" i="1"/>
  <c r="AZ913" i="1"/>
  <c r="AZ928" i="1"/>
  <c r="AZ942" i="1"/>
  <c r="AZ956" i="1"/>
  <c r="AZ970" i="1"/>
  <c r="AZ985" i="1"/>
  <c r="AZ996" i="1"/>
  <c r="AZ1007" i="1"/>
  <c r="AZ1018" i="1"/>
  <c r="AZ1028" i="1"/>
  <c r="AZ1039" i="1"/>
  <c r="AZ1050" i="1"/>
  <c r="AZ1060" i="1"/>
  <c r="AZ1071" i="1"/>
  <c r="AZ1082" i="1"/>
  <c r="AZ1092" i="1"/>
  <c r="AZ1103" i="1"/>
  <c r="AZ1114" i="1"/>
  <c r="AZ1124" i="1"/>
  <c r="AZ1135" i="1"/>
  <c r="AZ1146" i="1"/>
  <c r="AZ1156" i="1"/>
  <c r="AZ1167" i="1"/>
  <c r="AZ1178" i="1"/>
  <c r="AZ1188" i="1"/>
  <c r="AZ1199" i="1"/>
  <c r="AZ1210" i="1"/>
  <c r="AZ1220" i="1"/>
  <c r="AZ34" i="1"/>
  <c r="AZ90" i="1"/>
  <c r="AZ146" i="1"/>
  <c r="AZ209" i="1"/>
  <c r="AZ258" i="1"/>
  <c r="AZ317" i="1"/>
  <c r="AZ352" i="1"/>
  <c r="AZ379" i="1"/>
  <c r="AZ408" i="1"/>
  <c r="AZ427" i="1"/>
  <c r="AZ445" i="1"/>
  <c r="AZ464" i="1"/>
  <c r="AZ484" i="1"/>
  <c r="AZ501" i="1"/>
  <c r="AZ517" i="1"/>
  <c r="AZ532" i="1"/>
  <c r="AZ545" i="1"/>
  <c r="AZ560" i="1"/>
  <c r="AZ574" i="1"/>
  <c r="AZ588" i="1"/>
  <c r="AZ602" i="1"/>
  <c r="AZ617" i="1"/>
  <c r="AZ630" i="1"/>
  <c r="AZ645" i="1"/>
  <c r="AZ660" i="1"/>
  <c r="AZ673" i="1"/>
  <c r="AZ688" i="1"/>
  <c r="AZ702" i="1"/>
  <c r="AZ716" i="1"/>
  <c r="AZ730" i="1"/>
  <c r="AZ745" i="1"/>
  <c r="AZ758" i="1"/>
  <c r="AZ773" i="1"/>
  <c r="AZ788" i="1"/>
  <c r="AZ801" i="1"/>
  <c r="AZ816" i="1"/>
  <c r="AZ830" i="1"/>
  <c r="AZ844" i="1"/>
  <c r="AZ858" i="1"/>
  <c r="AZ873" i="1"/>
  <c r="AZ886" i="1"/>
  <c r="AZ901" i="1"/>
  <c r="AZ916" i="1"/>
  <c r="AZ929" i="1"/>
  <c r="AZ944" i="1"/>
  <c r="AZ958" i="1"/>
  <c r="AZ972" i="1"/>
  <c r="AZ986" i="1"/>
  <c r="AZ998" i="1"/>
  <c r="AZ1008" i="1"/>
  <c r="AZ1019" i="1"/>
  <c r="AZ1030" i="1"/>
  <c r="AZ1040" i="1"/>
  <c r="AZ1051" i="1"/>
  <c r="AZ1062" i="1"/>
  <c r="AZ1072" i="1"/>
  <c r="AZ1083" i="1"/>
  <c r="AZ1094" i="1"/>
  <c r="AZ1104" i="1"/>
  <c r="AZ1115" i="1"/>
  <c r="AZ1126" i="1"/>
  <c r="AZ1136" i="1"/>
  <c r="AZ1147" i="1"/>
  <c r="AZ1158" i="1"/>
  <c r="AZ1168" i="1"/>
  <c r="AZ1179" i="1"/>
  <c r="AZ1190" i="1"/>
  <c r="AZ1200" i="1"/>
  <c r="AZ1211" i="1"/>
  <c r="AZ1222" i="1"/>
  <c r="AZ1232" i="1"/>
  <c r="AZ1243" i="1"/>
  <c r="AZ1254" i="1"/>
  <c r="AZ1264" i="1"/>
  <c r="AZ1275" i="1"/>
  <c r="AZ1286" i="1"/>
  <c r="AZ1296" i="1"/>
  <c r="AZ1307" i="1"/>
  <c r="AZ1318" i="1"/>
  <c r="AZ1328" i="1"/>
  <c r="AZ1339" i="1"/>
  <c r="AZ1350" i="1"/>
  <c r="AZ1360" i="1"/>
  <c r="AZ1370" i="1"/>
  <c r="AZ1376" i="1"/>
  <c r="AZ1383" i="1"/>
  <c r="AZ58" i="1"/>
  <c r="AZ113" i="1"/>
  <c r="AZ170" i="1"/>
  <c r="AZ226" i="1"/>
  <c r="AZ282" i="1"/>
  <c r="AZ329" i="1"/>
  <c r="AZ363" i="1"/>
  <c r="AZ388" i="1"/>
  <c r="AZ415" i="1"/>
  <c r="AZ435" i="1"/>
  <c r="AZ452" i="1"/>
  <c r="AZ472" i="1"/>
  <c r="AZ491" i="1"/>
  <c r="AZ508" i="1"/>
  <c r="AZ522" i="1"/>
  <c r="AZ537" i="1"/>
  <c r="AZ550" i="1"/>
  <c r="AZ565" i="1"/>
  <c r="AZ580" i="1"/>
  <c r="AZ593" i="1"/>
  <c r="AZ608" i="1"/>
  <c r="AZ622" i="1"/>
  <c r="AZ636" i="1"/>
  <c r="AZ650" i="1"/>
  <c r="AZ665" i="1"/>
  <c r="AZ678" i="1"/>
  <c r="AZ693" i="1"/>
  <c r="AZ708" i="1"/>
  <c r="AZ721" i="1"/>
  <c r="AZ736" i="1"/>
  <c r="AZ750" i="1"/>
  <c r="AZ764" i="1"/>
  <c r="AZ778" i="1"/>
  <c r="AZ793" i="1"/>
  <c r="AZ806" i="1"/>
  <c r="AZ821" i="1"/>
  <c r="AZ836" i="1"/>
  <c r="AZ849" i="1"/>
  <c r="AZ864" i="1"/>
  <c r="AZ878" i="1"/>
  <c r="AZ892" i="1"/>
  <c r="AZ906" i="1"/>
  <c r="AZ921" i="1"/>
  <c r="AZ934" i="1"/>
  <c r="AZ949" i="1"/>
  <c r="AZ964" i="1"/>
  <c r="AZ977" i="1"/>
  <c r="AZ991" i="1"/>
  <c r="AZ1002" i="1"/>
  <c r="AZ1012" i="1"/>
  <c r="AZ1023" i="1"/>
  <c r="AZ1034" i="1"/>
  <c r="AZ1044" i="1"/>
  <c r="AZ1055" i="1"/>
  <c r="AZ1066" i="1"/>
  <c r="AZ1076" i="1"/>
  <c r="AZ1087" i="1"/>
  <c r="AZ1098" i="1"/>
  <c r="AZ1108" i="1"/>
  <c r="AZ1119" i="1"/>
  <c r="AZ1130" i="1"/>
  <c r="AZ1140" i="1"/>
  <c r="AZ1151" i="1"/>
  <c r="AZ1162" i="1"/>
  <c r="AZ1172" i="1"/>
  <c r="AZ1183" i="1"/>
  <c r="AZ1194" i="1"/>
  <c r="AZ1204" i="1"/>
  <c r="AZ1215" i="1"/>
  <c r="AZ1226" i="1"/>
  <c r="AZ1236" i="1"/>
  <c r="AZ1247" i="1"/>
  <c r="AZ1258" i="1"/>
  <c r="AZ1268" i="1"/>
  <c r="AZ1279" i="1"/>
  <c r="AZ1290" i="1"/>
  <c r="AZ1300" i="1"/>
  <c r="AZ1311" i="1"/>
  <c r="AZ1322" i="1"/>
  <c r="AZ1332" i="1"/>
  <c r="AZ1343" i="1"/>
  <c r="AZ1354" i="1"/>
  <c r="AZ1364" i="1"/>
  <c r="AZ1371" i="1"/>
  <c r="AZ1378" i="1"/>
  <c r="AZ65" i="1"/>
  <c r="AZ290" i="1"/>
  <c r="AZ416" i="1"/>
  <c r="AZ493" i="1"/>
  <c r="AZ553" i="1"/>
  <c r="AZ609" i="1"/>
  <c r="AZ666" i="1"/>
  <c r="AZ724" i="1"/>
  <c r="AZ780" i="1"/>
  <c r="AZ837" i="1"/>
  <c r="AZ894" i="1"/>
  <c r="AZ950" i="1"/>
  <c r="AZ1003" i="1"/>
  <c r="AZ1046" i="1"/>
  <c r="AZ1088" i="1"/>
  <c r="AZ1131" i="1"/>
  <c r="AZ1174" i="1"/>
  <c r="AZ1216" i="1"/>
  <c r="AZ1242" i="1"/>
  <c r="AZ1263" i="1"/>
  <c r="AZ1284" i="1"/>
  <c r="AZ1306" i="1"/>
  <c r="AZ1327" i="1"/>
  <c r="AZ1348" i="1"/>
  <c r="AZ1367" i="1"/>
  <c r="AZ1382" i="1"/>
  <c r="AZ1390" i="1"/>
  <c r="AZ1395" i="1"/>
  <c r="AZ1400" i="1"/>
  <c r="AZ1406" i="1"/>
  <c r="AZ1411" i="1"/>
  <c r="AZ1416" i="1"/>
  <c r="AZ1422" i="1"/>
  <c r="AZ1427" i="1"/>
  <c r="AZ1432" i="1"/>
  <c r="AZ1438" i="1"/>
  <c r="AZ1443" i="1"/>
  <c r="AZ1448" i="1"/>
  <c r="AZ1454" i="1"/>
  <c r="AZ1459" i="1"/>
  <c r="AZ1464" i="1"/>
  <c r="AZ1470" i="1"/>
  <c r="AZ1475" i="1"/>
  <c r="AZ1480" i="1"/>
  <c r="AZ1486" i="1"/>
  <c r="AZ1491" i="1"/>
  <c r="AZ1496" i="1"/>
  <c r="AZ1502" i="1"/>
  <c r="AZ1507" i="1"/>
  <c r="AZ1512" i="1"/>
  <c r="AZ1518" i="1"/>
  <c r="AZ1523" i="1"/>
  <c r="AZ1528" i="1"/>
  <c r="AZ1534" i="1"/>
  <c r="AZ1539" i="1"/>
  <c r="AZ1544" i="1"/>
  <c r="AZ1550" i="1"/>
  <c r="AZ1555" i="1"/>
  <c r="AZ1560" i="1"/>
  <c r="AZ1566" i="1"/>
  <c r="AZ1571" i="1"/>
  <c r="AZ1576" i="1"/>
  <c r="AZ1582" i="1"/>
  <c r="AZ1587" i="1"/>
  <c r="AZ1592" i="1"/>
  <c r="AZ1598" i="1"/>
  <c r="AZ1603" i="1"/>
  <c r="AZ1608" i="1"/>
  <c r="AZ1614" i="1"/>
  <c r="AZ1619" i="1"/>
  <c r="AZ1624" i="1"/>
  <c r="AZ1630" i="1"/>
  <c r="AZ1635" i="1"/>
  <c r="AZ1640" i="1"/>
  <c r="AZ1646" i="1"/>
  <c r="AZ1651" i="1"/>
  <c r="AZ1656" i="1"/>
  <c r="AZ1662" i="1"/>
  <c r="AZ1667" i="1"/>
  <c r="AZ1672" i="1"/>
  <c r="AZ1678" i="1"/>
  <c r="AZ1683" i="1"/>
  <c r="AZ1688" i="1"/>
  <c r="AZ1694" i="1"/>
  <c r="AZ1699" i="1"/>
  <c r="AZ1704" i="1"/>
  <c r="AZ1710" i="1"/>
  <c r="AZ1715" i="1"/>
  <c r="AZ1720" i="1"/>
  <c r="AZ1726" i="1"/>
  <c r="AZ1731" i="1"/>
  <c r="AZ1736" i="1"/>
  <c r="AZ1742" i="1"/>
  <c r="AZ1747" i="1"/>
  <c r="AZ1752" i="1"/>
  <c r="AZ1758" i="1"/>
  <c r="AZ1763" i="1"/>
  <c r="AZ1768" i="1"/>
  <c r="AZ1774" i="1"/>
  <c r="AZ1779" i="1"/>
  <c r="AZ1784" i="1"/>
  <c r="AZ1790" i="1"/>
  <c r="AZ1795" i="1"/>
  <c r="AZ1800" i="1"/>
  <c r="AZ1806" i="1"/>
  <c r="AZ1811" i="1"/>
  <c r="AZ1816" i="1"/>
  <c r="AZ1822" i="1"/>
  <c r="AZ1827" i="1"/>
  <c r="AZ1832" i="1"/>
  <c r="AZ1838" i="1"/>
  <c r="AZ1843" i="1"/>
  <c r="AZ1847" i="1"/>
  <c r="AZ1851" i="1"/>
  <c r="AZ1855" i="1"/>
  <c r="AZ1859" i="1"/>
  <c r="AZ1863" i="1"/>
  <c r="AZ1867" i="1"/>
  <c r="AZ1871" i="1"/>
  <c r="AZ1875" i="1"/>
  <c r="AZ1879" i="1"/>
  <c r="AZ1883" i="1"/>
  <c r="AZ1887" i="1"/>
  <c r="AZ1891" i="1"/>
  <c r="AZ1895" i="1"/>
  <c r="AZ1899" i="1"/>
  <c r="AZ1903" i="1"/>
  <c r="AZ1907" i="1"/>
  <c r="AZ1911" i="1"/>
  <c r="AZ1915" i="1"/>
  <c r="AZ1919" i="1"/>
  <c r="AZ1923" i="1"/>
  <c r="AZ1927" i="1"/>
  <c r="AZ1931" i="1"/>
  <c r="AZ1935" i="1"/>
  <c r="AZ1939" i="1"/>
  <c r="AZ1943" i="1"/>
  <c r="AZ1947" i="1"/>
  <c r="AZ1951" i="1"/>
  <c r="AZ1955" i="1"/>
  <c r="AZ1959" i="1"/>
  <c r="AZ1963" i="1"/>
  <c r="AZ1967" i="1"/>
  <c r="AZ1971" i="1"/>
  <c r="AZ1975" i="1"/>
  <c r="AZ1979" i="1"/>
  <c r="AZ1983" i="1"/>
  <c r="AZ1987" i="1"/>
  <c r="AZ1991" i="1"/>
  <c r="AZ1995" i="1"/>
  <c r="AZ1999" i="1"/>
  <c r="AZ2003" i="1"/>
  <c r="AZ2007" i="1"/>
  <c r="AZ2011" i="1"/>
  <c r="AZ2015" i="1"/>
  <c r="AZ2019" i="1"/>
  <c r="AZ2023" i="1"/>
  <c r="AZ2027" i="1"/>
  <c r="AZ2031" i="1"/>
  <c r="AZ2035" i="1"/>
  <c r="AZ2039" i="1"/>
  <c r="AZ2043" i="1"/>
  <c r="AZ2047" i="1"/>
  <c r="AZ2051" i="1"/>
  <c r="AZ2055" i="1"/>
  <c r="AZ2059" i="1"/>
  <c r="AZ2063" i="1"/>
  <c r="AZ2067" i="1"/>
  <c r="AZ2071" i="1"/>
  <c r="AZ2075" i="1"/>
  <c r="AZ2079" i="1"/>
  <c r="AZ2083" i="1"/>
  <c r="AZ2087" i="1"/>
  <c r="AZ2091" i="1"/>
  <c r="AZ2095" i="1"/>
  <c r="AZ2099" i="1"/>
  <c r="AZ2103" i="1"/>
  <c r="AZ2107" i="1"/>
  <c r="AZ2111" i="1"/>
  <c r="AZ2115" i="1"/>
  <c r="AZ2119" i="1"/>
  <c r="AZ2123" i="1"/>
  <c r="AZ2127" i="1"/>
  <c r="AZ2131" i="1"/>
  <c r="AZ2135" i="1"/>
  <c r="AZ2139" i="1"/>
  <c r="AZ2143" i="1"/>
  <c r="AZ2147" i="1"/>
  <c r="AZ2151" i="1"/>
  <c r="AZ2155" i="1"/>
  <c r="AZ2159" i="1"/>
  <c r="AZ2163" i="1"/>
  <c r="AZ2167" i="1"/>
  <c r="AZ2171" i="1"/>
  <c r="AZ2175" i="1"/>
  <c r="AZ2179" i="1"/>
  <c r="AZ2183" i="1"/>
  <c r="AZ2187" i="1"/>
  <c r="AZ2191" i="1"/>
  <c r="AZ2195" i="1"/>
  <c r="AZ2199" i="1"/>
  <c r="AZ2203" i="1"/>
  <c r="AZ2207" i="1"/>
  <c r="AZ2211" i="1"/>
  <c r="AZ2215" i="1"/>
  <c r="AZ2219" i="1"/>
  <c r="AZ2223" i="1"/>
  <c r="AZ2227" i="1"/>
  <c r="AZ2231" i="1"/>
  <c r="AZ2235" i="1"/>
  <c r="AZ2239" i="1"/>
  <c r="AZ2243" i="1"/>
  <c r="AZ2247" i="1"/>
  <c r="AZ2251" i="1"/>
  <c r="AZ2255" i="1"/>
  <c r="AZ2259" i="1"/>
  <c r="AZ2263" i="1"/>
  <c r="AZ2267" i="1"/>
  <c r="AZ2271" i="1"/>
  <c r="AZ2275" i="1"/>
  <c r="AZ2279" i="1"/>
  <c r="AZ2283" i="1"/>
  <c r="AZ2287" i="1"/>
  <c r="AZ2291" i="1"/>
  <c r="AZ2295" i="1"/>
  <c r="AZ2299" i="1"/>
  <c r="AZ2303" i="1"/>
  <c r="AZ2307" i="1"/>
  <c r="AZ2311" i="1"/>
  <c r="AZ2315" i="1"/>
  <c r="AZ2319" i="1"/>
  <c r="AZ2323" i="1"/>
  <c r="AZ2327" i="1"/>
  <c r="AZ2331" i="1"/>
  <c r="AZ2335" i="1"/>
  <c r="AZ2339" i="1"/>
  <c r="AZ2343" i="1"/>
  <c r="AZ2347" i="1"/>
  <c r="AZ2351" i="1"/>
  <c r="AZ2355" i="1"/>
  <c r="AZ2359" i="1"/>
  <c r="AZ2363" i="1"/>
  <c r="AZ2367" i="1"/>
  <c r="AZ2371" i="1"/>
  <c r="AZ2375" i="1"/>
  <c r="AZ2379" i="1"/>
  <c r="AZ2383" i="1"/>
  <c r="AZ2387" i="1"/>
  <c r="AZ2391" i="1"/>
  <c r="AZ2395" i="1"/>
  <c r="AZ2399" i="1"/>
  <c r="AZ2403" i="1"/>
  <c r="AZ2407" i="1"/>
  <c r="AZ2411" i="1"/>
  <c r="AZ2415" i="1"/>
  <c r="AZ2419" i="1"/>
  <c r="AZ2423" i="1"/>
  <c r="AZ2427" i="1"/>
  <c r="AZ2431" i="1"/>
  <c r="AZ2435" i="1"/>
  <c r="AZ2439" i="1"/>
  <c r="AZ2443" i="1"/>
  <c r="AZ2447" i="1"/>
  <c r="AZ2451" i="1"/>
  <c r="AZ2455" i="1"/>
  <c r="AZ2459" i="1"/>
  <c r="AZ2463" i="1"/>
  <c r="AZ2467" i="1"/>
  <c r="AZ2471" i="1"/>
  <c r="AZ2475" i="1"/>
  <c r="AZ2479" i="1"/>
  <c r="AZ2483" i="1"/>
  <c r="AZ2487" i="1"/>
  <c r="AZ2491" i="1"/>
  <c r="AZ2495" i="1"/>
  <c r="AZ2499" i="1"/>
  <c r="AZ2503" i="1"/>
  <c r="AZ2507" i="1"/>
  <c r="AZ2511" i="1"/>
  <c r="AZ2515" i="1"/>
  <c r="AZ2519" i="1"/>
  <c r="AZ2523" i="1"/>
  <c r="AZ2527" i="1"/>
  <c r="AZ2531" i="1"/>
  <c r="AZ2535" i="1"/>
  <c r="AZ2539" i="1"/>
  <c r="AZ2543" i="1"/>
  <c r="AZ2547" i="1"/>
  <c r="AZ2551" i="1"/>
  <c r="AZ2555" i="1"/>
  <c r="AZ2559" i="1"/>
  <c r="AZ2563" i="1"/>
  <c r="AZ2567" i="1"/>
  <c r="AZ2571" i="1"/>
  <c r="AZ2575" i="1"/>
  <c r="AZ2579" i="1"/>
  <c r="AZ2583" i="1"/>
  <c r="AZ2587" i="1"/>
  <c r="AZ2591" i="1"/>
  <c r="AZ2595" i="1"/>
  <c r="AZ2599" i="1"/>
  <c r="AZ2603" i="1"/>
  <c r="AZ2607" i="1"/>
  <c r="AZ2611" i="1"/>
  <c r="AZ2615" i="1"/>
  <c r="AZ2619" i="1"/>
  <c r="AZ2623" i="1"/>
  <c r="AZ2627" i="1"/>
  <c r="AZ2631" i="1"/>
  <c r="AZ2635" i="1"/>
  <c r="AZ2639" i="1"/>
  <c r="AZ2643" i="1"/>
  <c r="AZ2647" i="1"/>
  <c r="AZ2651" i="1"/>
  <c r="AZ2655" i="1"/>
  <c r="AZ2659" i="1"/>
  <c r="AZ2663" i="1"/>
  <c r="AZ2667" i="1"/>
  <c r="AZ2671" i="1"/>
  <c r="AZ122" i="1"/>
  <c r="AZ334" i="1"/>
  <c r="AZ436" i="1"/>
  <c r="AZ510" i="1"/>
  <c r="AZ566" i="1"/>
  <c r="AZ624" i="1"/>
  <c r="AZ681" i="1"/>
  <c r="AZ737" i="1"/>
  <c r="AZ794" i="1"/>
  <c r="AZ852" i="1"/>
  <c r="AZ908" i="1"/>
  <c r="AZ965" i="1"/>
  <c r="AZ1014" i="1"/>
  <c r="AZ1056" i="1"/>
  <c r="AZ1099" i="1"/>
  <c r="AZ1142" i="1"/>
  <c r="AZ1184" i="1"/>
  <c r="AZ1227" i="1"/>
  <c r="AZ1248" i="1"/>
  <c r="AZ1270" i="1"/>
  <c r="AZ1291" i="1"/>
  <c r="AZ1312" i="1"/>
  <c r="AZ1334" i="1"/>
  <c r="AZ1355" i="1"/>
  <c r="AZ1372" i="1"/>
  <c r="AZ1386" i="1"/>
  <c r="AZ1391" i="1"/>
  <c r="AZ1396" i="1"/>
  <c r="AZ1402" i="1"/>
  <c r="AZ1407" i="1"/>
  <c r="AZ1412" i="1"/>
  <c r="AZ1418" i="1"/>
  <c r="AZ1423" i="1"/>
  <c r="AZ1428" i="1"/>
  <c r="AZ1434" i="1"/>
  <c r="AZ1439" i="1"/>
  <c r="AZ1444" i="1"/>
  <c r="AZ1450" i="1"/>
  <c r="AZ1455" i="1"/>
  <c r="AZ1460" i="1"/>
  <c r="AZ1466" i="1"/>
  <c r="AZ1471" i="1"/>
  <c r="AZ1476" i="1"/>
  <c r="AZ1482" i="1"/>
  <c r="AZ1487" i="1"/>
  <c r="AZ1492" i="1"/>
  <c r="AZ1498" i="1"/>
  <c r="AZ1503" i="1"/>
  <c r="AZ1508" i="1"/>
  <c r="AZ1514" i="1"/>
  <c r="AZ1519" i="1"/>
  <c r="AZ1524" i="1"/>
  <c r="AZ1530" i="1"/>
  <c r="AZ1535" i="1"/>
  <c r="AZ1540" i="1"/>
  <c r="AZ1546" i="1"/>
  <c r="AZ1551" i="1"/>
  <c r="AZ1556" i="1"/>
  <c r="AZ1562" i="1"/>
  <c r="AZ1567" i="1"/>
  <c r="AZ1572" i="1"/>
  <c r="AZ1578" i="1"/>
  <c r="AZ1583" i="1"/>
  <c r="AZ1588" i="1"/>
  <c r="AZ1594" i="1"/>
  <c r="AZ1599" i="1"/>
  <c r="AZ1604" i="1"/>
  <c r="AZ1610" i="1"/>
  <c r="AZ1615" i="1"/>
  <c r="AZ1620" i="1"/>
  <c r="AZ1626" i="1"/>
  <c r="AZ1631" i="1"/>
  <c r="AZ1636" i="1"/>
  <c r="AZ1642" i="1"/>
  <c r="AZ1647" i="1"/>
  <c r="AZ1652" i="1"/>
  <c r="AZ1658" i="1"/>
  <c r="AZ1663" i="1"/>
  <c r="AZ1668" i="1"/>
  <c r="AZ1674" i="1"/>
  <c r="AZ1679" i="1"/>
  <c r="AZ1684" i="1"/>
  <c r="AZ1690" i="1"/>
  <c r="AZ1695" i="1"/>
  <c r="AZ1700" i="1"/>
  <c r="AZ1706" i="1"/>
  <c r="AZ1711" i="1"/>
  <c r="AZ1716" i="1"/>
  <c r="AZ1722" i="1"/>
  <c r="AZ1727" i="1"/>
  <c r="AZ1732" i="1"/>
  <c r="AZ1738" i="1"/>
  <c r="AZ1743" i="1"/>
  <c r="AZ1748" i="1"/>
  <c r="AZ1754" i="1"/>
  <c r="AZ1759" i="1"/>
  <c r="AZ1764" i="1"/>
  <c r="AZ1770" i="1"/>
  <c r="AZ1775" i="1"/>
  <c r="AZ1780" i="1"/>
  <c r="AZ1786" i="1"/>
  <c r="AZ1791" i="1"/>
  <c r="AZ1796" i="1"/>
  <c r="AZ1802" i="1"/>
  <c r="AZ1807" i="1"/>
  <c r="AZ1812" i="1"/>
  <c r="AZ1818" i="1"/>
  <c r="AZ1823" i="1"/>
  <c r="AZ1828" i="1"/>
  <c r="AZ1834" i="1"/>
  <c r="AZ1839" i="1"/>
  <c r="AZ1844" i="1"/>
  <c r="AZ1848" i="1"/>
  <c r="AZ1852" i="1"/>
  <c r="AZ1856" i="1"/>
  <c r="AZ1860" i="1"/>
  <c r="AZ1864" i="1"/>
  <c r="AZ1868" i="1"/>
  <c r="AZ1872" i="1"/>
  <c r="AZ1876" i="1"/>
  <c r="AZ1880" i="1"/>
  <c r="AZ1884" i="1"/>
  <c r="AZ1888" i="1"/>
  <c r="AZ1892" i="1"/>
  <c r="AZ1896" i="1"/>
  <c r="AZ1900" i="1"/>
  <c r="AZ1904" i="1"/>
  <c r="AZ1908" i="1"/>
  <c r="AZ1912" i="1"/>
  <c r="AZ1916" i="1"/>
  <c r="AZ1920" i="1"/>
  <c r="AZ1924" i="1"/>
  <c r="AZ1928" i="1"/>
  <c r="AZ1932" i="1"/>
  <c r="AZ1936" i="1"/>
  <c r="AZ1940" i="1"/>
  <c r="AZ1944" i="1"/>
  <c r="AZ1948" i="1"/>
  <c r="AZ1952" i="1"/>
  <c r="AZ1956" i="1"/>
  <c r="AZ1960" i="1"/>
  <c r="AZ1964" i="1"/>
  <c r="AZ1968" i="1"/>
  <c r="AZ1972" i="1"/>
  <c r="AZ1976" i="1"/>
  <c r="AZ1980" i="1"/>
  <c r="AZ1984" i="1"/>
  <c r="AZ1988" i="1"/>
  <c r="AZ1992" i="1"/>
  <c r="AZ1996" i="1"/>
  <c r="AZ2000" i="1"/>
  <c r="AZ2004" i="1"/>
  <c r="AZ2008" i="1"/>
  <c r="AZ2012" i="1"/>
  <c r="AZ2016" i="1"/>
  <c r="AZ2020" i="1"/>
  <c r="AZ2024" i="1"/>
  <c r="AZ2028" i="1"/>
  <c r="AZ2032" i="1"/>
  <c r="AZ2036" i="1"/>
  <c r="AZ2040" i="1"/>
  <c r="AZ2044" i="1"/>
  <c r="AZ2048" i="1"/>
  <c r="AZ2052" i="1"/>
  <c r="AZ2056" i="1"/>
  <c r="AZ2060" i="1"/>
  <c r="AZ2064" i="1"/>
  <c r="AZ2068" i="1"/>
  <c r="AZ2072" i="1"/>
  <c r="AZ2076" i="1"/>
  <c r="AZ2080" i="1"/>
  <c r="AZ2084" i="1"/>
  <c r="AZ2088" i="1"/>
  <c r="AZ2092" i="1"/>
  <c r="AZ2096" i="1"/>
  <c r="AZ2100" i="1"/>
  <c r="AZ2104" i="1"/>
  <c r="AZ2108" i="1"/>
  <c r="AZ2112" i="1"/>
  <c r="AZ2116" i="1"/>
  <c r="AZ2120" i="1"/>
  <c r="AZ2124" i="1"/>
  <c r="AZ2128" i="1"/>
  <c r="AZ2132" i="1"/>
  <c r="AZ2136" i="1"/>
  <c r="AZ2140" i="1"/>
  <c r="AZ2144" i="1"/>
  <c r="AZ2148" i="1"/>
  <c r="AZ2152" i="1"/>
  <c r="AZ2156" i="1"/>
  <c r="AZ2160" i="1"/>
  <c r="AZ2164" i="1"/>
  <c r="AZ2168" i="1"/>
  <c r="AZ2172" i="1"/>
  <c r="AZ2176" i="1"/>
  <c r="AZ2180" i="1"/>
  <c r="AZ2184" i="1"/>
  <c r="AZ2188" i="1"/>
  <c r="AZ2192" i="1"/>
  <c r="AZ2196" i="1"/>
  <c r="AZ2200" i="1"/>
  <c r="AZ2204" i="1"/>
  <c r="AZ2208" i="1"/>
  <c r="AZ2212" i="1"/>
  <c r="AZ2216" i="1"/>
  <c r="AZ2220" i="1"/>
  <c r="AZ2224" i="1"/>
  <c r="AZ2228" i="1"/>
  <c r="AZ2232" i="1"/>
  <c r="AZ2236" i="1"/>
  <c r="AZ2240" i="1"/>
  <c r="AZ2244" i="1"/>
  <c r="AZ2248" i="1"/>
  <c r="AZ2252" i="1"/>
  <c r="AZ2256" i="1"/>
  <c r="AZ2260" i="1"/>
  <c r="AZ2264" i="1"/>
  <c r="AZ2268" i="1"/>
  <c r="AZ2272" i="1"/>
  <c r="AZ2276" i="1"/>
  <c r="AZ2280" i="1"/>
  <c r="AZ2284" i="1"/>
  <c r="AZ2288" i="1"/>
  <c r="AZ2292" i="1"/>
  <c r="AZ2296" i="1"/>
  <c r="AZ2300" i="1"/>
  <c r="AZ2304" i="1"/>
  <c r="AZ2308" i="1"/>
  <c r="AZ2312" i="1"/>
  <c r="AZ2316" i="1"/>
  <c r="AZ2320" i="1"/>
  <c r="AZ2324" i="1"/>
  <c r="AZ2328" i="1"/>
  <c r="AZ2332" i="1"/>
  <c r="AZ2336" i="1"/>
  <c r="AZ2340" i="1"/>
  <c r="AZ2344" i="1"/>
  <c r="AZ2348" i="1"/>
  <c r="AZ2352" i="1"/>
  <c r="AZ2356" i="1"/>
  <c r="AZ2360" i="1"/>
  <c r="AZ2364" i="1"/>
  <c r="AZ2368" i="1"/>
  <c r="AZ2372" i="1"/>
  <c r="AZ2376" i="1"/>
  <c r="AZ2380" i="1"/>
  <c r="AZ2384" i="1"/>
  <c r="AZ2388" i="1"/>
  <c r="AZ2392" i="1"/>
  <c r="AZ2396" i="1"/>
  <c r="AZ2400" i="1"/>
  <c r="AZ2404" i="1"/>
  <c r="AZ2408" i="1"/>
  <c r="AZ2412" i="1"/>
  <c r="AZ2416" i="1"/>
  <c r="AZ2420" i="1"/>
  <c r="AZ2424" i="1"/>
  <c r="AZ2428" i="1"/>
  <c r="AZ2432" i="1"/>
  <c r="AZ2436" i="1"/>
  <c r="AZ2440" i="1"/>
  <c r="AZ2444" i="1"/>
  <c r="AZ2448" i="1"/>
  <c r="AZ2452" i="1"/>
  <c r="AZ2456" i="1"/>
  <c r="AZ2460" i="1"/>
  <c r="AZ2464" i="1"/>
  <c r="AZ2468" i="1"/>
  <c r="AZ2472" i="1"/>
  <c r="AZ2476" i="1"/>
  <c r="AZ2480" i="1"/>
  <c r="AZ2484" i="1"/>
  <c r="AZ2488" i="1"/>
  <c r="AZ2492" i="1"/>
  <c r="AZ2496" i="1"/>
  <c r="AZ2500" i="1"/>
  <c r="AZ2504" i="1"/>
  <c r="AZ2508" i="1"/>
  <c r="AZ2512" i="1"/>
  <c r="AZ2516" i="1"/>
  <c r="AZ2520" i="1"/>
  <c r="AZ2524" i="1"/>
  <c r="AZ2528" i="1"/>
  <c r="AZ2532" i="1"/>
  <c r="AZ2536" i="1"/>
  <c r="AZ2540" i="1"/>
  <c r="AZ2544" i="1"/>
  <c r="AZ2548" i="1"/>
  <c r="AZ2552" i="1"/>
  <c r="AZ2556" i="1"/>
  <c r="AZ2560" i="1"/>
  <c r="AZ2564" i="1"/>
  <c r="AZ2568" i="1"/>
  <c r="AZ2572" i="1"/>
  <c r="AZ2576" i="1"/>
  <c r="AZ2580" i="1"/>
  <c r="AZ2584" i="1"/>
  <c r="AZ2588" i="1"/>
  <c r="AZ2592" i="1"/>
  <c r="AZ2596" i="1"/>
  <c r="AZ2600" i="1"/>
  <c r="AZ2604" i="1"/>
  <c r="AZ2608" i="1"/>
  <c r="AZ2612" i="1"/>
  <c r="AZ2616" i="1"/>
  <c r="AZ2620" i="1"/>
  <c r="AZ2624" i="1"/>
  <c r="AZ2628" i="1"/>
  <c r="AZ2632" i="1"/>
  <c r="AZ2636" i="1"/>
  <c r="AZ2640" i="1"/>
  <c r="AZ2644" i="1"/>
  <c r="AZ2648" i="1"/>
  <c r="AZ2652" i="1"/>
  <c r="AZ2656" i="1"/>
  <c r="AZ2660" i="1"/>
  <c r="AZ2664" i="1"/>
  <c r="AZ2668" i="1"/>
  <c r="AZ2672" i="1"/>
  <c r="AZ2676" i="1"/>
  <c r="AZ2680" i="1"/>
  <c r="AZ2684" i="1"/>
  <c r="AZ2688" i="1"/>
  <c r="AZ2692" i="1"/>
  <c r="AZ2696" i="1"/>
  <c r="AZ2700" i="1"/>
  <c r="AZ2704" i="1"/>
  <c r="AZ2708" i="1"/>
  <c r="AZ2712" i="1"/>
  <c r="AZ2716" i="1"/>
  <c r="AZ2720" i="1"/>
  <c r="AZ2724" i="1"/>
  <c r="AZ2728" i="1"/>
  <c r="AZ2732" i="1"/>
  <c r="AZ2736" i="1"/>
  <c r="AZ2740" i="1"/>
  <c r="AZ2744" i="1"/>
  <c r="AZ2748" i="1"/>
  <c r="AZ2752" i="1"/>
  <c r="AZ2756" i="1"/>
  <c r="AZ2760" i="1"/>
  <c r="AZ177" i="1"/>
  <c r="AZ364" i="1"/>
  <c r="AZ456" i="1"/>
  <c r="AZ524" i="1"/>
  <c r="AZ581" i="1"/>
  <c r="AZ638" i="1"/>
  <c r="AZ694" i="1"/>
  <c r="AZ752" i="1"/>
  <c r="AZ809" i="1"/>
  <c r="AZ865" i="1"/>
  <c r="AZ922" i="1"/>
  <c r="AZ980" i="1"/>
  <c r="AZ1024" i="1"/>
  <c r="AZ1067" i="1"/>
  <c r="AZ1110" i="1"/>
  <c r="AZ1152" i="1"/>
  <c r="AZ1195" i="1"/>
  <c r="AZ1231" i="1"/>
  <c r="AZ1252" i="1"/>
  <c r="AZ1274" i="1"/>
  <c r="AZ1295" i="1"/>
  <c r="AZ1316" i="1"/>
  <c r="AZ1338" i="1"/>
  <c r="AZ1359" i="1"/>
  <c r="AZ1375" i="1"/>
  <c r="AZ1387" i="1"/>
  <c r="AZ1392" i="1"/>
  <c r="AZ1398" i="1"/>
  <c r="AZ1403" i="1"/>
  <c r="AZ1408" i="1"/>
  <c r="AZ1414" i="1"/>
  <c r="AZ1419" i="1"/>
  <c r="AZ1424" i="1"/>
  <c r="AZ1430" i="1"/>
  <c r="AZ1435" i="1"/>
  <c r="AZ1440" i="1"/>
  <c r="AZ1446" i="1"/>
  <c r="AZ1451" i="1"/>
  <c r="AZ1456" i="1"/>
  <c r="AZ1462" i="1"/>
  <c r="AZ1467" i="1"/>
  <c r="AZ1472" i="1"/>
  <c r="AZ1478" i="1"/>
  <c r="AZ1483" i="1"/>
  <c r="AZ1488" i="1"/>
  <c r="AZ1494" i="1"/>
  <c r="AZ1499" i="1"/>
  <c r="AZ1504" i="1"/>
  <c r="AZ1510" i="1"/>
  <c r="AZ1515" i="1"/>
  <c r="AZ1520" i="1"/>
  <c r="AZ1526" i="1"/>
  <c r="AZ1531" i="1"/>
  <c r="AZ1536" i="1"/>
  <c r="AZ1542" i="1"/>
  <c r="AZ1547" i="1"/>
  <c r="AZ1552" i="1"/>
  <c r="AZ1558" i="1"/>
  <c r="AZ1563" i="1"/>
  <c r="AZ1568" i="1"/>
  <c r="AZ1574" i="1"/>
  <c r="AZ1579" i="1"/>
  <c r="AZ1584" i="1"/>
  <c r="AZ1590" i="1"/>
  <c r="AZ1595" i="1"/>
  <c r="AZ1600" i="1"/>
  <c r="AZ1606" i="1"/>
  <c r="AZ1611" i="1"/>
  <c r="AZ1616" i="1"/>
  <c r="AZ1622" i="1"/>
  <c r="AZ1627" i="1"/>
  <c r="AZ1632" i="1"/>
  <c r="AZ1638" i="1"/>
  <c r="AZ1643" i="1"/>
  <c r="AZ1648" i="1"/>
  <c r="AZ1654" i="1"/>
  <c r="AZ1659" i="1"/>
  <c r="AZ1664" i="1"/>
  <c r="AZ1670" i="1"/>
  <c r="AZ1675" i="1"/>
  <c r="AZ1680" i="1"/>
  <c r="AZ1686" i="1"/>
  <c r="AZ1691" i="1"/>
  <c r="AZ1696" i="1"/>
  <c r="AZ1702" i="1"/>
  <c r="AZ1707" i="1"/>
  <c r="AZ1712" i="1"/>
  <c r="AZ1718" i="1"/>
  <c r="AZ1723" i="1"/>
  <c r="AZ1728" i="1"/>
  <c r="AZ1734" i="1"/>
  <c r="AZ1739" i="1"/>
  <c r="AZ1744" i="1"/>
  <c r="AZ1750" i="1"/>
  <c r="AZ1755" i="1"/>
  <c r="AZ1760" i="1"/>
  <c r="AZ1766" i="1"/>
  <c r="AZ1771" i="1"/>
  <c r="AZ1776" i="1"/>
  <c r="AZ1782" i="1"/>
  <c r="AZ1787" i="1"/>
  <c r="AZ1792" i="1"/>
  <c r="AZ1798" i="1"/>
  <c r="AZ1803" i="1"/>
  <c r="AZ1808" i="1"/>
  <c r="AZ1814" i="1"/>
  <c r="AZ1819" i="1"/>
  <c r="AZ1824" i="1"/>
  <c r="AZ1830" i="1"/>
  <c r="AZ1835" i="1"/>
  <c r="AZ1840" i="1"/>
  <c r="AZ1845" i="1"/>
  <c r="AZ1849" i="1"/>
  <c r="AZ1853" i="1"/>
  <c r="AZ1857" i="1"/>
  <c r="AZ1861" i="1"/>
  <c r="AZ1865" i="1"/>
  <c r="AZ1869" i="1"/>
  <c r="AZ1873" i="1"/>
  <c r="AZ1877" i="1"/>
  <c r="AZ1881" i="1"/>
  <c r="AZ1885" i="1"/>
  <c r="AZ1889" i="1"/>
  <c r="AZ1893" i="1"/>
  <c r="AZ1897" i="1"/>
  <c r="AZ1901" i="1"/>
  <c r="AZ1905" i="1"/>
  <c r="AZ1909" i="1"/>
  <c r="AZ1913" i="1"/>
  <c r="AZ1917" i="1"/>
  <c r="AZ1921" i="1"/>
  <c r="AZ1925" i="1"/>
  <c r="AZ1929" i="1"/>
  <c r="AZ1933" i="1"/>
  <c r="AZ1937" i="1"/>
  <c r="AZ1941" i="1"/>
  <c r="AZ1945" i="1"/>
  <c r="AZ1949" i="1"/>
  <c r="AZ1953" i="1"/>
  <c r="AZ1957" i="1"/>
  <c r="AZ1961" i="1"/>
  <c r="AZ1965" i="1"/>
  <c r="AZ1969" i="1"/>
  <c r="AZ1973" i="1"/>
  <c r="AZ1977" i="1"/>
  <c r="AZ1981" i="1"/>
  <c r="AZ1985" i="1"/>
  <c r="AZ1989" i="1"/>
  <c r="AZ1993" i="1"/>
  <c r="AZ1997" i="1"/>
  <c r="AZ2001" i="1"/>
  <c r="AZ2005" i="1"/>
  <c r="AZ2009" i="1"/>
  <c r="AZ2013" i="1"/>
  <c r="AZ2017" i="1"/>
  <c r="AZ2021" i="1"/>
  <c r="AZ2025" i="1"/>
  <c r="AZ2029" i="1"/>
  <c r="AZ2033" i="1"/>
  <c r="AZ2037" i="1"/>
  <c r="AZ2041" i="1"/>
  <c r="AZ2045" i="1"/>
  <c r="AZ2049" i="1"/>
  <c r="AZ2053" i="1"/>
  <c r="AZ2057" i="1"/>
  <c r="AZ2061" i="1"/>
  <c r="AZ2065" i="1"/>
  <c r="AZ2069" i="1"/>
  <c r="AZ2073" i="1"/>
  <c r="AZ2077" i="1"/>
  <c r="AZ234" i="1"/>
  <c r="AZ596" i="1"/>
  <c r="AZ822" i="1"/>
  <c r="AZ1035" i="1"/>
  <c r="AZ1206" i="1"/>
  <c r="AZ1302" i="1"/>
  <c r="AZ1380" i="1"/>
  <c r="AZ1404" i="1"/>
  <c r="AZ1426" i="1"/>
  <c r="AZ1447" i="1"/>
  <c r="AZ1468" i="1"/>
  <c r="AZ1490" i="1"/>
  <c r="AZ1511" i="1"/>
  <c r="AZ1532" i="1"/>
  <c r="AZ1554" i="1"/>
  <c r="AZ1575" i="1"/>
  <c r="AZ1596" i="1"/>
  <c r="AZ1618" i="1"/>
  <c r="AZ1639" i="1"/>
  <c r="AZ1660" i="1"/>
  <c r="AZ1682" i="1"/>
  <c r="AZ1703" i="1"/>
  <c r="AZ1724" i="1"/>
  <c r="AZ1746" i="1"/>
  <c r="AZ1767" i="1"/>
  <c r="AZ1788" i="1"/>
  <c r="AZ1810" i="1"/>
  <c r="AZ1831" i="1"/>
  <c r="AZ1850" i="1"/>
  <c r="AZ1866" i="1"/>
  <c r="AZ1882" i="1"/>
  <c r="AZ1898" i="1"/>
  <c r="AZ1914" i="1"/>
  <c r="AZ1930" i="1"/>
  <c r="AZ1946" i="1"/>
  <c r="AZ1962" i="1"/>
  <c r="AZ1978" i="1"/>
  <c r="AZ1994" i="1"/>
  <c r="AZ2010" i="1"/>
  <c r="AZ2026" i="1"/>
  <c r="AZ2042" i="1"/>
  <c r="AZ2058" i="1"/>
  <c r="AZ2074" i="1"/>
  <c r="AZ2085" i="1"/>
  <c r="AZ2093" i="1"/>
  <c r="AZ2101" i="1"/>
  <c r="AZ2109" i="1"/>
  <c r="AZ2117" i="1"/>
  <c r="AZ2125" i="1"/>
  <c r="AZ2133" i="1"/>
  <c r="AZ2141" i="1"/>
  <c r="AZ2149" i="1"/>
  <c r="AZ2157" i="1"/>
  <c r="AZ2165" i="1"/>
  <c r="AZ2173" i="1"/>
  <c r="AZ2181" i="1"/>
  <c r="AZ2189" i="1"/>
  <c r="AZ2197" i="1"/>
  <c r="AZ2205" i="1"/>
  <c r="AZ2213" i="1"/>
  <c r="AZ2221" i="1"/>
  <c r="AZ2229" i="1"/>
  <c r="AZ2237" i="1"/>
  <c r="AZ2245" i="1"/>
  <c r="AZ2253" i="1"/>
  <c r="AZ2261" i="1"/>
  <c r="AZ2269" i="1"/>
  <c r="AZ2277" i="1"/>
  <c r="AZ2285" i="1"/>
  <c r="AZ2293" i="1"/>
  <c r="AZ2301" i="1"/>
  <c r="AZ2309" i="1"/>
  <c r="AZ2317" i="1"/>
  <c r="AZ2325" i="1"/>
  <c r="AZ2333" i="1"/>
  <c r="AZ2341" i="1"/>
  <c r="AZ2349" i="1"/>
  <c r="AZ2357" i="1"/>
  <c r="AZ2365" i="1"/>
  <c r="AZ2373" i="1"/>
  <c r="AZ2381" i="1"/>
  <c r="AZ2389" i="1"/>
  <c r="AZ2397" i="1"/>
  <c r="AZ2405" i="1"/>
  <c r="AZ2413" i="1"/>
  <c r="AZ2421" i="1"/>
  <c r="AZ2429" i="1"/>
  <c r="AZ2437" i="1"/>
  <c r="AZ2445" i="1"/>
  <c r="AZ2453" i="1"/>
  <c r="AZ2461" i="1"/>
  <c r="AZ2469" i="1"/>
  <c r="AZ2477" i="1"/>
  <c r="AZ2485" i="1"/>
  <c r="AZ2493" i="1"/>
  <c r="AZ2501" i="1"/>
  <c r="AZ2509" i="1"/>
  <c r="AZ2517" i="1"/>
  <c r="AZ2525" i="1"/>
  <c r="AZ2533" i="1"/>
  <c r="AZ2541" i="1"/>
  <c r="AZ2549" i="1"/>
  <c r="AZ2557" i="1"/>
  <c r="AZ2565" i="1"/>
  <c r="AZ2573" i="1"/>
  <c r="AZ2581" i="1"/>
  <c r="AZ2589" i="1"/>
  <c r="AZ2597" i="1"/>
  <c r="AZ2605" i="1"/>
  <c r="AZ2613" i="1"/>
  <c r="AZ2621" i="1"/>
  <c r="AZ2629" i="1"/>
  <c r="AZ2637" i="1"/>
  <c r="AZ2645" i="1"/>
  <c r="AZ2653" i="1"/>
  <c r="AZ2661" i="1"/>
  <c r="AZ2669" i="1"/>
  <c r="AZ2675" i="1"/>
  <c r="AZ2681" i="1"/>
  <c r="AZ2686" i="1"/>
  <c r="AZ2691" i="1"/>
  <c r="AZ2697" i="1"/>
  <c r="AZ2702" i="1"/>
  <c r="AZ2707" i="1"/>
  <c r="AZ2713" i="1"/>
  <c r="AZ2718" i="1"/>
  <c r="AZ2723" i="1"/>
  <c r="AZ2729" i="1"/>
  <c r="AZ2734" i="1"/>
  <c r="AZ2739" i="1"/>
  <c r="AZ2745" i="1"/>
  <c r="AZ2750" i="1"/>
  <c r="AZ2755" i="1"/>
  <c r="AZ2761" i="1"/>
  <c r="AZ2765" i="1"/>
  <c r="AZ2769" i="1"/>
  <c r="AZ2773" i="1"/>
  <c r="AZ2777" i="1"/>
  <c r="AZ2781" i="1"/>
  <c r="AZ2785" i="1"/>
  <c r="AZ2789" i="1"/>
  <c r="AZ2793" i="1"/>
  <c r="AZ2797" i="1"/>
  <c r="AZ2801" i="1"/>
  <c r="AZ2805" i="1"/>
  <c r="AZ2809" i="1"/>
  <c r="AZ2813" i="1"/>
  <c r="AZ2817" i="1"/>
  <c r="AZ2821" i="1"/>
  <c r="AZ2825" i="1"/>
  <c r="AZ2829" i="1"/>
  <c r="AZ2833" i="1"/>
  <c r="AZ2837" i="1"/>
  <c r="AZ2841" i="1"/>
  <c r="AZ2845" i="1"/>
  <c r="AZ2849" i="1"/>
  <c r="AZ2853" i="1"/>
  <c r="AZ2857" i="1"/>
  <c r="AZ2861" i="1"/>
  <c r="AZ2865" i="1"/>
  <c r="AZ2869" i="1"/>
  <c r="AZ2873" i="1"/>
  <c r="AZ2877" i="1"/>
  <c r="AZ2881" i="1"/>
  <c r="AZ2885" i="1"/>
  <c r="AZ2889" i="1"/>
  <c r="AZ2893" i="1"/>
  <c r="AZ2897" i="1"/>
  <c r="AZ2901" i="1"/>
  <c r="AZ2905" i="1"/>
  <c r="AZ2909" i="1"/>
  <c r="AZ2913" i="1"/>
  <c r="AZ2917" i="1"/>
  <c r="AZ2921" i="1"/>
  <c r="AZ2925" i="1"/>
  <c r="AZ2929" i="1"/>
  <c r="AZ2933" i="1"/>
  <c r="AZ2937" i="1"/>
  <c r="AZ766" i="1"/>
  <c r="AZ2674" i="1"/>
  <c r="AZ2759" i="1"/>
  <c r="AZ2784" i="1"/>
  <c r="AZ2800" i="1"/>
  <c r="AZ2816" i="1"/>
  <c r="AZ2828" i="1"/>
  <c r="AZ2836" i="1"/>
  <c r="AZ2848" i="1"/>
  <c r="AZ2864" i="1"/>
  <c r="AZ2876" i="1"/>
  <c r="AZ2888" i="1"/>
  <c r="AZ2896" i="1"/>
  <c r="AZ2908" i="1"/>
  <c r="AZ2920" i="1"/>
  <c r="AZ2936" i="1"/>
  <c r="AZ395" i="1"/>
  <c r="AZ652" i="1"/>
  <c r="AZ880" i="1"/>
  <c r="AZ1078" i="1"/>
  <c r="AZ1238" i="1"/>
  <c r="AZ1323" i="1"/>
  <c r="AZ1388" i="1"/>
  <c r="AZ1410" i="1"/>
  <c r="AZ1431" i="1"/>
  <c r="AZ1452" i="1"/>
  <c r="AZ1474" i="1"/>
  <c r="AZ1495" i="1"/>
  <c r="AZ1516" i="1"/>
  <c r="AZ1538" i="1"/>
  <c r="AZ1559" i="1"/>
  <c r="AZ1580" i="1"/>
  <c r="AZ1602" i="1"/>
  <c r="AZ1623" i="1"/>
  <c r="AZ1644" i="1"/>
  <c r="AZ1666" i="1"/>
  <c r="AZ1687" i="1"/>
  <c r="AZ1708" i="1"/>
  <c r="AZ1730" i="1"/>
  <c r="AZ1751" i="1"/>
  <c r="AZ1772" i="1"/>
  <c r="AZ1794" i="1"/>
  <c r="AZ1815" i="1"/>
  <c r="AZ1836" i="1"/>
  <c r="AZ1854" i="1"/>
  <c r="AZ1870" i="1"/>
  <c r="AZ1886" i="1"/>
  <c r="AZ1902" i="1"/>
  <c r="AZ1918" i="1"/>
  <c r="AZ1934" i="1"/>
  <c r="AZ1950" i="1"/>
  <c r="AZ1966" i="1"/>
  <c r="AZ1982" i="1"/>
  <c r="AZ1998" i="1"/>
  <c r="AZ2014" i="1"/>
  <c r="AZ2030" i="1"/>
  <c r="AZ2046" i="1"/>
  <c r="AZ2062" i="1"/>
  <c r="AZ2078" i="1"/>
  <c r="AZ2086" i="1"/>
  <c r="AZ2094" i="1"/>
  <c r="AZ2102" i="1"/>
  <c r="AZ2110" i="1"/>
  <c r="AZ2118" i="1"/>
  <c r="AZ2126" i="1"/>
  <c r="AZ2134" i="1"/>
  <c r="AZ2142" i="1"/>
  <c r="AZ2150" i="1"/>
  <c r="AZ2158" i="1"/>
  <c r="AZ2166" i="1"/>
  <c r="AZ2174" i="1"/>
  <c r="AZ2182" i="1"/>
  <c r="AZ2190" i="1"/>
  <c r="AZ2198" i="1"/>
  <c r="AZ2206" i="1"/>
  <c r="AZ2214" i="1"/>
  <c r="AZ2222" i="1"/>
  <c r="AZ2230" i="1"/>
  <c r="AZ2238" i="1"/>
  <c r="AZ2246" i="1"/>
  <c r="AZ2254" i="1"/>
  <c r="AZ2262" i="1"/>
  <c r="AZ2270" i="1"/>
  <c r="AZ2278" i="1"/>
  <c r="AZ2286" i="1"/>
  <c r="AZ2294" i="1"/>
  <c r="AZ2302" i="1"/>
  <c r="AZ2310" i="1"/>
  <c r="AZ2318" i="1"/>
  <c r="AZ2326" i="1"/>
  <c r="AZ2334" i="1"/>
  <c r="AZ2342" i="1"/>
  <c r="AZ2350" i="1"/>
  <c r="AZ2358" i="1"/>
  <c r="AZ2366" i="1"/>
  <c r="AZ2374" i="1"/>
  <c r="AZ2382" i="1"/>
  <c r="AZ2390" i="1"/>
  <c r="AZ2398" i="1"/>
  <c r="AZ2406" i="1"/>
  <c r="AZ2414" i="1"/>
  <c r="AZ2422" i="1"/>
  <c r="AZ2430" i="1"/>
  <c r="AZ2438" i="1"/>
  <c r="AZ2446" i="1"/>
  <c r="AZ2454" i="1"/>
  <c r="AZ2462" i="1"/>
  <c r="AZ2470" i="1"/>
  <c r="AZ2478" i="1"/>
  <c r="AZ2486" i="1"/>
  <c r="AZ2494" i="1"/>
  <c r="AZ2502" i="1"/>
  <c r="AZ2510" i="1"/>
  <c r="AZ2518" i="1"/>
  <c r="AZ2526" i="1"/>
  <c r="AZ2534" i="1"/>
  <c r="AZ2542" i="1"/>
  <c r="AZ2550" i="1"/>
  <c r="AZ2558" i="1"/>
  <c r="AZ2566" i="1"/>
  <c r="AZ2574" i="1"/>
  <c r="AZ2582" i="1"/>
  <c r="AZ2590" i="1"/>
  <c r="AZ2598" i="1"/>
  <c r="AZ2606" i="1"/>
  <c r="AZ2614" i="1"/>
  <c r="AZ2622" i="1"/>
  <c r="AZ2630" i="1"/>
  <c r="AZ2638" i="1"/>
  <c r="AZ2646" i="1"/>
  <c r="AZ2654" i="1"/>
  <c r="AZ2662" i="1"/>
  <c r="AZ2670" i="1"/>
  <c r="AZ2677" i="1"/>
  <c r="AZ2682" i="1"/>
  <c r="AZ2687" i="1"/>
  <c r="AZ2693" i="1"/>
  <c r="AZ2698" i="1"/>
  <c r="AZ2703" i="1"/>
  <c r="AZ2709" i="1"/>
  <c r="AZ2714" i="1"/>
  <c r="AZ2719" i="1"/>
  <c r="AZ2725" i="1"/>
  <c r="AZ2730" i="1"/>
  <c r="AZ2735" i="1"/>
  <c r="AZ2741" i="1"/>
  <c r="AZ2746" i="1"/>
  <c r="AZ2751" i="1"/>
  <c r="AZ2757" i="1"/>
  <c r="AZ2762" i="1"/>
  <c r="AZ2766" i="1"/>
  <c r="AZ2770" i="1"/>
  <c r="AZ2774" i="1"/>
  <c r="AZ2778" i="1"/>
  <c r="AZ2782" i="1"/>
  <c r="AZ2786" i="1"/>
  <c r="AZ2790" i="1"/>
  <c r="AZ2794" i="1"/>
  <c r="AZ2798" i="1"/>
  <c r="AZ2802" i="1"/>
  <c r="AZ2806" i="1"/>
  <c r="AZ2810" i="1"/>
  <c r="AZ2814" i="1"/>
  <c r="AZ2818" i="1"/>
  <c r="AZ2822" i="1"/>
  <c r="AZ2826" i="1"/>
  <c r="AZ2830" i="1"/>
  <c r="AZ2834" i="1"/>
  <c r="AZ2838" i="1"/>
  <c r="AZ2842" i="1"/>
  <c r="AZ2846" i="1"/>
  <c r="AZ2850" i="1"/>
  <c r="AZ2854" i="1"/>
  <c r="AZ2858" i="1"/>
  <c r="AZ2862" i="1"/>
  <c r="AZ2866" i="1"/>
  <c r="AZ2870" i="1"/>
  <c r="AZ2874" i="1"/>
  <c r="AZ2878" i="1"/>
  <c r="AZ2882" i="1"/>
  <c r="AZ2886" i="1"/>
  <c r="AZ2890" i="1"/>
  <c r="AZ2894" i="1"/>
  <c r="AZ2898" i="1"/>
  <c r="AZ2902" i="1"/>
  <c r="AZ2906" i="1"/>
  <c r="AZ2910" i="1"/>
  <c r="AZ2914" i="1"/>
  <c r="AZ2918" i="1"/>
  <c r="AZ2922" i="1"/>
  <c r="AZ2926" i="1"/>
  <c r="AZ2930" i="1"/>
  <c r="AZ2934" i="1"/>
  <c r="AZ2938" i="1"/>
  <c r="AZ992" i="1"/>
  <c r="AZ2679" i="1"/>
  <c r="AZ2764" i="1"/>
  <c r="AZ2788" i="1"/>
  <c r="AZ2804" i="1"/>
  <c r="AZ2812" i="1"/>
  <c r="AZ2824" i="1"/>
  <c r="AZ2840" i="1"/>
  <c r="AZ2852" i="1"/>
  <c r="AZ2860" i="1"/>
  <c r="AZ2872" i="1"/>
  <c r="AZ2884" i="1"/>
  <c r="AZ2900" i="1"/>
  <c r="AZ2912" i="1"/>
  <c r="AZ2924" i="1"/>
  <c r="AZ2932" i="1"/>
  <c r="AZ473" i="1"/>
  <c r="AZ709" i="1"/>
  <c r="AZ937" i="1"/>
  <c r="AZ1120" i="1"/>
  <c r="AZ1259" i="1"/>
  <c r="AZ1344" i="1"/>
  <c r="AZ1394" i="1"/>
  <c r="AZ1415" i="1"/>
  <c r="AZ1436" i="1"/>
  <c r="AZ1458" i="1"/>
  <c r="AZ1479" i="1"/>
  <c r="AZ1500" i="1"/>
  <c r="AZ1522" i="1"/>
  <c r="AZ1543" i="1"/>
  <c r="AZ1564" i="1"/>
  <c r="AZ1586" i="1"/>
  <c r="AZ1607" i="1"/>
  <c r="AZ1628" i="1"/>
  <c r="AZ1650" i="1"/>
  <c r="AZ1671" i="1"/>
  <c r="AZ1692" i="1"/>
  <c r="AZ1714" i="1"/>
  <c r="AZ1735" i="1"/>
  <c r="AZ1756" i="1"/>
  <c r="AZ1778" i="1"/>
  <c r="AZ1799" i="1"/>
  <c r="AZ1820" i="1"/>
  <c r="AZ1842" i="1"/>
  <c r="AZ1858" i="1"/>
  <c r="AZ1874" i="1"/>
  <c r="AZ1890" i="1"/>
  <c r="AZ1906" i="1"/>
  <c r="AZ1922" i="1"/>
  <c r="AZ1938" i="1"/>
  <c r="AZ1954" i="1"/>
  <c r="AZ1970" i="1"/>
  <c r="AZ1986" i="1"/>
  <c r="AZ2002" i="1"/>
  <c r="AZ2018" i="1"/>
  <c r="AZ2034" i="1"/>
  <c r="AZ2050" i="1"/>
  <c r="AZ2066" i="1"/>
  <c r="AZ2081" i="1"/>
  <c r="AZ2089" i="1"/>
  <c r="AZ2097" i="1"/>
  <c r="AZ2105" i="1"/>
  <c r="AZ2113" i="1"/>
  <c r="AZ2121" i="1"/>
  <c r="AZ2129" i="1"/>
  <c r="AZ2137" i="1"/>
  <c r="AZ2145" i="1"/>
  <c r="AZ2153" i="1"/>
  <c r="AZ2161" i="1"/>
  <c r="AZ2169" i="1"/>
  <c r="AZ2177" i="1"/>
  <c r="AZ2185" i="1"/>
  <c r="AZ2193" i="1"/>
  <c r="AZ2201" i="1"/>
  <c r="AZ2209" i="1"/>
  <c r="AZ2217" i="1"/>
  <c r="AZ2225" i="1"/>
  <c r="AZ2233" i="1"/>
  <c r="AZ2241" i="1"/>
  <c r="AZ2249" i="1"/>
  <c r="AZ2257" i="1"/>
  <c r="AZ2265" i="1"/>
  <c r="AZ2273" i="1"/>
  <c r="AZ2281" i="1"/>
  <c r="AZ2289" i="1"/>
  <c r="AZ2297" i="1"/>
  <c r="AZ2305" i="1"/>
  <c r="AZ2313" i="1"/>
  <c r="AZ2321" i="1"/>
  <c r="AZ2329" i="1"/>
  <c r="AZ2337" i="1"/>
  <c r="AZ2345" i="1"/>
  <c r="AZ2353" i="1"/>
  <c r="AZ2361" i="1"/>
  <c r="AZ2369" i="1"/>
  <c r="AZ2377" i="1"/>
  <c r="AZ2385" i="1"/>
  <c r="AZ2393" i="1"/>
  <c r="AZ2401" i="1"/>
  <c r="AZ2409" i="1"/>
  <c r="AZ2417" i="1"/>
  <c r="AZ2425" i="1"/>
  <c r="AZ2433" i="1"/>
  <c r="AZ2441" i="1"/>
  <c r="AZ2449" i="1"/>
  <c r="AZ2457" i="1"/>
  <c r="AZ2465" i="1"/>
  <c r="AZ2473" i="1"/>
  <c r="AZ2481" i="1"/>
  <c r="AZ2489" i="1"/>
  <c r="AZ2497" i="1"/>
  <c r="AZ2505" i="1"/>
  <c r="AZ2513" i="1"/>
  <c r="AZ2521" i="1"/>
  <c r="AZ2529" i="1"/>
  <c r="AZ2537" i="1"/>
  <c r="AZ2545" i="1"/>
  <c r="AZ2553" i="1"/>
  <c r="AZ2561" i="1"/>
  <c r="AZ2569" i="1"/>
  <c r="AZ2577" i="1"/>
  <c r="AZ2585" i="1"/>
  <c r="AZ2593" i="1"/>
  <c r="AZ2601" i="1"/>
  <c r="AZ2609" i="1"/>
  <c r="AZ2617" i="1"/>
  <c r="AZ2625" i="1"/>
  <c r="AZ2633" i="1"/>
  <c r="AZ2641" i="1"/>
  <c r="AZ2649" i="1"/>
  <c r="AZ2657" i="1"/>
  <c r="AZ2665" i="1"/>
  <c r="AZ2673" i="1"/>
  <c r="AZ2678" i="1"/>
  <c r="AZ2683" i="1"/>
  <c r="AZ2689" i="1"/>
  <c r="AZ2694" i="1"/>
  <c r="AZ2699" i="1"/>
  <c r="AZ2705" i="1"/>
  <c r="AZ2710" i="1"/>
  <c r="AZ2715" i="1"/>
  <c r="AZ2721" i="1"/>
  <c r="AZ2726" i="1"/>
  <c r="AZ2731" i="1"/>
  <c r="AZ2737" i="1"/>
  <c r="AZ2742" i="1"/>
  <c r="AZ2747" i="1"/>
  <c r="AZ2753" i="1"/>
  <c r="AZ2758" i="1"/>
  <c r="AZ2763" i="1"/>
  <c r="AZ2767" i="1"/>
  <c r="AZ2771" i="1"/>
  <c r="AZ2775" i="1"/>
  <c r="AZ2779" i="1"/>
  <c r="AZ2783" i="1"/>
  <c r="AZ2787" i="1"/>
  <c r="AZ2791" i="1"/>
  <c r="AZ2795" i="1"/>
  <c r="AZ2799" i="1"/>
  <c r="AZ2803" i="1"/>
  <c r="AZ2807" i="1"/>
  <c r="AZ2811" i="1"/>
  <c r="AZ2815" i="1"/>
  <c r="AZ2819" i="1"/>
  <c r="AZ2823" i="1"/>
  <c r="AZ2827" i="1"/>
  <c r="AZ2831" i="1"/>
  <c r="AZ2835" i="1"/>
  <c r="AZ2839" i="1"/>
  <c r="AZ2843" i="1"/>
  <c r="AZ2847" i="1"/>
  <c r="AZ2851" i="1"/>
  <c r="AZ2855" i="1"/>
  <c r="AZ2859" i="1"/>
  <c r="AZ2863" i="1"/>
  <c r="AZ2867" i="1"/>
  <c r="AZ2871" i="1"/>
  <c r="AZ2875" i="1"/>
  <c r="AZ2879" i="1"/>
  <c r="AZ2883" i="1"/>
  <c r="AZ2887" i="1"/>
  <c r="AZ2891" i="1"/>
  <c r="AZ2895" i="1"/>
  <c r="AZ2899" i="1"/>
  <c r="AZ2903" i="1"/>
  <c r="AZ2907" i="1"/>
  <c r="AZ2911" i="1"/>
  <c r="AZ2915" i="1"/>
  <c r="AZ2919" i="1"/>
  <c r="AZ2923" i="1"/>
  <c r="AZ2927" i="1"/>
  <c r="AZ2931" i="1"/>
  <c r="AZ2935" i="1"/>
  <c r="AZ538" i="1"/>
  <c r="AZ1163" i="1"/>
  <c r="AZ1280" i="1"/>
  <c r="AZ1366" i="1"/>
  <c r="AZ1399" i="1"/>
  <c r="AZ1420" i="1"/>
  <c r="AZ1442" i="1"/>
  <c r="AZ1463" i="1"/>
  <c r="AZ1484" i="1"/>
  <c r="AZ1506" i="1"/>
  <c r="AZ1527" i="1"/>
  <c r="AZ1548" i="1"/>
  <c r="AZ1570" i="1"/>
  <c r="AZ1591" i="1"/>
  <c r="AZ1612" i="1"/>
  <c r="AZ1634" i="1"/>
  <c r="AZ1655" i="1"/>
  <c r="AZ1676" i="1"/>
  <c r="AZ1698" i="1"/>
  <c r="AZ1719" i="1"/>
  <c r="AZ1740" i="1"/>
  <c r="AZ1762" i="1"/>
  <c r="AZ1783" i="1"/>
  <c r="AZ1804" i="1"/>
  <c r="AZ1826" i="1"/>
  <c r="AZ1846" i="1"/>
  <c r="AZ1862" i="1"/>
  <c r="AZ1878" i="1"/>
  <c r="AZ1894" i="1"/>
  <c r="AZ1910" i="1"/>
  <c r="AZ1926" i="1"/>
  <c r="AZ1942" i="1"/>
  <c r="AZ1958" i="1"/>
  <c r="AZ1974" i="1"/>
  <c r="AZ1990" i="1"/>
  <c r="AZ2006" i="1"/>
  <c r="AZ2022" i="1"/>
  <c r="AZ2038" i="1"/>
  <c r="AZ2054" i="1"/>
  <c r="AZ2070" i="1"/>
  <c r="AZ2082" i="1"/>
  <c r="AZ2090" i="1"/>
  <c r="AZ2098" i="1"/>
  <c r="AZ2106" i="1"/>
  <c r="AZ2114" i="1"/>
  <c r="AZ2122" i="1"/>
  <c r="AZ2130" i="1"/>
  <c r="AZ2138" i="1"/>
  <c r="AZ2146" i="1"/>
  <c r="AZ2154" i="1"/>
  <c r="AZ2162" i="1"/>
  <c r="AZ2170" i="1"/>
  <c r="AZ2178" i="1"/>
  <c r="AZ2186" i="1"/>
  <c r="AZ2194" i="1"/>
  <c r="AZ2202" i="1"/>
  <c r="AZ2210" i="1"/>
  <c r="AZ2218" i="1"/>
  <c r="AZ2226" i="1"/>
  <c r="AZ2234" i="1"/>
  <c r="AZ2242" i="1"/>
  <c r="AZ2250" i="1"/>
  <c r="AZ2258" i="1"/>
  <c r="AZ2266" i="1"/>
  <c r="AZ2274" i="1"/>
  <c r="AZ2282" i="1"/>
  <c r="AZ2290" i="1"/>
  <c r="AZ2298" i="1"/>
  <c r="AZ2306" i="1"/>
  <c r="AZ2314" i="1"/>
  <c r="AZ2322" i="1"/>
  <c r="AZ2330" i="1"/>
  <c r="AZ2338" i="1"/>
  <c r="AZ2346" i="1"/>
  <c r="AZ2354" i="1"/>
  <c r="AZ2362" i="1"/>
  <c r="AZ2370" i="1"/>
  <c r="AZ2378" i="1"/>
  <c r="AZ2386" i="1"/>
  <c r="AZ2394" i="1"/>
  <c r="AZ2402" i="1"/>
  <c r="AZ2410" i="1"/>
  <c r="AZ2418" i="1"/>
  <c r="AZ2426" i="1"/>
  <c r="AZ2434" i="1"/>
  <c r="AZ2442" i="1"/>
  <c r="AZ2450" i="1"/>
  <c r="AZ2458" i="1"/>
  <c r="AZ2466" i="1"/>
  <c r="AZ2474" i="1"/>
  <c r="AZ2482" i="1"/>
  <c r="AZ2490" i="1"/>
  <c r="AZ2498" i="1"/>
  <c r="AZ2506" i="1"/>
  <c r="AZ2514" i="1"/>
  <c r="AZ2522" i="1"/>
  <c r="AZ2530" i="1"/>
  <c r="AZ2538" i="1"/>
  <c r="AZ2546" i="1"/>
  <c r="AZ2554" i="1"/>
  <c r="AZ2562" i="1"/>
  <c r="AZ2570" i="1"/>
  <c r="AZ2578" i="1"/>
  <c r="AZ2586" i="1"/>
  <c r="AZ2594" i="1"/>
  <c r="AZ2602" i="1"/>
  <c r="AZ2610" i="1"/>
  <c r="AZ2618" i="1"/>
  <c r="AZ2626" i="1"/>
  <c r="AZ2634" i="1"/>
  <c r="AZ2642" i="1"/>
  <c r="AZ2650" i="1"/>
  <c r="AZ2658" i="1"/>
  <c r="AZ2666" i="1"/>
  <c r="AZ2685" i="1"/>
  <c r="AZ2690" i="1"/>
  <c r="AZ2695" i="1"/>
  <c r="AZ2701" i="1"/>
  <c r="AZ2706" i="1"/>
  <c r="AZ2711" i="1"/>
  <c r="AZ2717" i="1"/>
  <c r="AZ2722" i="1"/>
  <c r="AZ2727" i="1"/>
  <c r="AZ2733" i="1"/>
  <c r="AZ2738" i="1"/>
  <c r="AZ2743" i="1"/>
  <c r="AZ2749" i="1"/>
  <c r="AZ2754" i="1"/>
  <c r="AZ2768" i="1"/>
  <c r="AZ2772" i="1"/>
  <c r="AZ2776" i="1"/>
  <c r="AZ2780" i="1"/>
  <c r="AZ2792" i="1"/>
  <c r="AZ2796" i="1"/>
  <c r="AZ2808" i="1"/>
  <c r="AZ2820" i="1"/>
  <c r="AZ2832" i="1"/>
  <c r="AZ2844" i="1"/>
  <c r="AZ2856" i="1"/>
  <c r="AZ2868" i="1"/>
  <c r="AZ2880" i="1"/>
  <c r="AZ2892" i="1"/>
  <c r="AZ2904" i="1"/>
  <c r="AZ2916" i="1"/>
  <c r="AZ2928" i="1"/>
  <c r="AZ2" i="1"/>
  <c r="AO233" i="1"/>
  <c r="AO84" i="1"/>
  <c r="AO426" i="1"/>
  <c r="AO853" i="1"/>
  <c r="AO686" i="1"/>
  <c r="AO671" i="1"/>
  <c r="AO1261" i="1"/>
  <c r="AO552" i="1"/>
  <c r="AO1084" i="1"/>
  <c r="AO1346" i="1"/>
  <c r="AO1075" i="1"/>
  <c r="AO1518" i="1"/>
  <c r="AO1774" i="1"/>
  <c r="AO2030" i="1"/>
  <c r="AO2286" i="1"/>
  <c r="AO740" i="1"/>
  <c r="AO1428" i="1"/>
  <c r="AO1667" i="1"/>
  <c r="AO1795" i="1"/>
  <c r="AO1923" i="1"/>
  <c r="AO2039" i="1"/>
  <c r="AO2103" i="1"/>
  <c r="AO2167" i="1"/>
  <c r="AO2231" i="1"/>
  <c r="AO2279" i="1"/>
  <c r="AO2311" i="1"/>
  <c r="AO2343" i="1"/>
  <c r="AO543" i="1"/>
  <c r="AO827" i="1"/>
  <c r="AO1080" i="1"/>
  <c r="AO1215" i="1"/>
  <c r="AO1343" i="1"/>
  <c r="AO1456" i="1"/>
  <c r="AO1520" i="1"/>
  <c r="AO1584" i="1"/>
  <c r="AO1648" i="1"/>
  <c r="AO1712" i="1"/>
  <c r="AO1776" i="1"/>
  <c r="AO1840" i="1"/>
  <c r="AO1904" i="1"/>
  <c r="AO1968" i="1"/>
  <c r="AO2032" i="1"/>
  <c r="AO2096" i="1"/>
  <c r="AO2160" i="1"/>
  <c r="AO2224" i="1"/>
  <c r="AO2288" i="1"/>
  <c r="AO2352" i="1"/>
  <c r="AO2396" i="1"/>
  <c r="AO2439" i="1"/>
  <c r="AO2477" i="1"/>
  <c r="AO2509" i="1"/>
  <c r="AO2541" i="1"/>
  <c r="AO2573" i="1"/>
  <c r="AO2605" i="1"/>
  <c r="AO2637" i="1"/>
  <c r="AO2669" i="1"/>
  <c r="AO2701" i="1"/>
  <c r="AO2733" i="1"/>
  <c r="AO2765" i="1"/>
  <c r="AO2797" i="1"/>
  <c r="AO2829" i="1"/>
  <c r="AO2861" i="1"/>
  <c r="AO2893" i="1"/>
  <c r="AO2925" i="1"/>
  <c r="AO544" i="1"/>
  <c r="AO828" i="1"/>
  <c r="AO1082" i="1"/>
  <c r="AO1216" i="1"/>
  <c r="AO1344" i="1"/>
  <c r="AO1457" i="1"/>
  <c r="AO1521" i="1"/>
  <c r="AO1585" i="1"/>
  <c r="AO1649" i="1"/>
  <c r="AO1713" i="1"/>
  <c r="AO1777" i="1"/>
  <c r="AO1841" i="1"/>
  <c r="AO1905" i="1"/>
  <c r="AO1969" i="1"/>
  <c r="AO2033" i="1"/>
  <c r="AO2097" i="1"/>
  <c r="AO2161" i="1"/>
  <c r="AO2225" i="1"/>
  <c r="AO2289" i="1"/>
  <c r="AO2353" i="1"/>
  <c r="AO2397" i="1"/>
  <c r="AO2440" i="1"/>
  <c r="AO240" i="1"/>
  <c r="AO595" i="1"/>
  <c r="AO622" i="1"/>
  <c r="AO1055" i="1"/>
  <c r="AO1389" i="1"/>
  <c r="AO1024" i="1"/>
  <c r="AO43" i="1"/>
  <c r="AO1339" i="1"/>
  <c r="AO1742" i="1"/>
  <c r="AO2126" i="1"/>
  <c r="AO2414" i="1"/>
  <c r="AO1364" i="1"/>
  <c r="AO1715" i="1"/>
  <c r="AO1859" i="1"/>
  <c r="AO2035" i="1"/>
  <c r="AO2131" i="1"/>
  <c r="AO2199" i="1"/>
  <c r="AO2275" i="1"/>
  <c r="AO2323" i="1"/>
  <c r="AO86" i="1"/>
  <c r="AO795" i="1"/>
  <c r="AO1135" i="1"/>
  <c r="AO1279" i="1"/>
  <c r="AO1448" i="1"/>
  <c r="AO1544" i="1"/>
  <c r="AO1616" i="1"/>
  <c r="AO1704" i="1"/>
  <c r="AO1800" i="1"/>
  <c r="AO1872" i="1"/>
  <c r="AO1960" i="1"/>
  <c r="AO2056" i="1"/>
  <c r="AO2128" i="1"/>
  <c r="AO2216" i="1"/>
  <c r="AO2312" i="1"/>
  <c r="AO2375" i="1"/>
  <c r="AO2433" i="1"/>
  <c r="AO2489" i="1"/>
  <c r="AO2525" i="1"/>
  <c r="AO2569" i="1"/>
  <c r="AO2617" i="1"/>
  <c r="AO2653" i="1"/>
  <c r="AO2697" i="1"/>
  <c r="AO2745" i="1"/>
  <c r="AO2781" i="1"/>
  <c r="AO2825" i="1"/>
  <c r="AO2873" i="1"/>
  <c r="AO2909" i="1"/>
  <c r="AO480" i="1"/>
  <c r="AO924" i="1"/>
  <c r="AO1152" i="1"/>
  <c r="AO1328" i="1"/>
  <c r="AO1481" i="1"/>
  <c r="AO1553" i="1"/>
  <c r="AO1641" i="1"/>
  <c r="AO1737" i="1"/>
  <c r="AO1809" i="1"/>
  <c r="AO1897" i="1"/>
  <c r="AO1993" i="1"/>
  <c r="AO2065" i="1"/>
  <c r="AO2153" i="1"/>
  <c r="AO2249" i="1"/>
  <c r="AO2321" i="1"/>
  <c r="AO2392" i="1"/>
  <c r="AO2456" i="1"/>
  <c r="AO2490" i="1"/>
  <c r="AO2522" i="1"/>
  <c r="AO2554" i="1"/>
  <c r="AO2586" i="1"/>
  <c r="AO2618" i="1"/>
  <c r="AO2650" i="1"/>
  <c r="AO2682" i="1"/>
  <c r="AO2714" i="1"/>
  <c r="AO2746" i="1"/>
  <c r="AO2778" i="1"/>
  <c r="AO2810" i="1"/>
  <c r="AO2842" i="1"/>
  <c r="AO2874" i="1"/>
  <c r="AO2906" i="1"/>
  <c r="AO2938" i="1"/>
  <c r="AO683" i="1"/>
  <c r="AO939" i="1"/>
  <c r="AO1143" i="1"/>
  <c r="AO1271" i="1"/>
  <c r="AO1399" i="1"/>
  <c r="AO1484" i="1"/>
  <c r="AO1548" i="1"/>
  <c r="AO1612" i="1"/>
  <c r="AO1676" i="1"/>
  <c r="AO1740" i="1"/>
  <c r="AO1804" i="1"/>
  <c r="AO1868" i="1"/>
  <c r="AO1932" i="1"/>
  <c r="AO1996" i="1"/>
  <c r="AO2060" i="1"/>
  <c r="AO2124" i="1"/>
  <c r="AO2188" i="1"/>
  <c r="AO2252" i="1"/>
  <c r="AO2316" i="1"/>
  <c r="AO2372" i="1"/>
  <c r="AO2415" i="1"/>
  <c r="AO1092" i="1"/>
  <c r="AO1525" i="1"/>
  <c r="AO1781" i="1"/>
  <c r="AO2037" i="1"/>
  <c r="AO2293" i="1"/>
  <c r="AO2457" i="1"/>
  <c r="AO2523" i="1"/>
  <c r="AO2587" i="1"/>
  <c r="AO2651" i="1"/>
  <c r="AO2715" i="1"/>
  <c r="AO2779" i="1"/>
  <c r="AO2843" i="1"/>
  <c r="AO2907" i="1"/>
  <c r="AO876" i="1"/>
  <c r="AO1469" i="1"/>
  <c r="AO1725" i="1"/>
  <c r="AO1981" i="1"/>
  <c r="AO2237" i="1"/>
  <c r="AO2437" i="1"/>
  <c r="AO2508" i="1"/>
  <c r="AO2572" i="1"/>
  <c r="AO2636" i="1"/>
  <c r="AO2700" i="1"/>
  <c r="AO2764" i="1"/>
  <c r="AO2828" i="1"/>
  <c r="AO2892" i="1"/>
  <c r="AO429" i="1"/>
  <c r="AO789" i="1"/>
  <c r="AO878" i="1"/>
  <c r="AO1133" i="1"/>
  <c r="AO423" i="1"/>
  <c r="AO1186" i="1"/>
  <c r="AO527" i="1"/>
  <c r="AO1486" i="1"/>
  <c r="AO1870" i="1"/>
  <c r="AO2158" i="1"/>
  <c r="AO612" i="1"/>
  <c r="AO1531" i="1"/>
  <c r="AO1731" i="1"/>
  <c r="AO1907" i="1"/>
  <c r="AO2067" i="1"/>
  <c r="AO2135" i="1"/>
  <c r="AO2227" i="1"/>
  <c r="AO2291" i="1"/>
  <c r="AO2327" i="1"/>
  <c r="AO479" i="1"/>
  <c r="AO923" i="1"/>
  <c r="AO1151" i="1"/>
  <c r="AO1327" i="1"/>
  <c r="AO1480" i="1"/>
  <c r="AO1552" i="1"/>
  <c r="AO1640" i="1"/>
  <c r="AO1736" i="1"/>
  <c r="AO1808" i="1"/>
  <c r="AO1896" i="1"/>
  <c r="AO1992" i="1"/>
  <c r="AO2064" i="1"/>
  <c r="AO2152" i="1"/>
  <c r="AO2248" i="1"/>
  <c r="AO2320" i="1"/>
  <c r="AO2391" i="1"/>
  <c r="AO2455" i="1"/>
  <c r="AO2493" i="1"/>
  <c r="AO2537" i="1"/>
  <c r="AO2585" i="1"/>
  <c r="AO2621" i="1"/>
  <c r="AO2665" i="1"/>
  <c r="AO2713" i="1"/>
  <c r="AO2749" i="1"/>
  <c r="AO2793" i="1"/>
  <c r="AO2841" i="1"/>
  <c r="AO2877" i="1"/>
  <c r="AO2921" i="1"/>
  <c r="AO668" i="1"/>
  <c r="AO956" i="1"/>
  <c r="AO1200" i="1"/>
  <c r="AO1392" i="1"/>
  <c r="AO1489" i="1"/>
  <c r="AO1577" i="1"/>
  <c r="AO1673" i="1"/>
  <c r="AO1745" i="1"/>
  <c r="AO1833" i="1"/>
  <c r="AO1929" i="1"/>
  <c r="AO2001" i="1"/>
  <c r="AO2089" i="1"/>
  <c r="AO2185" i="1"/>
  <c r="AO2257" i="1"/>
  <c r="AO2345" i="1"/>
  <c r="AO2413" i="1"/>
  <c r="AO2461" i="1"/>
  <c r="AO2494" i="1"/>
  <c r="AO2526" i="1"/>
  <c r="AO2558" i="1"/>
  <c r="AO2590" i="1"/>
  <c r="AO2622" i="1"/>
  <c r="AO2654" i="1"/>
  <c r="AO2686" i="1"/>
  <c r="AO2718" i="1"/>
  <c r="AO2750" i="1"/>
  <c r="AO2782" i="1"/>
  <c r="AO2814" i="1"/>
  <c r="AO2846" i="1"/>
  <c r="AO2878" i="1"/>
  <c r="AO2910" i="1"/>
  <c r="AO171" i="1"/>
  <c r="AO715" i="1"/>
  <c r="AO971" i="1"/>
  <c r="AO1159" i="1"/>
  <c r="AO1287" i="1"/>
  <c r="AO1415" i="1"/>
  <c r="AO1492" i="1"/>
  <c r="AO2800" i="1"/>
  <c r="AO2664" i="1"/>
  <c r="AO2536" i="1"/>
  <c r="AO2317" i="1"/>
  <c r="AO1837" i="1"/>
  <c r="AO812" i="1"/>
  <c r="AO2887" i="1"/>
  <c r="AO2823" i="1"/>
  <c r="AO2759" i="1"/>
  <c r="AO2695" i="1"/>
  <c r="AO2631" i="1"/>
  <c r="AO2567" i="1"/>
  <c r="AO2503" i="1"/>
  <c r="AO2431" i="1"/>
  <c r="AO2213" i="1"/>
  <c r="AO1957" i="1"/>
  <c r="AO1701" i="1"/>
  <c r="AO1445" i="1"/>
  <c r="AO780" i="1"/>
  <c r="AO2856" i="1"/>
  <c r="AO2728" i="1"/>
  <c r="AO2600" i="1"/>
  <c r="AO2480" i="1"/>
  <c r="AO2125" i="1"/>
  <c r="AO1645" i="1"/>
  <c r="AO940" i="1"/>
  <c r="AO2868" i="1"/>
  <c r="AO2796" i="1"/>
  <c r="AO2708" i="1"/>
  <c r="AO2612" i="1"/>
  <c r="AO2540" i="1"/>
  <c r="AO2448" i="1"/>
  <c r="AO2141" i="1"/>
  <c r="AO1853" i="1"/>
  <c r="AO1501" i="1"/>
  <c r="AO343" i="1"/>
  <c r="AO2875" i="1"/>
  <c r="AO2787" i="1"/>
  <c r="AO2691" i="1"/>
  <c r="AO2619" i="1"/>
  <c r="AO2531" i="1"/>
  <c r="AO2421" i="1"/>
  <c r="AO2165" i="1"/>
  <c r="AO1813" i="1"/>
  <c r="AO1416" i="1"/>
  <c r="AO576" i="1"/>
  <c r="AO2377" i="1"/>
  <c r="AO2292" i="1"/>
  <c r="AO2220" i="1"/>
  <c r="AO2132" i="1"/>
  <c r="AO2036" i="1"/>
  <c r="AO1964" i="1"/>
  <c r="AO1876" i="1"/>
  <c r="AO1780" i="1"/>
  <c r="AO1708" i="1"/>
  <c r="AO1620" i="1"/>
  <c r="AO1524" i="1"/>
  <c r="AO1351" i="1"/>
  <c r="AO1091" i="1"/>
  <c r="AO575" i="1"/>
  <c r="AO2894" i="1"/>
  <c r="AO2830" i="1"/>
  <c r="AO2766" i="1"/>
  <c r="AO2702" i="1"/>
  <c r="AO2638" i="1"/>
  <c r="AO2574" i="1"/>
  <c r="AO2510" i="1"/>
  <c r="AO2435" i="1"/>
  <c r="AO2313" i="1"/>
  <c r="AO2129" i="1"/>
  <c r="AO1961" i="1"/>
  <c r="AO1801" i="1"/>
  <c r="AO1617" i="1"/>
  <c r="AO1449" i="1"/>
  <c r="AO1136" i="1"/>
  <c r="AO87" i="1"/>
  <c r="AO2857" i="1"/>
  <c r="AO2777" i="1"/>
  <c r="AO2685" i="1"/>
  <c r="AO2601" i="1"/>
  <c r="AO2521" i="1"/>
  <c r="AO2417" i="1"/>
  <c r="AO2280" i="1"/>
  <c r="AO2120" i="1"/>
  <c r="AO1936" i="1"/>
  <c r="AO1768" i="1"/>
  <c r="AO1608" i="1"/>
  <c r="AO1407" i="1"/>
  <c r="AO1051" i="1"/>
  <c r="AO2355" i="1"/>
  <c r="AO2259" i="1"/>
  <c r="AO2099" i="1"/>
  <c r="AO1843" i="1"/>
  <c r="AO1172" i="1"/>
  <c r="AO1998" i="1"/>
  <c r="AO1275" i="1"/>
  <c r="AO832" i="1"/>
  <c r="AO487" i="1"/>
  <c r="AO427" i="1"/>
  <c r="AO2752" i="1"/>
  <c r="AO2616" i="1"/>
  <c r="AO2488" i="1"/>
  <c r="AO2157" i="1"/>
  <c r="AO1581" i="1"/>
  <c r="AO2927" i="1"/>
  <c r="AO2863" i="1"/>
  <c r="AO2799" i="1"/>
  <c r="AO2735" i="1"/>
  <c r="AO2671" i="1"/>
  <c r="AO2607" i="1"/>
  <c r="AO2543" i="1"/>
  <c r="AO2479" i="1"/>
  <c r="AO2368" i="1"/>
  <c r="AO2117" i="1"/>
  <c r="AO1861" i="1"/>
  <c r="AO1605" i="1"/>
  <c r="AO1256" i="1"/>
  <c r="AO2936" i="1"/>
  <c r="AO2816" i="1"/>
  <c r="AO2680" i="1"/>
  <c r="AO2552" i="1"/>
  <c r="AO2416" i="1"/>
  <c r="AO1933" i="1"/>
  <c r="AO1485" i="1"/>
  <c r="AO2932" i="1"/>
  <c r="AO2860" i="1"/>
  <c r="AO2772" i="1"/>
  <c r="AO2676" i="1"/>
  <c r="AO2604" i="1"/>
  <c r="AO2516" i="1"/>
  <c r="AO2384" i="1"/>
  <c r="AO2109" i="1"/>
  <c r="AO1757" i="1"/>
  <c r="AO1304" i="1"/>
  <c r="AO2851" i="1"/>
  <c r="AO2755" i="1"/>
  <c r="AO2683" i="1"/>
  <c r="AO2595" i="1"/>
  <c r="AO2499" i="1"/>
  <c r="AO2400" i="1"/>
  <c r="AO2069" i="1"/>
  <c r="AO1685" i="1"/>
  <c r="AO1352" i="1"/>
  <c r="AO2420" i="1"/>
  <c r="AO2356" i="1"/>
  <c r="AO2284" i="1"/>
  <c r="AO2196" i="1"/>
  <c r="AO2100" i="1"/>
  <c r="AO2028" i="1"/>
  <c r="AO1940" i="1"/>
  <c r="AO1844" i="1"/>
  <c r="AO1772" i="1"/>
  <c r="AO1684" i="1"/>
  <c r="AO1588" i="1"/>
  <c r="AO1516" i="1"/>
  <c r="AO1335" i="1"/>
  <c r="AO1067" i="1"/>
  <c r="AO511" i="1"/>
  <c r="AO2890" i="1"/>
  <c r="AO2826" i="1"/>
  <c r="AO2762" i="1"/>
  <c r="AO2698" i="1"/>
  <c r="AO2634" i="1"/>
  <c r="AO2570" i="1"/>
  <c r="AO2506" i="1"/>
  <c r="AO2419" i="1"/>
  <c r="AO2281" i="1"/>
  <c r="AO2121" i="1"/>
  <c r="AO1937" i="1"/>
  <c r="AO1769" i="1"/>
  <c r="AO1609" i="1"/>
  <c r="AO1408" i="1"/>
  <c r="AO1052" i="1"/>
  <c r="AO2937" i="1"/>
  <c r="AO2845" i="1"/>
  <c r="AO2761" i="1"/>
  <c r="AO2681" i="1"/>
  <c r="AO2589" i="1"/>
  <c r="AO2505" i="1"/>
  <c r="AO2412" i="1"/>
  <c r="AO2256" i="1"/>
  <c r="AO2088" i="1"/>
  <c r="AO1928" i="1"/>
  <c r="AO1744" i="1"/>
  <c r="AO1576" i="1"/>
  <c r="AO1391" i="1"/>
  <c r="AO955" i="1"/>
  <c r="AO2339" i="1"/>
  <c r="AO2251" i="1"/>
  <c r="AO2071" i="1"/>
  <c r="AO1779" i="1"/>
  <c r="AO1108" i="1"/>
  <c r="AO1902" i="1"/>
  <c r="AO947" i="1"/>
  <c r="AO768" i="1"/>
  <c r="AO942" i="1"/>
  <c r="AO220" i="1"/>
  <c r="AO2912" i="1"/>
  <c r="AO2848" i="1"/>
  <c r="AO2784" i="1"/>
  <c r="AO2712" i="1"/>
  <c r="AO2648" i="1"/>
  <c r="AO2592" i="1"/>
  <c r="AO2520" i="1"/>
  <c r="AO2453" i="1"/>
  <c r="AO2285" i="1"/>
  <c r="AO2029" i="1"/>
  <c r="AO1773" i="1"/>
  <c r="AO1400" i="1"/>
  <c r="AO512" i="1"/>
  <c r="AO2911" i="1"/>
  <c r="AO2879" i="1"/>
  <c r="AO2847" i="1"/>
  <c r="AO2815" i="1"/>
  <c r="AO2783" i="1"/>
  <c r="AO2751" i="1"/>
  <c r="AO2719" i="1"/>
  <c r="AO2687" i="1"/>
  <c r="AO2655" i="1"/>
  <c r="AO2623" i="1"/>
  <c r="AO2591" i="1"/>
  <c r="AO2559" i="1"/>
  <c r="AO2527" i="1"/>
  <c r="AO2495" i="1"/>
  <c r="AO2463" i="1"/>
  <c r="AO2411" i="1"/>
  <c r="AO2309" i="1"/>
  <c r="AO2181" i="1"/>
  <c r="AO2053" i="1"/>
  <c r="AO1925" i="1"/>
  <c r="AO1797" i="1"/>
  <c r="AO1669" i="1"/>
  <c r="AO1541" i="1"/>
  <c r="AO1384" i="1"/>
  <c r="AO1128" i="1"/>
  <c r="AO652" i="1"/>
  <c r="AO2904" i="1"/>
  <c r="AO2840" i="1"/>
  <c r="AO2776" i="1"/>
  <c r="AO2720" i="1"/>
  <c r="AO2656" i="1"/>
  <c r="AO2584" i="1"/>
  <c r="AO2528" i="1"/>
  <c r="AO2464" i="1"/>
  <c r="AO2349" i="1"/>
  <c r="AO2061" i="1"/>
  <c r="AO1805" i="1"/>
  <c r="AO1613" i="1"/>
  <c r="AO1336" i="1"/>
  <c r="AO684" i="1"/>
  <c r="AO2916" i="1"/>
  <c r="AO2884" i="1"/>
  <c r="AO2852" i="1"/>
  <c r="AO2820" i="1"/>
  <c r="AO2788" i="1"/>
  <c r="AO2756" i="1"/>
  <c r="AO2724" i="1"/>
  <c r="AO2692" i="1"/>
  <c r="AO2660" i="1"/>
  <c r="AO2628" i="1"/>
  <c r="AO2596" i="1"/>
  <c r="AO2564" i="1"/>
  <c r="AO2532" i="1"/>
  <c r="AO2500" i="1"/>
  <c r="AO2468" i="1"/>
  <c r="AO2427" i="1"/>
  <c r="AO2333" i="1"/>
  <c r="AO2205" i="1"/>
  <c r="AO2077" i="1"/>
  <c r="AO1949" i="1"/>
  <c r="AO1821" i="1"/>
  <c r="AO1693" i="1"/>
  <c r="AO1565" i="1"/>
  <c r="AO1432" i="1"/>
  <c r="AO1176" i="1"/>
  <c r="AO748" i="1"/>
  <c r="AO2931" i="1"/>
  <c r="AO2899" i="1"/>
  <c r="AO2867" i="1"/>
  <c r="AO2835" i="1"/>
  <c r="AO2803" i="1"/>
  <c r="AO2771" i="1"/>
  <c r="AO2739" i="1"/>
  <c r="AO2707" i="1"/>
  <c r="AO2675" i="1"/>
  <c r="AO2643" i="1"/>
  <c r="AO2611" i="1"/>
  <c r="AO2579" i="1"/>
  <c r="AO2547" i="1"/>
  <c r="AO2515" i="1"/>
  <c r="AO2483" i="1"/>
  <c r="AO2447" i="1"/>
  <c r="AO2379" i="1"/>
  <c r="AO2261" i="1"/>
  <c r="AO2133" i="1"/>
  <c r="AO2005" i="1"/>
  <c r="AO1877" i="1"/>
  <c r="AO1749" i="1"/>
  <c r="AO1621" i="1"/>
  <c r="AO1493" i="1"/>
  <c r="AO1288" i="1"/>
  <c r="AO972" i="1"/>
  <c r="AO172" i="1"/>
  <c r="AO2409" i="1"/>
  <c r="AO2388" i="1"/>
  <c r="AO2367" i="1"/>
  <c r="AO2340" i="1"/>
  <c r="AO2308" i="1"/>
  <c r="AO2276" i="1"/>
  <c r="AO2244" i="1"/>
  <c r="AO2212" i="1"/>
  <c r="AO2180" i="1"/>
  <c r="AO2148" i="1"/>
  <c r="AO2116" i="1"/>
  <c r="AO2084" i="1"/>
  <c r="AO2052" i="1"/>
  <c r="AO2020" i="1"/>
  <c r="AO1988" i="1"/>
  <c r="AO1956" i="1"/>
  <c r="AO1924" i="1"/>
  <c r="AO1892" i="1"/>
  <c r="AO1860" i="1"/>
  <c r="AO1828" i="1"/>
  <c r="AO1796" i="1"/>
  <c r="AO1764" i="1"/>
  <c r="AO1732" i="1"/>
  <c r="AO1700" i="1"/>
  <c r="AO1668" i="1"/>
  <c r="AO1636" i="1"/>
  <c r="AO1604" i="1"/>
  <c r="AO1572" i="1"/>
  <c r="AO1540" i="1"/>
  <c r="AO1508" i="1"/>
  <c r="AO1476" i="1"/>
  <c r="AO1444" i="1"/>
  <c r="AO1383" i="1"/>
  <c r="AO1319" i="1"/>
  <c r="AO1255" i="1"/>
  <c r="AO1191" i="1"/>
  <c r="AO1127" i="1"/>
  <c r="AO1035" i="1"/>
  <c r="AO907" i="1"/>
  <c r="AO779" i="1"/>
  <c r="AO651" i="1"/>
  <c r="AO447" i="1"/>
  <c r="AO2934" i="1"/>
  <c r="AO2918" i="1"/>
  <c r="AO2902" i="1"/>
  <c r="AO2886" i="1"/>
  <c r="AO2870" i="1"/>
  <c r="AO2854" i="1"/>
  <c r="AO2838" i="1"/>
  <c r="AO2822" i="1"/>
  <c r="AO2806" i="1"/>
  <c r="AO2790" i="1"/>
  <c r="AO2774" i="1"/>
  <c r="AO2758" i="1"/>
  <c r="AO2742" i="1"/>
  <c r="AO2726" i="1"/>
  <c r="AO2710" i="1"/>
  <c r="AO2694" i="1"/>
  <c r="AO2678" i="1"/>
  <c r="AO2662" i="1"/>
  <c r="AO2646" i="1"/>
  <c r="AO2630" i="1"/>
  <c r="AO2614" i="1"/>
  <c r="AO2598" i="1"/>
  <c r="AO2582" i="1"/>
  <c r="AO2566" i="1"/>
  <c r="AO2550" i="1"/>
  <c r="AO2534" i="1"/>
  <c r="AO2518" i="1"/>
  <c r="AO2502" i="1"/>
  <c r="AO2486" i="1"/>
  <c r="AO2470" i="1"/>
  <c r="AO2451" i="1"/>
  <c r="AO2429" i="1"/>
  <c r="AO2408" i="1"/>
  <c r="AO2387" i="1"/>
  <c r="AO2365" i="1"/>
  <c r="AO2337" i="1"/>
  <c r="AO2305" i="1"/>
  <c r="AO2273" i="1"/>
  <c r="AO2241" i="1"/>
  <c r="AO2209" i="1"/>
  <c r="AO2177" i="1"/>
  <c r="AO2145" i="1"/>
  <c r="AO2113" i="1"/>
  <c r="AO2081" i="1"/>
  <c r="AO2049" i="1"/>
  <c r="AO2017" i="1"/>
  <c r="AO1985" i="1"/>
  <c r="AO1953" i="1"/>
  <c r="AO1921" i="1"/>
  <c r="AO1889" i="1"/>
  <c r="AO1857" i="1"/>
  <c r="AO1825" i="1"/>
  <c r="AO1793" i="1"/>
  <c r="AO1761" i="1"/>
  <c r="AO1729" i="1"/>
  <c r="AO1697" i="1"/>
  <c r="AO1665" i="1"/>
  <c r="AO1633" i="1"/>
  <c r="AO1601" i="1"/>
  <c r="AO1569" i="1"/>
  <c r="AO1537" i="1"/>
  <c r="AO1505" i="1"/>
  <c r="AO1473" i="1"/>
  <c r="AO1440" i="1"/>
  <c r="AO1376" i="1"/>
  <c r="AO1312" i="1"/>
  <c r="AO1248" i="1"/>
  <c r="AO1184" i="1"/>
  <c r="AO1120" i="1"/>
  <c r="AO1020" i="1"/>
  <c r="AO892" i="1"/>
  <c r="AO764" i="1"/>
  <c r="AO636" i="1"/>
  <c r="AO407" i="1"/>
  <c r="AO2933" i="1"/>
  <c r="AO2917" i="1"/>
  <c r="AO2901" i="1"/>
  <c r="AO2885" i="1"/>
  <c r="AO2869" i="1"/>
  <c r="AO2853" i="1"/>
  <c r="AO2837" i="1"/>
  <c r="AO2821" i="1"/>
  <c r="AO2805" i="1"/>
  <c r="AO2789" i="1"/>
  <c r="AO2773" i="1"/>
  <c r="AO2757" i="1"/>
  <c r="AO2741" i="1"/>
  <c r="AO2725" i="1"/>
  <c r="AO2709" i="1"/>
  <c r="AO2693" i="1"/>
  <c r="AO2677" i="1"/>
  <c r="AO2661" i="1"/>
  <c r="AO2645" i="1"/>
  <c r="AO2629" i="1"/>
  <c r="AO2613" i="1"/>
  <c r="AO2597" i="1"/>
  <c r="AO2581" i="1"/>
  <c r="AO2565" i="1"/>
  <c r="AO2549" i="1"/>
  <c r="AO2533" i="1"/>
  <c r="AO2517" i="1"/>
  <c r="AO2501" i="1"/>
  <c r="AO2485" i="1"/>
  <c r="AO2469" i="1"/>
  <c r="AO2449" i="1"/>
  <c r="AO2428" i="1"/>
  <c r="AO2407" i="1"/>
  <c r="AO2385" i="1"/>
  <c r="AO2364" i="1"/>
  <c r="AO2336" i="1"/>
  <c r="AO2304" i="1"/>
  <c r="AO2272" i="1"/>
  <c r="AO2240" i="1"/>
  <c r="AO2208" i="1"/>
  <c r="AO2176" i="1"/>
  <c r="AO2144" i="1"/>
  <c r="AO2112" i="1"/>
  <c r="AO2080" i="1"/>
  <c r="AO2048" i="1"/>
  <c r="AO2016" i="1"/>
  <c r="AO1984" i="1"/>
  <c r="AO1952" i="1"/>
  <c r="AO1920" i="1"/>
  <c r="AO1888" i="1"/>
  <c r="AO1856" i="1"/>
  <c r="AO1824" i="1"/>
  <c r="AO1792" i="1"/>
  <c r="AO1760" i="1"/>
  <c r="AO1728" i="1"/>
  <c r="AO1696" i="1"/>
  <c r="AO1664" i="1"/>
  <c r="AO1632" i="1"/>
  <c r="AO1600" i="1"/>
  <c r="AO1568" i="1"/>
  <c r="AO1536" i="1"/>
  <c r="AO1504" i="1"/>
  <c r="AO1472" i="1"/>
  <c r="AO1439" i="1"/>
  <c r="AO1375" i="1"/>
  <c r="AO1311" i="1"/>
  <c r="AO1247" i="1"/>
  <c r="AO1183" i="1"/>
  <c r="AO1119" i="1"/>
  <c r="AO1019" i="1"/>
  <c r="AO891" i="1"/>
  <c r="AO763" i="1"/>
  <c r="AO635" i="1"/>
  <c r="AO406" i="1"/>
  <c r="AO2351" i="1"/>
  <c r="AO2335" i="1"/>
  <c r="AO2319" i="1"/>
  <c r="AO2303" i="1"/>
  <c r="AO2287" i="1"/>
  <c r="AO2267" i="1"/>
  <c r="AO2247" i="1"/>
  <c r="AO2215" i="1"/>
  <c r="AO2183" i="1"/>
  <c r="AO2151" i="1"/>
  <c r="AO2119" i="1"/>
  <c r="AO2087" i="1"/>
  <c r="AO2055" i="1"/>
  <c r="AO2019" i="1"/>
  <c r="AO1955" i="1"/>
  <c r="AO1891" i="1"/>
  <c r="AO1827" i="1"/>
  <c r="AO1763" i="1"/>
  <c r="AO1699" i="1"/>
  <c r="AO1627" i="1"/>
  <c r="AO1499" i="1"/>
  <c r="AO1300" i="1"/>
  <c r="AO996" i="1"/>
  <c r="AO300" i="1"/>
  <c r="AO2350" i="1"/>
  <c r="AO2222" i="1"/>
  <c r="AO2094" i="1"/>
  <c r="AO1966" i="1"/>
  <c r="AO1838" i="1"/>
  <c r="AO1710" i="1"/>
  <c r="AO1582" i="1"/>
  <c r="AO1454" i="1"/>
  <c r="AO1211" i="1"/>
  <c r="AO819" i="1"/>
  <c r="AO1410" i="1"/>
  <c r="AO1282" i="1"/>
  <c r="AO1154" i="1"/>
  <c r="AO960" i="1"/>
  <c r="AO704" i="1"/>
  <c r="AO108" i="1"/>
  <c r="AO1325" i="1"/>
  <c r="AO1197" i="1"/>
  <c r="AO927" i="1"/>
  <c r="AO1070" i="1"/>
  <c r="AO814" i="1"/>
  <c r="AO516" i="1"/>
  <c r="AO981" i="1"/>
  <c r="AO725" i="1"/>
  <c r="AO594" i="1"/>
  <c r="AO601" i="1"/>
  <c r="AO405" i="1"/>
  <c r="AO115" i="1"/>
  <c r="AO2888" i="1"/>
  <c r="AO2832" i="1"/>
  <c r="AO2768" i="1"/>
  <c r="AO2704" i="1"/>
  <c r="AO2640" i="1"/>
  <c r="AO2576" i="1"/>
  <c r="AO2504" i="1"/>
  <c r="AO2432" i="1"/>
  <c r="AO2189" i="1"/>
  <c r="AO1965" i="1"/>
  <c r="AO1677" i="1"/>
  <c r="AO1272" i="1"/>
  <c r="AO2935" i="1"/>
  <c r="AO2903" i="1"/>
  <c r="AO2871" i="1"/>
  <c r="AO2839" i="1"/>
  <c r="AO2807" i="1"/>
  <c r="AO2775" i="1"/>
  <c r="AO2743" i="1"/>
  <c r="AO2711" i="1"/>
  <c r="AO2679" i="1"/>
  <c r="AO2647" i="1"/>
  <c r="AO2615" i="1"/>
  <c r="AO2583" i="1"/>
  <c r="AO2551" i="1"/>
  <c r="AO2519" i="1"/>
  <c r="AO2487" i="1"/>
  <c r="AO2452" i="1"/>
  <c r="AO2389" i="1"/>
  <c r="AO2277" i="1"/>
  <c r="AO2149" i="1"/>
  <c r="AO2021" i="1"/>
  <c r="AO1893" i="1"/>
  <c r="AO1765" i="1"/>
  <c r="AO1637" i="1"/>
  <c r="AO1509" i="1"/>
  <c r="AO1320" i="1"/>
  <c r="AO1036" i="1"/>
  <c r="AO448" i="1"/>
  <c r="AO2896" i="1"/>
  <c r="AO2824" i="1"/>
  <c r="AO2760" i="1"/>
  <c r="AO2696" i="1"/>
  <c r="AO2632" i="1"/>
  <c r="AO2568" i="1"/>
  <c r="AO2512" i="1"/>
  <c r="AO2443" i="1"/>
  <c r="AO2253" i="1"/>
  <c r="AO1997" i="1"/>
  <c r="AO1741" i="1"/>
  <c r="AO1549" i="1"/>
  <c r="AO1208" i="1"/>
  <c r="AO2" i="1"/>
  <c r="AO2908" i="1"/>
  <c r="AO2876" i="1"/>
  <c r="AO2844" i="1"/>
  <c r="AO2812" i="1"/>
  <c r="AO2780" i="1"/>
  <c r="AO2748" i="1"/>
  <c r="AO2716" i="1"/>
  <c r="AO2684" i="1"/>
  <c r="AO2652" i="1"/>
  <c r="AO2620" i="1"/>
  <c r="AO2588" i="1"/>
  <c r="AO2556" i="1"/>
  <c r="AO2524" i="1"/>
  <c r="AO2492" i="1"/>
  <c r="AO2459" i="1"/>
  <c r="AO2405" i="1"/>
  <c r="AO2301" i="1"/>
  <c r="AO2173" i="1"/>
  <c r="AO2045" i="1"/>
  <c r="AO1917" i="1"/>
  <c r="AO1789" i="1"/>
  <c r="AO1661" i="1"/>
  <c r="AO1533" i="1"/>
  <c r="AO1368" i="1"/>
  <c r="AO1112" i="1"/>
  <c r="AO620" i="1"/>
  <c r="AO2923" i="1"/>
  <c r="AO2891" i="1"/>
  <c r="AO2859" i="1"/>
  <c r="AO2827" i="1"/>
  <c r="AO2795" i="1"/>
  <c r="AO2763" i="1"/>
  <c r="AO2731" i="1"/>
  <c r="AO2699" i="1"/>
  <c r="AO2667" i="1"/>
  <c r="AO2635" i="1"/>
  <c r="AO2603" i="1"/>
  <c r="AO2571" i="1"/>
  <c r="AO2539" i="1"/>
  <c r="AO2507" i="1"/>
  <c r="AO2475" i="1"/>
  <c r="AO2436" i="1"/>
  <c r="AO2357" i="1"/>
  <c r="AO2229" i="1"/>
  <c r="AO2101" i="1"/>
  <c r="AO1973" i="1"/>
  <c r="AO1845" i="1"/>
  <c r="AO1717" i="1"/>
  <c r="AO1589" i="1"/>
  <c r="AO1461" i="1"/>
  <c r="AO1224" i="1"/>
  <c r="AO844" i="1"/>
  <c r="AO2425" i="1"/>
  <c r="AO2404" i="1"/>
  <c r="AO2383" i="1"/>
  <c r="AO2361" i="1"/>
  <c r="AO2332" i="1"/>
  <c r="AO2300" i="1"/>
  <c r="AO2268" i="1"/>
  <c r="AO2236" i="1"/>
  <c r="AO2204" i="1"/>
  <c r="AO2172" i="1"/>
  <c r="AO2140" i="1"/>
  <c r="AO2108" i="1"/>
  <c r="AO2076" i="1"/>
  <c r="AO2044" i="1"/>
  <c r="AO2012" i="1"/>
  <c r="AO1980" i="1"/>
  <c r="AO1948" i="1"/>
  <c r="AO1916" i="1"/>
  <c r="AO1884" i="1"/>
  <c r="AO1852" i="1"/>
  <c r="AO1820" i="1"/>
  <c r="AO1788" i="1"/>
  <c r="AO1756" i="1"/>
  <c r="AO1724" i="1"/>
  <c r="AO1692" i="1"/>
  <c r="AO1660" i="1"/>
  <c r="AO1628" i="1"/>
  <c r="AO1596" i="1"/>
  <c r="AO1564" i="1"/>
  <c r="AO1532" i="1"/>
  <c r="AO1500" i="1"/>
  <c r="AO1468" i="1"/>
  <c r="AO1431" i="1"/>
  <c r="AO1367" i="1"/>
  <c r="AO1303" i="1"/>
  <c r="AO1239" i="1"/>
  <c r="AO1175" i="1"/>
  <c r="AO1111" i="1"/>
  <c r="AO1003" i="1"/>
  <c r="AO875" i="1"/>
  <c r="AO747" i="1"/>
  <c r="AO619" i="1"/>
  <c r="AO342" i="1"/>
  <c r="AO2930" i="1"/>
  <c r="AO2914" i="1"/>
  <c r="AO2898" i="1"/>
  <c r="AO2882" i="1"/>
  <c r="AO2866" i="1"/>
  <c r="AO2850" i="1"/>
  <c r="AO2834" i="1"/>
  <c r="AO2818" i="1"/>
  <c r="AO2802" i="1"/>
  <c r="AO2786" i="1"/>
  <c r="AO2770" i="1"/>
  <c r="AO2754" i="1"/>
  <c r="AO2738" i="1"/>
  <c r="AO2722" i="1"/>
  <c r="AO2706" i="1"/>
  <c r="AO2690" i="1"/>
  <c r="AO2674" i="1"/>
  <c r="AO2658" i="1"/>
  <c r="AO2642" i="1"/>
  <c r="AO2626" i="1"/>
  <c r="AO2610" i="1"/>
  <c r="AO2594" i="1"/>
  <c r="AO2578" i="1"/>
  <c r="AO2562" i="1"/>
  <c r="AO2546" i="1"/>
  <c r="AO2530" i="1"/>
  <c r="AO2514" i="1"/>
  <c r="AO2498" i="1"/>
  <c r="AO2482" i="1"/>
  <c r="AO2466" i="1"/>
  <c r="AO2445" i="1"/>
  <c r="AO2424" i="1"/>
  <c r="AO2403" i="1"/>
  <c r="AO2381" i="1"/>
  <c r="AO2360" i="1"/>
  <c r="AO2329" i="1"/>
  <c r="AO2297" i="1"/>
  <c r="AO2265" i="1"/>
  <c r="AO2233" i="1"/>
  <c r="AO2201" i="1"/>
  <c r="AO2169" i="1"/>
  <c r="AO2137" i="1"/>
  <c r="AO2105" i="1"/>
  <c r="AO2073" i="1"/>
  <c r="AO2041" i="1"/>
  <c r="AO2009" i="1"/>
  <c r="AO1977" i="1"/>
  <c r="AO1945" i="1"/>
  <c r="AO1913" i="1"/>
  <c r="AO1881" i="1"/>
  <c r="AO1849" i="1"/>
  <c r="AO1817" i="1"/>
  <c r="AO1785" i="1"/>
  <c r="AO1753" i="1"/>
  <c r="AO1721" i="1"/>
  <c r="AO1689" i="1"/>
  <c r="AO1657" i="1"/>
  <c r="AO1625" i="1"/>
  <c r="AO1593" i="1"/>
  <c r="AO1561" i="1"/>
  <c r="AO1529" i="1"/>
  <c r="AO1497" i="1"/>
  <c r="AO1465" i="1"/>
  <c r="AO1424" i="1"/>
  <c r="AO1360" i="1"/>
  <c r="AO1296" i="1"/>
  <c r="AO1232" i="1"/>
  <c r="AO1168" i="1"/>
  <c r="AO1103" i="1"/>
  <c r="AO988" i="1"/>
  <c r="AO860" i="1"/>
  <c r="AO732" i="1"/>
  <c r="AO604" i="1"/>
  <c r="AO258" i="1"/>
  <c r="AO2929" i="1"/>
  <c r="AO2913" i="1"/>
  <c r="AO2897" i="1"/>
  <c r="AO2881" i="1"/>
  <c r="AO2865" i="1"/>
  <c r="AO2849" i="1"/>
  <c r="AO2833" i="1"/>
  <c r="AO2817" i="1"/>
  <c r="AO2801" i="1"/>
  <c r="AO2785" i="1"/>
  <c r="AO2769" i="1"/>
  <c r="AO2753" i="1"/>
  <c r="AO2737" i="1"/>
  <c r="AO2721" i="1"/>
  <c r="AO2705" i="1"/>
  <c r="AO2689" i="1"/>
  <c r="AO2673" i="1"/>
  <c r="AO2657" i="1"/>
  <c r="AO2641" i="1"/>
  <c r="AO2625" i="1"/>
  <c r="AO2609" i="1"/>
  <c r="AO2593" i="1"/>
  <c r="AO2577" i="1"/>
  <c r="AO2561" i="1"/>
  <c r="AO2545" i="1"/>
  <c r="AO2529" i="1"/>
  <c r="AO2513" i="1"/>
  <c r="AO2497" i="1"/>
  <c r="AO2481" i="1"/>
  <c r="AO2465" i="1"/>
  <c r="AO2444" i="1"/>
  <c r="AO2423" i="1"/>
  <c r="AO2401" i="1"/>
  <c r="AO2380" i="1"/>
  <c r="AO2359" i="1"/>
  <c r="AO2328" i="1"/>
  <c r="AO2296" i="1"/>
  <c r="AO2264" i="1"/>
  <c r="AO2232" i="1"/>
  <c r="AO2200" i="1"/>
  <c r="AO2168" i="1"/>
  <c r="AO2136" i="1"/>
  <c r="AO2104" i="1"/>
  <c r="AO2072" i="1"/>
  <c r="AO2040" i="1"/>
  <c r="AO2008" i="1"/>
  <c r="AO1976" i="1"/>
  <c r="AO1944" i="1"/>
  <c r="AO1912" i="1"/>
  <c r="AO1880" i="1"/>
  <c r="AO1848" i="1"/>
  <c r="AO1816" i="1"/>
  <c r="AO1784" i="1"/>
  <c r="AO1752" i="1"/>
  <c r="AO1720" i="1"/>
  <c r="AO1688" i="1"/>
  <c r="AO1656" i="1"/>
  <c r="AO1624" i="1"/>
  <c r="AO1592" i="1"/>
  <c r="AO1560" i="1"/>
  <c r="AO1528" i="1"/>
  <c r="AO1496" i="1"/>
  <c r="AO1464" i="1"/>
  <c r="AO1423" i="1"/>
  <c r="AO1359" i="1"/>
  <c r="AO1295" i="1"/>
  <c r="AO1231" i="1"/>
  <c r="AO1167" i="1"/>
  <c r="AO1102" i="1"/>
  <c r="AO987" i="1"/>
  <c r="AO859" i="1"/>
  <c r="AO731" i="1"/>
  <c r="AO603" i="1"/>
  <c r="AO256" i="1"/>
  <c r="AO2347" i="1"/>
  <c r="AO2331" i="1"/>
  <c r="AO2315" i="1"/>
  <c r="AO2299" i="1"/>
  <c r="AO2283" i="1"/>
  <c r="AO2263" i="1"/>
  <c r="AO2243" i="1"/>
  <c r="AO2211" i="1"/>
  <c r="AO2179" i="1"/>
  <c r="AO2147" i="1"/>
  <c r="AO2115" i="1"/>
  <c r="AO2083" i="1"/>
  <c r="AO2051" i="1"/>
  <c r="AO2003" i="1"/>
  <c r="AO1939" i="1"/>
  <c r="AO1875" i="1"/>
  <c r="AO1811" i="1"/>
  <c r="AO1747" i="1"/>
  <c r="AO1683" i="1"/>
  <c r="AO1595" i="1"/>
  <c r="AO1467" i="1"/>
  <c r="AO1236" i="1"/>
  <c r="AO868" i="1"/>
  <c r="AO2446" i="1"/>
  <c r="AO2318" i="1"/>
  <c r="AO2190" i="1"/>
  <c r="AO2062" i="1"/>
  <c r="AO1934" i="1"/>
  <c r="AO1806" i="1"/>
  <c r="AO1678" i="1"/>
  <c r="AO1550" i="1"/>
  <c r="AO1403" i="1"/>
  <c r="AO1147" i="1"/>
  <c r="AO691" i="1"/>
  <c r="AO1378" i="1"/>
  <c r="AO1250" i="1"/>
  <c r="AO1122" i="1"/>
  <c r="AO896" i="1"/>
  <c r="AO640" i="1"/>
  <c r="AO1421" i="1"/>
  <c r="AO1293" i="1"/>
  <c r="AO1165" i="1"/>
  <c r="AO799" i="1"/>
  <c r="AO1006" i="1"/>
  <c r="AO750" i="1"/>
  <c r="AO351" i="1"/>
  <c r="AO917" i="1"/>
  <c r="AO661" i="1"/>
  <c r="AO510" i="1"/>
  <c r="AO517" i="1"/>
  <c r="AO271" i="1"/>
  <c r="AO5" i="1"/>
  <c r="AO61" i="1"/>
  <c r="AO93" i="1"/>
  <c r="AO137" i="1"/>
  <c r="AO173" i="1"/>
  <c r="AO213" i="1"/>
  <c r="AO253" i="1"/>
  <c r="AO285" i="1"/>
  <c r="AO325" i="1"/>
  <c r="AO30" i="1"/>
  <c r="AO83" i="1"/>
  <c r="AO126" i="1"/>
  <c r="AO179" i="1"/>
  <c r="AO216" i="1"/>
  <c r="AO254" i="1"/>
  <c r="AO296" i="1"/>
  <c r="AO328" i="1"/>
  <c r="AO360" i="1"/>
  <c r="AO392" i="1"/>
  <c r="AO420" i="1"/>
  <c r="AO26" i="1"/>
  <c r="AO68" i="1"/>
  <c r="AO106" i="1"/>
  <c r="AO143" i="1"/>
  <c r="AO186" i="1"/>
  <c r="AO218" i="1"/>
  <c r="AO250" i="1"/>
  <c r="AO276" i="1"/>
  <c r="AO303" i="1"/>
  <c r="AO335" i="1"/>
  <c r="AO357" i="1"/>
  <c r="AO377" i="1"/>
  <c r="AO401" i="1"/>
  <c r="AO421" i="1"/>
  <c r="AO48" i="1"/>
  <c r="AO112" i="1"/>
  <c r="AO166" i="1"/>
  <c r="AO219" i="1"/>
  <c r="AO262" i="1"/>
  <c r="AO304" i="1"/>
  <c r="AO346" i="1"/>
  <c r="AO378" i="1"/>
  <c r="AO410" i="1"/>
  <c r="AO433" i="1"/>
  <c r="AO449" i="1"/>
  <c r="AO465" i="1"/>
  <c r="AO481" i="1"/>
  <c r="AO497" i="1"/>
  <c r="AO513" i="1"/>
  <c r="AO529" i="1"/>
  <c r="AO545" i="1"/>
  <c r="AO561" i="1"/>
  <c r="AO577" i="1"/>
  <c r="AO593" i="1"/>
  <c r="AO18" i="1"/>
  <c r="AO60" i="1"/>
  <c r="AO103" i="1"/>
  <c r="AO146" i="1"/>
  <c r="AO188" i="1"/>
  <c r="AO231" i="1"/>
  <c r="AO274" i="1"/>
  <c r="AO316" i="1"/>
  <c r="AO355" i="1"/>
  <c r="AO387" i="1"/>
  <c r="AO419" i="1"/>
  <c r="AO438" i="1"/>
  <c r="AO454" i="1"/>
  <c r="AO470" i="1"/>
  <c r="AO486" i="1"/>
  <c r="AO502" i="1"/>
  <c r="AO518" i="1"/>
  <c r="AO534" i="1"/>
  <c r="AO550" i="1"/>
  <c r="AO566" i="1"/>
  <c r="AO582" i="1"/>
  <c r="AO11" i="1"/>
  <c r="AO96" i="1"/>
  <c r="AO182" i="1"/>
  <c r="AO267" i="1"/>
  <c r="AO350" i="1"/>
  <c r="AO414" i="1"/>
  <c r="AO451" i="1"/>
  <c r="AO483" i="1"/>
  <c r="AO515" i="1"/>
  <c r="AO547" i="1"/>
  <c r="AO579" i="1"/>
  <c r="AO21" i="1"/>
  <c r="AO89" i="1"/>
  <c r="AO149" i="1"/>
  <c r="AO197" i="1"/>
  <c r="AO237" i="1"/>
  <c r="AO297" i="1"/>
  <c r="AO3" i="1"/>
  <c r="AO67" i="1"/>
  <c r="AO147" i="1"/>
  <c r="AO195" i="1"/>
  <c r="AO243" i="1"/>
  <c r="AO302" i="1"/>
  <c r="AO348" i="1"/>
  <c r="AO380" i="1"/>
  <c r="AO424" i="1"/>
  <c r="AO47" i="1"/>
  <c r="AO100" i="1"/>
  <c r="AO154" i="1"/>
  <c r="AO196" i="1"/>
  <c r="AO239" i="1"/>
  <c r="AO282" i="1"/>
  <c r="AO319" i="1"/>
  <c r="AO353" i="1"/>
  <c r="AO385" i="1"/>
  <c r="AO409" i="1"/>
  <c r="AO38" i="1"/>
  <c r="AO123" i="1"/>
  <c r="AO198" i="1"/>
  <c r="AO251" i="1"/>
  <c r="AO315" i="1"/>
  <c r="AO362" i="1"/>
  <c r="AO402" i="1"/>
  <c r="AO437" i="1"/>
  <c r="AO457" i="1"/>
  <c r="AO477" i="1"/>
  <c r="AO501" i="1"/>
  <c r="AO521" i="1"/>
  <c r="AO541" i="1"/>
  <c r="AO565" i="1"/>
  <c r="AO585" i="1"/>
  <c r="AO7" i="1"/>
  <c r="AO71" i="1"/>
  <c r="AO124" i="1"/>
  <c r="AO178" i="1"/>
  <c r="AO242" i="1"/>
  <c r="AO295" i="1"/>
  <c r="AO347" i="1"/>
  <c r="AO395" i="1"/>
  <c r="AO430" i="1"/>
  <c r="AO450" i="1"/>
  <c r="AO474" i="1"/>
  <c r="AO494" i="1"/>
  <c r="AO514" i="1"/>
  <c r="AO538" i="1"/>
  <c r="AO558" i="1"/>
  <c r="AO578" i="1"/>
  <c r="AO32" i="1"/>
  <c r="AO139" i="1"/>
  <c r="AO246" i="1"/>
  <c r="AO366" i="1"/>
  <c r="AO435" i="1"/>
  <c r="AO475" i="1"/>
  <c r="AO523" i="1"/>
  <c r="AO563" i="1"/>
  <c r="AO600" i="1"/>
  <c r="AO617" i="1"/>
  <c r="AO633" i="1"/>
  <c r="AO649" i="1"/>
  <c r="AO665" i="1"/>
  <c r="AO681" i="1"/>
  <c r="AO697" i="1"/>
  <c r="AO713" i="1"/>
  <c r="AO729" i="1"/>
  <c r="AO745" i="1"/>
  <c r="AO761" i="1"/>
  <c r="AO777" i="1"/>
  <c r="AO793" i="1"/>
  <c r="AO809" i="1"/>
  <c r="AO825" i="1"/>
  <c r="AO841" i="1"/>
  <c r="AO857" i="1"/>
  <c r="AO873" i="1"/>
  <c r="AO889" i="1"/>
  <c r="AO905" i="1"/>
  <c r="AO921" i="1"/>
  <c r="AO937" i="1"/>
  <c r="AO953" i="1"/>
  <c r="AO969" i="1"/>
  <c r="AO985" i="1"/>
  <c r="AO1001" i="1"/>
  <c r="AO1017" i="1"/>
  <c r="AO1033" i="1"/>
  <c r="AO1049" i="1"/>
  <c r="AO1065" i="1"/>
  <c r="AO1081" i="1"/>
  <c r="AO1097" i="1"/>
  <c r="AO34" i="1"/>
  <c r="AO119" i="1"/>
  <c r="AO204" i="1"/>
  <c r="AO290" i="1"/>
  <c r="AO367" i="1"/>
  <c r="AO428" i="1"/>
  <c r="AO460" i="1"/>
  <c r="AO492" i="1"/>
  <c r="AO524" i="1"/>
  <c r="AO556" i="1"/>
  <c r="AO588" i="1"/>
  <c r="AO610" i="1"/>
  <c r="AO626" i="1"/>
  <c r="AO642" i="1"/>
  <c r="AO658" i="1"/>
  <c r="AO674" i="1"/>
  <c r="AO690" i="1"/>
  <c r="AO706" i="1"/>
  <c r="AO722" i="1"/>
  <c r="AO738" i="1"/>
  <c r="AO754" i="1"/>
  <c r="AO770" i="1"/>
  <c r="AO786" i="1"/>
  <c r="AO802" i="1"/>
  <c r="AO818" i="1"/>
  <c r="AO834" i="1"/>
  <c r="AO850" i="1"/>
  <c r="AO866" i="1"/>
  <c r="AO882" i="1"/>
  <c r="AO898" i="1"/>
  <c r="AO914" i="1"/>
  <c r="AO930" i="1"/>
  <c r="AO946" i="1"/>
  <c r="AO962" i="1"/>
  <c r="AO978" i="1"/>
  <c r="AO994" i="1"/>
  <c r="AO1010" i="1"/>
  <c r="AO1026" i="1"/>
  <c r="AO1042" i="1"/>
  <c r="AO1058" i="1"/>
  <c r="AO1074" i="1"/>
  <c r="AO150" i="1"/>
  <c r="AO320" i="1"/>
  <c r="AO439" i="1"/>
  <c r="AO503" i="1"/>
  <c r="AO567" i="1"/>
  <c r="AO615" i="1"/>
  <c r="AO647" i="1"/>
  <c r="AO679" i="1"/>
  <c r="AO711" i="1"/>
  <c r="AO743" i="1"/>
  <c r="AO775" i="1"/>
  <c r="AO807" i="1"/>
  <c r="AO839" i="1"/>
  <c r="AO871" i="1"/>
  <c r="AO903" i="1"/>
  <c r="AO935" i="1"/>
  <c r="AO967" i="1"/>
  <c r="AO999" i="1"/>
  <c r="AO1031" i="1"/>
  <c r="AO1063" i="1"/>
  <c r="AO1088" i="1"/>
  <c r="AO1109" i="1"/>
  <c r="AO1125" i="1"/>
  <c r="AO1141" i="1"/>
  <c r="AO1157" i="1"/>
  <c r="AO1173" i="1"/>
  <c r="AO1189" i="1"/>
  <c r="AO1205" i="1"/>
  <c r="AO1221" i="1"/>
  <c r="AO1237" i="1"/>
  <c r="AO1253" i="1"/>
  <c r="AO1269" i="1"/>
  <c r="AO1285" i="1"/>
  <c r="AO1301" i="1"/>
  <c r="AO1317" i="1"/>
  <c r="AO1333" i="1"/>
  <c r="AO1349" i="1"/>
  <c r="AO1365" i="1"/>
  <c r="AO1381" i="1"/>
  <c r="AO1397" i="1"/>
  <c r="AO1413" i="1"/>
  <c r="AO1429" i="1"/>
  <c r="AO23" i="1"/>
  <c r="AO194" i="1"/>
  <c r="AO359" i="1"/>
  <c r="AO456" i="1"/>
  <c r="AO520" i="1"/>
  <c r="AO584" i="1"/>
  <c r="AO624" i="1"/>
  <c r="AO656" i="1"/>
  <c r="AO688" i="1"/>
  <c r="AO720" i="1"/>
  <c r="AO752" i="1"/>
  <c r="AO784" i="1"/>
  <c r="AO816" i="1"/>
  <c r="AO848" i="1"/>
  <c r="AO880" i="1"/>
  <c r="AO912" i="1"/>
  <c r="AO944" i="1"/>
  <c r="AO976" i="1"/>
  <c r="AO1008" i="1"/>
  <c r="AO1040" i="1"/>
  <c r="AO1072" i="1"/>
  <c r="AO1095" i="1"/>
  <c r="AO1114" i="1"/>
  <c r="AO1130" i="1"/>
  <c r="AO1146" i="1"/>
  <c r="AO1162" i="1"/>
  <c r="AO1178" i="1"/>
  <c r="AO1194" i="1"/>
  <c r="AO1210" i="1"/>
  <c r="AO1226" i="1"/>
  <c r="AO1242" i="1"/>
  <c r="AO1258" i="1"/>
  <c r="AO1274" i="1"/>
  <c r="AO1290" i="1"/>
  <c r="AO1306" i="1"/>
  <c r="AO1322" i="1"/>
  <c r="AO1338" i="1"/>
  <c r="AO1354" i="1"/>
  <c r="AO1370" i="1"/>
  <c r="AO1386" i="1"/>
  <c r="AO1402" i="1"/>
  <c r="AO1418" i="1"/>
  <c r="AO1434" i="1"/>
  <c r="AO214" i="1"/>
  <c r="AO463" i="1"/>
  <c r="AO591" i="1"/>
  <c r="AO659" i="1"/>
  <c r="AO723" i="1"/>
  <c r="AO787" i="1"/>
  <c r="AO851" i="1"/>
  <c r="AO915" i="1"/>
  <c r="AO979" i="1"/>
  <c r="AO1043" i="1"/>
  <c r="AO1096" i="1"/>
  <c r="AO1131" i="1"/>
  <c r="AO1163" i="1"/>
  <c r="AO1195" i="1"/>
  <c r="AO1227" i="1"/>
  <c r="AO1259" i="1"/>
  <c r="AO1291" i="1"/>
  <c r="AO1323" i="1"/>
  <c r="AO1355" i="1"/>
  <c r="AO1387" i="1"/>
  <c r="AO1419" i="1"/>
  <c r="AO1446" i="1"/>
  <c r="AO1462" i="1"/>
  <c r="AO1478" i="1"/>
  <c r="AO1494" i="1"/>
  <c r="AO1510" i="1"/>
  <c r="AO1526" i="1"/>
  <c r="AO1542" i="1"/>
  <c r="AO1558" i="1"/>
  <c r="AO1574" i="1"/>
  <c r="AO1590" i="1"/>
  <c r="AO1606" i="1"/>
  <c r="AO1622" i="1"/>
  <c r="AO1638" i="1"/>
  <c r="AO1654" i="1"/>
  <c r="AO1670" i="1"/>
  <c r="AO1686" i="1"/>
  <c r="AO1702" i="1"/>
  <c r="AO1718" i="1"/>
  <c r="AO1734" i="1"/>
  <c r="AO1750" i="1"/>
  <c r="AO1766" i="1"/>
  <c r="AO1782" i="1"/>
  <c r="AO1798" i="1"/>
  <c r="AO1814" i="1"/>
  <c r="AO1830" i="1"/>
  <c r="AO1846" i="1"/>
  <c r="AO1862" i="1"/>
  <c r="AO1878" i="1"/>
  <c r="AO1894" i="1"/>
  <c r="AO1910" i="1"/>
  <c r="AO1926" i="1"/>
  <c r="AO1942" i="1"/>
  <c r="AO1958" i="1"/>
  <c r="AO1974" i="1"/>
  <c r="AO1990" i="1"/>
  <c r="AO2006" i="1"/>
  <c r="AO2022" i="1"/>
  <c r="AO2038" i="1"/>
  <c r="AO2054" i="1"/>
  <c r="AO2070" i="1"/>
  <c r="AO2086" i="1"/>
  <c r="AO2102" i="1"/>
  <c r="AO2118" i="1"/>
  <c r="AO2134" i="1"/>
  <c r="AO2150" i="1"/>
  <c r="AO2166" i="1"/>
  <c r="AO2182" i="1"/>
  <c r="AO2198" i="1"/>
  <c r="AO2214" i="1"/>
  <c r="AO2230" i="1"/>
  <c r="AO2246" i="1"/>
  <c r="AO2262" i="1"/>
  <c r="AO2278" i="1"/>
  <c r="AO2294" i="1"/>
  <c r="AO2310" i="1"/>
  <c r="AO2326" i="1"/>
  <c r="AO2342" i="1"/>
  <c r="AO2358" i="1"/>
  <c r="AO2374" i="1"/>
  <c r="AO2390" i="1"/>
  <c r="AO2406" i="1"/>
  <c r="AO2422" i="1"/>
  <c r="AO2438" i="1"/>
  <c r="AO2454" i="1"/>
  <c r="AO130" i="1"/>
  <c r="AO432" i="1"/>
  <c r="AO560" i="1"/>
  <c r="AO644" i="1"/>
  <c r="AO708" i="1"/>
  <c r="AO772" i="1"/>
  <c r="AO836" i="1"/>
  <c r="AO900" i="1"/>
  <c r="AO964" i="1"/>
  <c r="AO1028" i="1"/>
  <c r="AO1087" i="1"/>
  <c r="AO1124" i="1"/>
  <c r="AO1156" i="1"/>
  <c r="AO1188" i="1"/>
  <c r="AO1220" i="1"/>
  <c r="AO1252" i="1"/>
  <c r="AO1284" i="1"/>
  <c r="AO1316" i="1"/>
  <c r="AO1348" i="1"/>
  <c r="AO1380" i="1"/>
  <c r="AO1412" i="1"/>
  <c r="AO1443" i="1"/>
  <c r="AO1459" i="1"/>
  <c r="AO1475" i="1"/>
  <c r="AO1491" i="1"/>
  <c r="AO1507" i="1"/>
  <c r="AO1523" i="1"/>
  <c r="AO1539" i="1"/>
  <c r="AO1555" i="1"/>
  <c r="AO1571" i="1"/>
  <c r="AO1587" i="1"/>
  <c r="AO1603" i="1"/>
  <c r="AO1619" i="1"/>
  <c r="AO1635" i="1"/>
  <c r="AO1651" i="1"/>
  <c r="AO53" i="1"/>
  <c r="AO109" i="1"/>
  <c r="AO153" i="1"/>
  <c r="AO201" i="1"/>
  <c r="AO261" i="1"/>
  <c r="AO309" i="1"/>
  <c r="AO8" i="1"/>
  <c r="AO88" i="1"/>
  <c r="AO152" i="1"/>
  <c r="AO211" i="1"/>
  <c r="AO264" i="1"/>
  <c r="AO307" i="1"/>
  <c r="AO356" i="1"/>
  <c r="AO396" i="1"/>
  <c r="AO15" i="1"/>
  <c r="AO58" i="1"/>
  <c r="AO111" i="1"/>
  <c r="AO164" i="1"/>
  <c r="AO212" i="1"/>
  <c r="AO255" i="1"/>
  <c r="AO292" i="1"/>
  <c r="AO324" i="1"/>
  <c r="AO361" i="1"/>
  <c r="AO389" i="1"/>
  <c r="AO417" i="1"/>
  <c r="AO70" i="1"/>
  <c r="AO134" i="1"/>
  <c r="AO208" i="1"/>
  <c r="AO272" i="1"/>
  <c r="AO326" i="1"/>
  <c r="AO370" i="1"/>
  <c r="AO418" i="1"/>
  <c r="AO441" i="1"/>
  <c r="AO461" i="1"/>
  <c r="AO485" i="1"/>
  <c r="AO505" i="1"/>
  <c r="AO525" i="1"/>
  <c r="AO549" i="1"/>
  <c r="AO569" i="1"/>
  <c r="AO589" i="1"/>
  <c r="AO28" i="1"/>
  <c r="AO82" i="1"/>
  <c r="AO135" i="1"/>
  <c r="AO199" i="1"/>
  <c r="AO252" i="1"/>
  <c r="AO306" i="1"/>
  <c r="AO363" i="1"/>
  <c r="AO403" i="1"/>
  <c r="AO434" i="1"/>
  <c r="AO458" i="1"/>
  <c r="AO478" i="1"/>
  <c r="AO498" i="1"/>
  <c r="AO522" i="1"/>
  <c r="AO542" i="1"/>
  <c r="AO562" i="1"/>
  <c r="AO586" i="1"/>
  <c r="AO54" i="1"/>
  <c r="AO160" i="1"/>
  <c r="AO288" i="1"/>
  <c r="AO382" i="1"/>
  <c r="AO443" i="1"/>
  <c r="AO491" i="1"/>
  <c r="AO531" i="1"/>
  <c r="AO571" i="1"/>
  <c r="AO605" i="1"/>
  <c r="AO621" i="1"/>
  <c r="AO637" i="1"/>
  <c r="AO653" i="1"/>
  <c r="AO669" i="1"/>
  <c r="AO685" i="1"/>
  <c r="AO701" i="1"/>
  <c r="AO717" i="1"/>
  <c r="AO733" i="1"/>
  <c r="AO749" i="1"/>
  <c r="AO765" i="1"/>
  <c r="AO781" i="1"/>
  <c r="AO797" i="1"/>
  <c r="AO813" i="1"/>
  <c r="AO829" i="1"/>
  <c r="AO845" i="1"/>
  <c r="AO861" i="1"/>
  <c r="AO877" i="1"/>
  <c r="AO893" i="1"/>
  <c r="AO909" i="1"/>
  <c r="AO925" i="1"/>
  <c r="AO941" i="1"/>
  <c r="AO957" i="1"/>
  <c r="AO973" i="1"/>
  <c r="AO989" i="1"/>
  <c r="AO1005" i="1"/>
  <c r="AO1021" i="1"/>
  <c r="AO1037" i="1"/>
  <c r="AO1053" i="1"/>
  <c r="AO1069" i="1"/>
  <c r="AO1085" i="1"/>
  <c r="AO1101" i="1"/>
  <c r="AO55" i="1"/>
  <c r="AO140" i="1"/>
  <c r="AO226" i="1"/>
  <c r="AO311" i="1"/>
  <c r="AO383" i="1"/>
  <c r="AO436" i="1"/>
  <c r="AO468" i="1"/>
  <c r="AO500" i="1"/>
  <c r="AO532" i="1"/>
  <c r="AO564" i="1"/>
  <c r="AO596" i="1"/>
  <c r="AO614" i="1"/>
  <c r="AO630" i="1"/>
  <c r="AO646" i="1"/>
  <c r="AO662" i="1"/>
  <c r="AO678" i="1"/>
  <c r="AO694" i="1"/>
  <c r="AO710" i="1"/>
  <c r="AO726" i="1"/>
  <c r="AO742" i="1"/>
  <c r="AO758" i="1"/>
  <c r="AO774" i="1"/>
  <c r="AO790" i="1"/>
  <c r="AO806" i="1"/>
  <c r="AO822" i="1"/>
  <c r="AO838" i="1"/>
  <c r="AO854" i="1"/>
  <c r="AO870" i="1"/>
  <c r="AO886" i="1"/>
  <c r="AO902" i="1"/>
  <c r="AO918" i="1"/>
  <c r="AO934" i="1"/>
  <c r="AO950" i="1"/>
  <c r="AO966" i="1"/>
  <c r="AO982" i="1"/>
  <c r="AO998" i="1"/>
  <c r="AO1014" i="1"/>
  <c r="AO1030" i="1"/>
  <c r="AO1046" i="1"/>
  <c r="AO1062" i="1"/>
  <c r="AO22" i="1"/>
  <c r="AO192" i="1"/>
  <c r="AO358" i="1"/>
  <c r="AO455" i="1"/>
  <c r="AO519" i="1"/>
  <c r="AO583" i="1"/>
  <c r="AO623" i="1"/>
  <c r="AO655" i="1"/>
  <c r="AO687" i="1"/>
  <c r="AO719" i="1"/>
  <c r="AO751" i="1"/>
  <c r="AO783" i="1"/>
  <c r="AO815" i="1"/>
  <c r="AO847" i="1"/>
  <c r="AO879" i="1"/>
  <c r="AO911" i="1"/>
  <c r="AO943" i="1"/>
  <c r="AO975" i="1"/>
  <c r="AO1007" i="1"/>
  <c r="AO1039" i="1"/>
  <c r="AO1071" i="1"/>
  <c r="AO1094" i="1"/>
  <c r="AO1113" i="1"/>
  <c r="AO1129" i="1"/>
  <c r="AO1145" i="1"/>
  <c r="AO1161" i="1"/>
  <c r="AO1177" i="1"/>
  <c r="AO1193" i="1"/>
  <c r="AO1209" i="1"/>
  <c r="AO1225" i="1"/>
  <c r="AO1241" i="1"/>
  <c r="AO1257" i="1"/>
  <c r="AO1273" i="1"/>
  <c r="AO1289" i="1"/>
  <c r="AO1305" i="1"/>
  <c r="AO1321" i="1"/>
  <c r="AO1337" i="1"/>
  <c r="AO1353" i="1"/>
  <c r="AO1369" i="1"/>
  <c r="AO1385" i="1"/>
  <c r="AO1401" i="1"/>
  <c r="AO1417" i="1"/>
  <c r="AO1433" i="1"/>
  <c r="AO66" i="1"/>
  <c r="AO236" i="1"/>
  <c r="AO391" i="1"/>
  <c r="AO472" i="1"/>
  <c r="AO536" i="1"/>
  <c r="AO599" i="1"/>
  <c r="AO632" i="1"/>
  <c r="AO664" i="1"/>
  <c r="AO696" i="1"/>
  <c r="AO728" i="1"/>
  <c r="AO760" i="1"/>
  <c r="AO792" i="1"/>
  <c r="AO824" i="1"/>
  <c r="AO856" i="1"/>
  <c r="AO888" i="1"/>
  <c r="AO920" i="1"/>
  <c r="AO952" i="1"/>
  <c r="AO984" i="1"/>
  <c r="AO1016" i="1"/>
  <c r="AO1048" i="1"/>
  <c r="AO1079" i="1"/>
  <c r="AO1100" i="1"/>
  <c r="AO1118" i="1"/>
  <c r="AO1134" i="1"/>
  <c r="AO1150" i="1"/>
  <c r="AO1166" i="1"/>
  <c r="AO1182" i="1"/>
  <c r="AO1198" i="1"/>
  <c r="AO1214" i="1"/>
  <c r="AO1230" i="1"/>
  <c r="AO1246" i="1"/>
  <c r="AO1262" i="1"/>
  <c r="AO1278" i="1"/>
  <c r="AO1294" i="1"/>
  <c r="AO1310" i="1"/>
  <c r="AO1326" i="1"/>
  <c r="AO1342" i="1"/>
  <c r="AO1358" i="1"/>
  <c r="AO1374" i="1"/>
  <c r="AO1390" i="1"/>
  <c r="AO1406" i="1"/>
  <c r="AO1422" i="1"/>
  <c r="AO1438" i="1"/>
  <c r="AO299" i="1"/>
  <c r="AO495" i="1"/>
  <c r="AO611" i="1"/>
  <c r="AO675" i="1"/>
  <c r="AO739" i="1"/>
  <c r="AO803" i="1"/>
  <c r="AO867" i="1"/>
  <c r="AO931" i="1"/>
  <c r="AO995" i="1"/>
  <c r="AO1059" i="1"/>
  <c r="AO1107" i="1"/>
  <c r="AO1139" i="1"/>
  <c r="AO1171" i="1"/>
  <c r="AO1203" i="1"/>
  <c r="AO1235" i="1"/>
  <c r="AO1267" i="1"/>
  <c r="AO1299" i="1"/>
  <c r="AO1331" i="1"/>
  <c r="AO1363" i="1"/>
  <c r="AO1395" i="1"/>
  <c r="AO1427" i="1"/>
  <c r="AO1450" i="1"/>
  <c r="AO1466" i="1"/>
  <c r="AO1482" i="1"/>
  <c r="AO1498" i="1"/>
  <c r="AO1514" i="1"/>
  <c r="AO1530" i="1"/>
  <c r="AO1546" i="1"/>
  <c r="AO1562" i="1"/>
  <c r="AO1578" i="1"/>
  <c r="AO1594" i="1"/>
  <c r="AO1610" i="1"/>
  <c r="AO1626" i="1"/>
  <c r="AO1642" i="1"/>
  <c r="AO1658" i="1"/>
  <c r="AO1674" i="1"/>
  <c r="AO1690" i="1"/>
  <c r="AO1706" i="1"/>
  <c r="AO1722" i="1"/>
  <c r="AO1738" i="1"/>
  <c r="AO1754" i="1"/>
  <c r="AO1770" i="1"/>
  <c r="AO1786" i="1"/>
  <c r="AO1802" i="1"/>
  <c r="AO1818" i="1"/>
  <c r="AO1834" i="1"/>
  <c r="AO1850" i="1"/>
  <c r="AO1866" i="1"/>
  <c r="AO1882" i="1"/>
  <c r="AO1898" i="1"/>
  <c r="AO1914" i="1"/>
  <c r="AO1930" i="1"/>
  <c r="AO1946" i="1"/>
  <c r="AO1962" i="1"/>
  <c r="AO1978" i="1"/>
  <c r="AO1994" i="1"/>
  <c r="AO2010" i="1"/>
  <c r="AO2026" i="1"/>
  <c r="AO2042" i="1"/>
  <c r="AO2058" i="1"/>
  <c r="AO2074" i="1"/>
  <c r="AO2090" i="1"/>
  <c r="AO2106" i="1"/>
  <c r="AO2122" i="1"/>
  <c r="AO2138" i="1"/>
  <c r="AO2154" i="1"/>
  <c r="AO2170" i="1"/>
  <c r="AO2186" i="1"/>
  <c r="AO2202" i="1"/>
  <c r="AO2218" i="1"/>
  <c r="AO2234" i="1"/>
  <c r="AO2250" i="1"/>
  <c r="AO2266" i="1"/>
  <c r="AO2282" i="1"/>
  <c r="AO2298" i="1"/>
  <c r="AO2314" i="1"/>
  <c r="AO2330" i="1"/>
  <c r="AO2346" i="1"/>
  <c r="AO2362" i="1"/>
  <c r="AO2378" i="1"/>
  <c r="AO2394" i="1"/>
  <c r="AO2410" i="1"/>
  <c r="AO2426" i="1"/>
  <c r="AO2442" i="1"/>
  <c r="AO2458" i="1"/>
  <c r="AO215" i="1"/>
  <c r="AO464" i="1"/>
  <c r="AO592" i="1"/>
  <c r="AO660" i="1"/>
  <c r="AO724" i="1"/>
  <c r="AO788" i="1"/>
  <c r="AO852" i="1"/>
  <c r="AO916" i="1"/>
  <c r="AO980" i="1"/>
  <c r="AO1044" i="1"/>
  <c r="AO1098" i="1"/>
  <c r="AO1132" i="1"/>
  <c r="AO1164" i="1"/>
  <c r="AO1196" i="1"/>
  <c r="AO1228" i="1"/>
  <c r="AO1260" i="1"/>
  <c r="AO1292" i="1"/>
  <c r="AO1324" i="1"/>
  <c r="AO1356" i="1"/>
  <c r="AO1388" i="1"/>
  <c r="AO1420" i="1"/>
  <c r="AO1447" i="1"/>
  <c r="AO1463" i="1"/>
  <c r="AO1479" i="1"/>
  <c r="AO1495" i="1"/>
  <c r="AO1511" i="1"/>
  <c r="AO1527" i="1"/>
  <c r="AO1543" i="1"/>
  <c r="AO1559" i="1"/>
  <c r="AO1575" i="1"/>
  <c r="AO1591" i="1"/>
  <c r="AO1607" i="1"/>
  <c r="AO1623" i="1"/>
  <c r="AO69" i="1"/>
  <c r="AO117" i="1"/>
  <c r="AO169" i="1"/>
  <c r="AO221" i="1"/>
  <c r="AO265" i="1"/>
  <c r="AO317" i="1"/>
  <c r="AO40" i="1"/>
  <c r="AO110" i="1"/>
  <c r="AO168" i="1"/>
  <c r="AO222" i="1"/>
  <c r="AO275" i="1"/>
  <c r="AO323" i="1"/>
  <c r="AO372" i="1"/>
  <c r="AO404" i="1"/>
  <c r="AO20" i="1"/>
  <c r="AO79" i="1"/>
  <c r="AO127" i="1"/>
  <c r="AO170" i="1"/>
  <c r="AO228" i="1"/>
  <c r="AO260" i="1"/>
  <c r="AO298" i="1"/>
  <c r="AO340" i="1"/>
  <c r="AO369" i="1"/>
  <c r="AO393" i="1"/>
  <c r="AO6" i="1"/>
  <c r="AO80" i="1"/>
  <c r="AO155" i="1"/>
  <c r="AO230" i="1"/>
  <c r="AO283" i="1"/>
  <c r="AO336" i="1"/>
  <c r="AO386" i="1"/>
  <c r="AO425" i="1"/>
  <c r="AO445" i="1"/>
  <c r="AO469" i="1"/>
  <c r="AO489" i="1"/>
  <c r="AO509" i="1"/>
  <c r="AO533" i="1"/>
  <c r="AO553" i="1"/>
  <c r="AO573" i="1"/>
  <c r="AO597" i="1"/>
  <c r="AO39" i="1"/>
  <c r="AO92" i="1"/>
  <c r="AO156" i="1"/>
  <c r="AO210" i="1"/>
  <c r="AO263" i="1"/>
  <c r="AO327" i="1"/>
  <c r="AO371" i="1"/>
  <c r="AO411" i="1"/>
  <c r="AO442" i="1"/>
  <c r="AO462" i="1"/>
  <c r="AO482" i="1"/>
  <c r="AO506" i="1"/>
  <c r="AO526" i="1"/>
  <c r="AO546" i="1"/>
  <c r="AO570" i="1"/>
  <c r="AO590" i="1"/>
  <c r="AO75" i="1"/>
  <c r="AO203" i="1"/>
  <c r="AO310" i="1"/>
  <c r="AO398" i="1"/>
  <c r="AO459" i="1"/>
  <c r="AO499" i="1"/>
  <c r="AO539" i="1"/>
  <c r="AO587" i="1"/>
  <c r="AO609" i="1"/>
  <c r="AO625" i="1"/>
  <c r="AO641" i="1"/>
  <c r="AO657" i="1"/>
  <c r="AO673" i="1"/>
  <c r="AO689" i="1"/>
  <c r="AO705" i="1"/>
  <c r="AO721" i="1"/>
  <c r="AO737" i="1"/>
  <c r="AO753" i="1"/>
  <c r="AO769" i="1"/>
  <c r="AO785" i="1"/>
  <c r="AO801" i="1"/>
  <c r="AO817" i="1"/>
  <c r="AO833" i="1"/>
  <c r="AO849" i="1"/>
  <c r="AO865" i="1"/>
  <c r="AO881" i="1"/>
  <c r="AO897" i="1"/>
  <c r="AO913" i="1"/>
  <c r="AO929" i="1"/>
  <c r="AO945" i="1"/>
  <c r="AO961" i="1"/>
  <c r="AO977" i="1"/>
  <c r="AO993" i="1"/>
  <c r="AO1009" i="1"/>
  <c r="AO1025" i="1"/>
  <c r="AO1041" i="1"/>
  <c r="AO1057" i="1"/>
  <c r="AO1073" i="1"/>
  <c r="AO1089" i="1"/>
  <c r="AO1105" i="1"/>
  <c r="AO76" i="1"/>
  <c r="AO162" i="1"/>
  <c r="AO247" i="1"/>
  <c r="AO332" i="1"/>
  <c r="AO399" i="1"/>
  <c r="AO444" i="1"/>
  <c r="AO476" i="1"/>
  <c r="AO508" i="1"/>
  <c r="AO540" i="1"/>
  <c r="AO572" i="1"/>
  <c r="AO602" i="1"/>
  <c r="AO618" i="1"/>
  <c r="AO634" i="1"/>
  <c r="AO650" i="1"/>
  <c r="AO666" i="1"/>
  <c r="AO682" i="1"/>
  <c r="AO698" i="1"/>
  <c r="AO714" i="1"/>
  <c r="AO730" i="1"/>
  <c r="AO746" i="1"/>
  <c r="AO762" i="1"/>
  <c r="AO778" i="1"/>
  <c r="AO794" i="1"/>
  <c r="AO810" i="1"/>
  <c r="AO826" i="1"/>
  <c r="AO842" i="1"/>
  <c r="AO858" i="1"/>
  <c r="AO874" i="1"/>
  <c r="AO890" i="1"/>
  <c r="AO906" i="1"/>
  <c r="AO922" i="1"/>
  <c r="AO938" i="1"/>
  <c r="AO954" i="1"/>
  <c r="AO970" i="1"/>
  <c r="AO986" i="1"/>
  <c r="AO1002" i="1"/>
  <c r="AO1018" i="1"/>
  <c r="AO1034" i="1"/>
  <c r="AO1050" i="1"/>
  <c r="AO1066" i="1"/>
  <c r="AO64" i="1"/>
  <c r="AO235" i="1"/>
  <c r="AO390" i="1"/>
  <c r="AO471" i="1"/>
  <c r="AO535" i="1"/>
  <c r="AO598" i="1"/>
  <c r="AO631" i="1"/>
  <c r="AO663" i="1"/>
  <c r="AO695" i="1"/>
  <c r="AO727" i="1"/>
  <c r="AO759" i="1"/>
  <c r="AO791" i="1"/>
  <c r="AO823" i="1"/>
  <c r="AO855" i="1"/>
  <c r="AO887" i="1"/>
  <c r="AO919" i="1"/>
  <c r="AO951" i="1"/>
  <c r="AO983" i="1"/>
  <c r="AO1015" i="1"/>
  <c r="AO1047" i="1"/>
  <c r="AO1078" i="1"/>
  <c r="AO1099" i="1"/>
  <c r="AO1117" i="1"/>
  <c r="AO85" i="1"/>
  <c r="AO281" i="1"/>
  <c r="AO190" i="1"/>
  <c r="AO376" i="1"/>
  <c r="AO132" i="1"/>
  <c r="AO314" i="1"/>
  <c r="AO27" i="1"/>
  <c r="AO294" i="1"/>
  <c r="AO453" i="1"/>
  <c r="AO537" i="1"/>
  <c r="AO50" i="1"/>
  <c r="AO284" i="1"/>
  <c r="AO446" i="1"/>
  <c r="AO530" i="1"/>
  <c r="AO118" i="1"/>
  <c r="AO467" i="1"/>
  <c r="AO613" i="1"/>
  <c r="AO677" i="1"/>
  <c r="AO741" i="1"/>
  <c r="AO805" i="1"/>
  <c r="AO869" i="1"/>
  <c r="AO933" i="1"/>
  <c r="AO997" i="1"/>
  <c r="AO1061" i="1"/>
  <c r="AO98" i="1"/>
  <c r="AO415" i="1"/>
  <c r="AO548" i="1"/>
  <c r="AO638" i="1"/>
  <c r="AO702" i="1"/>
  <c r="AO766" i="1"/>
  <c r="AO830" i="1"/>
  <c r="AO894" i="1"/>
  <c r="AO958" i="1"/>
  <c r="AO1022" i="1"/>
  <c r="AO107" i="1"/>
  <c r="AO551" i="1"/>
  <c r="AO703" i="1"/>
  <c r="AO831" i="1"/>
  <c r="AO959" i="1"/>
  <c r="AO1083" i="1"/>
  <c r="AO1137" i="1"/>
  <c r="AO1169" i="1"/>
  <c r="AO1201" i="1"/>
  <c r="AO1233" i="1"/>
  <c r="AO1265" i="1"/>
  <c r="AO1297" i="1"/>
  <c r="AO1329" i="1"/>
  <c r="AO1361" i="1"/>
  <c r="AO1393" i="1"/>
  <c r="AO1425" i="1"/>
  <c r="AO151" i="1"/>
  <c r="AO440" i="1"/>
  <c r="AO568" i="1"/>
  <c r="AO648" i="1"/>
  <c r="AO712" i="1"/>
  <c r="AO776" i="1"/>
  <c r="AO840" i="1"/>
  <c r="AO904" i="1"/>
  <c r="AO968" i="1"/>
  <c r="AO1032" i="1"/>
  <c r="AO1090" i="1"/>
  <c r="AO1126" i="1"/>
  <c r="AO1158" i="1"/>
  <c r="AO1190" i="1"/>
  <c r="AO1222" i="1"/>
  <c r="AO1254" i="1"/>
  <c r="AO1286" i="1"/>
  <c r="AO1318" i="1"/>
  <c r="AO1350" i="1"/>
  <c r="AO1382" i="1"/>
  <c r="AO1414" i="1"/>
  <c r="AO128" i="1"/>
  <c r="AO559" i="1"/>
  <c r="AO707" i="1"/>
  <c r="AO835" i="1"/>
  <c r="AO963" i="1"/>
  <c r="AO1086" i="1"/>
  <c r="AO1155" i="1"/>
  <c r="AO1219" i="1"/>
  <c r="AO1283" i="1"/>
  <c r="AO1347" i="1"/>
  <c r="AO1411" i="1"/>
  <c r="AO1458" i="1"/>
  <c r="AO1490" i="1"/>
  <c r="AO1522" i="1"/>
  <c r="AO1554" i="1"/>
  <c r="AO1586" i="1"/>
  <c r="AO1618" i="1"/>
  <c r="AO1650" i="1"/>
  <c r="AO1682" i="1"/>
  <c r="AO1714" i="1"/>
  <c r="AO1746" i="1"/>
  <c r="AO1778" i="1"/>
  <c r="AO1810" i="1"/>
  <c r="AO1842" i="1"/>
  <c r="AO1874" i="1"/>
  <c r="AO1906" i="1"/>
  <c r="AO1938" i="1"/>
  <c r="AO1970" i="1"/>
  <c r="AO2002" i="1"/>
  <c r="AO2034" i="1"/>
  <c r="AO2066" i="1"/>
  <c r="AO2098" i="1"/>
  <c r="AO2130" i="1"/>
  <c r="AO2162" i="1"/>
  <c r="AO2194" i="1"/>
  <c r="AO2226" i="1"/>
  <c r="AO2258" i="1"/>
  <c r="AO2290" i="1"/>
  <c r="AO2322" i="1"/>
  <c r="AO2354" i="1"/>
  <c r="AO2386" i="1"/>
  <c r="AO2418" i="1"/>
  <c r="AO2450" i="1"/>
  <c r="AO375" i="1"/>
  <c r="AO628" i="1"/>
  <c r="AO756" i="1"/>
  <c r="AO884" i="1"/>
  <c r="AO1012" i="1"/>
  <c r="AO1116" i="1"/>
  <c r="AO1180" i="1"/>
  <c r="AO1244" i="1"/>
  <c r="AO1308" i="1"/>
  <c r="AO1372" i="1"/>
  <c r="AO1436" i="1"/>
  <c r="AO1471" i="1"/>
  <c r="AO1503" i="1"/>
  <c r="AO1535" i="1"/>
  <c r="AO1567" i="1"/>
  <c r="AO1599" i="1"/>
  <c r="AO1631" i="1"/>
  <c r="AO1655" i="1"/>
  <c r="AO1671" i="1"/>
  <c r="AO1687" i="1"/>
  <c r="AO1703" i="1"/>
  <c r="AO1719" i="1"/>
  <c r="AO1735" i="1"/>
  <c r="AO1751" i="1"/>
  <c r="AO1767" i="1"/>
  <c r="AO1783" i="1"/>
  <c r="AO1799" i="1"/>
  <c r="AO1815" i="1"/>
  <c r="AO1831" i="1"/>
  <c r="AO1847" i="1"/>
  <c r="AO1863" i="1"/>
  <c r="AO1879" i="1"/>
  <c r="AO1895" i="1"/>
  <c r="AO1911" i="1"/>
  <c r="AO1927" i="1"/>
  <c r="AO1943" i="1"/>
  <c r="AO1959" i="1"/>
  <c r="AO1975" i="1"/>
  <c r="AO1991" i="1"/>
  <c r="AO2007" i="1"/>
  <c r="AO2023" i="1"/>
  <c r="AO125" i="1"/>
  <c r="AO341" i="1"/>
  <c r="AO238" i="1"/>
  <c r="AO412" i="1"/>
  <c r="AO191" i="1"/>
  <c r="AO345" i="1"/>
  <c r="AO91" i="1"/>
  <c r="AO354" i="1"/>
  <c r="AO473" i="1"/>
  <c r="AO557" i="1"/>
  <c r="AO114" i="1"/>
  <c r="AO338" i="1"/>
  <c r="AO466" i="1"/>
  <c r="AO554" i="1"/>
  <c r="AO224" i="1"/>
  <c r="AO507" i="1"/>
  <c r="AO629" i="1"/>
  <c r="AO693" i="1"/>
  <c r="AO757" i="1"/>
  <c r="AO821" i="1"/>
  <c r="AO885" i="1"/>
  <c r="AO949" i="1"/>
  <c r="AO1013" i="1"/>
  <c r="AO1077" i="1"/>
  <c r="AO183" i="1"/>
  <c r="AO452" i="1"/>
  <c r="AO580" i="1"/>
  <c r="AO654" i="1"/>
  <c r="AO718" i="1"/>
  <c r="AO782" i="1"/>
  <c r="AO846" i="1"/>
  <c r="AO910" i="1"/>
  <c r="AO974" i="1"/>
  <c r="AO1038" i="1"/>
  <c r="AO278" i="1"/>
  <c r="AO607" i="1"/>
  <c r="AO735" i="1"/>
  <c r="AO863" i="1"/>
  <c r="AO991" i="1"/>
  <c r="AO1104" i="1"/>
  <c r="AO1149" i="1"/>
  <c r="AO1181" i="1"/>
  <c r="AO1213" i="1"/>
  <c r="AO1245" i="1"/>
  <c r="AO1277" i="1"/>
  <c r="AO1309" i="1"/>
  <c r="AO1341" i="1"/>
  <c r="AO1373" i="1"/>
  <c r="AO1405" i="1"/>
  <c r="AO1437" i="1"/>
  <c r="AO279" i="1"/>
  <c r="AO488" i="1"/>
  <c r="AO608" i="1"/>
  <c r="AO672" i="1"/>
  <c r="AO736" i="1"/>
  <c r="AO800" i="1"/>
  <c r="AO864" i="1"/>
  <c r="AO928" i="1"/>
  <c r="AO992" i="1"/>
  <c r="AO1056" i="1"/>
  <c r="AO1106" i="1"/>
  <c r="AO1138" i="1"/>
  <c r="AO1170" i="1"/>
  <c r="AO1202" i="1"/>
  <c r="AO1234" i="1"/>
  <c r="AO1266" i="1"/>
  <c r="AO1298" i="1"/>
  <c r="AO1330" i="1"/>
  <c r="AO1362" i="1"/>
  <c r="AO1394" i="1"/>
  <c r="AO1426" i="1"/>
  <c r="AO374" i="1"/>
  <c r="AO627" i="1"/>
  <c r="AO755" i="1"/>
  <c r="AO883" i="1"/>
  <c r="AO1011" i="1"/>
  <c r="AO1115" i="1"/>
  <c r="AO1179" i="1"/>
  <c r="AO1243" i="1"/>
  <c r="AO1307" i="1"/>
  <c r="AO1371" i="1"/>
  <c r="AO1435" i="1"/>
  <c r="AO1470" i="1"/>
  <c r="AO1502" i="1"/>
  <c r="AO1534" i="1"/>
  <c r="AO1566" i="1"/>
  <c r="AO1598" i="1"/>
  <c r="AO1630" i="1"/>
  <c r="AO1662" i="1"/>
  <c r="AO1694" i="1"/>
  <c r="AO1726" i="1"/>
  <c r="AO1758" i="1"/>
  <c r="AO1790" i="1"/>
  <c r="AO1822" i="1"/>
  <c r="AO1854" i="1"/>
  <c r="AO1886" i="1"/>
  <c r="AO1918" i="1"/>
  <c r="AO1950" i="1"/>
  <c r="AO1982" i="1"/>
  <c r="AO2014" i="1"/>
  <c r="AO2046" i="1"/>
  <c r="AO2078" i="1"/>
  <c r="AO2110" i="1"/>
  <c r="AO2142" i="1"/>
  <c r="AO2174" i="1"/>
  <c r="AO2206" i="1"/>
  <c r="AO2238" i="1"/>
  <c r="AO2270" i="1"/>
  <c r="AO2302" i="1"/>
  <c r="AO2334" i="1"/>
  <c r="AO2366" i="1"/>
  <c r="AO2398" i="1"/>
  <c r="AO2430" i="1"/>
  <c r="AO2462" i="1"/>
  <c r="AO496" i="1"/>
  <c r="AO676" i="1"/>
  <c r="AO804" i="1"/>
  <c r="AO932" i="1"/>
  <c r="AO1060" i="1"/>
  <c r="AO1140" i="1"/>
  <c r="AO1204" i="1"/>
  <c r="AO1268" i="1"/>
  <c r="AO1332" i="1"/>
  <c r="AO1396" i="1"/>
  <c r="AO1451" i="1"/>
  <c r="AO1483" i="1"/>
  <c r="AO1515" i="1"/>
  <c r="AO1547" i="1"/>
  <c r="AO1579" i="1"/>
  <c r="AO1611" i="1"/>
  <c r="AO1639" i="1"/>
  <c r="AO1659" i="1"/>
  <c r="AO1675" i="1"/>
  <c r="AO1691" i="1"/>
  <c r="AO1707" i="1"/>
  <c r="AO1723" i="1"/>
  <c r="AO1739" i="1"/>
  <c r="AO1755" i="1"/>
  <c r="AO1771" i="1"/>
  <c r="AO1787" i="1"/>
  <c r="AO1803" i="1"/>
  <c r="AO1819" i="1"/>
  <c r="AO1835" i="1"/>
  <c r="AO1851" i="1"/>
  <c r="AO1867" i="1"/>
  <c r="AO1883" i="1"/>
  <c r="AO1899" i="1"/>
  <c r="AO1915" i="1"/>
  <c r="AO1931" i="1"/>
  <c r="AO1947" i="1"/>
  <c r="AO1963" i="1"/>
  <c r="AO1979" i="1"/>
  <c r="AO1995" i="1"/>
  <c r="AO2011" i="1"/>
  <c r="AO2027" i="1"/>
  <c r="AO2043" i="1"/>
  <c r="AO2059" i="1"/>
  <c r="AO2075" i="1"/>
  <c r="AO2091" i="1"/>
  <c r="AO2107" i="1"/>
  <c r="AO2123" i="1"/>
  <c r="AO2139" i="1"/>
  <c r="AO2155" i="1"/>
  <c r="AO2171" i="1"/>
  <c r="AO2187" i="1"/>
  <c r="AO2203" i="1"/>
  <c r="AO2219" i="1"/>
  <c r="AO2235" i="1"/>
  <c r="AO181" i="1"/>
  <c r="AO51" i="1"/>
  <c r="AO280" i="1"/>
  <c r="AO42" i="1"/>
  <c r="AO234" i="1"/>
  <c r="AO373" i="1"/>
  <c r="AO176" i="1"/>
  <c r="AO394" i="1"/>
  <c r="AO493" i="1"/>
  <c r="AO581" i="1"/>
  <c r="AO167" i="1"/>
  <c r="AO379" i="1"/>
  <c r="AO490" i="1"/>
  <c r="AO574" i="1"/>
  <c r="AO331" i="1"/>
  <c r="AO555" i="1"/>
  <c r="AO645" i="1"/>
  <c r="AO709" i="1"/>
  <c r="AO773" i="1"/>
  <c r="AO837" i="1"/>
  <c r="AO901" i="1"/>
  <c r="AO965" i="1"/>
  <c r="AO1029" i="1"/>
  <c r="AO1093" i="1"/>
  <c r="AO268" i="1"/>
  <c r="AO484" i="1"/>
  <c r="AO606" i="1"/>
  <c r="AO670" i="1"/>
  <c r="AO734" i="1"/>
  <c r="AO798" i="1"/>
  <c r="AO862" i="1"/>
  <c r="AO926" i="1"/>
  <c r="AO990" i="1"/>
  <c r="AO1054" i="1"/>
  <c r="AO422" i="1"/>
  <c r="AO639" i="1"/>
  <c r="AO767" i="1"/>
  <c r="AO895" i="1"/>
  <c r="AO1023" i="1"/>
  <c r="AO1121" i="1"/>
  <c r="AO1153" i="1"/>
  <c r="AO1185" i="1"/>
  <c r="AO1217" i="1"/>
  <c r="AO1249" i="1"/>
  <c r="AO1281" i="1"/>
  <c r="AO1313" i="1"/>
  <c r="AO1345" i="1"/>
  <c r="AO1377" i="1"/>
  <c r="AO1409" i="1"/>
  <c r="AO1441" i="1"/>
  <c r="AO322" i="1"/>
  <c r="AO504" i="1"/>
  <c r="AO616" i="1"/>
  <c r="AO680" i="1"/>
  <c r="AO744" i="1"/>
  <c r="AO808" i="1"/>
  <c r="AO872" i="1"/>
  <c r="AO936" i="1"/>
  <c r="AO1000" i="1"/>
  <c r="AO1064" i="1"/>
  <c r="AO1110" i="1"/>
  <c r="AO1142" i="1"/>
  <c r="AO1174" i="1"/>
  <c r="AO1206" i="1"/>
  <c r="AO1238" i="1"/>
  <c r="AO1270" i="1"/>
  <c r="AO1302" i="1"/>
  <c r="AO1334" i="1"/>
  <c r="AO1366" i="1"/>
  <c r="AO1398" i="1"/>
  <c r="AO1430" i="1"/>
  <c r="AO431" i="1"/>
  <c r="AO643" i="1"/>
  <c r="AO771" i="1"/>
  <c r="AO899" i="1"/>
  <c r="AO1027" i="1"/>
  <c r="AO1123" i="1"/>
  <c r="AO1187" i="1"/>
  <c r="AO1251" i="1"/>
  <c r="AO1315" i="1"/>
  <c r="AO1379" i="1"/>
  <c r="AO1442" i="1"/>
  <c r="AO1474" i="1"/>
  <c r="AO1506" i="1"/>
  <c r="AO1538" i="1"/>
  <c r="AO1570" i="1"/>
  <c r="AO1602" i="1"/>
  <c r="AO1634" i="1"/>
  <c r="AO1666" i="1"/>
  <c r="AO1698" i="1"/>
  <c r="AO1730" i="1"/>
  <c r="AO1762" i="1"/>
  <c r="AO1794" i="1"/>
  <c r="AO1826" i="1"/>
  <c r="AO1858" i="1"/>
  <c r="AO1890" i="1"/>
  <c r="AO1922" i="1"/>
  <c r="AO1954" i="1"/>
  <c r="AO1986" i="1"/>
  <c r="AO2018" i="1"/>
  <c r="AO2050" i="1"/>
  <c r="AO2082" i="1"/>
  <c r="AO2114" i="1"/>
  <c r="AO2146" i="1"/>
  <c r="AO2178" i="1"/>
  <c r="AO2210" i="1"/>
  <c r="AO2242" i="1"/>
  <c r="AO2274" i="1"/>
  <c r="AO2306" i="1"/>
  <c r="AO2338" i="1"/>
  <c r="AO2370" i="1"/>
  <c r="AO2402" i="1"/>
  <c r="AO2434" i="1"/>
  <c r="AO44" i="1"/>
  <c r="AO528" i="1"/>
  <c r="AO692" i="1"/>
  <c r="AO820" i="1"/>
  <c r="AO948" i="1"/>
  <c r="AO1076" i="1"/>
  <c r="AO1148" i="1"/>
  <c r="AO1212" i="1"/>
  <c r="AO1276" i="1"/>
  <c r="AO1340" i="1"/>
  <c r="AO1404" i="1"/>
  <c r="AO1455" i="1"/>
  <c r="AO1487" i="1"/>
  <c r="AO1519" i="1"/>
  <c r="AO1551" i="1"/>
  <c r="AO1583" i="1"/>
  <c r="AO1615" i="1"/>
  <c r="AO1643" i="1"/>
  <c r="AO1663" i="1"/>
  <c r="AO1679" i="1"/>
  <c r="AO1695" i="1"/>
  <c r="AO1711" i="1"/>
  <c r="AO1727" i="1"/>
  <c r="AO1743" i="1"/>
  <c r="AO1759" i="1"/>
  <c r="AO1775" i="1"/>
  <c r="AO1791" i="1"/>
  <c r="AO1807" i="1"/>
  <c r="AO1823" i="1"/>
  <c r="AO1839" i="1"/>
  <c r="AO1855" i="1"/>
  <c r="AO1871" i="1"/>
  <c r="AO1887" i="1"/>
  <c r="AO1903" i="1"/>
  <c r="AO1919" i="1"/>
  <c r="AO1935" i="1"/>
  <c r="AO1951" i="1"/>
  <c r="AO1967" i="1"/>
  <c r="AO1983" i="1"/>
  <c r="AO1999" i="1"/>
  <c r="AO2015" i="1"/>
  <c r="AO2031" i="1"/>
  <c r="AO2047" i="1"/>
  <c r="AO2063" i="1"/>
  <c r="AO2079" i="1"/>
  <c r="AO2095" i="1"/>
  <c r="AO2111" i="1"/>
  <c r="AO2127" i="1"/>
  <c r="AO2143" i="1"/>
  <c r="AO2159" i="1"/>
  <c r="AO2175" i="1"/>
  <c r="AO2191" i="1"/>
  <c r="AO2207" i="1"/>
  <c r="AO2223" i="1"/>
  <c r="AO2239" i="1"/>
  <c r="AO2255" i="1"/>
  <c r="AO2271" i="1"/>
  <c r="AO17" i="1"/>
  <c r="AO207" i="1"/>
  <c r="AO175" i="1"/>
  <c r="AO148" i="1"/>
  <c r="AO122" i="1"/>
  <c r="AO90" i="1"/>
  <c r="AO63" i="1"/>
  <c r="AO36" i="1"/>
  <c r="AO4" i="1"/>
  <c r="AO408" i="1"/>
  <c r="AO388" i="1"/>
  <c r="AO364" i="1"/>
  <c r="AO344" i="1"/>
  <c r="AO318" i="1"/>
  <c r="AO286" i="1"/>
  <c r="AO259" i="1"/>
  <c r="AO232" i="1"/>
  <c r="AO200" i="1"/>
  <c r="AO174" i="1"/>
  <c r="AO136" i="1"/>
  <c r="AO94" i="1"/>
  <c r="AO62" i="1"/>
  <c r="AO24" i="1"/>
  <c r="AO329" i="1"/>
  <c r="AO301" i="1"/>
  <c r="AO277" i="1"/>
  <c r="AO245" i="1"/>
  <c r="AO217" i="1"/>
  <c r="AO189" i="1"/>
  <c r="AO157" i="1"/>
  <c r="AO133" i="1"/>
  <c r="AO105" i="1"/>
  <c r="AO73" i="1"/>
  <c r="AO45" i="1"/>
  <c r="AO41" i="1"/>
  <c r="AO158" i="1"/>
  <c r="AO131" i="1"/>
  <c r="AO104" i="1"/>
  <c r="AO72" i="1"/>
  <c r="AO46" i="1"/>
  <c r="AO19" i="1"/>
  <c r="AO333" i="1"/>
  <c r="AO313" i="1"/>
  <c r="AO293" i="1"/>
  <c r="AO269" i="1"/>
  <c r="AO249" i="1"/>
  <c r="AO229" i="1"/>
  <c r="AO205" i="1"/>
  <c r="AO185" i="1"/>
  <c r="AO165" i="1"/>
  <c r="AO141" i="1"/>
  <c r="AO121" i="1"/>
  <c r="AO101" i="1"/>
  <c r="AO77" i="1"/>
  <c r="AO57" i="1"/>
  <c r="AO37" i="1"/>
  <c r="AE283" i="1"/>
  <c r="AE166" i="1"/>
  <c r="AE213" i="1"/>
  <c r="AO187" i="1"/>
  <c r="AO144" i="1"/>
  <c r="AO102" i="1"/>
  <c r="AO59" i="1"/>
  <c r="AO16" i="1"/>
  <c r="AO413" i="1"/>
  <c r="AO397" i="1"/>
  <c r="AO381" i="1"/>
  <c r="AO365" i="1"/>
  <c r="AO349" i="1"/>
  <c r="AO330" i="1"/>
  <c r="AO308" i="1"/>
  <c r="AO287" i="1"/>
  <c r="AO266" i="1"/>
  <c r="AO244" i="1"/>
  <c r="AO223" i="1"/>
  <c r="AO202" i="1"/>
  <c r="AO180" i="1"/>
  <c r="AO159" i="1"/>
  <c r="AO138" i="1"/>
  <c r="AO116" i="1"/>
  <c r="AO95" i="1"/>
  <c r="AO74" i="1"/>
  <c r="AO52" i="1"/>
  <c r="AO31" i="1"/>
  <c r="AO10" i="1"/>
  <c r="AO416" i="1"/>
  <c r="AO400" i="1"/>
  <c r="AO384" i="1"/>
  <c r="AO368" i="1"/>
  <c r="AO352" i="1"/>
  <c r="AO334" i="1"/>
  <c r="AO312" i="1"/>
  <c r="AO291" i="1"/>
  <c r="AO270" i="1"/>
  <c r="AO248" i="1"/>
  <c r="AO227" i="1"/>
  <c r="AO206" i="1"/>
  <c r="AO184" i="1"/>
  <c r="AO163" i="1"/>
  <c r="AO142" i="1"/>
  <c r="AO120" i="1"/>
  <c r="AO99" i="1"/>
  <c r="AO78" i="1"/>
  <c r="AO56" i="1"/>
  <c r="AO35" i="1"/>
  <c r="AO14" i="1"/>
  <c r="AO337" i="1"/>
  <c r="AO321" i="1"/>
  <c r="AO305" i="1"/>
  <c r="AO289" i="1"/>
  <c r="AO273" i="1"/>
  <c r="AO257" i="1"/>
  <c r="AO241" i="1"/>
  <c r="AO225" i="1"/>
  <c r="AO209" i="1"/>
  <c r="AO193" i="1"/>
  <c r="AO177" i="1"/>
  <c r="AO161" i="1"/>
  <c r="AO145" i="1"/>
  <c r="AO129" i="1"/>
  <c r="AO113" i="1"/>
  <c r="AO97" i="1"/>
  <c r="AO81" i="1"/>
  <c r="AO65" i="1"/>
  <c r="AO49" i="1"/>
  <c r="AO33" i="1"/>
  <c r="AO29" i="1"/>
  <c r="AO13" i="1"/>
  <c r="AO25" i="1"/>
  <c r="AO9" i="1"/>
  <c r="AE46" i="1"/>
  <c r="AE140" i="1"/>
  <c r="AE294" i="1"/>
  <c r="AE341" i="1"/>
  <c r="AE174" i="1"/>
  <c r="AE229" i="1"/>
  <c r="AE275" i="1"/>
  <c r="AE63" i="1"/>
  <c r="AE238" i="1"/>
  <c r="AE349" i="1"/>
  <c r="AE252" i="1"/>
  <c r="AE319" i="1"/>
  <c r="AE62" i="1"/>
  <c r="AE91" i="1"/>
  <c r="AE368" i="1"/>
  <c r="AE413" i="1"/>
  <c r="AE83" i="1"/>
  <c r="AE360" i="1"/>
  <c r="AE469" i="1"/>
  <c r="AE449" i="1"/>
  <c r="AE142" i="1"/>
  <c r="AE155" i="1"/>
  <c r="AE432" i="1"/>
  <c r="AE102" i="1"/>
  <c r="AE211" i="1"/>
  <c r="AE424" i="1"/>
  <c r="AE146" i="1"/>
  <c r="AE569" i="1"/>
  <c r="AE78" i="1"/>
  <c r="AE27" i="1"/>
  <c r="AE12" i="1"/>
  <c r="AE496" i="1"/>
  <c r="AE38" i="1"/>
  <c r="AE19" i="1"/>
  <c r="AE339" i="1"/>
  <c r="AE85" i="1"/>
  <c r="AE18" i="1"/>
  <c r="AE301" i="1"/>
  <c r="AL2839" i="1"/>
  <c r="AL2911" i="1"/>
  <c r="AL2847" i="1"/>
  <c r="AL2891" i="1"/>
  <c r="AL2935" i="1"/>
  <c r="AL2871" i="1"/>
  <c r="AL11" i="1"/>
  <c r="AL27" i="1"/>
  <c r="AL43" i="1"/>
  <c r="AL59" i="1"/>
  <c r="AL75" i="1"/>
  <c r="AL91" i="1"/>
  <c r="AL107" i="1"/>
  <c r="AL123" i="1"/>
  <c r="AL139" i="1"/>
  <c r="AL155" i="1"/>
  <c r="AL171" i="1"/>
  <c r="AL187" i="1"/>
  <c r="AL203" i="1"/>
  <c r="AL219" i="1"/>
  <c r="AL235" i="1"/>
  <c r="AL251" i="1"/>
  <c r="AL267" i="1"/>
  <c r="AL12" i="1"/>
  <c r="AL28" i="1"/>
  <c r="AL44" i="1"/>
  <c r="AL60" i="1"/>
  <c r="AL76" i="1"/>
  <c r="AL92" i="1"/>
  <c r="AL108" i="1"/>
  <c r="AL124" i="1"/>
  <c r="AL140" i="1"/>
  <c r="AL156" i="1"/>
  <c r="AL172" i="1"/>
  <c r="AL188" i="1"/>
  <c r="AL204" i="1"/>
  <c r="AL220" i="1"/>
  <c r="AL236" i="1"/>
  <c r="AL252" i="1"/>
  <c r="AL268" i="1"/>
  <c r="AL284" i="1"/>
  <c r="AL300" i="1"/>
  <c r="AL316" i="1"/>
  <c r="AL332" i="1"/>
  <c r="AL9" i="1"/>
  <c r="AL25" i="1"/>
  <c r="AL41" i="1"/>
  <c r="AL57" i="1"/>
  <c r="AL73" i="1"/>
  <c r="AL89" i="1"/>
  <c r="AL105" i="1"/>
  <c r="AL121" i="1"/>
  <c r="AL137" i="1"/>
  <c r="AL153" i="1"/>
  <c r="AL169" i="1"/>
  <c r="AL185" i="1"/>
  <c r="AL201" i="1"/>
  <c r="AL217" i="1"/>
  <c r="AL233" i="1"/>
  <c r="AL249" i="1"/>
  <c r="AL265" i="1"/>
  <c r="AL281" i="1"/>
  <c r="AL297" i="1"/>
  <c r="AL313" i="1"/>
  <c r="AL329" i="1"/>
  <c r="AL6" i="1"/>
  <c r="AL70" i="1"/>
  <c r="AL134" i="1"/>
  <c r="AL198" i="1"/>
  <c r="AL262" i="1"/>
  <c r="AL299" i="1"/>
  <c r="AL331" i="1"/>
  <c r="AL353" i="1"/>
  <c r="AL369" i="1"/>
  <c r="AL385" i="1"/>
  <c r="AL401" i="1"/>
  <c r="AL417" i="1"/>
  <c r="AL433" i="1"/>
  <c r="AL449" i="1"/>
  <c r="AL465" i="1"/>
  <c r="AL481" i="1"/>
  <c r="AL497" i="1"/>
  <c r="AL513" i="1"/>
  <c r="AL529" i="1"/>
  <c r="AL545" i="1"/>
  <c r="AL561" i="1"/>
  <c r="AL577" i="1"/>
  <c r="AL58" i="1"/>
  <c r="AL122" i="1"/>
  <c r="AL186" i="1"/>
  <c r="AL250" i="1"/>
  <c r="AL294" i="1"/>
  <c r="AL326" i="1"/>
  <c r="AL350" i="1"/>
  <c r="AL366" i="1"/>
  <c r="AL382" i="1"/>
  <c r="AL398" i="1"/>
  <c r="AL414" i="1"/>
  <c r="AL430" i="1"/>
  <c r="AL446" i="1"/>
  <c r="AL462" i="1"/>
  <c r="AL478" i="1"/>
  <c r="AL494" i="1"/>
  <c r="AL510" i="1"/>
  <c r="AL526" i="1"/>
  <c r="AL542" i="1"/>
  <c r="AL558" i="1"/>
  <c r="AL574" i="1"/>
  <c r="AL46" i="1"/>
  <c r="AL174" i="1"/>
  <c r="AL287" i="1"/>
  <c r="AL347" i="1"/>
  <c r="AL379" i="1"/>
  <c r="AL411" i="1"/>
  <c r="AL443" i="1"/>
  <c r="AL475" i="1"/>
  <c r="AL507" i="1"/>
  <c r="AL539" i="1"/>
  <c r="AL571" i="1"/>
  <c r="AL592" i="1"/>
  <c r="AL608" i="1"/>
  <c r="AL624" i="1"/>
  <c r="AL640" i="1"/>
  <c r="AL656" i="1"/>
  <c r="AL672" i="1"/>
  <c r="AL688" i="1"/>
  <c r="AL704" i="1"/>
  <c r="AL720" i="1"/>
  <c r="AL736" i="1"/>
  <c r="AL752" i="1"/>
  <c r="AL768" i="1"/>
  <c r="AL784" i="1"/>
  <c r="AL800" i="1"/>
  <c r="AL816" i="1"/>
  <c r="AL832" i="1"/>
  <c r="AL848" i="1"/>
  <c r="AL864" i="1"/>
  <c r="AL880" i="1"/>
  <c r="AL896" i="1"/>
  <c r="AL912" i="1"/>
  <c r="AL928" i="1"/>
  <c r="AL944" i="1"/>
  <c r="AL960" i="1"/>
  <c r="AL976" i="1"/>
  <c r="AL992" i="1"/>
  <c r="AL1008" i="1"/>
  <c r="AL1024" i="1"/>
  <c r="AL1040" i="1"/>
  <c r="AL1056" i="1"/>
  <c r="AL1072" i="1"/>
  <c r="AL1088" i="1"/>
  <c r="AL114" i="1"/>
  <c r="AL242" i="1"/>
  <c r="AL322" i="1"/>
  <c r="AL364" i="1"/>
  <c r="AL396" i="1"/>
  <c r="AL428" i="1"/>
  <c r="AL460" i="1"/>
  <c r="AL492" i="1"/>
  <c r="AL524" i="1"/>
  <c r="AL556" i="1"/>
  <c r="AL585" i="1"/>
  <c r="AL601" i="1"/>
  <c r="AL617" i="1"/>
  <c r="AL633" i="1"/>
  <c r="AL649" i="1"/>
  <c r="AL665" i="1"/>
  <c r="AL681" i="1"/>
  <c r="AL697" i="1"/>
  <c r="AL713" i="1"/>
  <c r="AL729" i="1"/>
  <c r="AL745" i="1"/>
  <c r="AL761" i="1"/>
  <c r="AL777" i="1"/>
  <c r="AL793" i="1"/>
  <c r="AL809" i="1"/>
  <c r="AL825" i="1"/>
  <c r="AL841" i="1"/>
  <c r="AL857" i="1"/>
  <c r="AL873" i="1"/>
  <c r="AL889" i="1"/>
  <c r="AL905" i="1"/>
  <c r="AL921" i="1"/>
  <c r="AL937" i="1"/>
  <c r="AL953" i="1"/>
  <c r="AL969" i="1"/>
  <c r="AL985" i="1"/>
  <c r="AL1001" i="1"/>
  <c r="AL1017" i="1"/>
  <c r="AL1033" i="1"/>
  <c r="AL1049" i="1"/>
  <c r="AL1065" i="1"/>
  <c r="AL1081" i="1"/>
  <c r="AL94" i="1"/>
  <c r="AL311" i="1"/>
  <c r="AL391" i="1"/>
  <c r="AL455" i="1"/>
  <c r="AL519" i="1"/>
  <c r="AL581" i="1"/>
  <c r="AL614" i="1"/>
  <c r="AL646" i="1"/>
  <c r="AL678" i="1"/>
  <c r="AL710" i="1"/>
  <c r="AL742" i="1"/>
  <c r="AL774" i="1"/>
  <c r="AL806" i="1"/>
  <c r="AL838" i="1"/>
  <c r="AL870" i="1"/>
  <c r="AL902" i="1"/>
  <c r="AL934" i="1"/>
  <c r="AL966" i="1"/>
  <c r="AL998" i="1"/>
  <c r="AL1030" i="1"/>
  <c r="AL1062" i="1"/>
  <c r="AL1092" i="1"/>
  <c r="AL1108" i="1"/>
  <c r="AL1124" i="1"/>
  <c r="AL1140" i="1"/>
  <c r="AL1156" i="1"/>
  <c r="AL1172" i="1"/>
  <c r="AL1188" i="1"/>
  <c r="AL1204" i="1"/>
  <c r="AL1220" i="1"/>
  <c r="AL1236" i="1"/>
  <c r="AL1252" i="1"/>
  <c r="AL1268" i="1"/>
  <c r="AL1284" i="1"/>
  <c r="AL1300" i="1"/>
  <c r="AL1316" i="1"/>
  <c r="AL1332" i="1"/>
  <c r="AL1348" i="1"/>
  <c r="AL1364" i="1"/>
  <c r="AL1380" i="1"/>
  <c r="AL1396" i="1"/>
  <c r="AL1412" i="1"/>
  <c r="AL1428" i="1"/>
  <c r="AL162" i="1"/>
  <c r="AL344" i="1"/>
  <c r="AL408" i="1"/>
  <c r="AL472" i="1"/>
  <c r="AL536" i="1"/>
  <c r="AL591" i="1"/>
  <c r="AL623" i="1"/>
  <c r="AL655" i="1"/>
  <c r="AL687" i="1"/>
  <c r="AL719" i="1"/>
  <c r="AL751" i="1"/>
  <c r="AL783" i="1"/>
  <c r="AL815" i="1"/>
  <c r="AL847" i="1"/>
  <c r="AL879" i="1"/>
  <c r="AL911" i="1"/>
  <c r="AL943" i="1"/>
  <c r="AL975" i="1"/>
  <c r="AL1007" i="1"/>
  <c r="AL1039" i="1"/>
  <c r="AL1071" i="1"/>
  <c r="AL1097" i="1"/>
  <c r="AL1113" i="1"/>
  <c r="AL1129" i="1"/>
  <c r="AL1145" i="1"/>
  <c r="AL1161" i="1"/>
  <c r="AL1177" i="1"/>
  <c r="AL1193" i="1"/>
  <c r="AL1209" i="1"/>
  <c r="AL1225" i="1"/>
  <c r="AL1241" i="1"/>
  <c r="AL1257" i="1"/>
  <c r="AL1273" i="1"/>
  <c r="AL1289" i="1"/>
  <c r="AL1305" i="1"/>
  <c r="AL1321" i="1"/>
  <c r="AL1337" i="1"/>
  <c r="AL1353" i="1"/>
  <c r="AL1369" i="1"/>
  <c r="AL1385" i="1"/>
  <c r="AL1401" i="1"/>
  <c r="AL1417" i="1"/>
  <c r="AL62" i="1"/>
  <c r="AL383" i="1"/>
  <c r="AL511" i="1"/>
  <c r="AL610" i="1"/>
  <c r="AL674" i="1"/>
  <c r="AL738" i="1"/>
  <c r="AL802" i="1"/>
  <c r="AL866" i="1"/>
  <c r="AL930" i="1"/>
  <c r="AL994" i="1"/>
  <c r="AL1058" i="1"/>
  <c r="AL1106" i="1"/>
  <c r="AL1138" i="1"/>
  <c r="AL1170" i="1"/>
  <c r="AL1202" i="1"/>
  <c r="AL1234" i="1"/>
  <c r="AL1266" i="1"/>
  <c r="AL1298" i="1"/>
  <c r="AL1330" i="1"/>
  <c r="AL1362" i="1"/>
  <c r="AL1394" i="1"/>
  <c r="AL1426" i="1"/>
  <c r="AL1445" i="1"/>
  <c r="AL1461" i="1"/>
  <c r="AL1477" i="1"/>
  <c r="AL1493" i="1"/>
  <c r="AL1509" i="1"/>
  <c r="AL1525" i="1"/>
  <c r="AL1541" i="1"/>
  <c r="AL1557" i="1"/>
  <c r="AL1573" i="1"/>
  <c r="AL1589" i="1"/>
  <c r="AL1605" i="1"/>
  <c r="AL1621" i="1"/>
  <c r="AL1637" i="1"/>
  <c r="AL1653" i="1"/>
  <c r="AL1669" i="1"/>
  <c r="AL1685" i="1"/>
  <c r="AL1701" i="1"/>
  <c r="AL1717" i="1"/>
  <c r="AL1733" i="1"/>
  <c r="AL1749" i="1"/>
  <c r="AL1765" i="1"/>
  <c r="AL1781" i="1"/>
  <c r="AL1797" i="1"/>
  <c r="AL1813" i="1"/>
  <c r="AL1829" i="1"/>
  <c r="AL1845" i="1"/>
  <c r="AL1861" i="1"/>
  <c r="AL1877" i="1"/>
  <c r="AL1893" i="1"/>
  <c r="AL1909" i="1"/>
  <c r="AL1925" i="1"/>
  <c r="AL1941" i="1"/>
  <c r="AL1957" i="1"/>
  <c r="AL1973" i="1"/>
  <c r="AL1989" i="1"/>
  <c r="AL2005" i="1"/>
  <c r="AL2021" i="1"/>
  <c r="AL2037" i="1"/>
  <c r="AL2053" i="1"/>
  <c r="AL2069" i="1"/>
  <c r="AL2085" i="1"/>
  <c r="AL2101" i="1"/>
  <c r="AL2117" i="1"/>
  <c r="AL2133" i="1"/>
  <c r="AL2149" i="1"/>
  <c r="AL2165" i="1"/>
  <c r="AL2181" i="1"/>
  <c r="AL2197" i="1"/>
  <c r="AL2213" i="1"/>
  <c r="AL2229" i="1"/>
  <c r="AL2245" i="1"/>
  <c r="AL2261" i="1"/>
  <c r="AL2895" i="1"/>
  <c r="AL2875" i="1"/>
  <c r="AL2919" i="1"/>
  <c r="AL2855" i="1"/>
  <c r="AL15" i="1"/>
  <c r="AL31" i="1"/>
  <c r="AL47" i="1"/>
  <c r="AL63" i="1"/>
  <c r="AL79" i="1"/>
  <c r="AL95" i="1"/>
  <c r="AL111" i="1"/>
  <c r="AL127" i="1"/>
  <c r="AL143" i="1"/>
  <c r="AL159" i="1"/>
  <c r="AL175" i="1"/>
  <c r="AL191" i="1"/>
  <c r="AL207" i="1"/>
  <c r="AL223" i="1"/>
  <c r="AL239" i="1"/>
  <c r="AL255" i="1"/>
  <c r="AL271" i="1"/>
  <c r="AL16" i="1"/>
  <c r="AL32" i="1"/>
  <c r="AL48" i="1"/>
  <c r="AL64" i="1"/>
  <c r="AL80" i="1"/>
  <c r="AL96" i="1"/>
  <c r="AL112" i="1"/>
  <c r="AL128" i="1"/>
  <c r="AL144" i="1"/>
  <c r="AL160" i="1"/>
  <c r="AL176" i="1"/>
  <c r="AL192" i="1"/>
  <c r="AL208" i="1"/>
  <c r="AL224" i="1"/>
  <c r="AL240" i="1"/>
  <c r="AL256" i="1"/>
  <c r="AL272" i="1"/>
  <c r="AL288" i="1"/>
  <c r="AL304" i="1"/>
  <c r="AL320" i="1"/>
  <c r="AL336" i="1"/>
  <c r="AL13" i="1"/>
  <c r="AL29" i="1"/>
  <c r="AL45" i="1"/>
  <c r="AL61" i="1"/>
  <c r="AL77" i="1"/>
  <c r="AL93" i="1"/>
  <c r="AL109" i="1"/>
  <c r="AL125" i="1"/>
  <c r="AL141" i="1"/>
  <c r="AL157" i="1"/>
  <c r="AL173" i="1"/>
  <c r="AL189" i="1"/>
  <c r="AL205" i="1"/>
  <c r="AL221" i="1"/>
  <c r="AL237" i="1"/>
  <c r="AL253" i="1"/>
  <c r="AL269" i="1"/>
  <c r="AL285" i="1"/>
  <c r="AL301" i="1"/>
  <c r="AL317" i="1"/>
  <c r="AL333" i="1"/>
  <c r="AL22" i="1"/>
  <c r="AL86" i="1"/>
  <c r="AL150" i="1"/>
  <c r="AL214" i="1"/>
  <c r="AL275" i="1"/>
  <c r="AL307" i="1"/>
  <c r="AL339" i="1"/>
  <c r="AL357" i="1"/>
  <c r="AL373" i="1"/>
  <c r="AL389" i="1"/>
  <c r="AL405" i="1"/>
  <c r="AL421" i="1"/>
  <c r="AL437" i="1"/>
  <c r="AL453" i="1"/>
  <c r="AL469" i="1"/>
  <c r="AL485" i="1"/>
  <c r="AL501" i="1"/>
  <c r="AL517" i="1"/>
  <c r="AL533" i="1"/>
  <c r="AL549" i="1"/>
  <c r="AL565" i="1"/>
  <c r="AL10" i="1"/>
  <c r="AL74" i="1"/>
  <c r="AL138" i="1"/>
  <c r="AL202" i="1"/>
  <c r="AL266" i="1"/>
  <c r="AL302" i="1"/>
  <c r="AL334" i="1"/>
  <c r="AL354" i="1"/>
  <c r="AL370" i="1"/>
  <c r="AL386" i="1"/>
  <c r="AL402" i="1"/>
  <c r="AL418" i="1"/>
  <c r="AL434" i="1"/>
  <c r="AL450" i="1"/>
  <c r="AL466" i="1"/>
  <c r="AL482" i="1"/>
  <c r="AL498" i="1"/>
  <c r="AL514" i="1"/>
  <c r="AL530" i="1"/>
  <c r="AL546" i="1"/>
  <c r="AL562" i="1"/>
  <c r="AL578" i="1"/>
  <c r="AL78" i="1"/>
  <c r="AL206" i="1"/>
  <c r="AL303" i="1"/>
  <c r="AL355" i="1"/>
  <c r="AL387" i="1"/>
  <c r="AL419" i="1"/>
  <c r="AL451" i="1"/>
  <c r="AL483" i="1"/>
  <c r="AL515" i="1"/>
  <c r="AL547" i="1"/>
  <c r="AL579" i="1"/>
  <c r="AL596" i="1"/>
  <c r="AL612" i="1"/>
  <c r="AL628" i="1"/>
  <c r="AL644" i="1"/>
  <c r="AL660" i="1"/>
  <c r="AL676" i="1"/>
  <c r="AL692" i="1"/>
  <c r="AL708" i="1"/>
  <c r="AL724" i="1"/>
  <c r="AL740" i="1"/>
  <c r="AL756" i="1"/>
  <c r="AL772" i="1"/>
  <c r="AL788" i="1"/>
  <c r="AL804" i="1"/>
  <c r="AL820" i="1"/>
  <c r="AL836" i="1"/>
  <c r="AL852" i="1"/>
  <c r="AL868" i="1"/>
  <c r="AL884" i="1"/>
  <c r="AL900" i="1"/>
  <c r="AL916" i="1"/>
  <c r="AL932" i="1"/>
  <c r="AL948" i="1"/>
  <c r="AL964" i="1"/>
  <c r="AL980" i="1"/>
  <c r="AL996" i="1"/>
  <c r="AL1012" i="1"/>
  <c r="AL1028" i="1"/>
  <c r="AL1044" i="1"/>
  <c r="AL1060" i="1"/>
  <c r="AL1076" i="1"/>
  <c r="AL18" i="1"/>
  <c r="AL146" i="1"/>
  <c r="AL274" i="1"/>
  <c r="AL338" i="1"/>
  <c r="AL372" i="1"/>
  <c r="AL404" i="1"/>
  <c r="AL436" i="1"/>
  <c r="AL468" i="1"/>
  <c r="AL500" i="1"/>
  <c r="AL532" i="1"/>
  <c r="AL564" i="1"/>
  <c r="AL589" i="1"/>
  <c r="AL605" i="1"/>
  <c r="AL621" i="1"/>
  <c r="AL637" i="1"/>
  <c r="AL653" i="1"/>
  <c r="AL669" i="1"/>
  <c r="AL685" i="1"/>
  <c r="AL701" i="1"/>
  <c r="AL717" i="1"/>
  <c r="AL733" i="1"/>
  <c r="AL749" i="1"/>
  <c r="AL765" i="1"/>
  <c r="AL781" i="1"/>
  <c r="AL797" i="1"/>
  <c r="AL813" i="1"/>
  <c r="AL829" i="1"/>
  <c r="AL845" i="1"/>
  <c r="AL861" i="1"/>
  <c r="AL877" i="1"/>
  <c r="AL893" i="1"/>
  <c r="AL909" i="1"/>
  <c r="AL2879" i="1"/>
  <c r="AL2923" i="1"/>
  <c r="AL2859" i="1"/>
  <c r="AL2903" i="1"/>
  <c r="AL3" i="1"/>
  <c r="AL19" i="1"/>
  <c r="AL35" i="1"/>
  <c r="AL51" i="1"/>
  <c r="AL67" i="1"/>
  <c r="AL83" i="1"/>
  <c r="AL99" i="1"/>
  <c r="AL115" i="1"/>
  <c r="AL131" i="1"/>
  <c r="AL147" i="1"/>
  <c r="AL163" i="1"/>
  <c r="AL179" i="1"/>
  <c r="AL195" i="1"/>
  <c r="AL211" i="1"/>
  <c r="AL227" i="1"/>
  <c r="AL243" i="1"/>
  <c r="AL259" i="1"/>
  <c r="AL4" i="1"/>
  <c r="AL20" i="1"/>
  <c r="AL36" i="1"/>
  <c r="AL52" i="1"/>
  <c r="AL68" i="1"/>
  <c r="AL84" i="1"/>
  <c r="AL100" i="1"/>
  <c r="AL116" i="1"/>
  <c r="AL132" i="1"/>
  <c r="AL148" i="1"/>
  <c r="AL164" i="1"/>
  <c r="AL180" i="1"/>
  <c r="AL196" i="1"/>
  <c r="AL212" i="1"/>
  <c r="AL228" i="1"/>
  <c r="AL244" i="1"/>
  <c r="AL260" i="1"/>
  <c r="AL276" i="1"/>
  <c r="AL292" i="1"/>
  <c r="AL308" i="1"/>
  <c r="AL324" i="1"/>
  <c r="AL340" i="1"/>
  <c r="AL17" i="1"/>
  <c r="AL33" i="1"/>
  <c r="AL49" i="1"/>
  <c r="AL65" i="1"/>
  <c r="AL81" i="1"/>
  <c r="AL97" i="1"/>
  <c r="AL113" i="1"/>
  <c r="AL129" i="1"/>
  <c r="AL145" i="1"/>
  <c r="AL161" i="1"/>
  <c r="AL177" i="1"/>
  <c r="AL193" i="1"/>
  <c r="AL209" i="1"/>
  <c r="AL225" i="1"/>
  <c r="AL241" i="1"/>
  <c r="AL257" i="1"/>
  <c r="AL273" i="1"/>
  <c r="AL289" i="1"/>
  <c r="AL305" i="1"/>
  <c r="AL321" i="1"/>
  <c r="AL337" i="1"/>
  <c r="AL38" i="1"/>
  <c r="AL102" i="1"/>
  <c r="AL166" i="1"/>
  <c r="AL230" i="1"/>
  <c r="AL283" i="1"/>
  <c r="AL315" i="1"/>
  <c r="AL345" i="1"/>
  <c r="AL361" i="1"/>
  <c r="AL377" i="1"/>
  <c r="AL393" i="1"/>
  <c r="AL409" i="1"/>
  <c r="AL425" i="1"/>
  <c r="AL441" i="1"/>
  <c r="AL457" i="1"/>
  <c r="AL473" i="1"/>
  <c r="AL489" i="1"/>
  <c r="AL505" i="1"/>
  <c r="AL521" i="1"/>
  <c r="AL537" i="1"/>
  <c r="AL553" i="1"/>
  <c r="AL569" i="1"/>
  <c r="AL26" i="1"/>
  <c r="AL90" i="1"/>
  <c r="AL154" i="1"/>
  <c r="AL218" i="1"/>
  <c r="AL278" i="1"/>
  <c r="AL310" i="1"/>
  <c r="AL342" i="1"/>
  <c r="AL358" i="1"/>
  <c r="AL374" i="1"/>
  <c r="AL390" i="1"/>
  <c r="AL406" i="1"/>
  <c r="AL422" i="1"/>
  <c r="AL438" i="1"/>
  <c r="AL454" i="1"/>
  <c r="AL470" i="1"/>
  <c r="AL486" i="1"/>
  <c r="AL502" i="1"/>
  <c r="AL518" i="1"/>
  <c r="AL534" i="1"/>
  <c r="AL550" i="1"/>
  <c r="AL566" i="1"/>
  <c r="AL582" i="1"/>
  <c r="AL110" i="1"/>
  <c r="AL238" i="1"/>
  <c r="AL319" i="1"/>
  <c r="AL363" i="1"/>
  <c r="AL395" i="1"/>
  <c r="AL427" i="1"/>
  <c r="AL459" i="1"/>
  <c r="AL491" i="1"/>
  <c r="AL523" i="1"/>
  <c r="AL555" i="1"/>
  <c r="AL584" i="1"/>
  <c r="AL600" i="1"/>
  <c r="AL616" i="1"/>
  <c r="AL632" i="1"/>
  <c r="AL648" i="1"/>
  <c r="AL664" i="1"/>
  <c r="AL680" i="1"/>
  <c r="AL696" i="1"/>
  <c r="AL712" i="1"/>
  <c r="AL728" i="1"/>
  <c r="AL744" i="1"/>
  <c r="AL760" i="1"/>
  <c r="AL776" i="1"/>
  <c r="AL792" i="1"/>
  <c r="AL808" i="1"/>
  <c r="AL824" i="1"/>
  <c r="AL840" i="1"/>
  <c r="AL856" i="1"/>
  <c r="AL872" i="1"/>
  <c r="AL888" i="1"/>
  <c r="AL904" i="1"/>
  <c r="AL920" i="1"/>
  <c r="AL936" i="1"/>
  <c r="AL952" i="1"/>
  <c r="AL968" i="1"/>
  <c r="AL984" i="1"/>
  <c r="AL1000" i="1"/>
  <c r="AL1016" i="1"/>
  <c r="AL1032" i="1"/>
  <c r="AL1048" i="1"/>
  <c r="AL1064" i="1"/>
  <c r="AL1080" i="1"/>
  <c r="AL50" i="1"/>
  <c r="AL178" i="1"/>
  <c r="AL290" i="1"/>
  <c r="AL348" i="1"/>
  <c r="AL380" i="1"/>
  <c r="AL412" i="1"/>
  <c r="AL444" i="1"/>
  <c r="AL476" i="1"/>
  <c r="AL508" i="1"/>
  <c r="AL540" i="1"/>
  <c r="AL572" i="1"/>
  <c r="AL593" i="1"/>
  <c r="AL609" i="1"/>
  <c r="AL625" i="1"/>
  <c r="AL641" i="1"/>
  <c r="AL657" i="1"/>
  <c r="AL673" i="1"/>
  <c r="AL689" i="1"/>
  <c r="AL705" i="1"/>
  <c r="AL721" i="1"/>
  <c r="AL737" i="1"/>
  <c r="AL753" i="1"/>
  <c r="AL769" i="1"/>
  <c r="AL785" i="1"/>
  <c r="AL801" i="1"/>
  <c r="AL817" i="1"/>
  <c r="AL833" i="1"/>
  <c r="AL849" i="1"/>
  <c r="AL865" i="1"/>
  <c r="AL881" i="1"/>
  <c r="AL897" i="1"/>
  <c r="AL913" i="1"/>
  <c r="AL929" i="1"/>
  <c r="AL945" i="1"/>
  <c r="AL961" i="1"/>
  <c r="AL977" i="1"/>
  <c r="AL993" i="1"/>
  <c r="AL1009" i="1"/>
  <c r="AL1025" i="1"/>
  <c r="AL1041" i="1"/>
  <c r="AL1057" i="1"/>
  <c r="AL1073" i="1"/>
  <c r="AL1089" i="1"/>
  <c r="AL222" i="1"/>
  <c r="AL359" i="1"/>
  <c r="AL423" i="1"/>
  <c r="AL487" i="1"/>
  <c r="AL551" i="1"/>
  <c r="AL598" i="1"/>
  <c r="AL630" i="1"/>
  <c r="AL662" i="1"/>
  <c r="AL694" i="1"/>
  <c r="AL726" i="1"/>
  <c r="AL758" i="1"/>
  <c r="AL790" i="1"/>
  <c r="AL822" i="1"/>
  <c r="AL854" i="1"/>
  <c r="AL886" i="1"/>
  <c r="AL918" i="1"/>
  <c r="AL950" i="1"/>
  <c r="AL982" i="1"/>
  <c r="AL1014" i="1"/>
  <c r="AL1046" i="1"/>
  <c r="AL1078" i="1"/>
  <c r="AL1100" i="1"/>
  <c r="AL1116" i="1"/>
  <c r="AL1132" i="1"/>
  <c r="AL1148" i="1"/>
  <c r="AL1164" i="1"/>
  <c r="AL1180" i="1"/>
  <c r="AL1196" i="1"/>
  <c r="AL1212" i="1"/>
  <c r="AL1228" i="1"/>
  <c r="AL1244" i="1"/>
  <c r="AL1260" i="1"/>
  <c r="AL1276" i="1"/>
  <c r="AL1292" i="1"/>
  <c r="AL1308" i="1"/>
  <c r="AL1324" i="1"/>
  <c r="AL1340" i="1"/>
  <c r="AL1356" i="1"/>
  <c r="AL1372" i="1"/>
  <c r="AL1388" i="1"/>
  <c r="AL1404" i="1"/>
  <c r="AL1420" i="1"/>
  <c r="AL34" i="1"/>
  <c r="AL282" i="1"/>
  <c r="AL376" i="1"/>
  <c r="AL440" i="1"/>
  <c r="AL504" i="1"/>
  <c r="AL568" i="1"/>
  <c r="AL607" i="1"/>
  <c r="AL639" i="1"/>
  <c r="AL671" i="1"/>
  <c r="AL703" i="1"/>
  <c r="AL735" i="1"/>
  <c r="AL767" i="1"/>
  <c r="AL799" i="1"/>
  <c r="AL831" i="1"/>
  <c r="AL863" i="1"/>
  <c r="AL895" i="1"/>
  <c r="AL927" i="1"/>
  <c r="AL959" i="1"/>
  <c r="AL991" i="1"/>
  <c r="AL1023" i="1"/>
  <c r="AL1055" i="1"/>
  <c r="AL1087" i="1"/>
  <c r="AL1105" i="1"/>
  <c r="AL1121" i="1"/>
  <c r="AL1137" i="1"/>
  <c r="AL1153" i="1"/>
  <c r="AL1169" i="1"/>
  <c r="AL1185" i="1"/>
  <c r="AL1201" i="1"/>
  <c r="AL1217" i="1"/>
  <c r="AL1233" i="1"/>
  <c r="AL1249" i="1"/>
  <c r="AL1265" i="1"/>
  <c r="AL1281" i="1"/>
  <c r="AL1297" i="1"/>
  <c r="AL1313" i="1"/>
  <c r="AL1329" i="1"/>
  <c r="AL1345" i="1"/>
  <c r="AL1361" i="1"/>
  <c r="AL1377" i="1"/>
  <c r="AL1393" i="1"/>
  <c r="AL1409" i="1"/>
  <c r="AL1425" i="1"/>
  <c r="AL295" i="1"/>
  <c r="AL447" i="1"/>
  <c r="AL575" i="1"/>
  <c r="AL642" i="1"/>
  <c r="AL706" i="1"/>
  <c r="AL770" i="1"/>
  <c r="AL834" i="1"/>
  <c r="AL898" i="1"/>
  <c r="AL962" i="1"/>
  <c r="AL1026" i="1"/>
  <c r="AL1090" i="1"/>
  <c r="AL1122" i="1"/>
  <c r="AL1154" i="1"/>
  <c r="AL1186" i="1"/>
  <c r="AL1218" i="1"/>
  <c r="AL1250" i="1"/>
  <c r="AL1282" i="1"/>
  <c r="AL1314" i="1"/>
  <c r="AL1346" i="1"/>
  <c r="AL1378" i="1"/>
  <c r="AL1410" i="1"/>
  <c r="AL1437" i="1"/>
  <c r="AL1453" i="1"/>
  <c r="AL1469" i="1"/>
  <c r="AL1485" i="1"/>
  <c r="AL1501" i="1"/>
  <c r="AL1517" i="1"/>
  <c r="AL1533" i="1"/>
  <c r="AL1549" i="1"/>
  <c r="AL1565" i="1"/>
  <c r="AL1581" i="1"/>
  <c r="AL1597" i="1"/>
  <c r="AL1613" i="1"/>
  <c r="AL1629" i="1"/>
  <c r="AL1645" i="1"/>
  <c r="AL1661" i="1"/>
  <c r="AL1677" i="1"/>
  <c r="AL1693" i="1"/>
  <c r="AL1709" i="1"/>
  <c r="AL1725" i="1"/>
  <c r="AL1741" i="1"/>
  <c r="AL1757" i="1"/>
  <c r="AL1773" i="1"/>
  <c r="AL1789" i="1"/>
  <c r="AL1805" i="1"/>
  <c r="AL1821" i="1"/>
  <c r="AL1837" i="1"/>
  <c r="AL1853" i="1"/>
  <c r="AL1869" i="1"/>
  <c r="AL1885" i="1"/>
  <c r="AL1901" i="1"/>
  <c r="AL1917" i="1"/>
  <c r="AL1933" i="1"/>
  <c r="AL1949" i="1"/>
  <c r="AL1965" i="1"/>
  <c r="AL1981" i="1"/>
  <c r="AL1997" i="1"/>
  <c r="AL2013" i="1"/>
  <c r="AL2029" i="1"/>
  <c r="AL2045" i="1"/>
  <c r="AL2061" i="1"/>
  <c r="AL2077" i="1"/>
  <c r="AL2093" i="1"/>
  <c r="AL2109" i="1"/>
  <c r="AL2843" i="1"/>
  <c r="AL39" i="1"/>
  <c r="AL103" i="1"/>
  <c r="AL167" i="1"/>
  <c r="AL231" i="1"/>
  <c r="AL24" i="1"/>
  <c r="AL88" i="1"/>
  <c r="AL152" i="1"/>
  <c r="AL216" i="1"/>
  <c r="AL280" i="1"/>
  <c r="AL5" i="1"/>
  <c r="AL69" i="1"/>
  <c r="AL133" i="1"/>
  <c r="AL197" i="1"/>
  <c r="AL261" i="1"/>
  <c r="AL325" i="1"/>
  <c r="AL182" i="1"/>
  <c r="AL349" i="1"/>
  <c r="AL413" i="1"/>
  <c r="AL477" i="1"/>
  <c r="AL541" i="1"/>
  <c r="AL106" i="1"/>
  <c r="AL318" i="1"/>
  <c r="AL394" i="1"/>
  <c r="AL458" i="1"/>
  <c r="AL522" i="1"/>
  <c r="AL14" i="1"/>
  <c r="AL371" i="1"/>
  <c r="AL499" i="1"/>
  <c r="AL604" i="1"/>
  <c r="AL668" i="1"/>
  <c r="AL732" i="1"/>
  <c r="AL796" i="1"/>
  <c r="AL860" i="1"/>
  <c r="AL924" i="1"/>
  <c r="AL988" i="1"/>
  <c r="AL1052" i="1"/>
  <c r="AL210" i="1"/>
  <c r="AL420" i="1"/>
  <c r="AL548" i="1"/>
  <c r="AL629" i="1"/>
  <c r="AL693" i="1"/>
  <c r="AL757" i="1"/>
  <c r="AL821" i="1"/>
  <c r="AL885" i="1"/>
  <c r="AL933" i="1"/>
  <c r="AL965" i="1"/>
  <c r="AL997" i="1"/>
  <c r="AL1029" i="1"/>
  <c r="AL1061" i="1"/>
  <c r="AL30" i="1"/>
  <c r="AL375" i="1"/>
  <c r="AL503" i="1"/>
  <c r="AL606" i="1"/>
  <c r="AL670" i="1"/>
  <c r="AL734" i="1"/>
  <c r="AL798" i="1"/>
  <c r="AL862" i="1"/>
  <c r="AL926" i="1"/>
  <c r="AL990" i="1"/>
  <c r="AL1054" i="1"/>
  <c r="AL1104" i="1"/>
  <c r="AL1136" i="1"/>
  <c r="AL1168" i="1"/>
  <c r="AL1200" i="1"/>
  <c r="AL1232" i="1"/>
  <c r="AL1264" i="1"/>
  <c r="AL1296" i="1"/>
  <c r="AL1328" i="1"/>
  <c r="AL1360" i="1"/>
  <c r="AL1392" i="1"/>
  <c r="AL1424" i="1"/>
  <c r="AL314" i="1"/>
  <c r="AL456" i="1"/>
  <c r="AL583" i="1"/>
  <c r="AL647" i="1"/>
  <c r="AL711" i="1"/>
  <c r="AL775" i="1"/>
  <c r="AL839" i="1"/>
  <c r="AL903" i="1"/>
  <c r="AL967" i="1"/>
  <c r="AL1031" i="1"/>
  <c r="AL1093" i="1"/>
  <c r="AL1125" i="1"/>
  <c r="AL1157" i="1"/>
  <c r="AL1189" i="1"/>
  <c r="AL1221" i="1"/>
  <c r="AL1253" i="1"/>
  <c r="AL1285" i="1"/>
  <c r="AL1317" i="1"/>
  <c r="AL1349" i="1"/>
  <c r="AL1381" i="1"/>
  <c r="AL1413" i="1"/>
  <c r="AL351" i="1"/>
  <c r="AL594" i="1"/>
  <c r="AL722" i="1"/>
  <c r="AL850" i="1"/>
  <c r="AL978" i="1"/>
  <c r="AL1098" i="1"/>
  <c r="AL1162" i="1"/>
  <c r="AL1226" i="1"/>
  <c r="AL1290" i="1"/>
  <c r="AL1354" i="1"/>
  <c r="AL1418" i="1"/>
  <c r="AL1457" i="1"/>
  <c r="AL1489" i="1"/>
  <c r="AL1521" i="1"/>
  <c r="AL1553" i="1"/>
  <c r="AL1585" i="1"/>
  <c r="AL1617" i="1"/>
  <c r="AL1649" i="1"/>
  <c r="AL1681" i="1"/>
  <c r="AL1713" i="1"/>
  <c r="AL1745" i="1"/>
  <c r="AL1777" i="1"/>
  <c r="AL1809" i="1"/>
  <c r="AL1841" i="1"/>
  <c r="AL1873" i="1"/>
  <c r="AL1905" i="1"/>
  <c r="AL1937" i="1"/>
  <c r="AL1969" i="1"/>
  <c r="AL2001" i="1"/>
  <c r="AL2033" i="1"/>
  <c r="AL2065" i="1"/>
  <c r="AL2097" i="1"/>
  <c r="AL2125" i="1"/>
  <c r="AL2145" i="1"/>
  <c r="AL2169" i="1"/>
  <c r="AL2189" i="1"/>
  <c r="AL2209" i="1"/>
  <c r="AL2233" i="1"/>
  <c r="AL2253" i="1"/>
  <c r="AL2273" i="1"/>
  <c r="AL2289" i="1"/>
  <c r="AL2305" i="1"/>
  <c r="AL2321" i="1"/>
  <c r="AL2337" i="1"/>
  <c r="AL2353" i="1"/>
  <c r="AL2369" i="1"/>
  <c r="AL2385" i="1"/>
  <c r="AL2401" i="1"/>
  <c r="AL2417" i="1"/>
  <c r="AL2433" i="1"/>
  <c r="AL2449" i="1"/>
  <c r="AL298" i="1"/>
  <c r="AL448" i="1"/>
  <c r="AL576" i="1"/>
  <c r="AL643" i="1"/>
  <c r="AL707" i="1"/>
  <c r="AL771" i="1"/>
  <c r="AL835" i="1"/>
  <c r="AL899" i="1"/>
  <c r="AL963" i="1"/>
  <c r="AL1027" i="1"/>
  <c r="AL1091" i="1"/>
  <c r="AL1123" i="1"/>
  <c r="AL1155" i="1"/>
  <c r="AL1187" i="1"/>
  <c r="AL1219" i="1"/>
  <c r="AL1251" i="1"/>
  <c r="AL1283" i="1"/>
  <c r="AL1315" i="1"/>
  <c r="AL1347" i="1"/>
  <c r="AL1379" i="1"/>
  <c r="AL1411" i="1"/>
  <c r="AL1438" i="1"/>
  <c r="AL1454" i="1"/>
  <c r="AL1470" i="1"/>
  <c r="AL1486" i="1"/>
  <c r="AL1502" i="1"/>
  <c r="AL1518" i="1"/>
  <c r="AL1534" i="1"/>
  <c r="AL1550" i="1"/>
  <c r="AL1566" i="1"/>
  <c r="AL1582" i="1"/>
  <c r="AL1598" i="1"/>
  <c r="AL1614" i="1"/>
  <c r="AL1630" i="1"/>
  <c r="AL1646" i="1"/>
  <c r="AL1662" i="1"/>
  <c r="AL1678" i="1"/>
  <c r="AL1694" i="1"/>
  <c r="AL1710" i="1"/>
  <c r="AL1726" i="1"/>
  <c r="AL1742" i="1"/>
  <c r="AL1758" i="1"/>
  <c r="AL1774" i="1"/>
  <c r="AL1790" i="1"/>
  <c r="AL1806" i="1"/>
  <c r="AL1822" i="1"/>
  <c r="AL1838" i="1"/>
  <c r="AL1854" i="1"/>
  <c r="AL1870" i="1"/>
  <c r="AL1886" i="1"/>
  <c r="AL1902" i="1"/>
  <c r="AL1918" i="1"/>
  <c r="AL1934" i="1"/>
  <c r="AL1950" i="1"/>
  <c r="AL1966" i="1"/>
  <c r="AL1982" i="1"/>
  <c r="AL1998" i="1"/>
  <c r="AL2014" i="1"/>
  <c r="AL2030" i="1"/>
  <c r="AL2046" i="1"/>
  <c r="AL2062" i="1"/>
  <c r="AL2078" i="1"/>
  <c r="AL2094" i="1"/>
  <c r="AL2110" i="1"/>
  <c r="AL2126" i="1"/>
  <c r="AL2142" i="1"/>
  <c r="AL2158" i="1"/>
  <c r="AL2174" i="1"/>
  <c r="AL2190" i="1"/>
  <c r="AL2206" i="1"/>
  <c r="AL2222" i="1"/>
  <c r="AL2238" i="1"/>
  <c r="AL2254" i="1"/>
  <c r="AL2270" i="1"/>
  <c r="AL2286" i="1"/>
  <c r="AL2302" i="1"/>
  <c r="AL2318" i="1"/>
  <c r="AL2334" i="1"/>
  <c r="AL2350" i="1"/>
  <c r="AL2366" i="1"/>
  <c r="AL2382" i="1"/>
  <c r="AL2398" i="1"/>
  <c r="AL2414" i="1"/>
  <c r="AL254" i="1"/>
  <c r="AL431" i="1"/>
  <c r="AL130" i="1"/>
  <c r="AL619" i="1"/>
  <c r="AL747" i="1"/>
  <c r="AL875" i="1"/>
  <c r="AL1003" i="1"/>
  <c r="AL1111" i="1"/>
  <c r="AL1175" i="1"/>
  <c r="AL1239" i="1"/>
  <c r="AL1303" i="1"/>
  <c r="AL1367" i="1"/>
  <c r="AL1431" i="1"/>
  <c r="AL1464" i="1"/>
  <c r="AL1496" i="1"/>
  <c r="AL1528" i="1"/>
  <c r="AL1560" i="1"/>
  <c r="AL1592" i="1"/>
  <c r="AL602" i="1"/>
  <c r="AL730" i="1"/>
  <c r="AL858" i="1"/>
  <c r="AL986" i="1"/>
  <c r="AL1102" i="1"/>
  <c r="AL1166" i="1"/>
  <c r="AL1230" i="1"/>
  <c r="AL1294" i="1"/>
  <c r="AL1358" i="1"/>
  <c r="AL1422" i="1"/>
  <c r="AL1459" i="1"/>
  <c r="AL1491" i="1"/>
  <c r="AL1523" i="1"/>
  <c r="AL1555" i="1"/>
  <c r="AL1587" i="1"/>
  <c r="AL1619" i="1"/>
  <c r="AL1651" i="1"/>
  <c r="AL1683" i="1"/>
  <c r="AL1715" i="1"/>
  <c r="AL1747" i="1"/>
  <c r="AL1779" i="1"/>
  <c r="AL560" i="1"/>
  <c r="AL699" i="1"/>
  <c r="AL827" i="1"/>
  <c r="AL955" i="1"/>
  <c r="AL1083" i="1"/>
  <c r="AL1151" i="1"/>
  <c r="AL1215" i="1"/>
  <c r="AL1279" i="1"/>
  <c r="AL1343" i="1"/>
  <c r="AL1407" i="1"/>
  <c r="AL1452" i="1"/>
  <c r="AL1484" i="1"/>
  <c r="AL1516" i="1"/>
  <c r="AL1548" i="1"/>
  <c r="AL1580" i="1"/>
  <c r="AL1612" i="1"/>
  <c r="AL1644" i="1"/>
  <c r="AL1676" i="1"/>
  <c r="AL1708" i="1"/>
  <c r="AL1740" i="1"/>
  <c r="AL1772" i="1"/>
  <c r="AL650" i="1"/>
  <c r="AL1126" i="1"/>
  <c r="AL1382" i="1"/>
  <c r="AL1535" i="1"/>
  <c r="AL1631" i="1"/>
  <c r="AL1695" i="1"/>
  <c r="AL1759" i="1"/>
  <c r="AL1807" i="1"/>
  <c r="AL1839" i="1"/>
  <c r="AL1871" i="1"/>
  <c r="AL1903" i="1"/>
  <c r="AL1935" i="1"/>
  <c r="AL1967" i="1"/>
  <c r="AL1999" i="1"/>
  <c r="AL2031" i="1"/>
  <c r="AL2063" i="1"/>
  <c r="AL2095" i="1"/>
  <c r="AL2127" i="1"/>
  <c r="AL2159" i="1"/>
  <c r="AL2191" i="1"/>
  <c r="AL2223" i="1"/>
  <c r="AL2255" i="1"/>
  <c r="AL2287" i="1"/>
  <c r="AL2319" i="1"/>
  <c r="AL2351" i="1"/>
  <c r="AL2383" i="1"/>
  <c r="AL2415" i="1"/>
  <c r="AL2439" i="1"/>
  <c r="AL2459" i="1"/>
  <c r="AL2475" i="1"/>
  <c r="AL2491" i="1"/>
  <c r="AL2507" i="1"/>
  <c r="AL2523" i="1"/>
  <c r="AL2539" i="1"/>
  <c r="AL2555" i="1"/>
  <c r="AL2571" i="1"/>
  <c r="AL2587" i="1"/>
  <c r="AL938" i="1"/>
  <c r="AL1270" i="1"/>
  <c r="AL1479" i="1"/>
  <c r="AL1600" i="1"/>
  <c r="AL1664" i="1"/>
  <c r="AL1728" i="1"/>
  <c r="AL1792" i="1"/>
  <c r="AL1824" i="1"/>
  <c r="AL1856" i="1"/>
  <c r="AL1888" i="1"/>
  <c r="AL1920" i="1"/>
  <c r="AL1952" i="1"/>
  <c r="AL1984" i="1"/>
  <c r="AL2016" i="1"/>
  <c r="AL2048" i="1"/>
  <c r="AL2080" i="1"/>
  <c r="AL2112" i="1"/>
  <c r="AL2927" i="1"/>
  <c r="AL2887" i="1"/>
  <c r="AL55" i="1"/>
  <c r="AL119" i="1"/>
  <c r="AL183" i="1"/>
  <c r="AL247" i="1"/>
  <c r="AL40" i="1"/>
  <c r="AL104" i="1"/>
  <c r="AL168" i="1"/>
  <c r="AL232" i="1"/>
  <c r="AL296" i="1"/>
  <c r="AL21" i="1"/>
  <c r="AL85" i="1"/>
  <c r="AL149" i="1"/>
  <c r="AL213" i="1"/>
  <c r="AL277" i="1"/>
  <c r="AL341" i="1"/>
  <c r="AL246" i="1"/>
  <c r="AL365" i="1"/>
  <c r="AL429" i="1"/>
  <c r="AL493" i="1"/>
  <c r="AL557" i="1"/>
  <c r="AL170" i="1"/>
  <c r="AL346" i="1"/>
  <c r="AL410" i="1"/>
  <c r="AL474" i="1"/>
  <c r="AL538" i="1"/>
  <c r="AL142" i="1"/>
  <c r="AL403" i="1"/>
  <c r="AL531" i="1"/>
  <c r="AL620" i="1"/>
  <c r="AL684" i="1"/>
  <c r="AL748" i="1"/>
  <c r="AL812" i="1"/>
  <c r="AL876" i="1"/>
  <c r="AL940" i="1"/>
  <c r="AL1004" i="1"/>
  <c r="AL1068" i="1"/>
  <c r="AL306" i="1"/>
  <c r="AL452" i="1"/>
  <c r="AL580" i="1"/>
  <c r="AL645" i="1"/>
  <c r="AL709" i="1"/>
  <c r="AL773" i="1"/>
  <c r="AL837" i="1"/>
  <c r="AL901" i="1"/>
  <c r="AL941" i="1"/>
  <c r="AL973" i="1"/>
  <c r="AL1005" i="1"/>
  <c r="AL1037" i="1"/>
  <c r="AL1069" i="1"/>
  <c r="AL158" i="1"/>
  <c r="AL407" i="1"/>
  <c r="AL535" i="1"/>
  <c r="AL622" i="1"/>
  <c r="AL686" i="1"/>
  <c r="AL750" i="1"/>
  <c r="AL814" i="1"/>
  <c r="AL878" i="1"/>
  <c r="AL942" i="1"/>
  <c r="AL1006" i="1"/>
  <c r="AL1070" i="1"/>
  <c r="AL1112" i="1"/>
  <c r="AL1144" i="1"/>
  <c r="AL1176" i="1"/>
  <c r="AL1208" i="1"/>
  <c r="AL1240" i="1"/>
  <c r="AL1272" i="1"/>
  <c r="AL1304" i="1"/>
  <c r="AL1336" i="1"/>
  <c r="AL1368" i="1"/>
  <c r="AL1400" i="1"/>
  <c r="AL1432" i="1"/>
  <c r="AL360" i="1"/>
  <c r="AL488" i="1"/>
  <c r="AL599" i="1"/>
  <c r="AL663" i="1"/>
  <c r="AL727" i="1"/>
  <c r="AL791" i="1"/>
  <c r="AL855" i="1"/>
  <c r="AL919" i="1"/>
  <c r="AL983" i="1"/>
  <c r="AL1047" i="1"/>
  <c r="AL1101" i="1"/>
  <c r="AL1133" i="1"/>
  <c r="AL1165" i="1"/>
  <c r="AL1197" i="1"/>
  <c r="AL1229" i="1"/>
  <c r="AL1261" i="1"/>
  <c r="AL1293" i="1"/>
  <c r="AL1325" i="1"/>
  <c r="AL1357" i="1"/>
  <c r="AL1389" i="1"/>
  <c r="AL1421" i="1"/>
  <c r="AL415" i="1"/>
  <c r="AL626" i="1"/>
  <c r="AL754" i="1"/>
  <c r="AL882" i="1"/>
  <c r="AL1010" i="1"/>
  <c r="AL1114" i="1"/>
  <c r="AL1178" i="1"/>
  <c r="AL1242" i="1"/>
  <c r="AL1306" i="1"/>
  <c r="AL1370" i="1"/>
  <c r="AL1433" i="1"/>
  <c r="AL1465" i="1"/>
  <c r="AL1497" i="1"/>
  <c r="AL1529" i="1"/>
  <c r="AL1561" i="1"/>
  <c r="AL1593" i="1"/>
  <c r="AL1625" i="1"/>
  <c r="AL1657" i="1"/>
  <c r="AL1689" i="1"/>
  <c r="AL1721" i="1"/>
  <c r="AL1753" i="1"/>
  <c r="AL1785" i="1"/>
  <c r="AL1817" i="1"/>
  <c r="AL1849" i="1"/>
  <c r="AL1881" i="1"/>
  <c r="AL1913" i="1"/>
  <c r="AL1945" i="1"/>
  <c r="AL1977" i="1"/>
  <c r="AL2009" i="1"/>
  <c r="AL2041" i="1"/>
  <c r="AL2073" i="1"/>
  <c r="AL2105" i="1"/>
  <c r="AL2129" i="1"/>
  <c r="AL2153" i="1"/>
  <c r="AL2173" i="1"/>
  <c r="AL2193" i="1"/>
  <c r="AL2217" i="1"/>
  <c r="AL2237" i="1"/>
  <c r="AL2257" i="1"/>
  <c r="AL2277" i="1"/>
  <c r="AL2293" i="1"/>
  <c r="AL2309" i="1"/>
  <c r="AL2325" i="1"/>
  <c r="AL2341" i="1"/>
  <c r="AL2357" i="1"/>
  <c r="AL2373" i="1"/>
  <c r="AL2389" i="1"/>
  <c r="AL2405" i="1"/>
  <c r="AL2421" i="1"/>
  <c r="AL2437" i="1"/>
  <c r="AL2453" i="1"/>
  <c r="AL352" i="1"/>
  <c r="AL480" i="1"/>
  <c r="AL595" i="1"/>
  <c r="AL659" i="1"/>
  <c r="AL723" i="1"/>
  <c r="AL787" i="1"/>
  <c r="AL851" i="1"/>
  <c r="AL915" i="1"/>
  <c r="AL979" i="1"/>
  <c r="AL1043" i="1"/>
  <c r="AL1099" i="1"/>
  <c r="AL1131" i="1"/>
  <c r="AL1163" i="1"/>
  <c r="AL1195" i="1"/>
  <c r="AL1227" i="1"/>
  <c r="AL1259" i="1"/>
  <c r="AL1291" i="1"/>
  <c r="AL1323" i="1"/>
  <c r="AL1355" i="1"/>
  <c r="AL1387" i="1"/>
  <c r="AL1419" i="1"/>
  <c r="AL1442" i="1"/>
  <c r="AL1458" i="1"/>
  <c r="AL1474" i="1"/>
  <c r="AL1490" i="1"/>
  <c r="AL1506" i="1"/>
  <c r="AL1522" i="1"/>
  <c r="AL1538" i="1"/>
  <c r="AL1554" i="1"/>
  <c r="AL1570" i="1"/>
  <c r="AL1586" i="1"/>
  <c r="AL1602" i="1"/>
  <c r="AL1618" i="1"/>
  <c r="AL1634" i="1"/>
  <c r="AL1650" i="1"/>
  <c r="AL1666" i="1"/>
  <c r="AL1682" i="1"/>
  <c r="AL1698" i="1"/>
  <c r="AL1714" i="1"/>
  <c r="AL1730" i="1"/>
  <c r="AL1746" i="1"/>
  <c r="AL1762" i="1"/>
  <c r="AL1778" i="1"/>
  <c r="AL1794" i="1"/>
  <c r="AL1810" i="1"/>
  <c r="AL1826" i="1"/>
  <c r="AL1842" i="1"/>
  <c r="AL1858" i="1"/>
  <c r="AL1874" i="1"/>
  <c r="AL1890" i="1"/>
  <c r="AL1906" i="1"/>
  <c r="AL1922" i="1"/>
  <c r="AL1938" i="1"/>
  <c r="AL1954" i="1"/>
  <c r="AL1970" i="1"/>
  <c r="AL1986" i="1"/>
  <c r="AL2002" i="1"/>
  <c r="AL2018" i="1"/>
  <c r="AL2034" i="1"/>
  <c r="AL2050" i="1"/>
  <c r="AL2066" i="1"/>
  <c r="AL2082" i="1"/>
  <c r="AL2098" i="1"/>
  <c r="AL2114" i="1"/>
  <c r="AL2130" i="1"/>
  <c r="AL2146" i="1"/>
  <c r="AL2162" i="1"/>
  <c r="AL2178" i="1"/>
  <c r="AL2194" i="1"/>
  <c r="AL2210" i="1"/>
  <c r="AL2226" i="1"/>
  <c r="AL2242" i="1"/>
  <c r="AL2258" i="1"/>
  <c r="AL2274" i="1"/>
  <c r="AL2290" i="1"/>
  <c r="AL2306" i="1"/>
  <c r="AL2322" i="1"/>
  <c r="AL2338" i="1"/>
  <c r="AL2354" i="1"/>
  <c r="AL2370" i="1"/>
  <c r="AL2386" i="1"/>
  <c r="AL2402" i="1"/>
  <c r="AL2418" i="1"/>
  <c r="AL327" i="1"/>
  <c r="AL463" i="1"/>
  <c r="AL400" i="1"/>
  <c r="AL651" i="1"/>
  <c r="AL779" i="1"/>
  <c r="AL907" i="1"/>
  <c r="AL1035" i="1"/>
  <c r="AL1127" i="1"/>
  <c r="AL1191" i="1"/>
  <c r="AL1255" i="1"/>
  <c r="AL1319" i="1"/>
  <c r="AL1383" i="1"/>
  <c r="AL1440" i="1"/>
  <c r="AL1472" i="1"/>
  <c r="AL1504" i="1"/>
  <c r="AL1536" i="1"/>
  <c r="AL1568" i="1"/>
  <c r="AL258" i="1"/>
  <c r="AL634" i="1"/>
  <c r="AL762" i="1"/>
  <c r="AL890" i="1"/>
  <c r="AL1018" i="1"/>
  <c r="AL1118" i="1"/>
  <c r="AL1182" i="1"/>
  <c r="AL1246" i="1"/>
  <c r="AL1310" i="1"/>
  <c r="AL1374" i="1"/>
  <c r="AL1435" i="1"/>
  <c r="AL1467" i="1"/>
  <c r="AL1499" i="1"/>
  <c r="AL1531" i="1"/>
  <c r="AL1563" i="1"/>
  <c r="AL1595" i="1"/>
  <c r="AL1627" i="1"/>
  <c r="AL1659" i="1"/>
  <c r="AL1691" i="1"/>
  <c r="AL1723" i="1"/>
  <c r="AL1755" i="1"/>
  <c r="AL1787" i="1"/>
  <c r="AL603" i="1"/>
  <c r="AL731" i="1"/>
  <c r="AL859" i="1"/>
  <c r="AL987" i="1"/>
  <c r="AL1103" i="1"/>
  <c r="AL1167" i="1"/>
  <c r="AL1231" i="1"/>
  <c r="AL1295" i="1"/>
  <c r="AL1359" i="1"/>
  <c r="AL1423" i="1"/>
  <c r="AL1460" i="1"/>
  <c r="AL1492" i="1"/>
  <c r="AL1524" i="1"/>
  <c r="AL1556" i="1"/>
  <c r="AL1588" i="1"/>
  <c r="AL1620" i="1"/>
  <c r="AL1652" i="1"/>
  <c r="AL1684" i="1"/>
  <c r="AL1716" i="1"/>
  <c r="AL1748" i="1"/>
  <c r="AL1780" i="1"/>
  <c r="AL778" i="1"/>
  <c r="AL1190" i="1"/>
  <c r="AL1439" i="1"/>
  <c r="AL1567" i="1"/>
  <c r="AL1647" i="1"/>
  <c r="AL1711" i="1"/>
  <c r="AL1775" i="1"/>
  <c r="AL1815" i="1"/>
  <c r="AL1847" i="1"/>
  <c r="AL1879" i="1"/>
  <c r="AL1911" i="1"/>
  <c r="AL1943" i="1"/>
  <c r="AL1975" i="1"/>
  <c r="AL2007" i="1"/>
  <c r="AL2039" i="1"/>
  <c r="AL2071" i="1"/>
  <c r="AL2103" i="1"/>
  <c r="AL2135" i="1"/>
  <c r="AL2167" i="1"/>
  <c r="AL2199" i="1"/>
  <c r="AL2231" i="1"/>
  <c r="AL2263" i="1"/>
  <c r="AL2295" i="1"/>
  <c r="AL2327" i="1"/>
  <c r="AL2359" i="1"/>
  <c r="AL2391" i="1"/>
  <c r="AL2423" i="1"/>
  <c r="AL2444" i="1"/>
  <c r="AL2463" i="1"/>
  <c r="AL2479" i="1"/>
  <c r="AL2495" i="1"/>
  <c r="AL2511" i="1"/>
  <c r="AL2527" i="1"/>
  <c r="AL2543" i="1"/>
  <c r="AL2559" i="1"/>
  <c r="AL2575" i="1"/>
  <c r="AL496" i="1"/>
  <c r="AL1066" i="1"/>
  <c r="AL1334" i="1"/>
  <c r="AL1511" i="1"/>
  <c r="AL1616" i="1"/>
  <c r="AL1680" i="1"/>
  <c r="AL1744" i="1"/>
  <c r="AL1800" i="1"/>
  <c r="AL1832" i="1"/>
  <c r="AL1864" i="1"/>
  <c r="AL1896" i="1"/>
  <c r="AL1928" i="1"/>
  <c r="AL1960" i="1"/>
  <c r="AL1992" i="1"/>
  <c r="AL2024" i="1"/>
  <c r="AL2056" i="1"/>
  <c r="AL2088" i="1"/>
  <c r="AL23" i="1"/>
  <c r="AL151" i="1"/>
  <c r="AL8" i="1"/>
  <c r="AL136" i="1"/>
  <c r="AL264" i="1"/>
  <c r="AL53" i="1"/>
  <c r="AL181" i="1"/>
  <c r="AL309" i="1"/>
  <c r="AL323" i="1"/>
  <c r="AL461" i="1"/>
  <c r="AL42" i="1"/>
  <c r="AL378" i="1"/>
  <c r="AL506" i="1"/>
  <c r="AL335" i="1"/>
  <c r="AL588" i="1"/>
  <c r="AL716" i="1"/>
  <c r="AL844" i="1"/>
  <c r="AL972" i="1"/>
  <c r="AL82" i="1"/>
  <c r="AL516" i="1"/>
  <c r="AL677" i="1"/>
  <c r="AL805" i="1"/>
  <c r="AL925" i="1"/>
  <c r="AL989" i="1"/>
  <c r="AL1053" i="1"/>
  <c r="AL343" i="1"/>
  <c r="AL590" i="1"/>
  <c r="AL718" i="1"/>
  <c r="AL846" i="1"/>
  <c r="AL974" i="1"/>
  <c r="AL1096" i="1"/>
  <c r="AL1160" i="1"/>
  <c r="AL1224" i="1"/>
  <c r="AL1288" i="1"/>
  <c r="AL1352" i="1"/>
  <c r="AL1416" i="1"/>
  <c r="AL424" i="1"/>
  <c r="AL631" i="1"/>
  <c r="AL759" i="1"/>
  <c r="AL887" i="1"/>
  <c r="AL1015" i="1"/>
  <c r="AL1117" i="1"/>
  <c r="AL1181" i="1"/>
  <c r="AL1245" i="1"/>
  <c r="AL1309" i="1"/>
  <c r="AL1373" i="1"/>
  <c r="AL190" i="1"/>
  <c r="AL690" i="1"/>
  <c r="AL946" i="1"/>
  <c r="AL1146" i="1"/>
  <c r="AL1274" i="1"/>
  <c r="AL1402" i="1"/>
  <c r="AL1481" i="1"/>
  <c r="AL1545" i="1"/>
  <c r="AL1609" i="1"/>
  <c r="AL1673" i="1"/>
  <c r="AL1737" i="1"/>
  <c r="AL1801" i="1"/>
  <c r="AL1865" i="1"/>
  <c r="AL1929" i="1"/>
  <c r="AL1993" i="1"/>
  <c r="AL2057" i="1"/>
  <c r="AL2121" i="1"/>
  <c r="AL2161" i="1"/>
  <c r="AL2205" i="1"/>
  <c r="AL2249" i="1"/>
  <c r="AL2285" i="1"/>
  <c r="AL2317" i="1"/>
  <c r="AL2349" i="1"/>
  <c r="AL2381" i="1"/>
  <c r="AL2413" i="1"/>
  <c r="AL2445" i="1"/>
  <c r="AL416" i="1"/>
  <c r="AL627" i="1"/>
  <c r="AL755" i="1"/>
  <c r="AL883" i="1"/>
  <c r="AL1011" i="1"/>
  <c r="AL1115" i="1"/>
  <c r="AL1179" i="1"/>
  <c r="AL1243" i="1"/>
  <c r="AL1307" i="1"/>
  <c r="AL1371" i="1"/>
  <c r="AL1434" i="1"/>
  <c r="AL1466" i="1"/>
  <c r="AL1498" i="1"/>
  <c r="AL1530" i="1"/>
  <c r="AL1562" i="1"/>
  <c r="AL1594" i="1"/>
  <c r="AL1626" i="1"/>
  <c r="AL1658" i="1"/>
  <c r="AL1690" i="1"/>
  <c r="AL1722" i="1"/>
  <c r="AL1754" i="1"/>
  <c r="AL1786" i="1"/>
  <c r="AL1818" i="1"/>
  <c r="AL1850" i="1"/>
  <c r="AL1882" i="1"/>
  <c r="AL1914" i="1"/>
  <c r="AL1946" i="1"/>
  <c r="AL1978" i="1"/>
  <c r="AL2010" i="1"/>
  <c r="AL2042" i="1"/>
  <c r="AL2074" i="1"/>
  <c r="AL2106" i="1"/>
  <c r="AL2138" i="1"/>
  <c r="AL2170" i="1"/>
  <c r="AL2202" i="1"/>
  <c r="AL2234" i="1"/>
  <c r="AL2266" i="1"/>
  <c r="AL2298" i="1"/>
  <c r="AL2330" i="1"/>
  <c r="AL2362" i="1"/>
  <c r="AL2394" i="1"/>
  <c r="AL126" i="1"/>
  <c r="AL527" i="1"/>
  <c r="AL715" i="1"/>
  <c r="AL971" i="1"/>
  <c r="AL1159" i="1"/>
  <c r="AL1287" i="1"/>
  <c r="AL1415" i="1"/>
  <c r="AL1488" i="1"/>
  <c r="AL1552" i="1"/>
  <c r="AL559" i="1"/>
  <c r="AL826" i="1"/>
  <c r="AL1082" i="1"/>
  <c r="AL1214" i="1"/>
  <c r="AL1342" i="1"/>
  <c r="AL1451" i="1"/>
  <c r="AL1515" i="1"/>
  <c r="AL1579" i="1"/>
  <c r="AL1643" i="1"/>
  <c r="AL1707" i="1"/>
  <c r="AL1771" i="1"/>
  <c r="AL667" i="1"/>
  <c r="AL923" i="1"/>
  <c r="AL1135" i="1"/>
  <c r="AL1263" i="1"/>
  <c r="AL1391" i="1"/>
  <c r="AL1476" i="1"/>
  <c r="AL1540" i="1"/>
  <c r="AL1604" i="1"/>
  <c r="AL1668" i="1"/>
  <c r="AL1732" i="1"/>
  <c r="AL368" i="1"/>
  <c r="AL1318" i="1"/>
  <c r="AL1615" i="1"/>
  <c r="AL1743" i="1"/>
  <c r="AL1831" i="1"/>
  <c r="AL1895" i="1"/>
  <c r="AL1959" i="1"/>
  <c r="AL2023" i="1"/>
  <c r="AL2087" i="1"/>
  <c r="AL2151" i="1"/>
  <c r="AL2215" i="1"/>
  <c r="AL2279" i="1"/>
  <c r="AL2343" i="1"/>
  <c r="AL2407" i="1"/>
  <c r="AL2455" i="1"/>
  <c r="AL2487" i="1"/>
  <c r="AL2519" i="1"/>
  <c r="AL2551" i="1"/>
  <c r="AL2583" i="1"/>
  <c r="AL1206" i="1"/>
  <c r="AL1575" i="1"/>
  <c r="AL1712" i="1"/>
  <c r="AL1816" i="1"/>
  <c r="AL1880" i="1"/>
  <c r="AL1944" i="1"/>
  <c r="AL2008" i="1"/>
  <c r="AL2072" i="1"/>
  <c r="AL2128" i="1"/>
  <c r="AL2160" i="1"/>
  <c r="AL2192" i="1"/>
  <c r="AL2224" i="1"/>
  <c r="AL2256" i="1"/>
  <c r="AL2288" i="1"/>
  <c r="AL2320" i="1"/>
  <c r="AL2352" i="1"/>
  <c r="AL2384" i="1"/>
  <c r="AL2416" i="1"/>
  <c r="AL2440" i="1"/>
  <c r="AL2460" i="1"/>
  <c r="AL2476" i="1"/>
  <c r="AL2492" i="1"/>
  <c r="AL2508" i="1"/>
  <c r="AL2524" i="1"/>
  <c r="AL2540" i="1"/>
  <c r="AL2556" i="1"/>
  <c r="AL2572" i="1"/>
  <c r="AL2588" i="1"/>
  <c r="AL2604" i="1"/>
  <c r="AL2620" i="1"/>
  <c r="AL2636" i="1"/>
  <c r="AL2652" i="1"/>
  <c r="AL2668" i="1"/>
  <c r="AL586" i="1"/>
  <c r="AL1094" i="1"/>
  <c r="AL1350" i="1"/>
  <c r="AL1519" i="1"/>
  <c r="AL1623" i="1"/>
  <c r="AL1687" i="1"/>
  <c r="AL1751" i="1"/>
  <c r="AL1803" i="1"/>
  <c r="AL1835" i="1"/>
  <c r="AL1867" i="1"/>
  <c r="AL1899" i="1"/>
  <c r="AL1931" i="1"/>
  <c r="AL1963" i="1"/>
  <c r="AL1995" i="1"/>
  <c r="AL2027" i="1"/>
  <c r="AL2059" i="1"/>
  <c r="AL2091" i="1"/>
  <c r="AL2123" i="1"/>
  <c r="AL2155" i="1"/>
  <c r="AL2187" i="1"/>
  <c r="AL2219" i="1"/>
  <c r="AL2251" i="1"/>
  <c r="AL2283" i="1"/>
  <c r="AL2315" i="1"/>
  <c r="AL2347" i="1"/>
  <c r="AL2379" i="1"/>
  <c r="AL2411" i="1"/>
  <c r="AL2436" i="1"/>
  <c r="AL2457" i="1"/>
  <c r="AL2473" i="1"/>
  <c r="AL2489" i="1"/>
  <c r="AL2505" i="1"/>
  <c r="AL2521" i="1"/>
  <c r="AL2537" i="1"/>
  <c r="AL2553" i="1"/>
  <c r="AL2569" i="1"/>
  <c r="AL2585" i="1"/>
  <c r="AL2601" i="1"/>
  <c r="AL2617" i="1"/>
  <c r="AL2633" i="1"/>
  <c r="AL2649" i="1"/>
  <c r="AL2665" i="1"/>
  <c r="AL2681" i="1"/>
  <c r="AL1366" i="1"/>
  <c r="AL1752" i="1"/>
  <c r="AL1900" i="1"/>
  <c r="AL2028" i="1"/>
  <c r="AL2156" i="1"/>
  <c r="AL2284" i="1"/>
  <c r="AL2412" i="1"/>
  <c r="AL2490" i="1"/>
  <c r="AL2554" i="1"/>
  <c r="AL2603" i="1"/>
  <c r="AL2635" i="1"/>
  <c r="AL2667" i="1"/>
  <c r="AL2692" i="1"/>
  <c r="AL2708" i="1"/>
  <c r="AL2724" i="1"/>
  <c r="AL2740" i="1"/>
  <c r="AL2756" i="1"/>
  <c r="AL2772" i="1"/>
  <c r="AL2788" i="1"/>
  <c r="AL2804" i="1"/>
  <c r="AL2820" i="1"/>
  <c r="AL2836" i="1"/>
  <c r="AL2852" i="1"/>
  <c r="AL2868" i="1"/>
  <c r="AL2884" i="1"/>
  <c r="AL2900" i="1"/>
  <c r="AL2916" i="1"/>
  <c r="AL2932" i="1"/>
  <c r="AL1174" i="1"/>
  <c r="AL1704" i="1"/>
  <c r="AL1876" i="1"/>
  <c r="AL2004" i="1"/>
  <c r="AL2132" i="1"/>
  <c r="AL2260" i="1"/>
  <c r="AL2388" i="1"/>
  <c r="AL2478" i="1"/>
  <c r="AL2542" i="1"/>
  <c r="AL2598" i="1"/>
  <c r="AL2630" i="1"/>
  <c r="AL2662" i="1"/>
  <c r="AL2689" i="1"/>
  <c r="AL2705" i="1"/>
  <c r="AL2721" i="1"/>
  <c r="AL2737" i="1"/>
  <c r="AL2753" i="1"/>
  <c r="AL2769" i="1"/>
  <c r="AL2785" i="1"/>
  <c r="AL2801" i="1"/>
  <c r="AL2817" i="1"/>
  <c r="AL2833" i="1"/>
  <c r="AL2849" i="1"/>
  <c r="AL2865" i="1"/>
  <c r="AL2881" i="1"/>
  <c r="AL2897" i="1"/>
  <c r="AL2913" i="1"/>
  <c r="AL2929" i="1"/>
  <c r="AL1238" i="1"/>
  <c r="AL1720" i="1"/>
  <c r="AL1884" i="1"/>
  <c r="AL2012" i="1"/>
  <c r="AL2140" i="1"/>
  <c r="AL2268" i="1"/>
  <c r="AL2396" i="1"/>
  <c r="AL2482" i="1"/>
  <c r="AL2546" i="1"/>
  <c r="AL2599" i="1"/>
  <c r="AL2631" i="1"/>
  <c r="AL2663" i="1"/>
  <c r="AL2690" i="1"/>
  <c r="AL2706" i="1"/>
  <c r="AL2722" i="1"/>
  <c r="AL2738" i="1"/>
  <c r="AL2754" i="1"/>
  <c r="AL2770" i="1"/>
  <c r="AL2786" i="1"/>
  <c r="AL2802" i="1"/>
  <c r="AL2818" i="1"/>
  <c r="AL2834" i="1"/>
  <c r="AL2850" i="1"/>
  <c r="AL2866" i="1"/>
  <c r="AL2882" i="1"/>
  <c r="AL2898" i="1"/>
  <c r="AL2914" i="1"/>
  <c r="AL2930" i="1"/>
  <c r="AL1302" i="1"/>
  <c r="AL1736" i="1"/>
  <c r="AL1892" i="1"/>
  <c r="AL2020" i="1"/>
  <c r="AL2148" i="1"/>
  <c r="AL2276" i="1"/>
  <c r="AL2404" i="1"/>
  <c r="AL2486" i="1"/>
  <c r="AL2550" i="1"/>
  <c r="AL2602" i="1"/>
  <c r="AL2634" i="1"/>
  <c r="AL2666" i="1"/>
  <c r="AL2691" i="1"/>
  <c r="AL2707" i="1"/>
  <c r="AL2723" i="1"/>
  <c r="AL2739" i="1"/>
  <c r="AL2755" i="1"/>
  <c r="AL2771" i="1"/>
  <c r="AL2787" i="1"/>
  <c r="AL2803" i="1"/>
  <c r="AL2819" i="1"/>
  <c r="AL2931" i="1"/>
  <c r="AL2867" i="1"/>
  <c r="AL2863" i="1"/>
  <c r="AL71" i="1"/>
  <c r="AL199" i="1"/>
  <c r="AL56" i="1"/>
  <c r="AL184" i="1"/>
  <c r="AL312" i="1"/>
  <c r="AL101" i="1"/>
  <c r="AL229" i="1"/>
  <c r="AL54" i="1"/>
  <c r="AL381" i="1"/>
  <c r="AL509" i="1"/>
  <c r="AL234" i="1"/>
  <c r="AL426" i="1"/>
  <c r="AL554" i="1"/>
  <c r="AL435" i="1"/>
  <c r="AL636" i="1"/>
  <c r="AL764" i="1"/>
  <c r="AL892" i="1"/>
  <c r="AL1020" i="1"/>
  <c r="AL356" i="1"/>
  <c r="AL597" i="1"/>
  <c r="AL725" i="1"/>
  <c r="AL853" i="1"/>
  <c r="AL949" i="1"/>
  <c r="AL1013" i="1"/>
  <c r="AL1077" i="1"/>
  <c r="AL439" i="1"/>
  <c r="AL638" i="1"/>
  <c r="AL766" i="1"/>
  <c r="AL894" i="1"/>
  <c r="AL1022" i="1"/>
  <c r="AL1120" i="1"/>
  <c r="AL1184" i="1"/>
  <c r="AL1248" i="1"/>
  <c r="AL1312" i="1"/>
  <c r="AL1376" i="1"/>
  <c r="AL98" i="1"/>
  <c r="AL520" i="1"/>
  <c r="AL679" i="1"/>
  <c r="AL807" i="1"/>
  <c r="AL935" i="1"/>
  <c r="AL1063" i="1"/>
  <c r="AL1141" i="1"/>
  <c r="AL1205" i="1"/>
  <c r="AL1269" i="1"/>
  <c r="AL1333" i="1"/>
  <c r="AL1397" i="1"/>
  <c r="AL479" i="1"/>
  <c r="AL786" i="1"/>
  <c r="AL1042" i="1"/>
  <c r="AL1194" i="1"/>
  <c r="AL1322" i="1"/>
  <c r="AL1441" i="1"/>
  <c r="AL1505" i="1"/>
  <c r="AL1569" i="1"/>
  <c r="AL1633" i="1"/>
  <c r="AL1697" i="1"/>
  <c r="AL1761" i="1"/>
  <c r="AL1825" i="1"/>
  <c r="AL1889" i="1"/>
  <c r="AL1953" i="1"/>
  <c r="AL2017" i="1"/>
  <c r="AL2081" i="1"/>
  <c r="AL2137" i="1"/>
  <c r="AL2177" i="1"/>
  <c r="AL2221" i="1"/>
  <c r="AL2265" i="1"/>
  <c r="AL2297" i="1"/>
  <c r="AL2329" i="1"/>
  <c r="AL2361" i="1"/>
  <c r="AL2393" i="1"/>
  <c r="AL2425" i="1"/>
  <c r="AL66" i="1"/>
  <c r="AL512" i="1"/>
  <c r="AL675" i="1"/>
  <c r="AL803" i="1"/>
  <c r="AL931" i="1"/>
  <c r="AL1059" i="1"/>
  <c r="AL1139" i="1"/>
  <c r="AL1203" i="1"/>
  <c r="AL1267" i="1"/>
  <c r="AL1331" i="1"/>
  <c r="AL1395" i="1"/>
  <c r="AL1446" i="1"/>
  <c r="AL1478" i="1"/>
  <c r="AL1510" i="1"/>
  <c r="AL1542" i="1"/>
  <c r="AL1574" i="1"/>
  <c r="AL1606" i="1"/>
  <c r="AL1638" i="1"/>
  <c r="AL1670" i="1"/>
  <c r="AL1702" i="1"/>
  <c r="AL1734" i="1"/>
  <c r="AL1766" i="1"/>
  <c r="AL1798" i="1"/>
  <c r="AL1830" i="1"/>
  <c r="AL1862" i="1"/>
  <c r="AL1894" i="1"/>
  <c r="AL1926" i="1"/>
  <c r="AL1958" i="1"/>
  <c r="AL1990" i="1"/>
  <c r="AL2022" i="1"/>
  <c r="AL2054" i="1"/>
  <c r="AL2086" i="1"/>
  <c r="AL2118" i="1"/>
  <c r="AL2150" i="1"/>
  <c r="AL2182" i="1"/>
  <c r="AL2214" i="1"/>
  <c r="AL2246" i="1"/>
  <c r="AL2278" i="1"/>
  <c r="AL2310" i="1"/>
  <c r="AL2342" i="1"/>
  <c r="AL2374" i="1"/>
  <c r="AL2406" i="1"/>
  <c r="AL367" i="1"/>
  <c r="AL528" i="1"/>
  <c r="AL811" i="1"/>
  <c r="AL1067" i="1"/>
  <c r="AL1207" i="1"/>
  <c r="AL1335" i="1"/>
  <c r="AL1448" i="1"/>
  <c r="AL1512" i="1"/>
  <c r="AL1576" i="1"/>
  <c r="AL666" i="1"/>
  <c r="AL922" i="1"/>
  <c r="AL1134" i="1"/>
  <c r="AL1262" i="1"/>
  <c r="AL1390" i="1"/>
  <c r="AL1475" i="1"/>
  <c r="AL1539" i="1"/>
  <c r="AL1603" i="1"/>
  <c r="AL1667" i="1"/>
  <c r="AL1731" i="1"/>
  <c r="AL330" i="1"/>
  <c r="AL763" i="1"/>
  <c r="AL1019" i="1"/>
  <c r="AL1183" i="1"/>
  <c r="AL1311" i="1"/>
  <c r="AL1436" i="1"/>
  <c r="AL1500" i="1"/>
  <c r="AL1564" i="1"/>
  <c r="AL1628" i="1"/>
  <c r="AL1692" i="1"/>
  <c r="AL1756" i="1"/>
  <c r="AL906" i="1"/>
  <c r="AL1471" i="1"/>
  <c r="AL1663" i="1"/>
  <c r="AL1791" i="1"/>
  <c r="AL1855" i="1"/>
  <c r="AL1919" i="1"/>
  <c r="AL1983" i="1"/>
  <c r="AL2047" i="1"/>
  <c r="AL2111" i="1"/>
  <c r="AL2175" i="1"/>
  <c r="AL2239" i="1"/>
  <c r="AL2303" i="1"/>
  <c r="AL2367" i="1"/>
  <c r="AL2428" i="1"/>
  <c r="AL2467" i="1"/>
  <c r="AL2499" i="1"/>
  <c r="AL2531" i="1"/>
  <c r="AL2563" i="1"/>
  <c r="AL682" i="1"/>
  <c r="AL1398" i="1"/>
  <c r="AL1632" i="1"/>
  <c r="AL1760" i="1"/>
  <c r="AL1840" i="1"/>
  <c r="AL1904" i="1"/>
  <c r="AL1968" i="1"/>
  <c r="AL2032" i="1"/>
  <c r="AL2096" i="1"/>
  <c r="AL2136" i="1"/>
  <c r="AL2168" i="1"/>
  <c r="AL2200" i="1"/>
  <c r="AL2232" i="1"/>
  <c r="AL2264" i="1"/>
  <c r="AL2296" i="1"/>
  <c r="AL2328" i="1"/>
  <c r="AL2360" i="1"/>
  <c r="AL2392" i="1"/>
  <c r="AL2424" i="1"/>
  <c r="AL2446" i="1"/>
  <c r="AL2464" i="1"/>
  <c r="AL2480" i="1"/>
  <c r="AL2496" i="1"/>
  <c r="AL2512" i="1"/>
  <c r="AL2528" i="1"/>
  <c r="AL2544" i="1"/>
  <c r="AL2560" i="1"/>
  <c r="AL2576" i="1"/>
  <c r="AL2592" i="1"/>
  <c r="AL2608" i="1"/>
  <c r="AL2624" i="1"/>
  <c r="AL2640" i="1"/>
  <c r="AL2656" i="1"/>
  <c r="AL2672" i="1"/>
  <c r="AL714" i="1"/>
  <c r="AL1158" i="1"/>
  <c r="AL1414" i="1"/>
  <c r="AL1551" i="1"/>
  <c r="AL1639" i="1"/>
  <c r="AL1703" i="1"/>
  <c r="AL1767" i="1"/>
  <c r="AL1811" i="1"/>
  <c r="AL1843" i="1"/>
  <c r="AL1875" i="1"/>
  <c r="AL1907" i="1"/>
  <c r="AL1939" i="1"/>
  <c r="AL1971" i="1"/>
  <c r="AL2003" i="1"/>
  <c r="AL2035" i="1"/>
  <c r="AL2067" i="1"/>
  <c r="AL2099" i="1"/>
  <c r="AL2131" i="1"/>
  <c r="AL2163" i="1"/>
  <c r="AL2195" i="1"/>
  <c r="AL2227" i="1"/>
  <c r="AL2259" i="1"/>
  <c r="AL2291" i="1"/>
  <c r="AL2323" i="1"/>
  <c r="AL2355" i="1"/>
  <c r="AL2387" i="1"/>
  <c r="AL2419" i="1"/>
  <c r="AL2442" i="1"/>
  <c r="AL2461" i="1"/>
  <c r="AL2477" i="1"/>
  <c r="AL2493" i="1"/>
  <c r="AL2509" i="1"/>
  <c r="AL2525" i="1"/>
  <c r="AL2541" i="1"/>
  <c r="AL2557" i="1"/>
  <c r="AL2573" i="1"/>
  <c r="AL2589" i="1"/>
  <c r="AL2605" i="1"/>
  <c r="AL2621" i="1"/>
  <c r="AL2637" i="1"/>
  <c r="AL2653" i="1"/>
  <c r="AL2669" i="1"/>
  <c r="AL2685" i="1"/>
  <c r="AL1527" i="1"/>
  <c r="AL1804" i="1"/>
  <c r="AL1932" i="1"/>
  <c r="AL2060" i="1"/>
  <c r="AL2188" i="1"/>
  <c r="AL2316" i="1"/>
  <c r="AL2438" i="1"/>
  <c r="AL2506" i="1"/>
  <c r="AL2570" i="1"/>
  <c r="AL2611" i="1"/>
  <c r="AL2643" i="1"/>
  <c r="AL2675" i="1"/>
  <c r="AL2696" i="1"/>
  <c r="AL2712" i="1"/>
  <c r="AL2728" i="1"/>
  <c r="AL2744" i="1"/>
  <c r="AL2760" i="1"/>
  <c r="AL2776" i="1"/>
  <c r="AL2792" i="1"/>
  <c r="AL2808" i="1"/>
  <c r="AL2824" i="1"/>
  <c r="AL2840" i="1"/>
  <c r="AL2856" i="1"/>
  <c r="AL2872" i="1"/>
  <c r="AL2888" i="1"/>
  <c r="AL2904" i="1"/>
  <c r="AL2920" i="1"/>
  <c r="AL2936" i="1"/>
  <c r="AL1430" i="1"/>
  <c r="AL1768" i="1"/>
  <c r="AL1908" i="1"/>
  <c r="AL2036" i="1"/>
  <c r="AL2164" i="1"/>
  <c r="AL2292" i="1"/>
  <c r="AL2420" i="1"/>
  <c r="AL2494" i="1"/>
  <c r="AL2558" i="1"/>
  <c r="AL2606" i="1"/>
  <c r="AL2638" i="1"/>
  <c r="AL2670" i="1"/>
  <c r="AL2693" i="1"/>
  <c r="AL2709" i="1"/>
  <c r="AL2725" i="1"/>
  <c r="AL2741" i="1"/>
  <c r="AL2757" i="1"/>
  <c r="AL2773" i="1"/>
  <c r="AL2789" i="1"/>
  <c r="AL2805" i="1"/>
  <c r="AL2821" i="1"/>
  <c r="AL2837" i="1"/>
  <c r="AL2853" i="1"/>
  <c r="AL2869" i="1"/>
  <c r="AL2885" i="1"/>
  <c r="AL2901" i="1"/>
  <c r="AL2917" i="1"/>
  <c r="AL2933" i="1"/>
  <c r="AL1463" i="1"/>
  <c r="AL1784" i="1"/>
  <c r="AL1916" i="1"/>
  <c r="AL2044" i="1"/>
  <c r="AL2172" i="1"/>
  <c r="AL2300" i="1"/>
  <c r="AL2427" i="1"/>
  <c r="AL2498" i="1"/>
  <c r="AL2562" i="1"/>
  <c r="AL2607" i="1"/>
  <c r="AL2639" i="1"/>
  <c r="AL2671" i="1"/>
  <c r="AL2694" i="1"/>
  <c r="AL2710" i="1"/>
  <c r="AL2726" i="1"/>
  <c r="AL2742" i="1"/>
  <c r="AL2758" i="1"/>
  <c r="AL2774" i="1"/>
  <c r="AL2790" i="1"/>
  <c r="AL2806" i="1"/>
  <c r="AL2822" i="1"/>
  <c r="AL2838" i="1"/>
  <c r="AL2854" i="1"/>
  <c r="AL2870" i="1"/>
  <c r="AL2886" i="1"/>
  <c r="AL2902" i="1"/>
  <c r="AL2918" i="1"/>
  <c r="AL2934" i="1"/>
  <c r="AL1495" i="1"/>
  <c r="AL1796" i="1"/>
  <c r="AL1924" i="1"/>
  <c r="AL2052" i="1"/>
  <c r="AL2180" i="1"/>
  <c r="AL2308" i="1"/>
  <c r="AL2432" i="1"/>
  <c r="AL2502" i="1"/>
  <c r="AL2566" i="1"/>
  <c r="AL2610" i="1"/>
  <c r="AL2642" i="1"/>
  <c r="AL2674" i="1"/>
  <c r="AL2695" i="1"/>
  <c r="AL2711" i="1"/>
  <c r="AL2727" i="1"/>
  <c r="AL2743" i="1"/>
  <c r="AL2759" i="1"/>
  <c r="AL2775" i="1"/>
  <c r="AL2791" i="1"/>
  <c r="AL2807" i="1"/>
  <c r="AL2823" i="1"/>
  <c r="AL2915" i="1"/>
  <c r="AL2851" i="1"/>
  <c r="AL2907" i="1"/>
  <c r="AL87" i="1"/>
  <c r="AL215" i="1"/>
  <c r="AL72" i="1"/>
  <c r="AL200" i="1"/>
  <c r="AL328" i="1"/>
  <c r="AL117" i="1"/>
  <c r="AL245" i="1"/>
  <c r="AL118" i="1"/>
  <c r="AL397" i="1"/>
  <c r="AL525" i="1"/>
  <c r="AL286" i="1"/>
  <c r="AL442" i="1"/>
  <c r="AL570" i="1"/>
  <c r="AL467" i="1"/>
  <c r="AL652" i="1"/>
  <c r="AL780" i="1"/>
  <c r="AL908" i="1"/>
  <c r="AL1036" i="1"/>
  <c r="AL388" i="1"/>
  <c r="AL613" i="1"/>
  <c r="AL741" i="1"/>
  <c r="AL869" i="1"/>
  <c r="AL957" i="1"/>
  <c r="AL1021" i="1"/>
  <c r="AL1085" i="1"/>
  <c r="AL471" i="1"/>
  <c r="AL654" i="1"/>
  <c r="AL782" i="1"/>
  <c r="AL910" i="1"/>
  <c r="AL1038" i="1"/>
  <c r="AL1128" i="1"/>
  <c r="AL1192" i="1"/>
  <c r="AL1256" i="1"/>
  <c r="AL1320" i="1"/>
  <c r="AL1384" i="1"/>
  <c r="AL226" i="1"/>
  <c r="AL552" i="1"/>
  <c r="AL695" i="1"/>
  <c r="AL823" i="1"/>
  <c r="AL951" i="1"/>
  <c r="AL1079" i="1"/>
  <c r="AL1149" i="1"/>
  <c r="AL1213" i="1"/>
  <c r="AL1277" i="1"/>
  <c r="AL1341" i="1"/>
  <c r="AL1405" i="1"/>
  <c r="AL543" i="1"/>
  <c r="AL818" i="1"/>
  <c r="AL1074" i="1"/>
  <c r="AL1210" i="1"/>
  <c r="AL1338" i="1"/>
  <c r="AL1449" i="1"/>
  <c r="AL1513" i="1"/>
  <c r="AL1577" i="1"/>
  <c r="AL1641" i="1"/>
  <c r="AL1705" i="1"/>
  <c r="AL1769" i="1"/>
  <c r="AL1833" i="1"/>
  <c r="AL1897" i="1"/>
  <c r="AL1961" i="1"/>
  <c r="AL2025" i="1"/>
  <c r="AL2089" i="1"/>
  <c r="AL2141" i="1"/>
  <c r="AL2185" i="1"/>
  <c r="AL2225" i="1"/>
  <c r="AL2269" i="1"/>
  <c r="AL2301" i="1"/>
  <c r="AL2333" i="1"/>
  <c r="AL2365" i="1"/>
  <c r="AL2397" i="1"/>
  <c r="AL2429" i="1"/>
  <c r="AL194" i="1"/>
  <c r="AL544" i="1"/>
  <c r="AL691" i="1"/>
  <c r="AL819" i="1"/>
  <c r="AL947" i="1"/>
  <c r="AL1075" i="1"/>
  <c r="AL1147" i="1"/>
  <c r="AL1211" i="1"/>
  <c r="AL1275" i="1"/>
  <c r="AL1339" i="1"/>
  <c r="AL1403" i="1"/>
  <c r="AL1450" i="1"/>
  <c r="AL1482" i="1"/>
  <c r="AL1514" i="1"/>
  <c r="AL1546" i="1"/>
  <c r="AL1578" i="1"/>
  <c r="AL1610" i="1"/>
  <c r="AL1642" i="1"/>
  <c r="AL1674" i="1"/>
  <c r="AL1706" i="1"/>
  <c r="AL1738" i="1"/>
  <c r="AL1770" i="1"/>
  <c r="AL1802" i="1"/>
  <c r="AL1834" i="1"/>
  <c r="AL1866" i="1"/>
  <c r="AL1898" i="1"/>
  <c r="AL1930" i="1"/>
  <c r="AL1962" i="1"/>
  <c r="AL1994" i="1"/>
  <c r="AL2026" i="1"/>
  <c r="AL2058" i="1"/>
  <c r="AL2090" i="1"/>
  <c r="AL2122" i="1"/>
  <c r="AL2154" i="1"/>
  <c r="AL2186" i="1"/>
  <c r="AL2218" i="1"/>
  <c r="AL2250" i="1"/>
  <c r="AL2282" i="1"/>
  <c r="AL2314" i="1"/>
  <c r="AL2346" i="1"/>
  <c r="AL2378" i="1"/>
  <c r="AL2410" i="1"/>
  <c r="AL399" i="1"/>
  <c r="AL587" i="1"/>
  <c r="AL843" i="1"/>
  <c r="AL1095" i="1"/>
  <c r="AL1223" i="1"/>
  <c r="AL1351" i="1"/>
  <c r="AL1456" i="1"/>
  <c r="AL1520" i="1"/>
  <c r="AL1584" i="1"/>
  <c r="AL698" i="1"/>
  <c r="AL954" i="1"/>
  <c r="AL1150" i="1"/>
  <c r="AL1278" i="1"/>
  <c r="AL1406" i="1"/>
  <c r="AL1483" i="1"/>
  <c r="AL1547" i="1"/>
  <c r="AL1611" i="1"/>
  <c r="AL1675" i="1"/>
  <c r="AL1739" i="1"/>
  <c r="AL464" i="1"/>
  <c r="AL795" i="1"/>
  <c r="AL1051" i="1"/>
  <c r="AL1199" i="1"/>
  <c r="AL1327" i="1"/>
  <c r="AL1444" i="1"/>
  <c r="AL1508" i="1"/>
  <c r="AL1572" i="1"/>
  <c r="AL1636" i="1"/>
  <c r="AL1700" i="1"/>
  <c r="AL1764" i="1"/>
  <c r="AL1034" i="1"/>
  <c r="AL1503" i="1"/>
  <c r="AL1679" i="1"/>
  <c r="AL1799" i="1"/>
  <c r="AL1863" i="1"/>
  <c r="AL1927" i="1"/>
  <c r="AL1991" i="1"/>
  <c r="AL2055" i="1"/>
  <c r="AL2119" i="1"/>
  <c r="AL2183" i="1"/>
  <c r="AL2247" i="1"/>
  <c r="AL2311" i="1"/>
  <c r="AL2375" i="1"/>
  <c r="AL2434" i="1"/>
  <c r="AL2471" i="1"/>
  <c r="AL2503" i="1"/>
  <c r="AL2535" i="1"/>
  <c r="AL2567" i="1"/>
  <c r="AL810" i="1"/>
  <c r="AL1447" i="1"/>
  <c r="AL1648" i="1"/>
  <c r="AL1776" i="1"/>
  <c r="AL1848" i="1"/>
  <c r="AL1912" i="1"/>
  <c r="AL1976" i="1"/>
  <c r="AL2040" i="1"/>
  <c r="AL2104" i="1"/>
  <c r="AL2144" i="1"/>
  <c r="AL2176" i="1"/>
  <c r="AL2208" i="1"/>
  <c r="AL2240" i="1"/>
  <c r="AL2272" i="1"/>
  <c r="AL2304" i="1"/>
  <c r="AL2336" i="1"/>
  <c r="AL2368" i="1"/>
  <c r="AL2400" i="1"/>
  <c r="AL2430" i="1"/>
  <c r="AL2451" i="1"/>
  <c r="AL2468" i="1"/>
  <c r="AL2484" i="1"/>
  <c r="AL2500" i="1"/>
  <c r="AL2516" i="1"/>
  <c r="AL2532" i="1"/>
  <c r="AL2548" i="1"/>
  <c r="AL2564" i="1"/>
  <c r="AL2580" i="1"/>
  <c r="AL2596" i="1"/>
  <c r="AL2612" i="1"/>
  <c r="AL2628" i="1"/>
  <c r="AL2644" i="1"/>
  <c r="AL2660" i="1"/>
  <c r="AL2676" i="1"/>
  <c r="AL842" i="1"/>
  <c r="AL1222" i="1"/>
  <c r="AL1455" i="1"/>
  <c r="AL1583" i="1"/>
  <c r="AL1655" i="1"/>
  <c r="AL1719" i="1"/>
  <c r="AL1783" i="1"/>
  <c r="AL1819" i="1"/>
  <c r="AL1851" i="1"/>
  <c r="AL1883" i="1"/>
  <c r="AL1915" i="1"/>
  <c r="AL1947" i="1"/>
  <c r="AL1979" i="1"/>
  <c r="AL2011" i="1"/>
  <c r="AL2043" i="1"/>
  <c r="AL2075" i="1"/>
  <c r="AL2107" i="1"/>
  <c r="AL2139" i="1"/>
  <c r="AL2171" i="1"/>
  <c r="AL2203" i="1"/>
  <c r="AL2235" i="1"/>
  <c r="AL2267" i="1"/>
  <c r="AL2299" i="1"/>
  <c r="AL2331" i="1"/>
  <c r="AL2363" i="1"/>
  <c r="AL2395" i="1"/>
  <c r="AL2426" i="1"/>
  <c r="AL2447" i="1"/>
  <c r="AL2465" i="1"/>
  <c r="AL2481" i="1"/>
  <c r="AL2497" i="1"/>
  <c r="AL2513" i="1"/>
  <c r="AL2529" i="1"/>
  <c r="AL2545" i="1"/>
  <c r="AL2561" i="1"/>
  <c r="AL2577" i="1"/>
  <c r="AL2593" i="1"/>
  <c r="AL2609" i="1"/>
  <c r="AL2625" i="1"/>
  <c r="AL2641" i="1"/>
  <c r="AL2657" i="1"/>
  <c r="AL2673" i="1"/>
  <c r="AL618" i="1"/>
  <c r="AL1624" i="1"/>
  <c r="AL1836" i="1"/>
  <c r="AL1964" i="1"/>
  <c r="AL2092" i="1"/>
  <c r="AL2220" i="1"/>
  <c r="AL2348" i="1"/>
  <c r="AL2458" i="1"/>
  <c r="AL2522" i="1"/>
  <c r="AL2586" i="1"/>
  <c r="AL2619" i="1"/>
  <c r="AL2651" i="1"/>
  <c r="AL2683" i="1"/>
  <c r="AL2700" i="1"/>
  <c r="AL2716" i="1"/>
  <c r="AL2732" i="1"/>
  <c r="AL2748" i="1"/>
  <c r="AL2764" i="1"/>
  <c r="AL2780" i="1"/>
  <c r="AL2796" i="1"/>
  <c r="AL2812" i="1"/>
  <c r="AL2828" i="1"/>
  <c r="AL2844" i="1"/>
  <c r="AL2860" i="1"/>
  <c r="AL2876" i="1"/>
  <c r="AL2892" i="1"/>
  <c r="AL2908" i="1"/>
  <c r="AL2924" i="1"/>
  <c r="AL2" i="1"/>
  <c r="AL1559" i="1"/>
  <c r="AL1812" i="1"/>
  <c r="AL1940" i="1"/>
  <c r="AL2068" i="1"/>
  <c r="AL2196" i="1"/>
  <c r="AL2324" i="1"/>
  <c r="AL2443" i="1"/>
  <c r="AL2510" i="1"/>
  <c r="AL2574" i="1"/>
  <c r="AL2614" i="1"/>
  <c r="AL2646" i="1"/>
  <c r="AL2678" i="1"/>
  <c r="AL2697" i="1"/>
  <c r="AL2713" i="1"/>
  <c r="AL2729" i="1"/>
  <c r="AL2745" i="1"/>
  <c r="AL2761" i="1"/>
  <c r="AL2777" i="1"/>
  <c r="AL2793" i="1"/>
  <c r="AL2809" i="1"/>
  <c r="AL2825" i="1"/>
  <c r="AL2841" i="1"/>
  <c r="AL2857" i="1"/>
  <c r="AL2873" i="1"/>
  <c r="AL2889" i="1"/>
  <c r="AL2905" i="1"/>
  <c r="AL2921" i="1"/>
  <c r="AL2937" i="1"/>
  <c r="AL1591" i="1"/>
  <c r="AL1820" i="1"/>
  <c r="AL1948" i="1"/>
  <c r="AL2076" i="1"/>
  <c r="AL2204" i="1"/>
  <c r="AL2332" i="1"/>
  <c r="AL2448" i="1"/>
  <c r="AL2514" i="1"/>
  <c r="AL2578" i="1"/>
  <c r="AL2615" i="1"/>
  <c r="AL2647" i="1"/>
  <c r="AL2679" i="1"/>
  <c r="AL2698" i="1"/>
  <c r="AL2714" i="1"/>
  <c r="AL2730" i="1"/>
  <c r="AL2746" i="1"/>
  <c r="AL2762" i="1"/>
  <c r="AL2778" i="1"/>
  <c r="AL2794" i="1"/>
  <c r="AL2810" i="1"/>
  <c r="AL2826" i="1"/>
  <c r="AL2842" i="1"/>
  <c r="AL2858" i="1"/>
  <c r="AL2874" i="1"/>
  <c r="AL2890" i="1"/>
  <c r="AL2906" i="1"/>
  <c r="AL2922" i="1"/>
  <c r="AL2938" i="1"/>
  <c r="AK2938" i="1" s="1"/>
  <c r="AL1608" i="1"/>
  <c r="AL1828" i="1"/>
  <c r="AL1956" i="1"/>
  <c r="AL2084" i="1"/>
  <c r="AL2212" i="1"/>
  <c r="AL2340" i="1"/>
  <c r="AL2454" i="1"/>
  <c r="AL2518" i="1"/>
  <c r="AL2582" i="1"/>
  <c r="AL2618" i="1"/>
  <c r="AL2650" i="1"/>
  <c r="AL2682" i="1"/>
  <c r="AL2699" i="1"/>
  <c r="AL2715" i="1"/>
  <c r="AL2731" i="1"/>
  <c r="AL2747" i="1"/>
  <c r="AL2763" i="1"/>
  <c r="AL2779" i="1"/>
  <c r="AL2795" i="1"/>
  <c r="AL2811" i="1"/>
  <c r="AL2827" i="1"/>
  <c r="AL2899" i="1"/>
  <c r="AL2835" i="1"/>
  <c r="AL7" i="1"/>
  <c r="AL135" i="1"/>
  <c r="AL263" i="1"/>
  <c r="AL120" i="1"/>
  <c r="AL248" i="1"/>
  <c r="AL37" i="1"/>
  <c r="AL165" i="1"/>
  <c r="AL293" i="1"/>
  <c r="AL291" i="1"/>
  <c r="AL445" i="1"/>
  <c r="AL573" i="1"/>
  <c r="AL362" i="1"/>
  <c r="AL490" i="1"/>
  <c r="AL270" i="1"/>
  <c r="AL563" i="1"/>
  <c r="AL700" i="1"/>
  <c r="AL828" i="1"/>
  <c r="AL956" i="1"/>
  <c r="AL1084" i="1"/>
  <c r="AL484" i="1"/>
  <c r="AL661" i="1"/>
  <c r="AL789" i="1"/>
  <c r="AL917" i="1"/>
  <c r="AL981" i="1"/>
  <c r="AL1045" i="1"/>
  <c r="AL279" i="1"/>
  <c r="AL567" i="1"/>
  <c r="AL702" i="1"/>
  <c r="AL830" i="1"/>
  <c r="AL958" i="1"/>
  <c r="AL1086" i="1"/>
  <c r="AL1152" i="1"/>
  <c r="AL1216" i="1"/>
  <c r="AL1280" i="1"/>
  <c r="AL1344" i="1"/>
  <c r="AL1408" i="1"/>
  <c r="AL392" i="1"/>
  <c r="AL615" i="1"/>
  <c r="AL743" i="1"/>
  <c r="AL871" i="1"/>
  <c r="AL999" i="1"/>
  <c r="AL1109" i="1"/>
  <c r="AL1173" i="1"/>
  <c r="AL1237" i="1"/>
  <c r="AL1301" i="1"/>
  <c r="AL1365" i="1"/>
  <c r="AL1429" i="1"/>
  <c r="AL658" i="1"/>
  <c r="AL914" i="1"/>
  <c r="AL1130" i="1"/>
  <c r="AL1258" i="1"/>
  <c r="AL1386" i="1"/>
  <c r="AL1473" i="1"/>
  <c r="AL1537" i="1"/>
  <c r="AL1601" i="1"/>
  <c r="AL1665" i="1"/>
  <c r="AL1729" i="1"/>
  <c r="AL1793" i="1"/>
  <c r="AL1857" i="1"/>
  <c r="AL1921" i="1"/>
  <c r="AL1985" i="1"/>
  <c r="AL2049" i="1"/>
  <c r="AL2113" i="1"/>
  <c r="AL2157" i="1"/>
  <c r="AL2201" i="1"/>
  <c r="AL2241" i="1"/>
  <c r="AL2281" i="1"/>
  <c r="AL2313" i="1"/>
  <c r="AL2345" i="1"/>
  <c r="AL2377" i="1"/>
  <c r="AL2409" i="1"/>
  <c r="AL2441" i="1"/>
  <c r="AL384" i="1"/>
  <c r="AL611" i="1"/>
  <c r="AL739" i="1"/>
  <c r="AL867" i="1"/>
  <c r="AL995" i="1"/>
  <c r="AL1107" i="1"/>
  <c r="AL1171" i="1"/>
  <c r="AL1235" i="1"/>
  <c r="AL1299" i="1"/>
  <c r="AL1363" i="1"/>
  <c r="AL1427" i="1"/>
  <c r="AL1462" i="1"/>
  <c r="AL1494" i="1"/>
  <c r="AL1526" i="1"/>
  <c r="AL1558" i="1"/>
  <c r="AL1590" i="1"/>
  <c r="AL1622" i="1"/>
  <c r="AL1654" i="1"/>
  <c r="AL1686" i="1"/>
  <c r="AL1718" i="1"/>
  <c r="AL1750" i="1"/>
  <c r="AL1782" i="1"/>
  <c r="AL1814" i="1"/>
  <c r="AL1846" i="1"/>
  <c r="AL1878" i="1"/>
  <c r="AL1910" i="1"/>
  <c r="AL1942" i="1"/>
  <c r="AL1974" i="1"/>
  <c r="AL2006" i="1"/>
  <c r="AL2038" i="1"/>
  <c r="AL2070" i="1"/>
  <c r="AL2102" i="1"/>
  <c r="AL2134" i="1"/>
  <c r="AL2166" i="1"/>
  <c r="AL2198" i="1"/>
  <c r="AL2230" i="1"/>
  <c r="AL2262" i="1"/>
  <c r="AL2294" i="1"/>
  <c r="AL2326" i="1"/>
  <c r="AL2358" i="1"/>
  <c r="AL2390" i="1"/>
  <c r="AL2422" i="1"/>
  <c r="AL495" i="1"/>
  <c r="AL683" i="1"/>
  <c r="AL939" i="1"/>
  <c r="AL1143" i="1"/>
  <c r="AL1271" i="1"/>
  <c r="AL1399" i="1"/>
  <c r="AL1480" i="1"/>
  <c r="AL1544" i="1"/>
  <c r="AL432" i="1"/>
  <c r="AL794" i="1"/>
  <c r="AL1050" i="1"/>
  <c r="AL1198" i="1"/>
  <c r="AL1326" i="1"/>
  <c r="AL1443" i="1"/>
  <c r="AL1507" i="1"/>
  <c r="AL1571" i="1"/>
  <c r="AL1635" i="1"/>
  <c r="AL1699" i="1"/>
  <c r="AL1763" i="1"/>
  <c r="AL635" i="1"/>
  <c r="AL891" i="1"/>
  <c r="AL1119" i="1"/>
  <c r="AL1247" i="1"/>
  <c r="AL1375" i="1"/>
  <c r="AL1468" i="1"/>
  <c r="AL1532" i="1"/>
  <c r="AL1596" i="1"/>
  <c r="AL1660" i="1"/>
  <c r="AL1724" i="1"/>
  <c r="AL1788" i="1"/>
  <c r="AL1254" i="1"/>
  <c r="AL1599" i="1"/>
  <c r="AL1727" i="1"/>
  <c r="AL1823" i="1"/>
  <c r="AL1887" i="1"/>
  <c r="AL1951" i="1"/>
  <c r="AL2015" i="1"/>
  <c r="AL2079" i="1"/>
  <c r="AL2143" i="1"/>
  <c r="AL2207" i="1"/>
  <c r="AL2271" i="1"/>
  <c r="AL2335" i="1"/>
  <c r="AL2399" i="1"/>
  <c r="AL2450" i="1"/>
  <c r="AL2483" i="1"/>
  <c r="AL2515" i="1"/>
  <c r="AL2547" i="1"/>
  <c r="AL2579" i="1"/>
  <c r="AL1142" i="1"/>
  <c r="AL1543" i="1"/>
  <c r="AL1696" i="1"/>
  <c r="AL1808" i="1"/>
  <c r="AL1872" i="1"/>
  <c r="AL1936" i="1"/>
  <c r="AL2000" i="1"/>
  <c r="AL2064" i="1"/>
  <c r="AL2120" i="1"/>
  <c r="AL2152" i="1"/>
  <c r="AL2184" i="1"/>
  <c r="AL2216" i="1"/>
  <c r="AL2248" i="1"/>
  <c r="AL2280" i="1"/>
  <c r="AL2312" i="1"/>
  <c r="AL2344" i="1"/>
  <c r="AL2376" i="1"/>
  <c r="AL2408" i="1"/>
  <c r="AL2435" i="1"/>
  <c r="AL2456" i="1"/>
  <c r="AL2472" i="1"/>
  <c r="AL2488" i="1"/>
  <c r="AL2504" i="1"/>
  <c r="AL2520" i="1"/>
  <c r="AL2536" i="1"/>
  <c r="AL2552" i="1"/>
  <c r="AL2568" i="1"/>
  <c r="AL2584" i="1"/>
  <c r="AL2600" i="1"/>
  <c r="AL2616" i="1"/>
  <c r="AL2632" i="1"/>
  <c r="AL2648" i="1"/>
  <c r="AL2664" i="1"/>
  <c r="AL2680" i="1"/>
  <c r="AL970" i="1"/>
  <c r="AL1286" i="1"/>
  <c r="AL1487" i="1"/>
  <c r="AL1607" i="1"/>
  <c r="AL1671" i="1"/>
  <c r="AL1735" i="1"/>
  <c r="AL1795" i="1"/>
  <c r="AL1827" i="1"/>
  <c r="AL1859" i="1"/>
  <c r="AL1891" i="1"/>
  <c r="AL1923" i="1"/>
  <c r="AL1955" i="1"/>
  <c r="AL1987" i="1"/>
  <c r="AL2019" i="1"/>
  <c r="AL2051" i="1"/>
  <c r="AL2083" i="1"/>
  <c r="AL2115" i="1"/>
  <c r="AL2147" i="1"/>
  <c r="AL2179" i="1"/>
  <c r="AL2211" i="1"/>
  <c r="AL2243" i="1"/>
  <c r="AL2275" i="1"/>
  <c r="AL2307" i="1"/>
  <c r="AL2339" i="1"/>
  <c r="AL2371" i="1"/>
  <c r="AL2403" i="1"/>
  <c r="AL2431" i="1"/>
  <c r="AL2452" i="1"/>
  <c r="AL2469" i="1"/>
  <c r="AL2485" i="1"/>
  <c r="AL2501" i="1"/>
  <c r="AL2517" i="1"/>
  <c r="AL2533" i="1"/>
  <c r="AL2549" i="1"/>
  <c r="AL2565" i="1"/>
  <c r="AL2581" i="1"/>
  <c r="AL2597" i="1"/>
  <c r="AL2613" i="1"/>
  <c r="AL2629" i="1"/>
  <c r="AL2645" i="1"/>
  <c r="AL2661" i="1"/>
  <c r="AL2677" i="1"/>
  <c r="AL1110" i="1"/>
  <c r="AL1688" i="1"/>
  <c r="AL1868" i="1"/>
  <c r="AL1996" i="1"/>
  <c r="AL2124" i="1"/>
  <c r="AL2252" i="1"/>
  <c r="AL2380" i="1"/>
  <c r="AL2474" i="1"/>
  <c r="AL2538" i="1"/>
  <c r="AL2595" i="1"/>
  <c r="AL2627" i="1"/>
  <c r="AL2659" i="1"/>
  <c r="AL2688" i="1"/>
  <c r="AL2704" i="1"/>
  <c r="AL2720" i="1"/>
  <c r="AL2736" i="1"/>
  <c r="AL2752" i="1"/>
  <c r="AL2768" i="1"/>
  <c r="AL2784" i="1"/>
  <c r="AL2800" i="1"/>
  <c r="AL2816" i="1"/>
  <c r="AL2832" i="1"/>
  <c r="AL2848" i="1"/>
  <c r="AL2864" i="1"/>
  <c r="AL2880" i="1"/>
  <c r="AL2896" i="1"/>
  <c r="AL2912" i="1"/>
  <c r="AL2928" i="1"/>
  <c r="AL746" i="1"/>
  <c r="AL1640" i="1"/>
  <c r="AL1844" i="1"/>
  <c r="AL1972" i="1"/>
  <c r="AL2100" i="1"/>
  <c r="AL2228" i="1"/>
  <c r="AL2356" i="1"/>
  <c r="AL2462" i="1"/>
  <c r="AL2526" i="1"/>
  <c r="AL2590" i="1"/>
  <c r="AL2622" i="1"/>
  <c r="AL2654" i="1"/>
  <c r="AL2684" i="1"/>
  <c r="AL2701" i="1"/>
  <c r="AL2717" i="1"/>
  <c r="AL2733" i="1"/>
  <c r="AL2749" i="1"/>
  <c r="AL2765" i="1"/>
  <c r="AL2781" i="1"/>
  <c r="AL2797" i="1"/>
  <c r="AL2813" i="1"/>
  <c r="AL2829" i="1"/>
  <c r="AL2845" i="1"/>
  <c r="AL2861" i="1"/>
  <c r="AL2877" i="1"/>
  <c r="AL2893" i="1"/>
  <c r="AL2909" i="1"/>
  <c r="AL2925" i="1"/>
  <c r="AL874" i="1"/>
  <c r="AL1656" i="1"/>
  <c r="AL1852" i="1"/>
  <c r="AL1980" i="1"/>
  <c r="AL2108" i="1"/>
  <c r="AL2236" i="1"/>
  <c r="AL2364" i="1"/>
  <c r="AL2466" i="1"/>
  <c r="AL2530" i="1"/>
  <c r="AL2591" i="1"/>
  <c r="AL2623" i="1"/>
  <c r="AL2655" i="1"/>
  <c r="AL2686" i="1"/>
  <c r="AL2702" i="1"/>
  <c r="AL2718" i="1"/>
  <c r="AL2734" i="1"/>
  <c r="AL2750" i="1"/>
  <c r="AL2766" i="1"/>
  <c r="AL2782" i="1"/>
  <c r="AL2798" i="1"/>
  <c r="AL2814" i="1"/>
  <c r="AL2830" i="1"/>
  <c r="AL2846" i="1"/>
  <c r="AL2862" i="1"/>
  <c r="AL2878" i="1"/>
  <c r="AL2894" i="1"/>
  <c r="AL2910" i="1"/>
  <c r="AL2926" i="1"/>
  <c r="AL1002" i="1"/>
  <c r="AL1672" i="1"/>
  <c r="AL1860" i="1"/>
  <c r="AL1988" i="1"/>
  <c r="AL2116" i="1"/>
  <c r="AL2244" i="1"/>
  <c r="AL2372" i="1"/>
  <c r="AL2470" i="1"/>
  <c r="AL2534" i="1"/>
  <c r="AL2594" i="1"/>
  <c r="AL2626" i="1"/>
  <c r="AL2658" i="1"/>
  <c r="AL2687" i="1"/>
  <c r="AL2703" i="1"/>
  <c r="AL2767" i="1"/>
  <c r="AL2831" i="1"/>
  <c r="AL2719" i="1"/>
  <c r="AL2783" i="1"/>
  <c r="AL2883" i="1"/>
  <c r="AL2751" i="1"/>
  <c r="AL2735" i="1"/>
  <c r="AL2799" i="1"/>
  <c r="AL2815" i="1"/>
  <c r="AE30" i="1"/>
  <c r="AE110" i="1"/>
  <c r="AE302" i="1"/>
  <c r="AE219" i="1"/>
  <c r="AE268" i="1"/>
  <c r="AE101" i="1"/>
  <c r="AE477" i="1"/>
  <c r="AE230" i="1"/>
  <c r="AE147" i="1"/>
  <c r="AE124" i="1"/>
  <c r="AE488" i="1"/>
  <c r="AE405" i="1"/>
  <c r="AE274" i="1"/>
  <c r="AE404" i="1"/>
  <c r="AE502" i="1"/>
  <c r="AE212" i="1"/>
  <c r="AE152" i="1"/>
  <c r="AE191" i="1"/>
  <c r="AE45" i="1"/>
  <c r="AH2855" i="1"/>
  <c r="AH2877" i="1"/>
  <c r="AH2749" i="1"/>
  <c r="AH2662" i="1"/>
  <c r="AH2578" i="1"/>
  <c r="AH2493" i="1"/>
  <c r="AH2406" i="1"/>
  <c r="AH2309" i="1"/>
  <c r="AH2181" i="1"/>
  <c r="AH1922" i="1"/>
  <c r="AH1422" i="1"/>
  <c r="AH2931" i="1"/>
  <c r="AH2874" i="1"/>
  <c r="AH2810" i="1"/>
  <c r="AH2725" i="1"/>
  <c r="AH2638" i="1"/>
  <c r="AH2554" i="1"/>
  <c r="AH2469" i="1"/>
  <c r="AH2382" i="1"/>
  <c r="AH2270" i="1"/>
  <c r="AH2134" i="1"/>
  <c r="AH1826" i="1"/>
  <c r="AH1230" i="1"/>
  <c r="AH2915" i="1"/>
  <c r="AH2858" i="1"/>
  <c r="AH2786" i="1"/>
  <c r="AH2678" i="1"/>
  <c r="AH2562" i="1"/>
  <c r="AH2454" i="1"/>
  <c r="AH2333" i="1"/>
  <c r="AH2157" i="1"/>
  <c r="AH1773" i="1"/>
  <c r="AH428" i="1"/>
  <c r="AH2863" i="1"/>
  <c r="AH2773" i="1"/>
  <c r="AH2654" i="1"/>
  <c r="AH2538" i="1"/>
  <c r="AH2430" i="1"/>
  <c r="AH2294" i="1"/>
  <c r="AH2086" i="1"/>
  <c r="AH1614" i="1"/>
  <c r="AH2141" i="1"/>
  <c r="AH2053" i="1"/>
  <c r="AH1953" i="1"/>
  <c r="AH1835" i="1"/>
  <c r="AH1250" i="1"/>
  <c r="AH11" i="1"/>
  <c r="AH107" i="1"/>
  <c r="AH235" i="1"/>
  <c r="AH24" i="1"/>
  <c r="AH152" i="1"/>
  <c r="AH280" i="1"/>
  <c r="AH133" i="1"/>
  <c r="AH365" i="1"/>
  <c r="AH493" i="1"/>
  <c r="AH222" i="1"/>
  <c r="AH410" i="1"/>
  <c r="AH89" i="1"/>
  <c r="AH471" i="1"/>
  <c r="AH620" i="1"/>
  <c r="AH748" i="1"/>
  <c r="AH876" i="1"/>
  <c r="AH138" i="1"/>
  <c r="AH496" i="1"/>
  <c r="AH633" i="1"/>
  <c r="AH761" i="1"/>
  <c r="AH889" i="1"/>
  <c r="AH1017" i="1"/>
  <c r="AH586" i="1"/>
  <c r="AH834" i="1"/>
  <c r="AH962" i="1"/>
  <c r="AH1043" i="1"/>
  <c r="AH1107" i="1"/>
  <c r="AH306" i="1"/>
  <c r="AH547" i="1"/>
  <c r="AH675" i="1"/>
  <c r="AH803" i="1"/>
  <c r="AH931" i="1"/>
  <c r="AH1028" i="1"/>
  <c r="AH1092" i="1"/>
  <c r="AH1156" i="1"/>
  <c r="AH1220" i="1"/>
  <c r="AH1284" i="1"/>
  <c r="AH1348" i="1"/>
  <c r="AH1412" i="1"/>
  <c r="AH1476" i="1"/>
  <c r="AH1540" i="1"/>
  <c r="AH1604" i="1"/>
  <c r="AH1668" i="1"/>
  <c r="AH1732" i="1"/>
  <c r="AH1796" i="1"/>
  <c r="AH1860" i="1"/>
  <c r="AH1924" i="1"/>
  <c r="AH1988" i="1"/>
  <c r="AH289" i="1"/>
  <c r="AH670" i="1"/>
  <c r="AH926" i="1"/>
  <c r="AH1089" i="1"/>
  <c r="AH1189" i="1"/>
  <c r="AH1274" i="1"/>
  <c r="AH1359" i="1"/>
  <c r="AH1445" i="1"/>
  <c r="AH1530" i="1"/>
  <c r="AH1615" i="1"/>
  <c r="AH1701" i="1"/>
  <c r="AH508" i="1"/>
  <c r="AH767" i="1"/>
  <c r="AH1006" i="1"/>
  <c r="AH1137" i="1"/>
  <c r="AH1222" i="1"/>
  <c r="AH1307" i="1"/>
  <c r="AH1393" i="1"/>
  <c r="AH1478" i="1"/>
  <c r="AH1563" i="1"/>
  <c r="AH1649" i="1"/>
  <c r="AH1734" i="1"/>
  <c r="AH774" i="1"/>
  <c r="AH1138" i="1"/>
  <c r="AH1309" i="1"/>
  <c r="AH1479" i="1"/>
  <c r="AH1650" i="1"/>
  <c r="AH1779" i="1"/>
  <c r="AH1865" i="1"/>
  <c r="AH1950" i="1"/>
  <c r="AH2035" i="1"/>
  <c r="AH2099" i="1"/>
  <c r="AH2163" i="1"/>
  <c r="AH2227" i="1"/>
  <c r="AH2291" i="1"/>
  <c r="AH2355" i="1"/>
  <c r="AH2419" i="1"/>
  <c r="AH2483" i="1"/>
  <c r="AH27" i="1"/>
  <c r="AH155" i="1"/>
  <c r="AH283" i="1"/>
  <c r="AH72" i="1"/>
  <c r="AH200" i="1"/>
  <c r="AH328" i="1"/>
  <c r="AH229" i="1"/>
  <c r="AH413" i="1"/>
  <c r="AH62" i="1"/>
  <c r="AH318" i="1"/>
  <c r="AH458" i="1"/>
  <c r="AH281" i="1"/>
  <c r="AH540" i="1"/>
  <c r="AH668" i="1"/>
  <c r="AH796" i="1"/>
  <c r="AH924" i="1"/>
  <c r="AH330" i="1"/>
  <c r="AH553" i="1"/>
  <c r="AH681" i="1"/>
  <c r="AH809" i="1"/>
  <c r="AH937" i="1"/>
  <c r="AH337" i="1"/>
  <c r="AH682" i="1"/>
  <c r="AH874" i="1"/>
  <c r="AH991" i="1"/>
  <c r="AH1063" i="1"/>
  <c r="AH1127" i="1"/>
  <c r="AH404" i="1"/>
  <c r="AH587" i="1"/>
  <c r="AH715" i="1"/>
  <c r="AH843" i="1"/>
  <c r="AH971" i="1"/>
  <c r="AH1048" i="1"/>
  <c r="AH1112" i="1"/>
  <c r="AH1176" i="1"/>
  <c r="AH1240" i="1"/>
  <c r="AH1304" i="1"/>
  <c r="AH1368" i="1"/>
  <c r="AH1432" i="1"/>
  <c r="AH1496" i="1"/>
  <c r="AH1560" i="1"/>
  <c r="AH1624" i="1"/>
  <c r="AH1688" i="1"/>
  <c r="AH1752" i="1"/>
  <c r="AH1816" i="1"/>
  <c r="AH1880" i="1"/>
  <c r="AH1944" i="1"/>
  <c r="AH2008" i="1"/>
  <c r="AH475" i="1"/>
  <c r="AH750" i="1"/>
  <c r="AH994" i="1"/>
  <c r="AH1129" i="1"/>
  <c r="AH1215" i="1"/>
  <c r="AH1301" i="1"/>
  <c r="AH1386" i="1"/>
  <c r="AH1471" i="1"/>
  <c r="AH1557" i="1"/>
  <c r="AH1642" i="1"/>
  <c r="AH1727" i="1"/>
  <c r="AH591" i="1"/>
  <c r="AH847" i="1"/>
  <c r="AH1050" i="1"/>
  <c r="AH1163" i="1"/>
  <c r="AH1249" i="1"/>
  <c r="AH1334" i="1"/>
  <c r="AH1419" i="1"/>
  <c r="AH1505" i="1"/>
  <c r="AH1590" i="1"/>
  <c r="AH1675" i="1"/>
  <c r="AH321" i="1"/>
  <c r="AH934" i="1"/>
  <c r="AH1191" i="1"/>
  <c r="AH1362" i="1"/>
  <c r="AH1533" i="1"/>
  <c r="AH1703" i="1"/>
  <c r="AH1806" i="1"/>
  <c r="AH1891" i="1"/>
  <c r="AH1977" i="1"/>
  <c r="AH2055" i="1"/>
  <c r="AH2119" i="1"/>
  <c r="AH2183" i="1"/>
  <c r="AH2247" i="1"/>
  <c r="AH2311" i="1"/>
  <c r="AH2375" i="1"/>
  <c r="AH2439" i="1"/>
  <c r="AH43" i="1"/>
  <c r="AH171" i="1"/>
  <c r="AH299" i="1"/>
  <c r="AH88" i="1"/>
  <c r="AH216" i="1"/>
  <c r="AH5" i="1"/>
  <c r="AH261" i="1"/>
  <c r="AH429" i="1"/>
  <c r="AH94" i="1"/>
  <c r="AH346" i="1"/>
  <c r="AH474" i="1"/>
  <c r="AH343" i="1"/>
  <c r="AH556" i="1"/>
  <c r="AH684" i="1"/>
  <c r="AH812" i="1"/>
  <c r="AH940" i="1"/>
  <c r="AH368" i="1"/>
  <c r="AH569" i="1"/>
  <c r="AH697" i="1"/>
  <c r="AH825" i="1"/>
  <c r="AH953" i="1"/>
  <c r="AH403" i="1"/>
  <c r="AH714" i="1"/>
  <c r="AH898" i="1"/>
  <c r="AH1007" i="1"/>
  <c r="AH1075" i="1"/>
  <c r="AH50" i="1"/>
  <c r="AH452" i="1"/>
  <c r="AH611" i="1"/>
  <c r="AH739" i="1"/>
  <c r="AH867" i="1"/>
  <c r="AH987" i="1"/>
  <c r="AH1060" i="1"/>
  <c r="AH1124" i="1"/>
  <c r="AH1188" i="1"/>
  <c r="AH1252" i="1"/>
  <c r="AH1316" i="1"/>
  <c r="AH1380" i="1"/>
  <c r="AH1444" i="1"/>
  <c r="AH1508" i="1"/>
  <c r="AH1572" i="1"/>
  <c r="AH91" i="1"/>
  <c r="AH219" i="1"/>
  <c r="AH8" i="1"/>
  <c r="AH136" i="1"/>
  <c r="AH264" i="1"/>
  <c r="AH101" i="1"/>
  <c r="AH349" i="1"/>
  <c r="AH477" i="1"/>
  <c r="AH190" i="1"/>
  <c r="AH394" i="1"/>
  <c r="AH25" i="1"/>
  <c r="AH439" i="1"/>
  <c r="AH604" i="1"/>
  <c r="AH732" i="1"/>
  <c r="AH860" i="1"/>
  <c r="AH74" i="1"/>
  <c r="AH464" i="1"/>
  <c r="AH617" i="1"/>
  <c r="AH745" i="1"/>
  <c r="AH873" i="1"/>
  <c r="AH1001" i="1"/>
  <c r="AH554" i="1"/>
  <c r="AH810" i="1"/>
  <c r="AH938" i="1"/>
  <c r="AH1031" i="1"/>
  <c r="AH1095" i="1"/>
  <c r="AH210" i="1"/>
  <c r="AH523" i="1"/>
  <c r="AH651" i="1"/>
  <c r="AH779" i="1"/>
  <c r="AH907" i="1"/>
  <c r="AH1014" i="1"/>
  <c r="AH1080" i="1"/>
  <c r="AH1144" i="1"/>
  <c r="AH1208" i="1"/>
  <c r="AH1272" i="1"/>
  <c r="AH1336" i="1"/>
  <c r="AH1400" i="1"/>
  <c r="AH1464" i="1"/>
  <c r="AH1528" i="1"/>
  <c r="AH1592" i="1"/>
  <c r="AH1720" i="1"/>
  <c r="AH1848" i="1"/>
  <c r="AH1976" i="1"/>
  <c r="AH622" i="1"/>
  <c r="AH1065" i="1"/>
  <c r="AH1258" i="1"/>
  <c r="AH1429" i="1"/>
  <c r="AH1599" i="1"/>
  <c r="AH412" i="1"/>
  <c r="AH974" i="1"/>
  <c r="AH1206" i="1"/>
  <c r="AH1377" i="1"/>
  <c r="AH1547" i="1"/>
  <c r="AH1718" i="1"/>
  <c r="AH1093" i="1"/>
  <c r="AH1447" i="1"/>
  <c r="AH1763" i="1"/>
  <c r="AH1934" i="1"/>
  <c r="AH2087" i="1"/>
  <c r="AH2215" i="1"/>
  <c r="AH2343" i="1"/>
  <c r="AH2471" i="1"/>
  <c r="AH2547" i="1"/>
  <c r="AH2611" i="1"/>
  <c r="AH2675" i="1"/>
  <c r="AH2739" i="1"/>
  <c r="AH2803" i="1"/>
  <c r="AH615" i="1"/>
  <c r="AH1062" i="1"/>
  <c r="AH1257" i="1"/>
  <c r="AH1427" i="1"/>
  <c r="AH1598" i="1"/>
  <c r="AH1754" i="1"/>
  <c r="AH1839" i="1"/>
  <c r="AH1925" i="1"/>
  <c r="AH2010" i="1"/>
  <c r="AH2080" i="1"/>
  <c r="AH2144" i="1"/>
  <c r="AH2208" i="1"/>
  <c r="AH2272" i="1"/>
  <c r="AH2336" i="1"/>
  <c r="AH2400" i="1"/>
  <c r="AH2464" i="1"/>
  <c r="AH2528" i="1"/>
  <c r="AH2592" i="1"/>
  <c r="AH2652" i="1"/>
  <c r="AH2692" i="1"/>
  <c r="AH2736" i="1"/>
  <c r="AH2780" i="1"/>
  <c r="AH2820" i="1"/>
  <c r="AH2864" i="1"/>
  <c r="AH2908" i="1"/>
  <c r="AH363" i="1"/>
  <c r="AH1069" i="1"/>
  <c r="AH1325" i="1"/>
  <c r="AH1538" i="1"/>
  <c r="AH1755" i="1"/>
  <c r="AH1873" i="1"/>
  <c r="AH1979" i="1"/>
  <c r="AH2081" i="1"/>
  <c r="AH2169" i="1"/>
  <c r="AH2249" i="1"/>
  <c r="AH2337" i="1"/>
  <c r="AH2425" i="1"/>
  <c r="AH2505" i="1"/>
  <c r="AH2593" i="1"/>
  <c r="AH2681" i="1"/>
  <c r="AH2761" i="1"/>
  <c r="AH2843" i="1"/>
  <c r="AH2902" i="1"/>
  <c r="AH492" i="1"/>
  <c r="AH1102" i="1"/>
  <c r="AH1347" i="1"/>
  <c r="AH1561" i="1"/>
  <c r="AH1767" i="1"/>
  <c r="AH1885" i="1"/>
  <c r="AH1991" i="1"/>
  <c r="AH2090" i="1"/>
  <c r="AH2178" i="1"/>
  <c r="AH2258" i="1"/>
  <c r="AH2346" i="1"/>
  <c r="AH1020" i="1"/>
  <c r="AH1271" i="1"/>
  <c r="AH1506" i="1"/>
  <c r="AH1737" i="1"/>
  <c r="AH1636" i="1"/>
  <c r="AH1764" i="1"/>
  <c r="AH1892" i="1"/>
  <c r="AH2020" i="1"/>
  <c r="AH798" i="1"/>
  <c r="AH1146" i="1"/>
  <c r="AH1317" i="1"/>
  <c r="AH1487" i="1"/>
  <c r="AH1658" i="1"/>
  <c r="AH639" i="1"/>
  <c r="AH1074" i="1"/>
  <c r="AH1265" i="1"/>
  <c r="AH1435" i="1"/>
  <c r="AH1606" i="1"/>
  <c r="AH518" i="1"/>
  <c r="AH1223" i="1"/>
  <c r="AH1565" i="1"/>
  <c r="AH1822" i="1"/>
  <c r="AH1993" i="1"/>
  <c r="AH2131" i="1"/>
  <c r="AH2259" i="1"/>
  <c r="AH2387" i="1"/>
  <c r="AH2503" i="1"/>
  <c r="AH2567" i="1"/>
  <c r="AH2631" i="1"/>
  <c r="AH2695" i="1"/>
  <c r="AH2759" i="1"/>
  <c r="AH2823" i="1"/>
  <c r="AH775" i="1"/>
  <c r="AH1139" i="1"/>
  <c r="AH1310" i="1"/>
  <c r="AH1481" i="1"/>
  <c r="AH1651" i="1"/>
  <c r="AH1781" i="1"/>
  <c r="AH1866" i="1"/>
  <c r="AH1951" i="1"/>
  <c r="AH2036" i="1"/>
  <c r="AH2100" i="1"/>
  <c r="AH2164" i="1"/>
  <c r="AH2228" i="1"/>
  <c r="AH2292" i="1"/>
  <c r="AH2356" i="1"/>
  <c r="AH2420" i="1"/>
  <c r="AH2484" i="1"/>
  <c r="AH2548" i="1"/>
  <c r="AH2612" i="1"/>
  <c r="AH2668" i="1"/>
  <c r="AH2708" i="1"/>
  <c r="AH2752" i="1"/>
  <c r="AH2796" i="1"/>
  <c r="AH2836" i="1"/>
  <c r="AH2880" i="1"/>
  <c r="AH2924" i="1"/>
  <c r="AH694" i="1"/>
  <c r="AH1175" i="1"/>
  <c r="AH1410" i="1"/>
  <c r="AH1623" i="1"/>
  <c r="AH1798" i="1"/>
  <c r="AH1915" i="1"/>
  <c r="AH2022" i="1"/>
  <c r="AH2113" i="1"/>
  <c r="AH2201" i="1"/>
  <c r="AH2281" i="1"/>
  <c r="AH2369" i="1"/>
  <c r="AH2457" i="1"/>
  <c r="AH2537" i="1"/>
  <c r="AH2625" i="1"/>
  <c r="AH2713" i="1"/>
  <c r="AH2793" i="1"/>
  <c r="AH2865" i="1"/>
  <c r="AH2923" i="1"/>
  <c r="AH759" i="1"/>
  <c r="AH1198" i="1"/>
  <c r="AH1433" i="1"/>
  <c r="AH1646" i="1"/>
  <c r="AH1810" i="1"/>
  <c r="AH1927" i="1"/>
  <c r="AH2034" i="1"/>
  <c r="AH2122" i="1"/>
  <c r="AH2210" i="1"/>
  <c r="AH2290" i="1"/>
  <c r="AH598" i="1"/>
  <c r="AH1143" i="1"/>
  <c r="AH1357" i="1"/>
  <c r="AH1591" i="1"/>
  <c r="AH1782" i="1"/>
  <c r="AH1656" i="1"/>
  <c r="AH1784" i="1"/>
  <c r="AH1912" i="1"/>
  <c r="AH97" i="1"/>
  <c r="AH878" i="1"/>
  <c r="AH1173" i="1"/>
  <c r="AH1343" i="1"/>
  <c r="AH1514" i="1"/>
  <c r="AH1685" i="1"/>
  <c r="AH719" i="1"/>
  <c r="AH1114" i="1"/>
  <c r="AH1291" i="1"/>
  <c r="AH1462" i="1"/>
  <c r="AH1633" i="1"/>
  <c r="AH678" i="1"/>
  <c r="AH1277" i="1"/>
  <c r="AH1618" i="1"/>
  <c r="AH1849" i="1"/>
  <c r="AH2019" i="1"/>
  <c r="AH2151" i="1"/>
  <c r="AH2279" i="1"/>
  <c r="AH2407" i="1"/>
  <c r="AH2515" i="1"/>
  <c r="AH2579" i="1"/>
  <c r="AH2643" i="1"/>
  <c r="AH2707" i="1"/>
  <c r="AH2771" i="1"/>
  <c r="AH66" i="1"/>
  <c r="AH871" i="1"/>
  <c r="AH1171" i="1"/>
  <c r="AH1342" i="1"/>
  <c r="AH1513" i="1"/>
  <c r="AH1683" i="1"/>
  <c r="AH1797" i="1"/>
  <c r="AH1882" i="1"/>
  <c r="AH1967" i="1"/>
  <c r="AH2048" i="1"/>
  <c r="AH2112" i="1"/>
  <c r="AH2176" i="1"/>
  <c r="AH2240" i="1"/>
  <c r="AH2304" i="1"/>
  <c r="AH2368" i="1"/>
  <c r="AH2432" i="1"/>
  <c r="AH2496" i="1"/>
  <c r="AH2560" i="1"/>
  <c r="AH2624" i="1"/>
  <c r="AH2672" i="1"/>
  <c r="AH2716" i="1"/>
  <c r="AH2756" i="1"/>
  <c r="AH2800" i="1"/>
  <c r="AH2844" i="1"/>
  <c r="AH2884" i="1"/>
  <c r="AH2928" i="1"/>
  <c r="AH822" i="1"/>
  <c r="AH1197" i="1"/>
  <c r="AH1431" i="1"/>
  <c r="AH1666" i="1"/>
  <c r="AH1809" i="1"/>
  <c r="AH1926" i="1"/>
  <c r="AH2041" i="1"/>
  <c r="AH2121" i="1"/>
  <c r="AH2209" i="1"/>
  <c r="AH2297" i="1"/>
  <c r="AH2377" i="1"/>
  <c r="AH2465" i="1"/>
  <c r="AH2553" i="1"/>
  <c r="AH2633" i="1"/>
  <c r="AH2721" i="1"/>
  <c r="AH2809" i="1"/>
  <c r="AH2870" i="1"/>
  <c r="AH2929" i="1"/>
  <c r="AH887" i="1"/>
  <c r="AH1219" i="1"/>
  <c r="AH1454" i="1"/>
  <c r="AH1689" i="1"/>
  <c r="AH1821" i="1"/>
  <c r="AH1938" i="1"/>
  <c r="AH2050" i="1"/>
  <c r="AH2130" i="1"/>
  <c r="AH2218" i="1"/>
  <c r="AH2306" i="1"/>
  <c r="AH662" i="1"/>
  <c r="AH1165" i="1"/>
  <c r="AH1399" i="1"/>
  <c r="AH1613" i="1"/>
  <c r="AH1700" i="1"/>
  <c r="AH1828" i="1"/>
  <c r="AH1956" i="1"/>
  <c r="AH542" i="1"/>
  <c r="AH1025" i="1"/>
  <c r="AH1231" i="1"/>
  <c r="AH1402" i="1"/>
  <c r="AH1573" i="1"/>
  <c r="AH162" i="1"/>
  <c r="AH895" i="1"/>
  <c r="AH1179" i="1"/>
  <c r="AH1350" i="1"/>
  <c r="AH1521" i="1"/>
  <c r="AH1691" i="1"/>
  <c r="AH1010" i="1"/>
  <c r="AH1394" i="1"/>
  <c r="AH1733" i="1"/>
  <c r="AH1907" i="1"/>
  <c r="AH2067" i="1"/>
  <c r="AH2195" i="1"/>
  <c r="AH2323" i="1"/>
  <c r="AH2451" i="1"/>
  <c r="AH2535" i="1"/>
  <c r="AH2599" i="1"/>
  <c r="AH2663" i="1"/>
  <c r="AH2727" i="1"/>
  <c r="AH2791" i="1"/>
  <c r="AH519" i="1"/>
  <c r="AH1011" i="1"/>
  <c r="AH1225" i="1"/>
  <c r="AH1395" i="1"/>
  <c r="AH1566" i="1"/>
  <c r="AH1735" i="1"/>
  <c r="AH1823" i="1"/>
  <c r="AH1909" i="1"/>
  <c r="AH1994" i="1"/>
  <c r="AH2068" i="1"/>
  <c r="AH2132" i="1"/>
  <c r="AH2196" i="1"/>
  <c r="AH2260" i="1"/>
  <c r="AH2324" i="1"/>
  <c r="AH2388" i="1"/>
  <c r="AH2452" i="1"/>
  <c r="AH2516" i="1"/>
  <c r="AH2580" i="1"/>
  <c r="AH2644" i="1"/>
  <c r="AH2688" i="1"/>
  <c r="AH2732" i="1"/>
  <c r="AH2772" i="1"/>
  <c r="AH2816" i="1"/>
  <c r="AH2860" i="1"/>
  <c r="AH2900" i="1"/>
  <c r="AH129" i="1"/>
  <c r="AH1037" i="1"/>
  <c r="AH1282" i="1"/>
  <c r="AH1517" i="1"/>
  <c r="AH1743" i="1"/>
  <c r="AH1851" i="1"/>
  <c r="AH1969" i="1"/>
  <c r="AH2073" i="1"/>
  <c r="AH2153" i="1"/>
  <c r="AH2241" i="1"/>
  <c r="AH2329" i="1"/>
  <c r="AH2409" i="1"/>
  <c r="AH2497" i="1"/>
  <c r="AH2585" i="1"/>
  <c r="AH2665" i="1"/>
  <c r="AH2753" i="1"/>
  <c r="AH2838" i="1"/>
  <c r="AH2891" i="1"/>
  <c r="AH364" i="1"/>
  <c r="AH1070" i="1"/>
  <c r="AH1305" i="1"/>
  <c r="AH1539" i="1"/>
  <c r="AH1757" i="1"/>
  <c r="AH1863" i="1"/>
  <c r="AH2890" i="1"/>
  <c r="AH2898" i="1"/>
  <c r="AH2802" i="1"/>
  <c r="AH2717" i="1"/>
  <c r="AH2630" i="1"/>
  <c r="AH2546" i="1"/>
  <c r="AH2461" i="1"/>
  <c r="AH2374" i="1"/>
  <c r="AH2261" i="1"/>
  <c r="AH2110" i="1"/>
  <c r="AH1794" i="1"/>
  <c r="AH1166" i="1"/>
  <c r="AH2910" i="1"/>
  <c r="AH2853" i="1"/>
  <c r="AH2778" i="1"/>
  <c r="AH2693" i="1"/>
  <c r="AH2606" i="1"/>
  <c r="AH2522" i="1"/>
  <c r="AH2437" i="1"/>
  <c r="AH2350" i="1"/>
  <c r="AH2222" i="1"/>
  <c r="AH2038" i="1"/>
  <c r="AH1657" i="1"/>
  <c r="AH791" i="1"/>
  <c r="AH2894" i="1"/>
  <c r="AH2837" i="1"/>
  <c r="AH2754" i="1"/>
  <c r="AH2637" i="1"/>
  <c r="AH2518" i="1"/>
  <c r="AH2413" i="1"/>
  <c r="AH2269" i="1"/>
  <c r="AH2029" i="1"/>
  <c r="AH1465" i="1"/>
  <c r="AH2914" i="1"/>
  <c r="AH2835" i="1"/>
  <c r="AH2730" i="1"/>
  <c r="AH2613" i="1"/>
  <c r="AH2494" i="1"/>
  <c r="AH2389" i="1"/>
  <c r="AH2230" i="1"/>
  <c r="AH1933" i="1"/>
  <c r="AH1273" i="1"/>
  <c r="AH2109" i="1"/>
  <c r="AH2017" i="1"/>
  <c r="AH1910" i="1"/>
  <c r="AH1793" i="1"/>
  <c r="AH918" i="1"/>
  <c r="AH2082" i="1"/>
  <c r="AH2862" i="1"/>
  <c r="AH2869" i="1"/>
  <c r="AH2790" i="1"/>
  <c r="AH2706" i="1"/>
  <c r="AH2621" i="1"/>
  <c r="AH2534" i="1"/>
  <c r="AH2450" i="1"/>
  <c r="AH2365" i="1"/>
  <c r="AH2245" i="1"/>
  <c r="AH2078" i="1"/>
  <c r="AH1751" i="1"/>
  <c r="AH1054" i="1"/>
  <c r="AH2903" i="1"/>
  <c r="AH2846" i="1"/>
  <c r="AH2766" i="1"/>
  <c r="AH2682" i="1"/>
  <c r="AH2597" i="1"/>
  <c r="AH2510" i="1"/>
  <c r="AH2426" i="1"/>
  <c r="AH2334" i="1"/>
  <c r="AH2206" i="1"/>
  <c r="AH1997" i="1"/>
  <c r="AH1571" i="1"/>
  <c r="AH535" i="1"/>
  <c r="AH2887" i="1"/>
  <c r="AH2829" i="1"/>
  <c r="AH2733" i="1"/>
  <c r="AH2626" i="1"/>
  <c r="AH2509" i="1"/>
  <c r="AH2390" i="1"/>
  <c r="AH2253" i="1"/>
  <c r="AH1986" i="1"/>
  <c r="AH1294" i="1"/>
  <c r="AH2906" i="1"/>
  <c r="AH2826" i="1"/>
  <c r="AH2709" i="1"/>
  <c r="AH2602" i="1"/>
  <c r="AH2485" i="1"/>
  <c r="AH2366" i="1"/>
  <c r="AH2214" i="1"/>
  <c r="AH1890" i="1"/>
  <c r="AH1086" i="1"/>
  <c r="AH2101" i="1"/>
  <c r="AH2006" i="1"/>
  <c r="AH1889" i="1"/>
  <c r="AH1698" i="1"/>
  <c r="AH2338" i="1"/>
  <c r="AH1981" i="1"/>
  <c r="AH2883" i="1"/>
  <c r="AH2905" i="1"/>
  <c r="AH2758" i="1"/>
  <c r="AH2674" i="1"/>
  <c r="AH2589" i="1"/>
  <c r="AH2502" i="1"/>
  <c r="AH2418" i="1"/>
  <c r="AH2325" i="1"/>
  <c r="AH2197" i="1"/>
  <c r="AH1965" i="1"/>
  <c r="AH1507" i="1"/>
  <c r="AH2938" i="1"/>
  <c r="AH2882" i="1"/>
  <c r="AH2821" i="1"/>
  <c r="AH2734" i="1"/>
  <c r="AH2650" i="1"/>
  <c r="AH2565" i="1"/>
  <c r="AH2478" i="1"/>
  <c r="AH2394" i="1"/>
  <c r="AH2286" i="1"/>
  <c r="AH2158" i="1"/>
  <c r="AH1869" i="1"/>
  <c r="AH1315" i="1"/>
  <c r="AH2922" i="1"/>
  <c r="AH2866" i="1"/>
  <c r="AH2797" i="1"/>
  <c r="AH2690" i="1"/>
  <c r="AH2582" i="1"/>
  <c r="AH2466" i="1"/>
  <c r="AH2349" i="1"/>
  <c r="AH2189" i="1"/>
  <c r="AH1815" i="1"/>
  <c r="AH727" i="1"/>
  <c r="AH2878" i="1"/>
  <c r="AH2782" i="1"/>
  <c r="AH2666" i="1"/>
  <c r="AH2558" i="1"/>
  <c r="AH2442" i="1"/>
  <c r="AH2310" i="1"/>
  <c r="AH2150" i="1"/>
  <c r="AH1699" i="1"/>
  <c r="AH2149" i="1"/>
  <c r="AH2069" i="1"/>
  <c r="AH1963" i="1"/>
  <c r="AH1846" i="1"/>
  <c r="AH1485" i="1"/>
  <c r="AH2250" i="1"/>
  <c r="AH2834" i="1"/>
  <c r="AH2822" i="1"/>
  <c r="AH2841" i="1"/>
  <c r="AH2847" i="1"/>
  <c r="AH2781" i="1"/>
  <c r="AH2738" i="1"/>
  <c r="AH2694" i="1"/>
  <c r="AH2653" i="1"/>
  <c r="AH2610" i="1"/>
  <c r="AH2566" i="1"/>
  <c r="AH2525" i="1"/>
  <c r="AH2482" i="1"/>
  <c r="AH2438" i="1"/>
  <c r="AH2397" i="1"/>
  <c r="AH2354" i="1"/>
  <c r="AH2293" i="1"/>
  <c r="AH2229" i="1"/>
  <c r="AH2165" i="1"/>
  <c r="AH2046" i="1"/>
  <c r="AH1879" i="1"/>
  <c r="AH1678" i="1"/>
  <c r="AH1337" i="1"/>
  <c r="AH855" i="1"/>
  <c r="AH2925" i="1"/>
  <c r="AH2895" i="1"/>
  <c r="AH2867" i="1"/>
  <c r="AH2839" i="1"/>
  <c r="AH2798" i="1"/>
  <c r="AH2757" i="1"/>
  <c r="AH2714" i="1"/>
  <c r="AH2670" i="1"/>
  <c r="AH2629" i="1"/>
  <c r="AH2586" i="1"/>
  <c r="AH2542" i="1"/>
  <c r="AH2501" i="1"/>
  <c r="AH2458" i="1"/>
  <c r="AH2414" i="1"/>
  <c r="AH2373" i="1"/>
  <c r="AH2318" i="1"/>
  <c r="AH2254" i="1"/>
  <c r="AH2190" i="1"/>
  <c r="AH2102" i="1"/>
  <c r="AH1954" i="1"/>
  <c r="AH1783" i="1"/>
  <c r="AH1486" i="1"/>
  <c r="AH1145" i="1"/>
  <c r="AH2937" i="1"/>
  <c r="AH2909" i="1"/>
  <c r="AH2879" i="1"/>
  <c r="AH2851" i="1"/>
  <c r="AH2818" i="1"/>
  <c r="AH2774" i="1"/>
  <c r="AH2722" i="1"/>
  <c r="AH2669" i="1"/>
  <c r="AH2605" i="1"/>
  <c r="AH2550" i="1"/>
  <c r="AH2498" i="1"/>
  <c r="AH2434" i="1"/>
  <c r="AH2381" i="1"/>
  <c r="AH2317" i="1"/>
  <c r="AH2221" i="1"/>
  <c r="AH2126" i="1"/>
  <c r="AH1943" i="1"/>
  <c r="AH1635" i="1"/>
  <c r="AH1209" i="1"/>
  <c r="AH2935" i="1"/>
  <c r="AH2893" i="1"/>
  <c r="AH2857" i="1"/>
  <c r="AH2814" i="1"/>
  <c r="AH2750" i="1"/>
  <c r="AH2698" i="1"/>
  <c r="AH2645" i="1"/>
  <c r="AH2581" i="1"/>
  <c r="AH2526" i="1"/>
  <c r="AH2474" i="1"/>
  <c r="AH2410" i="1"/>
  <c r="AH2357" i="1"/>
  <c r="AH2278" i="1"/>
  <c r="AH2182" i="1"/>
  <c r="AH2054" i="1"/>
  <c r="AH1847" i="1"/>
  <c r="AH1443" i="1"/>
  <c r="AH919" i="1"/>
  <c r="AH2133" i="1"/>
  <c r="AH2085" i="1"/>
  <c r="AH2045" i="1"/>
  <c r="AH1995" i="1"/>
  <c r="AH1931" i="1"/>
  <c r="AH1878" i="1"/>
  <c r="AH1825" i="1"/>
  <c r="AH1761" i="1"/>
  <c r="AH1677" i="1"/>
  <c r="AH1570" i="1"/>
  <c r="AH1442" i="1"/>
  <c r="AH1335" i="1"/>
  <c r="AH1229" i="1"/>
  <c r="AH1085" i="1"/>
  <c r="AH854" i="1"/>
  <c r="AH534" i="1"/>
  <c r="AH2322" i="1"/>
  <c r="AH2282" i="1"/>
  <c r="AH2242" i="1"/>
  <c r="AH2194" i="1"/>
  <c r="AH2154" i="1"/>
  <c r="AH2114" i="1"/>
  <c r="AH2066" i="1"/>
  <c r="AH2023" i="1"/>
  <c r="AH1970" i="1"/>
  <c r="AH1906" i="1"/>
  <c r="AH1853" i="1"/>
  <c r="AH1799" i="1"/>
  <c r="AH1731" i="1"/>
  <c r="AH1625" i="1"/>
  <c r="AH1518" i="1"/>
  <c r="AH1390" i="1"/>
  <c r="AH1283" i="1"/>
  <c r="AH1177" i="1"/>
  <c r="AH1000" i="1"/>
  <c r="AH695" i="1"/>
  <c r="AH130" i="1"/>
  <c r="AH2913" i="1"/>
  <c r="AH2886" i="1"/>
  <c r="AH2859" i="1"/>
  <c r="AH2825" i="1"/>
  <c r="AH2785" i="1"/>
  <c r="AH2745" i="1"/>
  <c r="AH2697" i="1"/>
  <c r="AH2657" i="1"/>
  <c r="AH2617" i="1"/>
  <c r="AH2569" i="1"/>
  <c r="AH2529" i="1"/>
  <c r="AH2489" i="1"/>
  <c r="AH2441" i="1"/>
  <c r="AH2401" i="1"/>
  <c r="AH2361" i="1"/>
  <c r="AH2313" i="1"/>
  <c r="AH2273" i="1"/>
  <c r="AH2233" i="1"/>
  <c r="AH2185" i="1"/>
  <c r="AH2145" i="1"/>
  <c r="AH2105" i="1"/>
  <c r="AH2057" i="1"/>
  <c r="AH2011" i="1"/>
  <c r="AH1958" i="1"/>
  <c r="AH1894" i="1"/>
  <c r="AH1841" i="1"/>
  <c r="AH1787" i="1"/>
  <c r="AH1709" i="1"/>
  <c r="AH1602" i="1"/>
  <c r="AH1495" i="1"/>
  <c r="AH1367" i="1"/>
  <c r="AH1261" i="1"/>
  <c r="AH1154" i="1"/>
  <c r="AH950" i="1"/>
  <c r="AH630" i="1"/>
  <c r="AH2" i="1"/>
  <c r="AH2916" i="1"/>
  <c r="AH2896" i="1"/>
  <c r="AH2876" i="1"/>
  <c r="AH2852" i="1"/>
  <c r="AH2832" i="1"/>
  <c r="AH2812" i="1"/>
  <c r="AH2788" i="1"/>
  <c r="AH2768" i="1"/>
  <c r="AH2748" i="1"/>
  <c r="AH2724" i="1"/>
  <c r="AH2704" i="1"/>
  <c r="AH2684" i="1"/>
  <c r="AH2660" i="1"/>
  <c r="AH2640" i="1"/>
  <c r="AH2608" i="1"/>
  <c r="AH2576" i="1"/>
  <c r="AH2544" i="1"/>
  <c r="AH2512" i="1"/>
  <c r="AH2480" i="1"/>
  <c r="AH2448" i="1"/>
  <c r="AH2416" i="1"/>
  <c r="AH2384" i="1"/>
  <c r="AH2352" i="1"/>
  <c r="AH2320" i="1"/>
  <c r="AH2288" i="1"/>
  <c r="AH2256" i="1"/>
  <c r="AH2224" i="1"/>
  <c r="AH2192" i="1"/>
  <c r="AH2160" i="1"/>
  <c r="AH2128" i="1"/>
  <c r="AH2096" i="1"/>
  <c r="AH2064" i="1"/>
  <c r="AH2031" i="1"/>
  <c r="AH1989" i="1"/>
  <c r="AH1946" i="1"/>
  <c r="AH1903" i="1"/>
  <c r="AH1861" i="1"/>
  <c r="AH1818" i="1"/>
  <c r="AH1775" i="1"/>
  <c r="AH1726" i="1"/>
  <c r="AH1641" i="1"/>
  <c r="AH1555" i="1"/>
  <c r="AH1470" i="1"/>
  <c r="AH1385" i="1"/>
  <c r="AH1299" i="1"/>
  <c r="AH1214" i="1"/>
  <c r="AH1126" i="1"/>
  <c r="AH990" i="1"/>
  <c r="AH743" i="1"/>
  <c r="AH460" i="1"/>
  <c r="AH2819" i="1"/>
  <c r="AH2787" i="1"/>
  <c r="AH2755" i="1"/>
  <c r="AH2723" i="1"/>
  <c r="AH2691" i="1"/>
  <c r="AH2659" i="1"/>
  <c r="AH2627" i="1"/>
  <c r="AH2595" i="1"/>
  <c r="AH2563" i="1"/>
  <c r="AH2531" i="1"/>
  <c r="AH2499" i="1"/>
  <c r="AH2467" i="1"/>
  <c r="AH2435" i="1"/>
  <c r="AH2403" i="1"/>
  <c r="AH2371" i="1"/>
  <c r="AH2339" i="1"/>
  <c r="AH2307" i="1"/>
  <c r="AH2275" i="1"/>
  <c r="AH2243" i="1"/>
  <c r="AH2211" i="1"/>
  <c r="AH2179" i="1"/>
  <c r="AH2147" i="1"/>
  <c r="AH2115" i="1"/>
  <c r="AH2083" i="1"/>
  <c r="AH2051" i="1"/>
  <c r="AH2014" i="1"/>
  <c r="AH1971" i="1"/>
  <c r="AH1929" i="1"/>
  <c r="AH1886" i="1"/>
  <c r="AH1843" i="1"/>
  <c r="AH1801" i="1"/>
  <c r="AH1758" i="1"/>
  <c r="AH1693" i="1"/>
  <c r="AH1607" i="1"/>
  <c r="AH1522" i="1"/>
  <c r="AH1437" i="1"/>
  <c r="AH1351" i="1"/>
  <c r="AH1266" i="1"/>
  <c r="AH1181" i="1"/>
  <c r="AH1077" i="1"/>
  <c r="AH902" i="1"/>
  <c r="AH646" i="1"/>
  <c r="AH193" i="1"/>
  <c r="AH1713" i="1"/>
  <c r="AH1670" i="1"/>
  <c r="AH1627" i="1"/>
  <c r="AH1585" i="1"/>
  <c r="AH1542" i="1"/>
  <c r="AH1499" i="1"/>
  <c r="AH1457" i="1"/>
  <c r="AH1414" i="1"/>
  <c r="AH1371" i="1"/>
  <c r="AH1329" i="1"/>
  <c r="AH1286" i="1"/>
  <c r="AH1243" i="1"/>
  <c r="AH1201" i="1"/>
  <c r="AH1158" i="1"/>
  <c r="AH1106" i="1"/>
  <c r="AH1042" i="1"/>
  <c r="AH959" i="1"/>
  <c r="AH831" i="1"/>
  <c r="AH703" i="1"/>
  <c r="AH575" i="1"/>
  <c r="AH380" i="1"/>
  <c r="AH1722" i="1"/>
  <c r="AH1679" i="1"/>
  <c r="AH1637" i="1"/>
  <c r="AH1594" i="1"/>
  <c r="AH1551" i="1"/>
  <c r="AH1509" i="1"/>
  <c r="AH1466" i="1"/>
  <c r="AH1423" i="1"/>
  <c r="AH1381" i="1"/>
  <c r="AH1338" i="1"/>
  <c r="AH1295" i="1"/>
  <c r="AH1253" i="1"/>
  <c r="AH1210" i="1"/>
  <c r="AH1167" i="1"/>
  <c r="AH1121" i="1"/>
  <c r="AH1057" i="1"/>
  <c r="AH983" i="1"/>
  <c r="AH862" i="1"/>
  <c r="AH734" i="1"/>
  <c r="AH606" i="1"/>
  <c r="AH443" i="1"/>
  <c r="AH33" i="1"/>
  <c r="AH2004" i="1"/>
  <c r="AH1972" i="1"/>
  <c r="AH1940" i="1"/>
  <c r="AH1908" i="1"/>
  <c r="AH1876" i="1"/>
  <c r="AH1844" i="1"/>
  <c r="AH1812" i="1"/>
  <c r="AH1780" i="1"/>
  <c r="AH1748" i="1"/>
  <c r="AH1716" i="1"/>
  <c r="AH1684" i="1"/>
  <c r="AH1652" i="1"/>
  <c r="AH1620" i="1"/>
  <c r="AH1588" i="1"/>
  <c r="AH1556" i="1"/>
  <c r="AH1524" i="1"/>
  <c r="AH1492" i="1"/>
  <c r="AH1460" i="1"/>
  <c r="AH1428" i="1"/>
  <c r="AH1396" i="1"/>
  <c r="AH1364" i="1"/>
  <c r="AH1332" i="1"/>
  <c r="AH1300" i="1"/>
  <c r="AH1268" i="1"/>
  <c r="AH1236" i="1"/>
  <c r="AH1204" i="1"/>
  <c r="AH1172" i="1"/>
  <c r="AH1140" i="1"/>
  <c r="AH1108" i="1"/>
  <c r="AH1076" i="1"/>
  <c r="AH1044" i="1"/>
  <c r="AH1008" i="1"/>
  <c r="AH963" i="1"/>
  <c r="AH899" i="1"/>
  <c r="AH835" i="1"/>
  <c r="AH771" i="1"/>
  <c r="AH707" i="1"/>
  <c r="AH643" i="1"/>
  <c r="AH579" i="1"/>
  <c r="AH515" i="1"/>
  <c r="AH388" i="1"/>
  <c r="AH178" i="1"/>
  <c r="AH1123" i="1"/>
  <c r="AH1091" i="1"/>
  <c r="AH1059" i="1"/>
  <c r="AH1027" i="1"/>
  <c r="AH986" i="1"/>
  <c r="AH930" i="1"/>
  <c r="AH866" i="1"/>
  <c r="AH778" i="1"/>
  <c r="AH650" i="1"/>
  <c r="AH522" i="1"/>
  <c r="AH209" i="1"/>
  <c r="AH985" i="1"/>
  <c r="AH921" i="1"/>
  <c r="AH857" i="1"/>
  <c r="AH793" i="1"/>
  <c r="AH729" i="1"/>
  <c r="AH665" i="1"/>
  <c r="AH601" i="1"/>
  <c r="AH537" i="1"/>
  <c r="AH432" i="1"/>
  <c r="AH266" i="1"/>
  <c r="AH10" i="1"/>
  <c r="AH908" i="1"/>
  <c r="AH844" i="1"/>
  <c r="AH780" i="1"/>
  <c r="AH716" i="1"/>
  <c r="AH652" i="1"/>
  <c r="AH588" i="1"/>
  <c r="AH524" i="1"/>
  <c r="AH407" i="1"/>
  <c r="AH217" i="1"/>
  <c r="AH506" i="1"/>
  <c r="AH442" i="1"/>
  <c r="AH378" i="1"/>
  <c r="AH286" i="1"/>
  <c r="AH158" i="1"/>
  <c r="AH30" i="1"/>
  <c r="AH461" i="1"/>
  <c r="AH397" i="1"/>
  <c r="AH325" i="1"/>
  <c r="AH197" i="1"/>
  <c r="AH69" i="1"/>
  <c r="AH312" i="1"/>
  <c r="AH248" i="1"/>
  <c r="AH184" i="1"/>
  <c r="AH120" i="1"/>
  <c r="AH56" i="1"/>
  <c r="AH331" i="1"/>
  <c r="AH267" i="1"/>
  <c r="AH203" i="1"/>
  <c r="AH139" i="1"/>
  <c r="AH75" i="1"/>
  <c r="AH15" i="1"/>
  <c r="AH31" i="1"/>
  <c r="AH47" i="1"/>
  <c r="AH63" i="1"/>
  <c r="AH79" i="1"/>
  <c r="AH95" i="1"/>
  <c r="AH111" i="1"/>
  <c r="AH127" i="1"/>
  <c r="AH143" i="1"/>
  <c r="AH159" i="1"/>
  <c r="AH175" i="1"/>
  <c r="AH191" i="1"/>
  <c r="AH207" i="1"/>
  <c r="AH223" i="1"/>
  <c r="AH239" i="1"/>
  <c r="AH255" i="1"/>
  <c r="AH271" i="1"/>
  <c r="AH287" i="1"/>
  <c r="AH303" i="1"/>
  <c r="AH319" i="1"/>
  <c r="AH335" i="1"/>
  <c r="AH12" i="1"/>
  <c r="AH28" i="1"/>
  <c r="AH44" i="1"/>
  <c r="AH60" i="1"/>
  <c r="AH76" i="1"/>
  <c r="AH92" i="1"/>
  <c r="AH108" i="1"/>
  <c r="AH124" i="1"/>
  <c r="AH140" i="1"/>
  <c r="AH156" i="1"/>
  <c r="AH172" i="1"/>
  <c r="AH188" i="1"/>
  <c r="AH204" i="1"/>
  <c r="AH220" i="1"/>
  <c r="AH236" i="1"/>
  <c r="AH252" i="1"/>
  <c r="AH268" i="1"/>
  <c r="AH284" i="1"/>
  <c r="AH300" i="1"/>
  <c r="AH316" i="1"/>
  <c r="AH332" i="1"/>
  <c r="AH13" i="1"/>
  <c r="AH45" i="1"/>
  <c r="AH77" i="1"/>
  <c r="AH109" i="1"/>
  <c r="AH141" i="1"/>
  <c r="AH173" i="1"/>
  <c r="AH205" i="1"/>
  <c r="AH237" i="1"/>
  <c r="AH269" i="1"/>
  <c r="AH301" i="1"/>
  <c r="AH333" i="1"/>
  <c r="AH353" i="1"/>
  <c r="AH369" i="1"/>
  <c r="AH385" i="1"/>
  <c r="AH401" i="1"/>
  <c r="AH417" i="1"/>
  <c r="AH433" i="1"/>
  <c r="AH449" i="1"/>
  <c r="AH465" i="1"/>
  <c r="AH481" i="1"/>
  <c r="AH497" i="1"/>
  <c r="AH6" i="1"/>
  <c r="AH38" i="1"/>
  <c r="AH70" i="1"/>
  <c r="AH102" i="1"/>
  <c r="AH134" i="1"/>
  <c r="AH166" i="1"/>
  <c r="AH198" i="1"/>
  <c r="AH230" i="1"/>
  <c r="AH262" i="1"/>
  <c r="AH294" i="1"/>
  <c r="AH326" i="1"/>
  <c r="AH350" i="1"/>
  <c r="AH366" i="1"/>
  <c r="AH382" i="1"/>
  <c r="AH398" i="1"/>
  <c r="AH414" i="1"/>
  <c r="AH430" i="1"/>
  <c r="AH446" i="1"/>
  <c r="AH462" i="1"/>
  <c r="AH478" i="1"/>
  <c r="AH494" i="1"/>
  <c r="AH510" i="1"/>
  <c r="AH41" i="1"/>
  <c r="AH105" i="1"/>
  <c r="AH169" i="1"/>
  <c r="AH233" i="1"/>
  <c r="AH297" i="1"/>
  <c r="AH351" i="1"/>
  <c r="AH383" i="1"/>
  <c r="AH415" i="1"/>
  <c r="AH447" i="1"/>
  <c r="AH479" i="1"/>
  <c r="AH511" i="1"/>
  <c r="AH528" i="1"/>
  <c r="AH544" i="1"/>
  <c r="AH560" i="1"/>
  <c r="AH576" i="1"/>
  <c r="AH592" i="1"/>
  <c r="AH608" i="1"/>
  <c r="AH624" i="1"/>
  <c r="AH640" i="1"/>
  <c r="AH656" i="1"/>
  <c r="AH672" i="1"/>
  <c r="AH688" i="1"/>
  <c r="AH704" i="1"/>
  <c r="AH720" i="1"/>
  <c r="AH736" i="1"/>
  <c r="AH752" i="1"/>
  <c r="AH768" i="1"/>
  <c r="AH784" i="1"/>
  <c r="AH800" i="1"/>
  <c r="AH816" i="1"/>
  <c r="AH832" i="1"/>
  <c r="AH848" i="1"/>
  <c r="AH864" i="1"/>
  <c r="AH880" i="1"/>
  <c r="AH896" i="1"/>
  <c r="AH912" i="1"/>
  <c r="AH928" i="1"/>
  <c r="AH944" i="1"/>
  <c r="AH960" i="1"/>
  <c r="AH26" i="1"/>
  <c r="AH90" i="1"/>
  <c r="AH154" i="1"/>
  <c r="AH218" i="1"/>
  <c r="AH282" i="1"/>
  <c r="AH344" i="1"/>
  <c r="AH376" i="1"/>
  <c r="AH408" i="1"/>
  <c r="AH440" i="1"/>
  <c r="AH472" i="1"/>
  <c r="AH504" i="1"/>
  <c r="AH525" i="1"/>
  <c r="AH541" i="1"/>
  <c r="AH557" i="1"/>
  <c r="AH573" i="1"/>
  <c r="AH589" i="1"/>
  <c r="AH605" i="1"/>
  <c r="AH621" i="1"/>
  <c r="AH637" i="1"/>
  <c r="AH653" i="1"/>
  <c r="AH669" i="1"/>
  <c r="AH685" i="1"/>
  <c r="AH701" i="1"/>
  <c r="AH717" i="1"/>
  <c r="AH733" i="1"/>
  <c r="AH749" i="1"/>
  <c r="AH765" i="1"/>
  <c r="AH781" i="1"/>
  <c r="AH797" i="1"/>
  <c r="AH813" i="1"/>
  <c r="AH829" i="1"/>
  <c r="AH845" i="1"/>
  <c r="AH861" i="1"/>
  <c r="AH877" i="1"/>
  <c r="AH893" i="1"/>
  <c r="AH909" i="1"/>
  <c r="AH925" i="1"/>
  <c r="AH941" i="1"/>
  <c r="AH957" i="1"/>
  <c r="AH973" i="1"/>
  <c r="AH989" i="1"/>
  <c r="AH1005" i="1"/>
  <c r="AH1021" i="1"/>
  <c r="AH113" i="1"/>
  <c r="AH241" i="1"/>
  <c r="AH355" i="1"/>
  <c r="AH419" i="1"/>
  <c r="AH483" i="1"/>
  <c r="AH530" i="1"/>
  <c r="AH562" i="1"/>
  <c r="AH594" i="1"/>
  <c r="AH626" i="1"/>
  <c r="AH658" i="1"/>
  <c r="AH690" i="1"/>
  <c r="AH722" i="1"/>
  <c r="AH754" i="1"/>
  <c r="AH786" i="1"/>
  <c r="AH818" i="1"/>
  <c r="AH850" i="1"/>
  <c r="AH882" i="1"/>
  <c r="AH914" i="1"/>
  <c r="AH946" i="1"/>
  <c r="AH975" i="1"/>
  <c r="AH996" i="1"/>
  <c r="AH1018" i="1"/>
  <c r="AH1035" i="1"/>
  <c r="AH1051" i="1"/>
  <c r="AH1067" i="1"/>
  <c r="AH1083" i="1"/>
  <c r="AH1099" i="1"/>
  <c r="AH1115" i="1"/>
  <c r="AH1131" i="1"/>
  <c r="AH114" i="1"/>
  <c r="AH242" i="1"/>
  <c r="AH356" i="1"/>
  <c r="AH420" i="1"/>
  <c r="AH484" i="1"/>
  <c r="AH531" i="1"/>
  <c r="AH563" i="1"/>
  <c r="AH595" i="1"/>
  <c r="AH627" i="1"/>
  <c r="AH659" i="1"/>
  <c r="AH691" i="1"/>
  <c r="AH723" i="1"/>
  <c r="AH755" i="1"/>
  <c r="AH787" i="1"/>
  <c r="AH819" i="1"/>
  <c r="AH851" i="1"/>
  <c r="AH883" i="1"/>
  <c r="AH915" i="1"/>
  <c r="AH947" i="1"/>
  <c r="AH976" i="1"/>
  <c r="AH998" i="1"/>
  <c r="AH1019" i="1"/>
  <c r="AH1036" i="1"/>
  <c r="AH1052" i="1"/>
  <c r="AH1068" i="1"/>
  <c r="AH1084" i="1"/>
  <c r="AH1100" i="1"/>
  <c r="AH1116" i="1"/>
  <c r="AH1132" i="1"/>
  <c r="AH1148" i="1"/>
  <c r="AH1164" i="1"/>
  <c r="AH1180" i="1"/>
  <c r="AH1196" i="1"/>
  <c r="AH1212" i="1"/>
  <c r="AH1228" i="1"/>
  <c r="AH1244" i="1"/>
  <c r="AH1260" i="1"/>
  <c r="AH1276" i="1"/>
  <c r="AH1292" i="1"/>
  <c r="AH1308" i="1"/>
  <c r="AH1324" i="1"/>
  <c r="AH1340" i="1"/>
  <c r="AH1356" i="1"/>
  <c r="AH1372" i="1"/>
  <c r="AH1388" i="1"/>
  <c r="AH1404" i="1"/>
  <c r="AH1420" i="1"/>
  <c r="AH1436" i="1"/>
  <c r="AH1452" i="1"/>
  <c r="AH1468" i="1"/>
  <c r="AH1484" i="1"/>
  <c r="AH1500" i="1"/>
  <c r="AH1516" i="1"/>
  <c r="AH1532" i="1"/>
  <c r="AH1548" i="1"/>
  <c r="AH1564" i="1"/>
  <c r="AH1580" i="1"/>
  <c r="AH1596" i="1"/>
  <c r="AH1612" i="1"/>
  <c r="AH1628" i="1"/>
  <c r="AH1644" i="1"/>
  <c r="AH1660" i="1"/>
  <c r="AH1676" i="1"/>
  <c r="AH1692" i="1"/>
  <c r="AH1708" i="1"/>
  <c r="AH1724" i="1"/>
  <c r="AH1740" i="1"/>
  <c r="AH1756" i="1"/>
  <c r="AH1772" i="1"/>
  <c r="AH1788" i="1"/>
  <c r="AH1804" i="1"/>
  <c r="AH1820" i="1"/>
  <c r="AH1836" i="1"/>
  <c r="AH1852" i="1"/>
  <c r="AH1868" i="1"/>
  <c r="AH1884" i="1"/>
  <c r="AH1900" i="1"/>
  <c r="AH1916" i="1"/>
  <c r="AH1932" i="1"/>
  <c r="AH1948" i="1"/>
  <c r="AH1964" i="1"/>
  <c r="AH1980" i="1"/>
  <c r="AH1996" i="1"/>
  <c r="AH2012" i="1"/>
  <c r="AH2028" i="1"/>
  <c r="AH161" i="1"/>
  <c r="AH379" i="1"/>
  <c r="AH507" i="1"/>
  <c r="AH574" i="1"/>
  <c r="AH638" i="1"/>
  <c r="AH702" i="1"/>
  <c r="AH766" i="1"/>
  <c r="AH830" i="1"/>
  <c r="AH894" i="1"/>
  <c r="AH958" i="1"/>
  <c r="AH1004" i="1"/>
  <c r="AH1041" i="1"/>
  <c r="AH1073" i="1"/>
  <c r="AH1105" i="1"/>
  <c r="AH1135" i="1"/>
  <c r="AH1157" i="1"/>
  <c r="AH1178" i="1"/>
  <c r="AH1199" i="1"/>
  <c r="AH1221" i="1"/>
  <c r="AH1242" i="1"/>
  <c r="AH1263" i="1"/>
  <c r="AH1285" i="1"/>
  <c r="AH1306" i="1"/>
  <c r="AH1327" i="1"/>
  <c r="AH1349" i="1"/>
  <c r="AH1370" i="1"/>
  <c r="AH1391" i="1"/>
  <c r="AH1413" i="1"/>
  <c r="AH1434" i="1"/>
  <c r="AH1455" i="1"/>
  <c r="AH1477" i="1"/>
  <c r="AH1498" i="1"/>
  <c r="AH1519" i="1"/>
  <c r="AH1541" i="1"/>
  <c r="AH1562" i="1"/>
  <c r="AH1583" i="1"/>
  <c r="AH1605" i="1"/>
  <c r="AH1626" i="1"/>
  <c r="AH1647" i="1"/>
  <c r="AH1669" i="1"/>
  <c r="AH1690" i="1"/>
  <c r="AH1711" i="1"/>
  <c r="AH34" i="1"/>
  <c r="AH290" i="1"/>
  <c r="AH444" i="1"/>
  <c r="AH543" i="1"/>
  <c r="AH607" i="1"/>
  <c r="AH671" i="1"/>
  <c r="AH735" i="1"/>
  <c r="AH799" i="1"/>
  <c r="AH863" i="1"/>
  <c r="AH927" i="1"/>
  <c r="AH984" i="1"/>
  <c r="AH1026" i="1"/>
  <c r="AH1058" i="1"/>
  <c r="AH1090" i="1"/>
  <c r="AH1122" i="1"/>
  <c r="AH1147" i="1"/>
  <c r="AH1169" i="1"/>
  <c r="AH1190" i="1"/>
  <c r="AH1211" i="1"/>
  <c r="AH1233" i="1"/>
  <c r="AH1254" i="1"/>
  <c r="AH1275" i="1"/>
  <c r="AH1297" i="1"/>
  <c r="AH1318" i="1"/>
  <c r="AH1339" i="1"/>
  <c r="AH1361" i="1"/>
  <c r="AH1382" i="1"/>
  <c r="AH1403" i="1"/>
  <c r="AH1425" i="1"/>
  <c r="AH1446" i="1"/>
  <c r="AH1467" i="1"/>
  <c r="AH1489" i="1"/>
  <c r="AH1510" i="1"/>
  <c r="AH1531" i="1"/>
  <c r="AH1553" i="1"/>
  <c r="AH1574" i="1"/>
  <c r="AH1595" i="1"/>
  <c r="AH1617" i="1"/>
  <c r="AH1638" i="1"/>
  <c r="AH1659" i="1"/>
  <c r="AH1681" i="1"/>
  <c r="AH1702" i="1"/>
  <c r="AH1723" i="1"/>
  <c r="AH1745" i="1"/>
  <c r="AH395" i="1"/>
  <c r="AH582" i="1"/>
  <c r="AH710" i="1"/>
  <c r="AH838" i="1"/>
  <c r="AH966" i="1"/>
  <c r="AH1045" i="1"/>
  <c r="AH1109" i="1"/>
  <c r="AH1159" i="1"/>
  <c r="AH1202" i="1"/>
  <c r="AH1245" i="1"/>
  <c r="AH1287" i="1"/>
  <c r="AH1330" i="1"/>
  <c r="AH1373" i="1"/>
  <c r="AH1415" i="1"/>
  <c r="AH1458" i="1"/>
  <c r="AH1501" i="1"/>
  <c r="AH1543" i="1"/>
  <c r="AH1586" i="1"/>
  <c r="AH1629" i="1"/>
  <c r="AH1671" i="1"/>
  <c r="AH1714" i="1"/>
  <c r="AH1747" i="1"/>
  <c r="AH1769" i="1"/>
  <c r="AH1790" i="1"/>
  <c r="AH1811" i="1"/>
  <c r="AH1833" i="1"/>
  <c r="AH1854" i="1"/>
  <c r="AH1875" i="1"/>
  <c r="AH1897" i="1"/>
  <c r="AH1918" i="1"/>
  <c r="AH1939" i="1"/>
  <c r="AH1961" i="1"/>
  <c r="AH1982" i="1"/>
  <c r="AH2003" i="1"/>
  <c r="AH2025" i="1"/>
  <c r="AH2043" i="1"/>
  <c r="AH2059" i="1"/>
  <c r="AH2075" i="1"/>
  <c r="AH2091" i="1"/>
  <c r="AH2107" i="1"/>
  <c r="AH2123" i="1"/>
  <c r="AH2139" i="1"/>
  <c r="AH2155" i="1"/>
  <c r="AH2171" i="1"/>
  <c r="AH2187" i="1"/>
  <c r="AH2203" i="1"/>
  <c r="AH2219" i="1"/>
  <c r="AH2235" i="1"/>
  <c r="AH2251" i="1"/>
  <c r="AH2267" i="1"/>
  <c r="AH2283" i="1"/>
  <c r="AH2299" i="1"/>
  <c r="AH2315" i="1"/>
  <c r="AH2331" i="1"/>
  <c r="AH2347" i="1"/>
  <c r="AH2363" i="1"/>
  <c r="AH2379" i="1"/>
  <c r="AH2395" i="1"/>
  <c r="AH2411" i="1"/>
  <c r="AH2427" i="1"/>
  <c r="AH2443" i="1"/>
  <c r="AH2459" i="1"/>
  <c r="AH2475" i="1"/>
  <c r="AH2491" i="1"/>
  <c r="AH2507" i="1"/>
  <c r="AH2523" i="1"/>
  <c r="AH2539" i="1"/>
  <c r="AH2555" i="1"/>
  <c r="AH2571" i="1"/>
  <c r="AH2587" i="1"/>
  <c r="AH2603" i="1"/>
  <c r="AH2619" i="1"/>
  <c r="AH2635" i="1"/>
  <c r="AH2651" i="1"/>
  <c r="AH2667" i="1"/>
  <c r="AH2683" i="1"/>
  <c r="AH2699" i="1"/>
  <c r="AH2715" i="1"/>
  <c r="AH2731" i="1"/>
  <c r="AH2747" i="1"/>
  <c r="AH2763" i="1"/>
  <c r="AH2779" i="1"/>
  <c r="AH2795" i="1"/>
  <c r="AH2811" i="1"/>
  <c r="AH2827" i="1"/>
  <c r="AH322" i="1"/>
  <c r="AH551" i="1"/>
  <c r="AH679" i="1"/>
  <c r="AH807" i="1"/>
  <c r="AH935" i="1"/>
  <c r="AH1030" i="1"/>
  <c r="AH1094" i="1"/>
  <c r="AH1150" i="1"/>
  <c r="AH1193" i="1"/>
  <c r="AH1235" i="1"/>
  <c r="AH1278" i="1"/>
  <c r="AH1321" i="1"/>
  <c r="AH1363" i="1"/>
  <c r="AH1406" i="1"/>
  <c r="AH1449" i="1"/>
  <c r="AH1491" i="1"/>
  <c r="AH1534" i="1"/>
  <c r="AH1577" i="1"/>
  <c r="AH1619" i="1"/>
  <c r="AH1662" i="1"/>
  <c r="AH1705" i="1"/>
  <c r="AH1742" i="1"/>
  <c r="AH1765" i="1"/>
  <c r="AH1786" i="1"/>
  <c r="AH1807" i="1"/>
  <c r="AH1829" i="1"/>
  <c r="AH1850" i="1"/>
  <c r="AH1871" i="1"/>
  <c r="AH1893" i="1"/>
  <c r="AH1914" i="1"/>
  <c r="AH1935" i="1"/>
  <c r="AH1957" i="1"/>
  <c r="AH1978" i="1"/>
  <c r="AH1999" i="1"/>
  <c r="AH2021" i="1"/>
  <c r="AH2040" i="1"/>
  <c r="AH2056" i="1"/>
  <c r="AH2072" i="1"/>
  <c r="AH2088" i="1"/>
  <c r="AH2104" i="1"/>
  <c r="AH2120" i="1"/>
  <c r="AH2136" i="1"/>
  <c r="AH2152" i="1"/>
  <c r="AH2168" i="1"/>
  <c r="AH2184" i="1"/>
  <c r="AH2200" i="1"/>
  <c r="AH2216" i="1"/>
  <c r="AH2232" i="1"/>
  <c r="AH2248" i="1"/>
  <c r="AH2264" i="1"/>
  <c r="AH2280" i="1"/>
  <c r="AH2296" i="1"/>
  <c r="AH2312" i="1"/>
  <c r="AH2328" i="1"/>
  <c r="AH2344" i="1"/>
  <c r="AH2360" i="1"/>
  <c r="AH2376" i="1"/>
  <c r="AH2392" i="1"/>
  <c r="AH2408" i="1"/>
  <c r="AH2424" i="1"/>
  <c r="AH2440" i="1"/>
  <c r="AH2456" i="1"/>
  <c r="AH2472" i="1"/>
  <c r="AH2488" i="1"/>
  <c r="AH2504" i="1"/>
  <c r="AH2520" i="1"/>
  <c r="AH2536" i="1"/>
  <c r="AH2552" i="1"/>
  <c r="AH2568" i="1"/>
  <c r="AH2584" i="1"/>
  <c r="AH2600" i="1"/>
  <c r="AH2616" i="1"/>
  <c r="AH2632" i="1"/>
  <c r="AH2648" i="1"/>
  <c r="AH2664" i="1"/>
  <c r="AH2680" i="1"/>
  <c r="AH2696" i="1"/>
  <c r="AH2712" i="1"/>
  <c r="AH2728" i="1"/>
  <c r="AH2744" i="1"/>
  <c r="AH2760" i="1"/>
  <c r="AH2776" i="1"/>
  <c r="AH2792" i="1"/>
  <c r="AH2808" i="1"/>
  <c r="AH2824" i="1"/>
  <c r="AH2840" i="1"/>
  <c r="AH2856" i="1"/>
  <c r="AH2872" i="1"/>
  <c r="AH2888" i="1"/>
  <c r="AH2904" i="1"/>
  <c r="AH2920" i="1"/>
  <c r="AH2936" i="1"/>
  <c r="AH491" i="1"/>
  <c r="AH758" i="1"/>
  <c r="AH999" i="1"/>
  <c r="AH1133" i="1"/>
  <c r="AH1218" i="1"/>
  <c r="AH1303" i="1"/>
  <c r="AH1389" i="1"/>
  <c r="AH1474" i="1"/>
  <c r="AH1559" i="1"/>
  <c r="AH1645" i="1"/>
  <c r="AH1730" i="1"/>
  <c r="AH1777" i="1"/>
  <c r="AH1819" i="1"/>
  <c r="AH1862" i="1"/>
  <c r="AH1905" i="1"/>
  <c r="AH1947" i="1"/>
  <c r="AH1990" i="1"/>
  <c r="AH2033" i="1"/>
  <c r="AH2065" i="1"/>
  <c r="AH2097" i="1"/>
  <c r="AH2129" i="1"/>
  <c r="AH2161" i="1"/>
  <c r="AH2193" i="1"/>
  <c r="AH2225" i="1"/>
  <c r="AH2257" i="1"/>
  <c r="AH2289" i="1"/>
  <c r="AH2321" i="1"/>
  <c r="AH2353" i="1"/>
  <c r="AH2385" i="1"/>
  <c r="AH2417" i="1"/>
  <c r="AH2449" i="1"/>
  <c r="AH2481" i="1"/>
  <c r="AH2513" i="1"/>
  <c r="AH2545" i="1"/>
  <c r="AH2577" i="1"/>
  <c r="AH2609" i="1"/>
  <c r="AH2641" i="1"/>
  <c r="AH2673" i="1"/>
  <c r="AH2705" i="1"/>
  <c r="AH2737" i="1"/>
  <c r="AH2769" i="1"/>
  <c r="AH2801" i="1"/>
  <c r="AH2833" i="1"/>
  <c r="AH2854" i="1"/>
  <c r="AH2875" i="1"/>
  <c r="AH2897" i="1"/>
  <c r="AH2918" i="1"/>
  <c r="AH567" i="1"/>
  <c r="AH823" i="1"/>
  <c r="AH1038" i="1"/>
  <c r="AH1155" i="1"/>
  <c r="AH1241" i="1"/>
  <c r="AH1326" i="1"/>
  <c r="AH1411" i="1"/>
  <c r="AH1497" i="1"/>
  <c r="AH1582" i="1"/>
  <c r="AH1667" i="1"/>
  <c r="AH1746" i="1"/>
  <c r="AH1789" i="1"/>
  <c r="AH1831" i="1"/>
  <c r="AH1874" i="1"/>
  <c r="AH1917" i="1"/>
  <c r="AH1959" i="1"/>
  <c r="AH2002" i="1"/>
  <c r="AH2042" i="1"/>
  <c r="AH2074" i="1"/>
  <c r="AH2106" i="1"/>
  <c r="AH2138" i="1"/>
  <c r="AH2170" i="1"/>
  <c r="AH2202" i="1"/>
  <c r="AH2234" i="1"/>
  <c r="AH2266" i="1"/>
  <c r="AH2298" i="1"/>
  <c r="AH2330" i="1"/>
  <c r="AH427" i="1"/>
  <c r="AH726" i="1"/>
  <c r="AH978" i="1"/>
  <c r="AH1117" i="1"/>
  <c r="AH1207" i="1"/>
  <c r="AH1293" i="1"/>
  <c r="AH1378" i="1"/>
  <c r="AH1463" i="1"/>
  <c r="AH1549" i="1"/>
  <c r="AH1634" i="1"/>
  <c r="AH1719" i="1"/>
  <c r="AH1771" i="1"/>
  <c r="AH1814" i="1"/>
  <c r="AH1857" i="1"/>
  <c r="AH1899" i="1"/>
  <c r="AH1942" i="1"/>
  <c r="AH1985" i="1"/>
  <c r="AH2027" i="1"/>
  <c r="AH2061" i="1"/>
  <c r="AH2093" i="1"/>
  <c r="AH2125" i="1"/>
  <c r="AH258" i="1"/>
  <c r="AH1187" i="1"/>
  <c r="AH1529" i="1"/>
  <c r="AH1805" i="1"/>
  <c r="AH1975" i="1"/>
  <c r="AH2118" i="1"/>
  <c r="AH2198" i="1"/>
  <c r="AH2262" i="1"/>
  <c r="AH2326" i="1"/>
  <c r="AH2378" i="1"/>
  <c r="AH2421" i="1"/>
  <c r="AH2462" i="1"/>
  <c r="AH2506" i="1"/>
  <c r="AH2549" i="1"/>
  <c r="AH2590" i="1"/>
  <c r="AH2634" i="1"/>
  <c r="AH2677" i="1"/>
  <c r="AH2718" i="1"/>
  <c r="AH2762" i="1"/>
  <c r="AH2805" i="1"/>
  <c r="AH2842" i="1"/>
  <c r="AH2871" i="1"/>
  <c r="AH2899" i="1"/>
  <c r="AH2927" i="1"/>
  <c r="AH979" i="1"/>
  <c r="AH1379" i="1"/>
  <c r="AH1721" i="1"/>
  <c r="AH1901" i="1"/>
  <c r="AH2062" i="1"/>
  <c r="AH2173" i="1"/>
  <c r="AH2237" i="1"/>
  <c r="AH2301" i="1"/>
  <c r="AH2358" i="1"/>
  <c r="AH2402" i="1"/>
  <c r="AH2445" i="1"/>
  <c r="AH2486" i="1"/>
  <c r="AH2530" i="1"/>
  <c r="AH2573" i="1"/>
  <c r="AH2614" i="1"/>
  <c r="AH2658" i="1"/>
  <c r="AH2701" i="1"/>
  <c r="AH2742" i="1"/>
  <c r="AH3" i="1"/>
  <c r="AH19" i="1"/>
  <c r="AH35" i="1"/>
  <c r="AH51" i="1"/>
  <c r="AH67" i="1"/>
  <c r="AH83" i="1"/>
  <c r="AH99" i="1"/>
  <c r="AH115" i="1"/>
  <c r="AH131" i="1"/>
  <c r="AH147" i="1"/>
  <c r="AH163" i="1"/>
  <c r="AH179" i="1"/>
  <c r="AH195" i="1"/>
  <c r="AH211" i="1"/>
  <c r="AH227" i="1"/>
  <c r="AH243" i="1"/>
  <c r="AH259" i="1"/>
  <c r="AH275" i="1"/>
  <c r="AH291" i="1"/>
  <c r="AH307" i="1"/>
  <c r="AH323" i="1"/>
  <c r="AH339" i="1"/>
  <c r="AH16" i="1"/>
  <c r="AH32" i="1"/>
  <c r="AH48" i="1"/>
  <c r="AH64" i="1"/>
  <c r="AH80" i="1"/>
  <c r="AH96" i="1"/>
  <c r="AH112" i="1"/>
  <c r="AH128" i="1"/>
  <c r="AH144" i="1"/>
  <c r="AH160" i="1"/>
  <c r="AH176" i="1"/>
  <c r="AH192" i="1"/>
  <c r="AH208" i="1"/>
  <c r="AH224" i="1"/>
  <c r="AH240" i="1"/>
  <c r="AH256" i="1"/>
  <c r="AH272" i="1"/>
  <c r="AH288" i="1"/>
  <c r="AH304" i="1"/>
  <c r="AH320" i="1"/>
  <c r="AH336" i="1"/>
  <c r="AH21" i="1"/>
  <c r="AH53" i="1"/>
  <c r="AH85" i="1"/>
  <c r="AH117" i="1"/>
  <c r="AH149" i="1"/>
  <c r="AH181" i="1"/>
  <c r="AH213" i="1"/>
  <c r="AH245" i="1"/>
  <c r="AH277" i="1"/>
  <c r="AH309" i="1"/>
  <c r="AH341" i="1"/>
  <c r="AH357" i="1"/>
  <c r="AH373" i="1"/>
  <c r="AH389" i="1"/>
  <c r="AH405" i="1"/>
  <c r="AH421" i="1"/>
  <c r="AH437" i="1"/>
  <c r="AH453" i="1"/>
  <c r="AH469" i="1"/>
  <c r="AH485" i="1"/>
  <c r="AH501" i="1"/>
  <c r="AH14" i="1"/>
  <c r="AH46" i="1"/>
  <c r="AH78" i="1"/>
  <c r="AH110" i="1"/>
  <c r="AH142" i="1"/>
  <c r="AH174" i="1"/>
  <c r="AH206" i="1"/>
  <c r="AH238" i="1"/>
  <c r="AH270" i="1"/>
  <c r="AH302" i="1"/>
  <c r="AH334" i="1"/>
  <c r="AH354" i="1"/>
  <c r="AH370" i="1"/>
  <c r="AH386" i="1"/>
  <c r="AH402" i="1"/>
  <c r="AH418" i="1"/>
  <c r="AH434" i="1"/>
  <c r="AH450" i="1"/>
  <c r="AH466" i="1"/>
  <c r="AH482" i="1"/>
  <c r="AH498" i="1"/>
  <c r="AH514" i="1"/>
  <c r="AH57" i="1"/>
  <c r="AH121" i="1"/>
  <c r="AH185" i="1"/>
  <c r="AH249" i="1"/>
  <c r="AH313" i="1"/>
  <c r="AH359" i="1"/>
  <c r="AH391" i="1"/>
  <c r="AH423" i="1"/>
  <c r="AH455" i="1"/>
  <c r="AH487" i="1"/>
  <c r="AH516" i="1"/>
  <c r="AH532" i="1"/>
  <c r="AH548" i="1"/>
  <c r="AH564" i="1"/>
  <c r="AH580" i="1"/>
  <c r="AH596" i="1"/>
  <c r="AH612" i="1"/>
  <c r="AH628" i="1"/>
  <c r="AH644" i="1"/>
  <c r="AH660" i="1"/>
  <c r="AH676" i="1"/>
  <c r="AH692" i="1"/>
  <c r="AH708" i="1"/>
  <c r="AH724" i="1"/>
  <c r="AH740" i="1"/>
  <c r="AH756" i="1"/>
  <c r="AH772" i="1"/>
  <c r="AH788" i="1"/>
  <c r="AH804" i="1"/>
  <c r="AH820" i="1"/>
  <c r="AH836" i="1"/>
  <c r="AH852" i="1"/>
  <c r="AH868" i="1"/>
  <c r="AH884" i="1"/>
  <c r="AH900" i="1"/>
  <c r="AH916" i="1"/>
  <c r="AH932" i="1"/>
  <c r="AH948" i="1"/>
  <c r="AH964" i="1"/>
  <c r="AH42" i="1"/>
  <c r="AH106" i="1"/>
  <c r="AH170" i="1"/>
  <c r="AH234" i="1"/>
  <c r="AH298" i="1"/>
  <c r="AH352" i="1"/>
  <c r="AH384" i="1"/>
  <c r="AH416" i="1"/>
  <c r="AH448" i="1"/>
  <c r="AH480" i="1"/>
  <c r="AH512" i="1"/>
  <c r="AH529" i="1"/>
  <c r="AH545" i="1"/>
  <c r="AH561" i="1"/>
  <c r="AH577" i="1"/>
  <c r="AH593" i="1"/>
  <c r="AH609" i="1"/>
  <c r="AH625" i="1"/>
  <c r="AH641" i="1"/>
  <c r="AH657" i="1"/>
  <c r="AH673" i="1"/>
  <c r="AH689" i="1"/>
  <c r="AH705" i="1"/>
  <c r="AH721" i="1"/>
  <c r="AH737" i="1"/>
  <c r="AH753" i="1"/>
  <c r="AH769" i="1"/>
  <c r="AH785" i="1"/>
  <c r="AH801" i="1"/>
  <c r="AH817" i="1"/>
  <c r="AH833" i="1"/>
  <c r="AH849" i="1"/>
  <c r="AH865" i="1"/>
  <c r="AH881" i="1"/>
  <c r="AH897" i="1"/>
  <c r="AH913" i="1"/>
  <c r="AH929" i="1"/>
  <c r="AH945" i="1"/>
  <c r="AH961" i="1"/>
  <c r="AH977" i="1"/>
  <c r="AH993" i="1"/>
  <c r="AH1009" i="1"/>
  <c r="AH17" i="1"/>
  <c r="AH145" i="1"/>
  <c r="AH273" i="1"/>
  <c r="AH371" i="1"/>
  <c r="AH435" i="1"/>
  <c r="AH499" i="1"/>
  <c r="AH538" i="1"/>
  <c r="AH570" i="1"/>
  <c r="AH602" i="1"/>
  <c r="AH634" i="1"/>
  <c r="AH666" i="1"/>
  <c r="AH698" i="1"/>
  <c r="AH730" i="1"/>
  <c r="AH762" i="1"/>
  <c r="AH794" i="1"/>
  <c r="AH826" i="1"/>
  <c r="AH858" i="1"/>
  <c r="AH890" i="1"/>
  <c r="AH922" i="1"/>
  <c r="AH954" i="1"/>
  <c r="AH980" i="1"/>
  <c r="AH1002" i="1"/>
  <c r="AH1023" i="1"/>
  <c r="AH1039" i="1"/>
  <c r="AH1055" i="1"/>
  <c r="AH1071" i="1"/>
  <c r="AH1087" i="1"/>
  <c r="AH1103" i="1"/>
  <c r="AH1119" i="1"/>
  <c r="AH18" i="1"/>
  <c r="AH146" i="1"/>
  <c r="AH274" i="1"/>
  <c r="AH372" i="1"/>
  <c r="AH436" i="1"/>
  <c r="AH500" i="1"/>
  <c r="AH539" i="1"/>
  <c r="AH571" i="1"/>
  <c r="AH603" i="1"/>
  <c r="AH635" i="1"/>
  <c r="AH667" i="1"/>
  <c r="AH699" i="1"/>
  <c r="AH731" i="1"/>
  <c r="AH763" i="1"/>
  <c r="AH795" i="1"/>
  <c r="AH827" i="1"/>
  <c r="AH859" i="1"/>
  <c r="AH891" i="1"/>
  <c r="AH923" i="1"/>
  <c r="AH955" i="1"/>
  <c r="AH982" i="1"/>
  <c r="AH1003" i="1"/>
  <c r="AH1024" i="1"/>
  <c r="AH1040" i="1"/>
  <c r="AH1056" i="1"/>
  <c r="AH1072" i="1"/>
  <c r="AH1088" i="1"/>
  <c r="AH1104" i="1"/>
  <c r="AH1120" i="1"/>
  <c r="AH1136" i="1"/>
  <c r="AH1152" i="1"/>
  <c r="AH1168" i="1"/>
  <c r="AH1184" i="1"/>
  <c r="AH1200" i="1"/>
  <c r="AH1216" i="1"/>
  <c r="AH1232" i="1"/>
  <c r="AH1248" i="1"/>
  <c r="AH1264" i="1"/>
  <c r="AH1280" i="1"/>
  <c r="AH1296" i="1"/>
  <c r="AH1312" i="1"/>
  <c r="AH1328" i="1"/>
  <c r="AH1344" i="1"/>
  <c r="AH1360" i="1"/>
  <c r="AH1376" i="1"/>
  <c r="AH1392" i="1"/>
  <c r="AH1408" i="1"/>
  <c r="AH1424" i="1"/>
  <c r="AH1440" i="1"/>
  <c r="AH1456" i="1"/>
  <c r="AH1472" i="1"/>
  <c r="AH1488" i="1"/>
  <c r="AH1504" i="1"/>
  <c r="AH1520" i="1"/>
  <c r="AH1536" i="1"/>
  <c r="AH1552" i="1"/>
  <c r="AH1568" i="1"/>
  <c r="AH1584" i="1"/>
  <c r="AH1600" i="1"/>
  <c r="AH1616" i="1"/>
  <c r="AH1632" i="1"/>
  <c r="AH1648" i="1"/>
  <c r="AH1664" i="1"/>
  <c r="AH1680" i="1"/>
  <c r="AH1696" i="1"/>
  <c r="AH1712" i="1"/>
  <c r="AH1728" i="1"/>
  <c r="AH1744" i="1"/>
  <c r="AH1760" i="1"/>
  <c r="AH1776" i="1"/>
  <c r="AH1792" i="1"/>
  <c r="AH1808" i="1"/>
  <c r="AH1824" i="1"/>
  <c r="AH1840" i="1"/>
  <c r="AH1856" i="1"/>
  <c r="AH1872" i="1"/>
  <c r="AH1888" i="1"/>
  <c r="AH1904" i="1"/>
  <c r="AH1920" i="1"/>
  <c r="AH1936" i="1"/>
  <c r="AH1952" i="1"/>
  <c r="AH1968" i="1"/>
  <c r="AH1984" i="1"/>
  <c r="AH2000" i="1"/>
  <c r="AH2016" i="1"/>
  <c r="AH2032" i="1"/>
  <c r="AH225" i="1"/>
  <c r="AH411" i="1"/>
  <c r="AH526" i="1"/>
  <c r="AH590" i="1"/>
  <c r="AH654" i="1"/>
  <c r="AH718" i="1"/>
  <c r="AH782" i="1"/>
  <c r="AH846" i="1"/>
  <c r="AH910" i="1"/>
  <c r="AH972" i="1"/>
  <c r="AH1015" i="1"/>
  <c r="AH1049" i="1"/>
  <c r="AH1081" i="1"/>
  <c r="AH1113" i="1"/>
  <c r="AH1141" i="1"/>
  <c r="AH1162" i="1"/>
  <c r="AH1183" i="1"/>
  <c r="AH1205" i="1"/>
  <c r="AH1226" i="1"/>
  <c r="AH1247" i="1"/>
  <c r="AH1269" i="1"/>
  <c r="AH1290" i="1"/>
  <c r="AH1311" i="1"/>
  <c r="AH1333" i="1"/>
  <c r="AH1354" i="1"/>
  <c r="AH1375" i="1"/>
  <c r="AH1397" i="1"/>
  <c r="AH1418" i="1"/>
  <c r="AH1439" i="1"/>
  <c r="AH1461" i="1"/>
  <c r="AH1482" i="1"/>
  <c r="AH1503" i="1"/>
  <c r="AH1525" i="1"/>
  <c r="AH1546" i="1"/>
  <c r="AH1567" i="1"/>
  <c r="AH1589" i="1"/>
  <c r="AH1610" i="1"/>
  <c r="AH1631" i="1"/>
  <c r="AH1653" i="1"/>
  <c r="AH1674" i="1"/>
  <c r="AH1695" i="1"/>
  <c r="AH1717" i="1"/>
  <c r="AH98" i="1"/>
  <c r="AH348" i="1"/>
  <c r="AH476" i="1"/>
  <c r="AH559" i="1"/>
  <c r="AH623" i="1"/>
  <c r="AH687" i="1"/>
  <c r="AH751" i="1"/>
  <c r="AH815" i="1"/>
  <c r="AH879" i="1"/>
  <c r="AH943" i="1"/>
  <c r="AH995" i="1"/>
  <c r="AH1034" i="1"/>
  <c r="AH1066" i="1"/>
  <c r="AH1098" i="1"/>
  <c r="AH1130" i="1"/>
  <c r="AH1153" i="1"/>
  <c r="AH1174" i="1"/>
  <c r="AH1195" i="1"/>
  <c r="AH1217" i="1"/>
  <c r="AH1238" i="1"/>
  <c r="AH1259" i="1"/>
  <c r="AH1281" i="1"/>
  <c r="AH1302" i="1"/>
  <c r="AH1323" i="1"/>
  <c r="AH1345" i="1"/>
  <c r="AH1366" i="1"/>
  <c r="AH1387" i="1"/>
  <c r="AH1409" i="1"/>
  <c r="AH1430" i="1"/>
  <c r="AH1451" i="1"/>
  <c r="AH1473" i="1"/>
  <c r="AH1494" i="1"/>
  <c r="AH1515" i="1"/>
  <c r="AH1537" i="1"/>
  <c r="AH1558" i="1"/>
  <c r="AH1579" i="1"/>
  <c r="AH1601" i="1"/>
  <c r="AH1622" i="1"/>
  <c r="AH1643" i="1"/>
  <c r="AH1665" i="1"/>
  <c r="AH1686" i="1"/>
  <c r="AH1707" i="1"/>
  <c r="AH1729" i="1"/>
  <c r="AH65" i="1"/>
  <c r="AH459" i="1"/>
  <c r="AH614" i="1"/>
  <c r="AH742" i="1"/>
  <c r="AH870" i="1"/>
  <c r="AH988" i="1"/>
  <c r="AH1061" i="1"/>
  <c r="AH1125" i="1"/>
  <c r="AH1170" i="1"/>
  <c r="AH1213" i="1"/>
  <c r="AH1255" i="1"/>
  <c r="AH1298" i="1"/>
  <c r="AH1341" i="1"/>
  <c r="AH1383" i="1"/>
  <c r="AH1426" i="1"/>
  <c r="AH1469" i="1"/>
  <c r="AH1511" i="1"/>
  <c r="AH1554" i="1"/>
  <c r="AH1597" i="1"/>
  <c r="AH1639" i="1"/>
  <c r="AH1682" i="1"/>
  <c r="AH1725" i="1"/>
  <c r="AH1753" i="1"/>
  <c r="AH1774" i="1"/>
  <c r="AH1795" i="1"/>
  <c r="AH1817" i="1"/>
  <c r="AH1838" i="1"/>
  <c r="AH1859" i="1"/>
  <c r="AH1881" i="1"/>
  <c r="AH1902" i="1"/>
  <c r="AH1923" i="1"/>
  <c r="AH1945" i="1"/>
  <c r="AH1966" i="1"/>
  <c r="AH1987" i="1"/>
  <c r="AH2009" i="1"/>
  <c r="AH2030" i="1"/>
  <c r="AH2047" i="1"/>
  <c r="AH2063" i="1"/>
  <c r="AH2079" i="1"/>
  <c r="AH2095" i="1"/>
  <c r="AH2111" i="1"/>
  <c r="AH2127" i="1"/>
  <c r="AH2143" i="1"/>
  <c r="AH2159" i="1"/>
  <c r="AH2175" i="1"/>
  <c r="AH2191" i="1"/>
  <c r="AH2207" i="1"/>
  <c r="AH2223" i="1"/>
  <c r="AH2239" i="1"/>
  <c r="AH2255" i="1"/>
  <c r="AH2271" i="1"/>
  <c r="AH2287" i="1"/>
  <c r="AH2303" i="1"/>
  <c r="AH2319" i="1"/>
  <c r="AH2335" i="1"/>
  <c r="AH2351" i="1"/>
  <c r="AH2367" i="1"/>
  <c r="AH2383" i="1"/>
  <c r="AH2399" i="1"/>
  <c r="AH2415" i="1"/>
  <c r="AH2431" i="1"/>
  <c r="AH2447" i="1"/>
  <c r="AH2463" i="1"/>
  <c r="AH2479" i="1"/>
  <c r="AH2495" i="1"/>
  <c r="AH2511" i="1"/>
  <c r="AH2527" i="1"/>
  <c r="AH2543" i="1"/>
  <c r="AH2559" i="1"/>
  <c r="AH2575" i="1"/>
  <c r="AH2591" i="1"/>
  <c r="AH2607" i="1"/>
  <c r="AH2623" i="1"/>
  <c r="AH2639" i="1"/>
  <c r="AH2655" i="1"/>
  <c r="AH2671" i="1"/>
  <c r="AH2687" i="1"/>
  <c r="AH2703" i="1"/>
  <c r="AH2719" i="1"/>
  <c r="AH2735" i="1"/>
  <c r="AH2751" i="1"/>
  <c r="AH2767" i="1"/>
  <c r="AH2783" i="1"/>
  <c r="AH2799" i="1"/>
  <c r="AH2815" i="1"/>
  <c r="AH2831" i="1"/>
  <c r="AH396" i="1"/>
  <c r="AH583" i="1"/>
  <c r="AH711" i="1"/>
  <c r="AH839" i="1"/>
  <c r="AH967" i="1"/>
  <c r="AH1046" i="1"/>
  <c r="AH1110" i="1"/>
  <c r="AH1161" i="1"/>
  <c r="AH1203" i="1"/>
  <c r="AH1246" i="1"/>
  <c r="AH1289" i="1"/>
  <c r="AH1331" i="1"/>
  <c r="AH1374" i="1"/>
  <c r="AH1417" i="1"/>
  <c r="AH1459" i="1"/>
  <c r="AH1502" i="1"/>
  <c r="AH1545" i="1"/>
  <c r="AH1587" i="1"/>
  <c r="AH1630" i="1"/>
  <c r="AH1673" i="1"/>
  <c r="AH1715" i="1"/>
  <c r="AH1749" i="1"/>
  <c r="AH1770" i="1"/>
  <c r="AH1791" i="1"/>
  <c r="AH1813" i="1"/>
  <c r="AH1834" i="1"/>
  <c r="AH1855" i="1"/>
  <c r="AH1877" i="1"/>
  <c r="AH1898" i="1"/>
  <c r="AH1919" i="1"/>
  <c r="AH1941" i="1"/>
  <c r="AH1962" i="1"/>
  <c r="AH1983" i="1"/>
  <c r="AH2005" i="1"/>
  <c r="AH2026" i="1"/>
  <c r="AH2044" i="1"/>
  <c r="AH2060" i="1"/>
  <c r="AH2076" i="1"/>
  <c r="AH2092" i="1"/>
  <c r="AH2108" i="1"/>
  <c r="AH2124" i="1"/>
  <c r="AH2140" i="1"/>
  <c r="AH2156" i="1"/>
  <c r="AH2172" i="1"/>
  <c r="AH2188" i="1"/>
  <c r="AH2204" i="1"/>
  <c r="AH2220" i="1"/>
  <c r="AH2236" i="1"/>
  <c r="AH2252" i="1"/>
  <c r="AH2268" i="1"/>
  <c r="AH2284" i="1"/>
  <c r="AH2300" i="1"/>
  <c r="AH2316" i="1"/>
  <c r="AH2332" i="1"/>
  <c r="AH2348" i="1"/>
  <c r="AH2364" i="1"/>
  <c r="AH2380" i="1"/>
  <c r="AH2396" i="1"/>
  <c r="AH2412" i="1"/>
  <c r="AH2428" i="1"/>
  <c r="AH2444" i="1"/>
  <c r="AH2460" i="1"/>
  <c r="AH2476" i="1"/>
  <c r="AH2492" i="1"/>
  <c r="AH2508" i="1"/>
  <c r="AH2524" i="1"/>
  <c r="AH2540" i="1"/>
  <c r="AH2556" i="1"/>
  <c r="AH2572" i="1"/>
  <c r="AH2588" i="1"/>
  <c r="AH2604" i="1"/>
  <c r="AH2620" i="1"/>
  <c r="AH2636" i="1"/>
  <c r="AH7" i="1"/>
  <c r="AH23" i="1"/>
  <c r="AH39" i="1"/>
  <c r="AH55" i="1"/>
  <c r="AH71" i="1"/>
  <c r="AH87" i="1"/>
  <c r="AH103" i="1"/>
  <c r="AH119" i="1"/>
  <c r="AH135" i="1"/>
  <c r="AH151" i="1"/>
  <c r="AH167" i="1"/>
  <c r="AH183" i="1"/>
  <c r="AH199" i="1"/>
  <c r="AH215" i="1"/>
  <c r="AH231" i="1"/>
  <c r="AH247" i="1"/>
  <c r="AH263" i="1"/>
  <c r="AH279" i="1"/>
  <c r="AH295" i="1"/>
  <c r="AH311" i="1"/>
  <c r="AH327" i="1"/>
  <c r="AH4" i="1"/>
  <c r="AH20" i="1"/>
  <c r="AH36" i="1"/>
  <c r="AH52" i="1"/>
  <c r="AH68" i="1"/>
  <c r="AH84" i="1"/>
  <c r="AH100" i="1"/>
  <c r="AH116" i="1"/>
  <c r="AH132" i="1"/>
  <c r="AH148" i="1"/>
  <c r="AH164" i="1"/>
  <c r="AH180" i="1"/>
  <c r="AH196" i="1"/>
  <c r="AH212" i="1"/>
  <c r="AH228" i="1"/>
  <c r="AH244" i="1"/>
  <c r="AH260" i="1"/>
  <c r="AH276" i="1"/>
  <c r="AH292" i="1"/>
  <c r="AH308" i="1"/>
  <c r="AH324" i="1"/>
  <c r="AH340" i="1"/>
  <c r="AH29" i="1"/>
  <c r="AH61" i="1"/>
  <c r="AH93" i="1"/>
  <c r="AH125" i="1"/>
  <c r="AH157" i="1"/>
  <c r="AH189" i="1"/>
  <c r="AH221" i="1"/>
  <c r="AH253" i="1"/>
  <c r="AH285" i="1"/>
  <c r="AH317" i="1"/>
  <c r="AH345" i="1"/>
  <c r="AH361" i="1"/>
  <c r="AH377" i="1"/>
  <c r="AH393" i="1"/>
  <c r="AH409" i="1"/>
  <c r="AH425" i="1"/>
  <c r="AH441" i="1"/>
  <c r="AH457" i="1"/>
  <c r="AH473" i="1"/>
  <c r="AH489" i="1"/>
  <c r="AH505" i="1"/>
  <c r="AH22" i="1"/>
  <c r="AH54" i="1"/>
  <c r="AH86" i="1"/>
  <c r="AH118" i="1"/>
  <c r="AH150" i="1"/>
  <c r="AH182" i="1"/>
  <c r="AH214" i="1"/>
  <c r="AH246" i="1"/>
  <c r="AH278" i="1"/>
  <c r="AH310" i="1"/>
  <c r="AH342" i="1"/>
  <c r="AH358" i="1"/>
  <c r="AH374" i="1"/>
  <c r="AH390" i="1"/>
  <c r="AH406" i="1"/>
  <c r="AH422" i="1"/>
  <c r="AH438" i="1"/>
  <c r="AH454" i="1"/>
  <c r="AH470" i="1"/>
  <c r="AH486" i="1"/>
  <c r="AH502" i="1"/>
  <c r="AH9" i="1"/>
  <c r="AH73" i="1"/>
  <c r="AH137" i="1"/>
  <c r="AH201" i="1"/>
  <c r="AH265" i="1"/>
  <c r="AH329" i="1"/>
  <c r="AH367" i="1"/>
  <c r="AH399" i="1"/>
  <c r="AH431" i="1"/>
  <c r="AH463" i="1"/>
  <c r="AH495" i="1"/>
  <c r="AH520" i="1"/>
  <c r="AH536" i="1"/>
  <c r="AH552" i="1"/>
  <c r="AH568" i="1"/>
  <c r="AH584" i="1"/>
  <c r="AH600" i="1"/>
  <c r="AH616" i="1"/>
  <c r="AH632" i="1"/>
  <c r="AH648" i="1"/>
  <c r="AH664" i="1"/>
  <c r="AH680" i="1"/>
  <c r="AH696" i="1"/>
  <c r="AH712" i="1"/>
  <c r="AH728" i="1"/>
  <c r="AH744" i="1"/>
  <c r="AH760" i="1"/>
  <c r="AH776" i="1"/>
  <c r="AH792" i="1"/>
  <c r="AH808" i="1"/>
  <c r="AH824" i="1"/>
  <c r="AH840" i="1"/>
  <c r="AH856" i="1"/>
  <c r="AH872" i="1"/>
  <c r="AH888" i="1"/>
  <c r="AH904" i="1"/>
  <c r="AH920" i="1"/>
  <c r="AH936" i="1"/>
  <c r="AH952" i="1"/>
  <c r="AH968" i="1"/>
  <c r="AH58" i="1"/>
  <c r="AH122" i="1"/>
  <c r="AH186" i="1"/>
  <c r="AH250" i="1"/>
  <c r="AH314" i="1"/>
  <c r="AH360" i="1"/>
  <c r="AH392" i="1"/>
  <c r="AH424" i="1"/>
  <c r="AH456" i="1"/>
  <c r="AH488" i="1"/>
  <c r="AH517" i="1"/>
  <c r="AH533" i="1"/>
  <c r="AH549" i="1"/>
  <c r="AH565" i="1"/>
  <c r="AH581" i="1"/>
  <c r="AH597" i="1"/>
  <c r="AH613" i="1"/>
  <c r="AH629" i="1"/>
  <c r="AH645" i="1"/>
  <c r="AH661" i="1"/>
  <c r="AH677" i="1"/>
  <c r="AH693" i="1"/>
  <c r="AH709" i="1"/>
  <c r="AH725" i="1"/>
  <c r="AH741" i="1"/>
  <c r="AH757" i="1"/>
  <c r="AH773" i="1"/>
  <c r="AH789" i="1"/>
  <c r="AH805" i="1"/>
  <c r="AH821" i="1"/>
  <c r="AH837" i="1"/>
  <c r="AH853" i="1"/>
  <c r="AH869" i="1"/>
  <c r="AH885" i="1"/>
  <c r="AH901" i="1"/>
  <c r="AH917" i="1"/>
  <c r="AH933" i="1"/>
  <c r="AH949" i="1"/>
  <c r="AH965" i="1"/>
  <c r="AH981" i="1"/>
  <c r="AH997" i="1"/>
  <c r="AH1013" i="1"/>
  <c r="AH49" i="1"/>
  <c r="AH177" i="1"/>
  <c r="AH305" i="1"/>
  <c r="AH387" i="1"/>
  <c r="AH451" i="1"/>
  <c r="AH513" i="1"/>
  <c r="AH546" i="1"/>
  <c r="AH578" i="1"/>
  <c r="AH610" i="1"/>
  <c r="AH642" i="1"/>
  <c r="AH674" i="1"/>
  <c r="AH706" i="1"/>
  <c r="AH738" i="1"/>
  <c r="AH770" i="1"/>
  <c r="AH802" i="1"/>
  <c r="AH2919" i="1"/>
  <c r="AH2911" i="1"/>
  <c r="AH2926" i="1"/>
  <c r="AH2933" i="1"/>
  <c r="AH2813" i="1"/>
  <c r="AH2770" i="1"/>
  <c r="AH2726" i="1"/>
  <c r="AH2685" i="1"/>
  <c r="AH2642" i="1"/>
  <c r="AH2598" i="1"/>
  <c r="AH2557" i="1"/>
  <c r="AH2514" i="1"/>
  <c r="AH2470" i="1"/>
  <c r="AH2429" i="1"/>
  <c r="AH2386" i="1"/>
  <c r="AH2341" i="1"/>
  <c r="AH2277" i="1"/>
  <c r="AH2213" i="1"/>
  <c r="AH2142" i="1"/>
  <c r="AH2007" i="1"/>
  <c r="AH1837" i="1"/>
  <c r="AH1593" i="1"/>
  <c r="AH1251" i="1"/>
  <c r="AH599" i="1"/>
  <c r="AH2917" i="1"/>
  <c r="AH2889" i="1"/>
  <c r="AH2861" i="1"/>
  <c r="AH2830" i="1"/>
  <c r="AH2789" i="1"/>
  <c r="AH2746" i="1"/>
  <c r="AH2702" i="1"/>
  <c r="AH2661" i="1"/>
  <c r="AH2618" i="1"/>
  <c r="AH2574" i="1"/>
  <c r="AH2533" i="1"/>
  <c r="AH2490" i="1"/>
  <c r="AH2446" i="1"/>
  <c r="AH2405" i="1"/>
  <c r="AH2362" i="1"/>
  <c r="AH2302" i="1"/>
  <c r="AH2238" i="1"/>
  <c r="AH2174" i="1"/>
  <c r="AH2070" i="1"/>
  <c r="AH1911" i="1"/>
  <c r="AH1738" i="1"/>
  <c r="AH1401" i="1"/>
  <c r="AH1022" i="1"/>
  <c r="AH2930" i="1"/>
  <c r="AH2901" i="1"/>
  <c r="AH2873" i="1"/>
  <c r="AH2845" i="1"/>
  <c r="AH2806" i="1"/>
  <c r="AH2765" i="1"/>
  <c r="AH2710" i="1"/>
  <c r="AH2646" i="1"/>
  <c r="AH2594" i="1"/>
  <c r="AH2541" i="1"/>
  <c r="AH2477" i="1"/>
  <c r="AH2422" i="1"/>
  <c r="AH2370" i="1"/>
  <c r="AH2285" i="1"/>
  <c r="AH2205" i="1"/>
  <c r="AH2094" i="1"/>
  <c r="AH1858" i="1"/>
  <c r="AH1550" i="1"/>
  <c r="AH1118" i="1"/>
  <c r="AH2921" i="1"/>
  <c r="AH2885" i="1"/>
  <c r="AH2850" i="1"/>
  <c r="AH2794" i="1"/>
  <c r="AH2741" i="1"/>
  <c r="AH2686" i="1"/>
  <c r="AH2622" i="1"/>
  <c r="AH2570" i="1"/>
  <c r="AH2517" i="1"/>
  <c r="AH2453" i="1"/>
  <c r="AH2398" i="1"/>
  <c r="AH2342" i="1"/>
  <c r="AH2246" i="1"/>
  <c r="AH2166" i="1"/>
  <c r="AH2018" i="1"/>
  <c r="AH1762" i="1"/>
  <c r="AH1358" i="1"/>
  <c r="AH663" i="1"/>
  <c r="AH2117" i="1"/>
  <c r="AH2077" i="1"/>
  <c r="AH2037" i="1"/>
  <c r="AH1974" i="1"/>
  <c r="AH1921" i="1"/>
  <c r="AH1867" i="1"/>
  <c r="AH1803" i="1"/>
  <c r="AH1750" i="1"/>
  <c r="AH1655" i="1"/>
  <c r="AH1527" i="1"/>
  <c r="AH1421" i="1"/>
  <c r="AH1314" i="1"/>
  <c r="AH1186" i="1"/>
  <c r="AH1053" i="1"/>
  <c r="AH790" i="1"/>
  <c r="AH257" i="1"/>
  <c r="AH2314" i="1"/>
  <c r="AH2274" i="1"/>
  <c r="AH2226" i="1"/>
  <c r="AH2186" i="1"/>
  <c r="AH2146" i="1"/>
  <c r="AH2098" i="1"/>
  <c r="AH2058" i="1"/>
  <c r="AH2013" i="1"/>
  <c r="AH1949" i="1"/>
  <c r="AH1895" i="1"/>
  <c r="AH1842" i="1"/>
  <c r="AH1778" i="1"/>
  <c r="AH1710" i="1"/>
  <c r="AH1603" i="1"/>
  <c r="AH1475" i="1"/>
  <c r="AH1369" i="1"/>
  <c r="AH1262" i="1"/>
  <c r="AH1134" i="1"/>
  <c r="AH951" i="1"/>
  <c r="AH631" i="1"/>
  <c r="AH2934" i="1"/>
  <c r="AH2907" i="1"/>
  <c r="AH2881" i="1"/>
  <c r="AH2849" i="1"/>
  <c r="AH2817" i="1"/>
  <c r="AH2777" i="1"/>
  <c r="AH2729" i="1"/>
  <c r="AH2689" i="1"/>
  <c r="AH2649" i="1"/>
  <c r="AH2601" i="1"/>
  <c r="AH2561" i="1"/>
  <c r="AH2521" i="1"/>
  <c r="AH2473" i="1"/>
  <c r="AH2433" i="1"/>
  <c r="AH2393" i="1"/>
  <c r="AH2345" i="1"/>
  <c r="AH2305" i="1"/>
  <c r="AH2265" i="1"/>
  <c r="AH2217" i="1"/>
  <c r="AH2177" i="1"/>
  <c r="AH2137" i="1"/>
  <c r="AH2089" i="1"/>
  <c r="AH2049" i="1"/>
  <c r="AH2001" i="1"/>
  <c r="AH1937" i="1"/>
  <c r="AH1883" i="1"/>
  <c r="AH1830" i="1"/>
  <c r="AH1766" i="1"/>
  <c r="AH1687" i="1"/>
  <c r="AH1581" i="1"/>
  <c r="AH1453" i="1"/>
  <c r="AH1346" i="1"/>
  <c r="AH1239" i="1"/>
  <c r="AH1101" i="1"/>
  <c r="AH886" i="1"/>
  <c r="AH566" i="1"/>
  <c r="AH2932" i="1"/>
  <c r="AH2912" i="1"/>
  <c r="AH2892" i="1"/>
  <c r="AH2868" i="1"/>
  <c r="AH2848" i="1"/>
  <c r="AH2828" i="1"/>
  <c r="AH2804" i="1"/>
  <c r="AH2784" i="1"/>
  <c r="AH2764" i="1"/>
  <c r="AH2740" i="1"/>
  <c r="AH2720" i="1"/>
  <c r="AH2700" i="1"/>
  <c r="AH2676" i="1"/>
  <c r="AH2656" i="1"/>
  <c r="AH2628" i="1"/>
  <c r="AH2596" i="1"/>
  <c r="AH2564" i="1"/>
  <c r="AH2532" i="1"/>
  <c r="AH2500" i="1"/>
  <c r="AH2468" i="1"/>
  <c r="AH2436" i="1"/>
  <c r="AH2404" i="1"/>
  <c r="AH2372" i="1"/>
  <c r="AH2340" i="1"/>
  <c r="AH2308" i="1"/>
  <c r="AH2276" i="1"/>
  <c r="AH2244" i="1"/>
  <c r="AH2212" i="1"/>
  <c r="AH2180" i="1"/>
  <c r="AH2148" i="1"/>
  <c r="AH2116" i="1"/>
  <c r="AH2084" i="1"/>
  <c r="AH2052" i="1"/>
  <c r="AH2015" i="1"/>
  <c r="AH1973" i="1"/>
  <c r="AH1930" i="1"/>
  <c r="AH1887" i="1"/>
  <c r="AH1845" i="1"/>
  <c r="AH1802" i="1"/>
  <c r="AH1759" i="1"/>
  <c r="AH1694" i="1"/>
  <c r="AH1609" i="1"/>
  <c r="AH1523" i="1"/>
  <c r="AH1438" i="1"/>
  <c r="AH1353" i="1"/>
  <c r="AH1267" i="1"/>
  <c r="AH1182" i="1"/>
  <c r="AH1078" i="1"/>
  <c r="AH903" i="1"/>
  <c r="AH647" i="1"/>
  <c r="AH194" i="1"/>
  <c r="AH2807" i="1"/>
  <c r="AH2775" i="1"/>
  <c r="AH2743" i="1"/>
  <c r="AH2711" i="1"/>
  <c r="AH2679" i="1"/>
  <c r="AH2647" i="1"/>
  <c r="AH2615" i="1"/>
  <c r="AH2583" i="1"/>
  <c r="AH2551" i="1"/>
  <c r="AH2519" i="1"/>
  <c r="AH2487" i="1"/>
  <c r="AH2455" i="1"/>
  <c r="AH2423" i="1"/>
  <c r="AH2391" i="1"/>
  <c r="AH2359" i="1"/>
  <c r="AH2327" i="1"/>
  <c r="AH2295" i="1"/>
  <c r="AH2263" i="1"/>
  <c r="AH2231" i="1"/>
  <c r="AH2199" i="1"/>
  <c r="AH2167" i="1"/>
  <c r="AH2135" i="1"/>
  <c r="AH2103" i="1"/>
  <c r="AH2071" i="1"/>
  <c r="AH2039" i="1"/>
  <c r="AH1998" i="1"/>
  <c r="AH1955" i="1"/>
  <c r="AH1913" i="1"/>
  <c r="AH1870" i="1"/>
  <c r="AH1827" i="1"/>
  <c r="AH1785" i="1"/>
  <c r="AH1741" i="1"/>
  <c r="AH1661" i="1"/>
  <c r="AH1575" i="1"/>
  <c r="AH1490" i="1"/>
  <c r="AH1405" i="1"/>
  <c r="AH1319" i="1"/>
  <c r="AH1234" i="1"/>
  <c r="AH1149" i="1"/>
  <c r="AH1029" i="1"/>
  <c r="AH806" i="1"/>
  <c r="AH550" i="1"/>
  <c r="AH1739" i="1"/>
  <c r="AH1697" i="1"/>
  <c r="AH1654" i="1"/>
  <c r="AH1611" i="1"/>
  <c r="AH1569" i="1"/>
  <c r="AH1526" i="1"/>
  <c r="AH1483" i="1"/>
  <c r="AH1441" i="1"/>
  <c r="AH1398" i="1"/>
  <c r="AH1355" i="1"/>
  <c r="AH1313" i="1"/>
  <c r="AH1270" i="1"/>
  <c r="AH1227" i="1"/>
  <c r="AH1185" i="1"/>
  <c r="AH1142" i="1"/>
  <c r="AH1082" i="1"/>
  <c r="AH1016" i="1"/>
  <c r="AH911" i="1"/>
  <c r="AH783" i="1"/>
  <c r="AH655" i="1"/>
  <c r="AH527" i="1"/>
  <c r="AH226" i="1"/>
  <c r="AH1706" i="1"/>
  <c r="AH1663" i="1"/>
  <c r="AH1621" i="1"/>
  <c r="AH1578" i="1"/>
  <c r="AH1535" i="1"/>
  <c r="AH1493" i="1"/>
  <c r="AH1450" i="1"/>
  <c r="AH1407" i="1"/>
  <c r="AH1365" i="1"/>
  <c r="AH1322" i="1"/>
  <c r="AH1279" i="1"/>
  <c r="AH1237" i="1"/>
  <c r="AH1194" i="1"/>
  <c r="AH1151" i="1"/>
  <c r="AH1097" i="1"/>
  <c r="AH1033" i="1"/>
  <c r="AH942" i="1"/>
  <c r="AH814" i="1"/>
  <c r="AH686" i="1"/>
  <c r="AH558" i="1"/>
  <c r="AH347" i="1"/>
  <c r="AH2024" i="1"/>
  <c r="AH1992" i="1"/>
  <c r="AH1960" i="1"/>
  <c r="AH1928" i="1"/>
  <c r="AH1896" i="1"/>
  <c r="AH1864" i="1"/>
  <c r="AH1832" i="1"/>
  <c r="AH1800" i="1"/>
  <c r="AH1768" i="1"/>
  <c r="AH1736" i="1"/>
  <c r="AH1704" i="1"/>
  <c r="AH1672" i="1"/>
  <c r="AH1640" i="1"/>
  <c r="AH1608" i="1"/>
  <c r="AH1576" i="1"/>
  <c r="AH1544" i="1"/>
  <c r="AH1512" i="1"/>
  <c r="AH1480" i="1"/>
  <c r="AH1448" i="1"/>
  <c r="AH1416" i="1"/>
  <c r="AH1384" i="1"/>
  <c r="AH1352" i="1"/>
  <c r="AH1320" i="1"/>
  <c r="AH1288" i="1"/>
  <c r="AH1256" i="1"/>
  <c r="AH1224" i="1"/>
  <c r="AH1192" i="1"/>
  <c r="AH1160" i="1"/>
  <c r="AH1128" i="1"/>
  <c r="AH1096" i="1"/>
  <c r="AH1064" i="1"/>
  <c r="AH1032" i="1"/>
  <c r="AH992" i="1"/>
  <c r="AH939" i="1"/>
  <c r="AH875" i="1"/>
  <c r="AH811" i="1"/>
  <c r="AH747" i="1"/>
  <c r="AH683" i="1"/>
  <c r="AH619" i="1"/>
  <c r="AH555" i="1"/>
  <c r="AH468" i="1"/>
  <c r="AH338" i="1"/>
  <c r="AH82" i="1"/>
  <c r="AH1111" i="1"/>
  <c r="AH1079" i="1"/>
  <c r="AH1047" i="1"/>
  <c r="AH1012" i="1"/>
  <c r="AH970" i="1"/>
  <c r="AH906" i="1"/>
  <c r="AH842" i="1"/>
  <c r="AH746" i="1"/>
  <c r="AH618" i="1"/>
  <c r="AH467" i="1"/>
  <c r="AH81" i="1"/>
  <c r="AH969" i="1"/>
  <c r="AH905" i="1"/>
  <c r="AH841" i="1"/>
  <c r="AH777" i="1"/>
  <c r="AH713" i="1"/>
  <c r="AH649" i="1"/>
  <c r="AH585" i="1"/>
  <c r="AH521" i="1"/>
  <c r="AH400" i="1"/>
  <c r="AH202" i="1"/>
  <c r="AH956" i="1"/>
  <c r="AH892" i="1"/>
  <c r="AH828" i="1"/>
  <c r="AH764" i="1"/>
  <c r="AH700" i="1"/>
  <c r="AH636" i="1"/>
  <c r="AH572" i="1"/>
  <c r="AH503" i="1"/>
  <c r="AH375" i="1"/>
  <c r="AH153" i="1"/>
  <c r="AH490" i="1"/>
  <c r="AH426" i="1"/>
  <c r="AH362" i="1"/>
  <c r="AH254" i="1"/>
  <c r="AH126" i="1"/>
  <c r="AH509" i="1"/>
  <c r="AH445" i="1"/>
  <c r="AH381" i="1"/>
  <c r="AH293" i="1"/>
  <c r="AH165" i="1"/>
  <c r="AH37" i="1"/>
  <c r="AH296" i="1"/>
  <c r="AH232" i="1"/>
  <c r="AH168" i="1"/>
  <c r="AH104" i="1"/>
  <c r="AH40" i="1"/>
  <c r="AH315" i="1"/>
  <c r="AH251" i="1"/>
  <c r="AH187" i="1"/>
  <c r="AH123" i="1"/>
  <c r="AH59" i="1"/>
  <c r="AE14" i="1"/>
  <c r="AE633" i="1"/>
  <c r="AE649" i="1"/>
  <c r="AE665" i="1"/>
  <c r="AE681" i="1"/>
  <c r="AE697" i="1"/>
  <c r="AE713" i="1"/>
  <c r="AE729" i="1"/>
  <c r="AE745" i="1"/>
  <c r="AE761" i="1"/>
  <c r="AE777" i="1"/>
  <c r="AE793" i="1"/>
  <c r="AE809" i="1"/>
  <c r="AE825" i="1"/>
  <c r="AE841" i="1"/>
  <c r="AE857" i="1"/>
  <c r="AE873" i="1"/>
  <c r="AE889" i="1"/>
  <c r="AE905" i="1"/>
  <c r="AE921" i="1"/>
  <c r="AE937" i="1"/>
  <c r="AE953" i="1"/>
  <c r="AE969" i="1"/>
  <c r="AE985" i="1"/>
  <c r="AE1001" i="1"/>
  <c r="AE1017" i="1"/>
  <c r="AE263" i="1"/>
  <c r="AE295" i="1"/>
  <c r="AE327" i="1"/>
  <c r="AE36" i="1"/>
  <c r="AE100" i="1"/>
  <c r="AE164" i="1"/>
  <c r="AE228" i="1"/>
  <c r="AE292" i="1"/>
  <c r="AE348" i="1"/>
  <c r="AE380" i="1"/>
  <c r="AE412" i="1"/>
  <c r="AE444" i="1"/>
  <c r="AE476" i="1"/>
  <c r="AE508" i="1"/>
  <c r="AE61" i="1"/>
  <c r="AE125" i="1"/>
  <c r="AE189" i="1"/>
  <c r="AE253" i="1"/>
  <c r="AE317" i="1"/>
  <c r="AE361" i="1"/>
  <c r="AE393" i="1"/>
  <c r="AE425" i="1"/>
  <c r="AE457" i="1"/>
  <c r="AE489" i="1"/>
  <c r="AE40" i="1"/>
  <c r="AE104" i="1"/>
  <c r="AE168" i="1"/>
  <c r="AE232" i="1"/>
  <c r="AE296" i="1"/>
  <c r="AE350" i="1"/>
  <c r="AE382" i="1"/>
  <c r="AE414" i="1"/>
  <c r="AE446" i="1"/>
  <c r="AE478" i="1"/>
  <c r="AE509" i="1"/>
  <c r="AE525" i="1"/>
  <c r="AE541" i="1"/>
  <c r="AE557" i="1"/>
  <c r="AE573" i="1"/>
  <c r="AE589" i="1"/>
  <c r="AE605" i="1"/>
  <c r="AE621" i="1"/>
  <c r="AE637" i="1"/>
  <c r="AE653" i="1"/>
  <c r="AE34" i="1"/>
  <c r="AE66" i="1"/>
  <c r="AE98" i="1"/>
  <c r="AE130" i="1"/>
  <c r="AE162" i="1"/>
  <c r="AE194" i="1"/>
  <c r="AE226" i="1"/>
  <c r="AE258" i="1"/>
  <c r="AE290" i="1"/>
  <c r="AE322" i="1"/>
  <c r="AE15" i="1"/>
  <c r="AE47" i="1"/>
  <c r="AE79" i="1"/>
  <c r="AE111" i="1"/>
  <c r="AE143" i="1"/>
  <c r="AE175" i="1"/>
  <c r="AE207" i="1"/>
  <c r="AE239" i="1"/>
  <c r="AE271" i="1"/>
  <c r="AE303" i="1"/>
  <c r="AE335" i="1"/>
  <c r="AE52" i="1"/>
  <c r="AE116" i="1"/>
  <c r="AE180" i="1"/>
  <c r="AE244" i="1"/>
  <c r="AE308" i="1"/>
  <c r="AE356" i="1"/>
  <c r="AE388" i="1"/>
  <c r="AE420" i="1"/>
  <c r="AE452" i="1"/>
  <c r="AE484" i="1"/>
  <c r="AE13" i="1"/>
  <c r="AE77" i="1"/>
  <c r="AE141" i="1"/>
  <c r="AE205" i="1"/>
  <c r="AE74" i="1"/>
  <c r="AE202" i="1"/>
  <c r="AE330" i="1"/>
  <c r="AE119" i="1"/>
  <c r="AE247" i="1"/>
  <c r="AE68" i="1"/>
  <c r="AE324" i="1"/>
  <c r="AE460" i="1"/>
  <c r="AE157" i="1"/>
  <c r="AE333" i="1"/>
  <c r="AE401" i="1"/>
  <c r="AE465" i="1"/>
  <c r="AE56" i="1"/>
  <c r="AE184" i="1"/>
  <c r="AE312" i="1"/>
  <c r="AE390" i="1"/>
  <c r="AE454" i="1"/>
  <c r="AE513" i="1"/>
  <c r="AE545" i="1"/>
  <c r="AE577" i="1"/>
  <c r="AE609" i="1"/>
  <c r="AE641" i="1"/>
  <c r="AE669" i="1"/>
  <c r="AE689" i="1"/>
  <c r="AE709" i="1"/>
  <c r="AE733" i="1"/>
  <c r="AE753" i="1"/>
  <c r="AE773" i="1"/>
  <c r="AE797" i="1"/>
  <c r="AE817" i="1"/>
  <c r="AE837" i="1"/>
  <c r="AE861" i="1"/>
  <c r="AE881" i="1"/>
  <c r="AE901" i="1"/>
  <c r="AE925" i="1"/>
  <c r="AE945" i="1"/>
  <c r="AE965" i="1"/>
  <c r="AE989" i="1"/>
  <c r="AE1009" i="1"/>
  <c r="AE41" i="1"/>
  <c r="AE105" i="1"/>
  <c r="AE169" i="1"/>
  <c r="AE233" i="1"/>
  <c r="AE297" i="1"/>
  <c r="AE351" i="1"/>
  <c r="AE383" i="1"/>
  <c r="AE415" i="1"/>
  <c r="AE447" i="1"/>
  <c r="AE479" i="1"/>
  <c r="AE510" i="1"/>
  <c r="AE526" i="1"/>
  <c r="AE542" i="1"/>
  <c r="AE558" i="1"/>
  <c r="AE574" i="1"/>
  <c r="AE590" i="1"/>
  <c r="AE606" i="1"/>
  <c r="AE622" i="1"/>
  <c r="AE638" i="1"/>
  <c r="AE654" i="1"/>
  <c r="AE670" i="1"/>
  <c r="AE686" i="1"/>
  <c r="AE702" i="1"/>
  <c r="AE718" i="1"/>
  <c r="AE734" i="1"/>
  <c r="AE750" i="1"/>
  <c r="AE766" i="1"/>
  <c r="AE782" i="1"/>
  <c r="AE798" i="1"/>
  <c r="AE814" i="1"/>
  <c r="AE830" i="1"/>
  <c r="AE846" i="1"/>
  <c r="AE106" i="1"/>
  <c r="AE234" i="1"/>
  <c r="AE23" i="1"/>
  <c r="AE151" i="1"/>
  <c r="AE279" i="1"/>
  <c r="AE132" i="1"/>
  <c r="AE364" i="1"/>
  <c r="AE492" i="1"/>
  <c r="AE221" i="1"/>
  <c r="AE345" i="1"/>
  <c r="AE409" i="1"/>
  <c r="AE473" i="1"/>
  <c r="AE72" i="1"/>
  <c r="AE200" i="1"/>
  <c r="AE328" i="1"/>
  <c r="AE398" i="1"/>
  <c r="AE462" i="1"/>
  <c r="AE517" i="1"/>
  <c r="AE549" i="1"/>
  <c r="AE581" i="1"/>
  <c r="AE613" i="1"/>
  <c r="AE645" i="1"/>
  <c r="AE673" i="1"/>
  <c r="AE693" i="1"/>
  <c r="AE717" i="1"/>
  <c r="AE737" i="1"/>
  <c r="AE757" i="1"/>
  <c r="AE781" i="1"/>
  <c r="AE801" i="1"/>
  <c r="AE821" i="1"/>
  <c r="AE845" i="1"/>
  <c r="AE865" i="1"/>
  <c r="AE885" i="1"/>
  <c r="AE909" i="1"/>
  <c r="AE929" i="1"/>
  <c r="AE949" i="1"/>
  <c r="AE973" i="1"/>
  <c r="AE993" i="1"/>
  <c r="AE1013" i="1"/>
  <c r="AE57" i="1"/>
  <c r="AE121" i="1"/>
  <c r="AE185" i="1"/>
  <c r="AE249" i="1"/>
  <c r="AE313" i="1"/>
  <c r="AE359" i="1"/>
  <c r="AE391" i="1"/>
  <c r="AE423" i="1"/>
  <c r="AE455" i="1"/>
  <c r="AE487" i="1"/>
  <c r="AE514" i="1"/>
  <c r="AE530" i="1"/>
  <c r="AE546" i="1"/>
  <c r="AE562" i="1"/>
  <c r="AE578" i="1"/>
  <c r="AE594" i="1"/>
  <c r="AE610" i="1"/>
  <c r="AE626" i="1"/>
  <c r="AE642" i="1"/>
  <c r="AE658" i="1"/>
  <c r="AE674" i="1"/>
  <c r="AE690" i="1"/>
  <c r="AE706" i="1"/>
  <c r="AE722" i="1"/>
  <c r="AE738" i="1"/>
  <c r="AE754" i="1"/>
  <c r="AE770" i="1"/>
  <c r="AE786" i="1"/>
  <c r="AE802" i="1"/>
  <c r="AE818" i="1"/>
  <c r="AE834" i="1"/>
  <c r="AE9" i="1"/>
  <c r="AE138" i="1"/>
  <c r="AE266" i="1"/>
  <c r="AE55" i="1"/>
  <c r="AE183" i="1"/>
  <c r="AE311" i="1"/>
  <c r="AE196" i="1"/>
  <c r="AE396" i="1"/>
  <c r="AE29" i="1"/>
  <c r="AE269" i="1"/>
  <c r="AE369" i="1"/>
  <c r="AE433" i="1"/>
  <c r="AE497" i="1"/>
  <c r="AE120" i="1"/>
  <c r="AE248" i="1"/>
  <c r="AE358" i="1"/>
  <c r="AE422" i="1"/>
  <c r="AE486" i="1"/>
  <c r="AE529" i="1"/>
  <c r="AE561" i="1"/>
  <c r="AE593" i="1"/>
  <c r="AE625" i="1"/>
  <c r="AE657" i="1"/>
  <c r="AE677" i="1"/>
  <c r="AE701" i="1"/>
  <c r="AE721" i="1"/>
  <c r="AE741" i="1"/>
  <c r="AE765" i="1"/>
  <c r="AE785" i="1"/>
  <c r="AE805" i="1"/>
  <c r="AE829" i="1"/>
  <c r="AE849" i="1"/>
  <c r="AE869" i="1"/>
  <c r="AE893" i="1"/>
  <c r="AE913" i="1"/>
  <c r="AE933" i="1"/>
  <c r="AE957" i="1"/>
  <c r="AE977" i="1"/>
  <c r="AE997" i="1"/>
  <c r="AE8" i="1"/>
  <c r="AE73" i="1"/>
  <c r="AE137" i="1"/>
  <c r="AE201" i="1"/>
  <c r="AE265" i="1"/>
  <c r="AE329" i="1"/>
  <c r="AE367" i="1"/>
  <c r="AE399" i="1"/>
  <c r="AE431" i="1"/>
  <c r="AE463" i="1"/>
  <c r="AE495" i="1"/>
  <c r="AE518" i="1"/>
  <c r="AE534" i="1"/>
  <c r="AE550" i="1"/>
  <c r="AE566" i="1"/>
  <c r="AE582" i="1"/>
  <c r="AE598" i="1"/>
  <c r="AE614" i="1"/>
  <c r="AE630" i="1"/>
  <c r="AE646" i="1"/>
  <c r="AE662" i="1"/>
  <c r="AE678" i="1"/>
  <c r="AE694" i="1"/>
  <c r="AE710" i="1"/>
  <c r="AE726" i="1"/>
  <c r="AE742" i="1"/>
  <c r="AE758" i="1"/>
  <c r="AE774" i="1"/>
  <c r="AE790" i="1"/>
  <c r="AE806" i="1"/>
  <c r="AE822" i="1"/>
  <c r="AE838" i="1"/>
  <c r="AE854" i="1"/>
  <c r="AE870" i="1"/>
  <c r="AE886" i="1"/>
  <c r="AE902" i="1"/>
  <c r="AE918" i="1"/>
  <c r="AE934" i="1"/>
  <c r="AE950" i="1"/>
  <c r="AE966" i="1"/>
  <c r="AE982" i="1"/>
  <c r="AE998" i="1"/>
  <c r="AE1014" i="1"/>
  <c r="AE80" i="1"/>
  <c r="AE208" i="1"/>
  <c r="AE336" i="1"/>
  <c r="AE298" i="1"/>
  <c r="AE260" i="1"/>
  <c r="AE377" i="1"/>
  <c r="AE264" i="1"/>
  <c r="AE533" i="1"/>
  <c r="AE661" i="1"/>
  <c r="AE749" i="1"/>
  <c r="AE833" i="1"/>
  <c r="AE917" i="1"/>
  <c r="AE1005" i="1"/>
  <c r="AE217" i="1"/>
  <c r="AE407" i="1"/>
  <c r="AE522" i="1"/>
  <c r="AE586" i="1"/>
  <c r="AE650" i="1"/>
  <c r="AE714" i="1"/>
  <c r="AE778" i="1"/>
  <c r="AE842" i="1"/>
  <c r="AE866" i="1"/>
  <c r="AE890" i="1"/>
  <c r="AE910" i="1"/>
  <c r="AE930" i="1"/>
  <c r="AE954" i="1"/>
  <c r="AE974" i="1"/>
  <c r="AE994" i="1"/>
  <c r="AE1018" i="1"/>
  <c r="AE144" i="1"/>
  <c r="AE304" i="1"/>
  <c r="AE402" i="1"/>
  <c r="AE466" i="1"/>
  <c r="AE519" i="1"/>
  <c r="AE551" i="1"/>
  <c r="AE583" i="1"/>
  <c r="AE615" i="1"/>
  <c r="AE647" i="1"/>
  <c r="AE679" i="1"/>
  <c r="AE711" i="1"/>
  <c r="AE743" i="1"/>
  <c r="AE775" i="1"/>
  <c r="AE807" i="1"/>
  <c r="AE839" i="1"/>
  <c r="AE871" i="1"/>
  <c r="AE903" i="1"/>
  <c r="AE935" i="1"/>
  <c r="AE967" i="1"/>
  <c r="AE999" i="1"/>
  <c r="AE1025" i="1"/>
  <c r="AE1041" i="1"/>
  <c r="AE1057" i="1"/>
  <c r="AE1073" i="1"/>
  <c r="AE1089" i="1"/>
  <c r="AE1105" i="1"/>
  <c r="AE1121" i="1"/>
  <c r="AE1137" i="1"/>
  <c r="AE1153" i="1"/>
  <c r="AE1169" i="1"/>
  <c r="AE1185" i="1"/>
  <c r="AE1201" i="1"/>
  <c r="AE1217" i="1"/>
  <c r="AE1233" i="1"/>
  <c r="AE1249" i="1"/>
  <c r="AE1265" i="1"/>
  <c r="AE1281" i="1"/>
  <c r="AE1297" i="1"/>
  <c r="AE1313" i="1"/>
  <c r="AE1329" i="1"/>
  <c r="AE1345" i="1"/>
  <c r="AE1361" i="1"/>
  <c r="AE113" i="1"/>
  <c r="AE241" i="1"/>
  <c r="AE355" i="1"/>
  <c r="AE419" i="1"/>
  <c r="AE483" i="1"/>
  <c r="AE528" i="1"/>
  <c r="AE560" i="1"/>
  <c r="AE592" i="1"/>
  <c r="AE624" i="1"/>
  <c r="AE656" i="1"/>
  <c r="AE688" i="1"/>
  <c r="AE720" i="1"/>
  <c r="AE752" i="1"/>
  <c r="AE784" i="1"/>
  <c r="AE816" i="1"/>
  <c r="AE848" i="1"/>
  <c r="AE880" i="1"/>
  <c r="AE912" i="1"/>
  <c r="AE944" i="1"/>
  <c r="AE976" i="1"/>
  <c r="AE87" i="1"/>
  <c r="AE428" i="1"/>
  <c r="AE441" i="1"/>
  <c r="AE366" i="1"/>
  <c r="AE565" i="1"/>
  <c r="AE685" i="1"/>
  <c r="AE769" i="1"/>
  <c r="AE853" i="1"/>
  <c r="AE941" i="1"/>
  <c r="AE25" i="1"/>
  <c r="AE281" i="1"/>
  <c r="AE439" i="1"/>
  <c r="AE538" i="1"/>
  <c r="AE602" i="1"/>
  <c r="AE666" i="1"/>
  <c r="AE730" i="1"/>
  <c r="AE794" i="1"/>
  <c r="AE850" i="1"/>
  <c r="AE874" i="1"/>
  <c r="AE894" i="1"/>
  <c r="AE914" i="1"/>
  <c r="AE938" i="1"/>
  <c r="AE958" i="1"/>
  <c r="AE978" i="1"/>
  <c r="AE1002" i="1"/>
  <c r="AE16" i="1"/>
  <c r="AE176" i="1"/>
  <c r="AE354" i="1"/>
  <c r="AE418" i="1"/>
  <c r="AE482" i="1"/>
  <c r="AE527" i="1"/>
  <c r="AE559" i="1"/>
  <c r="AE591" i="1"/>
  <c r="AE623" i="1"/>
  <c r="AE655" i="1"/>
  <c r="AE687" i="1"/>
  <c r="AE719" i="1"/>
  <c r="AE751" i="1"/>
  <c r="AE783" i="1"/>
  <c r="AE815" i="1"/>
  <c r="AE847" i="1"/>
  <c r="AE879" i="1"/>
  <c r="AE911" i="1"/>
  <c r="AE943" i="1"/>
  <c r="AE975" i="1"/>
  <c r="AE1007" i="1"/>
  <c r="AE1029" i="1"/>
  <c r="AE1045" i="1"/>
  <c r="AE1061" i="1"/>
  <c r="AE1077" i="1"/>
  <c r="AE1093" i="1"/>
  <c r="AE1109" i="1"/>
  <c r="AE1125" i="1"/>
  <c r="AE1141" i="1"/>
  <c r="AE1157" i="1"/>
  <c r="AE1173" i="1"/>
  <c r="AE1189" i="1"/>
  <c r="AE1205" i="1"/>
  <c r="AE1221" i="1"/>
  <c r="AE1237" i="1"/>
  <c r="AE1253" i="1"/>
  <c r="AE1269" i="1"/>
  <c r="AE1285" i="1"/>
  <c r="AE1301" i="1"/>
  <c r="AE1317" i="1"/>
  <c r="AE1333" i="1"/>
  <c r="AE1349" i="1"/>
  <c r="AE17" i="1"/>
  <c r="AE145" i="1"/>
  <c r="AE273" i="1"/>
  <c r="AE371" i="1"/>
  <c r="AE435" i="1"/>
  <c r="AE499" i="1"/>
  <c r="AE536" i="1"/>
  <c r="AE568" i="1"/>
  <c r="AE600" i="1"/>
  <c r="AE632" i="1"/>
  <c r="AE664" i="1"/>
  <c r="AE696" i="1"/>
  <c r="AE728" i="1"/>
  <c r="AE760" i="1"/>
  <c r="AE792" i="1"/>
  <c r="AE824" i="1"/>
  <c r="AE856" i="1"/>
  <c r="AE888" i="1"/>
  <c r="AE42" i="1"/>
  <c r="AE215" i="1"/>
  <c r="AE93" i="1"/>
  <c r="AE505" i="1"/>
  <c r="AE430" i="1"/>
  <c r="AE597" i="1"/>
  <c r="AE705" i="1"/>
  <c r="AE789" i="1"/>
  <c r="AE877" i="1"/>
  <c r="AE961" i="1"/>
  <c r="AE89" i="1"/>
  <c r="AE343" i="1"/>
  <c r="AE471" i="1"/>
  <c r="AE554" i="1"/>
  <c r="AE618" i="1"/>
  <c r="AE682" i="1"/>
  <c r="AE746" i="1"/>
  <c r="AE810" i="1"/>
  <c r="AE858" i="1"/>
  <c r="AE878" i="1"/>
  <c r="AE898" i="1"/>
  <c r="AE922" i="1"/>
  <c r="AE942" i="1"/>
  <c r="AE962" i="1"/>
  <c r="AE986" i="1"/>
  <c r="AE1006" i="1"/>
  <c r="AE48" i="1"/>
  <c r="AE240" i="1"/>
  <c r="AE370" i="1"/>
  <c r="AE434" i="1"/>
  <c r="AE498" i="1"/>
  <c r="AE535" i="1"/>
  <c r="AE567" i="1"/>
  <c r="AE599" i="1"/>
  <c r="AE631" i="1"/>
  <c r="AE663" i="1"/>
  <c r="AE695" i="1"/>
  <c r="AE727" i="1"/>
  <c r="AE759" i="1"/>
  <c r="AE791" i="1"/>
  <c r="AE823" i="1"/>
  <c r="AE855" i="1"/>
  <c r="AE887" i="1"/>
  <c r="AE919" i="1"/>
  <c r="AE951" i="1"/>
  <c r="AE983" i="1"/>
  <c r="AE1015" i="1"/>
  <c r="AE1033" i="1"/>
  <c r="AE1049" i="1"/>
  <c r="AE1065" i="1"/>
  <c r="AE1081" i="1"/>
  <c r="AE1097" i="1"/>
  <c r="AE1113" i="1"/>
  <c r="AE1129" i="1"/>
  <c r="AE1145" i="1"/>
  <c r="AE1161" i="1"/>
  <c r="AE1177" i="1"/>
  <c r="AE1193" i="1"/>
  <c r="AE1209" i="1"/>
  <c r="AE1225" i="1"/>
  <c r="AE1241" i="1"/>
  <c r="AE1257" i="1"/>
  <c r="AE1273" i="1"/>
  <c r="AE1289" i="1"/>
  <c r="AE1305" i="1"/>
  <c r="AE1321" i="1"/>
  <c r="AE1337" i="1"/>
  <c r="AE1353" i="1"/>
  <c r="AE49" i="1"/>
  <c r="AE177" i="1"/>
  <c r="AE305" i="1"/>
  <c r="AE387" i="1"/>
  <c r="AE451" i="1"/>
  <c r="AE512" i="1"/>
  <c r="AE544" i="1"/>
  <c r="AE576" i="1"/>
  <c r="AE608" i="1"/>
  <c r="AE640" i="1"/>
  <c r="AE285" i="1"/>
  <c r="AE725" i="1"/>
  <c r="AE153" i="1"/>
  <c r="AE634" i="1"/>
  <c r="AE862" i="1"/>
  <c r="AE946" i="1"/>
  <c r="AE112" i="1"/>
  <c r="AE511" i="1"/>
  <c r="AE639" i="1"/>
  <c r="AE767" i="1"/>
  <c r="AE895" i="1"/>
  <c r="AE1021" i="1"/>
  <c r="AE1085" i="1"/>
  <c r="AE1149" i="1"/>
  <c r="AE1213" i="1"/>
  <c r="AE1277" i="1"/>
  <c r="AE1341" i="1"/>
  <c r="AE337" i="1"/>
  <c r="AE552" i="1"/>
  <c r="AE672" i="1"/>
  <c r="AE736" i="1"/>
  <c r="AE800" i="1"/>
  <c r="AE864" i="1"/>
  <c r="AE920" i="1"/>
  <c r="AE960" i="1"/>
  <c r="AE1000" i="1"/>
  <c r="AE1026" i="1"/>
  <c r="AE1042" i="1"/>
  <c r="AE1058" i="1"/>
  <c r="AE1074" i="1"/>
  <c r="AE1090" i="1"/>
  <c r="AE1106" i="1"/>
  <c r="AE1122" i="1"/>
  <c r="AE1138" i="1"/>
  <c r="AE1154" i="1"/>
  <c r="AE1170" i="1"/>
  <c r="AE1186" i="1"/>
  <c r="AE1202" i="1"/>
  <c r="AE1218" i="1"/>
  <c r="AE1234" i="1"/>
  <c r="AE1250" i="1"/>
  <c r="AE1266" i="1"/>
  <c r="AE1282" i="1"/>
  <c r="AE1298" i="1"/>
  <c r="AE1314" i="1"/>
  <c r="AE1330" i="1"/>
  <c r="AE1346" i="1"/>
  <c r="AE32" i="1"/>
  <c r="AE288" i="1"/>
  <c r="AE442" i="1"/>
  <c r="AE539" i="1"/>
  <c r="AE603" i="1"/>
  <c r="AE667" i="1"/>
  <c r="AE731" i="1"/>
  <c r="AE795" i="1"/>
  <c r="AE859" i="1"/>
  <c r="AE923" i="1"/>
  <c r="AE987" i="1"/>
  <c r="AE1035" i="1"/>
  <c r="AE1067" i="1"/>
  <c r="AE1099" i="1"/>
  <c r="AE1131" i="1"/>
  <c r="AE1163" i="1"/>
  <c r="AE1195" i="1"/>
  <c r="AE1227" i="1"/>
  <c r="AE1259" i="1"/>
  <c r="AE1291" i="1"/>
  <c r="AE1323" i="1"/>
  <c r="AE1355" i="1"/>
  <c r="AE1374" i="1"/>
  <c r="AE1390" i="1"/>
  <c r="AE1406" i="1"/>
  <c r="AE1422" i="1"/>
  <c r="AE1438" i="1"/>
  <c r="AE1454" i="1"/>
  <c r="AE1470" i="1"/>
  <c r="AE1486" i="1"/>
  <c r="AE1502" i="1"/>
  <c r="AE1518" i="1"/>
  <c r="AE1534" i="1"/>
  <c r="AE1550" i="1"/>
  <c r="AE1566" i="1"/>
  <c r="AE1582" i="1"/>
  <c r="AE1598" i="1"/>
  <c r="AE1614" i="1"/>
  <c r="AE1630" i="1"/>
  <c r="AE1646" i="1"/>
  <c r="AE1662" i="1"/>
  <c r="AE1678" i="1"/>
  <c r="AE1694" i="1"/>
  <c r="AE1710" i="1"/>
  <c r="AE1726" i="1"/>
  <c r="AE1742" i="1"/>
  <c r="AE1758" i="1"/>
  <c r="AE1774" i="1"/>
  <c r="AE1790" i="1"/>
  <c r="AE1806" i="1"/>
  <c r="AE1822" i="1"/>
  <c r="AE1838" i="1"/>
  <c r="AE1854" i="1"/>
  <c r="AE1870" i="1"/>
  <c r="AE1886" i="1"/>
  <c r="AE1902" i="1"/>
  <c r="AE1918" i="1"/>
  <c r="AE1934" i="1"/>
  <c r="AE1950" i="1"/>
  <c r="AE1966" i="1"/>
  <c r="AE1982" i="1"/>
  <c r="AE1998" i="1"/>
  <c r="AE2014" i="1"/>
  <c r="AE2030" i="1"/>
  <c r="AE2046" i="1"/>
  <c r="AE2062" i="1"/>
  <c r="AE2078" i="1"/>
  <c r="AE2094" i="1"/>
  <c r="AE2110" i="1"/>
  <c r="AE2126" i="1"/>
  <c r="AE2142" i="1"/>
  <c r="AE2158" i="1"/>
  <c r="AE2174" i="1"/>
  <c r="AE2190" i="1"/>
  <c r="AE2206" i="1"/>
  <c r="AE2222" i="1"/>
  <c r="AE2238" i="1"/>
  <c r="AE2254" i="1"/>
  <c r="AE2270" i="1"/>
  <c r="AE2286" i="1"/>
  <c r="AE2302" i="1"/>
  <c r="AE2318" i="1"/>
  <c r="AE2334" i="1"/>
  <c r="AE2350" i="1"/>
  <c r="AE2366" i="1"/>
  <c r="AE2382" i="1"/>
  <c r="AE289" i="1"/>
  <c r="AE490" i="1"/>
  <c r="AE580" i="1"/>
  <c r="AE668" i="1"/>
  <c r="AE755" i="1"/>
  <c r="AE836" i="1"/>
  <c r="AE924" i="1"/>
  <c r="AE1011" i="1"/>
  <c r="AE1056" i="1"/>
  <c r="AE1100" i="1"/>
  <c r="AE1143" i="1"/>
  <c r="AE1184" i="1"/>
  <c r="AE1228" i="1"/>
  <c r="AE1271" i="1"/>
  <c r="AE1312" i="1"/>
  <c r="AE1356" i="1"/>
  <c r="AE1380" i="1"/>
  <c r="AE1401" i="1"/>
  <c r="AE1423" i="1"/>
  <c r="AE1444" i="1"/>
  <c r="AE1465" i="1"/>
  <c r="AE1487" i="1"/>
  <c r="AE1508" i="1"/>
  <c r="AE1529" i="1"/>
  <c r="AE1551" i="1"/>
  <c r="AE1572" i="1"/>
  <c r="AE225" i="1"/>
  <c r="AE458" i="1"/>
  <c r="AE564" i="1"/>
  <c r="AE652" i="1"/>
  <c r="AE739" i="1"/>
  <c r="AE820" i="1"/>
  <c r="AE908" i="1"/>
  <c r="AE995" i="1"/>
  <c r="AE1048" i="1"/>
  <c r="AE1092" i="1"/>
  <c r="AE1135" i="1"/>
  <c r="AE136" i="1"/>
  <c r="AE813" i="1"/>
  <c r="AE375" i="1"/>
  <c r="AE698" i="1"/>
  <c r="AE882" i="1"/>
  <c r="AE970" i="1"/>
  <c r="AE272" i="1"/>
  <c r="AE543" i="1"/>
  <c r="AE671" i="1"/>
  <c r="AE799" i="1"/>
  <c r="AE927" i="1"/>
  <c r="AE1037" i="1"/>
  <c r="AE1101" i="1"/>
  <c r="AE1165" i="1"/>
  <c r="AE1229" i="1"/>
  <c r="AE1293" i="1"/>
  <c r="AE1357" i="1"/>
  <c r="AE403" i="1"/>
  <c r="AE584" i="1"/>
  <c r="AE680" i="1"/>
  <c r="AE744" i="1"/>
  <c r="AE808" i="1"/>
  <c r="AE872" i="1"/>
  <c r="AE928" i="1"/>
  <c r="AE968" i="1"/>
  <c r="AE1008" i="1"/>
  <c r="AE1030" i="1"/>
  <c r="AE1046" i="1"/>
  <c r="AE1062" i="1"/>
  <c r="AE1078" i="1"/>
  <c r="AE1094" i="1"/>
  <c r="AE1110" i="1"/>
  <c r="AE1126" i="1"/>
  <c r="AE1142" i="1"/>
  <c r="AE1158" i="1"/>
  <c r="AE1174" i="1"/>
  <c r="AE1190" i="1"/>
  <c r="AE1206" i="1"/>
  <c r="AE1222" i="1"/>
  <c r="AE1238" i="1"/>
  <c r="AE1254" i="1"/>
  <c r="AE1270" i="1"/>
  <c r="AE1286" i="1"/>
  <c r="AE1302" i="1"/>
  <c r="AE1318" i="1"/>
  <c r="AE1334" i="1"/>
  <c r="AE1350" i="1"/>
  <c r="AE96" i="1"/>
  <c r="AE346" i="1"/>
  <c r="AE474" i="1"/>
  <c r="AE555" i="1"/>
  <c r="AE619" i="1"/>
  <c r="AE683" i="1"/>
  <c r="AE747" i="1"/>
  <c r="AE811" i="1"/>
  <c r="AE875" i="1"/>
  <c r="AE939" i="1"/>
  <c r="AE1003" i="1"/>
  <c r="AE1043" i="1"/>
  <c r="AE1075" i="1"/>
  <c r="AE1107" i="1"/>
  <c r="AE1139" i="1"/>
  <c r="AE1171" i="1"/>
  <c r="AE1203" i="1"/>
  <c r="AE1235" i="1"/>
  <c r="AE1267" i="1"/>
  <c r="AE1299" i="1"/>
  <c r="AE1331" i="1"/>
  <c r="AE1362" i="1"/>
  <c r="AE1378" i="1"/>
  <c r="AE1394" i="1"/>
  <c r="AE1410" i="1"/>
  <c r="AE1426" i="1"/>
  <c r="AE1442" i="1"/>
  <c r="AE1458" i="1"/>
  <c r="AE1474" i="1"/>
  <c r="AE1490" i="1"/>
  <c r="AE1506" i="1"/>
  <c r="AE1522" i="1"/>
  <c r="AE1538" i="1"/>
  <c r="AE1554" i="1"/>
  <c r="AE1570" i="1"/>
  <c r="AE1586" i="1"/>
  <c r="AE1602" i="1"/>
  <c r="AE1618" i="1"/>
  <c r="AE1634" i="1"/>
  <c r="AE1650" i="1"/>
  <c r="AE1666" i="1"/>
  <c r="AE1682" i="1"/>
  <c r="AE1698" i="1"/>
  <c r="AE1714" i="1"/>
  <c r="AE1730" i="1"/>
  <c r="AE1746" i="1"/>
  <c r="AE1762" i="1"/>
  <c r="AE1778" i="1"/>
  <c r="AE1794" i="1"/>
  <c r="AE1810" i="1"/>
  <c r="AE1826" i="1"/>
  <c r="AE1842" i="1"/>
  <c r="AE1858" i="1"/>
  <c r="AE1874" i="1"/>
  <c r="AE1890" i="1"/>
  <c r="AE1906" i="1"/>
  <c r="AE1922" i="1"/>
  <c r="AE1938" i="1"/>
  <c r="AE1954" i="1"/>
  <c r="AE1970" i="1"/>
  <c r="AE1986" i="1"/>
  <c r="AE2002" i="1"/>
  <c r="AE2018" i="1"/>
  <c r="AE2034" i="1"/>
  <c r="AE2050" i="1"/>
  <c r="AE2066" i="1"/>
  <c r="AE2082" i="1"/>
  <c r="AE2098" i="1"/>
  <c r="AE2114" i="1"/>
  <c r="AE2130" i="1"/>
  <c r="AE2146" i="1"/>
  <c r="AE2162" i="1"/>
  <c r="AE2178" i="1"/>
  <c r="AE2194" i="1"/>
  <c r="AE2210" i="1"/>
  <c r="AE2226" i="1"/>
  <c r="AE2242" i="1"/>
  <c r="AE2258" i="1"/>
  <c r="AE2274" i="1"/>
  <c r="AE2290" i="1"/>
  <c r="AE2306" i="1"/>
  <c r="AE2322" i="1"/>
  <c r="AE2338" i="1"/>
  <c r="AE2354" i="1"/>
  <c r="AE2370" i="1"/>
  <c r="AE33" i="1"/>
  <c r="AE362" i="1"/>
  <c r="AE516" i="1"/>
  <c r="AE604" i="1"/>
  <c r="AE691" i="1"/>
  <c r="AE772" i="1"/>
  <c r="AE860" i="1"/>
  <c r="AE947" i="1"/>
  <c r="AE1024" i="1"/>
  <c r="AE1068" i="1"/>
  <c r="AE1111" i="1"/>
  <c r="AE1152" i="1"/>
  <c r="AE1196" i="1"/>
  <c r="AE1239" i="1"/>
  <c r="AE1280" i="1"/>
  <c r="AE1324" i="1"/>
  <c r="AE1364" i="1"/>
  <c r="AE1385" i="1"/>
  <c r="AE1407" i="1"/>
  <c r="AE1428" i="1"/>
  <c r="AE1449" i="1"/>
  <c r="AE1471" i="1"/>
  <c r="AE1492" i="1"/>
  <c r="AE1513" i="1"/>
  <c r="AE1535" i="1"/>
  <c r="AE1556" i="1"/>
  <c r="AE1577" i="1"/>
  <c r="AE320" i="1"/>
  <c r="AE491" i="1"/>
  <c r="AE588" i="1"/>
  <c r="AE675" i="1"/>
  <c r="AE756" i="1"/>
  <c r="AE844" i="1"/>
  <c r="AE931" i="1"/>
  <c r="AE1012" i="1"/>
  <c r="AE1060" i="1"/>
  <c r="AE1103" i="1"/>
  <c r="AE1144" i="1"/>
  <c r="AE170" i="1"/>
  <c r="AE494" i="1"/>
  <c r="AE897" i="1"/>
  <c r="AE503" i="1"/>
  <c r="AE762" i="1"/>
  <c r="AE906" i="1"/>
  <c r="AE990" i="1"/>
  <c r="AE386" i="1"/>
  <c r="AE575" i="1"/>
  <c r="AE703" i="1"/>
  <c r="AE831" i="1"/>
  <c r="AE959" i="1"/>
  <c r="AE1053" i="1"/>
  <c r="AE1117" i="1"/>
  <c r="AE1181" i="1"/>
  <c r="AE1245" i="1"/>
  <c r="AE1309" i="1"/>
  <c r="AE81" i="1"/>
  <c r="AE467" i="1"/>
  <c r="AE616" i="1"/>
  <c r="AE704" i="1"/>
  <c r="AE768" i="1"/>
  <c r="AE832" i="1"/>
  <c r="AE896" i="1"/>
  <c r="AE936" i="1"/>
  <c r="AE984" i="1"/>
  <c r="AE1016" i="1"/>
  <c r="AE1034" i="1"/>
  <c r="AE1050" i="1"/>
  <c r="AE1066" i="1"/>
  <c r="AE1082" i="1"/>
  <c r="AE1098" i="1"/>
  <c r="AE1114" i="1"/>
  <c r="AE1130" i="1"/>
  <c r="AE1146" i="1"/>
  <c r="AE1162" i="1"/>
  <c r="AE1178" i="1"/>
  <c r="AE1194" i="1"/>
  <c r="AE1210" i="1"/>
  <c r="AE1226" i="1"/>
  <c r="AE1242" i="1"/>
  <c r="AE1258" i="1"/>
  <c r="AE1274" i="1"/>
  <c r="AE1290" i="1"/>
  <c r="AE1306" i="1"/>
  <c r="AE1322" i="1"/>
  <c r="AE1338" i="1"/>
  <c r="AE1354" i="1"/>
  <c r="AE160" i="1"/>
  <c r="AE378" i="1"/>
  <c r="AE506" i="1"/>
  <c r="AE571" i="1"/>
  <c r="AE635" i="1"/>
  <c r="AE699" i="1"/>
  <c r="AE763" i="1"/>
  <c r="AE827" i="1"/>
  <c r="AE891" i="1"/>
  <c r="AE955" i="1"/>
  <c r="AE1019" i="1"/>
  <c r="AE1051" i="1"/>
  <c r="AE1083" i="1"/>
  <c r="AE1115" i="1"/>
  <c r="AE1147" i="1"/>
  <c r="AE1179" i="1"/>
  <c r="AE1211" i="1"/>
  <c r="AE1243" i="1"/>
  <c r="AE1275" i="1"/>
  <c r="AE1307" i="1"/>
  <c r="AE1339" i="1"/>
  <c r="AE1366" i="1"/>
  <c r="AE1382" i="1"/>
  <c r="AE1398" i="1"/>
  <c r="AE1414" i="1"/>
  <c r="AE1430" i="1"/>
  <c r="AE1446" i="1"/>
  <c r="AE1462" i="1"/>
  <c r="AE1478" i="1"/>
  <c r="AE1494" i="1"/>
  <c r="AE1510" i="1"/>
  <c r="AE1526" i="1"/>
  <c r="AE1542" i="1"/>
  <c r="AE1558" i="1"/>
  <c r="AE1574" i="1"/>
  <c r="AE1590" i="1"/>
  <c r="AE1606" i="1"/>
  <c r="AE1622" i="1"/>
  <c r="AE1638" i="1"/>
  <c r="AE1654" i="1"/>
  <c r="AE1670" i="1"/>
  <c r="AE1686" i="1"/>
  <c r="AE1702" i="1"/>
  <c r="AE1718" i="1"/>
  <c r="AE1734" i="1"/>
  <c r="AE1750" i="1"/>
  <c r="AE1766" i="1"/>
  <c r="AE1782" i="1"/>
  <c r="AE1798" i="1"/>
  <c r="AE1814" i="1"/>
  <c r="AE1830" i="1"/>
  <c r="AE1846" i="1"/>
  <c r="AE1862" i="1"/>
  <c r="AE1878" i="1"/>
  <c r="AE1894" i="1"/>
  <c r="AE1910" i="1"/>
  <c r="AE1926" i="1"/>
  <c r="AE1942" i="1"/>
  <c r="AE1958" i="1"/>
  <c r="AE1974" i="1"/>
  <c r="AE1990" i="1"/>
  <c r="AE2006" i="1"/>
  <c r="AE2022" i="1"/>
  <c r="AE2038" i="1"/>
  <c r="AE2054" i="1"/>
  <c r="AE2070" i="1"/>
  <c r="AE2086" i="1"/>
  <c r="AE2102" i="1"/>
  <c r="AE2118" i="1"/>
  <c r="AE2134" i="1"/>
  <c r="AE2150" i="1"/>
  <c r="AE2166" i="1"/>
  <c r="AE2182" i="1"/>
  <c r="AE2198" i="1"/>
  <c r="AE2214" i="1"/>
  <c r="AE2230" i="1"/>
  <c r="AE2246" i="1"/>
  <c r="AE2262" i="1"/>
  <c r="AE2278" i="1"/>
  <c r="AE2294" i="1"/>
  <c r="AE2310" i="1"/>
  <c r="AE2326" i="1"/>
  <c r="AE2342" i="1"/>
  <c r="AE981" i="1"/>
  <c r="AE1010" i="1"/>
  <c r="AE863" i="1"/>
  <c r="AE1197" i="1"/>
  <c r="AE520" i="1"/>
  <c r="AE840" i="1"/>
  <c r="AE1022" i="1"/>
  <c r="AE1086" i="1"/>
  <c r="AE1150" i="1"/>
  <c r="AE1214" i="1"/>
  <c r="AE1278" i="1"/>
  <c r="AE1342" i="1"/>
  <c r="AE523" i="1"/>
  <c r="AE779" i="1"/>
  <c r="AE1027" i="1"/>
  <c r="AE1155" i="1"/>
  <c r="AE1283" i="1"/>
  <c r="AE1386" i="1"/>
  <c r="AE1450" i="1"/>
  <c r="AE1514" i="1"/>
  <c r="AE1578" i="1"/>
  <c r="AE1642" i="1"/>
  <c r="AE1706" i="1"/>
  <c r="AE1770" i="1"/>
  <c r="AE1834" i="1"/>
  <c r="AE1898" i="1"/>
  <c r="AE1962" i="1"/>
  <c r="AE2026" i="1"/>
  <c r="AE2090" i="1"/>
  <c r="AE2154" i="1"/>
  <c r="AE2218" i="1"/>
  <c r="AE2282" i="1"/>
  <c r="AE2346" i="1"/>
  <c r="AE2378" i="1"/>
  <c r="AE443" i="1"/>
  <c r="AE644" i="1"/>
  <c r="AE819" i="1"/>
  <c r="AE988" i="1"/>
  <c r="AE1088" i="1"/>
  <c r="AE1175" i="1"/>
  <c r="AE1260" i="1"/>
  <c r="AE1344" i="1"/>
  <c r="AE1396" i="1"/>
  <c r="AE1439" i="1"/>
  <c r="AE1481" i="1"/>
  <c r="AE1524" i="1"/>
  <c r="AE1567" i="1"/>
  <c r="AE411" i="1"/>
  <c r="AE628" i="1"/>
  <c r="AE803" i="1"/>
  <c r="AE972" i="1"/>
  <c r="AE1080" i="1"/>
  <c r="AE1167" i="1"/>
  <c r="AE1208" i="1"/>
  <c r="AE1252" i="1"/>
  <c r="AE1295" i="1"/>
  <c r="AE1336" i="1"/>
  <c r="AE1371" i="1"/>
  <c r="AE1392" i="1"/>
  <c r="AE1413" i="1"/>
  <c r="AE1435" i="1"/>
  <c r="AE1456" i="1"/>
  <c r="AE1477" i="1"/>
  <c r="AE1499" i="1"/>
  <c r="AE1520" i="1"/>
  <c r="AE1541" i="1"/>
  <c r="AE1563" i="1"/>
  <c r="AE65" i="1"/>
  <c r="AE379" i="1"/>
  <c r="AE531" i="1"/>
  <c r="AE612" i="1"/>
  <c r="AE700" i="1"/>
  <c r="AE787" i="1"/>
  <c r="AE868" i="1"/>
  <c r="AE956" i="1"/>
  <c r="AE1031" i="1"/>
  <c r="AE1072" i="1"/>
  <c r="AE1116" i="1"/>
  <c r="AE1159" i="1"/>
  <c r="AE1200" i="1"/>
  <c r="AE1244" i="1"/>
  <c r="AE1287" i="1"/>
  <c r="AE1328" i="1"/>
  <c r="AE1367" i="1"/>
  <c r="AE1388" i="1"/>
  <c r="AE1409" i="1"/>
  <c r="AE1431" i="1"/>
  <c r="AE1452" i="1"/>
  <c r="AE1473" i="1"/>
  <c r="AE620" i="1"/>
  <c r="AE963" i="1"/>
  <c r="AE1160" i="1"/>
  <c r="AE1332" i="1"/>
  <c r="AE1432" i="1"/>
  <c r="AE1496" i="1"/>
  <c r="AE1539" i="1"/>
  <c r="AE1581" i="1"/>
  <c r="AE1603" i="1"/>
  <c r="AE1624" i="1"/>
  <c r="AE1645" i="1"/>
  <c r="AE1667" i="1"/>
  <c r="AE1688" i="1"/>
  <c r="AE1709" i="1"/>
  <c r="AE1731" i="1"/>
  <c r="AE1752" i="1"/>
  <c r="AE1773" i="1"/>
  <c r="AE1795" i="1"/>
  <c r="AE1816" i="1"/>
  <c r="AE1837" i="1"/>
  <c r="AE1859" i="1"/>
  <c r="AE1880" i="1"/>
  <c r="AE1901" i="1"/>
  <c r="AE1923" i="1"/>
  <c r="AE1944" i="1"/>
  <c r="AE1965" i="1"/>
  <c r="AE1987" i="1"/>
  <c r="AE2008" i="1"/>
  <c r="AE2029" i="1"/>
  <c r="AE2051" i="1"/>
  <c r="AE2072" i="1"/>
  <c r="AE2093" i="1"/>
  <c r="AE2115" i="1"/>
  <c r="AE2136" i="1"/>
  <c r="AE2157" i="1"/>
  <c r="AE2179" i="1"/>
  <c r="AE2200" i="1"/>
  <c r="AE2221" i="1"/>
  <c r="AE2243" i="1"/>
  <c r="AE2264" i="1"/>
  <c r="AE2285" i="1"/>
  <c r="AE2307" i="1"/>
  <c r="AE2328" i="1"/>
  <c r="AE2349" i="1"/>
  <c r="AE2371" i="1"/>
  <c r="AE2390" i="1"/>
  <c r="AE2406" i="1"/>
  <c r="AE556" i="1"/>
  <c r="AE899" i="1"/>
  <c r="AE1128" i="1"/>
  <c r="AE1300" i="1"/>
  <c r="AE1416" i="1"/>
  <c r="AE1489" i="1"/>
  <c r="AE1532" i="1"/>
  <c r="AE1575" i="1"/>
  <c r="AE1599" i="1"/>
  <c r="AE1620" i="1"/>
  <c r="AE1641" i="1"/>
  <c r="AE1663" i="1"/>
  <c r="AE1684" i="1"/>
  <c r="AE1705" i="1"/>
  <c r="AE1727" i="1"/>
  <c r="AE1748" i="1"/>
  <c r="AE1769" i="1"/>
  <c r="AE1791" i="1"/>
  <c r="AE1812" i="1"/>
  <c r="AE1833" i="1"/>
  <c r="AE1855" i="1"/>
  <c r="AE1876" i="1"/>
  <c r="AE1897" i="1"/>
  <c r="AE1919" i="1"/>
  <c r="AE1940" i="1"/>
  <c r="AE1961" i="1"/>
  <c r="AE1983" i="1"/>
  <c r="AE2004" i="1"/>
  <c r="AE2025" i="1"/>
  <c r="AE2047" i="1"/>
  <c r="AE2068" i="1"/>
  <c r="AE570" i="1"/>
  <c r="AE450" i="1"/>
  <c r="AE991" i="1"/>
  <c r="AE1261" i="1"/>
  <c r="AE648" i="1"/>
  <c r="AE904" i="1"/>
  <c r="AE1038" i="1"/>
  <c r="AE1102" i="1"/>
  <c r="AE1166" i="1"/>
  <c r="AE1230" i="1"/>
  <c r="AE1294" i="1"/>
  <c r="AE1358" i="1"/>
  <c r="AE587" i="1"/>
  <c r="AE843" i="1"/>
  <c r="AE1059" i="1"/>
  <c r="AE1187" i="1"/>
  <c r="AE1315" i="1"/>
  <c r="AE1402" i="1"/>
  <c r="AE1466" i="1"/>
  <c r="AE1530" i="1"/>
  <c r="AE1594" i="1"/>
  <c r="AE1658" i="1"/>
  <c r="AE1722" i="1"/>
  <c r="AE1786" i="1"/>
  <c r="AE1850" i="1"/>
  <c r="AE1914" i="1"/>
  <c r="AE1978" i="1"/>
  <c r="AE2042" i="1"/>
  <c r="AE2106" i="1"/>
  <c r="AE2170" i="1"/>
  <c r="AE2234" i="1"/>
  <c r="AE2298" i="1"/>
  <c r="AE2358" i="1"/>
  <c r="AE128" i="1"/>
  <c r="AE540" i="1"/>
  <c r="AE708" i="1"/>
  <c r="AE883" i="1"/>
  <c r="AE1036" i="1"/>
  <c r="AE1120" i="1"/>
  <c r="AE1207" i="1"/>
  <c r="AE1292" i="1"/>
  <c r="AE1369" i="1"/>
  <c r="AE1412" i="1"/>
  <c r="AE1455" i="1"/>
  <c r="AE1497" i="1"/>
  <c r="AE1540" i="1"/>
  <c r="AE64" i="1"/>
  <c r="AE524" i="1"/>
  <c r="AE692" i="1"/>
  <c r="AE867" i="1"/>
  <c r="AE1028" i="1"/>
  <c r="AE1112" i="1"/>
  <c r="AE1176" i="1"/>
  <c r="AE1220" i="1"/>
  <c r="AE1263" i="1"/>
  <c r="AE1304" i="1"/>
  <c r="AE1348" i="1"/>
  <c r="AE1376" i="1"/>
  <c r="AE1397" i="1"/>
  <c r="AE1419" i="1"/>
  <c r="AE1440" i="1"/>
  <c r="AE1461" i="1"/>
  <c r="AE1483" i="1"/>
  <c r="AE1504" i="1"/>
  <c r="AE1525" i="1"/>
  <c r="AE1547" i="1"/>
  <c r="AE1568" i="1"/>
  <c r="AE161" i="1"/>
  <c r="AE426" i="1"/>
  <c r="AE548" i="1"/>
  <c r="AE636" i="1"/>
  <c r="AE723" i="1"/>
  <c r="AE804" i="1"/>
  <c r="AE892" i="1"/>
  <c r="AE979" i="1"/>
  <c r="AE1040" i="1"/>
  <c r="AE1084" i="1"/>
  <c r="AE1127" i="1"/>
  <c r="AE1168" i="1"/>
  <c r="AE1212" i="1"/>
  <c r="AE1255" i="1"/>
  <c r="AE1296" i="1"/>
  <c r="AE1340" i="1"/>
  <c r="AE1372" i="1"/>
  <c r="AE1393" i="1"/>
  <c r="AE1415" i="1"/>
  <c r="AE1436" i="1"/>
  <c r="AE1457" i="1"/>
  <c r="AE97" i="1"/>
  <c r="AE707" i="1"/>
  <c r="AE1032" i="1"/>
  <c r="AE1204" i="1"/>
  <c r="AE1368" i="1"/>
  <c r="AE1453" i="1"/>
  <c r="AE1507" i="1"/>
  <c r="AE1549" i="1"/>
  <c r="AE1587" i="1"/>
  <c r="AE1608" i="1"/>
  <c r="AE1629" i="1"/>
  <c r="AE1651" i="1"/>
  <c r="AE1672" i="1"/>
  <c r="AE1693" i="1"/>
  <c r="AE1715" i="1"/>
  <c r="AE1736" i="1"/>
  <c r="AE1757" i="1"/>
  <c r="AE1779" i="1"/>
  <c r="AE1800" i="1"/>
  <c r="AE1821" i="1"/>
  <c r="AE1843" i="1"/>
  <c r="AE1864" i="1"/>
  <c r="AE1885" i="1"/>
  <c r="AE1907" i="1"/>
  <c r="AE1928" i="1"/>
  <c r="AE1949" i="1"/>
  <c r="AE1971" i="1"/>
  <c r="AE1992" i="1"/>
  <c r="AE2013" i="1"/>
  <c r="AE2035" i="1"/>
  <c r="AE2056" i="1"/>
  <c r="AE2077" i="1"/>
  <c r="AE2099" i="1"/>
  <c r="AE2120" i="1"/>
  <c r="AE2141" i="1"/>
  <c r="AE2163" i="1"/>
  <c r="AE2184" i="1"/>
  <c r="AE2205" i="1"/>
  <c r="AE2227" i="1"/>
  <c r="AE2248" i="1"/>
  <c r="AE2269" i="1"/>
  <c r="AE2291" i="1"/>
  <c r="AE2312" i="1"/>
  <c r="AE2333" i="1"/>
  <c r="AE2355" i="1"/>
  <c r="AE2376" i="1"/>
  <c r="AE2394" i="1"/>
  <c r="AE2410" i="1"/>
  <c r="AE643" i="1"/>
  <c r="AE980" i="1"/>
  <c r="AE1172" i="1"/>
  <c r="AE1343" i="1"/>
  <c r="AE1437" i="1"/>
  <c r="AE1500" i="1"/>
  <c r="AE1543" i="1"/>
  <c r="AE1583" i="1"/>
  <c r="AE1604" i="1"/>
  <c r="AE1625" i="1"/>
  <c r="AE1647" i="1"/>
  <c r="AE1668" i="1"/>
  <c r="AE1689" i="1"/>
  <c r="AE1711" i="1"/>
  <c r="AE1732" i="1"/>
  <c r="AE1753" i="1"/>
  <c r="AE1775" i="1"/>
  <c r="AE1796" i="1"/>
  <c r="AE1817" i="1"/>
  <c r="AE1839" i="1"/>
  <c r="AE1860" i="1"/>
  <c r="AE1881" i="1"/>
  <c r="AE1903" i="1"/>
  <c r="AE1924" i="1"/>
  <c r="AE1945" i="1"/>
  <c r="AE1967" i="1"/>
  <c r="AE1988" i="1"/>
  <c r="AE2009" i="1"/>
  <c r="AE2031" i="1"/>
  <c r="AE2052" i="1"/>
  <c r="AE2073" i="1"/>
  <c r="AE2095" i="1"/>
  <c r="AE2116" i="1"/>
  <c r="AE2137" i="1"/>
  <c r="AE826" i="1"/>
  <c r="AE1069" i="1"/>
  <c r="AE712" i="1"/>
  <c r="AE1054" i="1"/>
  <c r="AE1182" i="1"/>
  <c r="AE1310" i="1"/>
  <c r="AE651" i="1"/>
  <c r="AE1091" i="1"/>
  <c r="AE1347" i="1"/>
  <c r="AE1482" i="1"/>
  <c r="AE1610" i="1"/>
  <c r="AE1738" i="1"/>
  <c r="AE1866" i="1"/>
  <c r="AE1994" i="1"/>
  <c r="AE2122" i="1"/>
  <c r="AE2250" i="1"/>
  <c r="AE2362" i="1"/>
  <c r="AE563" i="1"/>
  <c r="AE900" i="1"/>
  <c r="AE1132" i="1"/>
  <c r="AE1303" i="1"/>
  <c r="AE1417" i="1"/>
  <c r="AE1503" i="1"/>
  <c r="AE129" i="1"/>
  <c r="AE716" i="1"/>
  <c r="AE1039" i="1"/>
  <c r="AE1188" i="1"/>
  <c r="AE1272" i="1"/>
  <c r="AE1359" i="1"/>
  <c r="AE1403" i="1"/>
  <c r="AE1445" i="1"/>
  <c r="AE1488" i="1"/>
  <c r="AE1531" i="1"/>
  <c r="AE1573" i="1"/>
  <c r="AE459" i="1"/>
  <c r="AE659" i="1"/>
  <c r="AE828" i="1"/>
  <c r="AE996" i="1"/>
  <c r="AE1095" i="1"/>
  <c r="AE1180" i="1"/>
  <c r="AE1264" i="1"/>
  <c r="AE1351" i="1"/>
  <c r="AE1399" i="1"/>
  <c r="AE1441" i="1"/>
  <c r="AE394" i="1"/>
  <c r="AE1076" i="1"/>
  <c r="AE1389" i="1"/>
  <c r="AE1517" i="1"/>
  <c r="AE1592" i="1"/>
  <c r="AE1635" i="1"/>
  <c r="AE1677" i="1"/>
  <c r="AE1720" i="1"/>
  <c r="AE1763" i="1"/>
  <c r="AE1805" i="1"/>
  <c r="AE1848" i="1"/>
  <c r="AE1891" i="1"/>
  <c r="AE1933" i="1"/>
  <c r="AE1976" i="1"/>
  <c r="AE2019" i="1"/>
  <c r="AE2061" i="1"/>
  <c r="AE2104" i="1"/>
  <c r="AE2147" i="1"/>
  <c r="AE2189" i="1"/>
  <c r="AE2232" i="1"/>
  <c r="AE2275" i="1"/>
  <c r="AE2317" i="1"/>
  <c r="AE2360" i="1"/>
  <c r="AE2398" i="1"/>
  <c r="AE724" i="1"/>
  <c r="AE1215" i="1"/>
  <c r="AE1459" i="1"/>
  <c r="AE1553" i="1"/>
  <c r="AE1609" i="1"/>
  <c r="AE1652" i="1"/>
  <c r="AE1695" i="1"/>
  <c r="AE1737" i="1"/>
  <c r="AE1780" i="1"/>
  <c r="AE1823" i="1"/>
  <c r="AE1865" i="1"/>
  <c r="AE1908" i="1"/>
  <c r="AE1951" i="1"/>
  <c r="AE1993" i="1"/>
  <c r="AE2036" i="1"/>
  <c r="AE2079" i="1"/>
  <c r="AE2105" i="1"/>
  <c r="AE2132" i="1"/>
  <c r="AE2159" i="1"/>
  <c r="AE2180" i="1"/>
  <c r="AE2201" i="1"/>
  <c r="AE2223" i="1"/>
  <c r="AE2244" i="1"/>
  <c r="AE2265" i="1"/>
  <c r="AE2287" i="1"/>
  <c r="AE2308" i="1"/>
  <c r="AE2329" i="1"/>
  <c r="AE660" i="1"/>
  <c r="AE1004" i="1"/>
  <c r="AE1183" i="1"/>
  <c r="AE1352" i="1"/>
  <c r="AE1443" i="1"/>
  <c r="AE1501" i="1"/>
  <c r="AE1544" i="1"/>
  <c r="AE1584" i="1"/>
  <c r="AE1605" i="1"/>
  <c r="AE1627" i="1"/>
  <c r="AE1648" i="1"/>
  <c r="AE1669" i="1"/>
  <c r="AE1691" i="1"/>
  <c r="AE1712" i="1"/>
  <c r="AE1733" i="1"/>
  <c r="AE1755" i="1"/>
  <c r="AE1776" i="1"/>
  <c r="AE1797" i="1"/>
  <c r="AE1819" i="1"/>
  <c r="AE1840" i="1"/>
  <c r="AE1861" i="1"/>
  <c r="AE1883" i="1"/>
  <c r="AE1904" i="1"/>
  <c r="AE1925" i="1"/>
  <c r="AE1947" i="1"/>
  <c r="AE1968" i="1"/>
  <c r="AE1989" i="1"/>
  <c r="AE2011" i="1"/>
  <c r="AE2032" i="1"/>
  <c r="AE2053" i="1"/>
  <c r="AE2075" i="1"/>
  <c r="AE2096" i="1"/>
  <c r="AE2117" i="1"/>
  <c r="AE2139" i="1"/>
  <c r="AE2160" i="1"/>
  <c r="AE2181" i="1"/>
  <c r="AE2203" i="1"/>
  <c r="AE2224" i="1"/>
  <c r="AE2245" i="1"/>
  <c r="AE2267" i="1"/>
  <c r="AE2288" i="1"/>
  <c r="AE2309" i="1"/>
  <c r="AE771" i="1"/>
  <c r="AE1469" i="1"/>
  <c r="AE1612" i="1"/>
  <c r="AE1697" i="1"/>
  <c r="AE1783" i="1"/>
  <c r="AE1868" i="1"/>
  <c r="AE1953" i="1"/>
  <c r="AE2039" i="1"/>
  <c r="AE2124" i="1"/>
  <c r="AE2209" i="1"/>
  <c r="AE2295" i="1"/>
  <c r="AE2345" i="1"/>
  <c r="AE2373" i="1"/>
  <c r="AE2397" i="1"/>
  <c r="AE2417" i="1"/>
  <c r="AE2433" i="1"/>
  <c r="AE2449" i="1"/>
  <c r="AE2465" i="1"/>
  <c r="AE2481" i="1"/>
  <c r="AE2497" i="1"/>
  <c r="AE2513" i="1"/>
  <c r="AE2529" i="1"/>
  <c r="AE2545" i="1"/>
  <c r="AE2561" i="1"/>
  <c r="AE2577" i="1"/>
  <c r="AE2593" i="1"/>
  <c r="AE2609" i="1"/>
  <c r="AE2625" i="1"/>
  <c r="AE2641" i="1"/>
  <c r="AE2657" i="1"/>
  <c r="AE2673" i="1"/>
  <c r="AE2689" i="1"/>
  <c r="AE2705" i="1"/>
  <c r="AE2721" i="1"/>
  <c r="AE2737" i="1"/>
  <c r="AE2753" i="1"/>
  <c r="AE2769" i="1"/>
  <c r="AE2785" i="1"/>
  <c r="AE2801" i="1"/>
  <c r="AE2817" i="1"/>
  <c r="AE2833" i="1"/>
  <c r="AE2849" i="1"/>
  <c r="AE2865" i="1"/>
  <c r="AE2881" i="1"/>
  <c r="AE2897" i="1"/>
  <c r="AE2913" i="1"/>
  <c r="AE2929" i="1"/>
  <c r="AE852" i="1"/>
  <c r="AE1484" i="1"/>
  <c r="AE1617" i="1"/>
  <c r="AE1703" i="1"/>
  <c r="AE1788" i="1"/>
  <c r="AE1873" i="1"/>
  <c r="AE1959" i="1"/>
  <c r="AE2044" i="1"/>
  <c r="AE2129" i="1"/>
  <c r="AE2215" i="1"/>
  <c r="AE2300" i="1"/>
  <c r="AE2347" i="1"/>
  <c r="AE2375" i="1"/>
  <c r="AE2399" i="1"/>
  <c r="AE2418" i="1"/>
  <c r="AE2434" i="1"/>
  <c r="AE2450" i="1"/>
  <c r="AE2466" i="1"/>
  <c r="AE2482" i="1"/>
  <c r="AE2498" i="1"/>
  <c r="AE2514" i="1"/>
  <c r="AE2530" i="1"/>
  <c r="AE2546" i="1"/>
  <c r="AE2562" i="1"/>
  <c r="AE2578" i="1"/>
  <c r="AE2594" i="1"/>
  <c r="AE2610" i="1"/>
  <c r="AE2626" i="1"/>
  <c r="AE2642" i="1"/>
  <c r="AE2658" i="1"/>
  <c r="AE2674" i="1"/>
  <c r="AE2690" i="1"/>
  <c r="AE2706" i="1"/>
  <c r="AE2722" i="1"/>
  <c r="AE2738" i="1"/>
  <c r="AE2754" i="1"/>
  <c r="AE2770" i="1"/>
  <c r="AE2786" i="1"/>
  <c r="AE2802" i="1"/>
  <c r="AE2818" i="1"/>
  <c r="AE2834" i="1"/>
  <c r="AE2850" i="1"/>
  <c r="AE2866" i="1"/>
  <c r="AE2882" i="1"/>
  <c r="AE2898" i="1"/>
  <c r="AE2914" i="1"/>
  <c r="AE2930" i="1"/>
  <c r="AE1192" i="1"/>
  <c r="AE1649" i="1"/>
  <c r="AE1841" i="1"/>
  <c r="AE2033" i="1"/>
  <c r="AE2204" i="1"/>
  <c r="AE2343" i="1"/>
  <c r="AE2391" i="1"/>
  <c r="AE2428" i="1"/>
  <c r="AE2460" i="1"/>
  <c r="AE2488" i="1"/>
  <c r="AE2524" i="1"/>
  <c r="AE2552" i="1"/>
  <c r="AE2584" i="1"/>
  <c r="AE2612" i="1"/>
  <c r="AE2644" i="1"/>
  <c r="AE2676" i="1"/>
  <c r="AE2704" i="1"/>
  <c r="AE2736" i="1"/>
  <c r="AE2768" i="1"/>
  <c r="AE2800" i="1"/>
  <c r="AE2832" i="1"/>
  <c r="AE2864" i="1"/>
  <c r="AE2892" i="1"/>
  <c r="AE2924" i="1"/>
  <c r="AE940" i="1"/>
  <c r="AE1495" i="1"/>
  <c r="AE1623" i="1"/>
  <c r="AE1708" i="1"/>
  <c r="AE1793" i="1"/>
  <c r="AE1879" i="1"/>
  <c r="AE1964" i="1"/>
  <c r="AE2049" i="1"/>
  <c r="AE2135" i="1"/>
  <c r="AE2220" i="1"/>
  <c r="AE2305" i="1"/>
  <c r="AE2348" i="1"/>
  <c r="AE2377" i="1"/>
  <c r="AE2400" i="1"/>
  <c r="AE2419" i="1"/>
  <c r="AE2435" i="1"/>
  <c r="AE2451" i="1"/>
  <c r="AE2467" i="1"/>
  <c r="AE2483" i="1"/>
  <c r="AE2499" i="1"/>
  <c r="AE2515" i="1"/>
  <c r="AE2531" i="1"/>
  <c r="AE2547" i="1"/>
  <c r="AE2563" i="1"/>
  <c r="AE2579" i="1"/>
  <c r="AE2595" i="1"/>
  <c r="AE2611" i="1"/>
  <c r="AE2627" i="1"/>
  <c r="AE2643" i="1"/>
  <c r="AE2659" i="1"/>
  <c r="AE2675" i="1"/>
  <c r="AE2691" i="1"/>
  <c r="AE2707" i="1"/>
  <c r="AE2723" i="1"/>
  <c r="AE2739" i="1"/>
  <c r="AE2755" i="1"/>
  <c r="AE2771" i="1"/>
  <c r="AE2787" i="1"/>
  <c r="AE2803" i="1"/>
  <c r="AE2819" i="1"/>
  <c r="AE2835" i="1"/>
  <c r="AE2851" i="1"/>
  <c r="AE2867" i="1"/>
  <c r="AE926" i="1"/>
  <c r="AE1133" i="1"/>
  <c r="AE776" i="1"/>
  <c r="AE1070" i="1"/>
  <c r="AE1198" i="1"/>
  <c r="AE1326" i="1"/>
  <c r="AE715" i="1"/>
  <c r="AE1123" i="1"/>
  <c r="AE1370" i="1"/>
  <c r="AE1498" i="1"/>
  <c r="AE1626" i="1"/>
  <c r="AE1754" i="1"/>
  <c r="AE1882" i="1"/>
  <c r="AE2010" i="1"/>
  <c r="AE2138" i="1"/>
  <c r="AE2266" i="1"/>
  <c r="AE2374" i="1"/>
  <c r="AE627" i="1"/>
  <c r="AE964" i="1"/>
  <c r="AE1164" i="1"/>
  <c r="AE1335" i="1"/>
  <c r="AE1433" i="1"/>
  <c r="AE1519" i="1"/>
  <c r="AE363" i="1"/>
  <c r="AE780" i="1"/>
  <c r="AE1071" i="1"/>
  <c r="AE1199" i="1"/>
  <c r="AE1284" i="1"/>
  <c r="AE1365" i="1"/>
  <c r="AE1408" i="1"/>
  <c r="AE1451" i="1"/>
  <c r="AE1493" i="1"/>
  <c r="AE1536" i="1"/>
  <c r="AE1579" i="1"/>
  <c r="AE507" i="1"/>
  <c r="AE676" i="1"/>
  <c r="AE851" i="1"/>
  <c r="AE1020" i="1"/>
  <c r="AE1104" i="1"/>
  <c r="AE1191" i="1"/>
  <c r="AE1276" i="1"/>
  <c r="AE1360" i="1"/>
  <c r="AE1404" i="1"/>
  <c r="AE1447" i="1"/>
  <c r="AE532" i="1"/>
  <c r="AE1119" i="1"/>
  <c r="AE1411" i="1"/>
  <c r="AE1528" i="1"/>
  <c r="AE1597" i="1"/>
  <c r="AE1640" i="1"/>
  <c r="AE1683" i="1"/>
  <c r="AE1725" i="1"/>
  <c r="AE1768" i="1"/>
  <c r="AE1811" i="1"/>
  <c r="AE1853" i="1"/>
  <c r="AE1896" i="1"/>
  <c r="AE1939" i="1"/>
  <c r="AE1981" i="1"/>
  <c r="AE2024" i="1"/>
  <c r="AE2067" i="1"/>
  <c r="AE2109" i="1"/>
  <c r="AE2152" i="1"/>
  <c r="AE2195" i="1"/>
  <c r="AE2237" i="1"/>
  <c r="AE2280" i="1"/>
  <c r="AE2323" i="1"/>
  <c r="AE2365" i="1"/>
  <c r="AE2402" i="1"/>
  <c r="AE812" i="1"/>
  <c r="AE1256" i="1"/>
  <c r="AE1479" i="1"/>
  <c r="AE1564" i="1"/>
  <c r="AE1615" i="1"/>
  <c r="AE1657" i="1"/>
  <c r="AE1700" i="1"/>
  <c r="AE1743" i="1"/>
  <c r="AE1785" i="1"/>
  <c r="AE1828" i="1"/>
  <c r="AE1871" i="1"/>
  <c r="AE1913" i="1"/>
  <c r="AE1956" i="1"/>
  <c r="AE1999" i="1"/>
  <c r="AE2041" i="1"/>
  <c r="AE2084" i="1"/>
  <c r="AE2111" i="1"/>
  <c r="AE2143" i="1"/>
  <c r="AE2164" i="1"/>
  <c r="AE2185" i="1"/>
  <c r="AE2207" i="1"/>
  <c r="AE2228" i="1"/>
  <c r="AE2249" i="1"/>
  <c r="AE2271" i="1"/>
  <c r="AE2292" i="1"/>
  <c r="AE2313" i="1"/>
  <c r="AE257" i="1"/>
  <c r="AE748" i="1"/>
  <c r="AE1055" i="1"/>
  <c r="AE1224" i="1"/>
  <c r="AE1379" i="1"/>
  <c r="AE1464" i="1"/>
  <c r="AE1512" i="1"/>
  <c r="AE1555" i="1"/>
  <c r="AE1589" i="1"/>
  <c r="AE1611" i="1"/>
  <c r="AE1632" i="1"/>
  <c r="AE1653" i="1"/>
  <c r="AE1675" i="1"/>
  <c r="AE1696" i="1"/>
  <c r="AE1717" i="1"/>
  <c r="AE1739" i="1"/>
  <c r="AE1760" i="1"/>
  <c r="AE1781" i="1"/>
  <c r="AE1803" i="1"/>
  <c r="AE1824" i="1"/>
  <c r="AE1845" i="1"/>
  <c r="AE1867" i="1"/>
  <c r="AE1888" i="1"/>
  <c r="AE1909" i="1"/>
  <c r="AE1931" i="1"/>
  <c r="AE1952" i="1"/>
  <c r="AE1973" i="1"/>
  <c r="AE1995" i="1"/>
  <c r="AE2016" i="1"/>
  <c r="AE2037" i="1"/>
  <c r="AE2059" i="1"/>
  <c r="AE2080" i="1"/>
  <c r="AE2101" i="1"/>
  <c r="AE2123" i="1"/>
  <c r="AE2144" i="1"/>
  <c r="AE2165" i="1"/>
  <c r="AE2187" i="1"/>
  <c r="AE2208" i="1"/>
  <c r="AE2229" i="1"/>
  <c r="AE2251" i="1"/>
  <c r="AE2272" i="1"/>
  <c r="AE2293" i="1"/>
  <c r="AE2315" i="1"/>
  <c r="AE1064" i="1"/>
  <c r="AE1516" i="1"/>
  <c r="AE1633" i="1"/>
  <c r="AE1719" i="1"/>
  <c r="AE1804" i="1"/>
  <c r="AE1889" i="1"/>
  <c r="AE1975" i="1"/>
  <c r="AE2060" i="1"/>
  <c r="AE2145" i="1"/>
  <c r="AE2231" i="1"/>
  <c r="AE2316" i="1"/>
  <c r="AE2352" i="1"/>
  <c r="AE2380" i="1"/>
  <c r="AE2403" i="1"/>
  <c r="AE2421" i="1"/>
  <c r="AE2437" i="1"/>
  <c r="AE2453" i="1"/>
  <c r="AE2469" i="1"/>
  <c r="AE2485" i="1"/>
  <c r="AE2501" i="1"/>
  <c r="AE2517" i="1"/>
  <c r="AE2533" i="1"/>
  <c r="AE2549" i="1"/>
  <c r="AE2565" i="1"/>
  <c r="AE2581" i="1"/>
  <c r="AE2597" i="1"/>
  <c r="AE2613" i="1"/>
  <c r="AE2629" i="1"/>
  <c r="AE2645" i="1"/>
  <c r="AE2661" i="1"/>
  <c r="AE2677" i="1"/>
  <c r="AE2693" i="1"/>
  <c r="AE2709" i="1"/>
  <c r="AE2725" i="1"/>
  <c r="AE2741" i="1"/>
  <c r="AE2757" i="1"/>
  <c r="AE2773" i="1"/>
  <c r="AE2789" i="1"/>
  <c r="AE2805" i="1"/>
  <c r="AE2821" i="1"/>
  <c r="AE2837" i="1"/>
  <c r="AE2853" i="1"/>
  <c r="AE2869" i="1"/>
  <c r="AE2885" i="1"/>
  <c r="AE2901" i="1"/>
  <c r="AE2917" i="1"/>
  <c r="AE2933" i="1"/>
  <c r="AE1108" i="1"/>
  <c r="AE1527" i="1"/>
  <c r="AE1639" i="1"/>
  <c r="AE1724" i="1"/>
  <c r="AE1809" i="1"/>
  <c r="AE1895" i="1"/>
  <c r="AE1980" i="1"/>
  <c r="AE2065" i="1"/>
  <c r="AE2151" i="1"/>
  <c r="AE2236" i="1"/>
  <c r="AE2321" i="1"/>
  <c r="AE2353" i="1"/>
  <c r="AE2383" i="1"/>
  <c r="AE2404" i="1"/>
  <c r="AE2422" i="1"/>
  <c r="AE2438" i="1"/>
  <c r="AE2454" i="1"/>
  <c r="AE2470" i="1"/>
  <c r="AE2486" i="1"/>
  <c r="AE2502" i="1"/>
  <c r="AE3" i="1"/>
  <c r="AE607" i="1"/>
  <c r="AE1325" i="1"/>
  <c r="AE952" i="1"/>
  <c r="AE1118" i="1"/>
  <c r="AE1246" i="1"/>
  <c r="AE224" i="1"/>
  <c r="AE907" i="1"/>
  <c r="AE1219" i="1"/>
  <c r="AE1418" i="1"/>
  <c r="AE1546" i="1"/>
  <c r="AE1674" i="1"/>
  <c r="AE1802" i="1"/>
  <c r="AE1930" i="1"/>
  <c r="AE2058" i="1"/>
  <c r="AE2186" i="1"/>
  <c r="AE2314" i="1"/>
  <c r="AE193" i="1"/>
  <c r="AE732" i="1"/>
  <c r="AE1047" i="1"/>
  <c r="AE1216" i="1"/>
  <c r="AE1375" i="1"/>
  <c r="AE1460" i="1"/>
  <c r="AE1545" i="1"/>
  <c r="AE547" i="1"/>
  <c r="AE884" i="1"/>
  <c r="AE1124" i="1"/>
  <c r="AE1231" i="1"/>
  <c r="AE1316" i="1"/>
  <c r="AE1381" i="1"/>
  <c r="AE1424" i="1"/>
  <c r="AE1467" i="1"/>
  <c r="AE1509" i="1"/>
  <c r="AE1552" i="1"/>
  <c r="AE256" i="1"/>
  <c r="AE572" i="1"/>
  <c r="AE740" i="1"/>
  <c r="AE915" i="1"/>
  <c r="AE1052" i="1"/>
  <c r="AE1136" i="1"/>
  <c r="AE1223" i="1"/>
  <c r="AE1308" i="1"/>
  <c r="AE1377" i="1"/>
  <c r="AE1420" i="1"/>
  <c r="AE1463" i="1"/>
  <c r="AE788" i="1"/>
  <c r="AE1247" i="1"/>
  <c r="AE1475" i="1"/>
  <c r="AE1560" i="1"/>
  <c r="AE1613" i="1"/>
  <c r="AE1656" i="1"/>
  <c r="AE1699" i="1"/>
  <c r="AE1741" i="1"/>
  <c r="AE1784" i="1"/>
  <c r="AE1827" i="1"/>
  <c r="AE1869" i="1"/>
  <c r="AE1912" i="1"/>
  <c r="AE1955" i="1"/>
  <c r="AE1997" i="1"/>
  <c r="AE2040" i="1"/>
  <c r="AE2083" i="1"/>
  <c r="AE2125" i="1"/>
  <c r="AE2168" i="1"/>
  <c r="AE2211" i="1"/>
  <c r="AE2253" i="1"/>
  <c r="AE2296" i="1"/>
  <c r="AE2339" i="1"/>
  <c r="AE2381" i="1"/>
  <c r="AE192" i="1"/>
  <c r="AE1044" i="1"/>
  <c r="AE1373" i="1"/>
  <c r="AE1511" i="1"/>
  <c r="AE1588" i="1"/>
  <c r="AE1631" i="1"/>
  <c r="AE1673" i="1"/>
  <c r="AE1716" i="1"/>
  <c r="AE1759" i="1"/>
  <c r="AE1801" i="1"/>
  <c r="AE1844" i="1"/>
  <c r="AE1887" i="1"/>
  <c r="AE1929" i="1"/>
  <c r="AE1972" i="1"/>
  <c r="AE2015" i="1"/>
  <c r="AE2057" i="1"/>
  <c r="AE2089" i="1"/>
  <c r="AE2121" i="1"/>
  <c r="AE2148" i="1"/>
  <c r="AE2169" i="1"/>
  <c r="AE2191" i="1"/>
  <c r="AE2212" i="1"/>
  <c r="AE2233" i="1"/>
  <c r="AE2255" i="1"/>
  <c r="AE2276" i="1"/>
  <c r="AE2297" i="1"/>
  <c r="AE2319" i="1"/>
  <c r="AE475" i="1"/>
  <c r="AE835" i="1"/>
  <c r="AE1096" i="1"/>
  <c r="AE1268" i="1"/>
  <c r="AE1400" i="1"/>
  <c r="AE1480" i="1"/>
  <c r="AE1523" i="1"/>
  <c r="AE1565" i="1"/>
  <c r="AE1595" i="1"/>
  <c r="AE1616" i="1"/>
  <c r="AE1637" i="1"/>
  <c r="AE1659" i="1"/>
  <c r="AE1680" i="1"/>
  <c r="AE1701" i="1"/>
  <c r="AE1723" i="1"/>
  <c r="AE1744" i="1"/>
  <c r="AE1765" i="1"/>
  <c r="AE1787" i="1"/>
  <c r="AE1808" i="1"/>
  <c r="AE1829" i="1"/>
  <c r="AE1851" i="1"/>
  <c r="AE1872" i="1"/>
  <c r="AE1893" i="1"/>
  <c r="AE1915" i="1"/>
  <c r="AE1936" i="1"/>
  <c r="AE1957" i="1"/>
  <c r="AE1979" i="1"/>
  <c r="AE2000" i="1"/>
  <c r="AE2021" i="1"/>
  <c r="AE2043" i="1"/>
  <c r="AE2064" i="1"/>
  <c r="AE2085" i="1"/>
  <c r="AE2107" i="1"/>
  <c r="AE2128" i="1"/>
  <c r="AE2149" i="1"/>
  <c r="AE2171" i="1"/>
  <c r="AE2192" i="1"/>
  <c r="AE2213" i="1"/>
  <c r="AE2235" i="1"/>
  <c r="AE2256" i="1"/>
  <c r="AE2277" i="1"/>
  <c r="AE2299" i="1"/>
  <c r="AE2320" i="1"/>
  <c r="AE1236" i="1"/>
  <c r="AE1559" i="1"/>
  <c r="AE1655" i="1"/>
  <c r="AE1740" i="1"/>
  <c r="AE1825" i="1"/>
  <c r="AE1911" i="1"/>
  <c r="AE1996" i="1"/>
  <c r="AE2081" i="1"/>
  <c r="AE2167" i="1"/>
  <c r="AE2252" i="1"/>
  <c r="AE2331" i="1"/>
  <c r="AE2359" i="1"/>
  <c r="AE2387" i="1"/>
  <c r="AE2408" i="1"/>
  <c r="AE2425" i="1"/>
  <c r="AE2441" i="1"/>
  <c r="AE2457" i="1"/>
  <c r="AE2473" i="1"/>
  <c r="AE2489" i="1"/>
  <c r="AE2505" i="1"/>
  <c r="AE2521" i="1"/>
  <c r="AE2537" i="1"/>
  <c r="AE2553" i="1"/>
  <c r="AE2569" i="1"/>
  <c r="AE2585" i="1"/>
  <c r="AE2601" i="1"/>
  <c r="AE2617" i="1"/>
  <c r="AE2633" i="1"/>
  <c r="AE2649" i="1"/>
  <c r="AE2665" i="1"/>
  <c r="AE2681" i="1"/>
  <c r="AE2697" i="1"/>
  <c r="AE209" i="1"/>
  <c r="AE410" i="1"/>
  <c r="AE1562" i="1"/>
  <c r="AE2074" i="1"/>
  <c r="AE796" i="1"/>
  <c r="AE1476" i="1"/>
  <c r="AE1156" i="1"/>
  <c r="AE1429" i="1"/>
  <c r="AE321" i="1"/>
  <c r="AE1063" i="1"/>
  <c r="AE1383" i="1"/>
  <c r="AE1288" i="1"/>
  <c r="AE1661" i="1"/>
  <c r="AE1832" i="1"/>
  <c r="AE2003" i="1"/>
  <c r="AE2173" i="1"/>
  <c r="AE2344" i="1"/>
  <c r="AE1395" i="1"/>
  <c r="AE1679" i="1"/>
  <c r="AE1849" i="1"/>
  <c r="AE2020" i="1"/>
  <c r="AE2153" i="1"/>
  <c r="AE2239" i="1"/>
  <c r="AE2324" i="1"/>
  <c r="AE1311" i="1"/>
  <c r="AE1576" i="1"/>
  <c r="AE1664" i="1"/>
  <c r="AE1749" i="1"/>
  <c r="AE1835" i="1"/>
  <c r="AE1920" i="1"/>
  <c r="AE2005" i="1"/>
  <c r="AE2091" i="1"/>
  <c r="AE2176" i="1"/>
  <c r="AE2261" i="1"/>
  <c r="AE1384" i="1"/>
  <c r="AE1847" i="1"/>
  <c r="AE2188" i="1"/>
  <c r="AE2392" i="1"/>
  <c r="AE2461" i="1"/>
  <c r="AE2525" i="1"/>
  <c r="AE2589" i="1"/>
  <c r="AE2653" i="1"/>
  <c r="AE2713" i="1"/>
  <c r="AE2745" i="1"/>
  <c r="AE2777" i="1"/>
  <c r="AE2809" i="1"/>
  <c r="AE2841" i="1"/>
  <c r="AE2873" i="1"/>
  <c r="AE2905" i="1"/>
  <c r="AE2937" i="1"/>
  <c r="AE1569" i="1"/>
  <c r="AE1745" i="1"/>
  <c r="AE1916" i="1"/>
  <c r="AE2087" i="1"/>
  <c r="AE2257" i="1"/>
  <c r="AE2361" i="1"/>
  <c r="AE2409" i="1"/>
  <c r="AE2442" i="1"/>
  <c r="AE2474" i="1"/>
  <c r="AE2506" i="1"/>
  <c r="AE2526" i="1"/>
  <c r="AE2550" i="1"/>
  <c r="AE2570" i="1"/>
  <c r="AE2590" i="1"/>
  <c r="AE2614" i="1"/>
  <c r="AE2634" i="1"/>
  <c r="AE2654" i="1"/>
  <c r="AE2678" i="1"/>
  <c r="AE2698" i="1"/>
  <c r="AE2718" i="1"/>
  <c r="AE2742" i="1"/>
  <c r="AE2762" i="1"/>
  <c r="AE2782" i="1"/>
  <c r="AE2806" i="1"/>
  <c r="AE2826" i="1"/>
  <c r="AE2846" i="1"/>
  <c r="AE2870" i="1"/>
  <c r="AE2890" i="1"/>
  <c r="AE2910" i="1"/>
  <c r="AE2934" i="1"/>
  <c r="AE1548" i="1"/>
  <c r="AE1799" i="1"/>
  <c r="AE2076" i="1"/>
  <c r="AE2289" i="1"/>
  <c r="AE2379" i="1"/>
  <c r="AE2432" i="1"/>
  <c r="AE2476" i="1"/>
  <c r="AE2516" i="1"/>
  <c r="AE2560" i="1"/>
  <c r="AE2600" i="1"/>
  <c r="AE2632" i="1"/>
  <c r="AE2684" i="1"/>
  <c r="AE2720" i="1"/>
  <c r="AE2760" i="1"/>
  <c r="AE2808" i="1"/>
  <c r="AE2848" i="1"/>
  <c r="AE2888" i="1"/>
  <c r="AE2928" i="1"/>
  <c r="AE1320" i="1"/>
  <c r="AE1601" i="1"/>
  <c r="AE1729" i="1"/>
  <c r="AE1836" i="1"/>
  <c r="AE1943" i="1"/>
  <c r="AE2071" i="1"/>
  <c r="AE2177" i="1"/>
  <c r="AE2284" i="1"/>
  <c r="AE2356" i="1"/>
  <c r="AE2389" i="1"/>
  <c r="AE2415" i="1"/>
  <c r="AE2439" i="1"/>
  <c r="AE2459" i="1"/>
  <c r="AE2479" i="1"/>
  <c r="AE2503" i="1"/>
  <c r="AE2523" i="1"/>
  <c r="AE2543" i="1"/>
  <c r="AE2567" i="1"/>
  <c r="AE2587" i="1"/>
  <c r="AE2607" i="1"/>
  <c r="AE2631" i="1"/>
  <c r="AE2651" i="1"/>
  <c r="AE2671" i="1"/>
  <c r="AE2695" i="1"/>
  <c r="AE2715" i="1"/>
  <c r="AE2735" i="1"/>
  <c r="AE2759" i="1"/>
  <c r="AE2779" i="1"/>
  <c r="AE2799" i="1"/>
  <c r="AE2823" i="1"/>
  <c r="AE2843" i="1"/>
  <c r="AE2863" i="1"/>
  <c r="AE2883" i="1"/>
  <c r="AE2899" i="1"/>
  <c r="AE2915" i="1"/>
  <c r="AE2931" i="1"/>
  <c r="AE1363" i="1"/>
  <c r="AE1671" i="1"/>
  <c r="AE1820" i="1"/>
  <c r="AE1969" i="1"/>
  <c r="AE2140" i="1"/>
  <c r="AE2311" i="1"/>
  <c r="AE2385" i="1"/>
  <c r="AE2424" i="1"/>
  <c r="AE2456" i="1"/>
  <c r="AE2492" i="1"/>
  <c r="AE2520" i="1"/>
  <c r="AE2556" i="1"/>
  <c r="AE2588" i="1"/>
  <c r="AE2628" i="1"/>
  <c r="AE2656" i="1"/>
  <c r="AE2688" i="1"/>
  <c r="AE2724" i="1"/>
  <c r="AE2756" i="1"/>
  <c r="AE2784" i="1"/>
  <c r="AE2820" i="1"/>
  <c r="AE2852" i="1"/>
  <c r="AE2884" i="1"/>
  <c r="AE2920" i="1"/>
  <c r="AE2445" i="1"/>
  <c r="AE2519" i="1"/>
  <c r="AE2711" i="1"/>
  <c r="AE2795" i="1"/>
  <c r="AE2859" i="1"/>
  <c r="AE2911" i="1"/>
  <c r="AE1628" i="1"/>
  <c r="AE2097" i="1"/>
  <c r="AE2416" i="1"/>
  <c r="AE2512" i="1"/>
  <c r="AE2620" i="1"/>
  <c r="AE2716" i="1"/>
  <c r="AE2812" i="1"/>
  <c r="AE2844" i="1"/>
  <c r="AE2912" i="1"/>
  <c r="AE992" i="1"/>
  <c r="AE971" i="1"/>
  <c r="AE1690" i="1"/>
  <c r="AE2202" i="1"/>
  <c r="AE1079" i="1"/>
  <c r="AE1561" i="1"/>
  <c r="AE1240" i="1"/>
  <c r="AE1472" i="1"/>
  <c r="AE595" i="1"/>
  <c r="AE1148" i="1"/>
  <c r="AE1425" i="1"/>
  <c r="AE1485" i="1"/>
  <c r="AE1704" i="1"/>
  <c r="AE1875" i="1"/>
  <c r="AE2045" i="1"/>
  <c r="AE2216" i="1"/>
  <c r="AE2386" i="1"/>
  <c r="AE1521" i="1"/>
  <c r="AE1721" i="1"/>
  <c r="AE1892" i="1"/>
  <c r="AE2063" i="1"/>
  <c r="AE2175" i="1"/>
  <c r="AE2260" i="1"/>
  <c r="AE579" i="1"/>
  <c r="AE1421" i="1"/>
  <c r="AE1600" i="1"/>
  <c r="AE1685" i="1"/>
  <c r="AE1771" i="1"/>
  <c r="AE1856" i="1"/>
  <c r="AE1941" i="1"/>
  <c r="AE2027" i="1"/>
  <c r="AE2112" i="1"/>
  <c r="AE2197" i="1"/>
  <c r="AE2283" i="1"/>
  <c r="AE1591" i="1"/>
  <c r="AE1932" i="1"/>
  <c r="AE2273" i="1"/>
  <c r="AE2413" i="1"/>
  <c r="AE2477" i="1"/>
  <c r="AE2541" i="1"/>
  <c r="AE2605" i="1"/>
  <c r="AE2669" i="1"/>
  <c r="AE2717" i="1"/>
  <c r="AE2749" i="1"/>
  <c r="AE2781" i="1"/>
  <c r="AE2813" i="1"/>
  <c r="AE2845" i="1"/>
  <c r="AE2877" i="1"/>
  <c r="AE2909" i="1"/>
  <c r="AE515" i="1"/>
  <c r="AE1596" i="1"/>
  <c r="AE1767" i="1"/>
  <c r="AE1937" i="1"/>
  <c r="AE2108" i="1"/>
  <c r="AE2279" i="1"/>
  <c r="AE2368" i="1"/>
  <c r="AE2414" i="1"/>
  <c r="AE2446" i="1"/>
  <c r="AE2478" i="1"/>
  <c r="AE2510" i="1"/>
  <c r="AE2534" i="1"/>
  <c r="AE2554" i="1"/>
  <c r="AE2574" i="1"/>
  <c r="AE2598" i="1"/>
  <c r="AE2618" i="1"/>
  <c r="AE2638" i="1"/>
  <c r="AE2662" i="1"/>
  <c r="AE2682" i="1"/>
  <c r="AE2702" i="1"/>
  <c r="AE2726" i="1"/>
  <c r="AE2746" i="1"/>
  <c r="AE2766" i="1"/>
  <c r="AE2790" i="1"/>
  <c r="AE2810" i="1"/>
  <c r="AE2830" i="1"/>
  <c r="AE2854" i="1"/>
  <c r="AE2874" i="1"/>
  <c r="AE2894" i="1"/>
  <c r="AE2918" i="1"/>
  <c r="AE2938" i="1"/>
  <c r="AE1607" i="1"/>
  <c r="AE1884" i="1"/>
  <c r="AE2119" i="1"/>
  <c r="AE2327" i="1"/>
  <c r="AE2401" i="1"/>
  <c r="AE2440" i="1"/>
  <c r="AE2480" i="1"/>
  <c r="AE2532" i="1"/>
  <c r="AE2568" i="1"/>
  <c r="AE2608" i="1"/>
  <c r="AE2652" i="1"/>
  <c r="AE2692" i="1"/>
  <c r="AE2728" i="1"/>
  <c r="AE2780" i="1"/>
  <c r="AE2816" i="1"/>
  <c r="AE2856" i="1"/>
  <c r="AE2900" i="1"/>
  <c r="AE2936" i="1"/>
  <c r="AE1427" i="1"/>
  <c r="AE1644" i="1"/>
  <c r="AE1751" i="1"/>
  <c r="AE1857" i="1"/>
  <c r="AE1985" i="1"/>
  <c r="AE2092" i="1"/>
  <c r="AE2199" i="1"/>
  <c r="AE2325" i="1"/>
  <c r="AE2363" i="1"/>
  <c r="AE2395" i="1"/>
  <c r="AE2423" i="1"/>
  <c r="AE2443" i="1"/>
  <c r="AE2463" i="1"/>
  <c r="AE2487" i="1"/>
  <c r="AE2507" i="1"/>
  <c r="AE2527" i="1"/>
  <c r="AE2551" i="1"/>
  <c r="AE2571" i="1"/>
  <c r="AE2591" i="1"/>
  <c r="AE2615" i="1"/>
  <c r="AE2635" i="1"/>
  <c r="AE2655" i="1"/>
  <c r="AE2679" i="1"/>
  <c r="AE2699" i="1"/>
  <c r="AE2719" i="1"/>
  <c r="AE2743" i="1"/>
  <c r="AE2763" i="1"/>
  <c r="AE2783" i="1"/>
  <c r="AE2807" i="1"/>
  <c r="AE2827" i="1"/>
  <c r="AE2847" i="1"/>
  <c r="AE2871" i="1"/>
  <c r="AE2887" i="1"/>
  <c r="AE2903" i="1"/>
  <c r="AE2919" i="1"/>
  <c r="AE2935" i="1"/>
  <c r="AE1505" i="1"/>
  <c r="AE1713" i="1"/>
  <c r="AE1863" i="1"/>
  <c r="AE2012" i="1"/>
  <c r="AE2183" i="1"/>
  <c r="AE2336" i="1"/>
  <c r="AE2396" i="1"/>
  <c r="AE2436" i="1"/>
  <c r="AE2464" i="1"/>
  <c r="AE2500" i="1"/>
  <c r="AE2528" i="1"/>
  <c r="AE2564" i="1"/>
  <c r="AE2596" i="1"/>
  <c r="AE2636" i="1"/>
  <c r="AE2664" i="1"/>
  <c r="AE2700" i="1"/>
  <c r="AE2732" i="1"/>
  <c r="AE2764" i="1"/>
  <c r="AE2796" i="1"/>
  <c r="AE2828" i="1"/>
  <c r="AE2860" i="1"/>
  <c r="AE2896" i="1"/>
  <c r="AE2932" i="1"/>
  <c r="AE2509" i="1"/>
  <c r="AE2701" i="1"/>
  <c r="AE2765" i="1"/>
  <c r="AE2829" i="1"/>
  <c r="AE2893" i="1"/>
  <c r="AE1405" i="1"/>
  <c r="AE1852" i="1"/>
  <c r="AE2193" i="1"/>
  <c r="AE2393" i="1"/>
  <c r="AE2462" i="1"/>
  <c r="AE2522" i="1"/>
  <c r="AE2566" i="1"/>
  <c r="AE2606" i="1"/>
  <c r="AE2650" i="1"/>
  <c r="AE2694" i="1"/>
  <c r="AE2734" i="1"/>
  <c r="AE2778" i="1"/>
  <c r="AE2822" i="1"/>
  <c r="AE2862" i="1"/>
  <c r="AE2886" i="1"/>
  <c r="AE2926" i="1"/>
  <c r="AE1735" i="1"/>
  <c r="AE1991" i="1"/>
  <c r="AE2357" i="1"/>
  <c r="AE2468" i="1"/>
  <c r="AE2544" i="1"/>
  <c r="AE2624" i="1"/>
  <c r="AE2712" i="1"/>
  <c r="AE2792" i="1"/>
  <c r="AE2880" i="1"/>
  <c r="AE1151" i="1"/>
  <c r="AE1687" i="1"/>
  <c r="AE1921" i="1"/>
  <c r="AE2156" i="1"/>
  <c r="AE2341" i="1"/>
  <c r="AE2411" i="1"/>
  <c r="AE2455" i="1"/>
  <c r="AE2495" i="1"/>
  <c r="AE2559" i="1"/>
  <c r="AE2603" i="1"/>
  <c r="AE2647" i="1"/>
  <c r="AE2687" i="1"/>
  <c r="AE2751" i="1"/>
  <c r="AE2815" i="1"/>
  <c r="AE2879" i="1"/>
  <c r="AE2927" i="1"/>
  <c r="AE1777" i="1"/>
  <c r="AE2268" i="1"/>
  <c r="AE2448" i="1"/>
  <c r="AE2548" i="1"/>
  <c r="AE2648" i="1"/>
  <c r="AE2748" i="1"/>
  <c r="AE2776" i="1"/>
  <c r="AE2876" i="1"/>
  <c r="AE629" i="1"/>
  <c r="AE1134" i="1"/>
  <c r="AE1251" i="1"/>
  <c r="AE1818" i="1"/>
  <c r="AE2330" i="1"/>
  <c r="AE1248" i="1"/>
  <c r="AE611" i="1"/>
  <c r="AE1327" i="1"/>
  <c r="AE1515" i="1"/>
  <c r="AE764" i="1"/>
  <c r="AE1232" i="1"/>
  <c r="AE1468" i="1"/>
  <c r="AE1571" i="1"/>
  <c r="AE1747" i="1"/>
  <c r="AE1917" i="1"/>
  <c r="AE2088" i="1"/>
  <c r="AE2259" i="1"/>
  <c r="AE427" i="1"/>
  <c r="AE1593" i="1"/>
  <c r="AE1764" i="1"/>
  <c r="AE1935" i="1"/>
  <c r="AE2100" i="1"/>
  <c r="AE2196" i="1"/>
  <c r="AE2281" i="1"/>
  <c r="AE916" i="1"/>
  <c r="AE1491" i="1"/>
  <c r="AE1621" i="1"/>
  <c r="AE1707" i="1"/>
  <c r="AE1792" i="1"/>
  <c r="AE1877" i="1"/>
  <c r="AE1963" i="1"/>
  <c r="AE2048" i="1"/>
  <c r="AE2133" i="1"/>
  <c r="AE2219" i="1"/>
  <c r="AE2304" i="1"/>
  <c r="AE1676" i="1"/>
  <c r="AE2017" i="1"/>
  <c r="AE2337" i="1"/>
  <c r="AE2429" i="1"/>
  <c r="AE2493" i="1"/>
  <c r="AE2557" i="1"/>
  <c r="AE2621" i="1"/>
  <c r="AE2685" i="1"/>
  <c r="AE2729" i="1"/>
  <c r="AE2761" i="1"/>
  <c r="AE2793" i="1"/>
  <c r="AE2825" i="1"/>
  <c r="AE2857" i="1"/>
  <c r="AE2889" i="1"/>
  <c r="AE2921" i="1"/>
  <c r="AE1279" i="1"/>
  <c r="AE1660" i="1"/>
  <c r="AE1831" i="1"/>
  <c r="AE2001" i="1"/>
  <c r="AE2172" i="1"/>
  <c r="AE2332" i="1"/>
  <c r="AE2388" i="1"/>
  <c r="AE2426" i="1"/>
  <c r="AE2458" i="1"/>
  <c r="AE2490" i="1"/>
  <c r="AE2518" i="1"/>
  <c r="AE2538" i="1"/>
  <c r="AE2558" i="1"/>
  <c r="AE2582" i="1"/>
  <c r="AE2602" i="1"/>
  <c r="AE2622" i="1"/>
  <c r="AE2646" i="1"/>
  <c r="AE2666" i="1"/>
  <c r="AE2686" i="1"/>
  <c r="AE2710" i="1"/>
  <c r="AE2730" i="1"/>
  <c r="AE2750" i="1"/>
  <c r="AE2774" i="1"/>
  <c r="AE2794" i="1"/>
  <c r="AE2814" i="1"/>
  <c r="AE2838" i="1"/>
  <c r="AE2858" i="1"/>
  <c r="AE2878" i="1"/>
  <c r="AE2902" i="1"/>
  <c r="AE2922" i="1"/>
  <c r="AE1023" i="1"/>
  <c r="AE1692" i="1"/>
  <c r="AE1927" i="1"/>
  <c r="AE2161" i="1"/>
  <c r="AE2351" i="1"/>
  <c r="AE2412" i="1"/>
  <c r="AE2452" i="1"/>
  <c r="AE2496" i="1"/>
  <c r="AE2540" i="1"/>
  <c r="AE2576" i="1"/>
  <c r="AE2616" i="1"/>
  <c r="AE2660" i="1"/>
  <c r="AE2696" i="1"/>
  <c r="AE2744" i="1"/>
  <c r="AE2788" i="1"/>
  <c r="AE2824" i="1"/>
  <c r="AE2872" i="1"/>
  <c r="AE2908" i="1"/>
  <c r="AE596" i="1"/>
  <c r="AE1537" i="1"/>
  <c r="AE1665" i="1"/>
  <c r="AE1772" i="1"/>
  <c r="AE1900" i="1"/>
  <c r="AE2007" i="1"/>
  <c r="AE2113" i="1"/>
  <c r="AE2241" i="1"/>
  <c r="AE2335" i="1"/>
  <c r="AE2369" i="1"/>
  <c r="AE2405" i="1"/>
  <c r="AE2427" i="1"/>
  <c r="AE2447" i="1"/>
  <c r="AE2471" i="1"/>
  <c r="AE2491" i="1"/>
  <c r="AE2511" i="1"/>
  <c r="AE2535" i="1"/>
  <c r="AE2555" i="1"/>
  <c r="AE2575" i="1"/>
  <c r="AE2599" i="1"/>
  <c r="AE2619" i="1"/>
  <c r="AE2639" i="1"/>
  <c r="AE2663" i="1"/>
  <c r="AE2683" i="1"/>
  <c r="AE2703" i="1"/>
  <c r="AE2727" i="1"/>
  <c r="AE2747" i="1"/>
  <c r="AE2767" i="1"/>
  <c r="AE2791" i="1"/>
  <c r="AE2811" i="1"/>
  <c r="AE2831" i="1"/>
  <c r="AE2855" i="1"/>
  <c r="AE2875" i="1"/>
  <c r="AE2891" i="1"/>
  <c r="AE2907" i="1"/>
  <c r="AE2923" i="1"/>
  <c r="AE1585" i="1"/>
  <c r="AE1756" i="1"/>
  <c r="AE1905" i="1"/>
  <c r="AE2055" i="1"/>
  <c r="AE2225" i="1"/>
  <c r="AE2364" i="1"/>
  <c r="AE2407" i="1"/>
  <c r="AE2444" i="1"/>
  <c r="AE2472" i="1"/>
  <c r="AE2508" i="1"/>
  <c r="AE2536" i="1"/>
  <c r="AE2572" i="1"/>
  <c r="AE2604" i="1"/>
  <c r="AE2640" i="1"/>
  <c r="AE2672" i="1"/>
  <c r="AE2708" i="1"/>
  <c r="AE2740" i="1"/>
  <c r="AE2772" i="1"/>
  <c r="AE2804" i="1"/>
  <c r="AE2836" i="1"/>
  <c r="AE2868" i="1"/>
  <c r="AE2904" i="1"/>
  <c r="AE2573" i="1"/>
  <c r="AE2637" i="1"/>
  <c r="AE2733" i="1"/>
  <c r="AE2797" i="1"/>
  <c r="AE2861" i="1"/>
  <c r="AE2925" i="1"/>
  <c r="AE1681" i="1"/>
  <c r="AE2023" i="1"/>
  <c r="AE2340" i="1"/>
  <c r="AE2430" i="1"/>
  <c r="AE2494" i="1"/>
  <c r="AE2542" i="1"/>
  <c r="AE2586" i="1"/>
  <c r="AE2630" i="1"/>
  <c r="AE2670" i="1"/>
  <c r="AE2714" i="1"/>
  <c r="AE2758" i="1"/>
  <c r="AE2798" i="1"/>
  <c r="AE2842" i="1"/>
  <c r="AE2906" i="1"/>
  <c r="AE1448" i="1"/>
  <c r="AE2247" i="1"/>
  <c r="AE2420" i="1"/>
  <c r="AE2504" i="1"/>
  <c r="AE2592" i="1"/>
  <c r="AE2668" i="1"/>
  <c r="AE2752" i="1"/>
  <c r="AE2840" i="1"/>
  <c r="AE2916" i="1"/>
  <c r="AE1580" i="1"/>
  <c r="AE1815" i="1"/>
  <c r="AE2028" i="1"/>
  <c r="AE2263" i="1"/>
  <c r="AE2384" i="1"/>
  <c r="AE2431" i="1"/>
  <c r="AE2475" i="1"/>
  <c r="AE2539" i="1"/>
  <c r="AE2583" i="1"/>
  <c r="AE2623" i="1"/>
  <c r="AE2667" i="1"/>
  <c r="AE2731" i="1"/>
  <c r="AE2775" i="1"/>
  <c r="AE2839" i="1"/>
  <c r="AE2895" i="1"/>
  <c r="AE684" i="1"/>
  <c r="AE1948" i="1"/>
  <c r="AE2372" i="1"/>
  <c r="AE2484" i="1"/>
  <c r="AE2580" i="1"/>
  <c r="AE2680" i="1"/>
  <c r="AE735" i="1"/>
  <c r="AE1262" i="1"/>
  <c r="AE1434" i="1"/>
  <c r="AE1946" i="1"/>
  <c r="AE395" i="1"/>
  <c r="AE1391" i="1"/>
  <c r="AE948" i="1"/>
  <c r="AE1387" i="1"/>
  <c r="AE1557" i="1"/>
  <c r="AE932" i="1"/>
  <c r="AE1319" i="1"/>
  <c r="AE876" i="1"/>
  <c r="AE1619" i="1"/>
  <c r="AE1789" i="1"/>
  <c r="AE1960" i="1"/>
  <c r="AE2131" i="1"/>
  <c r="AE2301" i="1"/>
  <c r="AE1087" i="1"/>
  <c r="AE1636" i="1"/>
  <c r="AE1807" i="1"/>
  <c r="AE1977" i="1"/>
  <c r="AE2127" i="1"/>
  <c r="AE2217" i="1"/>
  <c r="AE2303" i="1"/>
  <c r="AE1140" i="1"/>
  <c r="AE1533" i="1"/>
  <c r="AE1643" i="1"/>
  <c r="AE1728" i="1"/>
  <c r="AE1813" i="1"/>
  <c r="AE1899" i="1"/>
  <c r="AE1984" i="1"/>
  <c r="AE2069" i="1"/>
  <c r="AE2155" i="1"/>
  <c r="AE2240" i="1"/>
  <c r="AE347" i="1"/>
  <c r="AE1761" i="1"/>
  <c r="AE2103" i="1"/>
  <c r="AE2367" i="1"/>
  <c r="AE122" i="1"/>
  <c r="AE250" i="1"/>
  <c r="AE39" i="1"/>
  <c r="AE167" i="1"/>
  <c r="AE126" i="1"/>
  <c r="AE190" i="1"/>
  <c r="AE254" i="1"/>
  <c r="AE318" i="1"/>
  <c r="AE43" i="1"/>
  <c r="AE107" i="1"/>
  <c r="AE171" i="1"/>
  <c r="AE235" i="1"/>
  <c r="AE299" i="1"/>
  <c r="AE44" i="1"/>
  <c r="AE172" i="1"/>
  <c r="AE300" i="1"/>
  <c r="AE384" i="1"/>
  <c r="AE448" i="1"/>
  <c r="AE4" i="1"/>
  <c r="AE133" i="1"/>
  <c r="AE261" i="1"/>
  <c r="AE365" i="1"/>
  <c r="AE429" i="1"/>
  <c r="AE493" i="1"/>
  <c r="AE54" i="1"/>
  <c r="AE118" i="1"/>
  <c r="AE182" i="1"/>
  <c r="AE246" i="1"/>
  <c r="AE310" i="1"/>
  <c r="AE35" i="1"/>
  <c r="AE99" i="1"/>
  <c r="AE163" i="1"/>
  <c r="AE227" i="1"/>
  <c r="AE291" i="1"/>
  <c r="AE28" i="1"/>
  <c r="AE156" i="1"/>
  <c r="AE284" i="1"/>
  <c r="AE376" i="1"/>
  <c r="AE440" i="1"/>
  <c r="AE504" i="1"/>
  <c r="AE117" i="1"/>
  <c r="AE245" i="1"/>
  <c r="AE357" i="1"/>
  <c r="AE421" i="1"/>
  <c r="AE485" i="1"/>
  <c r="AE50" i="1"/>
  <c r="AE178" i="1"/>
  <c r="AE306" i="1"/>
  <c r="AE95" i="1"/>
  <c r="AE223" i="1"/>
  <c r="AE20" i="1"/>
  <c r="AE276" i="1"/>
  <c r="AE436" i="1"/>
  <c r="AE109" i="1"/>
  <c r="AE353" i="1"/>
  <c r="AE481" i="1"/>
  <c r="AE216" i="1"/>
  <c r="AE406" i="1"/>
  <c r="AE521" i="1"/>
  <c r="AE585" i="1"/>
  <c r="AE26" i="1"/>
  <c r="AE154" i="1"/>
  <c r="AE282" i="1"/>
  <c r="AE71" i="1"/>
  <c r="AE199" i="1"/>
  <c r="AE206" i="1"/>
  <c r="AE270" i="1"/>
  <c r="AE334" i="1"/>
  <c r="AE59" i="1"/>
  <c r="AE123" i="1"/>
  <c r="AE187" i="1"/>
  <c r="AE251" i="1"/>
  <c r="AE315" i="1"/>
  <c r="AE76" i="1"/>
  <c r="AE204" i="1"/>
  <c r="AE332" i="1"/>
  <c r="AE400" i="1"/>
  <c r="AE464" i="1"/>
  <c r="AE37" i="1"/>
  <c r="AE165" i="1"/>
  <c r="AE293" i="1"/>
  <c r="AE381" i="1"/>
  <c r="AE445" i="1"/>
  <c r="AE7" i="1"/>
  <c r="AE70" i="1"/>
  <c r="AE134" i="1"/>
  <c r="AE198" i="1"/>
  <c r="AE262" i="1"/>
  <c r="AE326" i="1"/>
  <c r="AE51" i="1"/>
  <c r="AE115" i="1"/>
  <c r="AE179" i="1"/>
  <c r="AE243" i="1"/>
  <c r="AE307" i="1"/>
  <c r="AE60" i="1"/>
  <c r="AE188" i="1"/>
  <c r="AE316" i="1"/>
  <c r="AE392" i="1"/>
  <c r="AE456" i="1"/>
  <c r="AE21" i="1"/>
  <c r="AE149" i="1"/>
  <c r="AE277" i="1"/>
  <c r="AE373" i="1"/>
  <c r="AE437" i="1"/>
  <c r="AE501" i="1"/>
  <c r="AE82" i="1"/>
  <c r="AE210" i="1"/>
  <c r="AE338" i="1"/>
  <c r="AE127" i="1"/>
  <c r="AE255" i="1"/>
  <c r="AE84" i="1"/>
  <c r="AE340" i="1"/>
  <c r="AE468" i="1"/>
  <c r="AE173" i="1"/>
  <c r="AE385" i="1"/>
  <c r="AE24" i="1"/>
  <c r="AE280" i="1"/>
  <c r="AE438" i="1"/>
  <c r="AE537" i="1"/>
  <c r="AE601" i="1"/>
  <c r="AE58" i="1"/>
  <c r="AE186" i="1"/>
  <c r="AE314" i="1"/>
  <c r="AE103" i="1"/>
  <c r="AE231" i="1"/>
  <c r="AE94" i="1"/>
  <c r="AE158" i="1"/>
  <c r="AE222" i="1"/>
  <c r="AE286" i="1"/>
  <c r="AE11" i="1"/>
  <c r="AE75" i="1"/>
  <c r="AE139" i="1"/>
  <c r="AE203" i="1"/>
  <c r="AE267" i="1"/>
  <c r="AE331" i="1"/>
  <c r="AE108" i="1"/>
  <c r="AE236" i="1"/>
  <c r="AE352" i="1"/>
  <c r="AE416" i="1"/>
  <c r="AE480" i="1"/>
  <c r="AE69" i="1"/>
  <c r="AE197" i="1"/>
  <c r="AE325" i="1"/>
  <c r="AE397" i="1"/>
  <c r="AE461" i="1"/>
  <c r="AE22" i="1"/>
  <c r="AE86" i="1"/>
  <c r="AE150" i="1"/>
  <c r="AE214" i="1"/>
  <c r="AE278" i="1"/>
  <c r="AE2" i="1"/>
  <c r="AE67" i="1"/>
  <c r="AE131" i="1"/>
  <c r="AE195" i="1"/>
  <c r="AE259" i="1"/>
  <c r="AE323" i="1"/>
  <c r="AE92" i="1"/>
  <c r="AE220" i="1"/>
  <c r="AE344" i="1"/>
  <c r="AE408" i="1"/>
  <c r="AE472" i="1"/>
  <c r="AE53" i="1"/>
  <c r="AE181" i="1"/>
  <c r="AE309" i="1"/>
  <c r="AE389" i="1"/>
  <c r="AE453" i="1"/>
  <c r="AE10" i="1"/>
  <c r="AE114" i="1"/>
  <c r="AE242" i="1"/>
  <c r="AE31" i="1"/>
  <c r="AE159" i="1"/>
  <c r="AE287" i="1"/>
  <c r="AE148" i="1"/>
  <c r="AE372" i="1"/>
  <c r="AE500" i="1"/>
  <c r="AE237" i="1"/>
  <c r="AE417" i="1"/>
  <c r="AE88" i="1"/>
  <c r="AE342" i="1"/>
  <c r="AE470" i="1"/>
  <c r="AE553" i="1"/>
  <c r="AE617" i="1"/>
  <c r="AE90" i="1"/>
  <c r="AE218" i="1"/>
  <c r="AE6" i="1"/>
  <c r="AE135" i="1"/>
  <c r="AE5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O268" i="1"/>
  <c r="O272" i="1"/>
  <c r="O276" i="1"/>
  <c r="O280" i="1"/>
  <c r="O284" i="1"/>
  <c r="O288" i="1"/>
  <c r="O292" i="1"/>
  <c r="O296" i="1"/>
  <c r="O300" i="1"/>
  <c r="O304" i="1"/>
  <c r="O308" i="1"/>
  <c r="O312" i="1"/>
  <c r="O316" i="1"/>
  <c r="O320" i="1"/>
  <c r="O324" i="1"/>
  <c r="O328" i="1"/>
  <c r="O332" i="1"/>
  <c r="O336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6" i="1"/>
  <c r="O400" i="1"/>
  <c r="O404" i="1"/>
  <c r="O408" i="1"/>
  <c r="O412" i="1"/>
  <c r="O416" i="1"/>
  <c r="O420" i="1"/>
  <c r="O424" i="1"/>
  <c r="O428" i="1"/>
  <c r="O432" i="1"/>
  <c r="O436" i="1"/>
  <c r="O440" i="1"/>
  <c r="O444" i="1"/>
  <c r="O448" i="1"/>
  <c r="O452" i="1"/>
  <c r="O456" i="1"/>
  <c r="O460" i="1"/>
  <c r="O464" i="1"/>
  <c r="O468" i="1"/>
  <c r="O472" i="1"/>
  <c r="O476" i="1"/>
  <c r="O480" i="1"/>
  <c r="O484" i="1"/>
  <c r="O488" i="1"/>
  <c r="O492" i="1"/>
  <c r="O496" i="1"/>
  <c r="O500" i="1"/>
  <c r="O504" i="1"/>
  <c r="O508" i="1"/>
  <c r="O512" i="1"/>
  <c r="O516" i="1"/>
  <c r="O520" i="1"/>
  <c r="O524" i="1"/>
  <c r="O528" i="1"/>
  <c r="O532" i="1"/>
  <c r="O536" i="1"/>
  <c r="O540" i="1"/>
  <c r="O544" i="1"/>
  <c r="O548" i="1"/>
  <c r="O552" i="1"/>
  <c r="O556" i="1"/>
  <c r="O560" i="1"/>
  <c r="O564" i="1"/>
  <c r="O568" i="1"/>
  <c r="O572" i="1"/>
  <c r="O576" i="1"/>
  <c r="O580" i="1"/>
  <c r="O584" i="1"/>
  <c r="O588" i="1"/>
  <c r="O592" i="1"/>
  <c r="O596" i="1"/>
  <c r="O600" i="1"/>
  <c r="O604" i="1"/>
  <c r="O608" i="1"/>
  <c r="O612" i="1"/>
  <c r="O616" i="1"/>
  <c r="O620" i="1"/>
  <c r="O624" i="1"/>
  <c r="O628" i="1"/>
  <c r="O632" i="1"/>
  <c r="O636" i="1"/>
  <c r="O640" i="1"/>
  <c r="O644" i="1"/>
  <c r="O648" i="1"/>
  <c r="O652" i="1"/>
  <c r="O656" i="1"/>
  <c r="O660" i="1"/>
  <c r="O664" i="1"/>
  <c r="O668" i="1"/>
  <c r="O672" i="1"/>
  <c r="O676" i="1"/>
  <c r="O680" i="1"/>
  <c r="O684" i="1"/>
  <c r="O688" i="1"/>
  <c r="O692" i="1"/>
  <c r="O696" i="1"/>
  <c r="O700" i="1"/>
  <c r="O704" i="1"/>
  <c r="O708" i="1"/>
  <c r="O712" i="1"/>
  <c r="O716" i="1"/>
  <c r="O720" i="1"/>
  <c r="O724" i="1"/>
  <c r="O728" i="1"/>
  <c r="O732" i="1"/>
  <c r="O736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550" i="1"/>
  <c r="O554" i="1"/>
  <c r="O558" i="1"/>
  <c r="O562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O742" i="1"/>
  <c r="O746" i="1"/>
  <c r="O750" i="1"/>
  <c r="O754" i="1"/>
  <c r="O758" i="1"/>
  <c r="O762" i="1"/>
  <c r="O766" i="1"/>
  <c r="O770" i="1"/>
  <c r="O774" i="1"/>
  <c r="O3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523" i="1"/>
  <c r="O527" i="1"/>
  <c r="O531" i="1"/>
  <c r="O535" i="1"/>
  <c r="O539" i="1"/>
  <c r="O543" i="1"/>
  <c r="O547" i="1"/>
  <c r="O551" i="1"/>
  <c r="O555" i="1"/>
  <c r="O559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17" i="1"/>
  <c r="O33" i="1"/>
  <c r="O49" i="1"/>
  <c r="O65" i="1"/>
  <c r="O81" i="1"/>
  <c r="O97" i="1"/>
  <c r="O113" i="1"/>
  <c r="O129" i="1"/>
  <c r="O145" i="1"/>
  <c r="O161" i="1"/>
  <c r="O177" i="1"/>
  <c r="O193" i="1"/>
  <c r="O209" i="1"/>
  <c r="O225" i="1"/>
  <c r="O241" i="1"/>
  <c r="O257" i="1"/>
  <c r="O273" i="1"/>
  <c r="O289" i="1"/>
  <c r="O305" i="1"/>
  <c r="O321" i="1"/>
  <c r="O337" i="1"/>
  <c r="O353" i="1"/>
  <c r="O369" i="1"/>
  <c r="O385" i="1"/>
  <c r="O401" i="1"/>
  <c r="O417" i="1"/>
  <c r="O433" i="1"/>
  <c r="O449" i="1"/>
  <c r="O465" i="1"/>
  <c r="O481" i="1"/>
  <c r="O497" i="1"/>
  <c r="O513" i="1"/>
  <c r="O529" i="1"/>
  <c r="O545" i="1"/>
  <c r="O561" i="1"/>
  <c r="O577" i="1"/>
  <c r="O593" i="1"/>
  <c r="O609" i="1"/>
  <c r="O625" i="1"/>
  <c r="O641" i="1"/>
  <c r="O657" i="1"/>
  <c r="O673" i="1"/>
  <c r="O689" i="1"/>
  <c r="O705" i="1"/>
  <c r="O721" i="1"/>
  <c r="O737" i="1"/>
  <c r="O745" i="1"/>
  <c r="O753" i="1"/>
  <c r="O761" i="1"/>
  <c r="O769" i="1"/>
  <c r="O776" i="1"/>
  <c r="O780" i="1"/>
  <c r="O784" i="1"/>
  <c r="O788" i="1"/>
  <c r="O792" i="1"/>
  <c r="O796" i="1"/>
  <c r="O800" i="1"/>
  <c r="O804" i="1"/>
  <c r="O808" i="1"/>
  <c r="O812" i="1"/>
  <c r="O816" i="1"/>
  <c r="O820" i="1"/>
  <c r="O824" i="1"/>
  <c r="O828" i="1"/>
  <c r="O832" i="1"/>
  <c r="O836" i="1"/>
  <c r="O840" i="1"/>
  <c r="O844" i="1"/>
  <c r="O848" i="1"/>
  <c r="O852" i="1"/>
  <c r="O856" i="1"/>
  <c r="O860" i="1"/>
  <c r="O864" i="1"/>
  <c r="O868" i="1"/>
  <c r="O872" i="1"/>
  <c r="O876" i="1"/>
  <c r="O880" i="1"/>
  <c r="O884" i="1"/>
  <c r="O888" i="1"/>
  <c r="O892" i="1"/>
  <c r="O896" i="1"/>
  <c r="O900" i="1"/>
  <c r="O904" i="1"/>
  <c r="O908" i="1"/>
  <c r="O912" i="1"/>
  <c r="O916" i="1"/>
  <c r="O920" i="1"/>
  <c r="O924" i="1"/>
  <c r="O928" i="1"/>
  <c r="O932" i="1"/>
  <c r="O936" i="1"/>
  <c r="O940" i="1"/>
  <c r="O944" i="1"/>
  <c r="O948" i="1"/>
  <c r="O952" i="1"/>
  <c r="O956" i="1"/>
  <c r="O960" i="1"/>
  <c r="O964" i="1"/>
  <c r="O968" i="1"/>
  <c r="O972" i="1"/>
  <c r="O976" i="1"/>
  <c r="O980" i="1"/>
  <c r="O984" i="1"/>
  <c r="O988" i="1"/>
  <c r="O992" i="1"/>
  <c r="O996" i="1"/>
  <c r="O1000" i="1"/>
  <c r="O1004" i="1"/>
  <c r="O1008" i="1"/>
  <c r="O1012" i="1"/>
  <c r="O1016" i="1"/>
  <c r="O1020" i="1"/>
  <c r="O1024" i="1"/>
  <c r="O1028" i="1"/>
  <c r="O1032" i="1"/>
  <c r="O1036" i="1"/>
  <c r="O1040" i="1"/>
  <c r="O1044" i="1"/>
  <c r="O1048" i="1"/>
  <c r="O1052" i="1"/>
  <c r="O1056" i="1"/>
  <c r="O1060" i="1"/>
  <c r="O1064" i="1"/>
  <c r="O1068" i="1"/>
  <c r="O1072" i="1"/>
  <c r="O1076" i="1"/>
  <c r="O1080" i="1"/>
  <c r="O1084" i="1"/>
  <c r="O1088" i="1"/>
  <c r="O1092" i="1"/>
  <c r="O1096" i="1"/>
  <c r="O1100" i="1"/>
  <c r="O1104" i="1"/>
  <c r="O1108" i="1"/>
  <c r="O1112" i="1"/>
  <c r="O1116" i="1"/>
  <c r="O1120" i="1"/>
  <c r="O1124" i="1"/>
  <c r="O1128" i="1"/>
  <c r="O1132" i="1"/>
  <c r="O1136" i="1"/>
  <c r="O1140" i="1"/>
  <c r="O1144" i="1"/>
  <c r="O1148" i="1"/>
  <c r="O1152" i="1"/>
  <c r="O1156" i="1"/>
  <c r="O1160" i="1"/>
  <c r="O1164" i="1"/>
  <c r="O1168" i="1"/>
  <c r="O1172" i="1"/>
  <c r="O1176" i="1"/>
  <c r="O1180" i="1"/>
  <c r="O1184" i="1"/>
  <c r="O1188" i="1"/>
  <c r="O1192" i="1"/>
  <c r="O1196" i="1"/>
  <c r="O1200" i="1"/>
  <c r="O1204" i="1"/>
  <c r="O1208" i="1"/>
  <c r="O1212" i="1"/>
  <c r="O1216" i="1"/>
  <c r="O1220" i="1"/>
  <c r="O1224" i="1"/>
  <c r="O1228" i="1"/>
  <c r="O1232" i="1"/>
  <c r="O1236" i="1"/>
  <c r="O1240" i="1"/>
  <c r="O1244" i="1"/>
  <c r="O1248" i="1"/>
  <c r="O1252" i="1"/>
  <c r="O1256" i="1"/>
  <c r="O1260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6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416" i="1"/>
  <c r="O1420" i="1"/>
  <c r="O1424" i="1"/>
  <c r="O1428" i="1"/>
  <c r="O1432" i="1"/>
  <c r="O1436" i="1"/>
  <c r="O1440" i="1"/>
  <c r="O1444" i="1"/>
  <c r="O1448" i="1"/>
  <c r="O1452" i="1"/>
  <c r="O1456" i="1"/>
  <c r="O1460" i="1"/>
  <c r="O1464" i="1"/>
  <c r="O1468" i="1"/>
  <c r="O1472" i="1"/>
  <c r="O1476" i="1"/>
  <c r="O1480" i="1"/>
  <c r="O1484" i="1"/>
  <c r="O1488" i="1"/>
  <c r="O1492" i="1"/>
  <c r="O1496" i="1"/>
  <c r="O1500" i="1"/>
  <c r="O1504" i="1"/>
  <c r="O1508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O1644" i="1"/>
  <c r="O1648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4" i="1"/>
  <c r="O2228" i="1"/>
  <c r="O2232" i="1"/>
  <c r="O2236" i="1"/>
  <c r="O2240" i="1"/>
  <c r="O2244" i="1"/>
  <c r="O2248" i="1"/>
  <c r="O2252" i="1"/>
  <c r="O2256" i="1"/>
  <c r="O2260" i="1"/>
  <c r="O2264" i="1"/>
  <c r="O2268" i="1"/>
  <c r="O2272" i="1"/>
  <c r="O2276" i="1"/>
  <c r="O2280" i="1"/>
  <c r="O2284" i="1"/>
  <c r="O2288" i="1"/>
  <c r="O2292" i="1"/>
  <c r="O2296" i="1"/>
  <c r="O2300" i="1"/>
  <c r="O2304" i="1"/>
  <c r="O2308" i="1"/>
  <c r="O2312" i="1"/>
  <c r="O2316" i="1"/>
  <c r="O2320" i="1"/>
  <c r="O2324" i="1"/>
  <c r="O2328" i="1"/>
  <c r="O2332" i="1"/>
  <c r="O2336" i="1"/>
  <c r="O2340" i="1"/>
  <c r="O2344" i="1"/>
  <c r="O2348" i="1"/>
  <c r="O2352" i="1"/>
  <c r="O2356" i="1"/>
  <c r="O2360" i="1"/>
  <c r="O2364" i="1"/>
  <c r="O2368" i="1"/>
  <c r="O2372" i="1"/>
  <c r="O2376" i="1"/>
  <c r="O2380" i="1"/>
  <c r="O2384" i="1"/>
  <c r="O2388" i="1"/>
  <c r="O2392" i="1"/>
  <c r="O2396" i="1"/>
  <c r="O2400" i="1"/>
  <c r="O2404" i="1"/>
  <c r="O2408" i="1"/>
  <c r="O2412" i="1"/>
  <c r="O2416" i="1"/>
  <c r="O2420" i="1"/>
  <c r="O2424" i="1"/>
  <c r="O2428" i="1"/>
  <c r="O2432" i="1"/>
  <c r="O2436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4" i="1"/>
  <c r="O2508" i="1"/>
  <c r="O2512" i="1"/>
  <c r="O2516" i="1"/>
  <c r="O2520" i="1"/>
  <c r="O2524" i="1"/>
  <c r="O2528" i="1"/>
  <c r="O2532" i="1"/>
  <c r="O2536" i="1"/>
  <c r="O2540" i="1"/>
  <c r="O2544" i="1"/>
  <c r="O2548" i="1"/>
  <c r="O2552" i="1"/>
  <c r="O2556" i="1"/>
  <c r="O2560" i="1"/>
  <c r="O2564" i="1"/>
  <c r="O2568" i="1"/>
  <c r="O2572" i="1"/>
  <c r="O2576" i="1"/>
  <c r="O2580" i="1"/>
  <c r="O2584" i="1"/>
  <c r="O2588" i="1"/>
  <c r="O2592" i="1"/>
  <c r="O2596" i="1"/>
  <c r="O2600" i="1"/>
  <c r="O2604" i="1"/>
  <c r="O2608" i="1"/>
  <c r="O2612" i="1"/>
  <c r="O2616" i="1"/>
  <c r="O2620" i="1"/>
  <c r="O2624" i="1"/>
  <c r="O2628" i="1"/>
  <c r="O2632" i="1"/>
  <c r="O2636" i="1"/>
  <c r="O2640" i="1"/>
  <c r="O2644" i="1"/>
  <c r="O2648" i="1"/>
  <c r="O2652" i="1"/>
  <c r="O2656" i="1"/>
  <c r="O2660" i="1"/>
  <c r="O2664" i="1"/>
  <c r="O2668" i="1"/>
  <c r="O2672" i="1"/>
  <c r="O2676" i="1"/>
  <c r="O2680" i="1"/>
  <c r="O2684" i="1"/>
  <c r="O2688" i="1"/>
  <c r="O2692" i="1"/>
  <c r="O2696" i="1"/>
  <c r="O2700" i="1"/>
  <c r="O2704" i="1"/>
  <c r="O2708" i="1"/>
  <c r="O2712" i="1"/>
  <c r="O2716" i="1"/>
  <c r="O2720" i="1"/>
  <c r="O2724" i="1"/>
  <c r="O2728" i="1"/>
  <c r="O2732" i="1"/>
  <c r="O2736" i="1"/>
  <c r="O2740" i="1"/>
  <c r="O2744" i="1"/>
  <c r="O2748" i="1"/>
  <c r="O2752" i="1"/>
  <c r="O2756" i="1"/>
  <c r="O2760" i="1"/>
  <c r="O2764" i="1"/>
  <c r="O2768" i="1"/>
  <c r="O2772" i="1"/>
  <c r="O2776" i="1"/>
  <c r="O2780" i="1"/>
  <c r="O2784" i="1"/>
  <c r="O2788" i="1"/>
  <c r="O2792" i="1"/>
  <c r="O2796" i="1"/>
  <c r="O2800" i="1"/>
  <c r="O2804" i="1"/>
  <c r="O2808" i="1"/>
  <c r="O2812" i="1"/>
  <c r="O2816" i="1"/>
  <c r="O2820" i="1"/>
  <c r="O2824" i="1"/>
  <c r="O2828" i="1"/>
  <c r="O2832" i="1"/>
  <c r="O2836" i="1"/>
  <c r="O2840" i="1"/>
  <c r="O2844" i="1"/>
  <c r="O2848" i="1"/>
  <c r="O2852" i="1"/>
  <c r="O2856" i="1"/>
  <c r="O2860" i="1"/>
  <c r="O2864" i="1"/>
  <c r="O2868" i="1"/>
  <c r="O2872" i="1"/>
  <c r="O2876" i="1"/>
  <c r="O2880" i="1"/>
  <c r="O2884" i="1"/>
  <c r="O2888" i="1"/>
  <c r="O2892" i="1"/>
  <c r="O2896" i="1"/>
  <c r="O2900" i="1"/>
  <c r="O2904" i="1"/>
  <c r="O2908" i="1"/>
  <c r="O2912" i="1"/>
  <c r="O2916" i="1"/>
  <c r="O2920" i="1"/>
  <c r="O2924" i="1"/>
  <c r="O2928" i="1"/>
  <c r="O2932" i="1"/>
  <c r="O2936" i="1"/>
  <c r="O2" i="1"/>
  <c r="O5" i="1"/>
  <c r="O21" i="1"/>
  <c r="O37" i="1"/>
  <c r="O53" i="1"/>
  <c r="O69" i="1"/>
  <c r="O85" i="1"/>
  <c r="O101" i="1"/>
  <c r="O117" i="1"/>
  <c r="O133" i="1"/>
  <c r="O149" i="1"/>
  <c r="O165" i="1"/>
  <c r="O181" i="1"/>
  <c r="O197" i="1"/>
  <c r="O213" i="1"/>
  <c r="O229" i="1"/>
  <c r="O245" i="1"/>
  <c r="O261" i="1"/>
  <c r="O277" i="1"/>
  <c r="O293" i="1"/>
  <c r="O309" i="1"/>
  <c r="O325" i="1"/>
  <c r="O341" i="1"/>
  <c r="O357" i="1"/>
  <c r="O373" i="1"/>
  <c r="O389" i="1"/>
  <c r="O405" i="1"/>
  <c r="O421" i="1"/>
  <c r="O437" i="1"/>
  <c r="O453" i="1"/>
  <c r="O469" i="1"/>
  <c r="O485" i="1"/>
  <c r="O501" i="1"/>
  <c r="O517" i="1"/>
  <c r="O533" i="1"/>
  <c r="O549" i="1"/>
  <c r="O565" i="1"/>
  <c r="O581" i="1"/>
  <c r="O597" i="1"/>
  <c r="O613" i="1"/>
  <c r="O629" i="1"/>
  <c r="O645" i="1"/>
  <c r="O661" i="1"/>
  <c r="O677" i="1"/>
  <c r="O693" i="1"/>
  <c r="O709" i="1"/>
  <c r="O725" i="1"/>
  <c r="O740" i="1"/>
  <c r="O748" i="1"/>
  <c r="O756" i="1"/>
  <c r="O764" i="1"/>
  <c r="O772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7" i="1"/>
  <c r="O1041" i="1"/>
  <c r="O1045" i="1"/>
  <c r="O1049" i="1"/>
  <c r="O1053" i="1"/>
  <c r="O1057" i="1"/>
  <c r="O1061" i="1"/>
  <c r="O1065" i="1"/>
  <c r="O1069" i="1"/>
  <c r="O1073" i="1"/>
  <c r="O1077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O1449" i="1"/>
  <c r="O1453" i="1"/>
  <c r="O1457" i="1"/>
  <c r="O1461" i="1"/>
  <c r="O1465" i="1"/>
  <c r="O1469" i="1"/>
  <c r="O1473" i="1"/>
  <c r="O1477" i="1"/>
  <c r="O1481" i="1"/>
  <c r="O1485" i="1"/>
  <c r="O1489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O1629" i="1"/>
  <c r="O1633" i="1"/>
  <c r="O1637" i="1"/>
  <c r="O1641" i="1"/>
  <c r="O1645" i="1"/>
  <c r="O1649" i="1"/>
  <c r="O1653" i="1"/>
  <c r="O1657" i="1"/>
  <c r="O1661" i="1"/>
  <c r="O1665" i="1"/>
  <c r="O1669" i="1"/>
  <c r="O1673" i="1"/>
  <c r="O1677" i="1"/>
  <c r="O1681" i="1"/>
  <c r="O1685" i="1"/>
  <c r="O1689" i="1"/>
  <c r="O1693" i="1"/>
  <c r="O1697" i="1"/>
  <c r="O1701" i="1"/>
  <c r="O1705" i="1"/>
  <c r="O1709" i="1"/>
  <c r="O1713" i="1"/>
  <c r="O1717" i="1"/>
  <c r="O1721" i="1"/>
  <c r="O1725" i="1"/>
  <c r="O1729" i="1"/>
  <c r="O1733" i="1"/>
  <c r="O1737" i="1"/>
  <c r="O1741" i="1"/>
  <c r="O1745" i="1"/>
  <c r="O1749" i="1"/>
  <c r="O1753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053" i="1"/>
  <c r="O2057" i="1"/>
  <c r="O2061" i="1"/>
  <c r="O2065" i="1"/>
  <c r="O2069" i="1"/>
  <c r="O2073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5" i="1"/>
  <c r="O2129" i="1"/>
  <c r="O2133" i="1"/>
  <c r="O2137" i="1"/>
  <c r="O2141" i="1"/>
  <c r="O2145" i="1"/>
  <c r="O2149" i="1"/>
  <c r="O2153" i="1"/>
  <c r="O2157" i="1"/>
  <c r="O2161" i="1"/>
  <c r="O2165" i="1"/>
  <c r="O2169" i="1"/>
  <c r="O2173" i="1"/>
  <c r="O2177" i="1"/>
  <c r="O2181" i="1"/>
  <c r="O2185" i="1"/>
  <c r="O2189" i="1"/>
  <c r="O2193" i="1"/>
  <c r="O2197" i="1"/>
  <c r="O2201" i="1"/>
  <c r="O2205" i="1"/>
  <c r="O2209" i="1"/>
  <c r="O2213" i="1"/>
  <c r="O2217" i="1"/>
  <c r="O2221" i="1"/>
  <c r="O2225" i="1"/>
  <c r="O2229" i="1"/>
  <c r="O2233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89" i="1"/>
  <c r="O2293" i="1"/>
  <c r="O2297" i="1"/>
  <c r="O2301" i="1"/>
  <c r="O2305" i="1"/>
  <c r="O2309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2489" i="1"/>
  <c r="O2493" i="1"/>
  <c r="O2497" i="1"/>
  <c r="O2501" i="1"/>
  <c r="O2505" i="1"/>
  <c r="O2509" i="1"/>
  <c r="O2513" i="1"/>
  <c r="O2517" i="1"/>
  <c r="O2521" i="1"/>
  <c r="O2525" i="1"/>
  <c r="O2529" i="1"/>
  <c r="O2533" i="1"/>
  <c r="O2537" i="1"/>
  <c r="O2541" i="1"/>
  <c r="O2545" i="1"/>
  <c r="O2549" i="1"/>
  <c r="O2553" i="1"/>
  <c r="O2557" i="1"/>
  <c r="O2561" i="1"/>
  <c r="O2565" i="1"/>
  <c r="O2569" i="1"/>
  <c r="O2573" i="1"/>
  <c r="O2577" i="1"/>
  <c r="O2581" i="1"/>
  <c r="O2585" i="1"/>
  <c r="O2589" i="1"/>
  <c r="O2593" i="1"/>
  <c r="O2597" i="1"/>
  <c r="O2601" i="1"/>
  <c r="O2605" i="1"/>
  <c r="O2609" i="1"/>
  <c r="O2613" i="1"/>
  <c r="O2617" i="1"/>
  <c r="O2621" i="1"/>
  <c r="O2625" i="1"/>
  <c r="O2629" i="1"/>
  <c r="O2633" i="1"/>
  <c r="O2637" i="1"/>
  <c r="O2641" i="1"/>
  <c r="O2645" i="1"/>
  <c r="O2649" i="1"/>
  <c r="O2653" i="1"/>
  <c r="O2657" i="1"/>
  <c r="O2661" i="1"/>
  <c r="O2665" i="1"/>
  <c r="O2669" i="1"/>
  <c r="O2673" i="1"/>
  <c r="O2677" i="1"/>
  <c r="O2681" i="1"/>
  <c r="O2685" i="1"/>
  <c r="O2689" i="1"/>
  <c r="O2693" i="1"/>
  <c r="O2697" i="1"/>
  <c r="O2701" i="1"/>
  <c r="O2705" i="1"/>
  <c r="O2709" i="1"/>
  <c r="O2713" i="1"/>
  <c r="O2717" i="1"/>
  <c r="O2721" i="1"/>
  <c r="O2725" i="1"/>
  <c r="O2729" i="1"/>
  <c r="O2733" i="1"/>
  <c r="O2737" i="1"/>
  <c r="O2741" i="1"/>
  <c r="O2745" i="1"/>
  <c r="O2749" i="1"/>
  <c r="O2753" i="1"/>
  <c r="O2757" i="1"/>
  <c r="O2761" i="1"/>
  <c r="O2765" i="1"/>
  <c r="O2769" i="1"/>
  <c r="O2773" i="1"/>
  <c r="O2777" i="1"/>
  <c r="O2781" i="1"/>
  <c r="O2785" i="1"/>
  <c r="O2789" i="1"/>
  <c r="O2793" i="1"/>
  <c r="O2797" i="1"/>
  <c r="O2801" i="1"/>
  <c r="O2805" i="1"/>
  <c r="O2809" i="1"/>
  <c r="O2813" i="1"/>
  <c r="O2817" i="1"/>
  <c r="O2821" i="1"/>
  <c r="O2825" i="1"/>
  <c r="O2829" i="1"/>
  <c r="O2833" i="1"/>
  <c r="O2837" i="1"/>
  <c r="O2841" i="1"/>
  <c r="O2845" i="1"/>
  <c r="O2849" i="1"/>
  <c r="O2853" i="1"/>
  <c r="O2857" i="1"/>
  <c r="O2861" i="1"/>
  <c r="O2865" i="1"/>
  <c r="O2869" i="1"/>
  <c r="O2873" i="1"/>
  <c r="O2877" i="1"/>
  <c r="O2881" i="1"/>
  <c r="O2885" i="1"/>
  <c r="O2889" i="1"/>
  <c r="O2893" i="1"/>
  <c r="O2897" i="1"/>
  <c r="O2901" i="1"/>
  <c r="O2905" i="1"/>
  <c r="O2909" i="1"/>
  <c r="O2913" i="1"/>
  <c r="O2917" i="1"/>
  <c r="O2921" i="1"/>
  <c r="O2925" i="1"/>
  <c r="O2929" i="1"/>
  <c r="O2933" i="1"/>
  <c r="O2937" i="1"/>
  <c r="O9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409" i="1"/>
  <c r="O425" i="1"/>
  <c r="O441" i="1"/>
  <c r="O457" i="1"/>
  <c r="O473" i="1"/>
  <c r="O489" i="1"/>
  <c r="O505" i="1"/>
  <c r="O521" i="1"/>
  <c r="O537" i="1"/>
  <c r="O553" i="1"/>
  <c r="O569" i="1"/>
  <c r="O585" i="1"/>
  <c r="O601" i="1"/>
  <c r="O617" i="1"/>
  <c r="O633" i="1"/>
  <c r="O649" i="1"/>
  <c r="O665" i="1"/>
  <c r="O681" i="1"/>
  <c r="O697" i="1"/>
  <c r="O713" i="1"/>
  <c r="O729" i="1"/>
  <c r="O741" i="1"/>
  <c r="O749" i="1"/>
  <c r="O757" i="1"/>
  <c r="O765" i="1"/>
  <c r="O773" i="1"/>
  <c r="O778" i="1"/>
  <c r="O782" i="1"/>
  <c r="O786" i="1"/>
  <c r="O790" i="1"/>
  <c r="O794" i="1"/>
  <c r="O798" i="1"/>
  <c r="O802" i="1"/>
  <c r="O806" i="1"/>
  <c r="O810" i="1"/>
  <c r="O814" i="1"/>
  <c r="O818" i="1"/>
  <c r="O822" i="1"/>
  <c r="O826" i="1"/>
  <c r="O830" i="1"/>
  <c r="O834" i="1"/>
  <c r="O838" i="1"/>
  <c r="O842" i="1"/>
  <c r="O846" i="1"/>
  <c r="O850" i="1"/>
  <c r="O854" i="1"/>
  <c r="O858" i="1"/>
  <c r="O862" i="1"/>
  <c r="O866" i="1"/>
  <c r="O870" i="1"/>
  <c r="O874" i="1"/>
  <c r="O878" i="1"/>
  <c r="O882" i="1"/>
  <c r="O886" i="1"/>
  <c r="O890" i="1"/>
  <c r="O894" i="1"/>
  <c r="O898" i="1"/>
  <c r="O902" i="1"/>
  <c r="O906" i="1"/>
  <c r="O910" i="1"/>
  <c r="O914" i="1"/>
  <c r="O918" i="1"/>
  <c r="O922" i="1"/>
  <c r="O926" i="1"/>
  <c r="O930" i="1"/>
  <c r="O934" i="1"/>
  <c r="O938" i="1"/>
  <c r="O942" i="1"/>
  <c r="O946" i="1"/>
  <c r="O950" i="1"/>
  <c r="O954" i="1"/>
  <c r="O958" i="1"/>
  <c r="O962" i="1"/>
  <c r="O966" i="1"/>
  <c r="O970" i="1"/>
  <c r="O974" i="1"/>
  <c r="O978" i="1"/>
  <c r="O982" i="1"/>
  <c r="O986" i="1"/>
  <c r="O990" i="1"/>
  <c r="O994" i="1"/>
  <c r="O998" i="1"/>
  <c r="O1002" i="1"/>
  <c r="O1006" i="1"/>
  <c r="O1010" i="1"/>
  <c r="O1014" i="1"/>
  <c r="O1018" i="1"/>
  <c r="O1022" i="1"/>
  <c r="O1026" i="1"/>
  <c r="O1030" i="1"/>
  <c r="O1034" i="1"/>
  <c r="O1038" i="1"/>
  <c r="O1042" i="1"/>
  <c r="O1046" i="1"/>
  <c r="O1050" i="1"/>
  <c r="O1054" i="1"/>
  <c r="O1058" i="1"/>
  <c r="O1062" i="1"/>
  <c r="O1066" i="1"/>
  <c r="O1070" i="1"/>
  <c r="O1074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O1446" i="1"/>
  <c r="O1450" i="1"/>
  <c r="O1454" i="1"/>
  <c r="O1458" i="1"/>
  <c r="O1462" i="1"/>
  <c r="O1466" i="1"/>
  <c r="O1470" i="1"/>
  <c r="O1474" i="1"/>
  <c r="O1478" i="1"/>
  <c r="O1482" i="1"/>
  <c r="O1486" i="1"/>
  <c r="O1490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718" i="1"/>
  <c r="O1722" i="1"/>
  <c r="O1726" i="1"/>
  <c r="O1730" i="1"/>
  <c r="O1734" i="1"/>
  <c r="O1738" i="1"/>
  <c r="O1742" i="1"/>
  <c r="O1746" i="1"/>
  <c r="O1750" i="1"/>
  <c r="O1754" i="1"/>
  <c r="O1758" i="1"/>
  <c r="O1762" i="1"/>
  <c r="O1766" i="1"/>
  <c r="O1770" i="1"/>
  <c r="O1774" i="1"/>
  <c r="O1778" i="1"/>
  <c r="O1782" i="1"/>
  <c r="O1786" i="1"/>
  <c r="O1790" i="1"/>
  <c r="O1794" i="1"/>
  <c r="O1798" i="1"/>
  <c r="O1802" i="1"/>
  <c r="O1806" i="1"/>
  <c r="O1810" i="1"/>
  <c r="O1814" i="1"/>
  <c r="O1818" i="1"/>
  <c r="O1822" i="1"/>
  <c r="O1826" i="1"/>
  <c r="O1830" i="1"/>
  <c r="O1834" i="1"/>
  <c r="O1838" i="1"/>
  <c r="O1842" i="1"/>
  <c r="O1846" i="1"/>
  <c r="O1850" i="1"/>
  <c r="O1854" i="1"/>
  <c r="O1858" i="1"/>
  <c r="O1862" i="1"/>
  <c r="O1866" i="1"/>
  <c r="O1870" i="1"/>
  <c r="O1874" i="1"/>
  <c r="O1878" i="1"/>
  <c r="O1882" i="1"/>
  <c r="O1886" i="1"/>
  <c r="O1890" i="1"/>
  <c r="O1894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54" i="1"/>
  <c r="O1958" i="1"/>
  <c r="O1962" i="1"/>
  <c r="O1966" i="1"/>
  <c r="O1970" i="1"/>
  <c r="O1974" i="1"/>
  <c r="O1978" i="1"/>
  <c r="O1982" i="1"/>
  <c r="O1986" i="1"/>
  <c r="O1990" i="1"/>
  <c r="O1994" i="1"/>
  <c r="O1998" i="1"/>
  <c r="O2002" i="1"/>
  <c r="O2006" i="1"/>
  <c r="O2010" i="1"/>
  <c r="O2014" i="1"/>
  <c r="O2018" i="1"/>
  <c r="O2022" i="1"/>
  <c r="O2026" i="1"/>
  <c r="O2030" i="1"/>
  <c r="O2034" i="1"/>
  <c r="O2038" i="1"/>
  <c r="O2042" i="1"/>
  <c r="O2046" i="1"/>
  <c r="O2050" i="1"/>
  <c r="O2054" i="1"/>
  <c r="O2058" i="1"/>
  <c r="O2062" i="1"/>
  <c r="O2066" i="1"/>
  <c r="O2070" i="1"/>
  <c r="O2074" i="1"/>
  <c r="O2078" i="1"/>
  <c r="O2082" i="1"/>
  <c r="O2086" i="1"/>
  <c r="O2090" i="1"/>
  <c r="O2094" i="1"/>
  <c r="O2098" i="1"/>
  <c r="O2102" i="1"/>
  <c r="O2106" i="1"/>
  <c r="O2110" i="1"/>
  <c r="O2114" i="1"/>
  <c r="O2118" i="1"/>
  <c r="O2122" i="1"/>
  <c r="O2126" i="1"/>
  <c r="O2130" i="1"/>
  <c r="O2134" i="1"/>
  <c r="O2138" i="1"/>
  <c r="O2142" i="1"/>
  <c r="O2146" i="1"/>
  <c r="O2150" i="1"/>
  <c r="O2154" i="1"/>
  <c r="O2158" i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O2214" i="1"/>
  <c r="O2218" i="1"/>
  <c r="O2222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O2394" i="1"/>
  <c r="O2398" i="1"/>
  <c r="O2402" i="1"/>
  <c r="O2406" i="1"/>
  <c r="O2410" i="1"/>
  <c r="O2414" i="1"/>
  <c r="O2418" i="1"/>
  <c r="O2422" i="1"/>
  <c r="O2426" i="1"/>
  <c r="O2430" i="1"/>
  <c r="O2434" i="1"/>
  <c r="O2438" i="1"/>
  <c r="O2442" i="1"/>
  <c r="O2446" i="1"/>
  <c r="O2450" i="1"/>
  <c r="O2454" i="1"/>
  <c r="O2458" i="1"/>
  <c r="O2462" i="1"/>
  <c r="O2466" i="1"/>
  <c r="O2470" i="1"/>
  <c r="O2474" i="1"/>
  <c r="O2478" i="1"/>
  <c r="O2482" i="1"/>
  <c r="O2486" i="1"/>
  <c r="O2490" i="1"/>
  <c r="O2494" i="1"/>
  <c r="O2498" i="1"/>
  <c r="O2502" i="1"/>
  <c r="O2506" i="1"/>
  <c r="O2510" i="1"/>
  <c r="O2514" i="1"/>
  <c r="O2518" i="1"/>
  <c r="O2522" i="1"/>
  <c r="O2526" i="1"/>
  <c r="O2530" i="1"/>
  <c r="O2534" i="1"/>
  <c r="O2538" i="1"/>
  <c r="O2542" i="1"/>
  <c r="O2546" i="1"/>
  <c r="O2550" i="1"/>
  <c r="O2554" i="1"/>
  <c r="O2558" i="1"/>
  <c r="O2562" i="1"/>
  <c r="O2566" i="1"/>
  <c r="O2570" i="1"/>
  <c r="O2574" i="1"/>
  <c r="O2578" i="1"/>
  <c r="O2582" i="1"/>
  <c r="O2586" i="1"/>
  <c r="O2590" i="1"/>
  <c r="O2594" i="1"/>
  <c r="O2598" i="1"/>
  <c r="O2602" i="1"/>
  <c r="O2606" i="1"/>
  <c r="O2610" i="1"/>
  <c r="O2614" i="1"/>
  <c r="O2618" i="1"/>
  <c r="O2622" i="1"/>
  <c r="O2626" i="1"/>
  <c r="O2630" i="1"/>
  <c r="O2634" i="1"/>
  <c r="O2638" i="1"/>
  <c r="O2642" i="1"/>
  <c r="O2646" i="1"/>
  <c r="O2650" i="1"/>
  <c r="O2654" i="1"/>
  <c r="O2658" i="1"/>
  <c r="O2662" i="1"/>
  <c r="O2666" i="1"/>
  <c r="O2670" i="1"/>
  <c r="O2674" i="1"/>
  <c r="O2678" i="1"/>
  <c r="O2682" i="1"/>
  <c r="O2686" i="1"/>
  <c r="O2690" i="1"/>
  <c r="O2694" i="1"/>
  <c r="O2698" i="1"/>
  <c r="O2702" i="1"/>
  <c r="O2706" i="1"/>
  <c r="O2710" i="1"/>
  <c r="O2714" i="1"/>
  <c r="O2718" i="1"/>
  <c r="O2722" i="1"/>
  <c r="O2726" i="1"/>
  <c r="O2730" i="1"/>
  <c r="O2734" i="1"/>
  <c r="O2738" i="1"/>
  <c r="O2742" i="1"/>
  <c r="O2746" i="1"/>
  <c r="O2750" i="1"/>
  <c r="O2754" i="1"/>
  <c r="O2758" i="1"/>
  <c r="O2762" i="1"/>
  <c r="O2766" i="1"/>
  <c r="O2770" i="1"/>
  <c r="O2774" i="1"/>
  <c r="O2778" i="1"/>
  <c r="O2782" i="1"/>
  <c r="O2786" i="1"/>
  <c r="O2790" i="1"/>
  <c r="O2794" i="1"/>
  <c r="O2798" i="1"/>
  <c r="O2802" i="1"/>
  <c r="O2806" i="1"/>
  <c r="O2810" i="1"/>
  <c r="O2814" i="1"/>
  <c r="O2818" i="1"/>
  <c r="O2822" i="1"/>
  <c r="O2826" i="1"/>
  <c r="O2830" i="1"/>
  <c r="O2834" i="1"/>
  <c r="O2838" i="1"/>
  <c r="O2842" i="1"/>
  <c r="O2846" i="1"/>
  <c r="O2850" i="1"/>
  <c r="O2854" i="1"/>
  <c r="O2858" i="1"/>
  <c r="O2862" i="1"/>
  <c r="O2866" i="1"/>
  <c r="O2870" i="1"/>
  <c r="O2874" i="1"/>
  <c r="O2878" i="1"/>
  <c r="O2882" i="1"/>
  <c r="O2886" i="1"/>
  <c r="O2890" i="1"/>
  <c r="O2894" i="1"/>
  <c r="O2898" i="1"/>
  <c r="O2902" i="1"/>
  <c r="O2906" i="1"/>
  <c r="O2910" i="1"/>
  <c r="O2914" i="1"/>
  <c r="O2918" i="1"/>
  <c r="O2922" i="1"/>
  <c r="O2926" i="1"/>
  <c r="O2930" i="1"/>
  <c r="O2934" i="1"/>
  <c r="O2938" i="1"/>
  <c r="O13" i="1"/>
  <c r="O29" i="1"/>
  <c r="O45" i="1"/>
  <c r="O61" i="1"/>
  <c r="O77" i="1"/>
  <c r="O93" i="1"/>
  <c r="O109" i="1"/>
  <c r="O125" i="1"/>
  <c r="O141" i="1"/>
  <c r="O157" i="1"/>
  <c r="O173" i="1"/>
  <c r="O189" i="1"/>
  <c r="O205" i="1"/>
  <c r="O221" i="1"/>
  <c r="O237" i="1"/>
  <c r="O253" i="1"/>
  <c r="O269" i="1"/>
  <c r="O285" i="1"/>
  <c r="O301" i="1"/>
  <c r="O317" i="1"/>
  <c r="O333" i="1"/>
  <c r="O349" i="1"/>
  <c r="O365" i="1"/>
  <c r="O381" i="1"/>
  <c r="O397" i="1"/>
  <c r="O413" i="1"/>
  <c r="O429" i="1"/>
  <c r="O445" i="1"/>
  <c r="O461" i="1"/>
  <c r="O477" i="1"/>
  <c r="O493" i="1"/>
  <c r="O509" i="1"/>
  <c r="O525" i="1"/>
  <c r="O541" i="1"/>
  <c r="O557" i="1"/>
  <c r="O573" i="1"/>
  <c r="O589" i="1"/>
  <c r="O605" i="1"/>
  <c r="O621" i="1"/>
  <c r="O637" i="1"/>
  <c r="O653" i="1"/>
  <c r="O669" i="1"/>
  <c r="O685" i="1"/>
  <c r="O701" i="1"/>
  <c r="O717" i="1"/>
  <c r="O733" i="1"/>
  <c r="O744" i="1"/>
  <c r="O752" i="1"/>
  <c r="O760" i="1"/>
  <c r="O768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O975" i="1"/>
  <c r="O979" i="1"/>
  <c r="O983" i="1"/>
  <c r="O987" i="1"/>
  <c r="O991" i="1"/>
  <c r="O995" i="1"/>
  <c r="O999" i="1"/>
  <c r="O1003" i="1"/>
  <c r="O1007" i="1"/>
  <c r="O1011" i="1"/>
  <c r="O1015" i="1"/>
  <c r="O1019" i="1"/>
  <c r="O1023" i="1"/>
  <c r="O1027" i="1"/>
  <c r="O1031" i="1"/>
  <c r="O1035" i="1"/>
  <c r="O1039" i="1"/>
  <c r="O1043" i="1"/>
  <c r="O1047" i="1"/>
  <c r="O1051" i="1"/>
  <c r="O1055" i="1"/>
  <c r="O1059" i="1"/>
  <c r="O1063" i="1"/>
  <c r="O1067" i="1"/>
  <c r="O1071" i="1"/>
  <c r="O1075" i="1"/>
  <c r="O1079" i="1"/>
  <c r="O1083" i="1"/>
  <c r="O1087" i="1"/>
  <c r="O1091" i="1"/>
  <c r="O1095" i="1"/>
  <c r="O1099" i="1"/>
  <c r="O1103" i="1"/>
  <c r="O1107" i="1"/>
  <c r="O1111" i="1"/>
  <c r="O1115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3" i="1"/>
  <c r="O1267" i="1"/>
  <c r="O1271" i="1"/>
  <c r="O1275" i="1"/>
  <c r="O1279" i="1"/>
  <c r="O1283" i="1"/>
  <c r="O1287" i="1"/>
  <c r="O1291" i="1"/>
  <c r="O1295" i="1"/>
  <c r="O1299" i="1"/>
  <c r="O1303" i="1"/>
  <c r="O1307" i="1"/>
  <c r="O1311" i="1"/>
  <c r="O1315" i="1"/>
  <c r="O1319" i="1"/>
  <c r="O1323" i="1"/>
  <c r="O1327" i="1"/>
  <c r="O1331" i="1"/>
  <c r="O1335" i="1"/>
  <c r="O1339" i="1"/>
  <c r="O1343" i="1"/>
  <c r="O1347" i="1"/>
  <c r="O1351" i="1"/>
  <c r="O1355" i="1"/>
  <c r="O1359" i="1"/>
  <c r="O1363" i="1"/>
  <c r="O1367" i="1"/>
  <c r="O1371" i="1"/>
  <c r="O1375" i="1"/>
  <c r="O1379" i="1"/>
  <c r="O1383" i="1"/>
  <c r="O1387" i="1"/>
  <c r="O1391" i="1"/>
  <c r="O1395" i="1"/>
  <c r="O1399" i="1"/>
  <c r="O1403" i="1"/>
  <c r="O1407" i="1"/>
  <c r="O1411" i="1"/>
  <c r="O1415" i="1"/>
  <c r="O1419" i="1"/>
  <c r="O1423" i="1"/>
  <c r="O1427" i="1"/>
  <c r="O1431" i="1"/>
  <c r="O1435" i="1"/>
  <c r="O1439" i="1"/>
  <c r="O1443" i="1"/>
  <c r="O1447" i="1"/>
  <c r="O1451" i="1"/>
  <c r="O1455" i="1"/>
  <c r="O1459" i="1"/>
  <c r="O1463" i="1"/>
  <c r="O1467" i="1"/>
  <c r="O1471" i="1"/>
  <c r="O1475" i="1"/>
  <c r="O1479" i="1"/>
  <c r="O1483" i="1"/>
  <c r="O1487" i="1"/>
  <c r="O1491" i="1"/>
  <c r="O1495" i="1"/>
  <c r="O1499" i="1"/>
  <c r="O1503" i="1"/>
  <c r="O1507" i="1"/>
  <c r="O1511" i="1"/>
  <c r="O1515" i="1"/>
  <c r="O1519" i="1"/>
  <c r="O1523" i="1"/>
  <c r="O1527" i="1"/>
  <c r="O1531" i="1"/>
  <c r="O1535" i="1"/>
  <c r="O1539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1755" i="1"/>
  <c r="O1759" i="1"/>
  <c r="O1763" i="1"/>
  <c r="O1767" i="1"/>
  <c r="O1771" i="1"/>
  <c r="O1775" i="1"/>
  <c r="O1779" i="1"/>
  <c r="O1783" i="1"/>
  <c r="O1787" i="1"/>
  <c r="O1791" i="1"/>
  <c r="O1795" i="1"/>
  <c r="O1799" i="1"/>
  <c r="O1803" i="1"/>
  <c r="O1807" i="1"/>
  <c r="O1811" i="1"/>
  <c r="O1815" i="1"/>
  <c r="O1819" i="1"/>
  <c r="O1823" i="1"/>
  <c r="O1827" i="1"/>
  <c r="O1831" i="1"/>
  <c r="O1835" i="1"/>
  <c r="O1839" i="1"/>
  <c r="O1843" i="1"/>
  <c r="O1847" i="1"/>
  <c r="O1851" i="1"/>
  <c r="O1855" i="1"/>
  <c r="O1859" i="1"/>
  <c r="O1863" i="1"/>
  <c r="O1867" i="1"/>
  <c r="O1871" i="1"/>
  <c r="O1875" i="1"/>
  <c r="O1879" i="1"/>
  <c r="O1883" i="1"/>
  <c r="O1887" i="1"/>
  <c r="O1891" i="1"/>
  <c r="O1895" i="1"/>
  <c r="O1899" i="1"/>
  <c r="O1903" i="1"/>
  <c r="O1907" i="1"/>
  <c r="O1911" i="1"/>
  <c r="O1915" i="1"/>
  <c r="O1919" i="1"/>
  <c r="O1923" i="1"/>
  <c r="O1927" i="1"/>
  <c r="O1931" i="1"/>
  <c r="O1935" i="1"/>
  <c r="O1939" i="1"/>
  <c r="O1943" i="1"/>
  <c r="O1947" i="1"/>
  <c r="O1951" i="1"/>
  <c r="O1955" i="1"/>
  <c r="O1959" i="1"/>
  <c r="O1963" i="1"/>
  <c r="O1967" i="1"/>
  <c r="O1971" i="1"/>
  <c r="O1975" i="1"/>
  <c r="O1979" i="1"/>
  <c r="O1983" i="1"/>
  <c r="O1987" i="1"/>
  <c r="O1991" i="1"/>
  <c r="O1995" i="1"/>
  <c r="O1999" i="1"/>
  <c r="O2003" i="1"/>
  <c r="O2007" i="1"/>
  <c r="O2011" i="1"/>
  <c r="O2015" i="1"/>
  <c r="O2019" i="1"/>
  <c r="O2023" i="1"/>
  <c r="O2027" i="1"/>
  <c r="O2031" i="1"/>
  <c r="O2035" i="1"/>
  <c r="O2039" i="1"/>
  <c r="O2043" i="1"/>
  <c r="O2047" i="1"/>
  <c r="O2051" i="1"/>
  <c r="O2055" i="1"/>
  <c r="O2059" i="1"/>
  <c r="O2063" i="1"/>
  <c r="O2067" i="1"/>
  <c r="O2071" i="1"/>
  <c r="O2075" i="1"/>
  <c r="O2079" i="1"/>
  <c r="O2083" i="1"/>
  <c r="O2087" i="1"/>
  <c r="O2091" i="1"/>
  <c r="O2095" i="1"/>
  <c r="O2099" i="1"/>
  <c r="O2103" i="1"/>
  <c r="O2107" i="1"/>
  <c r="O2111" i="1"/>
  <c r="O2115" i="1"/>
  <c r="O2119" i="1"/>
  <c r="O2123" i="1"/>
  <c r="O2127" i="1"/>
  <c r="O2131" i="1"/>
  <c r="O2135" i="1"/>
  <c r="O2139" i="1"/>
  <c r="O2143" i="1"/>
  <c r="O2147" i="1"/>
  <c r="O2151" i="1"/>
  <c r="O2155" i="1"/>
  <c r="O2159" i="1"/>
  <c r="O2163" i="1"/>
  <c r="O2167" i="1"/>
  <c r="O2171" i="1"/>
  <c r="O2175" i="1"/>
  <c r="O2179" i="1"/>
  <c r="O2183" i="1"/>
  <c r="O2187" i="1"/>
  <c r="O2191" i="1"/>
  <c r="O2195" i="1"/>
  <c r="O2199" i="1"/>
  <c r="O2203" i="1"/>
  <c r="O2207" i="1"/>
  <c r="O2211" i="1"/>
  <c r="O2215" i="1"/>
  <c r="O2219" i="1"/>
  <c r="O2223" i="1"/>
  <c r="O2227" i="1"/>
  <c r="O2231" i="1"/>
  <c r="O2235" i="1"/>
  <c r="O2239" i="1"/>
  <c r="O2243" i="1"/>
  <c r="O2247" i="1"/>
  <c r="O2251" i="1"/>
  <c r="O2255" i="1"/>
  <c r="O2259" i="1"/>
  <c r="O2263" i="1"/>
  <c r="O2267" i="1"/>
  <c r="O2271" i="1"/>
  <c r="O2275" i="1"/>
  <c r="O2279" i="1"/>
  <c r="O2283" i="1"/>
  <c r="O2287" i="1"/>
  <c r="O2291" i="1"/>
  <c r="O2295" i="1"/>
  <c r="O2299" i="1"/>
  <c r="O2303" i="1"/>
  <c r="O2307" i="1"/>
  <c r="O2311" i="1"/>
  <c r="O2315" i="1"/>
  <c r="O2319" i="1"/>
  <c r="O2323" i="1"/>
  <c r="O2327" i="1"/>
  <c r="O2331" i="1"/>
  <c r="O2335" i="1"/>
  <c r="O2339" i="1"/>
  <c r="O2343" i="1"/>
  <c r="O2347" i="1"/>
  <c r="O2351" i="1"/>
  <c r="O2355" i="1"/>
  <c r="O2359" i="1"/>
  <c r="O2363" i="1"/>
  <c r="O2367" i="1"/>
  <c r="O2371" i="1"/>
  <c r="O2375" i="1"/>
  <c r="O2379" i="1"/>
  <c r="O2383" i="1"/>
  <c r="O2387" i="1"/>
  <c r="O2391" i="1"/>
  <c r="O2395" i="1"/>
  <c r="O2399" i="1"/>
  <c r="O2403" i="1"/>
  <c r="O2407" i="1"/>
  <c r="O2411" i="1"/>
  <c r="O2415" i="1"/>
  <c r="O2419" i="1"/>
  <c r="O2423" i="1"/>
  <c r="O2427" i="1"/>
  <c r="O2431" i="1"/>
  <c r="O2435" i="1"/>
  <c r="O2439" i="1"/>
  <c r="O2443" i="1"/>
  <c r="O2447" i="1"/>
  <c r="O2451" i="1"/>
  <c r="O2455" i="1"/>
  <c r="O2459" i="1"/>
  <c r="O2463" i="1"/>
  <c r="O2467" i="1"/>
  <c r="O2471" i="1"/>
  <c r="O2475" i="1"/>
  <c r="O2479" i="1"/>
  <c r="O2483" i="1"/>
  <c r="O2487" i="1"/>
  <c r="O2491" i="1"/>
  <c r="O2495" i="1"/>
  <c r="O2499" i="1"/>
  <c r="O2503" i="1"/>
  <c r="O2507" i="1"/>
  <c r="O2511" i="1"/>
  <c r="O2515" i="1"/>
  <c r="O2519" i="1"/>
  <c r="O2523" i="1"/>
  <c r="O2527" i="1"/>
  <c r="O2531" i="1"/>
  <c r="O2535" i="1"/>
  <c r="O2539" i="1"/>
  <c r="O2543" i="1"/>
  <c r="O2547" i="1"/>
  <c r="O2551" i="1"/>
  <c r="O2555" i="1"/>
  <c r="O2559" i="1"/>
  <c r="O2563" i="1"/>
  <c r="O2567" i="1"/>
  <c r="O2571" i="1"/>
  <c r="O2575" i="1"/>
  <c r="O2579" i="1"/>
  <c r="O2583" i="1"/>
  <c r="O2587" i="1"/>
  <c r="O2591" i="1"/>
  <c r="O2595" i="1"/>
  <c r="O2599" i="1"/>
  <c r="O2603" i="1"/>
  <c r="O2607" i="1"/>
  <c r="O2611" i="1"/>
  <c r="O2615" i="1"/>
  <c r="O2619" i="1"/>
  <c r="O2623" i="1"/>
  <c r="O2627" i="1"/>
  <c r="O2631" i="1"/>
  <c r="O2635" i="1"/>
  <c r="O2639" i="1"/>
  <c r="O2643" i="1"/>
  <c r="O2647" i="1"/>
  <c r="O2651" i="1"/>
  <c r="O2655" i="1"/>
  <c r="O2659" i="1"/>
  <c r="O2663" i="1"/>
  <c r="O2667" i="1"/>
  <c r="O2671" i="1"/>
  <c r="O2675" i="1"/>
  <c r="O2679" i="1"/>
  <c r="O2683" i="1"/>
  <c r="O2687" i="1"/>
  <c r="O2691" i="1"/>
  <c r="O2695" i="1"/>
  <c r="O2699" i="1"/>
  <c r="O2703" i="1"/>
  <c r="O2707" i="1"/>
  <c r="O2711" i="1"/>
  <c r="O2715" i="1"/>
  <c r="O2719" i="1"/>
  <c r="O2723" i="1"/>
  <c r="O2727" i="1"/>
  <c r="O2731" i="1"/>
  <c r="O2735" i="1"/>
  <c r="O2739" i="1"/>
  <c r="O2743" i="1"/>
  <c r="O2747" i="1"/>
  <c r="O2751" i="1"/>
  <c r="O2755" i="1"/>
  <c r="O2759" i="1"/>
  <c r="O2763" i="1"/>
  <c r="O2767" i="1"/>
  <c r="O2771" i="1"/>
  <c r="O2775" i="1"/>
  <c r="O2779" i="1"/>
  <c r="O2783" i="1"/>
  <c r="O2787" i="1"/>
  <c r="O2791" i="1"/>
  <c r="O2795" i="1"/>
  <c r="O2799" i="1"/>
  <c r="O2803" i="1"/>
  <c r="O2807" i="1"/>
  <c r="O2811" i="1"/>
  <c r="O2815" i="1"/>
  <c r="O2819" i="1"/>
  <c r="O2823" i="1"/>
  <c r="O2827" i="1"/>
  <c r="O2831" i="1"/>
  <c r="O2835" i="1"/>
  <c r="O2839" i="1"/>
  <c r="O2843" i="1"/>
  <c r="O2847" i="1"/>
  <c r="O2851" i="1"/>
  <c r="O2855" i="1"/>
  <c r="O2859" i="1"/>
  <c r="O2863" i="1"/>
  <c r="O2867" i="1"/>
  <c r="O2871" i="1"/>
  <c r="O2875" i="1"/>
  <c r="O2879" i="1"/>
  <c r="O2883" i="1"/>
  <c r="O2887" i="1"/>
  <c r="O2891" i="1"/>
  <c r="O2895" i="1"/>
  <c r="O2899" i="1"/>
  <c r="O2903" i="1"/>
  <c r="O2907" i="1"/>
  <c r="O2911" i="1"/>
  <c r="O2915" i="1"/>
  <c r="O2919" i="1"/>
  <c r="O2923" i="1"/>
  <c r="O2927" i="1"/>
  <c r="O2931" i="1"/>
  <c r="O2935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J4" i="1"/>
  <c r="J3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" i="1"/>
  <c r="AK2815" i="1" l="1"/>
  <c r="AK2883" i="1"/>
  <c r="AK2910" i="1"/>
  <c r="AK2912" i="1"/>
  <c r="AK822" i="1"/>
  <c r="AK2767" i="1"/>
  <c r="AK2626" i="1"/>
  <c r="AK2372" i="1"/>
  <c r="AK2718" i="1"/>
  <c r="AK2364" i="1"/>
  <c r="AK2909" i="1"/>
  <c r="AK2717" i="1"/>
  <c r="AK2356" i="1"/>
  <c r="AK1844" i="1"/>
  <c r="AK2848" i="1"/>
  <c r="AK2720" i="1"/>
  <c r="AK2627" i="1"/>
  <c r="AK2380" i="1"/>
  <c r="AK2661" i="1"/>
  <c r="AK2469" i="1"/>
  <c r="AK2243" i="1"/>
  <c r="AK2115" i="1"/>
  <c r="AK1987" i="1"/>
  <c r="AK1859" i="1"/>
  <c r="AK1671" i="1"/>
  <c r="AK2632" i="1"/>
  <c r="AK2504" i="1"/>
  <c r="AK2312" i="1"/>
  <c r="AK2000" i="1"/>
  <c r="AK2547" i="1"/>
  <c r="AK1254" i="1"/>
  <c r="AK1763" i="1"/>
  <c r="AK1507" i="1"/>
  <c r="AK1480" i="1"/>
  <c r="AK2390" i="1"/>
  <c r="AK2006" i="1"/>
  <c r="AK1622" i="1"/>
  <c r="AK1494" i="1"/>
  <c r="AK1299" i="1"/>
  <c r="AK995" i="1"/>
  <c r="AK2345" i="1"/>
  <c r="AK1729" i="1"/>
  <c r="AK914" i="1"/>
  <c r="AK1301" i="1"/>
  <c r="AK999" i="1"/>
  <c r="AK830" i="1"/>
  <c r="AK661" i="1"/>
  <c r="AK828" i="1"/>
  <c r="AK7" i="1"/>
  <c r="AK2811" i="1"/>
  <c r="AK2682" i="1"/>
  <c r="AK2518" i="1"/>
  <c r="AK2084" i="1"/>
  <c r="AK2874" i="1"/>
  <c r="AK2746" i="1"/>
  <c r="AK2076" i="1"/>
  <c r="AK2873" i="1"/>
  <c r="AK2745" i="1"/>
  <c r="AK2678" i="1"/>
  <c r="AK2068" i="1"/>
  <c r="AK2876" i="1"/>
  <c r="AK2748" i="1"/>
  <c r="AK2522" i="1"/>
  <c r="AK2426" i="1"/>
  <c r="AK2043" i="1"/>
  <c r="AK1915" i="1"/>
  <c r="AK1455" i="1"/>
  <c r="AK2596" i="1"/>
  <c r="AK2532" i="1"/>
  <c r="AK2368" i="1"/>
  <c r="AK2104" i="1"/>
  <c r="AK1848" i="1"/>
  <c r="AK810" i="1"/>
  <c r="AK2247" i="1"/>
  <c r="AK1679" i="1"/>
  <c r="AK1700" i="1"/>
  <c r="AK795" i="1"/>
  <c r="AK1278" i="1"/>
  <c r="AK1223" i="1"/>
  <c r="AK399" i="1"/>
  <c r="AK2314" i="1"/>
  <c r="AK2058" i="1"/>
  <c r="AK1930" i="1"/>
  <c r="AK1674" i="1"/>
  <c r="AK1546" i="1"/>
  <c r="AK1403" i="1"/>
  <c r="AK1147" i="1"/>
  <c r="AK2397" i="1"/>
  <c r="AK2269" i="1"/>
  <c r="AK1833" i="1"/>
  <c r="AK1210" i="1"/>
  <c r="AK1405" i="1"/>
  <c r="AK1149" i="1"/>
  <c r="AK1320" i="1"/>
  <c r="AK1038" i="1"/>
  <c r="AK471" i="1"/>
  <c r="AK869" i="1"/>
  <c r="AK1036" i="1"/>
  <c r="AK467" i="1"/>
  <c r="AK117" i="1"/>
  <c r="AK2915" i="1"/>
  <c r="AK2775" i="1"/>
  <c r="AK2610" i="1"/>
  <c r="AK1796" i="1"/>
  <c r="AK2838" i="1"/>
  <c r="AK2774" i="1"/>
  <c r="AK2607" i="1"/>
  <c r="AK1784" i="1"/>
  <c r="AK2837" i="1"/>
  <c r="AK2709" i="1"/>
  <c r="AK2292" i="1"/>
  <c r="AK2904" i="1"/>
  <c r="AK2776" i="1"/>
  <c r="AK2611" i="1"/>
  <c r="AK1804" i="1"/>
  <c r="AK2589" i="1"/>
  <c r="AK2461" i="1"/>
  <c r="AK2227" i="1"/>
  <c r="AK1971" i="1"/>
  <c r="AK1843" i="1"/>
  <c r="AK1639" i="1"/>
  <c r="AK2624" i="1"/>
  <c r="AK2496" i="1"/>
  <c r="AK2296" i="1"/>
  <c r="AK1968" i="1"/>
  <c r="AK2531" i="1"/>
  <c r="AK2111" i="1"/>
  <c r="AK1564" i="1"/>
  <c r="AK1731" i="1"/>
  <c r="AK922" i="1"/>
  <c r="AK811" i="1"/>
  <c r="AK2246" i="1"/>
  <c r="AK1990" i="1"/>
  <c r="AK1734" i="1"/>
  <c r="AK1478" i="1"/>
  <c r="AK931" i="1"/>
  <c r="AK2329" i="1"/>
  <c r="AK1953" i="1"/>
  <c r="AK1441" i="1"/>
  <c r="AK1269" i="1"/>
  <c r="AK1184" i="1"/>
  <c r="AK1013" i="1"/>
  <c r="AK426" i="1"/>
  <c r="AK184" i="1"/>
  <c r="AK2803" i="1"/>
  <c r="AK2666" i="1"/>
  <c r="AK2486" i="1"/>
  <c r="AK2930" i="1"/>
  <c r="AK2802" i="1"/>
  <c r="AK2663" i="1"/>
  <c r="AK2012" i="1"/>
  <c r="AK2865" i="1"/>
  <c r="AK2737" i="1"/>
  <c r="AK2478" i="1"/>
  <c r="AK2932" i="1"/>
  <c r="AK2804" i="1"/>
  <c r="AK2667" i="1"/>
  <c r="AK2490" i="1"/>
  <c r="AK2681" i="1"/>
  <c r="AK2553" i="1"/>
  <c r="AK2411" i="1"/>
  <c r="AK2155" i="1"/>
  <c r="AK2027" i="1"/>
  <c r="AK1751" i="1"/>
  <c r="AK2652" i="1"/>
  <c r="AK2524" i="1"/>
  <c r="AK2352" i="1"/>
  <c r="AK2072" i="1"/>
  <c r="AK2583" i="1"/>
  <c r="AK2215" i="1"/>
  <c r="AK1959" i="1"/>
  <c r="AK1668" i="1"/>
  <c r="AK667" i="1"/>
  <c r="AK1552" i="1"/>
  <c r="AK126" i="1"/>
  <c r="AK2170" i="1"/>
  <c r="AK1786" i="1"/>
  <c r="AK1530" i="1"/>
  <c r="AK1115" i="1"/>
  <c r="AK2381" i="1"/>
  <c r="AK1801" i="1"/>
  <c r="AK1146" i="1"/>
  <c r="AK1373" i="1"/>
  <c r="AK631" i="1"/>
  <c r="AK974" i="1"/>
  <c r="AK805" i="1"/>
  <c r="AK335" i="1"/>
  <c r="AK53" i="1"/>
  <c r="AK2024" i="1"/>
  <c r="AK1744" i="1"/>
  <c r="AK2559" i="1"/>
  <c r="AK2423" i="1"/>
  <c r="AK2167" i="1"/>
  <c r="AK1911" i="1"/>
  <c r="AK1748" i="1"/>
  <c r="AK1492" i="1"/>
  <c r="AK987" i="1"/>
  <c r="AK1659" i="1"/>
  <c r="AK1374" i="1"/>
  <c r="AK634" i="1"/>
  <c r="AK1319" i="1"/>
  <c r="AK400" i="1"/>
  <c r="AK2274" i="1"/>
  <c r="AK2146" i="1"/>
  <c r="AK2018" i="1"/>
  <c r="AK1890" i="1"/>
  <c r="AK1698" i="1"/>
  <c r="AK1570" i="1"/>
  <c r="AK1442" i="1"/>
  <c r="AK1195" i="1"/>
  <c r="AK1043" i="1"/>
  <c r="AK480" i="1"/>
  <c r="AK2357" i="1"/>
  <c r="AK2217" i="1"/>
  <c r="AK2009" i="1"/>
  <c r="AK1753" i="1"/>
  <c r="AK1306" i="1"/>
  <c r="AK415" i="1"/>
  <c r="AK1197" i="1"/>
  <c r="AK791" i="1"/>
  <c r="AK1368" i="1"/>
  <c r="AK878" i="1"/>
  <c r="AK1069" i="1"/>
  <c r="AK306" i="1"/>
  <c r="AK620" i="1"/>
  <c r="AK365" i="1"/>
  <c r="AK213" i="1"/>
  <c r="AK40" i="1"/>
  <c r="AK2080" i="1"/>
  <c r="AK1824" i="1"/>
  <c r="AK2587" i="1"/>
  <c r="AK2351" i="1"/>
  <c r="AK2223" i="1"/>
  <c r="AK1967" i="1"/>
  <c r="AK650" i="1"/>
  <c r="AK1548" i="1"/>
  <c r="AK1151" i="1"/>
  <c r="AK1715" i="1"/>
  <c r="AK1459" i="1"/>
  <c r="AK858" i="1"/>
  <c r="AK1431" i="1"/>
  <c r="AK747" i="1"/>
  <c r="AK2302" i="1"/>
  <c r="AK2174" i="1"/>
  <c r="AK2110" i="1"/>
  <c r="AK1982" i="1"/>
  <c r="AK1790" i="1"/>
  <c r="AK899" i="1"/>
  <c r="AK1297" i="1"/>
  <c r="AK1169" i="1"/>
  <c r="AK1105" i="1"/>
  <c r="AK735" i="1"/>
  <c r="AK376" i="1"/>
  <c r="AK1404" i="1"/>
  <c r="AK1276" i="1"/>
  <c r="AK1078" i="1"/>
  <c r="AK694" i="1"/>
  <c r="AK1860" i="1"/>
  <c r="AK2846" i="1"/>
  <c r="AK2782" i="1"/>
  <c r="AK2623" i="1"/>
  <c r="AK1852" i="1"/>
  <c r="AK2845" i="1"/>
  <c r="AK2781" i="1"/>
  <c r="AK2622" i="1"/>
  <c r="AK2784" i="1"/>
  <c r="AK1868" i="1"/>
  <c r="AK2597" i="1"/>
  <c r="AK2533" i="1"/>
  <c r="AK2371" i="1"/>
  <c r="AK970" i="1"/>
  <c r="AK2568" i="1"/>
  <c r="AK2435" i="1"/>
  <c r="AK2184" i="1"/>
  <c r="AK1696" i="1"/>
  <c r="AK2399" i="1"/>
  <c r="AK2143" i="1"/>
  <c r="AK1887" i="1"/>
  <c r="AK1596" i="1"/>
  <c r="AK1247" i="1"/>
  <c r="AK1050" i="1"/>
  <c r="AK939" i="1"/>
  <c r="AK2262" i="1"/>
  <c r="AK2134" i="1"/>
  <c r="AK1878" i="1"/>
  <c r="AK1750" i="1"/>
  <c r="AK384" i="1"/>
  <c r="AK2201" i="1"/>
  <c r="AK1985" i="1"/>
  <c r="AK1473" i="1"/>
  <c r="AK392" i="1"/>
  <c r="AK1216" i="1"/>
  <c r="AK1045" i="1"/>
  <c r="AK490" i="1"/>
  <c r="AK291" i="1"/>
  <c r="AK248" i="1"/>
  <c r="AK2747" i="1"/>
  <c r="AK2810" i="1"/>
  <c r="AK2679" i="1"/>
  <c r="AK2514" i="1"/>
  <c r="AK2937" i="1"/>
  <c r="AK2809" i="1"/>
  <c r="AK2510" i="1"/>
  <c r="AK2" i="1"/>
  <c r="AK2812" i="1"/>
  <c r="AK2683" i="1"/>
  <c r="AK2092" i="1"/>
  <c r="AK618" i="1"/>
  <c r="AK2625" i="1"/>
  <c r="AK2561" i="1"/>
  <c r="AK2497" i="1"/>
  <c r="AK2299" i="1"/>
  <c r="AK2171" i="1"/>
  <c r="AK1783" i="1"/>
  <c r="AK2660" i="1"/>
  <c r="AK2468" i="1"/>
  <c r="AK2240" i="1"/>
  <c r="AK2471" i="1"/>
  <c r="AK1991" i="1"/>
  <c r="AK1444" i="1"/>
  <c r="AK1611" i="1"/>
  <c r="AK1584" i="1"/>
  <c r="AK2186" i="1"/>
  <c r="AK1802" i="1"/>
  <c r="AK691" i="1"/>
  <c r="AK2089" i="1"/>
  <c r="AK1577" i="1"/>
  <c r="AK695" i="1"/>
  <c r="AK525" i="1"/>
  <c r="AK215" i="1"/>
  <c r="AK2711" i="1"/>
  <c r="AK2308" i="1"/>
  <c r="AK2902" i="1"/>
  <c r="AK2710" i="1"/>
  <c r="AK2300" i="1"/>
  <c r="AK2901" i="1"/>
  <c r="AK2773" i="1"/>
  <c r="AK2606" i="1"/>
  <c r="AK1768" i="1"/>
  <c r="AK2840" i="1"/>
  <c r="AK2712" i="1"/>
  <c r="AK2316" i="1"/>
  <c r="AK2653" i="1"/>
  <c r="AK2525" i="1"/>
  <c r="AK2355" i="1"/>
  <c r="AK2099" i="1"/>
  <c r="AK714" i="1"/>
  <c r="AK2560" i="1"/>
  <c r="AK2424" i="1"/>
  <c r="AK2168" i="1"/>
  <c r="AK1632" i="1"/>
  <c r="AK2367" i="1"/>
  <c r="AK1855" i="1"/>
  <c r="AK906" i="1"/>
  <c r="AK1183" i="1"/>
  <c r="AK1475" i="1"/>
  <c r="AK1448" i="1"/>
  <c r="AK2374" i="1"/>
  <c r="AK2118" i="1"/>
  <c r="AK1862" i="1"/>
  <c r="AK1606" i="1"/>
  <c r="AK1267" i="1"/>
  <c r="AK66" i="1"/>
  <c r="AK2177" i="1"/>
  <c r="AK1697" i="1"/>
  <c r="AK786" i="1"/>
  <c r="AK935" i="1"/>
  <c r="AK98" i="1"/>
  <c r="AK766" i="1"/>
  <c r="AK597" i="1"/>
  <c r="AK764" i="1"/>
  <c r="AK54" i="1"/>
  <c r="AK2863" i="1"/>
  <c r="AK2739" i="1"/>
  <c r="AK2020" i="1"/>
  <c r="AK2866" i="1"/>
  <c r="AK2738" i="1"/>
  <c r="AK2482" i="1"/>
  <c r="AK2929" i="1"/>
  <c r="AK2801" i="1"/>
  <c r="AK2662" i="1"/>
  <c r="AK2004" i="1"/>
  <c r="AK2868" i="1"/>
  <c r="AK2740" i="1"/>
  <c r="AK2028" i="1"/>
  <c r="AK2617" i="1"/>
  <c r="AK2489" i="1"/>
  <c r="AK2283" i="1"/>
  <c r="AK1899" i="1"/>
  <c r="AK1350" i="1"/>
  <c r="AK2588" i="1"/>
  <c r="AK2460" i="1"/>
  <c r="AK2224" i="1"/>
  <c r="AK1816" i="1"/>
  <c r="AK2455" i="1"/>
  <c r="AK1615" i="1"/>
  <c r="AK1391" i="1"/>
  <c r="AK1579" i="1"/>
  <c r="AK1214" i="1"/>
  <c r="AK1159" i="1"/>
  <c r="AK2298" i="1"/>
  <c r="AK2042" i="1"/>
  <c r="AK1914" i="1"/>
  <c r="AK1658" i="1"/>
  <c r="AK1371" i="1"/>
  <c r="AK627" i="1"/>
  <c r="AK2249" i="1"/>
  <c r="AK2057" i="1"/>
  <c r="AK1545" i="1"/>
  <c r="AK1117" i="1"/>
  <c r="AK1288" i="1"/>
  <c r="AK343" i="1"/>
  <c r="AK972" i="1"/>
  <c r="AK461" i="1"/>
  <c r="AK151" i="1"/>
  <c r="AK1896" i="1"/>
  <c r="AK1334" i="1"/>
  <c r="AK2495" i="1"/>
  <c r="AK2295" i="1"/>
  <c r="AK2039" i="1"/>
  <c r="AK1775" i="1"/>
  <c r="AK1439" i="1"/>
  <c r="AK1620" i="1"/>
  <c r="AK1295" i="1"/>
  <c r="AK1787" i="1"/>
  <c r="AK1531" i="1"/>
  <c r="AK1118" i="1"/>
  <c r="AK1504" i="1"/>
  <c r="AK1035" i="1"/>
  <c r="AK2402" i="1"/>
  <c r="AK2338" i="1"/>
  <c r="AK2210" i="1"/>
  <c r="AK2082" i="1"/>
  <c r="AK1954" i="1"/>
  <c r="AK1826" i="1"/>
  <c r="AK1762" i="1"/>
  <c r="AK1634" i="1"/>
  <c r="AK1506" i="1"/>
  <c r="AK1323" i="1"/>
  <c r="AK787" i="1"/>
  <c r="AK2421" i="1"/>
  <c r="AK2293" i="1"/>
  <c r="AK2129" i="1"/>
  <c r="AK1881" i="1"/>
  <c r="AK1625" i="1"/>
  <c r="AK1497" i="1"/>
  <c r="AK1010" i="1"/>
  <c r="AK1325" i="1"/>
  <c r="AK1047" i="1"/>
  <c r="AK488" i="1"/>
  <c r="AK1240" i="1"/>
  <c r="AK1112" i="1"/>
  <c r="AK622" i="1"/>
  <c r="AK941" i="1"/>
  <c r="AK709" i="1"/>
  <c r="AK876" i="1"/>
  <c r="AK538" i="1"/>
  <c r="AK170" i="1"/>
  <c r="AK296" i="1"/>
  <c r="AK55" i="1"/>
  <c r="AK1952" i="1"/>
  <c r="AK1600" i="1"/>
  <c r="AK2523" i="1"/>
  <c r="AK2459" i="1"/>
  <c r="AK2095" i="1"/>
  <c r="AK1839" i="1"/>
  <c r="AK1631" i="1"/>
  <c r="AK1676" i="1"/>
  <c r="AK1407" i="1"/>
  <c r="AK699" i="1"/>
  <c r="AK1587" i="1"/>
  <c r="AK1230" i="1"/>
  <c r="AK1560" i="1"/>
  <c r="AK1175" i="1"/>
  <c r="AK254" i="1"/>
  <c r="AK2366" i="1"/>
  <c r="AK2238" i="1"/>
  <c r="AK2046" i="1"/>
  <c r="AK1918" i="1"/>
  <c r="AK1854" i="1"/>
  <c r="AK1726" i="1"/>
  <c r="AK1662" i="1"/>
  <c r="AK1598" i="1"/>
  <c r="AK1534" i="1"/>
  <c r="AK1470" i="1"/>
  <c r="AK1379" i="1"/>
  <c r="AK1251" i="1"/>
  <c r="AK1123" i="1"/>
  <c r="AK643" i="1"/>
  <c r="AK2449" i="1"/>
  <c r="AK2385" i="1"/>
  <c r="AK2321" i="1"/>
  <c r="AK2253" i="1"/>
  <c r="AK2169" i="1"/>
  <c r="AK2065" i="1"/>
  <c r="AK1937" i="1"/>
  <c r="AK1809" i="1"/>
  <c r="AK1681" i="1"/>
  <c r="AK1553" i="1"/>
  <c r="AK1418" i="1"/>
  <c r="AK1162" i="1"/>
  <c r="AK722" i="1"/>
  <c r="AK1381" i="1"/>
  <c r="AK1253" i="1"/>
  <c r="AK1125" i="1"/>
  <c r="AK903" i="1"/>
  <c r="AK647" i="1"/>
  <c r="AK1424" i="1"/>
  <c r="AK1296" i="1"/>
  <c r="AK1168" i="1"/>
  <c r="AK990" i="1"/>
  <c r="AK734" i="1"/>
  <c r="AK375" i="1"/>
  <c r="AK997" i="1"/>
  <c r="AK821" i="1"/>
  <c r="AK548" i="1"/>
  <c r="AK988" i="1"/>
  <c r="AK732" i="1"/>
  <c r="AK371" i="1"/>
  <c r="AK394" i="1"/>
  <c r="AK477" i="1"/>
  <c r="AK325" i="1"/>
  <c r="AK69" i="1"/>
  <c r="AK152" i="1"/>
  <c r="AK167" i="1"/>
  <c r="AK2109" i="1"/>
  <c r="AK2045" i="1"/>
  <c r="AK1981" i="1"/>
  <c r="AK1917" i="1"/>
  <c r="AK1853" i="1"/>
  <c r="AK1789" i="1"/>
  <c r="AK1725" i="1"/>
  <c r="AK1661" i="1"/>
  <c r="AK1597" i="1"/>
  <c r="AK1533" i="1"/>
  <c r="AK1469" i="1"/>
  <c r="AK1378" i="1"/>
  <c r="AK1250" i="1"/>
  <c r="AK1122" i="1"/>
  <c r="AK898" i="1"/>
  <c r="AK642" i="1"/>
  <c r="AK1425" i="1"/>
  <c r="AK1361" i="1"/>
  <c r="AK1233" i="1"/>
  <c r="AK991" i="1"/>
  <c r="AK863" i="1"/>
  <c r="AK607" i="1"/>
  <c r="AK1340" i="1"/>
  <c r="AK1212" i="1"/>
  <c r="AK1148" i="1"/>
  <c r="AK950" i="1"/>
  <c r="AK551" i="1"/>
  <c r="AK222" i="1"/>
  <c r="AK977" i="1"/>
  <c r="AK849" i="1"/>
  <c r="AK657" i="1"/>
  <c r="AK476" i="1"/>
  <c r="AK1080" i="1"/>
  <c r="AK952" i="1"/>
  <c r="AK824" i="1"/>
  <c r="AK696" i="1"/>
  <c r="AK555" i="1"/>
  <c r="AK238" i="1"/>
  <c r="AK486" i="1"/>
  <c r="AK358" i="1"/>
  <c r="AK569" i="1"/>
  <c r="AK441" i="1"/>
  <c r="AK283" i="1"/>
  <c r="AK289" i="1"/>
  <c r="AK161" i="1"/>
  <c r="AK33" i="1"/>
  <c r="AK244" i="1"/>
  <c r="AK116" i="1"/>
  <c r="AK259" i="1"/>
  <c r="AK131" i="1"/>
  <c r="AK2879" i="1"/>
  <c r="AK797" i="1"/>
  <c r="AK733" i="1"/>
  <c r="AK605" i="1"/>
  <c r="AK372" i="1"/>
  <c r="AK1028" i="1"/>
  <c r="AK900" i="1"/>
  <c r="AK772" i="1"/>
  <c r="AK579" i="1"/>
  <c r="AK303" i="1"/>
  <c r="AK498" i="1"/>
  <c r="AK370" i="1"/>
  <c r="AK266" i="1"/>
  <c r="AK517" i="1"/>
  <c r="AK389" i="1"/>
  <c r="AK86" i="1"/>
  <c r="AK237" i="1"/>
  <c r="AK109" i="1"/>
  <c r="AK320" i="1"/>
  <c r="AK128" i="1"/>
  <c r="AK271" i="1"/>
  <c r="AK143" i="1"/>
  <c r="AK2165" i="1"/>
  <c r="AK2037" i="1"/>
  <c r="AK1909" i="1"/>
  <c r="AK1781" i="1"/>
  <c r="AK1653" i="1"/>
  <c r="AK1525" i="1"/>
  <c r="AK1362" i="1"/>
  <c r="AK1106" i="1"/>
  <c r="AK866" i="1"/>
  <c r="AK1353" i="1"/>
  <c r="AK1225" i="1"/>
  <c r="AK1097" i="1"/>
  <c r="AK847" i="1"/>
  <c r="AK591" i="1"/>
  <c r="AK344" i="1"/>
  <c r="AK1332" i="1"/>
  <c r="AK1204" i="1"/>
  <c r="AK1062" i="1"/>
  <c r="AK806" i="1"/>
  <c r="AK519" i="1"/>
  <c r="AK1033" i="1"/>
  <c r="AK841" i="1"/>
  <c r="AK713" i="1"/>
  <c r="AK649" i="1"/>
  <c r="AK460" i="1"/>
  <c r="AK1072" i="1"/>
  <c r="AK880" i="1"/>
  <c r="AK752" i="1"/>
  <c r="AK624" i="1"/>
  <c r="AK411" i="1"/>
  <c r="AK542" i="1"/>
  <c r="AK478" i="1"/>
  <c r="AK350" i="1"/>
  <c r="AK186" i="1"/>
  <c r="AK497" i="1"/>
  <c r="AK369" i="1"/>
  <c r="AK6" i="1"/>
  <c r="AK217" i="1"/>
  <c r="AK89" i="1"/>
  <c r="AK300" i="1"/>
  <c r="AK172" i="1"/>
  <c r="AK44" i="1"/>
  <c r="AK251" i="1"/>
  <c r="AK59" i="1"/>
  <c r="AK2911" i="1"/>
  <c r="AK2735" i="1"/>
  <c r="AK2719" i="1"/>
  <c r="AK2687" i="1"/>
  <c r="AK2534" i="1"/>
  <c r="AK2116" i="1"/>
  <c r="AK1002" i="1"/>
  <c r="AK2878" i="1"/>
  <c r="AK2814" i="1"/>
  <c r="AK2750" i="1"/>
  <c r="AK2686" i="1"/>
  <c r="AK2530" i="1"/>
  <c r="AK2108" i="1"/>
  <c r="AK874" i="1"/>
  <c r="AK2877" i="1"/>
  <c r="AK2813" i="1"/>
  <c r="AK2749" i="1"/>
  <c r="AK2684" i="1"/>
  <c r="AK2526" i="1"/>
  <c r="AK2100" i="1"/>
  <c r="AK746" i="1"/>
  <c r="AK2880" i="1"/>
  <c r="AK2816" i="1"/>
  <c r="AK2752" i="1"/>
  <c r="AK2688" i="1"/>
  <c r="AK2538" i="1"/>
  <c r="AK2124" i="1"/>
  <c r="AK1110" i="1"/>
  <c r="AK2629" i="1"/>
  <c r="AK2565" i="1"/>
  <c r="AK2501" i="1"/>
  <c r="AK2431" i="1"/>
  <c r="AK2307" i="1"/>
  <c r="AK2179" i="1"/>
  <c r="AK2051" i="1"/>
  <c r="AK1923" i="1"/>
  <c r="AK1795" i="1"/>
  <c r="AK1487" i="1"/>
  <c r="AK2664" i="1"/>
  <c r="AK2600" i="1"/>
  <c r="AK2536" i="1"/>
  <c r="AK2472" i="1"/>
  <c r="AK2376" i="1"/>
  <c r="AK2248" i="1"/>
  <c r="AK2120" i="1"/>
  <c r="AK1872" i="1"/>
  <c r="AK1142" i="1"/>
  <c r="AK2483" i="1"/>
  <c r="AK2271" i="1"/>
  <c r="AK2015" i="1"/>
  <c r="AK1727" i="1"/>
  <c r="AK1724" i="1"/>
  <c r="AK1468" i="1"/>
  <c r="AK891" i="1"/>
  <c r="AK1635" i="1"/>
  <c r="AK1326" i="1"/>
  <c r="AK432" i="1"/>
  <c r="AK1271" i="1"/>
  <c r="AK495" i="1"/>
  <c r="AK2326" i="1"/>
  <c r="AK2198" i="1"/>
  <c r="AK2070" i="1"/>
  <c r="AK1942" i="1"/>
  <c r="AK1814" i="1"/>
  <c r="AK1686" i="1"/>
  <c r="AK1558" i="1"/>
  <c r="AK1427" i="1"/>
  <c r="AK1171" i="1"/>
  <c r="AK739" i="1"/>
  <c r="AK2409" i="1"/>
  <c r="AK2281" i="1"/>
  <c r="AK2113" i="1"/>
  <c r="AK1857" i="1"/>
  <c r="AK1601" i="1"/>
  <c r="AK1258" i="1"/>
  <c r="AK1429" i="1"/>
  <c r="AK1173" i="1"/>
  <c r="AK743" i="1"/>
  <c r="AK1344" i="1"/>
  <c r="AK1086" i="1"/>
  <c r="AK567" i="1"/>
  <c r="AK917" i="1"/>
  <c r="AK1084" i="1"/>
  <c r="AK563" i="1"/>
  <c r="AK573" i="1"/>
  <c r="AK165" i="1"/>
  <c r="AK263" i="1"/>
  <c r="AK2899" i="1"/>
  <c r="AK2779" i="1"/>
  <c r="AK2715" i="1"/>
  <c r="AK2618" i="1"/>
  <c r="AK2340" i="1"/>
  <c r="AK1828" i="1"/>
  <c r="AK2906" i="1"/>
  <c r="AK2842" i="1"/>
  <c r="AK2778" i="1"/>
  <c r="AK2714" i="1"/>
  <c r="AK2615" i="1"/>
  <c r="AK2332" i="1"/>
  <c r="AK1820" i="1"/>
  <c r="AK2905" i="1"/>
  <c r="AK2841" i="1"/>
  <c r="AK2777" i="1"/>
  <c r="AK2713" i="1"/>
  <c r="AK2614" i="1"/>
  <c r="AK2324" i="1"/>
  <c r="AK1812" i="1"/>
  <c r="AK2908" i="1"/>
  <c r="AK2844" i="1"/>
  <c r="AK2780" i="1"/>
  <c r="AK2716" i="1"/>
  <c r="AK2619" i="1"/>
  <c r="AK2348" i="1"/>
  <c r="AK1836" i="1"/>
  <c r="AK2657" i="1"/>
  <c r="AK2593" i="1"/>
  <c r="AK2529" i="1"/>
  <c r="AK2465" i="1"/>
  <c r="AK2363" i="1"/>
  <c r="AK2235" i="1"/>
  <c r="AK2107" i="1"/>
  <c r="AK1979" i="1"/>
  <c r="AK1851" i="1"/>
  <c r="AK1655" i="1"/>
  <c r="AK842" i="1"/>
  <c r="AK2628" i="1"/>
  <c r="AK2564" i="1"/>
  <c r="AK2500" i="1"/>
  <c r="AK2430" i="1"/>
  <c r="AK2304" i="1"/>
  <c r="AK2176" i="1"/>
  <c r="AK1976" i="1"/>
  <c r="AK1648" i="1"/>
  <c r="AK2535" i="1"/>
  <c r="AK2375" i="1"/>
  <c r="AK2119" i="1"/>
  <c r="AK1863" i="1"/>
  <c r="AK1034" i="1"/>
  <c r="AK1572" i="1"/>
  <c r="AK1199" i="1"/>
  <c r="AK1739" i="1"/>
  <c r="AK1483" i="1"/>
  <c r="AK954" i="1"/>
  <c r="AK1456" i="1"/>
  <c r="AK843" i="1"/>
  <c r="AK2378" i="1"/>
  <c r="AK2250" i="1"/>
  <c r="AK2122" i="1"/>
  <c r="AK1994" i="1"/>
  <c r="AK1866" i="1"/>
  <c r="AK1738" i="1"/>
  <c r="AK1610" i="1"/>
  <c r="AK1482" i="1"/>
  <c r="AK1275" i="1"/>
  <c r="AK947" i="1"/>
  <c r="AK194" i="1"/>
  <c r="AK2333" i="1"/>
  <c r="AK2185" i="1"/>
  <c r="AK1961" i="1"/>
  <c r="AK1705" i="1"/>
  <c r="AK1449" i="1"/>
  <c r="AK818" i="1"/>
  <c r="AK1277" i="1"/>
  <c r="AK951" i="1"/>
  <c r="AK226" i="1"/>
  <c r="AK1192" i="1"/>
  <c r="AK782" i="1"/>
  <c r="AK1021" i="1"/>
  <c r="AK613" i="1"/>
  <c r="AK780" i="1"/>
  <c r="AK442" i="1"/>
  <c r="AK118" i="1"/>
  <c r="AK200" i="1"/>
  <c r="AK2907" i="1"/>
  <c r="AK2807" i="1"/>
  <c r="AK2743" i="1"/>
  <c r="AK2674" i="1"/>
  <c r="AK2502" i="1"/>
  <c r="AK2052" i="1"/>
  <c r="AK2934" i="1"/>
  <c r="AK2870" i="1"/>
  <c r="AK2806" i="1"/>
  <c r="AK2742" i="1"/>
  <c r="AK2671" i="1"/>
  <c r="AK2498" i="1"/>
  <c r="AK2044" i="1"/>
  <c r="AK2933" i="1"/>
  <c r="AK2869" i="1"/>
  <c r="AK2805" i="1"/>
  <c r="AK2741" i="1"/>
  <c r="AK2670" i="1"/>
  <c r="AK2494" i="1"/>
  <c r="AK2036" i="1"/>
  <c r="AK2936" i="1"/>
  <c r="AK2872" i="1"/>
  <c r="AK2808" i="1"/>
  <c r="AK2744" i="1"/>
  <c r="AK2675" i="1"/>
  <c r="AK2506" i="1"/>
  <c r="AK2060" i="1"/>
  <c r="AK2685" i="1"/>
  <c r="AK2621" i="1"/>
  <c r="AK2557" i="1"/>
  <c r="AK2493" i="1"/>
  <c r="AK2419" i="1"/>
  <c r="AK2291" i="1"/>
  <c r="AK2163" i="1"/>
  <c r="AK2035" i="1"/>
  <c r="AK1907" i="1"/>
  <c r="AK1767" i="1"/>
  <c r="AK1414" i="1"/>
  <c r="AK2656" i="1"/>
  <c r="AK2592" i="1"/>
  <c r="AK2528" i="1"/>
  <c r="AK2464" i="1"/>
  <c r="AK2360" i="1"/>
  <c r="AK2232" i="1"/>
  <c r="AK2096" i="1"/>
  <c r="AK1840" i="1"/>
  <c r="AK682" i="1"/>
  <c r="AK2467" i="1"/>
  <c r="AK2239" i="1"/>
  <c r="AK1983" i="1"/>
  <c r="AK1663" i="1"/>
  <c r="AK1692" i="1"/>
  <c r="AK1436" i="1"/>
  <c r="AK763" i="1"/>
  <c r="AK1603" i="1"/>
  <c r="AK1262" i="1"/>
  <c r="AK1576" i="1"/>
  <c r="AK1207" i="1"/>
  <c r="AK367" i="1"/>
  <c r="AK2310" i="1"/>
  <c r="AK2182" i="1"/>
  <c r="AK2054" i="1"/>
  <c r="AK1926" i="1"/>
  <c r="AK1798" i="1"/>
  <c r="AK1670" i="1"/>
  <c r="AK1542" i="1"/>
  <c r="AK1395" i="1"/>
  <c r="AK1139" i="1"/>
  <c r="AK675" i="1"/>
  <c r="AK2393" i="1"/>
  <c r="AK2265" i="1"/>
  <c r="AK2081" i="1"/>
  <c r="AK1825" i="1"/>
  <c r="AK1569" i="1"/>
  <c r="AK1194" i="1"/>
  <c r="AK1397" i="1"/>
  <c r="AK1141" i="1"/>
  <c r="AK679" i="1"/>
  <c r="AK1312" i="1"/>
  <c r="AK1022" i="1"/>
  <c r="AK439" i="1"/>
  <c r="AK853" i="1"/>
  <c r="AK1020" i="1"/>
  <c r="AK435" i="1"/>
  <c r="AK509" i="1"/>
  <c r="AK101" i="1"/>
  <c r="AK199" i="1"/>
  <c r="AK2931" i="1"/>
  <c r="AK2771" i="1"/>
  <c r="AK2707" i="1"/>
  <c r="AK2602" i="1"/>
  <c r="AK2276" i="1"/>
  <c r="AK1736" i="1"/>
  <c r="AK2898" i="1"/>
  <c r="AK2834" i="1"/>
  <c r="AK2770" i="1"/>
  <c r="AK2706" i="1"/>
  <c r="AK2599" i="1"/>
  <c r="AK2268" i="1"/>
  <c r="AK1720" i="1"/>
  <c r="AK2897" i="1"/>
  <c r="AK2833" i="1"/>
  <c r="AK2769" i="1"/>
  <c r="AK2705" i="1"/>
  <c r="AK2598" i="1"/>
  <c r="AK2260" i="1"/>
  <c r="AK1704" i="1"/>
  <c r="AK2900" i="1"/>
  <c r="AK2836" i="1"/>
  <c r="AK2772" i="1"/>
  <c r="AK2708" i="1"/>
  <c r="AK2603" i="1"/>
  <c r="AK2284" i="1"/>
  <c r="AK1752" i="1"/>
  <c r="AK2649" i="1"/>
  <c r="AK2585" i="1"/>
  <c r="AK2521" i="1"/>
  <c r="AK2457" i="1"/>
  <c r="AK2347" i="1"/>
  <c r="AK2219" i="1"/>
  <c r="AK2091" i="1"/>
  <c r="AK1963" i="1"/>
  <c r="AK1835" i="1"/>
  <c r="AK1623" i="1"/>
  <c r="AK586" i="1"/>
  <c r="AK2620" i="1"/>
  <c r="AK2556" i="1"/>
  <c r="AK2492" i="1"/>
  <c r="AK2416" i="1"/>
  <c r="AK2288" i="1"/>
  <c r="AK2160" i="1"/>
  <c r="AK1944" i="1"/>
  <c r="AK1575" i="1"/>
  <c r="AK2519" i="1"/>
  <c r="AK2343" i="1"/>
  <c r="AK2087" i="1"/>
  <c r="AK1831" i="1"/>
  <c r="AK368" i="1"/>
  <c r="AK1540" i="1"/>
  <c r="AK1135" i="1"/>
  <c r="AK1707" i="1"/>
  <c r="AK1451" i="1"/>
  <c r="AK826" i="1"/>
  <c r="AK1415" i="1"/>
  <c r="AK715" i="1"/>
  <c r="AK2362" i="1"/>
  <c r="AK2234" i="1"/>
  <c r="AK2106" i="1"/>
  <c r="AK1978" i="1"/>
  <c r="AK1850" i="1"/>
  <c r="AK1722" i="1"/>
  <c r="AK1594" i="1"/>
  <c r="AK1466" i="1"/>
  <c r="AK1243" i="1"/>
  <c r="AK883" i="1"/>
  <c r="AK2445" i="1"/>
  <c r="AK2317" i="1"/>
  <c r="AK2161" i="1"/>
  <c r="AK1929" i="1"/>
  <c r="AK1673" i="1"/>
  <c r="AK1402" i="1"/>
  <c r="AK690" i="1"/>
  <c r="AK1245" i="1"/>
  <c r="AK887" i="1"/>
  <c r="AK1416" i="1"/>
  <c r="AK1160" i="1"/>
  <c r="AK718" i="1"/>
  <c r="AK989" i="1"/>
  <c r="AK516" i="1"/>
  <c r="AK716" i="1"/>
  <c r="AK378" i="1"/>
  <c r="AK309" i="1"/>
  <c r="AK136" i="1"/>
  <c r="AK2088" i="1"/>
  <c r="AK1960" i="1"/>
  <c r="AK1832" i="1"/>
  <c r="AK1616" i="1"/>
  <c r="AK496" i="1"/>
  <c r="AK2527" i="1"/>
  <c r="AK2463" i="1"/>
  <c r="AK2359" i="1"/>
  <c r="AK2231" i="1"/>
  <c r="AK2103" i="1"/>
  <c r="AK1975" i="1"/>
  <c r="AK1847" i="1"/>
  <c r="AK1647" i="1"/>
  <c r="AK778" i="1"/>
  <c r="AK1684" i="1"/>
  <c r="AK1556" i="1"/>
  <c r="AK1423" i="1"/>
  <c r="AK1167" i="1"/>
  <c r="AK731" i="1"/>
  <c r="AK1723" i="1"/>
  <c r="AK1595" i="1"/>
  <c r="AK1467" i="1"/>
  <c r="AK1246" i="1"/>
  <c r="AK890" i="1"/>
  <c r="AK1568" i="1"/>
  <c r="AK1440" i="1"/>
  <c r="AK1191" i="1"/>
  <c r="AK779" i="1"/>
  <c r="AK327" i="1"/>
  <c r="AK2370" i="1"/>
  <c r="AK2306" i="1"/>
  <c r="AK2242" i="1"/>
  <c r="AK2178" i="1"/>
  <c r="AK2114" i="1"/>
  <c r="AK2050" i="1"/>
  <c r="AK1986" i="1"/>
  <c r="AK1922" i="1"/>
  <c r="AK1858" i="1"/>
  <c r="AK1794" i="1"/>
  <c r="AK1730" i="1"/>
  <c r="AK1666" i="1"/>
  <c r="AK1602" i="1"/>
  <c r="AK1538" i="1"/>
  <c r="AK1474" i="1"/>
  <c r="AK1387" i="1"/>
  <c r="AK1259" i="1"/>
  <c r="AK1131" i="1"/>
  <c r="AK915" i="1"/>
  <c r="AK659" i="1"/>
  <c r="AK2453" i="1"/>
  <c r="AK2389" i="1"/>
  <c r="AK2325" i="1"/>
  <c r="AK2257" i="1"/>
  <c r="AK2173" i="1"/>
  <c r="AK2073" i="1"/>
  <c r="AK1945" i="1"/>
  <c r="AK1817" i="1"/>
  <c r="AK1689" i="1"/>
  <c r="AK1561" i="1"/>
  <c r="AK1433" i="1"/>
  <c r="AK1178" i="1"/>
  <c r="AK754" i="1"/>
  <c r="AK1389" i="1"/>
  <c r="AK1261" i="1"/>
  <c r="AK1133" i="1"/>
  <c r="AK919" i="1"/>
  <c r="AK663" i="1"/>
  <c r="AK1432" i="1"/>
  <c r="AK1304" i="1"/>
  <c r="AK1176" i="1"/>
  <c r="AK1006" i="1"/>
  <c r="AK750" i="1"/>
  <c r="AK407" i="1"/>
  <c r="AK1005" i="1"/>
  <c r="AK837" i="1"/>
  <c r="AK580" i="1"/>
  <c r="AK1004" i="1"/>
  <c r="AK748" i="1"/>
  <c r="AK403" i="1"/>
  <c r="AK410" i="1"/>
  <c r="AK493" i="1"/>
  <c r="AK341" i="1"/>
  <c r="AK85" i="1"/>
  <c r="AK168" i="1"/>
  <c r="AK183" i="1"/>
  <c r="AK2927" i="1"/>
  <c r="AK2016" i="1"/>
  <c r="AK1888" i="1"/>
  <c r="AK1728" i="1"/>
  <c r="AK1270" i="1"/>
  <c r="AK2555" i="1"/>
  <c r="AK2491" i="1"/>
  <c r="AK2415" i="1"/>
  <c r="AK2287" i="1"/>
  <c r="AK2159" i="1"/>
  <c r="AK2031" i="1"/>
  <c r="AK1903" i="1"/>
  <c r="AK1759" i="1"/>
  <c r="AK1382" i="1"/>
  <c r="AK1740" i="1"/>
  <c r="AK1612" i="1"/>
  <c r="AK1484" i="1"/>
  <c r="AK1279" i="1"/>
  <c r="AK955" i="1"/>
  <c r="AK1779" i="1"/>
  <c r="AK1651" i="1"/>
  <c r="AK1523" i="1"/>
  <c r="AK1358" i="1"/>
  <c r="AK1102" i="1"/>
  <c r="AK602" i="1"/>
  <c r="AK1496" i="1"/>
  <c r="AK1303" i="1"/>
  <c r="AK1003" i="1"/>
  <c r="AK130" i="1"/>
  <c r="AK2398" i="1"/>
  <c r="AK2334" i="1"/>
  <c r="AK2270" i="1"/>
  <c r="AK2206" i="1"/>
  <c r="AK2142" i="1"/>
  <c r="AK2078" i="1"/>
  <c r="AK2014" i="1"/>
  <c r="AK1950" i="1"/>
  <c r="AK1886" i="1"/>
  <c r="AK1822" i="1"/>
  <c r="AK1758" i="1"/>
  <c r="AK1694" i="1"/>
  <c r="AK1630" i="1"/>
  <c r="AK1566" i="1"/>
  <c r="AK1502" i="1"/>
  <c r="AK1438" i="1"/>
  <c r="AK1315" i="1"/>
  <c r="AK1187" i="1"/>
  <c r="AK1027" i="1"/>
  <c r="AK771" i="1"/>
  <c r="AK448" i="1"/>
  <c r="AK2417" i="1"/>
  <c r="AK2353" i="1"/>
  <c r="AK2289" i="1"/>
  <c r="AK2209" i="1"/>
  <c r="AK2125" i="1"/>
  <c r="AK2001" i="1"/>
  <c r="AK1873" i="1"/>
  <c r="AK1745" i="1"/>
  <c r="AK1617" i="1"/>
  <c r="AK1489" i="1"/>
  <c r="AK1290" i="1"/>
  <c r="AK978" i="1"/>
  <c r="AK351" i="1"/>
  <c r="AK1317" i="1"/>
  <c r="AK1189" i="1"/>
  <c r="AK1031" i="1"/>
  <c r="AK775" i="1"/>
  <c r="AK456" i="1"/>
  <c r="AK1360" i="1"/>
  <c r="AK1232" i="1"/>
  <c r="AK1104" i="1"/>
  <c r="AK862" i="1"/>
  <c r="AK606" i="1"/>
  <c r="AK1061" i="1"/>
  <c r="AK933" i="1"/>
  <c r="AK693" i="1"/>
  <c r="AK210" i="1"/>
  <c r="AK860" i="1"/>
  <c r="AK604" i="1"/>
  <c r="AK522" i="1"/>
  <c r="AK106" i="1"/>
  <c r="AK349" i="1"/>
  <c r="AK197" i="1"/>
  <c r="AK280" i="1"/>
  <c r="AK24" i="1"/>
  <c r="AK39" i="1"/>
  <c r="AK2077" i="1"/>
  <c r="AK2013" i="1"/>
  <c r="AK1949" i="1"/>
  <c r="AK1885" i="1"/>
  <c r="AK1821" i="1"/>
  <c r="AK1757" i="1"/>
  <c r="AK1693" i="1"/>
  <c r="AK1629" i="1"/>
  <c r="AK1565" i="1"/>
  <c r="AK1501" i="1"/>
  <c r="AK1437" i="1"/>
  <c r="AK1314" i="1"/>
  <c r="AK1186" i="1"/>
  <c r="AK1026" i="1"/>
  <c r="AK770" i="1"/>
  <c r="AK447" i="1"/>
  <c r="AK1393" i="1"/>
  <c r="AK1329" i="1"/>
  <c r="AK1265" i="1"/>
  <c r="AK1201" i="1"/>
  <c r="AK1137" i="1"/>
  <c r="AK1055" i="1"/>
  <c r="AK927" i="1"/>
  <c r="AK799" i="1"/>
  <c r="AK671" i="1"/>
  <c r="AK504" i="1"/>
  <c r="AK34" i="1"/>
  <c r="AK1372" i="1"/>
  <c r="AK1308" i="1"/>
  <c r="AK1244" i="1"/>
  <c r="AK1180" i="1"/>
  <c r="AK1116" i="1"/>
  <c r="AK1014" i="1"/>
  <c r="AK886" i="1"/>
  <c r="AK758" i="1"/>
  <c r="AK630" i="1"/>
  <c r="AK423" i="1"/>
  <c r="AK1073" i="1"/>
  <c r="AK1009" i="1"/>
  <c r="AK945" i="1"/>
  <c r="AK881" i="1"/>
  <c r="AK817" i="1"/>
  <c r="AK753" i="1"/>
  <c r="AK689" i="1"/>
  <c r="AK625" i="1"/>
  <c r="AK540" i="1"/>
  <c r="AK412" i="1"/>
  <c r="AK178" i="1"/>
  <c r="AK1048" i="1"/>
  <c r="AK984" i="1"/>
  <c r="AK920" i="1"/>
  <c r="AK856" i="1"/>
  <c r="AK792" i="1"/>
  <c r="AK728" i="1"/>
  <c r="AK664" i="1"/>
  <c r="AK600" i="1"/>
  <c r="AK491" i="1"/>
  <c r="AK363" i="1"/>
  <c r="AK582" i="1"/>
  <c r="AK518" i="1"/>
  <c r="AK454" i="1"/>
  <c r="AK390" i="1"/>
  <c r="AK310" i="1"/>
  <c r="AK90" i="1"/>
  <c r="AK537" i="1"/>
  <c r="AK473" i="1"/>
  <c r="AK409" i="1"/>
  <c r="AK345" i="1"/>
  <c r="AK166" i="1"/>
  <c r="AK321" i="1"/>
  <c r="AK257" i="1"/>
  <c r="AK193" i="1"/>
  <c r="AK129" i="1"/>
  <c r="AK65" i="1"/>
  <c r="AK340" i="1"/>
  <c r="AK276" i="1"/>
  <c r="AK1041" i="1"/>
  <c r="AK913" i="1"/>
  <c r="AK785" i="1"/>
  <c r="AK721" i="1"/>
  <c r="AK593" i="1"/>
  <c r="AK348" i="1"/>
  <c r="AK1016" i="1"/>
  <c r="AK888" i="1"/>
  <c r="AK760" i="1"/>
  <c r="AK632" i="1"/>
  <c r="AK427" i="1"/>
  <c r="AK550" i="1"/>
  <c r="AK422" i="1"/>
  <c r="AK218" i="1"/>
  <c r="AK505" i="1"/>
  <c r="AK377" i="1"/>
  <c r="AK38" i="1"/>
  <c r="AK225" i="1"/>
  <c r="AK97" i="1"/>
  <c r="AK308" i="1"/>
  <c r="AK180" i="1"/>
  <c r="AK52" i="1"/>
  <c r="AK195" i="1"/>
  <c r="AK67" i="1"/>
  <c r="AK3" i="1"/>
  <c r="AK861" i="1"/>
  <c r="AK669" i="1"/>
  <c r="AK500" i="1"/>
  <c r="AK18" i="1"/>
  <c r="AK964" i="1"/>
  <c r="AK836" i="1"/>
  <c r="AK708" i="1"/>
  <c r="AK644" i="1"/>
  <c r="AK451" i="1"/>
  <c r="AK562" i="1"/>
  <c r="AK434" i="1"/>
  <c r="AK10" i="1"/>
  <c r="AK453" i="1"/>
  <c r="AK307" i="1"/>
  <c r="AK301" i="1"/>
  <c r="AK173" i="1"/>
  <c r="AK45" i="1"/>
  <c r="AK256" i="1"/>
  <c r="AK192" i="1"/>
  <c r="AK64" i="1"/>
  <c r="AK207" i="1"/>
  <c r="AK79" i="1"/>
  <c r="AK15" i="1"/>
  <c r="AK2229" i="1"/>
  <c r="AK2101" i="1"/>
  <c r="AK1973" i="1"/>
  <c r="AK1845" i="1"/>
  <c r="AK1717" i="1"/>
  <c r="AK1589" i="1"/>
  <c r="AK1461" i="1"/>
  <c r="AK1234" i="1"/>
  <c r="AK610" i="1"/>
  <c r="AK1417" i="1"/>
  <c r="AK1289" i="1"/>
  <c r="AK1161" i="1"/>
  <c r="AK975" i="1"/>
  <c r="AK719" i="1"/>
  <c r="AK1396" i="1"/>
  <c r="AK1268" i="1"/>
  <c r="AK1140" i="1"/>
  <c r="AK934" i="1"/>
  <c r="AK678" i="1"/>
  <c r="AK94" i="1"/>
  <c r="AK969" i="1"/>
  <c r="AK905" i="1"/>
  <c r="AK777" i="1"/>
  <c r="AK585" i="1"/>
  <c r="AK322" i="1"/>
  <c r="AK1008" i="1"/>
  <c r="AK944" i="1"/>
  <c r="AK816" i="1"/>
  <c r="AK688" i="1"/>
  <c r="AK539" i="1"/>
  <c r="AK174" i="1"/>
  <c r="AK414" i="1"/>
  <c r="AK561" i="1"/>
  <c r="AK433" i="1"/>
  <c r="AK262" i="1"/>
  <c r="AK281" i="1"/>
  <c r="AK153" i="1"/>
  <c r="AK25" i="1"/>
  <c r="AK236" i="1"/>
  <c r="AK108" i="1"/>
  <c r="AK187" i="1"/>
  <c r="AK123" i="1"/>
  <c r="AK2871" i="1"/>
  <c r="AK2751" i="1"/>
  <c r="AK2831" i="1"/>
  <c r="AK2658" i="1"/>
  <c r="AK2470" i="1"/>
  <c r="AK1988" i="1"/>
  <c r="AK2926" i="1"/>
  <c r="AK2862" i="1"/>
  <c r="AK2798" i="1"/>
  <c r="AK2734" i="1"/>
  <c r="AK2655" i="1"/>
  <c r="AK2466" i="1"/>
  <c r="AK1980" i="1"/>
  <c r="AK2925" i="1"/>
  <c r="AK2861" i="1"/>
  <c r="AK2797" i="1"/>
  <c r="AK2733" i="1"/>
  <c r="AK2654" i="1"/>
  <c r="AK2462" i="1"/>
  <c r="AK1972" i="1"/>
  <c r="AK2928" i="1"/>
  <c r="AK2864" i="1"/>
  <c r="AK2800" i="1"/>
  <c r="AK2736" i="1"/>
  <c r="AK2659" i="1"/>
  <c r="AK2474" i="1"/>
  <c r="AK1996" i="1"/>
  <c r="AK2677" i="1"/>
  <c r="AK2613" i="1"/>
  <c r="AK2549" i="1"/>
  <c r="AK2485" i="1"/>
  <c r="AK2403" i="1"/>
  <c r="AK2275" i="1"/>
  <c r="AK2147" i="1"/>
  <c r="AK2019" i="1"/>
  <c r="AK1891" i="1"/>
  <c r="AK1735" i="1"/>
  <c r="AK1286" i="1"/>
  <c r="AK2648" i="1"/>
  <c r="AK2584" i="1"/>
  <c r="AK2520" i="1"/>
  <c r="AK2456" i="1"/>
  <c r="AK2344" i="1"/>
  <c r="AK2216" i="1"/>
  <c r="AK2064" i="1"/>
  <c r="AK1808" i="1"/>
  <c r="AK2579" i="1"/>
  <c r="AK2450" i="1"/>
  <c r="AK2207" i="1"/>
  <c r="AK1951" i="1"/>
  <c r="AK1599" i="1"/>
  <c r="AK1660" i="1"/>
  <c r="AK1375" i="1"/>
  <c r="AK2799" i="1"/>
  <c r="AK2783" i="1"/>
  <c r="AK2703" i="1"/>
  <c r="AK2594" i="1"/>
  <c r="AK2244" i="1"/>
  <c r="AK1672" i="1"/>
  <c r="AK2894" i="1"/>
  <c r="AK2830" i="1"/>
  <c r="AK2766" i="1"/>
  <c r="AK2702" i="1"/>
  <c r="AK2591" i="1"/>
  <c r="AK2236" i="1"/>
  <c r="AK1656" i="1"/>
  <c r="AK2893" i="1"/>
  <c r="AK2829" i="1"/>
  <c r="AK2765" i="1"/>
  <c r="AK2701" i="1"/>
  <c r="AK2590" i="1"/>
  <c r="AK2228" i="1"/>
  <c r="AK1640" i="1"/>
  <c r="AK2896" i="1"/>
  <c r="AK2832" i="1"/>
  <c r="AK2768" i="1"/>
  <c r="AK2704" i="1"/>
  <c r="AK2595" i="1"/>
  <c r="AK2252" i="1"/>
  <c r="AK1688" i="1"/>
  <c r="AK2645" i="1"/>
  <c r="AK2581" i="1"/>
  <c r="AK2517" i="1"/>
  <c r="AK2452" i="1"/>
  <c r="AK2339" i="1"/>
  <c r="AK2211" i="1"/>
  <c r="AK2083" i="1"/>
  <c r="AK1955" i="1"/>
  <c r="AK1827" i="1"/>
  <c r="AK1607" i="1"/>
  <c r="AK2680" i="1"/>
  <c r="AK2616" i="1"/>
  <c r="AK2552" i="1"/>
  <c r="AK2488" i="1"/>
  <c r="AK2408" i="1"/>
  <c r="AK2280" i="1"/>
  <c r="AK2152" i="1"/>
  <c r="AK1936" i="1"/>
  <c r="AK1543" i="1"/>
  <c r="AK2515" i="1"/>
  <c r="AK2335" i="1"/>
  <c r="AK2079" i="1"/>
  <c r="AK1823" i="1"/>
  <c r="AK1788" i="1"/>
  <c r="AK1532" i="1"/>
  <c r="AK1119" i="1"/>
  <c r="AK1699" i="1"/>
  <c r="AK1443" i="1"/>
  <c r="AK794" i="1"/>
  <c r="AK1399" i="1"/>
  <c r="AK683" i="1"/>
  <c r="AK2358" i="1"/>
  <c r="AK2230" i="1"/>
  <c r="AK2102" i="1"/>
  <c r="AK1974" i="1"/>
  <c r="AK1846" i="1"/>
  <c r="AK1718" i="1"/>
  <c r="AK1590" i="1"/>
  <c r="AK1462" i="1"/>
  <c r="AK1235" i="1"/>
  <c r="AK867" i="1"/>
  <c r="AK2441" i="1"/>
  <c r="AK2313" i="1"/>
  <c r="AK2157" i="1"/>
  <c r="AK1921" i="1"/>
  <c r="AK1665" i="1"/>
  <c r="AK1386" i="1"/>
  <c r="AK658" i="1"/>
  <c r="AK1237" i="1"/>
  <c r="AK871" i="1"/>
  <c r="AK1408" i="1"/>
  <c r="AK1152" i="1"/>
  <c r="AK702" i="1"/>
  <c r="AK981" i="1"/>
  <c r="AK484" i="1"/>
  <c r="AK700" i="1"/>
  <c r="AK362" i="1"/>
  <c r="AK293" i="1"/>
  <c r="AK120" i="1"/>
  <c r="AK2835" i="1"/>
  <c r="AK2795" i="1"/>
  <c r="AK2731" i="1"/>
  <c r="AK2650" i="1"/>
  <c r="AK2454" i="1"/>
  <c r="AK1956" i="1"/>
  <c r="AK2922" i="1"/>
  <c r="AK2858" i="1"/>
  <c r="AK2794" i="1"/>
  <c r="AK2730" i="1"/>
  <c r="AK2647" i="1"/>
  <c r="AK2448" i="1"/>
  <c r="AK1948" i="1"/>
  <c r="AK2921" i="1"/>
  <c r="AK2857" i="1"/>
  <c r="AK2793" i="1"/>
  <c r="AK2729" i="1"/>
  <c r="AK2646" i="1"/>
  <c r="AK2443" i="1"/>
  <c r="AK1940" i="1"/>
  <c r="AK2924" i="1"/>
  <c r="AK2860" i="1"/>
  <c r="AK2796" i="1"/>
  <c r="AK2732" i="1"/>
  <c r="AK2651" i="1"/>
  <c r="AK2458" i="1"/>
  <c r="AK1964" i="1"/>
  <c r="AK2673" i="1"/>
  <c r="AK2609" i="1"/>
  <c r="AK2545" i="1"/>
  <c r="AK2481" i="1"/>
  <c r="AK2395" i="1"/>
  <c r="AK2267" i="1"/>
  <c r="AK2139" i="1"/>
  <c r="AK2011" i="1"/>
  <c r="AK1883" i="1"/>
  <c r="AK1719" i="1"/>
  <c r="AK1222" i="1"/>
  <c r="AK2644" i="1"/>
  <c r="AK2580" i="1"/>
  <c r="AK2516" i="1"/>
  <c r="AK2451" i="1"/>
  <c r="AK2336" i="1"/>
  <c r="AK2208" i="1"/>
  <c r="AK2040" i="1"/>
  <c r="AK1776" i="1"/>
  <c r="AK2567" i="1"/>
  <c r="AK2434" i="1"/>
  <c r="AK2183" i="1"/>
  <c r="AK1927" i="1"/>
  <c r="AK1503" i="1"/>
  <c r="AK1636" i="1"/>
  <c r="AK1327" i="1"/>
  <c r="AK464" i="1"/>
  <c r="AK1547" i="1"/>
  <c r="AK1150" i="1"/>
  <c r="AK1520" i="1"/>
  <c r="AK1095" i="1"/>
  <c r="AK2410" i="1"/>
  <c r="AK2282" i="1"/>
  <c r="AK2154" i="1"/>
  <c r="AK2026" i="1"/>
  <c r="AK1898" i="1"/>
  <c r="AK1770" i="1"/>
  <c r="AK1642" i="1"/>
  <c r="AK1514" i="1"/>
  <c r="AK1339" i="1"/>
  <c r="AK1075" i="1"/>
  <c r="AK544" i="1"/>
  <c r="AK2365" i="1"/>
  <c r="AK2225" i="1"/>
  <c r="AK2025" i="1"/>
  <c r="AK1769" i="1"/>
  <c r="AK1513" i="1"/>
  <c r="AK1074" i="1"/>
  <c r="AK1341" i="1"/>
  <c r="AK1079" i="1"/>
  <c r="AK552" i="1"/>
  <c r="AK1256" i="1"/>
  <c r="AK910" i="1"/>
  <c r="AK1085" i="1"/>
  <c r="AK741" i="1"/>
  <c r="AK908" i="1"/>
  <c r="AK570" i="1"/>
  <c r="AK397" i="1"/>
  <c r="AK328" i="1"/>
  <c r="AK87" i="1"/>
  <c r="AK2823" i="1"/>
  <c r="AK2759" i="1"/>
  <c r="AK2695" i="1"/>
  <c r="AK2566" i="1"/>
  <c r="AK2180" i="1"/>
  <c r="AK1495" i="1"/>
  <c r="AK2886" i="1"/>
  <c r="AK2822" i="1"/>
  <c r="AK2758" i="1"/>
  <c r="AK2694" i="1"/>
  <c r="AK2562" i="1"/>
  <c r="AK2172" i="1"/>
  <c r="AK1463" i="1"/>
  <c r="AK2885" i="1"/>
  <c r="AK2821" i="1"/>
  <c r="AK2757" i="1"/>
  <c r="AK2693" i="1"/>
  <c r="AK2558" i="1"/>
  <c r="AK2164" i="1"/>
  <c r="AK1430" i="1"/>
  <c r="AK2888" i="1"/>
  <c r="AK2824" i="1"/>
  <c r="AK2760" i="1"/>
  <c r="AK2696" i="1"/>
  <c r="AK2570" i="1"/>
  <c r="AK2188" i="1"/>
  <c r="AK1527" i="1"/>
  <c r="AK2637" i="1"/>
  <c r="AK2573" i="1"/>
  <c r="AK2509" i="1"/>
  <c r="AK2442" i="1"/>
  <c r="AK2323" i="1"/>
  <c r="AK2195" i="1"/>
  <c r="AK2067" i="1"/>
  <c r="AK1939" i="1"/>
  <c r="AK1811" i="1"/>
  <c r="AK1551" i="1"/>
  <c r="AK2672" i="1"/>
  <c r="AK2608" i="1"/>
  <c r="AK2544" i="1"/>
  <c r="AK2480" i="1"/>
  <c r="AK2392" i="1"/>
  <c r="AK2264" i="1"/>
  <c r="AK2136" i="1"/>
  <c r="AK1904" i="1"/>
  <c r="AK1398" i="1"/>
  <c r="AK2499" i="1"/>
  <c r="AK2303" i="1"/>
  <c r="AK2047" i="1"/>
  <c r="AK1791" i="1"/>
  <c r="AK1756" i="1"/>
  <c r="AK1500" i="1"/>
  <c r="AK1019" i="1"/>
  <c r="AK1667" i="1"/>
  <c r="AK1390" i="1"/>
  <c r="AK666" i="1"/>
  <c r="AK1335" i="1"/>
  <c r="AK528" i="1"/>
  <c r="AK2342" i="1"/>
  <c r="AK2214" i="1"/>
  <c r="AK2086" i="1"/>
  <c r="AK1958" i="1"/>
  <c r="AK1830" i="1"/>
  <c r="AK1702" i="1"/>
  <c r="AK1574" i="1"/>
  <c r="AK1446" i="1"/>
  <c r="AK1203" i="1"/>
  <c r="AK803" i="1"/>
  <c r="AK2425" i="1"/>
  <c r="AK2297" i="1"/>
  <c r="AK2137" i="1"/>
  <c r="AK1889" i="1"/>
  <c r="AK1633" i="1"/>
  <c r="AK1322" i="1"/>
  <c r="AK479" i="1"/>
  <c r="AK1205" i="1"/>
  <c r="AK807" i="1"/>
  <c r="AK1376" i="1"/>
  <c r="AK1120" i="1"/>
  <c r="AK638" i="1"/>
  <c r="AK949" i="1"/>
  <c r="AK356" i="1"/>
  <c r="AK636" i="1"/>
  <c r="AK234" i="1"/>
  <c r="AK229" i="1"/>
  <c r="AK56" i="1"/>
  <c r="AK2867" i="1"/>
  <c r="AK2787" i="1"/>
  <c r="AK2723" i="1"/>
  <c r="AK2634" i="1"/>
  <c r="AK2404" i="1"/>
  <c r="AK1892" i="1"/>
  <c r="AK2914" i="1"/>
  <c r="AK2850" i="1"/>
  <c r="AK2786" i="1"/>
  <c r="AK2722" i="1"/>
  <c r="AK2631" i="1"/>
  <c r="AK2396" i="1"/>
  <c r="AK1884" i="1"/>
  <c r="AK2913" i="1"/>
  <c r="AK2849" i="1"/>
  <c r="AK2785" i="1"/>
  <c r="AK2721" i="1"/>
  <c r="AK2630" i="1"/>
  <c r="AK2388" i="1"/>
  <c r="AK1876" i="1"/>
  <c r="AK2916" i="1"/>
  <c r="AK2852" i="1"/>
  <c r="AK2788" i="1"/>
  <c r="AK2724" i="1"/>
  <c r="AK2635" i="1"/>
  <c r="AK2412" i="1"/>
  <c r="AK1900" i="1"/>
  <c r="AK2665" i="1"/>
  <c r="AK2601" i="1"/>
  <c r="AK2537" i="1"/>
  <c r="AK2473" i="1"/>
  <c r="AK2379" i="1"/>
  <c r="AK2251" i="1"/>
  <c r="AK2123" i="1"/>
  <c r="AK1995" i="1"/>
  <c r="AK1867" i="1"/>
  <c r="AK1687" i="1"/>
  <c r="AK1094" i="1"/>
  <c r="AK2636" i="1"/>
  <c r="AK2572" i="1"/>
  <c r="AK2508" i="1"/>
  <c r="AK2440" i="1"/>
  <c r="AK2320" i="1"/>
  <c r="AK2192" i="1"/>
  <c r="AK2008" i="1"/>
  <c r="AK1712" i="1"/>
  <c r="AK2551" i="1"/>
  <c r="AK2407" i="1"/>
  <c r="AK2151" i="1"/>
  <c r="AK1895" i="1"/>
  <c r="AK1318" i="1"/>
  <c r="AK1604" i="1"/>
  <c r="AK1263" i="1"/>
  <c r="AK1771" i="1"/>
  <c r="AK1515" i="1"/>
  <c r="AK1082" i="1"/>
  <c r="AK1488" i="1"/>
  <c r="AK971" i="1"/>
  <c r="AK2394" i="1"/>
  <c r="AK2266" i="1"/>
  <c r="AK2138" i="1"/>
  <c r="AK2010" i="1"/>
  <c r="AK1882" i="1"/>
  <c r="AK1754" i="1"/>
  <c r="AK1626" i="1"/>
  <c r="AK1498" i="1"/>
  <c r="AK1307" i="1"/>
  <c r="AK1011" i="1"/>
  <c r="AK416" i="1"/>
  <c r="AK2349" i="1"/>
  <c r="AK2205" i="1"/>
  <c r="AK1993" i="1"/>
  <c r="AK1737" i="1"/>
  <c r="AK1481" i="1"/>
  <c r="AK946" i="1"/>
  <c r="AK1309" i="1"/>
  <c r="AK1015" i="1"/>
  <c r="AK424" i="1"/>
  <c r="AK1224" i="1"/>
  <c r="AK846" i="1"/>
  <c r="AK1053" i="1"/>
  <c r="AK677" i="1"/>
  <c r="AK844" i="1"/>
  <c r="AK506" i="1"/>
  <c r="AK323" i="1"/>
  <c r="AK264" i="1"/>
  <c r="AK23" i="1"/>
  <c r="AK1992" i="1"/>
  <c r="AK1864" i="1"/>
  <c r="AK1680" i="1"/>
  <c r="AK1066" i="1"/>
  <c r="AK2543" i="1"/>
  <c r="AK2479" i="1"/>
  <c r="AK2391" i="1"/>
  <c r="AK2263" i="1"/>
  <c r="AK2135" i="1"/>
  <c r="AK2007" i="1"/>
  <c r="AK1879" i="1"/>
  <c r="AK1711" i="1"/>
  <c r="AK1190" i="1"/>
  <c r="AK1716" i="1"/>
  <c r="AK1588" i="1"/>
  <c r="AK1460" i="1"/>
  <c r="AK1231" i="1"/>
  <c r="AK859" i="1"/>
  <c r="AK1755" i="1"/>
  <c r="AK1627" i="1"/>
  <c r="AK1499" i="1"/>
  <c r="AK1310" i="1"/>
  <c r="AK1018" i="1"/>
  <c r="AK258" i="1"/>
  <c r="AK1472" i="1"/>
  <c r="AK1255" i="1"/>
  <c r="AK907" i="1"/>
  <c r="AK463" i="1"/>
  <c r="AK2386" i="1"/>
  <c r="AK2322" i="1"/>
  <c r="AK2258" i="1"/>
  <c r="AK2194" i="1"/>
  <c r="AK2130" i="1"/>
  <c r="AK2066" i="1"/>
  <c r="AK2002" i="1"/>
  <c r="AK1938" i="1"/>
  <c r="AK1874" i="1"/>
  <c r="AK1810" i="1"/>
  <c r="AK1746" i="1"/>
  <c r="AK1682" i="1"/>
  <c r="AK1618" i="1"/>
  <c r="AK1554" i="1"/>
  <c r="AK1490" i="1"/>
  <c r="AK1419" i="1"/>
  <c r="AK1291" i="1"/>
  <c r="AK1163" i="1"/>
  <c r="AK979" i="1"/>
  <c r="AK723" i="1"/>
  <c r="AK352" i="1"/>
  <c r="AK2405" i="1"/>
  <c r="AK2341" i="1"/>
  <c r="AK2277" i="1"/>
  <c r="AK2193" i="1"/>
  <c r="AK2105" i="1"/>
  <c r="AK1977" i="1"/>
  <c r="AK1849" i="1"/>
  <c r="AK1721" i="1"/>
  <c r="AK1593" i="1"/>
  <c r="AK1465" i="1"/>
  <c r="AK1242" i="1"/>
  <c r="AK882" i="1"/>
  <c r="AK1421" i="1"/>
  <c r="AK1293" i="1"/>
  <c r="AK1165" i="1"/>
  <c r="AK983" i="1"/>
  <c r="AK727" i="1"/>
  <c r="AK360" i="1"/>
  <c r="AK1336" i="1"/>
  <c r="AK1208" i="1"/>
  <c r="AK1070" i="1"/>
  <c r="AK814" i="1"/>
  <c r="AK535" i="1"/>
  <c r="AK1037" i="1"/>
  <c r="AK901" i="1"/>
  <c r="AK645" i="1"/>
  <c r="AK1068" i="1"/>
  <c r="AK812" i="1"/>
  <c r="AK531" i="1"/>
  <c r="AK474" i="1"/>
  <c r="AK557" i="1"/>
  <c r="AK246" i="1"/>
  <c r="AK149" i="1"/>
  <c r="AK232" i="1"/>
  <c r="AK247" i="1"/>
  <c r="AK2887" i="1"/>
  <c r="AK2048" i="1"/>
  <c r="AK1920" i="1"/>
  <c r="AK1792" i="1"/>
  <c r="AK1479" i="1"/>
  <c r="AK2571" i="1"/>
  <c r="AK2507" i="1"/>
  <c r="AK2439" i="1"/>
  <c r="AK2319" i="1"/>
  <c r="AK2191" i="1"/>
  <c r="AK2063" i="1"/>
  <c r="AK1935" i="1"/>
  <c r="AK1807" i="1"/>
  <c r="AK1535" i="1"/>
  <c r="AK1772" i="1"/>
  <c r="AK1644" i="1"/>
  <c r="AK1516" i="1"/>
  <c r="AK1343" i="1"/>
  <c r="AK1083" i="1"/>
  <c r="AK560" i="1"/>
  <c r="AK1683" i="1"/>
  <c r="AK1555" i="1"/>
  <c r="AK1422" i="1"/>
  <c r="AK1166" i="1"/>
  <c r="AK730" i="1"/>
  <c r="AK1528" i="1"/>
  <c r="AK1367" i="1"/>
  <c r="AK1111" i="1"/>
  <c r="AK619" i="1"/>
  <c r="AK2414" i="1"/>
  <c r="AK2350" i="1"/>
  <c r="AK2286" i="1"/>
  <c r="AK2222" i="1"/>
  <c r="AK2158" i="1"/>
  <c r="AK2094" i="1"/>
  <c r="AK2030" i="1"/>
  <c r="AK1966" i="1"/>
  <c r="AK1902" i="1"/>
  <c r="AK1838" i="1"/>
  <c r="AK1774" i="1"/>
  <c r="AK1710" i="1"/>
  <c r="AK1646" i="1"/>
  <c r="AK1582" i="1"/>
  <c r="AK1518" i="1"/>
  <c r="AK1454" i="1"/>
  <c r="AK1347" i="1"/>
  <c r="AK1219" i="1"/>
  <c r="AK1091" i="1"/>
  <c r="AK835" i="1"/>
  <c r="AK576" i="1"/>
  <c r="AK2433" i="1"/>
  <c r="AK2369" i="1"/>
  <c r="AK2305" i="1"/>
  <c r="AK2233" i="1"/>
  <c r="AK2145" i="1"/>
  <c r="AK2033" i="1"/>
  <c r="AK1905" i="1"/>
  <c r="AK1777" i="1"/>
  <c r="AK1649" i="1"/>
  <c r="AK1521" i="1"/>
  <c r="AK1354" i="1"/>
  <c r="AK1098" i="1"/>
  <c r="AK594" i="1"/>
  <c r="AK1349" i="1"/>
  <c r="AK1221" i="1"/>
  <c r="AK1093" i="1"/>
  <c r="AK839" i="1"/>
  <c r="AK583" i="1"/>
  <c r="AK1392" i="1"/>
  <c r="AK1264" i="1"/>
  <c r="AK1136" i="1"/>
  <c r="AK926" i="1"/>
  <c r="AK670" i="1"/>
  <c r="AK30" i="1"/>
  <c r="AK965" i="1"/>
  <c r="AK757" i="1"/>
  <c r="AK420" i="1"/>
  <c r="AK924" i="1"/>
  <c r="AK668" i="1"/>
  <c r="AK14" i="1"/>
  <c r="AK318" i="1"/>
  <c r="AK413" i="1"/>
  <c r="AK261" i="1"/>
  <c r="AK5" i="1"/>
  <c r="AK88" i="1"/>
  <c r="AK103" i="1"/>
  <c r="AK2093" i="1"/>
  <c r="AK2029" i="1"/>
  <c r="AK1965" i="1"/>
  <c r="AK1901" i="1"/>
  <c r="AK1837" i="1"/>
  <c r="AK1773" i="1"/>
  <c r="AK1709" i="1"/>
  <c r="AK1645" i="1"/>
  <c r="AK1581" i="1"/>
  <c r="AK1517" i="1"/>
  <c r="AK1453" i="1"/>
  <c r="AK1346" i="1"/>
  <c r="AK1218" i="1"/>
  <c r="AK1090" i="1"/>
  <c r="AK834" i="1"/>
  <c r="AK575" i="1"/>
  <c r="AK1409" i="1"/>
  <c r="AK1345" i="1"/>
  <c r="AK1281" i="1"/>
  <c r="AK1217" i="1"/>
  <c r="AK1153" i="1"/>
  <c r="AK1087" i="1"/>
  <c r="AK959" i="1"/>
  <c r="AK831" i="1"/>
  <c r="AK703" i="1"/>
  <c r="AK568" i="1"/>
  <c r="AK282" i="1"/>
  <c r="AK1388" i="1"/>
  <c r="AK1324" i="1"/>
  <c r="AK1260" i="1"/>
  <c r="AK1196" i="1"/>
  <c r="AK1132" i="1"/>
  <c r="AK1046" i="1"/>
  <c r="AK918" i="1"/>
  <c r="AK790" i="1"/>
  <c r="AK662" i="1"/>
  <c r="AK487" i="1"/>
  <c r="AK1089" i="1"/>
  <c r="AK1025" i="1"/>
  <c r="AK961" i="1"/>
  <c r="AK897" i="1"/>
  <c r="AK833" i="1"/>
  <c r="AK769" i="1"/>
  <c r="AK705" i="1"/>
  <c r="AK641" i="1"/>
  <c r="AK572" i="1"/>
  <c r="AK444" i="1"/>
  <c r="AK290" i="1"/>
  <c r="AK1064" i="1"/>
  <c r="AK1000" i="1"/>
  <c r="AK936" i="1"/>
  <c r="AK872" i="1"/>
  <c r="AK808" i="1"/>
  <c r="AK744" i="1"/>
  <c r="AK680" i="1"/>
  <c r="AK616" i="1"/>
  <c r="AK523" i="1"/>
  <c r="AK395" i="1"/>
  <c r="AK110" i="1"/>
  <c r="AK534" i="1"/>
  <c r="AK470" i="1"/>
  <c r="AK406" i="1"/>
  <c r="AK342" i="1"/>
  <c r="AK154" i="1"/>
  <c r="AK553" i="1"/>
  <c r="AK489" i="1"/>
  <c r="AK425" i="1"/>
  <c r="AK361" i="1"/>
  <c r="AK230" i="1"/>
  <c r="AK337" i="1"/>
  <c r="AK273" i="1"/>
  <c r="AK209" i="1"/>
  <c r="AK145" i="1"/>
  <c r="AK81" i="1"/>
  <c r="AK17" i="1"/>
  <c r="AK292" i="1"/>
  <c r="AK228" i="1"/>
  <c r="AK164" i="1"/>
  <c r="AK100" i="1"/>
  <c r="AK36" i="1"/>
  <c r="AK243" i="1"/>
  <c r="AK179" i="1"/>
  <c r="AK115" i="1"/>
  <c r="AK51" i="1"/>
  <c r="AK2903" i="1"/>
  <c r="AK909" i="1"/>
  <c r="AK845" i="1"/>
  <c r="AK781" i="1"/>
  <c r="AK717" i="1"/>
  <c r="AK653" i="1"/>
  <c r="AK589" i="1"/>
  <c r="AK468" i="1"/>
  <c r="AK338" i="1"/>
  <c r="AK1076" i="1"/>
  <c r="AK1012" i="1"/>
  <c r="AK948" i="1"/>
  <c r="AK884" i="1"/>
  <c r="AK820" i="1"/>
  <c r="AK756" i="1"/>
  <c r="AK692" i="1"/>
  <c r="AK628" i="1"/>
  <c r="AK547" i="1"/>
  <c r="AK419" i="1"/>
  <c r="AK206" i="1"/>
  <c r="AK546" i="1"/>
  <c r="AK482" i="1"/>
  <c r="AK418" i="1"/>
  <c r="AK354" i="1"/>
  <c r="AK202" i="1"/>
  <c r="AK565" i="1"/>
  <c r="AK501" i="1"/>
  <c r="AK437" i="1"/>
  <c r="AK373" i="1"/>
  <c r="AK275" i="1"/>
  <c r="AK22" i="1"/>
  <c r="AK285" i="1"/>
  <c r="AK221" i="1"/>
  <c r="AK157" i="1"/>
  <c r="AK93" i="1"/>
  <c r="AK29" i="1"/>
  <c r="AK304" i="1"/>
  <c r="AK240" i="1"/>
  <c r="AK176" i="1"/>
  <c r="AK112" i="1"/>
  <c r="AK48" i="1"/>
  <c r="AK255" i="1"/>
  <c r="AK191" i="1"/>
  <c r="AK127" i="1"/>
  <c r="AK63" i="1"/>
  <c r="AK2855" i="1"/>
  <c r="AK2895" i="1"/>
  <c r="AK2213" i="1"/>
  <c r="AK2149" i="1"/>
  <c r="AK2085" i="1"/>
  <c r="AK2021" i="1"/>
  <c r="AK1957" i="1"/>
  <c r="AK1893" i="1"/>
  <c r="AK1829" i="1"/>
  <c r="AK1765" i="1"/>
  <c r="AK1701" i="1"/>
  <c r="AK1637" i="1"/>
  <c r="AK1573" i="1"/>
  <c r="AK1509" i="1"/>
  <c r="AK1445" i="1"/>
  <c r="AK1330" i="1"/>
  <c r="AK1202" i="1"/>
  <c r="AK1058" i="1"/>
  <c r="AK802" i="1"/>
  <c r="AK511" i="1"/>
  <c r="AK1401" i="1"/>
  <c r="AK1337" i="1"/>
  <c r="AK1273" i="1"/>
  <c r="AK1209" i="1"/>
  <c r="AK1145" i="1"/>
  <c r="AK1071" i="1"/>
  <c r="AK943" i="1"/>
  <c r="AK815" i="1"/>
  <c r="AK687" i="1"/>
  <c r="AK536" i="1"/>
  <c r="AK162" i="1"/>
  <c r="AK1380" i="1"/>
  <c r="AK1316" i="1"/>
  <c r="AK1252" i="1"/>
  <c r="AK1188" i="1"/>
  <c r="AK1124" i="1"/>
  <c r="AK1030" i="1"/>
  <c r="AK902" i="1"/>
  <c r="AK774" i="1"/>
  <c r="AK646" i="1"/>
  <c r="AK455" i="1"/>
  <c r="AK1081" i="1"/>
  <c r="AK1017" i="1"/>
  <c r="AK953" i="1"/>
  <c r="AK889" i="1"/>
  <c r="AK825" i="1"/>
  <c r="AK761" i="1"/>
  <c r="AK697" i="1"/>
  <c r="AK633" i="1"/>
  <c r="AK556" i="1"/>
  <c r="AK428" i="1"/>
  <c r="AK242" i="1"/>
  <c r="AK1056" i="1"/>
  <c r="AK992" i="1"/>
  <c r="AK928" i="1"/>
  <c r="AK864" i="1"/>
  <c r="AK800" i="1"/>
  <c r="AK736" i="1"/>
  <c r="AK672" i="1"/>
  <c r="AK608" i="1"/>
  <c r="AK507" i="1"/>
  <c r="AK379" i="1"/>
  <c r="AK46" i="1"/>
  <c r="AK526" i="1"/>
  <c r="AK462" i="1"/>
  <c r="AK398" i="1"/>
  <c r="AK326" i="1"/>
  <c r="AK122" i="1"/>
  <c r="AK545" i="1"/>
  <c r="AK481" i="1"/>
  <c r="AK417" i="1"/>
  <c r="AK353" i="1"/>
  <c r="AK198" i="1"/>
  <c r="AK329" i="1"/>
  <c r="AK265" i="1"/>
  <c r="AK201" i="1"/>
  <c r="AK137" i="1"/>
  <c r="AK73" i="1"/>
  <c r="AK9" i="1"/>
  <c r="AK284" i="1"/>
  <c r="AK220" i="1"/>
  <c r="AK156" i="1"/>
  <c r="AK92" i="1"/>
  <c r="AK28" i="1"/>
  <c r="AK235" i="1"/>
  <c r="AK171" i="1"/>
  <c r="AK107" i="1"/>
  <c r="AK43" i="1"/>
  <c r="AK2935" i="1"/>
  <c r="AK2839" i="1"/>
  <c r="AK212" i="1"/>
  <c r="AK148" i="1"/>
  <c r="AK84" i="1"/>
  <c r="AK20" i="1"/>
  <c r="AK227" i="1"/>
  <c r="AK163" i="1"/>
  <c r="AK99" i="1"/>
  <c r="AK35" i="1"/>
  <c r="AK2859" i="1"/>
  <c r="AK893" i="1"/>
  <c r="AK829" i="1"/>
  <c r="AK765" i="1"/>
  <c r="AK701" i="1"/>
  <c r="AK637" i="1"/>
  <c r="AK564" i="1"/>
  <c r="AK436" i="1"/>
  <c r="AK274" i="1"/>
  <c r="AK1060" i="1"/>
  <c r="AK996" i="1"/>
  <c r="AK932" i="1"/>
  <c r="AK868" i="1"/>
  <c r="AK804" i="1"/>
  <c r="AK740" i="1"/>
  <c r="AK676" i="1"/>
  <c r="AK612" i="1"/>
  <c r="AK515" i="1"/>
  <c r="AK387" i="1"/>
  <c r="AK78" i="1"/>
  <c r="AK530" i="1"/>
  <c r="AK466" i="1"/>
  <c r="AK402" i="1"/>
  <c r="AK334" i="1"/>
  <c r="AK138" i="1"/>
  <c r="AK549" i="1"/>
  <c r="AK485" i="1"/>
  <c r="AK421" i="1"/>
  <c r="AK357" i="1"/>
  <c r="AK214" i="1"/>
  <c r="AK333" i="1"/>
  <c r="AK269" i="1"/>
  <c r="AK205" i="1"/>
  <c r="AK141" i="1"/>
  <c r="AK77" i="1"/>
  <c r="AK13" i="1"/>
  <c r="AK288" i="1"/>
  <c r="AK224" i="1"/>
  <c r="AK160" i="1"/>
  <c r="AK96" i="1"/>
  <c r="AK32" i="1"/>
  <c r="AK239" i="1"/>
  <c r="AK175" i="1"/>
  <c r="AK111" i="1"/>
  <c r="AK47" i="1"/>
  <c r="AK2919" i="1"/>
  <c r="AK2261" i="1"/>
  <c r="AK2197" i="1"/>
  <c r="AK2133" i="1"/>
  <c r="AK2069" i="1"/>
  <c r="AK2005" i="1"/>
  <c r="AK1941" i="1"/>
  <c r="AK1877" i="1"/>
  <c r="AK1813" i="1"/>
  <c r="AK1749" i="1"/>
  <c r="AK1685" i="1"/>
  <c r="AK1621" i="1"/>
  <c r="AK1557" i="1"/>
  <c r="AK1493" i="1"/>
  <c r="AK1426" i="1"/>
  <c r="AK1298" i="1"/>
  <c r="AK1170" i="1"/>
  <c r="AK994" i="1"/>
  <c r="AK738" i="1"/>
  <c r="AK383" i="1"/>
  <c r="AK1385" i="1"/>
  <c r="AK1321" i="1"/>
  <c r="AK1257" i="1"/>
  <c r="AK1193" i="1"/>
  <c r="AK1129" i="1"/>
  <c r="AK1039" i="1"/>
  <c r="AK911" i="1"/>
  <c r="AK783" i="1"/>
  <c r="AK655" i="1"/>
  <c r="AK472" i="1"/>
  <c r="AK1428" i="1"/>
  <c r="AK1364" i="1"/>
  <c r="AK1300" i="1"/>
  <c r="AK1236" i="1"/>
  <c r="AK1172" i="1"/>
  <c r="AK1108" i="1"/>
  <c r="AK998" i="1"/>
  <c r="AK870" i="1"/>
  <c r="AK742" i="1"/>
  <c r="AK614" i="1"/>
  <c r="AK391" i="1"/>
  <c r="AK1065" i="1"/>
  <c r="AK1001" i="1"/>
  <c r="AK937" i="1"/>
  <c r="AK873" i="1"/>
  <c r="AK809" i="1"/>
  <c r="AK745" i="1"/>
  <c r="AK681" i="1"/>
  <c r="AK617" i="1"/>
  <c r="AK524" i="1"/>
  <c r="AK396" i="1"/>
  <c r="AK114" i="1"/>
  <c r="AK1040" i="1"/>
  <c r="AK976" i="1"/>
  <c r="AK912" i="1"/>
  <c r="AK848" i="1"/>
  <c r="AK784" i="1"/>
  <c r="AK720" i="1"/>
  <c r="AK656" i="1"/>
  <c r="AK592" i="1"/>
  <c r="AK475" i="1"/>
  <c r="AK347" i="1"/>
  <c r="AK574" i="1"/>
  <c r="AK510" i="1"/>
  <c r="AK446" i="1"/>
  <c r="AK382" i="1"/>
  <c r="AK294" i="1"/>
  <c r="AK58" i="1"/>
  <c r="AK529" i="1"/>
  <c r="AK465" i="1"/>
  <c r="AK401" i="1"/>
  <c r="AK331" i="1"/>
  <c r="AK134" i="1"/>
  <c r="AK313" i="1"/>
  <c r="AK249" i="1"/>
  <c r="AK185" i="1"/>
  <c r="AK121" i="1"/>
  <c r="AK57" i="1"/>
  <c r="AK332" i="1"/>
  <c r="AK268" i="1"/>
  <c r="AK204" i="1"/>
  <c r="AK140" i="1"/>
  <c r="AK76" i="1"/>
  <c r="AK12" i="1"/>
  <c r="AK219" i="1"/>
  <c r="AK155" i="1"/>
  <c r="AK91" i="1"/>
  <c r="AK27" i="1"/>
  <c r="AK2891" i="1"/>
  <c r="AK635" i="1"/>
  <c r="AK1571" i="1"/>
  <c r="AK1198" i="1"/>
  <c r="AK1544" i="1"/>
  <c r="AK1143" i="1"/>
  <c r="AK2422" i="1"/>
  <c r="AK2294" i="1"/>
  <c r="AK2166" i="1"/>
  <c r="AK2038" i="1"/>
  <c r="AK1910" i="1"/>
  <c r="AK1782" i="1"/>
  <c r="AK1654" i="1"/>
  <c r="AK1526" i="1"/>
  <c r="AK1363" i="1"/>
  <c r="AK1107" i="1"/>
  <c r="AK611" i="1"/>
  <c r="AK2377" i="1"/>
  <c r="AK2241" i="1"/>
  <c r="AK2049" i="1"/>
  <c r="AK1793" i="1"/>
  <c r="AK1537" i="1"/>
  <c r="AK1130" i="1"/>
  <c r="AK1365" i="1"/>
  <c r="AK1109" i="1"/>
  <c r="AK615" i="1"/>
  <c r="AK1280" i="1"/>
  <c r="AK958" i="1"/>
  <c r="AK279" i="1"/>
  <c r="AK789" i="1"/>
  <c r="AK956" i="1"/>
  <c r="AK270" i="1"/>
  <c r="AK445" i="1"/>
  <c r="AK37" i="1"/>
  <c r="AK135" i="1"/>
  <c r="AK2827" i="1"/>
  <c r="AK2763" i="1"/>
  <c r="AK2699" i="1"/>
  <c r="AK2582" i="1"/>
  <c r="AK2212" i="1"/>
  <c r="AK1608" i="1"/>
  <c r="AK2890" i="1"/>
  <c r="AK2826" i="1"/>
  <c r="AK2762" i="1"/>
  <c r="AK2698" i="1"/>
  <c r="AK2578" i="1"/>
  <c r="AK2204" i="1"/>
  <c r="AK1591" i="1"/>
  <c r="AK2889" i="1"/>
  <c r="AK2825" i="1"/>
  <c r="AK2761" i="1"/>
  <c r="AK2697" i="1"/>
  <c r="AK2574" i="1"/>
  <c r="AK2196" i="1"/>
  <c r="AK1559" i="1"/>
  <c r="AK2892" i="1"/>
  <c r="AK2828" i="1"/>
  <c r="AK2764" i="1"/>
  <c r="AK2700" i="1"/>
  <c r="AK2586" i="1"/>
  <c r="AK2220" i="1"/>
  <c r="AK1624" i="1"/>
  <c r="AK2641" i="1"/>
  <c r="AK2577" i="1"/>
  <c r="AK2513" i="1"/>
  <c r="AK2447" i="1"/>
  <c r="AK2331" i="1"/>
  <c r="AK2203" i="1"/>
  <c r="AK2075" i="1"/>
  <c r="AK1947" i="1"/>
  <c r="AK1819" i="1"/>
  <c r="AK1583" i="1"/>
  <c r="AK2676" i="1"/>
  <c r="AK2612" i="1"/>
  <c r="AK2548" i="1"/>
  <c r="AK2484" i="1"/>
  <c r="AK2400" i="1"/>
  <c r="AK2272" i="1"/>
  <c r="AK2144" i="1"/>
  <c r="AK1912" i="1"/>
  <c r="AK1447" i="1"/>
  <c r="AK2503" i="1"/>
  <c r="AK2311" i="1"/>
  <c r="AK2055" i="1"/>
  <c r="AK1799" i="1"/>
  <c r="AK1764" i="1"/>
  <c r="AK1508" i="1"/>
  <c r="AK1051" i="1"/>
  <c r="AK1675" i="1"/>
  <c r="AK1406" i="1"/>
  <c r="AK698" i="1"/>
  <c r="AK1351" i="1"/>
  <c r="AK587" i="1"/>
  <c r="AK2346" i="1"/>
  <c r="AK2218" i="1"/>
  <c r="AK2090" i="1"/>
  <c r="AK1962" i="1"/>
  <c r="AK1834" i="1"/>
  <c r="AK1706" i="1"/>
  <c r="AK1578" i="1"/>
  <c r="AK1450" i="1"/>
  <c r="AK1211" i="1"/>
  <c r="AK819" i="1"/>
  <c r="AK2429" i="1"/>
  <c r="AK2301" i="1"/>
  <c r="AK2141" i="1"/>
  <c r="AK1897" i="1"/>
  <c r="AK1641" i="1"/>
  <c r="AK1338" i="1"/>
  <c r="AK543" i="1"/>
  <c r="AK1213" i="1"/>
  <c r="AK823" i="1"/>
  <c r="AK1384" i="1"/>
  <c r="AK1128" i="1"/>
  <c r="AK654" i="1"/>
  <c r="AK957" i="1"/>
  <c r="AK388" i="1"/>
  <c r="AK652" i="1"/>
  <c r="AK286" i="1"/>
  <c r="AK245" i="1"/>
  <c r="AK72" i="1"/>
  <c r="AK2851" i="1"/>
  <c r="AK2791" i="1"/>
  <c r="AK2727" i="1"/>
  <c r="AK2642" i="1"/>
  <c r="AK2432" i="1"/>
  <c r="AK1924" i="1"/>
  <c r="AK2918" i="1"/>
  <c r="AK2854" i="1"/>
  <c r="AK2790" i="1"/>
  <c r="AK2726" i="1"/>
  <c r="AK2639" i="1"/>
  <c r="AK2427" i="1"/>
  <c r="AK1916" i="1"/>
  <c r="AK2917" i="1"/>
  <c r="AK2853" i="1"/>
  <c r="AK2789" i="1"/>
  <c r="AK2725" i="1"/>
  <c r="AK2638" i="1"/>
  <c r="AK2420" i="1"/>
  <c r="AK1908" i="1"/>
  <c r="AK2920" i="1"/>
  <c r="AK2856" i="1"/>
  <c r="AK2792" i="1"/>
  <c r="AK2728" i="1"/>
  <c r="AK2643" i="1"/>
  <c r="AK2438" i="1"/>
  <c r="AK1932" i="1"/>
  <c r="AK2669" i="1"/>
  <c r="AK2605" i="1"/>
  <c r="AK2541" i="1"/>
  <c r="AK2477" i="1"/>
  <c r="AK2387" i="1"/>
  <c r="AK2259" i="1"/>
  <c r="AK2131" i="1"/>
  <c r="AK2003" i="1"/>
  <c r="AK1875" i="1"/>
  <c r="AK1703" i="1"/>
  <c r="AK1158" i="1"/>
  <c r="AK2640" i="1"/>
  <c r="AK2576" i="1"/>
  <c r="AK2512" i="1"/>
  <c r="AK2446" i="1"/>
  <c r="AK2328" i="1"/>
  <c r="AK2200" i="1"/>
  <c r="AK2032" i="1"/>
  <c r="AK1760" i="1"/>
  <c r="AK2563" i="1"/>
  <c r="AK2428" i="1"/>
  <c r="AK2175" i="1"/>
  <c r="AK1919" i="1"/>
  <c r="AK1471" i="1"/>
  <c r="AK1628" i="1"/>
  <c r="AK1311" i="1"/>
  <c r="AK330" i="1"/>
  <c r="AK1539" i="1"/>
  <c r="AK1134" i="1"/>
  <c r="AK1512" i="1"/>
  <c r="AK1067" i="1"/>
  <c r="AK2406" i="1"/>
  <c r="AK2278" i="1"/>
  <c r="AK2150" i="1"/>
  <c r="AK2022" i="1"/>
  <c r="AK1894" i="1"/>
  <c r="AK1766" i="1"/>
  <c r="AK1638" i="1"/>
  <c r="AK1510" i="1"/>
  <c r="AK1331" i="1"/>
  <c r="AK1059" i="1"/>
  <c r="AK512" i="1"/>
  <c r="AK2361" i="1"/>
  <c r="AK2221" i="1"/>
  <c r="AK2017" i="1"/>
  <c r="AK1761" i="1"/>
  <c r="AK1505" i="1"/>
  <c r="AK1042" i="1"/>
  <c r="AK1333" i="1"/>
  <c r="AK1063" i="1"/>
  <c r="AK520" i="1"/>
  <c r="AK1248" i="1"/>
  <c r="AK894" i="1"/>
  <c r="AK1077" i="1"/>
  <c r="AK725" i="1"/>
  <c r="AK892" i="1"/>
  <c r="AK554" i="1"/>
  <c r="AK381" i="1"/>
  <c r="AK312" i="1"/>
  <c r="AK71" i="1"/>
  <c r="AK2819" i="1"/>
  <c r="AK2755" i="1"/>
  <c r="AK2691" i="1"/>
  <c r="AK2550" i="1"/>
  <c r="AK2148" i="1"/>
  <c r="AK1302" i="1"/>
  <c r="AK2882" i="1"/>
  <c r="AK2818" i="1"/>
  <c r="AK2754" i="1"/>
  <c r="AK2690" i="1"/>
  <c r="AK2546" i="1"/>
  <c r="AK2140" i="1"/>
  <c r="AK1238" i="1"/>
  <c r="AK2881" i="1"/>
  <c r="AK2817" i="1"/>
  <c r="AK2753" i="1"/>
  <c r="AK2689" i="1"/>
  <c r="AK2542" i="1"/>
  <c r="AK2132" i="1"/>
  <c r="AK1174" i="1"/>
  <c r="AK2884" i="1"/>
  <c r="AK2820" i="1"/>
  <c r="AK2756" i="1"/>
  <c r="AK2692" i="1"/>
  <c r="AK2554" i="1"/>
  <c r="AK2156" i="1"/>
  <c r="AK1366" i="1"/>
  <c r="AK2633" i="1"/>
  <c r="AK2569" i="1"/>
  <c r="AK2505" i="1"/>
  <c r="AK2436" i="1"/>
  <c r="AK2315" i="1"/>
  <c r="AK2187" i="1"/>
  <c r="AK2059" i="1"/>
  <c r="AK1931" i="1"/>
  <c r="AK1803" i="1"/>
  <c r="AK1519" i="1"/>
  <c r="AK2668" i="1"/>
  <c r="AK2604" i="1"/>
  <c r="AK2540" i="1"/>
  <c r="AK2476" i="1"/>
  <c r="AK2384" i="1"/>
  <c r="AK2256" i="1"/>
  <c r="AK2128" i="1"/>
  <c r="AK1880" i="1"/>
  <c r="AK1206" i="1"/>
  <c r="AK2487" i="1"/>
  <c r="AK2279" i="1"/>
  <c r="AK2023" i="1"/>
  <c r="AK1743" i="1"/>
  <c r="AK1732" i="1"/>
  <c r="AK1476" i="1"/>
  <c r="AK923" i="1"/>
  <c r="AK1643" i="1"/>
  <c r="AK1342" i="1"/>
  <c r="AK559" i="1"/>
  <c r="AK1287" i="1"/>
  <c r="AK527" i="1"/>
  <c r="AK2330" i="1"/>
  <c r="AK2202" i="1"/>
  <c r="AK2074" i="1"/>
  <c r="AK1946" i="1"/>
  <c r="AK1818" i="1"/>
  <c r="AK1690" i="1"/>
  <c r="AK1562" i="1"/>
  <c r="AK1434" i="1"/>
  <c r="AK1179" i="1"/>
  <c r="AK755" i="1"/>
  <c r="AK2413" i="1"/>
  <c r="AK2285" i="1"/>
  <c r="AK2121" i="1"/>
  <c r="AK1865" i="1"/>
  <c r="AK1609" i="1"/>
  <c r="AK1274" i="1"/>
  <c r="AK190" i="1"/>
  <c r="AK1181" i="1"/>
  <c r="AK759" i="1"/>
  <c r="AK1352" i="1"/>
  <c r="AK1096" i="1"/>
  <c r="AK590" i="1"/>
  <c r="AK925" i="1"/>
  <c r="AK82" i="1"/>
  <c r="AK588" i="1"/>
  <c r="AK42" i="1"/>
  <c r="AK181" i="1"/>
  <c r="AK8" i="1"/>
  <c r="AK2056" i="1"/>
  <c r="AK1928" i="1"/>
  <c r="AK1800" i="1"/>
  <c r="AK1511" i="1"/>
  <c r="AK2575" i="1"/>
  <c r="AK2511" i="1"/>
  <c r="AK2444" i="1"/>
  <c r="AK2327" i="1"/>
  <c r="AK2199" i="1"/>
  <c r="AK2071" i="1"/>
  <c r="AK1943" i="1"/>
  <c r="AK1815" i="1"/>
  <c r="AK1567" i="1"/>
  <c r="AK1780" i="1"/>
  <c r="AK1652" i="1"/>
  <c r="AK1524" i="1"/>
  <c r="AK1359" i="1"/>
  <c r="AK1103" i="1"/>
  <c r="AK603" i="1"/>
  <c r="AK1691" i="1"/>
  <c r="AK1563" i="1"/>
  <c r="AK1435" i="1"/>
  <c r="AK1182" i="1"/>
  <c r="AK762" i="1"/>
  <c r="AK1536" i="1"/>
  <c r="AK1383" i="1"/>
  <c r="AK1127" i="1"/>
  <c r="AK651" i="1"/>
  <c r="AK2418" i="1"/>
  <c r="AK2354" i="1"/>
  <c r="AK2290" i="1"/>
  <c r="AK2226" i="1"/>
  <c r="AK2162" i="1"/>
  <c r="AK2098" i="1"/>
  <c r="AK2034" i="1"/>
  <c r="AK1970" i="1"/>
  <c r="AK1906" i="1"/>
  <c r="AK1842" i="1"/>
  <c r="AK1778" i="1"/>
  <c r="AK1714" i="1"/>
  <c r="AK1650" i="1"/>
  <c r="AK1586" i="1"/>
  <c r="AK1522" i="1"/>
  <c r="AK1458" i="1"/>
  <c r="AK1355" i="1"/>
  <c r="AK1227" i="1"/>
  <c r="AK1099" i="1"/>
  <c r="AK851" i="1"/>
  <c r="AK595" i="1"/>
  <c r="AK2437" i="1"/>
  <c r="AK2373" i="1"/>
  <c r="AK2309" i="1"/>
  <c r="AK2237" i="1"/>
  <c r="AK2153" i="1"/>
  <c r="AK2041" i="1"/>
  <c r="AK1913" i="1"/>
  <c r="AK1785" i="1"/>
  <c r="AK1657" i="1"/>
  <c r="AK1529" i="1"/>
  <c r="AK1370" i="1"/>
  <c r="AK1114" i="1"/>
  <c r="AK626" i="1"/>
  <c r="AK1357" i="1"/>
  <c r="AK1229" i="1"/>
  <c r="AK1101" i="1"/>
  <c r="AK855" i="1"/>
  <c r="AK599" i="1"/>
  <c r="AK1400" i="1"/>
  <c r="AK1272" i="1"/>
  <c r="AK1144" i="1"/>
  <c r="AK942" i="1"/>
  <c r="AK686" i="1"/>
  <c r="AK158" i="1"/>
  <c r="AK973" i="1"/>
  <c r="AK773" i="1"/>
  <c r="AK452" i="1"/>
  <c r="AK940" i="1"/>
  <c r="AK684" i="1"/>
  <c r="AK142" i="1"/>
  <c r="AK346" i="1"/>
  <c r="AK429" i="1"/>
  <c r="AK277" i="1"/>
  <c r="AK21" i="1"/>
  <c r="AK104" i="1"/>
  <c r="AK119" i="1"/>
  <c r="AK2112" i="1"/>
  <c r="AK1984" i="1"/>
  <c r="AK1856" i="1"/>
  <c r="AK1664" i="1"/>
  <c r="AK938" i="1"/>
  <c r="AK2539" i="1"/>
  <c r="AK2475" i="1"/>
  <c r="AK2383" i="1"/>
  <c r="AK2255" i="1"/>
  <c r="AK2127" i="1"/>
  <c r="AK1999" i="1"/>
  <c r="AK1871" i="1"/>
  <c r="AK1695" i="1"/>
  <c r="AK1126" i="1"/>
  <c r="AK1708" i="1"/>
  <c r="AK1580" i="1"/>
  <c r="AK1452" i="1"/>
  <c r="AK1215" i="1"/>
  <c r="AK827" i="1"/>
  <c r="AK1747" i="1"/>
  <c r="AK1619" i="1"/>
  <c r="AK1491" i="1"/>
  <c r="AK1294" i="1"/>
  <c r="AK986" i="1"/>
  <c r="AK1592" i="1"/>
  <c r="AK1464" i="1"/>
  <c r="AK1239" i="1"/>
  <c r="AK875" i="1"/>
  <c r="AK431" i="1"/>
  <c r="AK2382" i="1"/>
  <c r="AK2318" i="1"/>
  <c r="AK2254" i="1"/>
  <c r="AK2190" i="1"/>
  <c r="AK2126" i="1"/>
  <c r="AK2062" i="1"/>
  <c r="AK1998" i="1"/>
  <c r="AK1934" i="1"/>
  <c r="AK1870" i="1"/>
  <c r="AK1806" i="1"/>
  <c r="AK1742" i="1"/>
  <c r="AK1678" i="1"/>
  <c r="AK1614" i="1"/>
  <c r="AK1550" i="1"/>
  <c r="AK1486" i="1"/>
  <c r="AK1411" i="1"/>
  <c r="AK1283" i="1"/>
  <c r="AK1155" i="1"/>
  <c r="AK963" i="1"/>
  <c r="AK707" i="1"/>
  <c r="AK298" i="1"/>
  <c r="AK2401" i="1"/>
  <c r="AK2337" i="1"/>
  <c r="AK2273" i="1"/>
  <c r="AK2189" i="1"/>
  <c r="AK2097" i="1"/>
  <c r="AK1969" i="1"/>
  <c r="AK1841" i="1"/>
  <c r="AK1713" i="1"/>
  <c r="AK1585" i="1"/>
  <c r="AK1457" i="1"/>
  <c r="AK1226" i="1"/>
  <c r="AK850" i="1"/>
  <c r="AK1413" i="1"/>
  <c r="AK1285" i="1"/>
  <c r="AK1157" i="1"/>
  <c r="AK967" i="1"/>
  <c r="AK711" i="1"/>
  <c r="AK314" i="1"/>
  <c r="AK1328" i="1"/>
  <c r="AK1200" i="1"/>
  <c r="AK1054" i="1"/>
  <c r="AK798" i="1"/>
  <c r="AK503" i="1"/>
  <c r="AK1029" i="1"/>
  <c r="AK885" i="1"/>
  <c r="AK629" i="1"/>
  <c r="AK1052" i="1"/>
  <c r="AK796" i="1"/>
  <c r="AK499" i="1"/>
  <c r="AK458" i="1"/>
  <c r="AK541" i="1"/>
  <c r="AK182" i="1"/>
  <c r="AK133" i="1"/>
  <c r="AK216" i="1"/>
  <c r="AK231" i="1"/>
  <c r="AK2843" i="1"/>
  <c r="AK2061" i="1"/>
  <c r="AK1997" i="1"/>
  <c r="AK1933" i="1"/>
  <c r="AK1869" i="1"/>
  <c r="AK1805" i="1"/>
  <c r="AK1741" i="1"/>
  <c r="AK1677" i="1"/>
  <c r="AK1613" i="1"/>
  <c r="AK1549" i="1"/>
  <c r="AK1485" i="1"/>
  <c r="AK1410" i="1"/>
  <c r="AK1282" i="1"/>
  <c r="AK1154" i="1"/>
  <c r="AK962" i="1"/>
  <c r="AK706" i="1"/>
  <c r="AK295" i="1"/>
  <c r="AK1377" i="1"/>
  <c r="AK1313" i="1"/>
  <c r="AK1249" i="1"/>
  <c r="AK1185" i="1"/>
  <c r="AK1121" i="1"/>
  <c r="AK1023" i="1"/>
  <c r="AK895" i="1"/>
  <c r="AK767" i="1"/>
  <c r="AK639" i="1"/>
  <c r="AK440" i="1"/>
  <c r="AK1420" i="1"/>
  <c r="AK1356" i="1"/>
  <c r="AK1292" i="1"/>
  <c r="AK1228" i="1"/>
  <c r="AK1164" i="1"/>
  <c r="AK1100" i="1"/>
  <c r="AK982" i="1"/>
  <c r="AK854" i="1"/>
  <c r="AK726" i="1"/>
  <c r="AK598" i="1"/>
  <c r="AK359" i="1"/>
  <c r="AK1057" i="1"/>
  <c r="AK993" i="1"/>
  <c r="AK929" i="1"/>
  <c r="AK865" i="1"/>
  <c r="AK801" i="1"/>
  <c r="AK737" i="1"/>
  <c r="AK673" i="1"/>
  <c r="AK609" i="1"/>
  <c r="AK508" i="1"/>
  <c r="AK380" i="1"/>
  <c r="AK50" i="1"/>
  <c r="AK1032" i="1"/>
  <c r="AK968" i="1"/>
  <c r="AK904" i="1"/>
  <c r="AK840" i="1"/>
  <c r="AK776" i="1"/>
  <c r="AK712" i="1"/>
  <c r="AK648" i="1"/>
  <c r="AK584" i="1"/>
  <c r="AK459" i="1"/>
  <c r="AK319" i="1"/>
  <c r="AK566" i="1"/>
  <c r="AK502" i="1"/>
  <c r="AK438" i="1"/>
  <c r="AK374" i="1"/>
  <c r="AK278" i="1"/>
  <c r="AK26" i="1"/>
  <c r="AK521" i="1"/>
  <c r="AK457" i="1"/>
  <c r="AK393" i="1"/>
  <c r="AK315" i="1"/>
  <c r="AK102" i="1"/>
  <c r="AK305" i="1"/>
  <c r="AK241" i="1"/>
  <c r="AK177" i="1"/>
  <c r="AK113" i="1"/>
  <c r="AK49" i="1"/>
  <c r="AK324" i="1"/>
  <c r="AK260" i="1"/>
  <c r="AK196" i="1"/>
  <c r="AK132" i="1"/>
  <c r="AK68" i="1"/>
  <c r="AK4" i="1"/>
  <c r="AK211" i="1"/>
  <c r="AK147" i="1"/>
  <c r="AK83" i="1"/>
  <c r="AK19" i="1"/>
  <c r="AK2923" i="1"/>
  <c r="AK877" i="1"/>
  <c r="AK813" i="1"/>
  <c r="AK749" i="1"/>
  <c r="AK685" i="1"/>
  <c r="AK621" i="1"/>
  <c r="AK532" i="1"/>
  <c r="AK404" i="1"/>
  <c r="AK146" i="1"/>
  <c r="AK1044" i="1"/>
  <c r="AK980" i="1"/>
  <c r="AK916" i="1"/>
  <c r="AK852" i="1"/>
  <c r="AK788" i="1"/>
  <c r="AK724" i="1"/>
  <c r="AK660" i="1"/>
  <c r="AK596" i="1"/>
  <c r="AK483" i="1"/>
  <c r="AK355" i="1"/>
  <c r="AK578" i="1"/>
  <c r="AK514" i="1"/>
  <c r="AK450" i="1"/>
  <c r="AK386" i="1"/>
  <c r="AK302" i="1"/>
  <c r="AK74" i="1"/>
  <c r="AK533" i="1"/>
  <c r="AK469" i="1"/>
  <c r="AK405" i="1"/>
  <c r="AK339" i="1"/>
  <c r="AK150" i="1"/>
  <c r="AK317" i="1"/>
  <c r="AK253" i="1"/>
  <c r="AK189" i="1"/>
  <c r="AK125" i="1"/>
  <c r="AK61" i="1"/>
  <c r="AK336" i="1"/>
  <c r="AK272" i="1"/>
  <c r="AK208" i="1"/>
  <c r="AK144" i="1"/>
  <c r="AK80" i="1"/>
  <c r="AK16" i="1"/>
  <c r="AK223" i="1"/>
  <c r="AK159" i="1"/>
  <c r="AK95" i="1"/>
  <c r="AK31" i="1"/>
  <c r="AK2875" i="1"/>
  <c r="AK2245" i="1"/>
  <c r="AK2181" i="1"/>
  <c r="AK2117" i="1"/>
  <c r="AK2053" i="1"/>
  <c r="AK1989" i="1"/>
  <c r="AK1925" i="1"/>
  <c r="AK1861" i="1"/>
  <c r="AK1797" i="1"/>
  <c r="AK1733" i="1"/>
  <c r="AK1669" i="1"/>
  <c r="AK1605" i="1"/>
  <c r="AK1541" i="1"/>
  <c r="AK1477" i="1"/>
  <c r="AK1394" i="1"/>
  <c r="AK1266" i="1"/>
  <c r="AK1138" i="1"/>
  <c r="AK930" i="1"/>
  <c r="AK674" i="1"/>
  <c r="AK62" i="1"/>
  <c r="AK1369" i="1"/>
  <c r="AK1305" i="1"/>
  <c r="AK1241" i="1"/>
  <c r="AK1177" i="1"/>
  <c r="AK1113" i="1"/>
  <c r="AK1007" i="1"/>
  <c r="AK879" i="1"/>
  <c r="AK751" i="1"/>
  <c r="AK623" i="1"/>
  <c r="AK408" i="1"/>
  <c r="AK1412" i="1"/>
  <c r="AK1348" i="1"/>
  <c r="AK1284" i="1"/>
  <c r="AK1220" i="1"/>
  <c r="AK1156" i="1"/>
  <c r="AK1092" i="1"/>
  <c r="AK966" i="1"/>
  <c r="AK838" i="1"/>
  <c r="AK710" i="1"/>
  <c r="AK581" i="1"/>
  <c r="AK311" i="1"/>
  <c r="AK1049" i="1"/>
  <c r="AK985" i="1"/>
  <c r="AK921" i="1"/>
  <c r="AK857" i="1"/>
  <c r="AK793" i="1"/>
  <c r="AK729" i="1"/>
  <c r="AK665" i="1"/>
  <c r="AK601" i="1"/>
  <c r="AK492" i="1"/>
  <c r="AK364" i="1"/>
  <c r="AK1088" i="1"/>
  <c r="AK1024" i="1"/>
  <c r="AK960" i="1"/>
  <c r="AK896" i="1"/>
  <c r="AK832" i="1"/>
  <c r="AK768" i="1"/>
  <c r="AK704" i="1"/>
  <c r="AK640" i="1"/>
  <c r="AK571" i="1"/>
  <c r="AK443" i="1"/>
  <c r="AK287" i="1"/>
  <c r="AK558" i="1"/>
  <c r="AK494" i="1"/>
  <c r="AK430" i="1"/>
  <c r="AK366" i="1"/>
  <c r="AK250" i="1"/>
  <c r="AK577" i="1"/>
  <c r="AK513" i="1"/>
  <c r="AK449" i="1"/>
  <c r="AK385" i="1"/>
  <c r="AK299" i="1"/>
  <c r="AK70" i="1"/>
  <c r="AK297" i="1"/>
  <c r="AK233" i="1"/>
  <c r="AK169" i="1"/>
  <c r="AK105" i="1"/>
  <c r="AK41" i="1"/>
  <c r="AK316" i="1"/>
  <c r="AK252" i="1"/>
  <c r="AK188" i="1"/>
  <c r="AK124" i="1"/>
  <c r="AK60" i="1"/>
  <c r="AK267" i="1"/>
  <c r="AK203" i="1"/>
  <c r="AK139" i="1"/>
  <c r="AK75" i="1"/>
  <c r="AK11" i="1"/>
  <c r="AK2847" i="1"/>
  <c r="AD2" i="1"/>
  <c r="AD142" i="1"/>
  <c r="AD2932" i="1"/>
  <c r="AD110" i="1"/>
  <c r="AD5" i="1"/>
  <c r="AD90" i="1"/>
  <c r="AD500" i="1"/>
  <c r="AD537" i="1"/>
  <c r="AD2103" i="1"/>
  <c r="AD2155" i="1"/>
  <c r="AD2301" i="1"/>
  <c r="AD2372" i="1"/>
  <c r="AD2839" i="1"/>
  <c r="AD2623" i="1"/>
  <c r="AD2431" i="1"/>
  <c r="AD2842" i="1"/>
  <c r="AD2868" i="1"/>
  <c r="AD2891" i="1"/>
  <c r="AD2922" i="1"/>
  <c r="AD2927" i="1"/>
  <c r="AD2930" i="1"/>
  <c r="AD10" i="1"/>
  <c r="AD344" i="1"/>
  <c r="AD416" i="1"/>
  <c r="AD75" i="1"/>
  <c r="AD158" i="1"/>
  <c r="AD385" i="1"/>
  <c r="AD84" i="1"/>
  <c r="AD83" i="1"/>
  <c r="AD456" i="1"/>
  <c r="AD60" i="1"/>
  <c r="AD198" i="1"/>
  <c r="AD37" i="1"/>
  <c r="AD187" i="1"/>
  <c r="AD282" i="1"/>
  <c r="AD353" i="1"/>
  <c r="AD178" i="1"/>
  <c r="AD1813" i="1"/>
  <c r="AD1977" i="1"/>
  <c r="AD1557" i="1"/>
  <c r="AD395" i="1"/>
  <c r="AD2752" i="1"/>
  <c r="AD2670" i="1"/>
  <c r="AD2604" i="1"/>
  <c r="AD2225" i="1"/>
  <c r="AD2811" i="1"/>
  <c r="AD2555" i="1"/>
  <c r="AD2369" i="1"/>
  <c r="AD2660" i="1"/>
  <c r="AD2750" i="1"/>
  <c r="AD2332" i="1"/>
  <c r="AD1660" i="1"/>
  <c r="AD2493" i="1"/>
  <c r="AD1707" i="1"/>
  <c r="AD2281" i="1"/>
  <c r="AD2088" i="1"/>
  <c r="AD1468" i="1"/>
  <c r="AD2156" i="1"/>
  <c r="AD1735" i="1"/>
  <c r="AD1405" i="1"/>
  <c r="AD2860" i="1"/>
  <c r="AD2596" i="1"/>
  <c r="AD1505" i="1"/>
  <c r="AD2719" i="1"/>
  <c r="AD2463" i="1"/>
  <c r="AD2363" i="1"/>
  <c r="AD2816" i="1"/>
  <c r="AD2480" i="1"/>
  <c r="AD2918" i="1"/>
  <c r="AD2746" i="1"/>
  <c r="AD2478" i="1"/>
  <c r="AD2279" i="1"/>
  <c r="AD2717" i="1"/>
  <c r="AD1591" i="1"/>
  <c r="AD2260" i="1"/>
  <c r="AD1240" i="1"/>
  <c r="AD2844" i="1"/>
  <c r="AD2519" i="1"/>
  <c r="AD2588" i="1"/>
  <c r="AD1363" i="1"/>
  <c r="AD2715" i="1"/>
  <c r="AD2459" i="1"/>
  <c r="AD1943" i="1"/>
  <c r="AD2808" i="1"/>
  <c r="AD2076" i="1"/>
  <c r="AD2742" i="1"/>
  <c r="AD2474" i="1"/>
  <c r="AD2841" i="1"/>
  <c r="AD1384" i="1"/>
  <c r="AD1664" i="1"/>
  <c r="AD1156" i="1"/>
  <c r="AD2681" i="1"/>
  <c r="AD2553" i="1"/>
  <c r="AD2331" i="1"/>
  <c r="AD1655" i="1"/>
  <c r="AD2213" i="1"/>
  <c r="AD2043" i="1"/>
  <c r="AD1872" i="1"/>
  <c r="AD1701" i="1"/>
  <c r="AD1480" i="1"/>
  <c r="AD2191" i="1"/>
  <c r="AD1759" i="1"/>
  <c r="AD2253" i="1"/>
  <c r="AD1912" i="1"/>
  <c r="AD1463" i="1"/>
  <c r="AD740" i="1"/>
  <c r="AD1316" i="1"/>
  <c r="AD2314" i="1"/>
  <c r="AD1118" i="1"/>
  <c r="AD2383" i="1"/>
  <c r="AD1108" i="1"/>
  <c r="AD2821" i="1"/>
  <c r="AD2693" i="1"/>
  <c r="AD2501" i="1"/>
  <c r="AD2352" i="1"/>
  <c r="AD1719" i="1"/>
  <c r="AD2144" i="1"/>
  <c r="AD1973" i="1"/>
  <c r="AD1717" i="1"/>
  <c r="AD1055" i="1"/>
  <c r="AD2207" i="1"/>
  <c r="AD1785" i="1"/>
  <c r="AD2280" i="1"/>
  <c r="AD851" i="1"/>
  <c r="AD1536" i="1"/>
  <c r="AD1335" i="1"/>
  <c r="AD1882" i="1"/>
  <c r="AD1198" i="1"/>
  <c r="AD2755" i="1"/>
  <c r="AD2691" i="1"/>
  <c r="AD2563" i="1"/>
  <c r="AD2435" i="1"/>
  <c r="AD1708" i="1"/>
  <c r="AD2800" i="1"/>
  <c r="AD2552" i="1"/>
  <c r="AD2033" i="1"/>
  <c r="AD2802" i="1"/>
  <c r="AD2610" i="1"/>
  <c r="AD2546" i="1"/>
  <c r="AD1959" i="1"/>
  <c r="AD2913" i="1"/>
  <c r="AD2721" i="1"/>
  <c r="AD2529" i="1"/>
  <c r="AD2209" i="1"/>
  <c r="AD1868" i="1"/>
  <c r="AD2011" i="1"/>
  <c r="AD1503" i="1"/>
  <c r="AD651" i="1"/>
  <c r="AD2031" i="1"/>
  <c r="AD1775" i="1"/>
  <c r="AD1437" i="1"/>
  <c r="AD2269" i="1"/>
  <c r="AD2184" i="1"/>
  <c r="AD1928" i="1"/>
  <c r="AD1843" i="1"/>
  <c r="AD1757" i="1"/>
  <c r="AD1672" i="1"/>
  <c r="AD1587" i="1"/>
  <c r="AD1393" i="1"/>
  <c r="AD368" i="1"/>
  <c r="AD135" i="1"/>
  <c r="AD617" i="1"/>
  <c r="AD88" i="1"/>
  <c r="AD372" i="1"/>
  <c r="AD31" i="1"/>
  <c r="AD30" i="1"/>
  <c r="AD453" i="1"/>
  <c r="AD53" i="1"/>
  <c r="AD220" i="1"/>
  <c r="AD219" i="1"/>
  <c r="AD195" i="1"/>
  <c r="AD278" i="1"/>
  <c r="AD22" i="1"/>
  <c r="AD197" i="1"/>
  <c r="AD352" i="1"/>
  <c r="AD267" i="1"/>
  <c r="AD11" i="1"/>
  <c r="AD94" i="1"/>
  <c r="AD186" i="1"/>
  <c r="AD438" i="1"/>
  <c r="AD173" i="1"/>
  <c r="AD255" i="1"/>
  <c r="AD82" i="1"/>
  <c r="AD277" i="1"/>
  <c r="AD392" i="1"/>
  <c r="AD307" i="1"/>
  <c r="AD51" i="1"/>
  <c r="AD134" i="1"/>
  <c r="AD381" i="1"/>
  <c r="AD464" i="1"/>
  <c r="AD76" i="1"/>
  <c r="AD123" i="1"/>
  <c r="AD206" i="1"/>
  <c r="AD154" i="1"/>
  <c r="AD406" i="1"/>
  <c r="AD405" i="1"/>
  <c r="AD404" i="1"/>
  <c r="AD109" i="1"/>
  <c r="AD223" i="1"/>
  <c r="AD50" i="1"/>
  <c r="AD245" i="1"/>
  <c r="AD376" i="1"/>
  <c r="AD291" i="1"/>
  <c r="AD35" i="1"/>
  <c r="AD118" i="1"/>
  <c r="AD365" i="1"/>
  <c r="AD448" i="1"/>
  <c r="AD44" i="1"/>
  <c r="AD107" i="1"/>
  <c r="AD190" i="1"/>
  <c r="AD250" i="1"/>
  <c r="AD1761" i="1"/>
  <c r="AD2069" i="1"/>
  <c r="AD1728" i="1"/>
  <c r="AD2303" i="1"/>
  <c r="AD1807" i="1"/>
  <c r="AD2131" i="1"/>
  <c r="AD876" i="1"/>
  <c r="AD1387" i="1"/>
  <c r="AD1946" i="1"/>
  <c r="AD2680" i="1"/>
  <c r="AD1948" i="1"/>
  <c r="AD2775" i="1"/>
  <c r="AD2583" i="1"/>
  <c r="AD2384" i="1"/>
  <c r="AD1580" i="1"/>
  <c r="AD2668" i="1"/>
  <c r="AD2247" i="1"/>
  <c r="AD2798" i="1"/>
  <c r="AD2630" i="1"/>
  <c r="AD2430" i="1"/>
  <c r="AD2925" i="1"/>
  <c r="AD2637" i="1"/>
  <c r="AD2836" i="1"/>
  <c r="AD2708" i="1"/>
  <c r="AD2572" i="1"/>
  <c r="AD2444" i="1"/>
  <c r="AD2055" i="1"/>
  <c r="AD2875" i="1"/>
  <c r="AD2791" i="1"/>
  <c r="AD2703" i="1"/>
  <c r="AD2619" i="1"/>
  <c r="AD2535" i="1"/>
  <c r="AD2447" i="1"/>
  <c r="AD2335" i="1"/>
  <c r="AD1900" i="1"/>
  <c r="AD596" i="1"/>
  <c r="AD2788" i="1"/>
  <c r="AD2616" i="1"/>
  <c r="AD2452" i="1"/>
  <c r="AD1927" i="1"/>
  <c r="AD2902" i="1"/>
  <c r="AD2814" i="1"/>
  <c r="AD2730" i="1"/>
  <c r="AD2646" i="1"/>
  <c r="AD2558" i="1"/>
  <c r="AD2458" i="1"/>
  <c r="AD2172" i="1"/>
  <c r="AD1279" i="1"/>
  <c r="AD2825" i="1"/>
  <c r="AD2685" i="1"/>
  <c r="AD2429" i="1"/>
  <c r="AD2304" i="1"/>
  <c r="AD1963" i="1"/>
  <c r="AD1621" i="1"/>
  <c r="AD2196" i="1"/>
  <c r="AD1593" i="1"/>
  <c r="AD1917" i="1"/>
  <c r="AD1232" i="1"/>
  <c r="AD611" i="1"/>
  <c r="AD1251" i="1"/>
  <c r="AD2776" i="1"/>
  <c r="AD2448" i="1"/>
  <c r="AD2879" i="1"/>
  <c r="AD2647" i="1"/>
  <c r="AD2455" i="1"/>
  <c r="AD1921" i="1"/>
  <c r="AD2792" i="1"/>
  <c r="AD2468" i="1"/>
  <c r="AD2926" i="1"/>
  <c r="AD1140" i="1"/>
  <c r="AD1815" i="1"/>
  <c r="AD2420" i="1"/>
  <c r="AD2494" i="1"/>
  <c r="AD2733" i="1"/>
  <c r="AD2639" i="1"/>
  <c r="AD2007" i="1"/>
  <c r="AD1537" i="1"/>
  <c r="AD2496" i="1"/>
  <c r="AD2838" i="1"/>
  <c r="AD2582" i="1"/>
  <c r="AD2857" i="1"/>
  <c r="AD1764" i="1"/>
  <c r="AD1818" i="1"/>
  <c r="AD2548" i="1"/>
  <c r="AD2495" i="1"/>
  <c r="AD2544" i="1"/>
  <c r="AD2650" i="1"/>
  <c r="AD2701" i="1"/>
  <c r="AD2183" i="1"/>
  <c r="AD2807" i="1"/>
  <c r="AD2635" i="1"/>
  <c r="AD1427" i="1"/>
  <c r="AD2119" i="1"/>
  <c r="AD2574" i="1"/>
  <c r="AD2845" i="1"/>
  <c r="AD2027" i="1"/>
  <c r="AD1721" i="1"/>
  <c r="AD1425" i="1"/>
  <c r="AD2512" i="1"/>
  <c r="AD2852" i="1"/>
  <c r="AD2140" i="1"/>
  <c r="AD2799" i="1"/>
  <c r="AD2543" i="1"/>
  <c r="AD1320" i="1"/>
  <c r="AD2476" i="1"/>
  <c r="AD2826" i="1"/>
  <c r="AD2570" i="1"/>
  <c r="AD1569" i="1"/>
  <c r="AD2461" i="1"/>
  <c r="AD2239" i="1"/>
  <c r="AD2003" i="1"/>
  <c r="AD1562" i="1"/>
  <c r="AD2425" i="1"/>
  <c r="AD2299" i="1"/>
  <c r="AD835" i="1"/>
  <c r="AD2089" i="1"/>
  <c r="AD1588" i="1"/>
  <c r="AD2083" i="1"/>
  <c r="AD1560" i="1"/>
  <c r="AD1223" i="1"/>
  <c r="AD1509" i="1"/>
  <c r="AD1216" i="1"/>
  <c r="AD1219" i="1"/>
  <c r="AD2454" i="1"/>
  <c r="AD1809" i="1"/>
  <c r="AD2885" i="1"/>
  <c r="AD2629" i="1"/>
  <c r="AD2437" i="1"/>
  <c r="AD2315" i="1"/>
  <c r="AD2059" i="1"/>
  <c r="AD1803" i="1"/>
  <c r="AD1632" i="1"/>
  <c r="AD2292" i="1"/>
  <c r="AD1956" i="1"/>
  <c r="AD1615" i="1"/>
  <c r="AD2109" i="1"/>
  <c r="AD1597" i="1"/>
  <c r="AD1276" i="1"/>
  <c r="AD1365" i="1"/>
  <c r="AD926" i="1"/>
  <c r="AD2049" i="1"/>
  <c r="AD2676" i="1"/>
  <c r="AD2428" i="1"/>
  <c r="AD2866" i="1"/>
  <c r="AD2674" i="1"/>
  <c r="AD2482" i="1"/>
  <c r="AD2300" i="1"/>
  <c r="AD2785" i="1"/>
  <c r="AD2593" i="1"/>
  <c r="AD2465" i="1"/>
  <c r="AD1469" i="1"/>
  <c r="AD2181" i="1"/>
  <c r="AD1840" i="1"/>
  <c r="AD1669" i="1"/>
  <c r="AD1584" i="1"/>
  <c r="AD2329" i="1"/>
  <c r="AD2159" i="1"/>
  <c r="AD1865" i="1"/>
  <c r="AD1695" i="1"/>
  <c r="AD2360" i="1"/>
  <c r="AD2019" i="1"/>
  <c r="AD1677" i="1"/>
  <c r="AD1399" i="1"/>
  <c r="AD1095" i="1"/>
  <c r="AD1445" i="1"/>
  <c r="AD900" i="1"/>
  <c r="AD1610" i="1"/>
  <c r="AD2116" i="1"/>
  <c r="AD1860" i="1"/>
  <c r="AD1689" i="1"/>
  <c r="AD2355" i="1"/>
  <c r="AD2013" i="1"/>
  <c r="AD97" i="1"/>
  <c r="AD6" i="1"/>
  <c r="AD553" i="1"/>
  <c r="AD417" i="1"/>
  <c r="AD148" i="1"/>
  <c r="AD146" i="1"/>
  <c r="AD147" i="1"/>
  <c r="AD242" i="1"/>
  <c r="AD389" i="1"/>
  <c r="AD472" i="1"/>
  <c r="AD92" i="1"/>
  <c r="AD91" i="1"/>
  <c r="AD131" i="1"/>
  <c r="AD214" i="1"/>
  <c r="AD213" i="1"/>
  <c r="AD211" i="1"/>
  <c r="AD212" i="1"/>
  <c r="AD461" i="1"/>
  <c r="AD69" i="1"/>
  <c r="AD236" i="1"/>
  <c r="AD203" i="1"/>
  <c r="AD286" i="1"/>
  <c r="AD231" i="1"/>
  <c r="AD230" i="1"/>
  <c r="AD229" i="1"/>
  <c r="AD58" i="1"/>
  <c r="AD280" i="1"/>
  <c r="AD468" i="1"/>
  <c r="AD127" i="1"/>
  <c r="AD501" i="1"/>
  <c r="AD149" i="1"/>
  <c r="AD316" i="1"/>
  <c r="AD243" i="1"/>
  <c r="AD326" i="1"/>
  <c r="AD70" i="1"/>
  <c r="AD293" i="1"/>
  <c r="AD400" i="1"/>
  <c r="AD315" i="1"/>
  <c r="AD59" i="1"/>
  <c r="AD199" i="1"/>
  <c r="AD26" i="1"/>
  <c r="AD216" i="1"/>
  <c r="AD436" i="1"/>
  <c r="AD95" i="1"/>
  <c r="AD485" i="1"/>
  <c r="AD117" i="1"/>
  <c r="AD284" i="1"/>
  <c r="AD283" i="1"/>
  <c r="AD227" i="1"/>
  <c r="AD310" i="1"/>
  <c r="AD54" i="1"/>
  <c r="AD261" i="1"/>
  <c r="AD384" i="1"/>
  <c r="AD299" i="1"/>
  <c r="AD43" i="1"/>
  <c r="AD126" i="1"/>
  <c r="AD124" i="1"/>
  <c r="AD122" i="1"/>
  <c r="AD347" i="1"/>
  <c r="AD1984" i="1"/>
  <c r="AD1643" i="1"/>
  <c r="AD2217" i="1"/>
  <c r="AD1636" i="1"/>
  <c r="AD1960" i="1"/>
  <c r="AD1319" i="1"/>
  <c r="AD948" i="1"/>
  <c r="AD1434" i="1"/>
  <c r="AD2580" i="1"/>
  <c r="AD684" i="1"/>
  <c r="AD2731" i="1"/>
  <c r="AD2539" i="1"/>
  <c r="AD2263" i="1"/>
  <c r="AD2916" i="1"/>
  <c r="AD2592" i="1"/>
  <c r="AD1448" i="1"/>
  <c r="AD2758" i="1"/>
  <c r="AD2586" i="1"/>
  <c r="AD2340" i="1"/>
  <c r="AD2861" i="1"/>
  <c r="AD2573" i="1"/>
  <c r="AD2804" i="1"/>
  <c r="AD2672" i="1"/>
  <c r="AD2536" i="1"/>
  <c r="AD2407" i="1"/>
  <c r="AD1905" i="1"/>
  <c r="AD2923" i="1"/>
  <c r="AD2855" i="1"/>
  <c r="AD2767" i="1"/>
  <c r="AD2683" i="1"/>
  <c r="AD2599" i="1"/>
  <c r="AD2511" i="1"/>
  <c r="AD2427" i="1"/>
  <c r="AD2241" i="1"/>
  <c r="AD1772" i="1"/>
  <c r="AD2908" i="1"/>
  <c r="AD2744" i="1"/>
  <c r="AD2576" i="1"/>
  <c r="AD2412" i="1"/>
  <c r="AD1692" i="1"/>
  <c r="AD2878" i="1"/>
  <c r="AD2794" i="1"/>
  <c r="AD2710" i="1"/>
  <c r="AD2622" i="1"/>
  <c r="AD2538" i="1"/>
  <c r="AD2426" i="1"/>
  <c r="AD2001" i="1"/>
  <c r="AD2921" i="1"/>
  <c r="AD2793" i="1"/>
  <c r="AD2621" i="1"/>
  <c r="AD2337" i="1"/>
  <c r="AD2219" i="1"/>
  <c r="AD1877" i="1"/>
  <c r="AD1491" i="1"/>
  <c r="AD2100" i="1"/>
  <c r="AD427" i="1"/>
  <c r="AD1747" i="1"/>
  <c r="AD764" i="1"/>
  <c r="AD1248" i="1"/>
  <c r="AD1134" i="1"/>
  <c r="AD2748" i="1"/>
  <c r="AD2268" i="1"/>
  <c r="AD2815" i="1"/>
  <c r="AD2603" i="1"/>
  <c r="AD2411" i="1"/>
  <c r="AD1687" i="1"/>
  <c r="AD2712" i="1"/>
  <c r="AD2357" i="1"/>
  <c r="AD2886" i="1"/>
  <c r="AD2734" i="1"/>
  <c r="AD2566" i="1"/>
  <c r="AD2193" i="1"/>
  <c r="AD2829" i="1"/>
  <c r="AD2796" i="1"/>
  <c r="AD2664" i="1"/>
  <c r="AD2528" i="1"/>
  <c r="AD2396" i="1"/>
  <c r="AD1863" i="1"/>
  <c r="AD2919" i="1"/>
  <c r="AD2847" i="1"/>
  <c r="AD2763" i="1"/>
  <c r="AD2679" i="1"/>
  <c r="AD2591" i="1"/>
  <c r="AD2507" i="1"/>
  <c r="AD2423" i="1"/>
  <c r="AD2199" i="1"/>
  <c r="AD1751" i="1"/>
  <c r="AD2900" i="1"/>
  <c r="AD2728" i="1"/>
  <c r="AD2568" i="1"/>
  <c r="AD2401" i="1"/>
  <c r="AD1607" i="1"/>
  <c r="AD2874" i="1"/>
  <c r="AD2790" i="1"/>
  <c r="AD2702" i="1"/>
  <c r="AD2618" i="1"/>
  <c r="AD2534" i="1"/>
  <c r="AD2414" i="1"/>
  <c r="AD1937" i="1"/>
  <c r="AD2909" i="1"/>
  <c r="AD2781" i="1"/>
  <c r="AD2605" i="1"/>
  <c r="AD2273" i="1"/>
  <c r="AD2197" i="1"/>
  <c r="AD1856" i="1"/>
  <c r="AD1421" i="1"/>
  <c r="AD2063" i="1"/>
  <c r="AD2386" i="1"/>
  <c r="AD1704" i="1"/>
  <c r="AD595" i="1"/>
  <c r="AD1079" i="1"/>
  <c r="AD992" i="1"/>
  <c r="AD2716" i="1"/>
  <c r="AD2097" i="1"/>
  <c r="AD2795" i="1"/>
  <c r="AD2920" i="1"/>
  <c r="AD2784" i="1"/>
  <c r="AD2656" i="1"/>
  <c r="AD2520" i="1"/>
  <c r="AD2385" i="1"/>
  <c r="AD1820" i="1"/>
  <c r="AD2915" i="1"/>
  <c r="AD2843" i="1"/>
  <c r="AD2759" i="1"/>
  <c r="AD2671" i="1"/>
  <c r="AD2587" i="1"/>
  <c r="AD2503" i="1"/>
  <c r="AD2415" i="1"/>
  <c r="AD2177" i="1"/>
  <c r="AD1729" i="1"/>
  <c r="AD2888" i="1"/>
  <c r="AD2720" i="1"/>
  <c r="AD2560" i="1"/>
  <c r="AD2379" i="1"/>
  <c r="AD1548" i="1"/>
  <c r="AD2870" i="1"/>
  <c r="AD2782" i="1"/>
  <c r="AD2698" i="1"/>
  <c r="AD2614" i="1"/>
  <c r="AD2526" i="1"/>
  <c r="AD2409" i="1"/>
  <c r="AD1916" i="1"/>
  <c r="AD2905" i="1"/>
  <c r="AD2777" i="1"/>
  <c r="AD2589" i="1"/>
  <c r="AD2188" i="1"/>
  <c r="AD2176" i="1"/>
  <c r="AD1835" i="1"/>
  <c r="AD1311" i="1"/>
  <c r="AD2020" i="1"/>
  <c r="AD2344" i="1"/>
  <c r="AD1661" i="1"/>
  <c r="AD321" i="1"/>
  <c r="AD319" i="1"/>
  <c r="AD796" i="1"/>
  <c r="AD209" i="1"/>
  <c r="AD2649" i="1"/>
  <c r="AD2585" i="1"/>
  <c r="AD2521" i="1"/>
  <c r="AD2457" i="1"/>
  <c r="AD2387" i="1"/>
  <c r="AD2167" i="1"/>
  <c r="AD1825" i="1"/>
  <c r="AD1236" i="1"/>
  <c r="AD2256" i="1"/>
  <c r="AD2171" i="1"/>
  <c r="AD2085" i="1"/>
  <c r="AD2000" i="1"/>
  <c r="AD1915" i="1"/>
  <c r="AD1829" i="1"/>
  <c r="AD1744" i="1"/>
  <c r="AD1659" i="1"/>
  <c r="AD1565" i="1"/>
  <c r="AD1268" i="1"/>
  <c r="AD2319" i="1"/>
  <c r="AD2233" i="1"/>
  <c r="AD2148" i="1"/>
  <c r="AD2015" i="1"/>
  <c r="AD1844" i="1"/>
  <c r="AD1673" i="1"/>
  <c r="AD1373" i="1"/>
  <c r="AD2339" i="1"/>
  <c r="AD2168" i="1"/>
  <c r="AD1997" i="1"/>
  <c r="AD1827" i="1"/>
  <c r="AD1656" i="1"/>
  <c r="AD1247" i="1"/>
  <c r="AD1377" i="1"/>
  <c r="AD1052" i="1"/>
  <c r="AD256" i="1"/>
  <c r="AD1424" i="1"/>
  <c r="AD1124" i="1"/>
  <c r="AD1460" i="1"/>
  <c r="AD732" i="1"/>
  <c r="AD2058" i="1"/>
  <c r="AD1546" i="1"/>
  <c r="AD224" i="1"/>
  <c r="AD1325" i="1"/>
  <c r="AD2486" i="1"/>
  <c r="AD2422" i="1"/>
  <c r="AD2321" i="1"/>
  <c r="AD1980" i="1"/>
  <c r="AD1639" i="1"/>
  <c r="AD2917" i="1"/>
  <c r="AD2853" i="1"/>
  <c r="AD2789" i="1"/>
  <c r="AD2725" i="1"/>
  <c r="AD2661" i="1"/>
  <c r="AD2597" i="1"/>
  <c r="AD2533" i="1"/>
  <c r="AD2469" i="1"/>
  <c r="AD2403" i="1"/>
  <c r="AD2231" i="1"/>
  <c r="AD1889" i="1"/>
  <c r="AD1516" i="1"/>
  <c r="AD2272" i="1"/>
  <c r="AD2187" i="1"/>
  <c r="AD2101" i="1"/>
  <c r="AD2016" i="1"/>
  <c r="AD1931" i="1"/>
  <c r="AD1845" i="1"/>
  <c r="AD1760" i="1"/>
  <c r="AD1675" i="1"/>
  <c r="AD1589" i="1"/>
  <c r="AD1379" i="1"/>
  <c r="AD257" i="1"/>
  <c r="AD2249" i="1"/>
  <c r="AD2164" i="1"/>
  <c r="AD2041" i="1"/>
  <c r="AD1871" i="1"/>
  <c r="AD1700" i="1"/>
  <c r="AD1479" i="1"/>
  <c r="AD2365" i="1"/>
  <c r="AD2195" i="1"/>
  <c r="AD2024" i="1"/>
  <c r="AD1853" i="1"/>
  <c r="AD1683" i="1"/>
  <c r="AD1411" i="1"/>
  <c r="AD1404" i="1"/>
  <c r="AD1104" i="1"/>
  <c r="AD507" i="1"/>
  <c r="AD1451" i="1"/>
  <c r="AD1199" i="1"/>
  <c r="AD1519" i="1"/>
  <c r="AD964" i="1"/>
  <c r="AD2138" i="1"/>
  <c r="AD1626" i="1"/>
  <c r="AD715" i="1"/>
  <c r="AD776" i="1"/>
  <c r="AD2851" i="1"/>
  <c r="AD2787" i="1"/>
  <c r="AD2723" i="1"/>
  <c r="AD2659" i="1"/>
  <c r="AD2595" i="1"/>
  <c r="AD2531" i="1"/>
  <c r="AD2467" i="1"/>
  <c r="AD2400" i="1"/>
  <c r="AD2220" i="1"/>
  <c r="AD1879" i="1"/>
  <c r="AD1495" i="1"/>
  <c r="AD2864" i="1"/>
  <c r="AD2736" i="1"/>
  <c r="AD2612" i="1"/>
  <c r="AD2488" i="1"/>
  <c r="AD2343" i="1"/>
  <c r="AD1649" i="1"/>
  <c r="AD2898" i="1"/>
  <c r="AD2834" i="1"/>
  <c r="AD2770" i="1"/>
  <c r="AD2706" i="1"/>
  <c r="AD2642" i="1"/>
  <c r="AD2578" i="1"/>
  <c r="AD2514" i="1"/>
  <c r="AD2450" i="1"/>
  <c r="AD2375" i="1"/>
  <c r="AD2129" i="1"/>
  <c r="AD1788" i="1"/>
  <c r="AD852" i="1"/>
  <c r="AD2881" i="1"/>
  <c r="AD2817" i="1"/>
  <c r="AD2753" i="1"/>
  <c r="AD2689" i="1"/>
  <c r="AD2625" i="1"/>
  <c r="AD2561" i="1"/>
  <c r="AD2497" i="1"/>
  <c r="AD2433" i="1"/>
  <c r="AD2345" i="1"/>
  <c r="AD2039" i="1"/>
  <c r="AD1697" i="1"/>
  <c r="AD2309" i="1"/>
  <c r="AD2224" i="1"/>
  <c r="AD2139" i="1"/>
  <c r="AD2053" i="1"/>
  <c r="AD1968" i="1"/>
  <c r="AD1883" i="1"/>
  <c r="AD1797" i="1"/>
  <c r="AD1712" i="1"/>
  <c r="AD1627" i="1"/>
  <c r="AD1501" i="1"/>
  <c r="AD1004" i="1"/>
  <c r="AD2287" i="1"/>
  <c r="AD2201" i="1"/>
  <c r="AD2105" i="1"/>
  <c r="AD1951" i="1"/>
  <c r="AD1780" i="1"/>
  <c r="AD1609" i="1"/>
  <c r="AD724" i="1"/>
  <c r="AD2275" i="1"/>
  <c r="AD2104" i="1"/>
  <c r="AD1933" i="1"/>
  <c r="AD1763" i="1"/>
  <c r="AD1592" i="1"/>
  <c r="AD394" i="1"/>
  <c r="AD1264" i="1"/>
  <c r="AD828" i="1"/>
  <c r="AD1531" i="1"/>
  <c r="AD1359" i="1"/>
  <c r="AD716" i="1"/>
  <c r="AD1303" i="1"/>
  <c r="AD2362" i="1"/>
  <c r="AD1866" i="1"/>
  <c r="AD1347" i="1"/>
  <c r="AD1182" i="1"/>
  <c r="AD826" i="1"/>
  <c r="AD2073" i="1"/>
  <c r="AD1988" i="1"/>
  <c r="AD1903" i="1"/>
  <c r="AD1817" i="1"/>
  <c r="AD1732" i="1"/>
  <c r="AD1647" i="1"/>
  <c r="AD1543" i="1"/>
  <c r="AD1172" i="1"/>
  <c r="AD2394" i="1"/>
  <c r="AD2312" i="1"/>
  <c r="AD2227" i="1"/>
  <c r="AD2141" i="1"/>
  <c r="AD2056" i="1"/>
  <c r="AD1971" i="1"/>
  <c r="AD1885" i="1"/>
  <c r="AD1800" i="1"/>
  <c r="AD1715" i="1"/>
  <c r="AD1629" i="1"/>
  <c r="AD1507" i="1"/>
  <c r="AD1032" i="1"/>
  <c r="AD1436" i="1"/>
  <c r="AD1340" i="1"/>
  <c r="AD1168" i="1"/>
  <c r="AD979" i="1"/>
  <c r="AD636" i="1"/>
  <c r="AD1568" i="1"/>
  <c r="AD1483" i="1"/>
  <c r="AD1397" i="1"/>
  <c r="AD1263" i="1"/>
  <c r="AD1028" i="1"/>
  <c r="AD64" i="1"/>
  <c r="AD62" i="1"/>
  <c r="AD63" i="1"/>
  <c r="AD1412" i="1"/>
  <c r="AD1120" i="1"/>
  <c r="AD540" i="1"/>
  <c r="AD2234" i="1"/>
  <c r="AD1978" i="1"/>
  <c r="AD1722" i="1"/>
  <c r="AD1466" i="1"/>
  <c r="AD1059" i="1"/>
  <c r="AD1294" i="1"/>
  <c r="AD1038" i="1"/>
  <c r="AD991" i="1"/>
  <c r="AD2047" i="1"/>
  <c r="AD1961" i="1"/>
  <c r="AD1876" i="1"/>
  <c r="AD1791" i="1"/>
  <c r="AD1705" i="1"/>
  <c r="AD342" i="1"/>
  <c r="AD341" i="1"/>
  <c r="AD159" i="1"/>
  <c r="AD181" i="1"/>
  <c r="AD259" i="1"/>
  <c r="AD86" i="1"/>
  <c r="AD85" i="1"/>
  <c r="AD325" i="1"/>
  <c r="AD331" i="1"/>
  <c r="AD314" i="1"/>
  <c r="AD210" i="1"/>
  <c r="AD373" i="1"/>
  <c r="AD115" i="1"/>
  <c r="AD445" i="1"/>
  <c r="AD204" i="1"/>
  <c r="AD270" i="1"/>
  <c r="AD521" i="1"/>
  <c r="AD20" i="1"/>
  <c r="AD19" i="1"/>
  <c r="AD18" i="1"/>
  <c r="AD357" i="1"/>
  <c r="AD440" i="1"/>
  <c r="AD28" i="1"/>
  <c r="AD27" i="1"/>
  <c r="AD99" i="1"/>
  <c r="AD182" i="1"/>
  <c r="AD429" i="1"/>
  <c r="AD4" i="1"/>
  <c r="AD172" i="1"/>
  <c r="AD171" i="1"/>
  <c r="AD254" i="1"/>
  <c r="AD252" i="1"/>
  <c r="AD39" i="1"/>
  <c r="AD38" i="1"/>
  <c r="AD1619" i="1"/>
  <c r="AD735" i="1"/>
  <c r="AD1681" i="1"/>
  <c r="AD2740" i="1"/>
  <c r="AD2472" i="1"/>
  <c r="AD1585" i="1"/>
  <c r="AD2727" i="1"/>
  <c r="AD2471" i="1"/>
  <c r="AD2824" i="1"/>
  <c r="AD2161" i="1"/>
  <c r="AD2666" i="1"/>
  <c r="AD2490" i="1"/>
  <c r="AD2729" i="1"/>
  <c r="AD1676" i="1"/>
  <c r="AD2048" i="1"/>
  <c r="AD1327" i="1"/>
  <c r="AD2876" i="1"/>
  <c r="AD2687" i="1"/>
  <c r="AD2880" i="1"/>
  <c r="AD2822" i="1"/>
  <c r="AD2462" i="1"/>
  <c r="AD2732" i="1"/>
  <c r="AD2464" i="1"/>
  <c r="AD2887" i="1"/>
  <c r="AD2551" i="1"/>
  <c r="AD1985" i="1"/>
  <c r="AD2652" i="1"/>
  <c r="AD2830" i="1"/>
  <c r="AD2662" i="1"/>
  <c r="AD1596" i="1"/>
  <c r="AD2477" i="1"/>
  <c r="AD1685" i="1"/>
  <c r="AD2045" i="1"/>
  <c r="AD1690" i="1"/>
  <c r="AD2911" i="1"/>
  <c r="AD2724" i="1"/>
  <c r="AD2456" i="1"/>
  <c r="AD2883" i="1"/>
  <c r="AD2631" i="1"/>
  <c r="AD2356" i="1"/>
  <c r="AD2632" i="1"/>
  <c r="AD2910" i="1"/>
  <c r="AD2654" i="1"/>
  <c r="AD2257" i="1"/>
  <c r="AD2713" i="1"/>
  <c r="AD2005" i="1"/>
  <c r="AD1679" i="1"/>
  <c r="AD1383" i="1"/>
  <c r="AD2617" i="1"/>
  <c r="AD2489" i="1"/>
  <c r="AD1996" i="1"/>
  <c r="AD2128" i="1"/>
  <c r="AD1957" i="1"/>
  <c r="AD1787" i="1"/>
  <c r="AD1616" i="1"/>
  <c r="AD2276" i="1"/>
  <c r="AD1929" i="1"/>
  <c r="AD192" i="1"/>
  <c r="AD191" i="1"/>
  <c r="AD1741" i="1"/>
  <c r="AD547" i="1"/>
  <c r="AD1802" i="1"/>
  <c r="AD3" i="1"/>
  <c r="AD2151" i="1"/>
  <c r="AD2757" i="1"/>
  <c r="AD2565" i="1"/>
  <c r="AD2060" i="1"/>
  <c r="AD2229" i="1"/>
  <c r="AD1888" i="1"/>
  <c r="AD1512" i="1"/>
  <c r="AD2111" i="1"/>
  <c r="AD812" i="1"/>
  <c r="AD1939" i="1"/>
  <c r="AD1768" i="1"/>
  <c r="AD532" i="1"/>
  <c r="AD780" i="1"/>
  <c r="AD2374" i="1"/>
  <c r="AD1370" i="1"/>
  <c r="AD2819" i="1"/>
  <c r="AD2627" i="1"/>
  <c r="AD2499" i="1"/>
  <c r="AD2348" i="1"/>
  <c r="AD2924" i="1"/>
  <c r="AD2738" i="1"/>
  <c r="AD2418" i="1"/>
  <c r="AD1617" i="1"/>
  <c r="AD2849" i="1"/>
  <c r="AD2657" i="1"/>
  <c r="AD2397" i="1"/>
  <c r="AD2267" i="1"/>
  <c r="AD2096" i="1"/>
  <c r="AD1925" i="1"/>
  <c r="AD1755" i="1"/>
  <c r="AD1352" i="1"/>
  <c r="AD2244" i="1"/>
  <c r="AD2036" i="1"/>
  <c r="AD1459" i="1"/>
  <c r="AD2189" i="1"/>
  <c r="AD1848" i="1"/>
  <c r="AD1389" i="1"/>
  <c r="AD459" i="1"/>
  <c r="AD1188" i="1"/>
  <c r="AD2122" i="1"/>
  <c r="AD712" i="1"/>
  <c r="AD1945" i="1"/>
  <c r="AD1604" i="1"/>
  <c r="AD643" i="1"/>
  <c r="AD2099" i="1"/>
  <c r="AD1368" i="1"/>
  <c r="AD218" i="1"/>
  <c r="AD470" i="1"/>
  <c r="AD469" i="1"/>
  <c r="AD237" i="1"/>
  <c r="AD287" i="1"/>
  <c r="AD114" i="1"/>
  <c r="AD309" i="1"/>
  <c r="AD408" i="1"/>
  <c r="AD323" i="1"/>
  <c r="AD67" i="1"/>
  <c r="AD150" i="1"/>
  <c r="AD397" i="1"/>
  <c r="AD480" i="1"/>
  <c r="AD108" i="1"/>
  <c r="AD139" i="1"/>
  <c r="AD222" i="1"/>
  <c r="AD103" i="1"/>
  <c r="AD102" i="1"/>
  <c r="AD101" i="1"/>
  <c r="AD601" i="1"/>
  <c r="AD24" i="1"/>
  <c r="AD340" i="1"/>
  <c r="AD339" i="1"/>
  <c r="AD338" i="1"/>
  <c r="AD437" i="1"/>
  <c r="AD21" i="1"/>
  <c r="AD188" i="1"/>
  <c r="AD179" i="1"/>
  <c r="AD262" i="1"/>
  <c r="AD7" i="1"/>
  <c r="AD165" i="1"/>
  <c r="AD332" i="1"/>
  <c r="AD251" i="1"/>
  <c r="AD334" i="1"/>
  <c r="AD71" i="1"/>
  <c r="AD585" i="1"/>
  <c r="AD481" i="1"/>
  <c r="AD276" i="1"/>
  <c r="AD275" i="1"/>
  <c r="AD274" i="1"/>
  <c r="AD306" i="1"/>
  <c r="AD421" i="1"/>
  <c r="AD504" i="1"/>
  <c r="AD156" i="1"/>
  <c r="AD155" i="1"/>
  <c r="AD163" i="1"/>
  <c r="AD246" i="1"/>
  <c r="AD493" i="1"/>
  <c r="AD133" i="1"/>
  <c r="AD300" i="1"/>
  <c r="AD235" i="1"/>
  <c r="AD318" i="1"/>
  <c r="AD167" i="1"/>
  <c r="AD166" i="1"/>
  <c r="AD2367" i="1"/>
  <c r="AD2240" i="1"/>
  <c r="AD1899" i="1"/>
  <c r="AD1533" i="1"/>
  <c r="AD2127" i="1"/>
  <c r="AD1087" i="1"/>
  <c r="AD1789" i="1"/>
  <c r="AD932" i="1"/>
  <c r="AD1391" i="1"/>
  <c r="AD1262" i="1"/>
  <c r="AD2484" i="1"/>
  <c r="AD2895" i="1"/>
  <c r="AD2667" i="1"/>
  <c r="AD2475" i="1"/>
  <c r="AD2028" i="1"/>
  <c r="AD2840" i="1"/>
  <c r="AD2504" i="1"/>
  <c r="AD2906" i="1"/>
  <c r="AD2714" i="1"/>
  <c r="AD2542" i="1"/>
  <c r="AD2023" i="1"/>
  <c r="AD2797" i="1"/>
  <c r="AD2904" i="1"/>
  <c r="AD2772" i="1"/>
  <c r="AD2640" i="1"/>
  <c r="AD2508" i="1"/>
  <c r="AD2364" i="1"/>
  <c r="AD1756" i="1"/>
  <c r="AD2907" i="1"/>
  <c r="AD2831" i="1"/>
  <c r="AD2747" i="1"/>
  <c r="AD2663" i="1"/>
  <c r="AD2575" i="1"/>
  <c r="AD2491" i="1"/>
  <c r="AD2405" i="1"/>
  <c r="AD2113" i="1"/>
  <c r="AD1665" i="1"/>
  <c r="AD2872" i="1"/>
  <c r="AD2696" i="1"/>
  <c r="AD2540" i="1"/>
  <c r="AD2351" i="1"/>
  <c r="AD1023" i="1"/>
  <c r="AD2858" i="1"/>
  <c r="AD2774" i="1"/>
  <c r="AD2686" i="1"/>
  <c r="AD2602" i="1"/>
  <c r="AD2518" i="1"/>
  <c r="AD2388" i="1"/>
  <c r="AD1831" i="1"/>
  <c r="AD2889" i="1"/>
  <c r="AD2761" i="1"/>
  <c r="AD2557" i="1"/>
  <c r="AD2017" i="1"/>
  <c r="AD2133" i="1"/>
  <c r="AD1792" i="1"/>
  <c r="AD916" i="1"/>
  <c r="AD1935" i="1"/>
  <c r="AD2259" i="1"/>
  <c r="AD1571" i="1"/>
  <c r="AD1515" i="1"/>
  <c r="AD2330" i="1"/>
  <c r="AD629" i="1"/>
  <c r="AD2648" i="1"/>
  <c r="AD1777" i="1"/>
  <c r="AD2751" i="1"/>
  <c r="AD2559" i="1"/>
  <c r="AD2341" i="1"/>
  <c r="AD1151" i="1"/>
  <c r="AD2624" i="1"/>
  <c r="AD1991" i="1"/>
  <c r="AD2862" i="1"/>
  <c r="AD2694" i="1"/>
  <c r="AD2522" i="1"/>
  <c r="AD1852" i="1"/>
  <c r="AD2765" i="1"/>
  <c r="AD2896" i="1"/>
  <c r="AD2764" i="1"/>
  <c r="AD2636" i="1"/>
  <c r="AD2500" i="1"/>
  <c r="AD2336" i="1"/>
  <c r="AD1713" i="1"/>
  <c r="AD2903" i="1"/>
  <c r="AD2827" i="1"/>
  <c r="AD2743" i="1"/>
  <c r="AD2655" i="1"/>
  <c r="AD2571" i="1"/>
  <c r="AD2487" i="1"/>
  <c r="AD2395" i="1"/>
  <c r="AD2092" i="1"/>
  <c r="AD1644" i="1"/>
  <c r="AD2856" i="1"/>
  <c r="AD2692" i="1"/>
  <c r="AD2532" i="1"/>
  <c r="AD2327" i="1"/>
  <c r="AD2938" i="1"/>
  <c r="AD2854" i="1"/>
  <c r="AD2766" i="1"/>
  <c r="AD2682" i="1"/>
  <c r="AD2598" i="1"/>
  <c r="AD2510" i="1"/>
  <c r="AD2368" i="1"/>
  <c r="AD1767" i="1"/>
  <c r="AD2877" i="1"/>
  <c r="AD2749" i="1"/>
  <c r="AD2541" i="1"/>
  <c r="AD1932" i="1"/>
  <c r="AD2112" i="1"/>
  <c r="AD1771" i="1"/>
  <c r="AD579" i="1"/>
  <c r="AD1892" i="1"/>
  <c r="AD2216" i="1"/>
  <c r="AD1485" i="1"/>
  <c r="AD1472" i="1"/>
  <c r="AD2202" i="1"/>
  <c r="AD2912" i="1"/>
  <c r="AD2620" i="1"/>
  <c r="AD1628" i="1"/>
  <c r="AD2711" i="1"/>
  <c r="AD2884" i="1"/>
  <c r="AD2756" i="1"/>
  <c r="AD2628" i="1"/>
  <c r="AD2492" i="1"/>
  <c r="AD2311" i="1"/>
  <c r="AD1671" i="1"/>
  <c r="AD2899" i="1"/>
  <c r="AD2823" i="1"/>
  <c r="AD2735" i="1"/>
  <c r="AD2651" i="1"/>
  <c r="AD2567" i="1"/>
  <c r="AD2479" i="1"/>
  <c r="AD2389" i="1"/>
  <c r="AD2071" i="1"/>
  <c r="AD78" i="1"/>
  <c r="AD2778" i="1"/>
  <c r="AD2606" i="1"/>
  <c r="AD2393" i="1"/>
  <c r="AD2893" i="1"/>
  <c r="AD2509" i="1"/>
  <c r="AD2828" i="1"/>
  <c r="AD2700" i="1"/>
  <c r="AD2564" i="1"/>
  <c r="AD2436" i="1"/>
  <c r="AD2012" i="1"/>
  <c r="AD2935" i="1"/>
  <c r="AD2871" i="1"/>
  <c r="AD2783" i="1"/>
  <c r="AD2699" i="1"/>
  <c r="AD2615" i="1"/>
  <c r="AD2527" i="1"/>
  <c r="AD2443" i="1"/>
  <c r="AD2325" i="1"/>
  <c r="AD1857" i="1"/>
  <c r="AD2936" i="1"/>
  <c r="AD2780" i="1"/>
  <c r="AD2608" i="1"/>
  <c r="AD2440" i="1"/>
  <c r="AD1884" i="1"/>
  <c r="AD2894" i="1"/>
  <c r="AD2810" i="1"/>
  <c r="AD2726" i="1"/>
  <c r="AD2638" i="1"/>
  <c r="AD2554" i="1"/>
  <c r="AD2446" i="1"/>
  <c r="AD2108" i="1"/>
  <c r="AD515" i="1"/>
  <c r="AD2813" i="1"/>
  <c r="AD2669" i="1"/>
  <c r="AD2413" i="1"/>
  <c r="AD2283" i="1"/>
  <c r="AD1941" i="1"/>
  <c r="AD1600" i="1"/>
  <c r="AD2175" i="1"/>
  <c r="AD1521" i="1"/>
  <c r="AD1875" i="1"/>
  <c r="AD1148" i="1"/>
  <c r="AD1561" i="1"/>
  <c r="AD971" i="1"/>
  <c r="AD2812" i="1"/>
  <c r="AD2416" i="1"/>
  <c r="AD2859" i="1"/>
  <c r="AD2445" i="1"/>
  <c r="AD2820" i="1"/>
  <c r="AD2688" i="1"/>
  <c r="AD2556" i="1"/>
  <c r="AD2424" i="1"/>
  <c r="AD1969" i="1"/>
  <c r="AD2931" i="1"/>
  <c r="AD2863" i="1"/>
  <c r="AD2779" i="1"/>
  <c r="AD2695" i="1"/>
  <c r="AD2607" i="1"/>
  <c r="AD2523" i="1"/>
  <c r="AD2439" i="1"/>
  <c r="AD2284" i="1"/>
  <c r="AD1836" i="1"/>
  <c r="AD2928" i="1"/>
  <c r="AD2760" i="1"/>
  <c r="AD2600" i="1"/>
  <c r="AD2432" i="1"/>
  <c r="AD1799" i="1"/>
  <c r="AD2890" i="1"/>
  <c r="AD2806" i="1"/>
  <c r="AD2718" i="1"/>
  <c r="AD2634" i="1"/>
  <c r="AD2550" i="1"/>
  <c r="AD2442" i="1"/>
  <c r="AD2087" i="1"/>
  <c r="AD2937" i="1"/>
  <c r="AD2809" i="1"/>
  <c r="AD2653" i="1"/>
  <c r="AD2392" i="1"/>
  <c r="AD2261" i="1"/>
  <c r="AD1920" i="1"/>
  <c r="AD1576" i="1"/>
  <c r="AD2153" i="1"/>
  <c r="AD1395" i="1"/>
  <c r="AD1832" i="1"/>
  <c r="AD1063" i="1"/>
  <c r="AD1476" i="1"/>
  <c r="AD410" i="1"/>
  <c r="AD2665" i="1"/>
  <c r="AD2601" i="1"/>
  <c r="AD2537" i="1"/>
  <c r="AD2473" i="1"/>
  <c r="AD2408" i="1"/>
  <c r="AD2252" i="1"/>
  <c r="AD1911" i="1"/>
  <c r="AD1559" i="1"/>
  <c r="AD2277" i="1"/>
  <c r="AD2192" i="1"/>
  <c r="AD2107" i="1"/>
  <c r="AD2021" i="1"/>
  <c r="AD1936" i="1"/>
  <c r="AD1851" i="1"/>
  <c r="AD1765" i="1"/>
  <c r="AD1680" i="1"/>
  <c r="AD1595" i="1"/>
  <c r="AD1400" i="1"/>
  <c r="AD475" i="1"/>
  <c r="AD2255" i="1"/>
  <c r="AD2169" i="1"/>
  <c r="AD2057" i="1"/>
  <c r="AD1887" i="1"/>
  <c r="AD1716" i="1"/>
  <c r="AD1511" i="1"/>
  <c r="AD2381" i="1"/>
  <c r="AD2211" i="1"/>
  <c r="AD2040" i="1"/>
  <c r="AD1869" i="1"/>
  <c r="AD1699" i="1"/>
  <c r="AD1475" i="1"/>
  <c r="AD1420" i="1"/>
  <c r="AD1136" i="1"/>
  <c r="AD572" i="1"/>
  <c r="AD1467" i="1"/>
  <c r="AD1231" i="1"/>
  <c r="AD1545" i="1"/>
  <c r="AD1047" i="1"/>
  <c r="AD2186" i="1"/>
  <c r="AD1674" i="1"/>
  <c r="AD907" i="1"/>
  <c r="AD952" i="1"/>
  <c r="AD2502" i="1"/>
  <c r="AD2438" i="1"/>
  <c r="AD2353" i="1"/>
  <c r="AD2065" i="1"/>
  <c r="AD1724" i="1"/>
  <c r="AD2933" i="1"/>
  <c r="AD2869" i="1"/>
  <c r="AD2805" i="1"/>
  <c r="AD2741" i="1"/>
  <c r="AD2677" i="1"/>
  <c r="AD2613" i="1"/>
  <c r="AD2549" i="1"/>
  <c r="AD2485" i="1"/>
  <c r="AD2421" i="1"/>
  <c r="AD2316" i="1"/>
  <c r="AD1975" i="1"/>
  <c r="AD1633" i="1"/>
  <c r="AD2293" i="1"/>
  <c r="AD2208" i="1"/>
  <c r="AD2123" i="1"/>
  <c r="AD2037" i="1"/>
  <c r="AD1952" i="1"/>
  <c r="AD1867" i="1"/>
  <c r="AD1781" i="1"/>
  <c r="AD1696" i="1"/>
  <c r="AD1611" i="1"/>
  <c r="AD1464" i="1"/>
  <c r="AD748" i="1"/>
  <c r="AD2271" i="1"/>
  <c r="AD2185" i="1"/>
  <c r="AD2084" i="1"/>
  <c r="AD1913" i="1"/>
  <c r="AD1743" i="1"/>
  <c r="AD1564" i="1"/>
  <c r="AD2402" i="1"/>
  <c r="AD2237" i="1"/>
  <c r="AD2067" i="1"/>
  <c r="AD1896" i="1"/>
  <c r="AD1725" i="1"/>
  <c r="AD1528" i="1"/>
  <c r="AD1447" i="1"/>
  <c r="AD1191" i="1"/>
  <c r="AD676" i="1"/>
  <c r="AD1493" i="1"/>
  <c r="AD1284" i="1"/>
  <c r="AD363" i="1"/>
  <c r="AD1164" i="1"/>
  <c r="AD2266" i="1"/>
  <c r="AD1754" i="1"/>
  <c r="AD1123" i="1"/>
  <c r="AD1070" i="1"/>
  <c r="AD2867" i="1"/>
  <c r="AD2803" i="1"/>
  <c r="AD2739" i="1"/>
  <c r="AD2675" i="1"/>
  <c r="AD2611" i="1"/>
  <c r="AD2547" i="1"/>
  <c r="AD2483" i="1"/>
  <c r="AD2419" i="1"/>
  <c r="AD2305" i="1"/>
  <c r="AD1964" i="1"/>
  <c r="AD1623" i="1"/>
  <c r="AD2892" i="1"/>
  <c r="AD2768" i="1"/>
  <c r="AD2644" i="1"/>
  <c r="AD2524" i="1"/>
  <c r="AD2391" i="1"/>
  <c r="AD1841" i="1"/>
  <c r="AD2914" i="1"/>
  <c r="AD2850" i="1"/>
  <c r="AD2786" i="1"/>
  <c r="AD2722" i="1"/>
  <c r="AD2658" i="1"/>
  <c r="AD2594" i="1"/>
  <c r="AD2530" i="1"/>
  <c r="AD2466" i="1"/>
  <c r="AD2399" i="1"/>
  <c r="AD2215" i="1"/>
  <c r="AD1873" i="1"/>
  <c r="AD1484" i="1"/>
  <c r="AD2897" i="1"/>
  <c r="AD2833" i="1"/>
  <c r="AD2769" i="1"/>
  <c r="AD2705" i="1"/>
  <c r="AD2641" i="1"/>
  <c r="AD2577" i="1"/>
  <c r="AD2513" i="1"/>
  <c r="AD2449" i="1"/>
  <c r="AD2373" i="1"/>
  <c r="AD2124" i="1"/>
  <c r="AD1783" i="1"/>
  <c r="AD771" i="1"/>
  <c r="AD2245" i="1"/>
  <c r="AD2160" i="1"/>
  <c r="AD2075" i="1"/>
  <c r="AD1989" i="1"/>
  <c r="AD1904" i="1"/>
  <c r="AD1819" i="1"/>
  <c r="AD1733" i="1"/>
  <c r="AD1648" i="1"/>
  <c r="AD1544" i="1"/>
  <c r="AD1183" i="1"/>
  <c r="AD2308" i="1"/>
  <c r="AD2223" i="1"/>
  <c r="AD2132" i="1"/>
  <c r="AD1993" i="1"/>
  <c r="AD1823" i="1"/>
  <c r="AD1652" i="1"/>
  <c r="AD1215" i="1"/>
  <c r="AD2317" i="1"/>
  <c r="AD2147" i="1"/>
  <c r="AD1976" i="1"/>
  <c r="AD1805" i="1"/>
  <c r="AD1635" i="1"/>
  <c r="AD1076" i="1"/>
  <c r="AD1351" i="1"/>
  <c r="AD996" i="1"/>
  <c r="AD1573" i="1"/>
  <c r="AD1403" i="1"/>
  <c r="AD1039" i="1"/>
  <c r="AD1417" i="1"/>
  <c r="AD563" i="1"/>
  <c r="AD1994" i="1"/>
  <c r="AD1482" i="1"/>
  <c r="AD1310" i="1"/>
  <c r="AD1069" i="1"/>
  <c r="AD2095" i="1"/>
  <c r="AD2009" i="1"/>
  <c r="AD1924" i="1"/>
  <c r="AD1839" i="1"/>
  <c r="AD1753" i="1"/>
  <c r="AD1668" i="1"/>
  <c r="AD1583" i="1"/>
  <c r="AD1343" i="1"/>
  <c r="AD2410" i="1"/>
  <c r="AD2333" i="1"/>
  <c r="AD2248" i="1"/>
  <c r="AD2163" i="1"/>
  <c r="AD2077" i="1"/>
  <c r="AD1992" i="1"/>
  <c r="AD1907" i="1"/>
  <c r="AD1821" i="1"/>
  <c r="AD1736" i="1"/>
  <c r="AD1651" i="1"/>
  <c r="AD1549" i="1"/>
  <c r="AD1204" i="1"/>
  <c r="AD1457" i="1"/>
  <c r="AD1372" i="1"/>
  <c r="AD1212" i="1"/>
  <c r="AD1040" i="1"/>
  <c r="AD723" i="1"/>
  <c r="AD161" i="1"/>
  <c r="AD1504" i="1"/>
  <c r="AD1419" i="1"/>
  <c r="AD1304" i="1"/>
  <c r="AD1112" i="1"/>
  <c r="AD524" i="1"/>
  <c r="AD1455" i="1"/>
  <c r="AD1207" i="1"/>
  <c r="AD708" i="1"/>
  <c r="AD2298" i="1"/>
  <c r="AD2042" i="1"/>
  <c r="AD1786" i="1"/>
  <c r="AD1530" i="1"/>
  <c r="AD1187" i="1"/>
  <c r="AD1358" i="1"/>
  <c r="AD1102" i="1"/>
  <c r="AD1261" i="1"/>
  <c r="AD2068" i="1"/>
  <c r="AD1983" i="1"/>
  <c r="AD1897" i="1"/>
  <c r="AD1812" i="1"/>
  <c r="AD1727" i="1"/>
  <c r="AD1641" i="1"/>
  <c r="AD1532" i="1"/>
  <c r="AD1128" i="1"/>
  <c r="AD2390" i="1"/>
  <c r="AD2307" i="1"/>
  <c r="AD2221" i="1"/>
  <c r="AD2136" i="1"/>
  <c r="AD2051" i="1"/>
  <c r="AD1965" i="1"/>
  <c r="AD1880" i="1"/>
  <c r="AD1795" i="1"/>
  <c r="AD1709" i="1"/>
  <c r="AD1624" i="1"/>
  <c r="AD1496" i="1"/>
  <c r="AD963" i="1"/>
  <c r="AD1431" i="1"/>
  <c r="AD1328" i="1"/>
  <c r="AD1159" i="1"/>
  <c r="AD956" i="1"/>
  <c r="AD612" i="1"/>
  <c r="AD1563" i="1"/>
  <c r="AD1477" i="1"/>
  <c r="AD1392" i="1"/>
  <c r="AD1252" i="1"/>
  <c r="AD972" i="1"/>
  <c r="AD1567" i="1"/>
  <c r="AD1396" i="1"/>
  <c r="AD1088" i="1"/>
  <c r="AD443" i="1"/>
  <c r="AD2218" i="1"/>
  <c r="AD1962" i="1"/>
  <c r="AD268" i="1"/>
  <c r="AD140" i="1"/>
  <c r="AD349" i="1"/>
  <c r="AD294" i="1"/>
  <c r="AD1620" i="1"/>
  <c r="AD1489" i="1"/>
  <c r="AD899" i="1"/>
  <c r="AD2371" i="1"/>
  <c r="AD2285" i="1"/>
  <c r="AD2200" i="1"/>
  <c r="AD2115" i="1"/>
  <c r="AD2029" i="1"/>
  <c r="AD1944" i="1"/>
  <c r="AD1859" i="1"/>
  <c r="AD1773" i="1"/>
  <c r="AD1688" i="1"/>
  <c r="AD1603" i="1"/>
  <c r="AD1432" i="1"/>
  <c r="AD620" i="1"/>
  <c r="AD1409" i="1"/>
  <c r="AD1287" i="1"/>
  <c r="AD1116" i="1"/>
  <c r="AD868" i="1"/>
  <c r="AD531" i="1"/>
  <c r="AD1541" i="1"/>
  <c r="AD1456" i="1"/>
  <c r="AD1371" i="1"/>
  <c r="AD1208" i="1"/>
  <c r="AD803" i="1"/>
  <c r="AD1524" i="1"/>
  <c r="AD1344" i="1"/>
  <c r="AD988" i="1"/>
  <c r="AD2378" i="1"/>
  <c r="AD2154" i="1"/>
  <c r="AD1898" i="1"/>
  <c r="AD1642" i="1"/>
  <c r="AD1386" i="1"/>
  <c r="AD779" i="1"/>
  <c r="AD1214" i="1"/>
  <c r="AD840" i="1"/>
  <c r="AD1010" i="1"/>
  <c r="AD2310" i="1"/>
  <c r="AD2246" i="1"/>
  <c r="AD2182" i="1"/>
  <c r="AD2118" i="1"/>
  <c r="AD2054" i="1"/>
  <c r="AD1990" i="1"/>
  <c r="AD1926" i="1"/>
  <c r="AD1862" i="1"/>
  <c r="AD1798" i="1"/>
  <c r="AD1734" i="1"/>
  <c r="AD1670" i="1"/>
  <c r="AD1606" i="1"/>
  <c r="AD1542" i="1"/>
  <c r="AD1478" i="1"/>
  <c r="AD1414" i="1"/>
  <c r="AD1339" i="1"/>
  <c r="AD1211" i="1"/>
  <c r="AD1083" i="1"/>
  <c r="AD891" i="1"/>
  <c r="AD635" i="1"/>
  <c r="AD160" i="1"/>
  <c r="AD1306" i="1"/>
  <c r="AD1242" i="1"/>
  <c r="AD1178" i="1"/>
  <c r="AD1114" i="1"/>
  <c r="AD1050" i="1"/>
  <c r="AD936" i="1"/>
  <c r="AD704" i="1"/>
  <c r="AD1309" i="1"/>
  <c r="AD1053" i="1"/>
  <c r="AD575" i="1"/>
  <c r="AD762" i="1"/>
  <c r="AD170" i="1"/>
  <c r="AD1012" i="1"/>
  <c r="AD675" i="1"/>
  <c r="AD1577" i="1"/>
  <c r="AD1492" i="1"/>
  <c r="AD1407" i="1"/>
  <c r="AD1280" i="1"/>
  <c r="AD1111" i="1"/>
  <c r="AD860" i="1"/>
  <c r="AD516" i="1"/>
  <c r="AD2354" i="1"/>
  <c r="AD2290" i="1"/>
  <c r="AD2226" i="1"/>
  <c r="AD2162" i="1"/>
  <c r="AD2098" i="1"/>
  <c r="AD2034" i="1"/>
  <c r="AD1970" i="1"/>
  <c r="AD1906" i="1"/>
  <c r="AD1842" i="1"/>
  <c r="AD1778" i="1"/>
  <c r="AD1714" i="1"/>
  <c r="AD1650" i="1"/>
  <c r="AD1586" i="1"/>
  <c r="AD1522" i="1"/>
  <c r="AD1458" i="1"/>
  <c r="AD1394" i="1"/>
  <c r="AD1299" i="1"/>
  <c r="AD1171" i="1"/>
  <c r="AD1043" i="1"/>
  <c r="AD811" i="1"/>
  <c r="AD555" i="1"/>
  <c r="AD1350" i="1"/>
  <c r="AD1286" i="1"/>
  <c r="AD1222" i="1"/>
  <c r="AD1158" i="1"/>
  <c r="AD1094" i="1"/>
  <c r="AD1030" i="1"/>
  <c r="AD872" i="1"/>
  <c r="AD584" i="1"/>
  <c r="AD1229" i="1"/>
  <c r="AD927" i="1"/>
  <c r="AD272" i="1"/>
  <c r="AD375" i="1"/>
  <c r="AD374" i="1"/>
  <c r="AD1092" i="1"/>
  <c r="AD820" i="1"/>
  <c r="AD458" i="1"/>
  <c r="AD1529" i="1"/>
  <c r="AD1444" i="1"/>
  <c r="AD1356" i="1"/>
  <c r="AD1184" i="1"/>
  <c r="AD1011" i="1"/>
  <c r="AD668" i="1"/>
  <c r="AD2382" i="1"/>
  <c r="AD2318" i="1"/>
  <c r="AD2254" i="1"/>
  <c r="AD2190" i="1"/>
  <c r="AD2126" i="1"/>
  <c r="AD2062" i="1"/>
  <c r="AD1998" i="1"/>
  <c r="AD1934" i="1"/>
  <c r="AD1870" i="1"/>
  <c r="AD1806" i="1"/>
  <c r="AD1742" i="1"/>
  <c r="AD1678" i="1"/>
  <c r="AD1614" i="1"/>
  <c r="AD1550" i="1"/>
  <c r="AD1486" i="1"/>
  <c r="AD1422" i="1"/>
  <c r="AD1355" i="1"/>
  <c r="AD1227" i="1"/>
  <c r="AD1099" i="1"/>
  <c r="AD923" i="1"/>
  <c r="AD667" i="1"/>
  <c r="AD288" i="1"/>
  <c r="AD1314" i="1"/>
  <c r="AD1250" i="1"/>
  <c r="AD1186" i="1"/>
  <c r="AD1122" i="1"/>
  <c r="AD1058" i="1"/>
  <c r="AD960" i="1"/>
  <c r="AD736" i="1"/>
  <c r="AD1341" i="1"/>
  <c r="AD1085" i="1"/>
  <c r="AD639" i="1"/>
  <c r="AD862" i="1"/>
  <c r="AD285" i="1"/>
  <c r="AD544" i="1"/>
  <c r="AD305" i="1"/>
  <c r="AD1337" i="1"/>
  <c r="AD1273" i="1"/>
  <c r="AD1209" i="1"/>
  <c r="AD1145" i="1"/>
  <c r="AD1081" i="1"/>
  <c r="AD1015" i="1"/>
  <c r="AD887" i="1"/>
  <c r="AD759" i="1"/>
  <c r="AD631" i="1"/>
  <c r="AD498" i="1"/>
  <c r="AD48" i="1"/>
  <c r="AD942" i="1"/>
  <c r="AD858" i="1"/>
  <c r="AD618" i="1"/>
  <c r="AD89" i="1"/>
  <c r="AD705" i="1"/>
  <c r="AD93" i="1"/>
  <c r="AD856" i="1"/>
  <c r="AD728" i="1"/>
  <c r="AD600" i="1"/>
  <c r="AD435" i="1"/>
  <c r="AD17" i="1"/>
  <c r="AD1301" i="1"/>
  <c r="AD1237" i="1"/>
  <c r="AD1173" i="1"/>
  <c r="AD1109" i="1"/>
  <c r="AD1045" i="1"/>
  <c r="AD943" i="1"/>
  <c r="AD815" i="1"/>
  <c r="AD687" i="1"/>
  <c r="AD559" i="1"/>
  <c r="AD354" i="1"/>
  <c r="AD978" i="1"/>
  <c r="AD894" i="1"/>
  <c r="AD730" i="1"/>
  <c r="AD439" i="1"/>
  <c r="AD853" i="1"/>
  <c r="AD366" i="1"/>
  <c r="AD976" i="1"/>
  <c r="AD848" i="1"/>
  <c r="AD720" i="1"/>
  <c r="AD592" i="1"/>
  <c r="AD419" i="1"/>
  <c r="AD1361" i="1"/>
  <c r="AD1297" i="1"/>
  <c r="AD1233" i="1"/>
  <c r="AD1169" i="1"/>
  <c r="AD1105" i="1"/>
  <c r="AD1041" i="1"/>
  <c r="AD935" i="1"/>
  <c r="AD807" i="1"/>
  <c r="AD679" i="1"/>
  <c r="AD551" i="1"/>
  <c r="AD304" i="1"/>
  <c r="AD974" i="1"/>
  <c r="AD890" i="1"/>
  <c r="AD714" i="1"/>
  <c r="AD407" i="1"/>
  <c r="AD833" i="1"/>
  <c r="AD264" i="1"/>
  <c r="AD336" i="1"/>
  <c r="AD998" i="1"/>
  <c r="AD934" i="1"/>
  <c r="AD870" i="1"/>
  <c r="AD806" i="1"/>
  <c r="AD742" i="1"/>
  <c r="AD678" i="1"/>
  <c r="AD614" i="1"/>
  <c r="AD550" i="1"/>
  <c r="AD463" i="1"/>
  <c r="AD329" i="1"/>
  <c r="AD73" i="1"/>
  <c r="AD957" i="1"/>
  <c r="AD869" i="1"/>
  <c r="AD785" i="1"/>
  <c r="AD701" i="1"/>
  <c r="AD593" i="1"/>
  <c r="AD422" i="1"/>
  <c r="AD497" i="1"/>
  <c r="AD29" i="1"/>
  <c r="AD183" i="1"/>
  <c r="AD9" i="1"/>
  <c r="AD786" i="1"/>
  <c r="AD722" i="1"/>
  <c r="AD658" i="1"/>
  <c r="AD594" i="1"/>
  <c r="AD530" i="1"/>
  <c r="AD423" i="1"/>
  <c r="AD249" i="1"/>
  <c r="AD1013" i="1"/>
  <c r="AD929" i="1"/>
  <c r="AD845" i="1"/>
  <c r="AD757" i="1"/>
  <c r="AD673" i="1"/>
  <c r="AD549" i="1"/>
  <c r="AD328" i="1"/>
  <c r="AD409" i="1"/>
  <c r="AD364" i="1"/>
  <c r="AD23" i="1"/>
  <c r="AD830" i="1"/>
  <c r="AD766" i="1"/>
  <c r="AD702" i="1"/>
  <c r="AD638" i="1"/>
  <c r="AD574" i="1"/>
  <c r="AD510" i="1"/>
  <c r="AD383" i="1"/>
  <c r="AD169" i="1"/>
  <c r="AD989" i="1"/>
  <c r="AD901" i="1"/>
  <c r="AD817" i="1"/>
  <c r="AD733" i="1"/>
  <c r="AD641" i="1"/>
  <c r="AD513" i="1"/>
  <c r="AD184" i="1"/>
  <c r="AD333" i="1"/>
  <c r="AD68" i="1"/>
  <c r="AD202" i="1"/>
  <c r="AD77" i="1"/>
  <c r="AD420" i="1"/>
  <c r="AD244" i="1"/>
  <c r="AD335" i="1"/>
  <c r="AD207" i="1"/>
  <c r="AD79" i="1"/>
  <c r="AD290" i="1"/>
  <c r="AD162" i="1"/>
  <c r="AD34" i="1"/>
  <c r="AD605" i="1"/>
  <c r="AD541" i="1"/>
  <c r="AD446" i="1"/>
  <c r="AD296" i="1"/>
  <c r="AD40" i="1"/>
  <c r="AD393" i="1"/>
  <c r="AD189" i="1"/>
  <c r="AD476" i="1"/>
  <c r="AD348" i="1"/>
  <c r="AD100" i="1"/>
  <c r="AD263" i="1"/>
  <c r="AD969" i="1"/>
  <c r="AD905" i="1"/>
  <c r="AD841" i="1"/>
  <c r="AD777" i="1"/>
  <c r="AD713" i="1"/>
  <c r="AD649" i="1"/>
  <c r="AD1601" i="1"/>
  <c r="AD2848" i="1"/>
  <c r="AD2684" i="1"/>
  <c r="AD2516" i="1"/>
  <c r="AD2289" i="1"/>
  <c r="AD2934" i="1"/>
  <c r="AD2846" i="1"/>
  <c r="AD2762" i="1"/>
  <c r="AD2678" i="1"/>
  <c r="AD2590" i="1"/>
  <c r="AD2506" i="1"/>
  <c r="AD2361" i="1"/>
  <c r="AD1745" i="1"/>
  <c r="AD2873" i="1"/>
  <c r="AD2745" i="1"/>
  <c r="AD2525" i="1"/>
  <c r="AD1847" i="1"/>
  <c r="AD2091" i="1"/>
  <c r="AD1749" i="1"/>
  <c r="AD2324" i="1"/>
  <c r="AD1849" i="1"/>
  <c r="AD2173" i="1"/>
  <c r="AD1288" i="1"/>
  <c r="AD1429" i="1"/>
  <c r="AD2074" i="1"/>
  <c r="AD2697" i="1"/>
  <c r="AD2633" i="1"/>
  <c r="AD2569" i="1"/>
  <c r="AD2505" i="1"/>
  <c r="AD2441" i="1"/>
  <c r="AD2359" i="1"/>
  <c r="AD2081" i="1"/>
  <c r="AD1740" i="1"/>
  <c r="AD2320" i="1"/>
  <c r="AD2235" i="1"/>
  <c r="AD2149" i="1"/>
  <c r="AD2064" i="1"/>
  <c r="AD1979" i="1"/>
  <c r="AD1893" i="1"/>
  <c r="AD1808" i="1"/>
  <c r="AD1723" i="1"/>
  <c r="AD1637" i="1"/>
  <c r="AD1523" i="1"/>
  <c r="AD1096" i="1"/>
  <c r="AD2297" i="1"/>
  <c r="AD2212" i="1"/>
  <c r="AD2121" i="1"/>
  <c r="AD1972" i="1"/>
  <c r="AD1801" i="1"/>
  <c r="AD1631" i="1"/>
  <c r="AD1044" i="1"/>
  <c r="AD2296" i="1"/>
  <c r="AD2125" i="1"/>
  <c r="AD1955" i="1"/>
  <c r="AD1784" i="1"/>
  <c r="AD1613" i="1"/>
  <c r="AD788" i="1"/>
  <c r="AD1308" i="1"/>
  <c r="AD915" i="1"/>
  <c r="AD1552" i="1"/>
  <c r="AD1381" i="1"/>
  <c r="AD884" i="1"/>
  <c r="AD1375" i="1"/>
  <c r="AD193" i="1"/>
  <c r="AD1930" i="1"/>
  <c r="AD1418" i="1"/>
  <c r="AD1246" i="1"/>
  <c r="AD607" i="1"/>
  <c r="AD2470" i="1"/>
  <c r="AD2404" i="1"/>
  <c r="AD2236" i="1"/>
  <c r="AD1895" i="1"/>
  <c r="AD1527" i="1"/>
  <c r="AD2901" i="1"/>
  <c r="AD2837" i="1"/>
  <c r="AD2773" i="1"/>
  <c r="AD2709" i="1"/>
  <c r="AD2645" i="1"/>
  <c r="AD2581" i="1"/>
  <c r="AD2517" i="1"/>
  <c r="AD2453" i="1"/>
  <c r="AD2380" i="1"/>
  <c r="AD2145" i="1"/>
  <c r="AD1804" i="1"/>
  <c r="AD1064" i="1"/>
  <c r="AD2251" i="1"/>
  <c r="AD2165" i="1"/>
  <c r="AD2080" i="1"/>
  <c r="AD1995" i="1"/>
  <c r="AD1909" i="1"/>
  <c r="AD1824" i="1"/>
  <c r="AD1739" i="1"/>
  <c r="AD1653" i="1"/>
  <c r="AD1555" i="1"/>
  <c r="AD1224" i="1"/>
  <c r="AD2313" i="1"/>
  <c r="AD2228" i="1"/>
  <c r="AD2143" i="1"/>
  <c r="AD1999" i="1"/>
  <c r="AD1828" i="1"/>
  <c r="AD1657" i="1"/>
  <c r="AD1256" i="1"/>
  <c r="AD2323" i="1"/>
  <c r="AD2152" i="1"/>
  <c r="AD1981" i="1"/>
  <c r="AD1811" i="1"/>
  <c r="AD1640" i="1"/>
  <c r="AD1119" i="1"/>
  <c r="AD1360" i="1"/>
  <c r="AD1020" i="1"/>
  <c r="AD1579" i="1"/>
  <c r="AD1408" i="1"/>
  <c r="AD1071" i="1"/>
  <c r="AD1433" i="1"/>
  <c r="AD627" i="1"/>
  <c r="AD2010" i="1"/>
  <c r="AD1498" i="1"/>
  <c r="AD1326" i="1"/>
  <c r="AD1133" i="1"/>
  <c r="AD2835" i="1"/>
  <c r="AD2771" i="1"/>
  <c r="AD2707" i="1"/>
  <c r="AD2643" i="1"/>
  <c r="AD2579" i="1"/>
  <c r="AD2515" i="1"/>
  <c r="AD2451" i="1"/>
  <c r="AD2377" i="1"/>
  <c r="AD2135" i="1"/>
  <c r="AD1793" i="1"/>
  <c r="AD940" i="1"/>
  <c r="AD2832" i="1"/>
  <c r="AD2704" i="1"/>
  <c r="AD2584" i="1"/>
  <c r="AD2460" i="1"/>
  <c r="AD2204" i="1"/>
  <c r="AD1192" i="1"/>
  <c r="AD2882" i="1"/>
  <c r="AD2818" i="1"/>
  <c r="AD2754" i="1"/>
  <c r="AD2690" i="1"/>
  <c r="AD2626" i="1"/>
  <c r="AD2562" i="1"/>
  <c r="AD2498" i="1"/>
  <c r="AD2434" i="1"/>
  <c r="AD2347" i="1"/>
  <c r="AD2044" i="1"/>
  <c r="AD1703" i="1"/>
  <c r="AD2929" i="1"/>
  <c r="AD2865" i="1"/>
  <c r="AD2801" i="1"/>
  <c r="AD2737" i="1"/>
  <c r="AD2673" i="1"/>
  <c r="AD2609" i="1"/>
  <c r="AD2545" i="1"/>
  <c r="AD2481" i="1"/>
  <c r="AD2417" i="1"/>
  <c r="AD2295" i="1"/>
  <c r="AD1953" i="1"/>
  <c r="AD1612" i="1"/>
  <c r="AD2288" i="1"/>
  <c r="AD2203" i="1"/>
  <c r="AD2117" i="1"/>
  <c r="AD2032" i="1"/>
  <c r="AD1947" i="1"/>
  <c r="AD1861" i="1"/>
  <c r="AD1776" i="1"/>
  <c r="AD1691" i="1"/>
  <c r="AD1605" i="1"/>
  <c r="AD1443" i="1"/>
  <c r="AD660" i="1"/>
  <c r="AD2265" i="1"/>
  <c r="AD2180" i="1"/>
  <c r="AD2079" i="1"/>
  <c r="AD1908" i="1"/>
  <c r="AD1737" i="1"/>
  <c r="AD1553" i="1"/>
  <c r="AD2398" i="1"/>
  <c r="AD2232" i="1"/>
  <c r="AD2061" i="1"/>
  <c r="AD1891" i="1"/>
  <c r="AD1720" i="1"/>
  <c r="AD1517" i="1"/>
  <c r="AD1441" i="1"/>
  <c r="AD1180" i="1"/>
  <c r="AD659" i="1"/>
  <c r="AD1488" i="1"/>
  <c r="AD1272" i="1"/>
  <c r="AD129" i="1"/>
  <c r="AD1132" i="1"/>
  <c r="AD2250" i="1"/>
  <c r="AD1738" i="1"/>
  <c r="AD1091" i="1"/>
  <c r="AD1054" i="1"/>
  <c r="AD2137" i="1"/>
  <c r="AD2052" i="1"/>
  <c r="AD1967" i="1"/>
  <c r="AD1881" i="1"/>
  <c r="AD1796" i="1"/>
  <c r="AD1711" i="1"/>
  <c r="AD1625" i="1"/>
  <c r="AD1500" i="1"/>
  <c r="AD980" i="1"/>
  <c r="AD2376" i="1"/>
  <c r="AD2291" i="1"/>
  <c r="AD2205" i="1"/>
  <c r="AD2120" i="1"/>
  <c r="AD2035" i="1"/>
  <c r="AD1949" i="1"/>
  <c r="AD1864" i="1"/>
  <c r="AD1779" i="1"/>
  <c r="AD1693" i="1"/>
  <c r="AD1608" i="1"/>
  <c r="AD1453" i="1"/>
  <c r="AD707" i="1"/>
  <c r="AD1415" i="1"/>
  <c r="AD1296" i="1"/>
  <c r="AD1127" i="1"/>
  <c r="AD892" i="1"/>
  <c r="AD548" i="1"/>
  <c r="AD1547" i="1"/>
  <c r="AD1461" i="1"/>
  <c r="AD1376" i="1"/>
  <c r="AD1220" i="1"/>
  <c r="AD867" i="1"/>
  <c r="AD1540" i="1"/>
  <c r="AD1369" i="1"/>
  <c r="AD1036" i="1"/>
  <c r="AD128" i="1"/>
  <c r="AD2170" i="1"/>
  <c r="AD1914" i="1"/>
  <c r="AD1658" i="1"/>
  <c r="AD1402" i="1"/>
  <c r="AD843" i="1"/>
  <c r="AD1230" i="1"/>
  <c r="AD904" i="1"/>
  <c r="AD450" i="1"/>
  <c r="AD449" i="1"/>
  <c r="AD2025" i="1"/>
  <c r="AD1940" i="1"/>
  <c r="AD1855" i="1"/>
  <c r="AD1769" i="1"/>
  <c r="AD1684" i="1"/>
  <c r="AD1599" i="1"/>
  <c r="AD1416" i="1"/>
  <c r="AD556" i="1"/>
  <c r="AD2349" i="1"/>
  <c r="AD2264" i="1"/>
  <c r="AD2179" i="1"/>
  <c r="AD2093" i="1"/>
  <c r="AD2008" i="1"/>
  <c r="AD1923" i="1"/>
  <c r="AD1837" i="1"/>
  <c r="AD1752" i="1"/>
  <c r="AD1667" i="1"/>
  <c r="AD1581" i="1"/>
  <c r="AD1332" i="1"/>
  <c r="AD1473" i="1"/>
  <c r="AD1388" i="1"/>
  <c r="AD1244" i="1"/>
  <c r="AD1072" i="1"/>
  <c r="AD787" i="1"/>
  <c r="AD379" i="1"/>
  <c r="AD1520" i="1"/>
  <c r="AD1435" i="1"/>
  <c r="AD1336" i="1"/>
  <c r="AD1167" i="1"/>
  <c r="AD628" i="1"/>
  <c r="AD1481" i="1"/>
  <c r="AD1260" i="1"/>
  <c r="AD819" i="1"/>
  <c r="AD2346" i="1"/>
  <c r="AD2090" i="1"/>
  <c r="AD1834" i="1"/>
  <c r="AD1578" i="1"/>
  <c r="AD1283" i="1"/>
  <c r="AD523" i="1"/>
  <c r="AD1150" i="1"/>
  <c r="AD520" i="1"/>
  <c r="AD981" i="1"/>
  <c r="AD2294" i="1"/>
  <c r="AD2230" i="1"/>
  <c r="AD496" i="1"/>
  <c r="AD12" i="1"/>
  <c r="AD2166" i="1"/>
  <c r="AD2102" i="1"/>
  <c r="AD2038" i="1"/>
  <c r="AD1974" i="1"/>
  <c r="AD1910" i="1"/>
  <c r="AD1846" i="1"/>
  <c r="AD1782" i="1"/>
  <c r="AD1718" i="1"/>
  <c r="AD1654" i="1"/>
  <c r="AD1590" i="1"/>
  <c r="AD1526" i="1"/>
  <c r="AD1462" i="1"/>
  <c r="AD1398" i="1"/>
  <c r="AD1307" i="1"/>
  <c r="AD1179" i="1"/>
  <c r="AD1051" i="1"/>
  <c r="AD827" i="1"/>
  <c r="AD571" i="1"/>
  <c r="AD1354" i="1"/>
  <c r="AD1290" i="1"/>
  <c r="AD1226" i="1"/>
  <c r="AD1162" i="1"/>
  <c r="AD1098" i="1"/>
  <c r="AD1034" i="1"/>
  <c r="AD896" i="1"/>
  <c r="AD616" i="1"/>
  <c r="AD1245" i="1"/>
  <c r="AD959" i="1"/>
  <c r="AD386" i="1"/>
  <c r="AD503" i="1"/>
  <c r="AD1144" i="1"/>
  <c r="AD931" i="1"/>
  <c r="AD588" i="1"/>
  <c r="AD1556" i="1"/>
  <c r="AD1471" i="1"/>
  <c r="AD1385" i="1"/>
  <c r="AD1239" i="1"/>
  <c r="AD1068" i="1"/>
  <c r="AD772" i="1"/>
  <c r="AD362" i="1"/>
  <c r="AD2338" i="1"/>
  <c r="AD2274" i="1"/>
  <c r="AD2210" i="1"/>
  <c r="AD2146" i="1"/>
  <c r="AD2082" i="1"/>
  <c r="AD2018" i="1"/>
  <c r="AD1954" i="1"/>
  <c r="AD1890" i="1"/>
  <c r="AD1826" i="1"/>
  <c r="AD1762" i="1"/>
  <c r="AD1698" i="1"/>
  <c r="AD1634" i="1"/>
  <c r="AD1570" i="1"/>
  <c r="AD1506" i="1"/>
  <c r="AD1442" i="1"/>
  <c r="AD1378" i="1"/>
  <c r="AD1267" i="1"/>
  <c r="AD1139" i="1"/>
  <c r="AD1003" i="1"/>
  <c r="AD747" i="1"/>
  <c r="AD474" i="1"/>
  <c r="AD1334" i="1"/>
  <c r="AD1270" i="1"/>
  <c r="AD1206" i="1"/>
  <c r="AD1142" i="1"/>
  <c r="AD1078" i="1"/>
  <c r="AD1008" i="1"/>
  <c r="AD808" i="1"/>
  <c r="AD403" i="1"/>
  <c r="AD1165" i="1"/>
  <c r="AD799" i="1"/>
  <c r="AD970" i="1"/>
  <c r="AD813" i="1"/>
  <c r="AD1048" i="1"/>
  <c r="AD739" i="1"/>
  <c r="AD225" i="1"/>
  <c r="AD1508" i="1"/>
  <c r="AD1423" i="1"/>
  <c r="AD1312" i="1"/>
  <c r="AD1143" i="1"/>
  <c r="AD924" i="1"/>
  <c r="AD580" i="1"/>
  <c r="AD2366" i="1"/>
  <c r="AD2302" i="1"/>
  <c r="AD2238" i="1"/>
  <c r="AD2174" i="1"/>
  <c r="AD2110" i="1"/>
  <c r="AD2046" i="1"/>
  <c r="AD1982" i="1"/>
  <c r="AD1918" i="1"/>
  <c r="AD1854" i="1"/>
  <c r="AD1790" i="1"/>
  <c r="AD1726" i="1"/>
  <c r="AD1662" i="1"/>
  <c r="AD1598" i="1"/>
  <c r="AD1534" i="1"/>
  <c r="AD1470" i="1"/>
  <c r="AD1406" i="1"/>
  <c r="AD1323" i="1"/>
  <c r="AD1195" i="1"/>
  <c r="AD1067" i="1"/>
  <c r="AD859" i="1"/>
  <c r="AD603" i="1"/>
  <c r="AD32" i="1"/>
  <c r="AD1298" i="1"/>
  <c r="AD1234" i="1"/>
  <c r="AD1170" i="1"/>
  <c r="AD1106" i="1"/>
  <c r="AD1042" i="1"/>
  <c r="AD920" i="1"/>
  <c r="AD672" i="1"/>
  <c r="AD1277" i="1"/>
  <c r="AD1021" i="1"/>
  <c r="AD511" i="1"/>
  <c r="AD634" i="1"/>
  <c r="AD640" i="1"/>
  <c r="AD512" i="1"/>
  <c r="AD177" i="1"/>
  <c r="AD1321" i="1"/>
  <c r="AD1257" i="1"/>
  <c r="AD1193" i="1"/>
  <c r="AD1129" i="1"/>
  <c r="AD1065" i="1"/>
  <c r="AD983" i="1"/>
  <c r="AD855" i="1"/>
  <c r="AD727" i="1"/>
  <c r="AD599" i="1"/>
  <c r="AD434" i="1"/>
  <c r="AD1006" i="1"/>
  <c r="AD922" i="1"/>
  <c r="AD810" i="1"/>
  <c r="AD554" i="1"/>
  <c r="AD961" i="1"/>
  <c r="AD597" i="1"/>
  <c r="AD215" i="1"/>
  <c r="AD824" i="1"/>
  <c r="AD696" i="1"/>
  <c r="AD568" i="1"/>
  <c r="AD371" i="1"/>
  <c r="AD1349" i="1"/>
  <c r="AD1285" i="1"/>
  <c r="AD1221" i="1"/>
  <c r="AD1157" i="1"/>
  <c r="AD1093" i="1"/>
  <c r="AD1029" i="1"/>
  <c r="AD911" i="1"/>
  <c r="AD783" i="1"/>
  <c r="AD655" i="1"/>
  <c r="AD527" i="1"/>
  <c r="AD176" i="1"/>
  <c r="AD958" i="1"/>
  <c r="AD874" i="1"/>
  <c r="AD666" i="1"/>
  <c r="AD281" i="1"/>
  <c r="AD769" i="1"/>
  <c r="AD441" i="1"/>
  <c r="AD944" i="1"/>
  <c r="AD816" i="1"/>
  <c r="AD688" i="1"/>
  <c r="AD560" i="1"/>
  <c r="AD355" i="1"/>
  <c r="AD1345" i="1"/>
  <c r="AD1281" i="1"/>
  <c r="AD1217" i="1"/>
  <c r="AD1153" i="1"/>
  <c r="AD1089" i="1"/>
  <c r="AD1025" i="1"/>
  <c r="AD903" i="1"/>
  <c r="AD775" i="1"/>
  <c r="AD647" i="1"/>
  <c r="AD519" i="1"/>
  <c r="AD144" i="1"/>
  <c r="AD954" i="1"/>
  <c r="AD866" i="1"/>
  <c r="AD650" i="1"/>
  <c r="AD217" i="1"/>
  <c r="AD749" i="1"/>
  <c r="AD377" i="1"/>
  <c r="AD208" i="1"/>
  <c r="AD982" i="1"/>
  <c r="AD918" i="1"/>
  <c r="AD854" i="1"/>
  <c r="AD790" i="1"/>
  <c r="AD726" i="1"/>
  <c r="AD662" i="1"/>
  <c r="AD598" i="1"/>
  <c r="AD534" i="1"/>
  <c r="AD431" i="1"/>
  <c r="AD265" i="1"/>
  <c r="AD8" i="1"/>
  <c r="AD933" i="1"/>
  <c r="AD849" i="1"/>
  <c r="AD765" i="1"/>
  <c r="AD677" i="1"/>
  <c r="AD561" i="1"/>
  <c r="AD358" i="1"/>
  <c r="AD433" i="1"/>
  <c r="AD396" i="1"/>
  <c r="AD55" i="1"/>
  <c r="AD834" i="1"/>
  <c r="AD770" i="1"/>
  <c r="AD706" i="1"/>
  <c r="AD642" i="1"/>
  <c r="AD578" i="1"/>
  <c r="AD514" i="1"/>
  <c r="AD391" i="1"/>
  <c r="AD185" i="1"/>
  <c r="AD993" i="1"/>
  <c r="AD909" i="1"/>
  <c r="AD821" i="1"/>
  <c r="AD737" i="1"/>
  <c r="AD645" i="1"/>
  <c r="AD517" i="1"/>
  <c r="AD200" i="1"/>
  <c r="AD345" i="1"/>
  <c r="AD132" i="1"/>
  <c r="AD234" i="1"/>
  <c r="AD814" i="1"/>
  <c r="AD750" i="1"/>
  <c r="AD686" i="1"/>
  <c r="AD622" i="1"/>
  <c r="AD558" i="1"/>
  <c r="AD479" i="1"/>
  <c r="AD351" i="1"/>
  <c r="AD105" i="1"/>
  <c r="AD965" i="1"/>
  <c r="AD881" i="1"/>
  <c r="AD797" i="1"/>
  <c r="AD709" i="1"/>
  <c r="AD609" i="1"/>
  <c r="AD454" i="1"/>
  <c r="AD56" i="1"/>
  <c r="AD157" i="1"/>
  <c r="AD247" i="1"/>
  <c r="AD74" i="1"/>
  <c r="AD13" i="1"/>
  <c r="AD388" i="1"/>
  <c r="AD180" i="1"/>
  <c r="AD303" i="1"/>
  <c r="AD175" i="1"/>
  <c r="AD47" i="1"/>
  <c r="AD258" i="1"/>
  <c r="AD130" i="1"/>
  <c r="AD653" i="1"/>
  <c r="AD589" i="1"/>
  <c r="AD525" i="1"/>
  <c r="AD414" i="1"/>
  <c r="AD232" i="1"/>
  <c r="AD489" i="1"/>
  <c r="AD361" i="1"/>
  <c r="AD125" i="1"/>
  <c r="AD444" i="1"/>
  <c r="AD292" i="1"/>
  <c r="AD36" i="1"/>
  <c r="AD1017" i="1"/>
  <c r="AD953" i="1"/>
  <c r="AD889" i="1"/>
  <c r="AD825" i="1"/>
  <c r="AD761" i="1"/>
  <c r="AD697" i="1"/>
  <c r="AD633" i="1"/>
  <c r="AD46" i="1"/>
  <c r="AD1255" i="1"/>
  <c r="AD1084" i="1"/>
  <c r="AD804" i="1"/>
  <c r="AD426" i="1"/>
  <c r="AD1525" i="1"/>
  <c r="AD1440" i="1"/>
  <c r="AD1348" i="1"/>
  <c r="AD1176" i="1"/>
  <c r="AD692" i="1"/>
  <c r="AD1497" i="1"/>
  <c r="AD1292" i="1"/>
  <c r="AD883" i="1"/>
  <c r="AD2358" i="1"/>
  <c r="AD2106" i="1"/>
  <c r="AD1850" i="1"/>
  <c r="AD1594" i="1"/>
  <c r="AD1315" i="1"/>
  <c r="AD587" i="1"/>
  <c r="AD1166" i="1"/>
  <c r="AD648" i="1"/>
  <c r="AD570" i="1"/>
  <c r="AD2004" i="1"/>
  <c r="AD1919" i="1"/>
  <c r="AD1833" i="1"/>
  <c r="AD1748" i="1"/>
  <c r="AD1663" i="1"/>
  <c r="AD1575" i="1"/>
  <c r="AD1300" i="1"/>
  <c r="AD2406" i="1"/>
  <c r="AD2328" i="1"/>
  <c r="AD2243" i="1"/>
  <c r="AD2157" i="1"/>
  <c r="AD2072" i="1"/>
  <c r="AD1987" i="1"/>
  <c r="AD1901" i="1"/>
  <c r="AD1816" i="1"/>
  <c r="AD1731" i="1"/>
  <c r="AD1645" i="1"/>
  <c r="AD1539" i="1"/>
  <c r="AD1160" i="1"/>
  <c r="AD1452" i="1"/>
  <c r="AD1367" i="1"/>
  <c r="AD1200" i="1"/>
  <c r="AD1031" i="1"/>
  <c r="AD700" i="1"/>
  <c r="AD65" i="1"/>
  <c r="AD1499" i="1"/>
  <c r="AD1413" i="1"/>
  <c r="AD1295" i="1"/>
  <c r="AD1080" i="1"/>
  <c r="AD411" i="1"/>
  <c r="AD1439" i="1"/>
  <c r="AD1175" i="1"/>
  <c r="AD644" i="1"/>
  <c r="AD2282" i="1"/>
  <c r="AD2026" i="1"/>
  <c r="AD1770" i="1"/>
  <c r="AD1514" i="1"/>
  <c r="AD1155" i="1"/>
  <c r="AD1342" i="1"/>
  <c r="AD1086" i="1"/>
  <c r="AD1197" i="1"/>
  <c r="AD2342" i="1"/>
  <c r="AD2278" i="1"/>
  <c r="AD2214" i="1"/>
  <c r="AD2150" i="1"/>
  <c r="AD2086" i="1"/>
  <c r="AD2022" i="1"/>
  <c r="AD1958" i="1"/>
  <c r="AD1894" i="1"/>
  <c r="AD1830" i="1"/>
  <c r="AD1766" i="1"/>
  <c r="AD1702" i="1"/>
  <c r="AD1638" i="1"/>
  <c r="AD1574" i="1"/>
  <c r="AD1510" i="1"/>
  <c r="AD1446" i="1"/>
  <c r="AD1382" i="1"/>
  <c r="AD1275" i="1"/>
  <c r="AD1147" i="1"/>
  <c r="AD1019" i="1"/>
  <c r="AD763" i="1"/>
  <c r="AD506" i="1"/>
  <c r="AD1338" i="1"/>
  <c r="AD1274" i="1"/>
  <c r="AD1210" i="1"/>
  <c r="AD1146" i="1"/>
  <c r="AD1082" i="1"/>
  <c r="AD1016" i="1"/>
  <c r="AD832" i="1"/>
  <c r="AD467" i="1"/>
  <c r="AD1181" i="1"/>
  <c r="AD831" i="1"/>
  <c r="AD990" i="1"/>
  <c r="AD897" i="1"/>
  <c r="AD1103" i="1"/>
  <c r="AD844" i="1"/>
  <c r="AD491" i="1"/>
  <c r="AD1535" i="1"/>
  <c r="AD1449" i="1"/>
  <c r="AD1364" i="1"/>
  <c r="AD1196" i="1"/>
  <c r="AD1024" i="1"/>
  <c r="AD691" i="1"/>
  <c r="AD33" i="1"/>
  <c r="AD2322" i="1"/>
  <c r="AD2258" i="1"/>
  <c r="AD2194" i="1"/>
  <c r="AD2130" i="1"/>
  <c r="AD2066" i="1"/>
  <c r="AD2002" i="1"/>
  <c r="AD1938" i="1"/>
  <c r="AD1874" i="1"/>
  <c r="AD1810" i="1"/>
  <c r="AD1746" i="1"/>
  <c r="AD1682" i="1"/>
  <c r="AD1618" i="1"/>
  <c r="AD1554" i="1"/>
  <c r="AD1490" i="1"/>
  <c r="AD1426" i="1"/>
  <c r="AD1362" i="1"/>
  <c r="AD1235" i="1"/>
  <c r="AD1107" i="1"/>
  <c r="AD939" i="1"/>
  <c r="AD683" i="1"/>
  <c r="AD346" i="1"/>
  <c r="AD1318" i="1"/>
  <c r="AD1254" i="1"/>
  <c r="AD1190" i="1"/>
  <c r="AD1126" i="1"/>
  <c r="AD1062" i="1"/>
  <c r="AD968" i="1"/>
  <c r="AD744" i="1"/>
  <c r="AD1357" i="1"/>
  <c r="AD1101" i="1"/>
  <c r="AD671" i="1"/>
  <c r="AD882" i="1"/>
  <c r="AD136" i="1"/>
  <c r="AD995" i="1"/>
  <c r="AD652" i="1"/>
  <c r="AD1572" i="1"/>
  <c r="AD1487" i="1"/>
  <c r="AD1401" i="1"/>
  <c r="AD1271" i="1"/>
  <c r="AD1100" i="1"/>
  <c r="AD836" i="1"/>
  <c r="AD490" i="1"/>
  <c r="AD2350" i="1"/>
  <c r="AD2286" i="1"/>
  <c r="AD2222" i="1"/>
  <c r="AD2158" i="1"/>
  <c r="AD2094" i="1"/>
  <c r="AD2030" i="1"/>
  <c r="AD1966" i="1"/>
  <c r="AD1902" i="1"/>
  <c r="AD1838" i="1"/>
  <c r="AD1774" i="1"/>
  <c r="AD1710" i="1"/>
  <c r="AD1646" i="1"/>
  <c r="AD1582" i="1"/>
  <c r="AD1518" i="1"/>
  <c r="AD1454" i="1"/>
  <c r="AD1390" i="1"/>
  <c r="AD1291" i="1"/>
  <c r="AD1163" i="1"/>
  <c r="AD1035" i="1"/>
  <c r="AD795" i="1"/>
  <c r="AD539" i="1"/>
  <c r="AD1346" i="1"/>
  <c r="AD1282" i="1"/>
  <c r="AD1218" i="1"/>
  <c r="AD1154" i="1"/>
  <c r="AD1090" i="1"/>
  <c r="AD1026" i="1"/>
  <c r="AD864" i="1"/>
  <c r="AD552" i="1"/>
  <c r="AD1213" i="1"/>
  <c r="AD895" i="1"/>
  <c r="AD112" i="1"/>
  <c r="AD153" i="1"/>
  <c r="AD608" i="1"/>
  <c r="AD451" i="1"/>
  <c r="AD49" i="1"/>
  <c r="AD1305" i="1"/>
  <c r="AD1241" i="1"/>
  <c r="AD1177" i="1"/>
  <c r="AD1113" i="1"/>
  <c r="AD1049" i="1"/>
  <c r="AD951" i="1"/>
  <c r="AD823" i="1"/>
  <c r="AD695" i="1"/>
  <c r="AD567" i="1"/>
  <c r="AD370" i="1"/>
  <c r="AD986" i="1"/>
  <c r="AD898" i="1"/>
  <c r="AD746" i="1"/>
  <c r="AD471" i="1"/>
  <c r="AD877" i="1"/>
  <c r="AD430" i="1"/>
  <c r="AD42" i="1"/>
  <c r="AD792" i="1"/>
  <c r="AD664" i="1"/>
  <c r="AD536" i="1"/>
  <c r="AD273" i="1"/>
  <c r="AD1333" i="1"/>
  <c r="AD1269" i="1"/>
  <c r="AD1205" i="1"/>
  <c r="AD1141" i="1"/>
  <c r="AD1077" i="1"/>
  <c r="AD1007" i="1"/>
  <c r="AD879" i="1"/>
  <c r="AD751" i="1"/>
  <c r="AD623" i="1"/>
  <c r="AD482" i="1"/>
  <c r="AD16" i="1"/>
  <c r="AD938" i="1"/>
  <c r="AD850" i="1"/>
  <c r="AD602" i="1"/>
  <c r="AD25" i="1"/>
  <c r="AD685" i="1"/>
  <c r="AD428" i="1"/>
  <c r="AD912" i="1"/>
  <c r="AD784" i="1"/>
  <c r="AD656" i="1"/>
  <c r="AD528" i="1"/>
  <c r="AD241" i="1"/>
  <c r="AD1329" i="1"/>
  <c r="AD1265" i="1"/>
  <c r="AD1201" i="1"/>
  <c r="AD1137" i="1"/>
  <c r="AD1073" i="1"/>
  <c r="AD999" i="1"/>
  <c r="AD871" i="1"/>
  <c r="AD743" i="1"/>
  <c r="AD615" i="1"/>
  <c r="AD466" i="1"/>
  <c r="AD1018" i="1"/>
  <c r="AD930" i="1"/>
  <c r="AD842" i="1"/>
  <c r="AD586" i="1"/>
  <c r="AD1005" i="1"/>
  <c r="AD661" i="1"/>
  <c r="AD260" i="1"/>
  <c r="AD80" i="1"/>
  <c r="AD966" i="1"/>
  <c r="AD902" i="1"/>
  <c r="AD838" i="1"/>
  <c r="AD774" i="1"/>
  <c r="AD710" i="1"/>
  <c r="AD646" i="1"/>
  <c r="AD582" i="1"/>
  <c r="AD518" i="1"/>
  <c r="AD399" i="1"/>
  <c r="AD201" i="1"/>
  <c r="AD997" i="1"/>
  <c r="AD913" i="1"/>
  <c r="AD829" i="1"/>
  <c r="AD741" i="1"/>
  <c r="AD657" i="1"/>
  <c r="AD529" i="1"/>
  <c r="AD248" i="1"/>
  <c r="AD369" i="1"/>
  <c r="AD196" i="1"/>
  <c r="AD266" i="1"/>
  <c r="AD818" i="1"/>
  <c r="AD754" i="1"/>
  <c r="AD690" i="1"/>
  <c r="AD626" i="1"/>
  <c r="AD562" i="1"/>
  <c r="AD487" i="1"/>
  <c r="AD359" i="1"/>
  <c r="AD121" i="1"/>
  <c r="AD973" i="1"/>
  <c r="AD885" i="1"/>
  <c r="AD801" i="1"/>
  <c r="AD717" i="1"/>
  <c r="AD613" i="1"/>
  <c r="AD462" i="1"/>
  <c r="AD72" i="1"/>
  <c r="AD221" i="1"/>
  <c r="AD279" i="1"/>
  <c r="AD106" i="1"/>
  <c r="AD798" i="1"/>
  <c r="AD734" i="1"/>
  <c r="AD670" i="1"/>
  <c r="AD606" i="1"/>
  <c r="AD542" i="1"/>
  <c r="AD447" i="1"/>
  <c r="AD297" i="1"/>
  <c r="AD41" i="1"/>
  <c r="AD945" i="1"/>
  <c r="AD861" i="1"/>
  <c r="AD773" i="1"/>
  <c r="AD689" i="1"/>
  <c r="AD577" i="1"/>
  <c r="AD390" i="1"/>
  <c r="AD465" i="1"/>
  <c r="AD460" i="1"/>
  <c r="AD119" i="1"/>
  <c r="AD205" i="1"/>
  <c r="AD484" i="1"/>
  <c r="AD356" i="1"/>
  <c r="AD116" i="1"/>
  <c r="AD271" i="1"/>
  <c r="AD143" i="1"/>
  <c r="AD15" i="1"/>
  <c r="AD226" i="1"/>
  <c r="AD98" i="1"/>
  <c r="AD637" i="1"/>
  <c r="AD573" i="1"/>
  <c r="AD509" i="1"/>
  <c r="AD382" i="1"/>
  <c r="AD168" i="1"/>
  <c r="AD457" i="1"/>
  <c r="AD317" i="1"/>
  <c r="AD61" i="1"/>
  <c r="AD412" i="1"/>
  <c r="AD228" i="1"/>
  <c r="AD327" i="1"/>
  <c r="AD1001" i="1"/>
  <c r="AD937" i="1"/>
  <c r="AD873" i="1"/>
  <c r="AD809" i="1"/>
  <c r="AD745" i="1"/>
  <c r="AD681" i="1"/>
  <c r="AD14" i="1"/>
  <c r="AD569" i="1"/>
  <c r="AD502" i="1"/>
  <c r="AD45" i="1"/>
  <c r="AD360" i="1"/>
  <c r="AD174" i="1"/>
  <c r="AD1706" i="1"/>
  <c r="AD1450" i="1"/>
  <c r="AD1027" i="1"/>
  <c r="AD1278" i="1"/>
  <c r="AD1022" i="1"/>
  <c r="AD863" i="1"/>
  <c r="AD2326" i="1"/>
  <c r="AD2262" i="1"/>
  <c r="AD2198" i="1"/>
  <c r="AD2134" i="1"/>
  <c r="AD2070" i="1"/>
  <c r="AD2006" i="1"/>
  <c r="AD1942" i="1"/>
  <c r="AD1878" i="1"/>
  <c r="AD1814" i="1"/>
  <c r="AD1750" i="1"/>
  <c r="AD1686" i="1"/>
  <c r="AD1622" i="1"/>
  <c r="AD1558" i="1"/>
  <c r="AD1494" i="1"/>
  <c r="AD1430" i="1"/>
  <c r="AD1366" i="1"/>
  <c r="AD1243" i="1"/>
  <c r="AD1115" i="1"/>
  <c r="AD955" i="1"/>
  <c r="AD699" i="1"/>
  <c r="AD378" i="1"/>
  <c r="AD1322" i="1"/>
  <c r="AD1258" i="1"/>
  <c r="AD1194" i="1"/>
  <c r="AD1130" i="1"/>
  <c r="AD1066" i="1"/>
  <c r="AD984" i="1"/>
  <c r="AD768" i="1"/>
  <c r="AD81" i="1"/>
  <c r="AD1117" i="1"/>
  <c r="AD703" i="1"/>
  <c r="AD906" i="1"/>
  <c r="AD494" i="1"/>
  <c r="AD1060" i="1"/>
  <c r="AD756" i="1"/>
  <c r="AD320" i="1"/>
  <c r="AD1513" i="1"/>
  <c r="AD1428" i="1"/>
  <c r="AD1324" i="1"/>
  <c r="AD1152" i="1"/>
  <c r="AD947" i="1"/>
  <c r="AD604" i="1"/>
  <c r="AD2370" i="1"/>
  <c r="AD2306" i="1"/>
  <c r="AD2242" i="1"/>
  <c r="AD2178" i="1"/>
  <c r="AD2114" i="1"/>
  <c r="AD2050" i="1"/>
  <c r="AD1986" i="1"/>
  <c r="AD1922" i="1"/>
  <c r="AD1858" i="1"/>
  <c r="AD1794" i="1"/>
  <c r="AD1730" i="1"/>
  <c r="AD1666" i="1"/>
  <c r="AD1602" i="1"/>
  <c r="AD1538" i="1"/>
  <c r="AD1474" i="1"/>
  <c r="AD1410" i="1"/>
  <c r="AD1331" i="1"/>
  <c r="AD1203" i="1"/>
  <c r="AD1075" i="1"/>
  <c r="AD875" i="1"/>
  <c r="AD619" i="1"/>
  <c r="AD96" i="1"/>
  <c r="AD1302" i="1"/>
  <c r="AD1238" i="1"/>
  <c r="AD1174" i="1"/>
  <c r="AD1110" i="1"/>
  <c r="AD1046" i="1"/>
  <c r="AD928" i="1"/>
  <c r="AD680" i="1"/>
  <c r="AD1293" i="1"/>
  <c r="AD1037" i="1"/>
  <c r="AD543" i="1"/>
  <c r="AD698" i="1"/>
  <c r="AD1135" i="1"/>
  <c r="AD908" i="1"/>
  <c r="AD564" i="1"/>
  <c r="AD1551" i="1"/>
  <c r="AD1465" i="1"/>
  <c r="AD1380" i="1"/>
  <c r="AD1228" i="1"/>
  <c r="AD1056" i="1"/>
  <c r="AD755" i="1"/>
  <c r="AD289" i="1"/>
  <c r="AD2334" i="1"/>
  <c r="AD2270" i="1"/>
  <c r="AD2206" i="1"/>
  <c r="AD2142" i="1"/>
  <c r="AD2078" i="1"/>
  <c r="AD2014" i="1"/>
  <c r="AD1950" i="1"/>
  <c r="AD1886" i="1"/>
  <c r="AD1822" i="1"/>
  <c r="AD1758" i="1"/>
  <c r="AD1694" i="1"/>
  <c r="AD1630" i="1"/>
  <c r="AD1566" i="1"/>
  <c r="AD1502" i="1"/>
  <c r="AD1438" i="1"/>
  <c r="AD1374" i="1"/>
  <c r="AD1259" i="1"/>
  <c r="AD1131" i="1"/>
  <c r="AD987" i="1"/>
  <c r="AD731" i="1"/>
  <c r="AD442" i="1"/>
  <c r="AD1330" i="1"/>
  <c r="AD1266" i="1"/>
  <c r="AD1202" i="1"/>
  <c r="AD1138" i="1"/>
  <c r="AD1074" i="1"/>
  <c r="AD1000" i="1"/>
  <c r="AD800" i="1"/>
  <c r="AD337" i="1"/>
  <c r="AD1149" i="1"/>
  <c r="AD767" i="1"/>
  <c r="AD946" i="1"/>
  <c r="AD725" i="1"/>
  <c r="AD576" i="1"/>
  <c r="AD387" i="1"/>
  <c r="AD1353" i="1"/>
  <c r="AD1289" i="1"/>
  <c r="AD1225" i="1"/>
  <c r="AD1161" i="1"/>
  <c r="AD1097" i="1"/>
  <c r="AD1033" i="1"/>
  <c r="AD919" i="1"/>
  <c r="AD791" i="1"/>
  <c r="AD663" i="1"/>
  <c r="AD535" i="1"/>
  <c r="AD240" i="1"/>
  <c r="AD962" i="1"/>
  <c r="AD878" i="1"/>
  <c r="AD682" i="1"/>
  <c r="AD343" i="1"/>
  <c r="AD789" i="1"/>
  <c r="AD505" i="1"/>
  <c r="AD888" i="1"/>
  <c r="AD760" i="1"/>
  <c r="AD632" i="1"/>
  <c r="AD499" i="1"/>
  <c r="AD145" i="1"/>
  <c r="AD1317" i="1"/>
  <c r="AD1253" i="1"/>
  <c r="AD1189" i="1"/>
  <c r="AD1125" i="1"/>
  <c r="AD1061" i="1"/>
  <c r="AD975" i="1"/>
  <c r="AD847" i="1"/>
  <c r="AD719" i="1"/>
  <c r="AD591" i="1"/>
  <c r="AD418" i="1"/>
  <c r="AD1002" i="1"/>
  <c r="AD914" i="1"/>
  <c r="AD794" i="1"/>
  <c r="AD538" i="1"/>
  <c r="AD941" i="1"/>
  <c r="AD565" i="1"/>
  <c r="AD87" i="1"/>
  <c r="AD880" i="1"/>
  <c r="AD752" i="1"/>
  <c r="AD624" i="1"/>
  <c r="AD483" i="1"/>
  <c r="AD113" i="1"/>
  <c r="AD1313" i="1"/>
  <c r="AD1249" i="1"/>
  <c r="AD1185" i="1"/>
  <c r="AD1121" i="1"/>
  <c r="AD1057" i="1"/>
  <c r="AD967" i="1"/>
  <c r="AD839" i="1"/>
  <c r="AD711" i="1"/>
  <c r="AD583" i="1"/>
  <c r="AD402" i="1"/>
  <c r="AD994" i="1"/>
  <c r="AD910" i="1"/>
  <c r="AD778" i="1"/>
  <c r="AD522" i="1"/>
  <c r="AD917" i="1"/>
  <c r="AD533" i="1"/>
  <c r="AD298" i="1"/>
  <c r="AD1014" i="1"/>
  <c r="AD950" i="1"/>
  <c r="AD886" i="1"/>
  <c r="AD822" i="1"/>
  <c r="AD758" i="1"/>
  <c r="AD694" i="1"/>
  <c r="AD630" i="1"/>
  <c r="AD566" i="1"/>
  <c r="AD495" i="1"/>
  <c r="AD367" i="1"/>
  <c r="AD137" i="1"/>
  <c r="AD977" i="1"/>
  <c r="AD893" i="1"/>
  <c r="AD805" i="1"/>
  <c r="AD721" i="1"/>
  <c r="AD625" i="1"/>
  <c r="AD486" i="1"/>
  <c r="AD120" i="1"/>
  <c r="AD269" i="1"/>
  <c r="AD311" i="1"/>
  <c r="AD138" i="1"/>
  <c r="AD802" i="1"/>
  <c r="AD738" i="1"/>
  <c r="AD674" i="1"/>
  <c r="AD610" i="1"/>
  <c r="AD546" i="1"/>
  <c r="AD455" i="1"/>
  <c r="AD313" i="1"/>
  <c r="AD57" i="1"/>
  <c r="AD949" i="1"/>
  <c r="AD865" i="1"/>
  <c r="AD781" i="1"/>
  <c r="AD693" i="1"/>
  <c r="AD581" i="1"/>
  <c r="AD398" i="1"/>
  <c r="AD473" i="1"/>
  <c r="AD492" i="1"/>
  <c r="AD151" i="1"/>
  <c r="AD846" i="1"/>
  <c r="AD782" i="1"/>
  <c r="AD718" i="1"/>
  <c r="AD654" i="1"/>
  <c r="AD590" i="1"/>
  <c r="AD526" i="1"/>
  <c r="AD415" i="1"/>
  <c r="AD233" i="1"/>
  <c r="AD1009" i="1"/>
  <c r="AD925" i="1"/>
  <c r="AD837" i="1"/>
  <c r="AD753" i="1"/>
  <c r="AD669" i="1"/>
  <c r="AD545" i="1"/>
  <c r="AD312" i="1"/>
  <c r="AD401" i="1"/>
  <c r="AD324" i="1"/>
  <c r="AD330" i="1"/>
  <c r="AD141" i="1"/>
  <c r="AD452" i="1"/>
  <c r="AD308" i="1"/>
  <c r="AD52" i="1"/>
  <c r="AD239" i="1"/>
  <c r="AD111" i="1"/>
  <c r="AD322" i="1"/>
  <c r="AD194" i="1"/>
  <c r="AD66" i="1"/>
  <c r="AD621" i="1"/>
  <c r="AD557" i="1"/>
  <c r="AD478" i="1"/>
  <c r="AD350" i="1"/>
  <c r="AD104" i="1"/>
  <c r="AD425" i="1"/>
  <c r="AD253" i="1"/>
  <c r="AD508" i="1"/>
  <c r="AD380" i="1"/>
  <c r="AD164" i="1"/>
  <c r="AD295" i="1"/>
  <c r="AD985" i="1"/>
  <c r="AD921" i="1"/>
  <c r="AD857" i="1"/>
  <c r="AD793" i="1"/>
  <c r="AD729" i="1"/>
  <c r="AD665" i="1"/>
  <c r="AD152" i="1"/>
  <c r="AD488" i="1"/>
  <c r="AD477" i="1"/>
  <c r="AD302" i="1"/>
  <c r="AD301" i="1"/>
  <c r="AD424" i="1"/>
  <c r="AD413" i="1"/>
  <c r="AD238" i="1"/>
  <c r="AD432" i="1"/>
</calcChain>
</file>

<file path=xl/sharedStrings.xml><?xml version="1.0" encoding="utf-8"?>
<sst xmlns="http://schemas.openxmlformats.org/spreadsheetml/2006/main" count="6870" uniqueCount="296">
  <si>
    <t>Country</t>
  </si>
  <si>
    <t>Year</t>
  </si>
  <si>
    <t>Status</t>
  </si>
  <si>
    <t>Adult Mortality</t>
  </si>
  <si>
    <t>infant deaths</t>
  </si>
  <si>
    <t>Alcohol</t>
  </si>
  <si>
    <t>percentage expenditure</t>
  </si>
  <si>
    <t>Hepatitis B</t>
  </si>
  <si>
    <t xml:space="preserve">Measles </t>
  </si>
  <si>
    <t xml:space="preserve"> BMI </t>
  </si>
  <si>
    <t xml:space="preserve">under-five deaths </t>
  </si>
  <si>
    <t>Polio</t>
  </si>
  <si>
    <t>Total expenditure</t>
  </si>
  <si>
    <t xml:space="preserve">Diphtheria </t>
  </si>
  <si>
    <t xml:space="preserve"> HIV/AIDS</t>
  </si>
  <si>
    <t>GDP</t>
  </si>
  <si>
    <t>Population</t>
  </si>
  <si>
    <t xml:space="preserve"> thinness  1-19 years</t>
  </si>
  <si>
    <t xml:space="preserve"> thinness 5-9 years</t>
  </si>
  <si>
    <t>Income composition of resources</t>
  </si>
  <si>
    <t>Schooling</t>
  </si>
  <si>
    <t xml:space="preserve">Life expectancy 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</si>
  <si>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</si>
  <si>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</si>
  <si>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</si>
  <si>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</si>
  <si>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</si>
  <si>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</si>
  <si>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</si>
  <si>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</si>
  <si>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</si>
  <si>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</si>
  <si>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</si>
  <si>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</si>
  <si>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</si>
  <si>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</si>
  <si>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</si>
  <si>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</si>
  <si>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</si>
  <si>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</si>
  <si>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</si>
  <si>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</si>
  <si>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</si>
  <si>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</si>
  <si>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</si>
  <si>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</si>
  <si>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</si>
  <si>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</si>
  <si>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</si>
  <si>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CÃ´te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</si>
  <si>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</si>
  <si>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</si>
  <si>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</si>
  <si>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</si>
  <si>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</si>
  <si>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</si>
  <si>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</si>
  <si>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</si>
  <si>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</si>
  <si>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</si>
  <si>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</si>
  <si>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</si>
  <si>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</si>
  <si>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</si>
  <si>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</si>
  <si>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</si>
  <si>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</si>
  <si>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</si>
  <si>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</si>
  <si>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</si>
  <si>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</si>
  <si>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</si>
  <si>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</si>
  <si>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</si>
  <si>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</si>
  <si>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</si>
  <si>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</si>
  <si>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</si>
  <si>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</si>
  <si>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</si>
  <si>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</si>
  <si>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</si>
  <si>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</si>
  <si>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</si>
  <si>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</si>
  <si>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</si>
  <si>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</si>
  <si>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</si>
  <si>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</si>
  <si>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</si>
  <si>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</si>
  <si>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</si>
  <si>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</si>
  <si>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</si>
  <si>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</si>
  <si>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</si>
  <si>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</si>
  <si>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</si>
  <si>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</si>
  <si>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</si>
  <si>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</si>
  <si>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</si>
  <si>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</si>
  <si>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</si>
  <si>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</si>
  <si>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</si>
  <si>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</si>
  <si>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</si>
  <si>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</si>
  <si>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</si>
  <si>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</si>
  <si>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</si>
  <si>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</si>
  <si>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</si>
  <si>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</si>
  <si>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</si>
  <si>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</si>
  <si>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</si>
  <si>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</si>
  <si>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</si>
  <si>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</si>
  <si>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</si>
  <si>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</si>
  <si>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</si>
  <si>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</si>
  <si>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</si>
  <si>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</si>
  <si>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</si>
  <si>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</si>
  <si>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</si>
  <si>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</si>
  <si>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</si>
  <si>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</si>
  <si>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</si>
  <si>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</si>
  <si>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</si>
  <si>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</si>
  <si>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</si>
  <si>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</si>
  <si>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</si>
  <si>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</si>
  <si>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</si>
  <si>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</si>
  <si>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</si>
  <si>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</si>
  <si>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</si>
  <si>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</si>
  <si>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</si>
  <si>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</si>
  <si>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</si>
  <si>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</si>
  <si>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</si>
  <si>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</si>
  <si>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</si>
  <si>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</si>
  <si>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</si>
  <si>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</si>
  <si>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</si>
  <si>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</si>
  <si>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</si>
  <si>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</si>
  <si>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</si>
  <si>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</si>
  <si>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</si>
  <si>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</si>
  <si>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</si>
  <si>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</si>
  <si>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</si>
  <si>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</si>
  <si>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</si>
  <si>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</si>
  <si>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</si>
  <si>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</si>
  <si>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</si>
  <si>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</si>
  <si>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</si>
  <si>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</si>
  <si>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</si>
  <si>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</si>
  <si>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</si>
  <si>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</si>
  <si>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</si>
  <si>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</si>
  <si>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</si>
  <si>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</si>
  <si>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</si>
  <si>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</si>
  <si>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</si>
  <si>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</si>
  <si>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</si>
  <si>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</si>
  <si>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</si>
  <si>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</si>
  <si>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</si>
  <si>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</si>
  <si>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</si>
  <si>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</si>
  <si>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</si>
  <si>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</si>
  <si>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</si>
  <si>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</si>
  <si>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</si>
  <si>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</si>
  <si>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</si>
  <si>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</si>
  <si>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</si>
  <si>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</si>
  <si>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</si>
  <si>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</si>
  <si>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</si>
  <si>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</si>
  <si>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</si>
  <si>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</si>
  <si>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</si>
  <si>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</si>
  <si>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</si>
  <si>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</si>
  <si>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</si>
  <si>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</si>
  <si>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</si>
  <si>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</si>
  <si>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</si>
  <si>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</si>
  <si>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</si>
  <si>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</si>
  <si>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</si>
  <si>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</si>
  <si>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</si>
  <si>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NOR_adult Mortality</t>
  </si>
  <si>
    <t>NOR_INFANT_DEATH</t>
  </si>
  <si>
    <t>FINAL_NOR_INFANT_DEATH</t>
  </si>
  <si>
    <t>QUARTILES</t>
  </si>
  <si>
    <t>FINAL_PERCENTAGE_EXPENDITURE</t>
  </si>
  <si>
    <t>QUARTILE</t>
  </si>
  <si>
    <t>NOR_HEPATITIS B</t>
  </si>
  <si>
    <t>FINAL_MEASLES</t>
  </si>
  <si>
    <t>FINAL_UNDER_FIFTH</t>
  </si>
  <si>
    <t>FINAL_POLIO</t>
  </si>
  <si>
    <t>FINAL_TOTAL_EXPENDITURE</t>
  </si>
  <si>
    <t>TOTAL_DIPTHERIA</t>
  </si>
  <si>
    <t>FINAL_HIV/AIDS</t>
  </si>
  <si>
    <t>FINAL_THINNESS_1-19_YEAR</t>
  </si>
  <si>
    <t>FINAL_THINNESS_5-9</t>
  </si>
  <si>
    <t>FINAL_LIFE_EXPECTANCY</t>
  </si>
  <si>
    <t>GDP new</t>
  </si>
  <si>
    <t>Population new</t>
  </si>
  <si>
    <t>final population</t>
  </si>
  <si>
    <t>final gdp</t>
  </si>
  <si>
    <t>Row Labels</t>
  </si>
  <si>
    <t>(blank)</t>
  </si>
  <si>
    <t>Average of FINAL_TOTAL_EXPENDITURE</t>
  </si>
  <si>
    <t>(All)</t>
  </si>
  <si>
    <t>Average of FINAL_THINNESS_5-9</t>
  </si>
  <si>
    <t>Average of final population</t>
  </si>
  <si>
    <t>Average of final gdp</t>
  </si>
  <si>
    <t>Average of FINAL_HIV/AIDS</t>
  </si>
  <si>
    <t>Average of NOR_adult Mortality</t>
  </si>
  <si>
    <t>Average of Alcohol</t>
  </si>
  <si>
    <t>Average of FINAL_PERCENTAGE_EXPENDITURE</t>
  </si>
  <si>
    <t>Average of FINAL_NOR_INFANT_DEATH</t>
  </si>
  <si>
    <t>Average of FINAL_MEASLES</t>
  </si>
  <si>
    <t>Average of NOR_HEPATITIS B</t>
  </si>
  <si>
    <t xml:space="preserve">Average of  BMI </t>
  </si>
  <si>
    <t>Average of FINAL_UNDER_FIFTH</t>
  </si>
  <si>
    <t>Average of FINAL_POLIO</t>
  </si>
  <si>
    <t>Average of FINAL_THINNESS_1-19_YEAR</t>
  </si>
  <si>
    <t>Average of Income composition of resources</t>
  </si>
  <si>
    <t>Average of Schooling</t>
  </si>
  <si>
    <t>Average of TOTAL_DIPTHERIA</t>
  </si>
  <si>
    <t>Average of FINAL_LIFE_EXPECTANCY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</si>
  <si>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</si>
  <si>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</si>
  <si>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</si>
  <si>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</si>
  <si>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</si>
  <si>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</si>
  <si>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</si>
  <si>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</si>
  <si>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</si>
  <si>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</si>
  <si>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</si>
  <si>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</si>
  <si>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</si>
  <si>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</si>
  <si>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</si>
  <si>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</si>
  <si>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</si>
  <si>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</si>
  <si>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</si>
  <si>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</si>
  <si>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</si>
  <si>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</si>
  <si>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</si>
  <si>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PREDICTED_1</t>
  </si>
  <si>
    <t>PREDICTED_2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</si>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</sst>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3" xfId="0" applyBorder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64" fontId="0" fillId="0" borderId="1" xfId="0" applyNumberFormat="1" applyBorder="1"/>
    <xf numFmtId="0" fontId="1" fillId="0" borderId="2" xfId="0" applyFont="1" applyBorder="1" applyAlignment="1">
      <alignment horizontal="centerContinuous"/>
    </xf>
    <xf numFmtId="2" fontId="0" fillId="2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2" borderId="1" xfId="0" applyFill="1" applyBorder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55.901717245368" createdVersion="8" refreshedVersion="8" minRefreshableVersion="3" recordCount="2939" xr:uid="{2FA17361-26A4-4910-9E80-C538D7E7888D}">
  <cacheSource type="worksheet">
    <worksheetSource ref="A1:V1048576" sheet="final processed data"/>
  </cacheSource>
  <cacheFields count="22">
    <cacheField name="Country" numFmtId="0">
      <sharedItems containsBlank="1" count="194">
        <s v="Afghanistan"/>
        <s v="Albania"/>
        <s v="Algeri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 (Plurinational State of)"/>
        <s v="Bosnia and Herzegovina"/>
        <s v="Botswana"/>
        <s v="Brazil"/>
        <s v="Brunei Darussalam"/>
        <s v="Bulgaria"/>
        <s v="Burkina Faso"/>
        <s v="Burundi"/>
        <s v="CÃ´te d'Ivoire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"/>
        <s v="Cook Islands"/>
        <s v="Costa Rica"/>
        <s v="Croatia"/>
        <s v="Cuba"/>
        <s v="Cyprus"/>
        <s v="Czechia"/>
        <s v="Democratic People's Republic of Korea"/>
        <s v="Democratic Republic of the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 (Islamic Republic of)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 People's Democratic Republic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Federated States of)"/>
        <s v="Monaco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Qatar"/>
        <s v="Republic of Korea"/>
        <s v="Republic of Moldova"/>
        <s v="Romania"/>
        <s v="Russian Federation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riname"/>
        <s v="Swaziland"/>
        <s v="Sweden"/>
        <s v="Switzerland"/>
        <s v="Syrian Arab Republic"/>
        <s v="Tajikistan"/>
        <s v="Thailand"/>
        <s v="The former Yugoslav republic of Macedonia"/>
        <s v="Timor-Leste"/>
        <s v="Togo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 of Great Britain and Northern Ireland"/>
        <s v="United Republic of Tanzania"/>
        <s v="United States of America"/>
        <s v="Uruguay"/>
        <s v="Uzbekistan"/>
        <s v="Vanuatu"/>
        <s v="Venezuela (Bolivarian Republic of)"/>
        <s v="Viet Nam"/>
        <s v="Yemen"/>
        <s v="Zambia"/>
        <s v="Zimbabwe"/>
        <m/>
      </sharedItems>
    </cacheField>
    <cacheField name="Year" numFmtId="0">
      <sharedItems containsString="0" containsBlank="1" containsNumber="1" containsInteger="1" minValue="2000" maxValue="2015" count="17"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m/>
      </sharedItems>
    </cacheField>
    <cacheField name="Status" numFmtId="0">
      <sharedItems containsString="0" containsBlank="1" containsNumber="1" containsInteger="1" minValue="0" maxValue="1" count="3">
        <n v="1"/>
        <n v="0"/>
        <m/>
      </sharedItems>
    </cacheField>
    <cacheField name="NOR_adult Mortality" numFmtId="0">
      <sharedItems containsString="0" containsBlank="1" containsNumber="1" minValue="1.3387008146656178E-7" maxValue="3.2097117419962427E-3"/>
    </cacheField>
    <cacheField name="FINAL_NOR_INFANT_DEATH" numFmtId="0">
      <sharedItems containsString="0" containsBlank="1" containsNumber="1" minValue="4.0749336787398553E-3" maxValue="1.7623525330551365E-2"/>
    </cacheField>
    <cacheField name="Alcohol" numFmtId="0">
      <sharedItems containsString="0" containsBlank="1" containsNumber="1" minValue="0.01" maxValue="17.87"/>
    </cacheField>
    <cacheField name="FINAL_PERCENTAGE_EXPENDITURE" numFmtId="0">
      <sharedItems containsString="0" containsBlank="1" containsNumber="1" minValue="0" maxValue="1096.807346997125"/>
    </cacheField>
    <cacheField name="NOR_HEPATITIS B" numFmtId="0">
      <sharedItems containsString="0" containsBlank="1" containsNumber="1" minValue="8.675140700055771E-5" maxValue="1.591307966584659E-2"/>
    </cacheField>
    <cacheField name="FINAL_MEASLES" numFmtId="0">
      <sharedItems containsString="0" containsBlank="1" containsNumber="1" minValue="0" maxValue="900.625"/>
    </cacheField>
    <cacheField name=" BMI " numFmtId="0">
      <sharedItems containsString="0" containsBlank="1" containsNumber="1" minValue="1" maxValue="87.3"/>
    </cacheField>
    <cacheField name="FINAL_UNDER_FIFTH" numFmtId="0">
      <sharedItems containsBlank="1" containsMixedTypes="1" containsNumber="1" minValue="0" maxValue="57.5"/>
    </cacheField>
    <cacheField name="FINAL_POLIO" numFmtId="0">
      <sharedItems containsBlank="1" containsMixedTypes="1" containsNumber="1" minValue="1.97665132880251E-5" maxValue="0.21969564473386119"/>
    </cacheField>
    <cacheField name="FINAL_TOTAL_EXPENDITURE" numFmtId="0">
      <sharedItems containsString="0" containsBlank="1" containsNumber="1" minValue="1.1000000000000001" maxValue="9.99"/>
    </cacheField>
    <cacheField name="TOTAL_DIPTHERIA" numFmtId="0">
      <sharedItems containsBlank="1" containsMixedTypes="1" containsNumber="1" minValue="4.8564775471406528E-5" maxValue="0.14646376315590748"/>
    </cacheField>
    <cacheField name="FINAL_HIV/AIDS" numFmtId="0">
      <sharedItems containsString="0" containsBlank="1" containsNumber="1" minValue="0.1" maxValue="1.85"/>
    </cacheField>
    <cacheField name="final gdp" numFmtId="0">
      <sharedItems containsString="0" containsBlank="1" containsNumber="1" minValue="1.6813499999999999" maxValue="10972.078698625"/>
    </cacheField>
    <cacheField name="final population" numFmtId="0">
      <sharedItems containsString="0" containsBlank="1" containsNumber="1" minValue="34" maxValue="10715281.625"/>
    </cacheField>
    <cacheField name="FINAL_THINNESS_1-19_YEAR" numFmtId="0">
      <sharedItems containsBlank="1" containsMixedTypes="1" containsNumber="1" minValue="0.1" maxValue="15.6"/>
    </cacheField>
    <cacheField name="FINAL_THINNESS_5-9" numFmtId="0">
      <sharedItems containsBlank="1" containsMixedTypes="1" containsNumber="1" minValue="0.1" maxValue="15.75"/>
    </cacheField>
    <cacheField name="Income composition of resources" numFmtId="0">
      <sharedItems containsString="0" containsBlank="1" containsNumber="1" minValue="0" maxValue="0.94799999999999995"/>
    </cacheField>
    <cacheField name="Schooling" numFmtId="0">
      <sharedItems containsString="0" containsBlank="1" containsNumber="1" minValue="0" maxValue="20.7"/>
    </cacheField>
    <cacheField name="FINAL_LIFE_EXPECTANCY" numFmtId="0">
      <sharedItems containsString="0" containsBlank="1" containsNumber="1" minValue="0" maxValue="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9">
  <r>
    <x v="0"/>
    <x v="0"/>
    <x v="0"/>
    <n v="2.3491441061770212E-3"/>
    <n v="4.0749336787398553E-3"/>
    <n v="0.01"/>
    <n v="71.279623619999995"/>
    <n v="1.3000650792124622E-2"/>
    <n v="900.625"/>
    <n v="19.100000000000001"/>
    <n v="57.5"/>
    <n v="1.2186779956934269E-4"/>
    <n v="8.16"/>
    <n v="1.2862535289887449E-2"/>
    <n v="0.1"/>
    <n v="584.25921000000005"/>
    <n v="10715281.625"/>
    <n v="15.599999999999998"/>
    <n v="15.75"/>
    <n v="0.47899999999999998"/>
    <n v="10.1"/>
    <n v="65"/>
  </r>
  <r>
    <x v="0"/>
    <x v="1"/>
    <x v="0"/>
    <n v="2.2280461863464795E-3"/>
    <n v="4.0749336787398553E-3"/>
    <n v="0.01"/>
    <n v="73.523581680000007"/>
    <n v="1.196220558312489E-2"/>
    <n v="492"/>
    <n v="18.600000000000001"/>
    <n v="57.5"/>
    <n v="1.0063767532379525E-2"/>
    <n v="8.18"/>
    <n v="1.1740062997749082E-2"/>
    <n v="0.1"/>
    <n v="612.69651399999998"/>
    <n v="327582"/>
    <n v="15.599999999999998"/>
    <n v="15.75"/>
    <n v="0.47599999999999998"/>
    <n v="10"/>
    <n v="59.9"/>
  </r>
  <r>
    <x v="0"/>
    <x v="2"/>
    <x v="0"/>
    <n v="2.2738121521682772E-3"/>
    <n v="4.0749336787398553E-3"/>
    <n v="0.01"/>
    <n v="73.219242719999997"/>
    <n v="1.2664988834899617E-2"/>
    <n v="430"/>
    <n v="18.100000000000001"/>
    <n v="57.5"/>
    <n v="1.1690462372970464E-2"/>
    <n v="8.1300000000000008"/>
    <n v="1.2493088156847137E-2"/>
    <n v="0.1"/>
    <n v="631.74497599999995"/>
    <n v="10715281.625"/>
    <n v="15.599999999999998"/>
    <n v="15.75"/>
    <n v="0.47"/>
    <n v="9.9"/>
    <n v="59.9"/>
  </r>
  <r>
    <x v="0"/>
    <x v="3"/>
    <x v="0"/>
    <n v="2.2127100069745703E-3"/>
    <n v="4.0749336787398553E-3"/>
    <n v="0.01"/>
    <n v="78.184215300000005"/>
    <n v="1.3633666627972423E-2"/>
    <n v="900.625"/>
    <n v="17.600000000000001"/>
    <n v="57.5"/>
    <n v="1.3571429537718071E-2"/>
    <n v="8.52"/>
    <n v="1.3546727876790331E-2"/>
    <n v="0.1"/>
    <n v="669.95899999999995"/>
    <n v="3696958"/>
    <n v="15.599999999999998"/>
    <n v="15.75"/>
    <n v="0.46300000000000002"/>
    <n v="9.8000000000000007"/>
    <n v="59.5"/>
  </r>
  <r>
    <x v="0"/>
    <x v="4"/>
    <x v="0"/>
    <n v="2.1664903436911741E-3"/>
    <n v="4.0749336787398553E-3"/>
    <n v="0.01"/>
    <n v="7.097108703"/>
    <n v="1.3928359449776915E-2"/>
    <n v="900.625"/>
    <n v="17.2"/>
    <n v="57.5"/>
    <n v="1.3909279597427573E-2"/>
    <n v="7.87"/>
    <n v="1.3869596606532149E-2"/>
    <n v="0.1"/>
    <n v="63.537230999999998"/>
    <n v="2978599"/>
    <n v="15.599999999999998"/>
    <n v="15.75"/>
    <n v="0.45400000000000001"/>
    <n v="9.5"/>
    <n v="59.2"/>
  </r>
  <r>
    <x v="0"/>
    <x v="5"/>
    <x v="0"/>
    <n v="2.1044544407621277E-3"/>
    <n v="4.0749336787398553E-3"/>
    <n v="0.01"/>
    <n v="79.679367360000001"/>
    <n v="1.33239924926773E-2"/>
    <n v="900.625"/>
    <n v="16.7"/>
    <n v="57.5"/>
    <n v="1.3211521608626176E-2"/>
    <n v="9.1999999999999993"/>
    <n v="1.3201815203648383E-2"/>
    <n v="0.1"/>
    <n v="553.32893999999999"/>
    <n v="2883167"/>
    <n v="15.599999999999998"/>
    <n v="15.75"/>
    <n v="0.44800000000000001"/>
    <n v="9.1999999999999993"/>
    <n v="58.8"/>
  </r>
  <r>
    <x v="0"/>
    <x v="6"/>
    <x v="0"/>
    <n v="2.0733004369261712E-3"/>
    <n v="4.0749336787398553E-3"/>
    <n v="0.01"/>
    <n v="56.762216819999999"/>
    <n v="1.2318378215770384E-2"/>
    <n v="900.625"/>
    <n v="16.2"/>
    <n v="57.5"/>
    <n v="1.207572463356882E-2"/>
    <n v="9.42"/>
    <n v="1.2109258292272419E-2"/>
    <n v="0.1"/>
    <n v="445.89329789999999"/>
    <n v="284331"/>
    <n v="15.599999999999998"/>
    <n v="15.75"/>
    <n v="0.434"/>
    <n v="8.9"/>
    <n v="58.6"/>
  </r>
  <r>
    <x v="0"/>
    <x v="7"/>
    <x v="0"/>
    <n v="1.9795007724310093E-3"/>
    <n v="4.0749336787398553E-3"/>
    <n v="0.03"/>
    <n v="25.873925360000001"/>
    <n v="1.2664988834899617E-2"/>
    <n v="900.625"/>
    <n v="15.7"/>
    <n v="57.5"/>
    <n v="1.2460526270135976E-2"/>
    <n v="8.33"/>
    <n v="1.2480074949334858E-2"/>
    <n v="0.1"/>
    <n v="373.36111629999999"/>
    <n v="2729431"/>
    <n v="15.599999999999998"/>
    <n v="15.75"/>
    <n v="0.433"/>
    <n v="8.6999999999999993"/>
    <n v="58.1"/>
  </r>
  <r>
    <x v="0"/>
    <x v="8"/>
    <x v="0"/>
    <n v="1.8542685462742592E-3"/>
    <n v="4.0749336787398553E-3"/>
    <n v="0.02"/>
    <n v="10.910155980000001"/>
    <n v="1.2318378215770384E-2"/>
    <n v="900.625"/>
    <n v="15.2"/>
    <n v="57.5"/>
    <n v="1.2070110218845184E-2"/>
    <n v="6.73"/>
    <n v="1.2103776948092533E-2"/>
    <n v="0.1"/>
    <n v="369.83579600000002"/>
    <n v="10715281.625"/>
    <n v="15.599999999999998"/>
    <n v="15.75"/>
    <n v="0.41499999999999998"/>
    <n v="8.4"/>
    <n v="57.5"/>
  </r>
  <r>
    <x v="0"/>
    <x v="9"/>
    <x v="0"/>
    <n v="1.8542685462742592E-3"/>
    <n v="4.0749336787398553E-3"/>
    <n v="0.03"/>
    <n v="17.171517510000001"/>
    <n v="1.2664988834899617E-2"/>
    <n v="900.625"/>
    <n v="14.7"/>
    <n v="57.5"/>
    <n v="1.0043255045832934E-2"/>
    <n v="7.43"/>
    <n v="1.0139167396265598E-2"/>
    <n v="0.1"/>
    <n v="272.56376999999998"/>
    <n v="2589345"/>
    <n v="15.599999999999998"/>
    <n v="15.75"/>
    <n v="0.40500000000000003"/>
    <n v="8.1"/>
    <n v="57.3"/>
  </r>
  <r>
    <x v="0"/>
    <x v="10"/>
    <x v="0"/>
    <n v="1.9168540750120128E-3"/>
    <n v="4.0749336787398553E-3"/>
    <n v="0.02"/>
    <n v="1.3886477319999999"/>
    <n v="1.33239924926773E-2"/>
    <n v="900.625"/>
    <n v="14.2"/>
    <n v="57.5"/>
    <n v="1.003986910967777E-2"/>
    <n v="8.6999999999999993"/>
    <n v="1.0135898587394523E-2"/>
    <n v="0.1"/>
    <n v="25.294129900000001"/>
    <n v="257798"/>
    <n v="15.599999999999998"/>
    <n v="15.75"/>
    <n v="0.39600000000000002"/>
    <n v="7.9"/>
    <n v="57.3"/>
  </r>
  <r>
    <x v="0"/>
    <x v="11"/>
    <x v="0"/>
    <n v="1.8855457166512793E-3"/>
    <n v="4.0749336787398553E-3"/>
    <n v="0.02"/>
    <n v="15.29606643"/>
    <n v="1.3633666627972423E-2"/>
    <n v="466"/>
    <n v="13.8"/>
    <n v="57.5"/>
    <n v="1.0485949930643683E-4"/>
    <n v="8.7899999999999991"/>
    <n v="1.214937954496288E-4"/>
    <n v="0.1"/>
    <n v="219.14135279999999"/>
    <n v="10715281.625"/>
    <n v="15.599999999999998"/>
    <n v="15.75"/>
    <n v="0.38100000000000001"/>
    <n v="6.8"/>
    <n v="57"/>
  </r>
  <r>
    <x v="0"/>
    <x v="12"/>
    <x v="0"/>
    <n v="1.8542685462742592E-3"/>
    <n v="4.0749336787398553E-3"/>
    <n v="0.01"/>
    <n v="11.089052730000001"/>
    <n v="1.3000650792124622E-2"/>
    <n v="798"/>
    <n v="13.4"/>
    <n v="57.5"/>
    <n v="3.8913110197187997E-3"/>
    <n v="8.82"/>
    <n v="4.0533783365282426E-3"/>
    <n v="0.1"/>
    <n v="198.72854359999999"/>
    <n v="2364851"/>
    <n v="15.599999999999998"/>
    <n v="15.75"/>
    <n v="0.373"/>
    <n v="6.5"/>
    <n v="56.7"/>
  </r>
  <r>
    <x v="0"/>
    <x v="13"/>
    <x v="0"/>
    <n v="1.3756329642741825E-3"/>
    <n v="4.0749336787398553E-3"/>
    <n v="0.01"/>
    <n v="16.887350909999999"/>
    <n v="1.2664988834899617E-2"/>
    <n v="900.625"/>
    <n v="13"/>
    <n v="57.5"/>
    <n v="2.6767626646663312E-3"/>
    <n v="7.76"/>
    <n v="2.8210288269820091E-3"/>
    <n v="0.1"/>
    <n v="187.84594999999999"/>
    <n v="10715281.625"/>
    <n v="15.599999999999998"/>
    <n v="2.2000000000000002"/>
    <n v="0.34100000000000003"/>
    <n v="6.2"/>
    <n v="56.2"/>
  </r>
  <r>
    <x v="0"/>
    <x v="14"/>
    <x v="0"/>
    <n v="1.5314644685581486E-3"/>
    <n v="4.0749336787398553E-3"/>
    <n v="0.01"/>
    <n v="10.574728199999999"/>
    <n v="1.2318378215770384E-2"/>
    <n v="900.625"/>
    <n v="12.6"/>
    <n v="57.5"/>
    <n v="2.4656255220570208E-3"/>
    <n v="7.8"/>
    <n v="2.2211205914606639E-3"/>
    <n v="0.1"/>
    <n v="117.49697999999999"/>
    <n v="2966463"/>
    <n v="2.1"/>
    <n v="2.4"/>
    <n v="0.34"/>
    <n v="5.9"/>
    <n v="55.3"/>
  </r>
  <r>
    <x v="0"/>
    <x v="15"/>
    <x v="0"/>
    <n v="1.4571426575952899E-3"/>
    <n v="4.0749336787398553E-3"/>
    <n v="0.01"/>
    <n v="10.42496"/>
    <n v="1.196220558312489E-2"/>
    <n v="900.625"/>
    <n v="12.2"/>
    <n v="57.5"/>
    <n v="9.1281132823864224E-4"/>
    <n v="8.1999999999999993"/>
    <n v="9.9372712760949049E-4"/>
    <n v="0.1"/>
    <n v="114.56"/>
    <n v="293756"/>
    <n v="2.2999999999999998"/>
    <n v="2.5"/>
    <n v="0.33800000000000002"/>
    <n v="5.5"/>
    <n v="54.8"/>
  </r>
  <r>
    <x v="1"/>
    <x v="0"/>
    <x v="0"/>
    <n v="2.458031867580228E-3"/>
    <n v="1.3615888411902125E-2"/>
    <n v="4.5999999999999996"/>
    <n v="364.9752287"/>
    <n v="1.2276440336999126E-2"/>
    <n v="0"/>
    <n v="58"/>
    <n v="0"/>
    <n v="1.2966089606440214E-2"/>
    <n v="6"/>
    <n v="1.2788759747485692E-2"/>
    <n v="0.1"/>
    <n v="3954.2278299999998"/>
    <n v="28873"/>
    <n v="1.2"/>
    <n v="1.3"/>
    <n v="0.76200000000000001"/>
    <n v="14.2"/>
    <n v="77.8"/>
  </r>
  <r>
    <x v="1"/>
    <x v="1"/>
    <x v="0"/>
    <n v="1.4484168715106383E-3"/>
    <n v="1.3615888411902125E-2"/>
    <n v="4.51"/>
    <n v="428.74906679999998"/>
    <n v="1.2624262505316943E-2"/>
    <n v="0"/>
    <n v="57.2"/>
    <n v="1"/>
    <n v="1.3330463985224583E-2"/>
    <n v="5.88"/>
    <n v="1.31441754820277E-2"/>
    <n v="0.1"/>
    <n v="4575.7637869999999"/>
    <n v="288914"/>
    <n v="1.2"/>
    <n v="1.3"/>
    <n v="0.76100000000000001"/>
    <n v="14.2"/>
    <n v="77.5"/>
  </r>
  <r>
    <x v="1"/>
    <x v="2"/>
    <x v="0"/>
    <n v="2.5984054652961057E-3"/>
    <n v="1.3615888411902125E-2"/>
    <n v="4.76"/>
    <n v="430.87697850000001"/>
    <n v="1.2276440336999126E-2"/>
    <n v="0"/>
    <n v="56.5"/>
    <n v="1"/>
    <n v="1.2960676704059031E-2"/>
    <n v="5.66"/>
    <n v="1.2783413558013672E-2"/>
    <n v="0.1"/>
    <n v="4414.7231400000001"/>
    <n v="289592"/>
    <n v="1.3"/>
    <n v="1.4"/>
    <n v="0.75900000000000001"/>
    <n v="14.2"/>
    <n v="77.2"/>
  </r>
  <r>
    <x v="1"/>
    <x v="3"/>
    <x v="0"/>
    <n v="2.6253877531064742E-3"/>
    <n v="1.3615888411902125E-2"/>
    <n v="5.14"/>
    <n v="412.4433563"/>
    <n v="1.2276440336999126E-2"/>
    <n v="9"/>
    <n v="55.8"/>
    <n v="1"/>
    <n v="1.2957937086549074E-2"/>
    <n v="5.59"/>
    <n v="1.2780708015845637E-2"/>
    <n v="0.1"/>
    <n v="4247.61438"/>
    <n v="2941"/>
    <n v="1.3"/>
    <n v="1.4"/>
    <n v="0.752"/>
    <n v="14.2"/>
    <n v="76.900000000000006"/>
  </r>
  <r>
    <x v="1"/>
    <x v="4"/>
    <x v="0"/>
    <n v="2.6519634824909936E-3"/>
    <n v="1.3615888411902125E-2"/>
    <n v="5.37"/>
    <n v="437.06209999999999"/>
    <n v="1.2276440336999126E-2"/>
    <n v="28"/>
    <n v="55.1"/>
    <n v="1"/>
    <n v="1.2955196580874193E-2"/>
    <n v="5.71"/>
    <n v="1.2778001593912956E-2"/>
    <n v="0.1"/>
    <n v="4437.17868"/>
    <n v="295195"/>
    <n v="1.4"/>
    <n v="1.5"/>
    <n v="0.73799999999999999"/>
    <n v="13.3"/>
    <n v="76.599999999999994"/>
  </r>
  <r>
    <x v="1"/>
    <x v="5"/>
    <x v="0"/>
    <n v="2.6910255647595977E-3"/>
    <n v="1.4041262411569241E-2"/>
    <n v="5.28"/>
    <n v="41.822757189999997"/>
    <n v="1.2276440336999126E-2"/>
    <n v="10"/>
    <n v="54.3"/>
    <n v="1"/>
    <n v="1.2952455186029763E-2"/>
    <n v="5.34"/>
    <n v="1.277529429121819E-2"/>
    <n v="0.1"/>
    <n v="494.35883200000001"/>
    <n v="291321"/>
    <n v="1.4"/>
    <n v="1.5"/>
    <n v="0.72499999999999998"/>
    <n v="12.5"/>
    <n v="76.2"/>
  </r>
  <r>
    <x v="1"/>
    <x v="6"/>
    <x v="0"/>
    <n v="2.6910255647595977E-3"/>
    <n v="1.4041262411569241E-2"/>
    <n v="5.79"/>
    <n v="348.05595169999998"/>
    <n v="1.2624262505316943E-2"/>
    <n v="0"/>
    <n v="53.5"/>
    <n v="1"/>
    <n v="1.3316752080501076E-2"/>
    <n v="5.79"/>
    <n v="1.3130634735761263E-2"/>
    <n v="0.1"/>
    <n v="4114.1365450000003"/>
    <n v="2927519"/>
    <n v="1.5"/>
    <n v="1.6"/>
    <n v="0.72099999999999997"/>
    <n v="12.2"/>
    <n v="76.099999999999994"/>
  </r>
  <r>
    <x v="1"/>
    <x v="7"/>
    <x v="0"/>
    <n v="1.3469435266743738E-3"/>
    <n v="1.4041262411569199E-2"/>
    <n v="5.61"/>
    <n v="36.62206845"/>
    <n v="1.2276440336999126E-2"/>
    <n v="0"/>
    <n v="52.6"/>
    <n v="1"/>
    <n v="1.2947033733028687E-2"/>
    <n v="5.87"/>
    <n v="1.276993962845055E-2"/>
    <n v="0.1"/>
    <n v="437.539647"/>
    <n v="2947314"/>
    <n v="1.6"/>
    <n v="1.6"/>
    <n v="0.71299999999999997"/>
    <n v="12"/>
    <n v="75.3"/>
  </r>
  <r>
    <x v="1"/>
    <x v="8"/>
    <x v="0"/>
    <n v="1.4631452373272456E-3"/>
    <n v="1.4041262411569241E-2"/>
    <n v="5.58"/>
    <n v="32.246552280000003"/>
    <n v="1.2624262505316943E-2"/>
    <n v="22"/>
    <n v="51.7"/>
    <n v="1"/>
    <n v="1.2944289713718724E-2"/>
    <n v="6.1"/>
    <n v="1.3125242468164031E-2"/>
    <n v="0.1"/>
    <n v="363.13684999999998"/>
    <n v="29717"/>
    <n v="1.6"/>
    <n v="1.7"/>
    <n v="0.70299999999999996"/>
    <n v="11.6"/>
    <n v="75.900000000000006"/>
  </r>
  <r>
    <x v="1"/>
    <x v="9"/>
    <x v="0"/>
    <n v="2.7900691700735057E-3"/>
    <n v="1.4041262411569241E-2"/>
    <n v="5.31"/>
    <n v="3.3021541999999999"/>
    <n v="1.2624262505316943E-2"/>
    <n v="68"/>
    <n v="5.8"/>
    <n v="1"/>
    <n v="1.366254647061676E-2"/>
    <n v="5.86"/>
    <n v="1.3468136861935293E-2"/>
    <n v="0.1"/>
    <n v="35.129300000000001"/>
    <n v="2992547"/>
    <n v="1.7"/>
    <n v="1.8"/>
    <n v="0.69599999999999995"/>
    <n v="11.4"/>
    <n v="74.2"/>
  </r>
  <r>
    <x v="1"/>
    <x v="10"/>
    <x v="0"/>
    <n v="1.5526024119225249E-3"/>
    <n v="1.4041262411569241E-2"/>
    <n v="5.16"/>
    <n v="26.993121429999999"/>
    <n v="1.2624262505316943E-2"/>
    <n v="6"/>
    <n v="49.9"/>
    <n v="1"/>
    <n v="1.3659867094766055E-2"/>
    <n v="6.12"/>
    <n v="1.3119951301889456E-2"/>
    <n v="0.1"/>
    <n v="279.14293099999998"/>
    <n v="311487"/>
    <n v="1.8"/>
    <n v="1.8"/>
    <n v="0.68500000000000005"/>
    <n v="10.8"/>
    <n v="73.5"/>
  </r>
  <r>
    <x v="1"/>
    <x v="11"/>
    <x v="0"/>
    <n v="1.5828009310702893E-3"/>
    <n v="1.4041262411569241E-2"/>
    <n v="4.54"/>
    <n v="221.84280000000001"/>
    <n v="1.2276440336999126E-2"/>
    <n v="7"/>
    <n v="48.9"/>
    <n v="1"/>
    <n v="1.3303231745106206E-2"/>
    <n v="6.38"/>
    <n v="1.3462802344843901E-2"/>
    <n v="0.1"/>
    <n v="2416.5882350000002"/>
    <n v="326939"/>
    <n v="1.8"/>
    <n v="1.9"/>
    <n v="0.68100000000000005"/>
    <n v="10.9"/>
    <n v="73"/>
  </r>
  <r>
    <x v="1"/>
    <x v="12"/>
    <x v="0"/>
    <n v="1.5979645805759988E-3"/>
    <n v="1.4041262411569241E-2"/>
    <n v="4.29"/>
    <n v="14.719288819999999"/>
    <n v="1.2961300520541614E-2"/>
    <n v="8"/>
    <n v="47.9"/>
    <n v="1"/>
    <n v="1.3654463700884795E-2"/>
    <n v="6.27"/>
    <n v="1.3460154916422721E-2"/>
    <n v="0.1"/>
    <n v="189.681557"/>
    <n v="339616"/>
    <n v="1.9"/>
    <n v="2"/>
    <n v="0.67400000000000004"/>
    <n v="10.7"/>
    <n v="72.8"/>
  </r>
  <r>
    <x v="1"/>
    <x v="13"/>
    <x v="0"/>
    <n v="1.5526024119225249E-3"/>
    <n v="1.4041262411569241E-2"/>
    <n v="3.73"/>
    <n v="104.5169157"/>
    <n v="1.3286180512832984E-2"/>
    <n v="16"/>
    <n v="46.9"/>
    <n v="1"/>
    <n v="1.3297870055329255E-2"/>
    <n v="6.3"/>
    <n v="1.3112036161690719E-2"/>
    <n v="0.1"/>
    <n v="1453.642777"/>
    <n v="3511"/>
    <n v="2"/>
    <n v="2.1"/>
    <n v="0.67"/>
    <n v="10.7"/>
    <n v="73.3"/>
  </r>
  <r>
    <x v="1"/>
    <x v="14"/>
    <x v="0"/>
    <n v="1.5375706050567797E-3"/>
    <n v="1.4041262411569241E-2"/>
    <n v="4.25"/>
    <n v="96.205570780000002"/>
    <n v="1.3286180512832984E-2"/>
    <n v="18"/>
    <n v="46"/>
    <n v="1"/>
    <n v="1.3649057316692418E-2"/>
    <n v="6"/>
    <n v="1.3454815987191846E-2"/>
    <n v="0.1"/>
    <n v="1326.9733900000001"/>
    <n v="36173"/>
    <n v="2.1"/>
    <n v="2.1"/>
    <n v="0.66200000000000003"/>
    <n v="10.6"/>
    <n v="73.599999999999994"/>
  </r>
  <r>
    <x v="1"/>
    <x v="15"/>
    <x v="0"/>
    <n v="1.4927628795075309E-3"/>
    <n v="1.4041262411569241E-2"/>
    <n v="3.66"/>
    <n v="91.71154052"/>
    <n v="1.3286180512832984E-2"/>
    <n v="662"/>
    <n v="45"/>
    <n v="1"/>
    <n v="1.3646374312788891E-2"/>
    <n v="6.26"/>
    <n v="1.3452166402996651E-2"/>
    <n v="0.1"/>
    <n v="1175.7889809999999"/>
    <n v="38927"/>
    <n v="2.1"/>
    <n v="2.2000000000000002"/>
    <n v="0.65600000000000003"/>
    <n v="10.7"/>
    <n v="72.599999999999994"/>
  </r>
  <r>
    <x v="2"/>
    <x v="0"/>
    <x v="0"/>
    <n v="1.6131690762204737E-3"/>
    <n v="1.724275605347108E-2"/>
    <m/>
    <n v="0"/>
    <n v="1.3597551795253666E-2"/>
    <n v="63"/>
    <n v="59.5"/>
    <n v="24"/>
    <n v="1.4306404909533015E-2"/>
    <n v="5.9381895280235915"/>
    <n v="1.4097324324247632E-2"/>
    <n v="0.1"/>
    <n v="4132.7629200000001"/>
    <n v="10715281.625"/>
    <n v="6"/>
    <n v="5.8"/>
    <n v="0.74299999999999999"/>
    <n v="14.4"/>
    <n v="75.599999999999994"/>
  </r>
  <r>
    <x v="2"/>
    <x v="1"/>
    <x v="0"/>
    <n v="1.4927628795075309E-3"/>
    <n v="1.724275605347108E-2"/>
    <n v="0.01"/>
    <n v="54.237318299999998"/>
    <n v="1.3597551795253666E-2"/>
    <n v="0"/>
    <n v="58.4"/>
    <n v="24"/>
    <n v="1.4303744653298272E-2"/>
    <n v="7.21"/>
    <n v="1.4094698113546503E-2"/>
    <n v="0.1"/>
    <n v="547.85170000000005"/>
    <n v="10715281.625"/>
    <n v="6"/>
    <n v="5.8"/>
    <n v="0.74099999999999999"/>
    <n v="14.4"/>
    <n v="75.400000000000006"/>
  </r>
  <r>
    <x v="2"/>
    <x v="2"/>
    <x v="0"/>
    <n v="2.9328205824846448E-3"/>
    <n v="1.724275605347108E-2"/>
    <n v="0.53"/>
    <n v="544.45074320000003"/>
    <n v="1.3597551795253666E-2"/>
    <n v="25"/>
    <n v="57.2"/>
    <n v="24"/>
    <n v="1.4301083800947445E-2"/>
    <n v="7.12"/>
    <n v="1.409207131082179E-2"/>
    <n v="0.1"/>
    <n v="5471.8667660000001"/>
    <n v="10715281.625"/>
    <n v="5.9"/>
    <n v="5.8"/>
    <n v="0.73699999999999999"/>
    <n v="14.4"/>
    <n v="75.3"/>
  </r>
  <r>
    <x v="2"/>
    <x v="3"/>
    <x v="0"/>
    <n v="2.9427656120736005E-3"/>
    <n v="1.724275605347108E-2"/>
    <n v="0.66"/>
    <n v="555.92608340000004"/>
    <n v="1.3597551795253666E-2"/>
    <n v="18"/>
    <n v="56.1"/>
    <n v="24"/>
    <n v="1.4298422352013807E-2"/>
    <n v="6.14"/>
    <n v="1.4089443915606382E-2"/>
    <n v="0.1"/>
    <n v="5564.8256600000004"/>
    <n v="10715281.625"/>
    <n v="5.9"/>
    <n v="5.8"/>
    <n v="0.73199999999999998"/>
    <n v="14.4"/>
    <n v="75.099999999999994"/>
  </r>
  <r>
    <x v="2"/>
    <x v="4"/>
    <x v="0"/>
    <n v="2.971649123711236E-3"/>
    <n v="1.724275605347108E-2"/>
    <n v="0.56000000000000005"/>
    <n v="509.00204050000002"/>
    <n v="1.3597551795253666E-2"/>
    <n v="112"/>
    <n v="55"/>
    <n v="24"/>
    <n v="1.4295760306029949E-2"/>
    <n v="5.29"/>
    <n v="1.408681592743252E-2"/>
    <n v="0.1"/>
    <n v="5432.2523000000001"/>
    <n v="10715281.625"/>
    <n v="5.9"/>
    <n v="5.8"/>
    <n v="0.72399999999999998"/>
    <n v="14"/>
    <n v="74.900000000000006"/>
  </r>
  <r>
    <x v="2"/>
    <x v="5"/>
    <x v="0"/>
    <n v="2.9990684231813425E-3"/>
    <n v="1.724275605347108E-2"/>
    <n v="0.45"/>
    <n v="430.71758610000001"/>
    <n v="1.3597551795253666E-2"/>
    <n v="103"/>
    <n v="53.9"/>
    <n v="24"/>
    <n v="1.4293097662527832E-2"/>
    <n v="5.12"/>
    <n v="1.4084187345831783E-2"/>
    <n v="0.1"/>
    <n v="4463.3946749999996"/>
    <n v="10715281.625"/>
    <n v="5.9"/>
    <n v="5.8"/>
    <n v="0.71399999999999997"/>
    <n v="13.6"/>
    <n v="74.7"/>
  </r>
  <r>
    <x v="2"/>
    <x v="6"/>
    <x v="0"/>
    <n v="3.0332713382335351E-3"/>
    <n v="1.7385979789806969E-2"/>
    <n v="0.5"/>
    <n v="352.06364189999999"/>
    <n v="1.3894096137580055E-2"/>
    <n v="107"/>
    <n v="52.8"/>
    <n v="23"/>
    <n v="1.4596154233045213E-2"/>
    <n v="5.36"/>
    <n v="1.4081558170335098E-2"/>
    <n v="0.1"/>
    <n v="3868.8312299999998"/>
    <n v="3546576"/>
    <n v="6"/>
    <n v="5.9"/>
    <n v="0.70499999999999996"/>
    <n v="13.1"/>
    <n v="74.400000000000006"/>
  </r>
  <r>
    <x v="2"/>
    <x v="7"/>
    <x v="0"/>
    <n v="3.0571007174885205E-3"/>
    <n v="1.7385979789806969E-2"/>
    <n v="0.46"/>
    <n v="43.08717334"/>
    <n v="1.4682265089018029E-2"/>
    <n v="217"/>
    <n v="51.8"/>
    <n v="23"/>
    <n v="1.5146956841487579E-2"/>
    <n v="4.2"/>
    <n v="1.4659686764254127E-2"/>
    <n v="0.1"/>
    <n v="495.25486599999999"/>
    <n v="3486715"/>
    <n v="6"/>
    <n v="5.9"/>
    <n v="0.69699999999999995"/>
    <n v="12.6"/>
    <n v="74.099999999999994"/>
  </r>
  <r>
    <x v="2"/>
    <x v="8"/>
    <x v="0"/>
    <n v="3.0793228256523718E-3"/>
    <n v="1.7385979789806969E-2"/>
    <n v="0.44"/>
    <n v="320.3239241"/>
    <n v="2.5921285339093207E-4"/>
    <n v="0"/>
    <n v="5.8"/>
    <n v="23"/>
    <n v="1.4285259669513706E-2"/>
    <n v="3.82"/>
    <n v="1.407637069176047E-2"/>
    <n v="0.1"/>
    <n v="3935.1833430000001"/>
    <n v="34376"/>
    <n v="6"/>
    <n v="5.9"/>
    <n v="0.69"/>
    <n v="12.3"/>
    <n v="73.8"/>
  </r>
  <r>
    <x v="2"/>
    <x v="9"/>
    <x v="0"/>
    <n v="3.0999000005976747E-3"/>
    <n v="1.7385979789806969E-2"/>
    <n v="0.36"/>
    <n v="270.24019620000001"/>
    <n v="2.3099390109200882E-4"/>
    <n v="900.625"/>
    <n v="49.8"/>
    <n v="23"/>
    <n v="1.4282594709772287E-2"/>
    <n v="3.36"/>
    <n v="1.4073739771656624E-2"/>
    <n v="0.1"/>
    <n v="3464.6179000000002"/>
    <n v="10715281.625"/>
    <n v="6.1"/>
    <n v="6"/>
    <n v="0.68600000000000005"/>
    <n v="12.3"/>
    <n v="73.400000000000006"/>
  </r>
  <r>
    <x v="2"/>
    <x v="10"/>
    <x v="0"/>
    <n v="3.1247172744652517E-3"/>
    <n v="1.7496211663345064E-2"/>
    <n v="0.5"/>
    <n v="2.5489227579999998"/>
    <n v="1.5859517275223931E-2"/>
    <n v="900.625"/>
    <n v="48.9"/>
    <n v="22"/>
    <n v="1.597938211804548E-2"/>
    <n v="3.24"/>
    <n v="1.5746155768680565E-2"/>
    <n v="0.1"/>
    <n v="31.122378000000001"/>
    <n v="10715281.625"/>
    <n v="6.1"/>
    <n v="6"/>
    <n v="0.68"/>
    <n v="12"/>
    <n v="72.900000000000006"/>
  </r>
  <r>
    <x v="2"/>
    <x v="11"/>
    <x v="0"/>
    <n v="1.5375706050567797E-3"/>
    <n v="1.7496211663345064E-2"/>
    <n v="0.45"/>
    <n v="220.393699"/>
    <n v="1.591307966584659E-2"/>
    <n v="900.625"/>
    <n v="47.9"/>
    <n v="23"/>
    <n v="1.6247252123204395E-2"/>
    <n v="3.54"/>
    <n v="1.6016524345620665E-2"/>
    <n v="0.1"/>
    <n v="2598.9823000000001"/>
    <n v="3283196"/>
    <n v="6.2"/>
    <n v="6.1"/>
    <n v="0.67300000000000004"/>
    <n v="11.7"/>
    <n v="72.3"/>
  </r>
  <r>
    <x v="2"/>
    <x v="12"/>
    <x v="0"/>
    <n v="3.1732221201864817E-3"/>
    <n v="1.7385979789806969E-2"/>
    <n v="0.34"/>
    <n v="25.018522600000001"/>
    <n v="8.675140700055771E-5"/>
    <n v="900.625"/>
    <n v="47"/>
    <n v="23"/>
    <n v="1.6122302918477553E-2"/>
    <n v="3.6"/>
    <n v="1.5889822423664143E-2"/>
    <n v="0.1"/>
    <n v="294.33555999999999"/>
    <n v="3243514"/>
    <n v="6.3"/>
    <n v="6.1"/>
    <n v="0.66300000000000003"/>
    <n v="11.5"/>
    <n v="71.7"/>
  </r>
  <r>
    <x v="2"/>
    <x v="13"/>
    <x v="0"/>
    <n v="3.1692609843331572E-3"/>
    <n v="1.7385979789806969E-2"/>
    <n v="0.36"/>
    <n v="148.51198429999999"/>
    <n v="8.675140700055771E-5"/>
    <n v="900.625"/>
    <n v="46.1"/>
    <n v="23"/>
    <n v="1.6241636918265769E-2"/>
    <n v="3.73"/>
    <n v="1.6010987798486687E-2"/>
    <n v="0.1"/>
    <n v="1774.33673"/>
    <n v="3199546"/>
    <n v="6.3"/>
    <n v="6.2"/>
    <n v="0.65300000000000002"/>
    <n v="11.1"/>
    <n v="71.599999999999994"/>
  </r>
  <r>
    <x v="2"/>
    <x v="14"/>
    <x v="0"/>
    <n v="3.1692609843331572E-3"/>
    <n v="1.7385979789806969E-2"/>
    <n v="0.23"/>
    <n v="147.98607139999999"/>
    <n v="8.675140700055771E-5"/>
    <n v="900.625"/>
    <n v="45.3"/>
    <n v="24"/>
    <n v="1.5794460706303026E-2"/>
    <n v="3.84"/>
    <n v="1.5561828979009804E-2"/>
    <n v="0.1"/>
    <n v="1732.8579789999999"/>
    <n v="10715281.625"/>
    <n v="6.4"/>
    <n v="6.3"/>
    <n v="0.64400000000000002"/>
    <n v="10.9"/>
    <n v="71.400000000000006"/>
  </r>
  <r>
    <x v="2"/>
    <x v="15"/>
    <x v="0"/>
    <n v="3.1692609843331572E-3"/>
    <n v="1.724275605347108E-2"/>
    <n v="0.25"/>
    <n v="154.45594360000001"/>
    <n v="8.675140700055771E-5"/>
    <n v="0"/>
    <n v="44.4"/>
    <n v="25"/>
    <n v="1.6236055008158043E-2"/>
    <n v="3.49"/>
    <n v="1.6005482757073308E-2"/>
    <n v="0.1"/>
    <n v="1757.17797"/>
    <n v="3118366"/>
    <n v="6.5"/>
    <n v="6.4"/>
    <n v="0.63600000000000001"/>
    <n v="10.7"/>
    <n v="71.3"/>
  </r>
  <r>
    <x v="3"/>
    <x v="0"/>
    <x v="0"/>
    <n v="1.2568097445330969E-3"/>
    <n v="4.0749336787398553E-3"/>
    <m/>
    <n v="0"/>
    <n v="1.2664988834899617E-2"/>
    <n v="118"/>
    <n v="23.3"/>
    <n v="57.5"/>
    <n v="1.36880973085693E-4"/>
    <n v="5.9381895280235915"/>
    <n v="1.248603790195125E-2"/>
    <n v="1.85"/>
    <n v="3695.7937480000001"/>
    <n v="2785935"/>
    <n v="8.3000000000000007"/>
    <n v="8.1999999999999993"/>
    <n v="0.53100000000000003"/>
    <n v="11.4"/>
    <n v="52.4"/>
  </r>
  <r>
    <x v="3"/>
    <x v="1"/>
    <x v="0"/>
    <n v="1.0831567838672149E-3"/>
    <n v="4.0749336787398553E-3"/>
    <n v="8.33"/>
    <n v="23.965612"/>
    <n v="1.2664988834899617E-2"/>
    <n v="900.625"/>
    <n v="22.7"/>
    <n v="57.5"/>
    <n v="1.3909913206275569E-2"/>
    <n v="3.31"/>
    <n v="1.2483280736539816E-2"/>
    <n v="1.85"/>
    <n v="479.31223999999997"/>
    <n v="2692466"/>
    <n v="8.5"/>
    <n v="8.3000000000000007"/>
    <n v="0.52700000000000002"/>
    <n v="11.4"/>
    <n v="51.7"/>
  </r>
  <r>
    <x v="3"/>
    <x v="2"/>
    <x v="0"/>
    <n v="9.9529213749066669E-4"/>
    <n v="4.0749336787398553E-3"/>
    <n v="8.1"/>
    <n v="35.958572789999998"/>
    <n v="1.5717766712225606E-2"/>
    <n v="900.625"/>
    <n v="22.1"/>
    <n v="57.5"/>
    <n v="1.3565592774960224E-2"/>
    <n v="4.26"/>
    <n v="1.592507731371217E-2"/>
    <n v="1.85"/>
    <n v="484.61688400000003"/>
    <n v="2599834"/>
    <n v="8.6"/>
    <n v="8.5"/>
    <n v="0.52300000000000002"/>
    <n v="11.4"/>
    <n v="51.1"/>
  </r>
  <r>
    <x v="3"/>
    <x v="3"/>
    <x v="0"/>
    <n v="9.5892104885509516E-4"/>
    <n v="4.0749336787398553E-3"/>
    <n v="8.24"/>
    <n v="256.12252430000001"/>
    <n v="1.5472595340292588E-2"/>
    <n v="900.625"/>
    <n v="21.5"/>
    <n v="57.5"/>
    <n v="1.5778092912416872E-2"/>
    <n v="3.3"/>
    <n v="1.561828297517805E-2"/>
    <n v="1.85"/>
    <n v="4598.2499879999996"/>
    <n v="259615"/>
    <n v="8.8000000000000007"/>
    <n v="8.6"/>
    <n v="0.50800000000000001"/>
    <n v="10.3"/>
    <n v="56"/>
  </r>
  <r>
    <x v="3"/>
    <x v="4"/>
    <x v="0"/>
    <n v="9.2334099683058577E-4"/>
    <n v="4.0749336787398553E-3"/>
    <n v="8.06"/>
    <n v="239.89139209999999"/>
    <n v="1.4932729424305404E-2"/>
    <n v="900.625"/>
    <n v="21"/>
    <n v="57.5"/>
    <n v="1.5345971774633508E-2"/>
    <n v="3.38"/>
    <n v="1.4729419277373087E-2"/>
    <n v="1.85"/>
    <n v="4299.12889"/>
    <n v="10715281.625"/>
    <n v="8.9"/>
    <n v="8.8000000000000007"/>
    <n v="0.495"/>
    <n v="9.4"/>
    <n v="51"/>
  </r>
  <r>
    <x v="3"/>
    <x v="5"/>
    <x v="0"/>
    <n v="8.771507424257353E-4"/>
    <n v="4.0749336787398553E-3"/>
    <n v="7.8"/>
    <n v="191.65374069999999"/>
    <n v="1.5717766712225606E-2"/>
    <n v="900.625"/>
    <n v="2.4"/>
    <n v="57.5"/>
    <n v="1.6447721829683029E-2"/>
    <n v="3.39"/>
    <n v="1.5916951006741644E-2"/>
    <n v="1.85"/>
    <n v="3529.5348199999999"/>
    <n v="10715281.625"/>
    <n v="9.1"/>
    <n v="9"/>
    <n v="0.48799999999999999"/>
    <n v="9"/>
    <n v="49.6"/>
  </r>
  <r>
    <x v="3"/>
    <x v="6"/>
    <x v="0"/>
    <n v="8.3240859115401547E-4"/>
    <n v="4.0749336787398553E-3"/>
    <n v="7.01"/>
    <n v="212.9229325"/>
    <n v="1.1597863533787413E-2"/>
    <n v="900.625"/>
    <n v="19.8"/>
    <n v="57.5"/>
    <n v="1.2066268640326425E-2"/>
    <n v="4.37"/>
    <n v="1.3963434784395557E-4"/>
    <n v="1.85"/>
    <n v="3347.84485"/>
    <n v="10715281.625"/>
    <n v="9.3000000000000007"/>
    <n v="9.1999999999999993"/>
    <n v="0.48"/>
    <n v="8.5"/>
    <n v="49.1"/>
  </r>
  <r>
    <x v="3"/>
    <x v="7"/>
    <x v="0"/>
    <n v="8.1058588865830586E-4"/>
    <n v="4.0749336787398553E-3"/>
    <n v="7.07"/>
    <n v="249.9101958"/>
    <n v="1.4206799997542537E-2"/>
    <n v="265"/>
    <n v="19.3"/>
    <n v="57.5"/>
    <n v="1.2830576401844455E-2"/>
    <n v="3.84"/>
    <n v="1.4166556874177394E-2"/>
    <n v="1.85"/>
    <n v="3868.5788830000001"/>
    <n v="2175942"/>
    <n v="9.5"/>
    <n v="9.4"/>
    <n v="0.46800000000000003"/>
    <n v="8.1"/>
    <n v="48.7"/>
  </r>
  <r>
    <x v="3"/>
    <x v="8"/>
    <x v="0"/>
    <n v="7.6804499016128397E-4"/>
    <n v="4.0749336787398553E-3"/>
    <n v="6.35"/>
    <n v="184.8213446"/>
    <n v="1.5134619787571418E-2"/>
    <n v="900.625"/>
    <n v="18.8"/>
    <n v="57.5"/>
    <n v="1.5765425632591808E-2"/>
    <n v="3.38"/>
    <n v="1.5222098812437966E-2"/>
    <n v="1.85"/>
    <n v="2878.8371440000001"/>
    <n v="2997687"/>
    <n v="9.6"/>
    <n v="9.6"/>
    <n v="0.45400000000000001"/>
    <n v="7.7"/>
    <n v="48.2"/>
  </r>
  <r>
    <x v="3"/>
    <x v="9"/>
    <x v="0"/>
    <n v="7.07008641894642E-4"/>
    <n v="4.0749336787398553E-3"/>
    <n v="5.84"/>
    <n v="25.08688824"/>
    <n v="8.675140700055771E-5"/>
    <n v="765"/>
    <n v="18.2"/>
    <n v="57.5"/>
    <n v="2.6946265688528124E-3"/>
    <n v="4.54"/>
    <n v="2.4316770200774897E-3"/>
    <n v="1.85"/>
    <n v="262.41514899999999"/>
    <n v="2262399"/>
    <n v="9.8000000000000007"/>
    <n v="9.6999999999999993"/>
    <n v="0.439"/>
    <n v="7.2"/>
    <n v="47.7"/>
  </r>
  <r>
    <x v="3"/>
    <x v="10"/>
    <x v="0"/>
    <n v="6.9716033932371848E-4"/>
    <n v="4.0749336787398553E-3"/>
    <n v="5.04"/>
    <n v="98.191451169999993"/>
    <n v="8.675140700055771E-5"/>
    <n v="258"/>
    <n v="17.7"/>
    <n v="57.5"/>
    <n v="3.3765762167510364E-3"/>
    <n v="4.0999999999999996"/>
    <n v="3.2885899321533026E-3"/>
    <n v="1.85"/>
    <n v="1443.991929"/>
    <n v="10715281.625"/>
    <n v="1"/>
    <n v="9.9"/>
    <n v="0.42599999999999999"/>
    <n v="6.8"/>
    <n v="47.4"/>
  </r>
  <r>
    <x v="3"/>
    <x v="11"/>
    <x v="0"/>
    <n v="6.5869345812990285E-4"/>
    <n v="4.0749336787398553E-3"/>
    <n v="3.53"/>
    <n v="8.8667774999999995"/>
    <n v="8.675140700055771E-5"/>
    <n v="29"/>
    <n v="17.2"/>
    <n v="57.5"/>
    <n v="9.0438029220874774E-5"/>
    <n v="4.71"/>
    <n v="1.053904888379273E-4"/>
    <n v="1.85"/>
    <n v="141.86843999999999"/>
    <n v="10715281.625"/>
    <n v="1.2"/>
    <n v="1.1000000000000001"/>
    <n v="0.41499999999999998"/>
    <n v="6.4"/>
    <n v="47.1"/>
  </r>
  <r>
    <x v="3"/>
    <x v="12"/>
    <x v="0"/>
    <n v="6.4001479692497301E-4"/>
    <n v="4.0749336787398553E-3"/>
    <n v="3.49"/>
    <n v="35.93349121"/>
    <n v="8.675140700055771E-5"/>
    <n v="900.625"/>
    <n v="16.8"/>
    <n v="57.5"/>
    <n v="8.8729253563858519E-5"/>
    <n v="4.41"/>
    <n v="1.0352216163739718E-4"/>
    <n v="1.85"/>
    <n v="779.46835599999997"/>
    <n v="1823369"/>
    <n v="1.4"/>
    <n v="1.3"/>
    <n v="0.40600000000000003"/>
    <n v="5.9"/>
    <n v="46.8"/>
  </r>
  <r>
    <x v="3"/>
    <x v="13"/>
    <x v="0"/>
    <n v="6.126877102408685E-4"/>
    <n v="4.0749336787398553E-3"/>
    <n v="2.82"/>
    <n v="24.037942000000001"/>
    <n v="8.675140700055771E-5"/>
    <n v="900.625"/>
    <n v="16.3"/>
    <n v="57.5"/>
    <n v="2.8635707215033811E-3"/>
    <n v="3.63"/>
    <n v="4.0163645103253884E-3"/>
    <n v="1.85"/>
    <n v="711.18171600000005"/>
    <n v="10715281.625"/>
    <n v="1.5"/>
    <n v="1.5"/>
    <n v="0.40100000000000002"/>
    <n v="5.5"/>
    <n v="46.5"/>
  </r>
  <r>
    <x v="3"/>
    <x v="14"/>
    <x v="0"/>
    <n v="2.0015288449392911E-3"/>
    <n v="4.0749336787398553E-3"/>
    <n v="2.58"/>
    <n v="30.359936470000001"/>
    <n v="8.675140700055771E-5"/>
    <n v="900.625"/>
    <n v="15.8"/>
    <n v="57.5"/>
    <n v="3.8443728815053075E-3"/>
    <n v="5.38"/>
    <n v="3.240682439066991E-3"/>
    <n v="1.85"/>
    <n v="526.16874299999995"/>
    <n v="10715281.625"/>
    <n v="1.7"/>
    <n v="1.7"/>
    <n v="0.39100000000000001"/>
    <n v="5.0999999999999996"/>
    <n v="45.7"/>
  </r>
  <r>
    <x v="3"/>
    <x v="15"/>
    <x v="0"/>
    <n v="2.0640511260730143E-3"/>
    <n v="4.0749336787398553E-3"/>
    <n v="1.85"/>
    <n v="15.88149254"/>
    <n v="8.675140700055771E-5"/>
    <n v="900.625"/>
    <n v="15.4"/>
    <n v="57.5"/>
    <n v="7.5167000503557801E-5"/>
    <n v="2.79"/>
    <n v="1.4247830461843662E-3"/>
    <n v="1.85"/>
    <n v="555.29694189999998"/>
    <n v="1644924"/>
    <n v="1.9"/>
    <n v="1.9"/>
    <n v="0.38200000000000001"/>
    <n v="4.5999999999999996"/>
    <n v="45.3"/>
  </r>
  <r>
    <x v="4"/>
    <x v="0"/>
    <x v="0"/>
    <n v="1.5225857695379376E-3"/>
    <n v="1.3615888411902125E-2"/>
    <m/>
    <n v="0"/>
    <n v="1.2276440336999126E-2"/>
    <n v="0"/>
    <n v="47.7"/>
    <n v="0"/>
    <n v="1.6367012634003399E-2"/>
    <n v="5.9381895280235915"/>
    <n v="1.2818933582205686E-2"/>
    <n v="0.2"/>
    <n v="10972.078698625"/>
    <n v="1386542"/>
    <n v="3.3"/>
    <n v="3.3"/>
    <n v="0.78400000000000003"/>
    <n v="13.9"/>
    <n v="76.400000000000006"/>
  </r>
  <r>
    <x v="4"/>
    <x v="1"/>
    <x v="0"/>
    <n v="3.0932259307129609E-3"/>
    <n v="1.3615888411902125E-2"/>
    <n v="8.56"/>
    <n v="1096.807346997125"/>
    <n v="1.2276440336999126E-2"/>
    <n v="0"/>
    <n v="47"/>
    <n v="0"/>
    <n v="1.4075240632655778E-2"/>
    <n v="5.54"/>
    <n v="1.2816179461766187E-2"/>
    <n v="0.2"/>
    <n v="10972.078698625"/>
    <n v="1386542"/>
    <n v="3.3"/>
    <n v="3.3"/>
    <n v="0.78200000000000003"/>
    <n v="13.9"/>
    <n v="76.2"/>
  </r>
  <r>
    <x v="4"/>
    <x v="2"/>
    <x v="0"/>
    <n v="3.1063873842960082E-3"/>
    <n v="1.3615888411902125E-2"/>
    <n v="8.58"/>
    <n v="1096.807346997125"/>
    <n v="1.2276440336999126E-2"/>
    <n v="0"/>
    <n v="46.4"/>
    <n v="0"/>
    <n v="1.3375185250473201E-2"/>
    <n v="5.33"/>
    <n v="1.2813424433300762E-2"/>
    <n v="0.2"/>
    <n v="10972.078698625"/>
    <n v="1386542"/>
    <n v="3.3"/>
    <n v="3.3"/>
    <n v="0.78100000000000003"/>
    <n v="13.9"/>
    <n v="76.099999999999994"/>
  </r>
  <r>
    <x v="4"/>
    <x v="3"/>
    <x v="0"/>
    <n v="3.1126868503935567E-3"/>
    <n v="1.3615888411902125E-2"/>
    <n v="8.18"/>
    <n v="1096.807346997125"/>
    <n v="1.2624262505316943E-2"/>
    <n v="0"/>
    <n v="45.7"/>
    <n v="0"/>
    <n v="1.3728484221239696E-2"/>
    <n v="5.39"/>
    <n v="1.3170084716351756E-2"/>
    <n v="0.2"/>
    <n v="10972.078698625"/>
    <n v="1386542"/>
    <n v="3.3"/>
    <n v="3.3"/>
    <n v="0.77800000000000002"/>
    <n v="13.8"/>
    <n v="75.900000000000006"/>
  </r>
  <r>
    <x v="4"/>
    <x v="4"/>
    <x v="0"/>
    <n v="3.1247172744652517E-3"/>
    <n v="1.3615888411902125E-2"/>
    <n v="7.84"/>
    <n v="1096.807346997125"/>
    <n v="1.2276440336999126E-2"/>
    <n v="0"/>
    <n v="45.1"/>
    <n v="0"/>
    <n v="1.3000529381100407E-2"/>
    <n v="5.65"/>
    <n v="1.2807975309538588E-2"/>
    <n v="0.1"/>
    <n v="10972.078698625"/>
    <n v="1386542"/>
    <n v="3.3"/>
    <n v="3.3"/>
    <n v="0.78200000000000003"/>
    <n v="14.1"/>
    <n v="75.7"/>
  </r>
  <r>
    <x v="4"/>
    <x v="5"/>
    <x v="0"/>
    <n v="3.1359821080807755E-3"/>
    <n v="1.3615888411902125E-2"/>
    <n v="7.84"/>
    <n v="1096.807346997125"/>
    <n v="1.2624262505316943E-2"/>
    <n v="0"/>
    <n v="44.4"/>
    <n v="0"/>
    <n v="1.2997733928710975E-2"/>
    <n v="5.63"/>
    <n v="1.3164597048169822E-2"/>
    <n v="0.1"/>
    <n v="10972.078698625"/>
    <n v="1386542"/>
    <n v="3.3"/>
    <n v="3.3"/>
    <n v="0.78300000000000003"/>
    <n v="14.1"/>
    <n v="75.599999999999994"/>
  </r>
  <r>
    <x v="4"/>
    <x v="6"/>
    <x v="0"/>
    <n v="1.5375706050567797E-3"/>
    <n v="1.3615888411902125E-2"/>
    <n v="7.82"/>
    <n v="149.35873549999999"/>
    <n v="1.2624262505316943E-2"/>
    <n v="0"/>
    <n v="43.8"/>
    <n v="0"/>
    <n v="1.3364115713980308E-2"/>
    <n v="4.8600000000000003"/>
    <n v="1.2802522733962372E-2"/>
    <n v="0.1"/>
    <n v="1312.4669200000001"/>
    <n v="1386542"/>
    <n v="3.4"/>
    <n v="3.3"/>
    <n v="0.78800000000000003"/>
    <n v="14.2"/>
    <n v="75.400000000000006"/>
  </r>
  <r>
    <x v="4"/>
    <x v="7"/>
    <x v="0"/>
    <n v="3.1561811633740327E-3"/>
    <n v="1.3615888411902125E-2"/>
    <n v="8.27"/>
    <n v="180.77626950000001"/>
    <n v="1.2624262505316943E-2"/>
    <n v="0"/>
    <n v="43.2"/>
    <n v="0"/>
    <n v="1.2992205641101571E-2"/>
    <n v="4.6900000000000004"/>
    <n v="1.2799763249180193E-2"/>
    <n v="0.1"/>
    <n v="1473.3192300000001"/>
    <n v="1386542"/>
    <n v="3.4"/>
    <n v="3.3"/>
    <n v="0.78600000000000003"/>
    <n v="14.4"/>
    <n v="75.2"/>
  </r>
  <r>
    <x v="4"/>
    <x v="8"/>
    <x v="0"/>
    <n v="3.1650999060883925E-3"/>
    <n v="1.3615888411902125E-2"/>
    <n v="8.64"/>
    <n v="257.96653079999999"/>
    <n v="1.2961300520541614E-2"/>
    <n v="0"/>
    <n v="42.6"/>
    <n v="0"/>
    <n v="1.3358547638832473E-2"/>
    <n v="4.2699999999999996"/>
    <n v="1.2797002850210522E-2"/>
    <n v="0.1"/>
    <n v="10972.078698625"/>
    <n v="1386542"/>
    <n v="3.4"/>
    <n v="3.3"/>
    <n v="0.78100000000000003"/>
    <n v="14.5"/>
    <n v="75"/>
  </r>
  <r>
    <x v="4"/>
    <x v="9"/>
    <x v="0"/>
    <n v="3.1692609843331572E-3"/>
    <n v="1.3615888411902125E-2"/>
    <n v="8.93"/>
    <n v="216.3146941"/>
    <n v="1.2276440336999126E-2"/>
    <n v="0"/>
    <n v="42"/>
    <n v="0"/>
    <n v="1.2986673856127182E-2"/>
    <n v="4.34"/>
    <n v="1.2794241535997501E-2"/>
    <n v="0.1"/>
    <n v="10972.078698625"/>
    <n v="1386542"/>
    <n v="3.4"/>
    <n v="3.4"/>
    <n v="0.77300000000000002"/>
    <n v="14.7"/>
    <n v="74.8"/>
  </r>
  <r>
    <x v="4"/>
    <x v="10"/>
    <x v="0"/>
    <n v="3.1769825506268012E-3"/>
    <n v="1.3615888411902125E-2"/>
    <n v="8.15"/>
    <n v="1096.807346997125"/>
    <n v="1.2276440336999126E-2"/>
    <n v="0"/>
    <n v="41.4"/>
    <n v="0"/>
    <n v="1.3352976104607528E-2"/>
    <n v="4.41"/>
    <n v="1.2791479305483305E-2"/>
    <n v="0.1"/>
    <n v="10972.078698625"/>
    <n v="1386542"/>
    <n v="3.5"/>
    <n v="3.4"/>
    <n v="0"/>
    <n v="0"/>
    <n v="74.599999999999994"/>
  </r>
  <r>
    <x v="4"/>
    <x v="11"/>
    <x v="0"/>
    <n v="3.1838984337599651E-3"/>
    <n v="1.3615888411902125E-2"/>
    <n v="7.28"/>
    <n v="22.862952060000001"/>
    <n v="1.2961300520541614E-2"/>
    <n v="0"/>
    <n v="4.8"/>
    <n v="0"/>
    <n v="1.3706186689932521E-2"/>
    <n v="4.21"/>
    <n v="1.3494811003883061E-2"/>
    <n v="0.1"/>
    <n v="1352.8373999999999"/>
    <n v="1386542"/>
    <n v="3.5"/>
    <n v="3.4"/>
    <n v="0"/>
    <n v="0"/>
    <n v="74.400000000000006"/>
  </r>
  <r>
    <x v="4"/>
    <x v="12"/>
    <x v="0"/>
    <n v="3.1900032950471875E-3"/>
    <n v="1.3615888411902125E-2"/>
    <n v="7.16"/>
    <n v="1096.807346997125"/>
    <n v="1.2276440336999126E-2"/>
    <n v="0"/>
    <n v="4.0999999999999996"/>
    <n v="0"/>
    <n v="1.2978472041904396E-2"/>
    <n v="4.53"/>
    <n v="1.2786084014264152E-2"/>
    <n v="0.1"/>
    <n v="9739.8255599999993"/>
    <n v="1386542"/>
    <n v="3.5"/>
    <n v="3.5"/>
    <n v="0"/>
    <n v="0"/>
    <n v="74.2"/>
  </r>
  <r>
    <x v="4"/>
    <x v="13"/>
    <x v="0"/>
    <n v="3.1952924154042208E-3"/>
    <n v="1.3615888411902125E-2"/>
    <n v="7.21"/>
    <n v="927.40758549999998"/>
    <n v="1.2276440336999126E-2"/>
    <n v="0"/>
    <n v="39.5"/>
    <n v="0"/>
    <n v="1.4962393964945983E-2"/>
    <n v="4.41"/>
    <n v="1.3142565369047522E-2"/>
    <n v="0.1"/>
    <n v="9386.7164520000006"/>
    <n v="1386542"/>
    <n v="3.6"/>
    <n v="3.5"/>
    <n v="0"/>
    <n v="0"/>
    <n v="74"/>
  </r>
  <r>
    <x v="4"/>
    <x v="14"/>
    <x v="0"/>
    <n v="3.1976297689547059E-3"/>
    <n v="1.3615888411902125E-2"/>
    <n v="7.51"/>
    <n v="163.76769780000001"/>
    <n v="1.3286180512832984E-2"/>
    <n v="0"/>
    <n v="38.9"/>
    <n v="0"/>
    <n v="1.2973320242437024E-2"/>
    <n v="4.4800000000000004"/>
    <n v="1.348659420763402E-2"/>
    <n v="0.1"/>
    <n v="9358.1541620000007"/>
    <n v="1386542"/>
    <n v="3.6"/>
    <n v="3.5"/>
    <n v="0"/>
    <n v="0"/>
    <n v="73.8"/>
  </r>
  <r>
    <x v="4"/>
    <x v="15"/>
    <x v="0"/>
    <n v="3.2016877997751002E-3"/>
    <n v="1.3615888411902125E-2"/>
    <n v="7.27"/>
    <n v="1096.807346997125"/>
    <n v="8.675140700055771E-5"/>
    <n v="0"/>
    <n v="38.200000000000003"/>
    <n v="0"/>
    <n v="1.4036518167599731E-2"/>
    <n v="4.13"/>
    <n v="1.4134003855184377E-2"/>
    <n v="0.1"/>
    <n v="9875.161736"/>
    <n v="1386542"/>
    <n v="3.7"/>
    <n v="3.6"/>
    <n v="0"/>
    <n v="0"/>
    <n v="73.599999999999994"/>
  </r>
  <r>
    <x v="5"/>
    <x v="0"/>
    <x v="0"/>
    <n v="2.971649123711236E-3"/>
    <n v="1.6488974231872046E-2"/>
    <m/>
    <n v="0"/>
    <n v="1.3894096137580055E-2"/>
    <n v="0"/>
    <n v="62.8"/>
    <n v="9"/>
    <n v="1.4954214288239133E-2"/>
    <n v="5.9381895280235915"/>
    <n v="1.4431792109595767E-2"/>
    <n v="0.1"/>
    <n v="10972.078698625"/>
    <n v="10715281.625"/>
    <n v="1"/>
    <n v="0.9"/>
    <n v="0.82599999999999996"/>
    <n v="17.3"/>
    <n v="76.3"/>
  </r>
  <r>
    <x v="5"/>
    <x v="1"/>
    <x v="0"/>
    <n v="2.9900942064587693E-3"/>
    <n v="1.6488974231872046E-2"/>
    <n v="7.93"/>
    <n v="847.37174630000004"/>
    <n v="1.3894096137580055E-2"/>
    <n v="1"/>
    <n v="62.2"/>
    <n v="9"/>
    <n v="1.5219092089843607E-2"/>
    <n v="4.79"/>
    <n v="1.4429115809675333E-2"/>
    <n v="0.1"/>
    <n v="10972.078698625"/>
    <n v="10715281.625"/>
    <n v="1"/>
    <n v="0.9"/>
    <n v="0.82499999999999996"/>
    <n v="17.3"/>
    <n v="76.2"/>
  </r>
  <r>
    <x v="5"/>
    <x v="2"/>
    <x v="0"/>
    <n v="2.9990684231813425E-3"/>
    <n v="1.6488974231872046E-2"/>
    <n v="8.2799999999999994"/>
    <n v="1001.796332"/>
    <n v="1.3894096137580055E-2"/>
    <n v="0"/>
    <n v="61.6"/>
    <n v="10"/>
    <n v="1.2963307487396117E-2"/>
    <n v="4.99"/>
    <n v="1.4426438937980929E-2"/>
    <n v="0.1"/>
    <n v="10972.078698625"/>
    <n v="10715281.625"/>
    <n v="1"/>
    <n v="0.9"/>
    <n v="0.82299999999999995"/>
    <n v="17.3"/>
    <n v="76"/>
  </r>
  <r>
    <x v="5"/>
    <x v="3"/>
    <x v="0"/>
    <n v="1.5076493780477648E-3"/>
    <n v="1.6740666631037373E-2"/>
    <n v="8.35"/>
    <n v="1096.807346997125"/>
    <n v="1.4682265089018029E-2"/>
    <n v="2"/>
    <n v="61"/>
    <n v="10"/>
    <n v="1.2960500309324342E-2"/>
    <n v="5.2"/>
    <n v="1.521058642356563E-2"/>
    <n v="0.1"/>
    <n v="10972.078698625"/>
    <n v="4296739"/>
    <n v="1"/>
    <n v="0.9"/>
    <n v="0.82199999999999995"/>
    <n v="17.2"/>
    <n v="75.900000000000006"/>
  </r>
  <r>
    <x v="5"/>
    <x v="4"/>
    <x v="0"/>
    <n v="1.5076493780477648E-3"/>
    <n v="1.6740666631037373E-2"/>
    <n v="8.11"/>
    <n v="1096.807346997125"/>
    <n v="1.4682265089018029E-2"/>
    <n v="3"/>
    <n v="6.4"/>
    <n v="10"/>
    <n v="1.4943364959409998E-2"/>
    <n v="5.89"/>
    <n v="1.5207870599055503E-2"/>
    <n v="0.1"/>
    <n v="10972.078698625"/>
    <n v="10715281.625"/>
    <n v="1"/>
    <n v="0.9"/>
    <n v="0.81599999999999995"/>
    <n v="17.100000000000001"/>
    <n v="75.7"/>
  </r>
  <r>
    <x v="5"/>
    <x v="5"/>
    <x v="0"/>
    <n v="3.016511897411193E-3"/>
    <n v="1.6963061001945546E-2"/>
    <n v="8.15"/>
    <n v="187.61095499999999"/>
    <n v="1.3894096137580055E-2"/>
    <n v="17"/>
    <n v="59.8"/>
    <n v="11"/>
    <n v="1.4345330534927588E-2"/>
    <n v="6.55"/>
    <n v="1.4418612076485798E-2"/>
    <n v="0.1"/>
    <n v="1276.2650000000001"/>
    <n v="10715281.625"/>
    <n v="1"/>
    <n v="0.9"/>
    <n v="0.80200000000000005"/>
    <n v="16.8"/>
    <n v="75.5"/>
  </r>
  <r>
    <x v="5"/>
    <x v="6"/>
    <x v="0"/>
    <n v="3.0571007174885205E-3"/>
    <n v="1.6963061001945546E-2"/>
    <n v="8.33"/>
    <n v="1096.807346997125"/>
    <n v="1.3894096137580055E-2"/>
    <n v="3"/>
    <n v="59.2"/>
    <n v="11"/>
    <n v="1.3676867787914803E-2"/>
    <n v="7.63"/>
    <n v="1.4415933002668578E-2"/>
    <n v="0.1"/>
    <n v="8161.3696600000003"/>
    <n v="479947"/>
    <n v="1"/>
    <n v="0.9"/>
    <n v="0.79400000000000004"/>
    <n v="16.5"/>
    <n v="75.599999999999994"/>
  </r>
  <r>
    <x v="5"/>
    <x v="7"/>
    <x v="0"/>
    <n v="3.0571007174885205E-3"/>
    <n v="1.6963061001945546E-2"/>
    <n v="8.41"/>
    <n v="1096.807346997125"/>
    <n v="2.5921285339093207E-4"/>
    <n v="0"/>
    <n v="58.6"/>
    <n v="11"/>
    <n v="1.464702502827925E-2"/>
    <n v="6.66"/>
    <n v="1.4695265873150867E-2"/>
    <n v="0.1"/>
    <n v="8953.3592750000007"/>
    <n v="4382389"/>
    <n v="1"/>
    <n v="0.9"/>
    <n v="0.79200000000000004"/>
    <n v="16.3"/>
    <n v="75.400000000000006"/>
  </r>
  <r>
    <x v="5"/>
    <x v="8"/>
    <x v="0"/>
    <n v="3.0793228256523718E-3"/>
    <n v="1.6963061001945546E-2"/>
    <n v="8.16"/>
    <n v="1096.807346997125"/>
    <n v="1.5705859584158526E-2"/>
    <n v="0"/>
    <n v="58"/>
    <n v="12"/>
    <n v="1.5200065079214656E-2"/>
    <n v="6.49"/>
    <n v="1.5196996666958002E-2"/>
    <n v="0.1"/>
    <n v="7193.6176400000004"/>
    <n v="3997224"/>
    <n v="1.1000000000000001"/>
    <n v="0.9"/>
    <n v="0.78800000000000003"/>
    <n v="16.3"/>
    <n v="74.8"/>
  </r>
  <r>
    <x v="5"/>
    <x v="9"/>
    <x v="0"/>
    <n v="3.0646885852088361E-3"/>
    <n v="1.7154895100566492E-2"/>
    <n v="7.75"/>
    <n v="961.1774676"/>
    <n v="1.5795062001612969E-2"/>
    <n v="0"/>
    <n v="57.5"/>
    <n v="12"/>
    <n v="1.5197323373134295E-2"/>
    <n v="6.68"/>
    <n v="1.5194278229914872E-2"/>
    <n v="0.1"/>
    <n v="5878.76127"/>
    <n v="3955889"/>
    <n v="1.1000000000000001"/>
    <n v="0.9"/>
    <n v="0.78200000000000003"/>
    <n v="16.100000000000001"/>
    <n v="75.2"/>
  </r>
  <r>
    <x v="5"/>
    <x v="10"/>
    <x v="0"/>
    <n v="3.0646885852088361E-3"/>
    <n v="1.7154895100566492E-2"/>
    <n v="7.53"/>
    <n v="96.166534290000001"/>
    <n v="1.5294555671065845E-2"/>
    <n v="0"/>
    <n v="56.9"/>
    <n v="12"/>
    <n v="1.4331970391598713E-2"/>
    <n v="6.85"/>
    <n v="1.3110796629329407E-2"/>
    <n v="0.1"/>
    <n v="576.88382899999999"/>
    <n v="10715281.625"/>
    <n v="1.1000000000000001"/>
    <n v="1"/>
    <n v="0.78"/>
    <n v="16.3"/>
    <n v="74.900000000000006"/>
  </r>
  <r>
    <x v="5"/>
    <x v="11"/>
    <x v="0"/>
    <n v="1.5225857695379376E-3"/>
    <n v="1.7154895100566492E-2"/>
    <n v="7.63"/>
    <n v="719.36637970000004"/>
    <n v="1.591307966584659E-2"/>
    <n v="0"/>
    <n v="56.3"/>
    <n v="12"/>
    <n v="1.5437742301684116E-2"/>
    <n v="6.84"/>
    <n v="1.3108061655776476E-2"/>
    <n v="0.1"/>
    <n v="4251.5743480000001"/>
    <n v="10715281.625"/>
    <n v="1.1000000000000001"/>
    <n v="1"/>
    <n v="0.77500000000000002"/>
    <n v="16.3"/>
    <n v="74.7"/>
  </r>
  <r>
    <x v="5"/>
    <x v="12"/>
    <x v="0"/>
    <n v="3.1304459410745901E-3"/>
    <n v="1.7154895100566492E-2"/>
    <n v="7.62"/>
    <n v="57.584673520000003"/>
    <n v="1.5134619787571418E-2"/>
    <n v="0"/>
    <n v="55.7"/>
    <n v="13"/>
    <n v="1.4326706220282816E-2"/>
    <n v="8.2200000000000006"/>
    <n v="1.3783245748733072E-2"/>
    <n v="0.1"/>
    <n v="333.43759999999997"/>
    <n v="3839379"/>
    <n v="1.2"/>
    <n v="1"/>
    <n v="0.77"/>
    <n v="16.399999999999999"/>
    <n v="74.099999999999994"/>
  </r>
  <r>
    <x v="5"/>
    <x v="13"/>
    <x v="0"/>
    <n v="3.1359821080807755E-3"/>
    <n v="1.7315070999842676E-2"/>
    <n v="7.81"/>
    <n v="470.1869145"/>
    <n v="1.33239924926773E-2"/>
    <n v="0"/>
    <n v="55.1"/>
    <n v="13"/>
    <n v="1.463089280309232E-2"/>
    <n v="8.31"/>
    <n v="1.4679182278965792E-2"/>
    <n v="0.1"/>
    <n v="2579.1931679999998"/>
    <n v="3788937"/>
    <n v="1.2"/>
    <n v="1"/>
    <n v="0.77600000000000002"/>
    <n v="16.3"/>
    <n v="74.099999999999994"/>
  </r>
  <r>
    <x v="5"/>
    <x v="14"/>
    <x v="0"/>
    <n v="3.1359821080807755E-3"/>
    <n v="1.7315070999842676E-2"/>
    <n v="7.76"/>
    <n v="123.01286709999999"/>
    <n v="8.675140700055771E-5"/>
    <n v="0"/>
    <n v="54.6"/>
    <n v="13"/>
    <n v="1.6390669617653477E-2"/>
    <n v="9.3800000000000008"/>
    <n v="1.62586911227681E-2"/>
    <n v="0.1"/>
    <n v="717.69467399999996"/>
    <n v="3747159"/>
    <n v="1.2"/>
    <n v="1.1000000000000001"/>
    <n v="0.77100000000000002"/>
    <n v="15.6"/>
    <n v="74"/>
  </r>
  <r>
    <x v="5"/>
    <x v="15"/>
    <x v="0"/>
    <n v="3.1304459410745901E-3"/>
    <n v="1.7315070999842676E-2"/>
    <n v="7.68"/>
    <n v="1096.807346997125"/>
    <n v="8.675140700055771E-5"/>
    <n v="6"/>
    <n v="54"/>
    <n v="14"/>
    <n v="1.6023038437373009E-2"/>
    <n v="9.2100000000000009"/>
    <n v="1.6255831436724693E-2"/>
    <n v="0.1"/>
    <n v="7669.2739160000001"/>
    <n v="3757452"/>
    <n v="1.2"/>
    <n v="1.1000000000000001"/>
    <n v="0.76400000000000001"/>
    <n v="15"/>
    <n v="74.099999999999994"/>
  </r>
  <r>
    <x v="6"/>
    <x v="0"/>
    <x v="0"/>
    <n v="2.9900942064587693E-3"/>
    <n v="1.4041262411569241E-2"/>
    <m/>
    <n v="0"/>
    <n v="1.3894096137580055E-2"/>
    <n v="33"/>
    <n v="54.9"/>
    <n v="1"/>
    <n v="1.3992675095960676E-2"/>
    <n v="5.9381895280235915"/>
    <n v="1.4390560216663127E-2"/>
    <n v="0.1"/>
    <n v="369.65477600000003"/>
    <n v="291695"/>
    <n v="2.1"/>
    <n v="2.2000000000000002"/>
    <n v="0.74099999999999999"/>
    <n v="12.7"/>
    <n v="74.8"/>
  </r>
  <r>
    <x v="6"/>
    <x v="1"/>
    <x v="0"/>
    <n v="1.5076493780477648E-3"/>
    <n v="1.4041262411569241E-2"/>
    <n v="3.91"/>
    <n v="295.60871429999997"/>
    <n v="1.4174537003913691E-2"/>
    <n v="13"/>
    <n v="54.1"/>
    <n v="1"/>
    <n v="1.4314099417740207E-2"/>
    <n v="4.4800000000000004"/>
    <n v="1.4669475738247253E-2"/>
    <n v="0.1"/>
    <n v="3994.7123550000001"/>
    <n v="29622"/>
    <n v="2.1"/>
    <n v="2.1"/>
    <n v="0.73899999999999999"/>
    <n v="12.7"/>
    <n v="74.599999999999994"/>
  </r>
  <r>
    <x v="6"/>
    <x v="2"/>
    <x v="0"/>
    <n v="3.0332713382335351E-3"/>
    <n v="1.4041262411569241E-2"/>
    <n v="3.79"/>
    <n v="279.42908119999998"/>
    <n v="1.3597551795253666E-2"/>
    <n v="10"/>
    <n v="53.3"/>
    <n v="1"/>
    <n v="1.398725500397612E-2"/>
    <n v="4.55"/>
    <n v="1.4085620448168102E-2"/>
    <n v="0.1"/>
    <n v="3843.5912130000002"/>
    <n v="289359"/>
    <n v="2.1"/>
    <n v="2.1"/>
    <n v="0.73599999999999999"/>
    <n v="12.7"/>
    <n v="74.400000000000006"/>
  </r>
  <r>
    <x v="6"/>
    <x v="3"/>
    <x v="0"/>
    <n v="3.016511897411193E-3"/>
    <n v="1.4041262411569241E-2"/>
    <n v="3.89"/>
    <n v="274.15269860000001"/>
    <n v="1.3597551795253666E-2"/>
    <n v="0"/>
    <n v="52.6"/>
    <n v="1"/>
    <n v="1.3984523245956478E-2"/>
    <n v="4.4800000000000004"/>
    <n v="1.4082934281779312E-2"/>
    <n v="0.1"/>
    <n v="3684.8481000000002"/>
    <n v="2881922"/>
    <n v="2"/>
    <n v="2.1"/>
    <n v="0.73199999999999998"/>
    <n v="12.7"/>
    <n v="74.400000000000006"/>
  </r>
  <r>
    <x v="6"/>
    <x v="4"/>
    <x v="0"/>
    <n v="3.0720964197072549E-3"/>
    <n v="1.4041262411569241E-2"/>
    <n v="4.09"/>
    <n v="260.9963826"/>
    <n v="1.3597551795253666E-2"/>
    <n v="0"/>
    <n v="51.9"/>
    <n v="1"/>
    <n v="1.3981790807540667E-2"/>
    <n v="3.71"/>
    <n v="1.4080247494920038E-2"/>
    <n v="0.1"/>
    <n v="3526.9781429999998"/>
    <n v="2875581"/>
    <n v="2"/>
    <n v="2.1"/>
    <n v="0.72899999999999998"/>
    <n v="12.7"/>
    <n v="73.900000000000006"/>
  </r>
  <r>
    <x v="6"/>
    <x v="5"/>
    <x v="0"/>
    <n v="3.0999000005976747E-3"/>
    <n v="1.4041262411569241E-2"/>
    <n v="4.2300000000000004"/>
    <n v="224.32120140000001"/>
    <n v="1.3894096137580055E-2"/>
    <n v="2"/>
    <n v="51.2"/>
    <n v="1"/>
    <n v="1.3979057688126337E-2"/>
    <n v="4.5599999999999996"/>
    <n v="1.437709027142714E-2"/>
    <n v="0.1"/>
    <n v="3218.3816550000001"/>
    <n v="2877311"/>
    <n v="2"/>
    <n v="2.1"/>
    <n v="0.72"/>
    <n v="12.3"/>
    <n v="73.5"/>
  </r>
  <r>
    <x v="6"/>
    <x v="6"/>
    <x v="0"/>
    <n v="3.1304459410745901E-3"/>
    <n v="1.4041262411569241E-2"/>
    <n v="3.96"/>
    <n v="201.18554610000001"/>
    <n v="1.4174537003913691E-2"/>
    <n v="0"/>
    <n v="5.7"/>
    <n v="1"/>
    <n v="1.4606932860085388E-2"/>
    <n v="4.55"/>
    <n v="1.4655909551299091E-2"/>
    <n v="0.1"/>
    <n v="2993.832531"/>
    <n v="2888584"/>
    <n v="2"/>
    <n v="2.1"/>
    <n v="0.72499999999999998"/>
    <n v="11.9"/>
    <n v="73.3"/>
  </r>
  <r>
    <x v="6"/>
    <x v="7"/>
    <x v="0"/>
    <n v="1.5375706050567797E-3"/>
    <n v="1.4041262411569241E-2"/>
    <n v="3.96"/>
    <n v="2.8888978999999999"/>
    <n v="1.511169775295931E-2"/>
    <n v="0"/>
    <n v="5.0999999999999996"/>
    <n v="1"/>
    <n v="1.5405116850549924E-2"/>
    <n v="3.8"/>
    <n v="1.5574565111251179E-2"/>
    <n v="0.1"/>
    <n v="41.269970000000001"/>
    <n v="29822"/>
    <n v="2"/>
    <n v="2.1"/>
    <n v="0.72099999999999997"/>
    <n v="12.3"/>
    <n v="73.2"/>
  </r>
  <r>
    <x v="6"/>
    <x v="8"/>
    <x v="0"/>
    <n v="3.0999000005976747E-3"/>
    <n v="1.4041262411569241E-2"/>
    <n v="3.99"/>
    <n v="44.572199660000003"/>
    <n v="1.5705859584158526E-2"/>
    <n v="1"/>
    <n v="49.7"/>
    <n v="1"/>
    <n v="1.7253552518852611E-4"/>
    <n v="4.3099999999999996"/>
    <n v="1.5745521737274549E-2"/>
    <n v="0.1"/>
    <n v="3138.8872999999999"/>
    <n v="293356"/>
    <n v="2"/>
    <n v="2.1"/>
    <n v="0.70699999999999996"/>
    <n v="11.7"/>
    <n v="73.5"/>
  </r>
  <r>
    <x v="6"/>
    <x v="9"/>
    <x v="0"/>
    <n v="3.1514252130283803E-3"/>
    <n v="1.4041262411569241E-2"/>
    <n v="4.01"/>
    <n v="244.5352767"/>
    <n v="1.5804042217288962E-2"/>
    <n v="137"/>
    <n v="49.2"/>
    <n v="1"/>
    <n v="1.6173817956528273E-2"/>
    <n v="4.58"/>
    <n v="1.5891971345114161E-2"/>
    <n v="0.1"/>
    <n v="2158.299"/>
    <n v="29585"/>
    <n v="2"/>
    <n v="2.1"/>
    <n v="0.69199999999999995"/>
    <n v="11.2"/>
    <n v="72.900000000000006"/>
  </r>
  <r>
    <x v="6"/>
    <x v="10"/>
    <x v="0"/>
    <n v="3.1304459410745901E-3"/>
    <n v="1.4041262411569241E-2"/>
    <n v="4.25"/>
    <n v="20.218228280000002"/>
    <n v="1.4682265089018029E-2"/>
    <n v="900.625"/>
    <n v="48.8"/>
    <n v="1"/>
    <n v="1.5178694813930195E-2"/>
    <n v="5.25"/>
    <n v="2.0010148867577774E-4"/>
    <n v="0.1"/>
    <n v="1643.7583970000001"/>
    <n v="2981259"/>
    <n v="2"/>
    <n v="2.1"/>
    <n v="0.67900000000000005"/>
    <n v="10.9"/>
    <n v="73"/>
  </r>
  <r>
    <x v="6"/>
    <x v="11"/>
    <x v="0"/>
    <n v="3.0999000005976747E-3"/>
    <n v="1.4041262411569241E-2"/>
    <n v="3.81"/>
    <n v="97.740877440000006"/>
    <n v="1.4682265089018029E-2"/>
    <n v="900.625"/>
    <n v="48.4"/>
    <n v="1"/>
    <n v="1.4908176392119893E-2"/>
    <n v="5.5"/>
    <n v="1.517308025968913E-2"/>
    <n v="0.1"/>
    <n v="1191.96192"/>
    <n v="3612"/>
    <n v="2"/>
    <n v="2.1"/>
    <n v="0.66800000000000004"/>
    <n v="10.9"/>
    <n v="73"/>
  </r>
  <r>
    <x v="6"/>
    <x v="12"/>
    <x v="0"/>
    <n v="3.1126868503935567E-3"/>
    <n v="1.4041262411569241E-2"/>
    <n v="3.03"/>
    <n v="7.3414931479999996"/>
    <n v="1.4174537003913691E-2"/>
    <n v="4"/>
    <n v="48.1"/>
    <n v="1"/>
    <n v="1.3985921847717816E-2"/>
    <n v="5.56"/>
    <n v="1.4384309232259394E-2"/>
    <n v="0.1"/>
    <n v="93.166156700000002"/>
    <n v="31786"/>
    <n v="2"/>
    <n v="2.1"/>
    <n v="0.65700000000000003"/>
    <n v="10.8"/>
    <n v="72.7"/>
  </r>
  <r>
    <x v="6"/>
    <x v="13"/>
    <x v="0"/>
    <n v="3.1126868503935567E-3"/>
    <n v="1.4041262411569241E-2"/>
    <n v="2.86"/>
    <n v="57.17810403"/>
    <n v="1.4682265089018029E-2"/>
    <n v="40"/>
    <n v="47.8"/>
    <n v="1"/>
    <n v="1.398317966259692E-2"/>
    <n v="5.4"/>
    <n v="1.4381613110525469E-2"/>
    <n v="0.1"/>
    <n v="783.26169900000002"/>
    <n v="333897"/>
    <n v="2.1"/>
    <n v="2.1"/>
    <n v="0.64500000000000002"/>
    <n v="10.8"/>
    <n v="72.599999999999994"/>
  </r>
  <r>
    <x v="6"/>
    <x v="14"/>
    <x v="0"/>
    <n v="3.1514252130283803E-3"/>
    <n v="1.4041262411569241E-2"/>
    <n v="2.86"/>
    <n v="53.193730119999998"/>
    <n v="1.4206799997542537E-2"/>
    <n v="69"/>
    <n v="47.4"/>
    <n v="1"/>
    <n v="1.3640005580293083E-2"/>
    <n v="5.94"/>
    <n v="1.4378916405453912E-2"/>
    <n v="0.1"/>
    <n v="694.43511899999999"/>
    <n v="35655"/>
    <n v="2.1"/>
    <n v="2.1"/>
    <n v="0.64400000000000002"/>
    <n v="11.1"/>
    <n v="72.599999999999994"/>
  </r>
  <r>
    <x v="6"/>
    <x v="15"/>
    <x v="0"/>
    <n v="3.1561811633740327E-3"/>
    <n v="1.4041262411569241E-2"/>
    <n v="2.9"/>
    <n v="32.75626853"/>
    <n v="9.3168153203136757E-3"/>
    <n v="15"/>
    <n v="47.1"/>
    <n v="1"/>
    <n v="1.397765710187927E-2"/>
    <n v="6.25"/>
    <n v="1.465789401462708E-2"/>
    <n v="0.1"/>
    <n v="622.7427477"/>
    <n v="369588"/>
    <n v="2.1"/>
    <n v="2.2000000000000002"/>
    <n v="0.63900000000000001"/>
    <n v="11.2"/>
    <n v="72"/>
  </r>
  <r>
    <x v="7"/>
    <x v="0"/>
    <x v="1"/>
    <n v="2.2342785823514797E-3"/>
    <n v="1.4041262411569241E-2"/>
    <m/>
    <n v="0"/>
    <n v="1.4174537003913691E-2"/>
    <n v="74"/>
    <n v="66.599999999999994"/>
    <n v="1"/>
    <n v="1.4894350488876126E-2"/>
    <n v="5.9381895280235915"/>
    <n v="1.4655188928419259E-2"/>
    <n v="0.1"/>
    <n v="10972.078698625"/>
    <n v="10715281.625"/>
    <n v="0.6"/>
    <n v="0.6"/>
    <n v="0.93700000000000006"/>
    <n v="20.399999999999999"/>
    <n v="82.8"/>
  </r>
  <r>
    <x v="7"/>
    <x v="1"/>
    <x v="1"/>
    <n v="1.4191278131587377E-3"/>
    <n v="1.4041262411569241E-2"/>
    <n v="9.7100000000000009"/>
    <n v="1096.807346997125"/>
    <n v="1.4682265089018029E-2"/>
    <n v="340"/>
    <n v="66.099999999999994"/>
    <n v="1"/>
    <n v="1.5159385917366751E-2"/>
    <n v="9.42"/>
    <n v="1.4914817716010545E-2"/>
    <n v="0.1"/>
    <n v="10972.078698625"/>
    <n v="2346694"/>
    <n v="0.6"/>
    <n v="0.6"/>
    <n v="0.93600000000000005"/>
    <n v="20.399999999999999"/>
    <n v="82.7"/>
  </r>
  <r>
    <x v="7"/>
    <x v="2"/>
    <x v="1"/>
    <n v="2.2647980099054694E-3"/>
    <n v="1.4041262411569241E-2"/>
    <n v="9.8699999999999992"/>
    <n v="1096.807346997125"/>
    <n v="1.4682265089018029E-2"/>
    <n v="158"/>
    <n v="65.5"/>
    <n v="1"/>
    <n v="1.5402847956425957E-2"/>
    <n v="9.36"/>
    <n v="1.5153916012225334E-2"/>
    <n v="0.1"/>
    <n v="10972.078698625"/>
    <n v="10715281.625"/>
    <n v="0.6"/>
    <n v="0.6"/>
    <n v="0.93300000000000005"/>
    <n v="20.3"/>
    <n v="82.5"/>
  </r>
  <r>
    <x v="7"/>
    <x v="3"/>
    <x v="1"/>
    <n v="2.2647980099054694E-3"/>
    <n v="1.4041262411569241E-2"/>
    <n v="10.029999999999999"/>
    <n v="1096.807346997125"/>
    <n v="1.4682265089018029E-2"/>
    <n v="199"/>
    <n v="65"/>
    <n v="1"/>
    <n v="1.5153884202529916E-2"/>
    <n v="9.36"/>
    <n v="1.4909398049604406E-2"/>
    <n v="0.1"/>
    <n v="10972.078698625"/>
    <n v="10715281.625"/>
    <n v="0.6"/>
    <n v="0.6"/>
    <n v="0.93"/>
    <n v="20.100000000000001"/>
    <n v="82.3"/>
  </r>
  <r>
    <x v="7"/>
    <x v="4"/>
    <x v="1"/>
    <n v="2.2951399768368643E-3"/>
    <n v="1.4041262411569241E-2"/>
    <n v="10.3"/>
    <n v="1096.807346997125"/>
    <n v="1.4437648664183886E-2"/>
    <n v="190"/>
    <n v="64.400000000000006"/>
    <n v="1"/>
    <n v="1.5151122974729859E-2"/>
    <n v="9.1999999999999993"/>
    <n v="1.4906677922608287E-2"/>
    <n v="0.1"/>
    <n v="10972.078698625"/>
    <n v="223424"/>
    <n v="0.6"/>
    <n v="0.6"/>
    <n v="0.92700000000000005"/>
    <n v="19.8"/>
    <n v="82"/>
  </r>
  <r>
    <x v="7"/>
    <x v="5"/>
    <x v="1"/>
    <n v="2.3102387308429513E-3"/>
    <n v="1.4041262411569241E-2"/>
    <n v="10.52"/>
    <n v="1096.807346997125"/>
    <n v="1.4437648664183886E-2"/>
    <n v="70"/>
    <n v="63.9"/>
    <n v="1"/>
    <n v="1.5148361208325654E-2"/>
    <n v="9.1999999999999993"/>
    <n v="1.4903957262662833E-2"/>
    <n v="0.1"/>
    <n v="10972.078698625"/>
    <n v="223175"/>
    <n v="0.7"/>
    <n v="0.6"/>
    <n v="0.92700000000000005"/>
    <n v="19.5"/>
    <n v="81.900000000000006"/>
  </r>
  <r>
    <x v="7"/>
    <x v="6"/>
    <x v="1"/>
    <n v="2.3402803662103508E-3"/>
    <n v="1.4041262411569241E-2"/>
    <n v="10.62"/>
    <n v="1096.807346997125"/>
    <n v="1.3894096137580055E-2"/>
    <n v="104"/>
    <n v="63.4"/>
    <n v="1"/>
    <n v="1.514559890297811E-2"/>
    <n v="9.5"/>
    <n v="1.4901236069429927E-2"/>
    <n v="0.1"/>
    <n v="10972.078698625"/>
    <n v="216917"/>
    <n v="0.7"/>
    <n v="0.6"/>
    <n v="0.92500000000000004"/>
    <n v="19.100000000000001"/>
    <n v="81.7"/>
  </r>
  <r>
    <x v="7"/>
    <x v="7"/>
    <x v="1"/>
    <n v="2.3402803662103508E-3"/>
    <n v="1.4041262411569241E-2"/>
    <n v="10.76"/>
    <n v="1096.807346997125"/>
    <n v="1.3894096137580055E-2"/>
    <n v="65"/>
    <n v="62.9"/>
    <n v="1"/>
    <n v="1.5142836058347636E-2"/>
    <n v="8.7799999999999994"/>
    <n v="1.4898514342571039E-2"/>
    <n v="0.1"/>
    <n v="10972.078698625"/>
    <n v="212492"/>
    <n v="0.7"/>
    <n v="0.6"/>
    <n v="0.92100000000000004"/>
    <n v="19.100000000000001"/>
    <n v="81.3"/>
  </r>
  <r>
    <x v="7"/>
    <x v="8"/>
    <x v="1"/>
    <n v="2.3402803662103508E-3"/>
    <n v="1.4041262411569241E-2"/>
    <n v="10.56"/>
    <n v="872.59860920000006"/>
    <n v="1.3894096137580055E-2"/>
    <n v="11"/>
    <n v="62.5"/>
    <n v="2"/>
    <n v="1.51400726740943E-2"/>
    <n v="8.5299999999999994"/>
    <n v="1.4895792081747277E-2"/>
    <n v="0.1"/>
    <n v="4991.9828900000002"/>
    <n v="28276"/>
    <n v="0.7"/>
    <n v="0.6"/>
    <n v="0.91800000000000004"/>
    <n v="19"/>
    <n v="81.3"/>
  </r>
  <r>
    <x v="7"/>
    <x v="9"/>
    <x v="1"/>
    <n v="2.3402803662103508E-3"/>
    <n v="1.4041262411569241E-2"/>
    <n v="10.31"/>
    <n v="1096.807346997125"/>
    <n v="1.3597551795253666E-2"/>
    <n v="0"/>
    <n v="62"/>
    <n v="2"/>
    <n v="1.5137308749877757E-2"/>
    <n v="8.49"/>
    <n v="1.4893069286619336E-2"/>
    <n v="0.1"/>
    <n v="10972.078698625"/>
    <n v="26979"/>
    <n v="0.7"/>
    <n v="0.6"/>
    <n v="0.91500000000000004"/>
    <n v="20.3"/>
    <n v="81.2"/>
  </r>
  <r>
    <x v="7"/>
    <x v="10"/>
    <x v="1"/>
    <n v="2.3552186675122222E-3"/>
    <n v="1.4041262411569241E-2"/>
    <n v="10.3"/>
    <n v="579.13316369999995"/>
    <n v="1.3597551795253666E-2"/>
    <n v="10"/>
    <n v="61.5"/>
    <n v="2"/>
    <n v="1.5134544285357262E-2"/>
    <n v="8.4499999999999993"/>
    <n v="1.4890345956847573E-2"/>
    <n v="0.1"/>
    <n v="3416.7148299999999"/>
    <n v="23948"/>
    <n v="0.7"/>
    <n v="0.6"/>
    <n v="0.91"/>
    <n v="20.3"/>
    <n v="81"/>
  </r>
  <r>
    <x v="7"/>
    <x v="11"/>
    <x v="1"/>
    <n v="2.3849187575535691E-3"/>
    <n v="1.4041262411569241E-2"/>
    <n v="9.84"/>
    <n v="588.56837099999996"/>
    <n v="1.3597551795253666E-2"/>
    <n v="70"/>
    <n v="6.9"/>
    <n v="1"/>
    <n v="1.5131779280191745E-2"/>
    <n v="8.57"/>
    <n v="1.4887622092091921E-2"/>
    <n v="0.1"/>
    <n v="3472.37977"/>
    <n v="21274"/>
    <n v="0.7"/>
    <n v="0.6"/>
    <n v="0.90800000000000003"/>
    <n v="20.7"/>
    <n v="86"/>
  </r>
  <r>
    <x v="7"/>
    <x v="12"/>
    <x v="1"/>
    <n v="2.4143681556793831E-3"/>
    <n v="1.4041262411569241E-2"/>
    <n v="9.9700000000000006"/>
    <n v="1096.807346997125"/>
    <n v="1.3597551795253666E-2"/>
    <n v="91"/>
    <n v="6.3"/>
    <n v="1"/>
    <n v="1.512901373403969E-2"/>
    <n v="8.32"/>
    <n v="1.4622973801780879E-2"/>
    <n v="0.1"/>
    <n v="10972.078698625"/>
    <n v="198954"/>
    <n v="0.7"/>
    <n v="0.7"/>
    <n v="0.90500000000000003"/>
    <n v="20.6"/>
    <n v="83"/>
  </r>
  <r>
    <x v="7"/>
    <x v="13"/>
    <x v="1"/>
    <n v="2.4435484237917519E-3"/>
    <n v="1.4041262411569241E-2"/>
    <n v="9.84"/>
    <n v="46.387181900000002"/>
    <n v="1.3597551795253666E-2"/>
    <n v="32"/>
    <n v="59.6"/>
    <n v="2"/>
    <n v="1.5126247646559232E-2"/>
    <n v="8.39"/>
    <n v="1.4882160895853843E-2"/>
    <n v="0.1"/>
    <n v="281.81763000000001"/>
    <n v="196514"/>
    <n v="0.7"/>
    <n v="0.7"/>
    <n v="0.90200000000000002"/>
    <n v="20.100000000000001"/>
    <n v="79.900000000000006"/>
  </r>
  <r>
    <x v="7"/>
    <x v="14"/>
    <x v="1"/>
    <n v="2.4724411088425172E-3"/>
    <n v="1.4041262411569241E-2"/>
    <n v="9.5299999999999994"/>
    <n v="1096.807346997125"/>
    <n v="1.3894096137580055E-2"/>
    <n v="141"/>
    <n v="59"/>
    <n v="2"/>
    <n v="1.5369386407738838E-2"/>
    <n v="8.18"/>
    <n v="1.4879435413262292E-2"/>
    <n v="0.1"/>
    <n v="10972.078698625"/>
    <n v="19413"/>
    <n v="0.7"/>
    <n v="0.7"/>
    <n v="0.89900000000000002"/>
    <n v="20.5"/>
    <n v="79.900000000000006"/>
  </r>
  <r>
    <x v="7"/>
    <x v="15"/>
    <x v="1"/>
    <n v="2.5152005669432623E-3"/>
    <n v="1.4041262411569241E-2"/>
    <n v="10.17"/>
    <n v="347.18736000000001"/>
    <n v="8.675140700055771E-5"/>
    <n v="108"/>
    <n v="58.2"/>
    <n v="2"/>
    <n v="1.7615343445579921E-4"/>
    <n v="8.8000000000000007"/>
    <n v="2.0366236754852909E-4"/>
    <n v="0.1"/>
    <n v="2169.9209999999998"/>
    <n v="19153"/>
    <n v="0.7"/>
    <n v="0.7"/>
    <n v="0.89700000000000002"/>
    <n v="20.399999999999999"/>
    <n v="79.5"/>
  </r>
  <r>
    <x v="8"/>
    <x v="0"/>
    <x v="1"/>
    <n v="2.3252862899094226E-3"/>
    <n v="1.3615888411902125E-2"/>
    <m/>
    <n v="0"/>
    <n v="1.4174537003913691E-2"/>
    <n v="309"/>
    <n v="57.6"/>
    <n v="0"/>
    <n v="1.4877737417322701E-2"/>
    <n v="5.9381895280235915"/>
    <n v="1.4637929893763217E-2"/>
    <n v="0.1"/>
    <n v="10972.078698625"/>
    <n v="8633169"/>
    <n v="1.9"/>
    <n v="2.1"/>
    <n v="0.89200000000000002"/>
    <n v="15.9"/>
    <n v="81.5"/>
  </r>
  <r>
    <x v="8"/>
    <x v="1"/>
    <x v="1"/>
    <n v="2.3402803662103508E-3"/>
    <n v="1.3615888411902125E-2"/>
    <n v="12.32"/>
    <n v="1096.807346997125"/>
    <n v="1.2624262505316943E-2"/>
    <n v="117"/>
    <n v="57.1"/>
    <n v="0"/>
    <n v="1.3261791098836222E-2"/>
    <n v="5.7549999999999999"/>
    <n v="1.3062442600199332E-2"/>
    <n v="0.1"/>
    <n v="10972.078698625"/>
    <n v="8541575"/>
    <n v="1.8"/>
    <n v="2"/>
    <n v="0.89200000000000002"/>
    <n v="15.9"/>
    <n v="81.400000000000006"/>
  </r>
  <r>
    <x v="8"/>
    <x v="2"/>
    <x v="1"/>
    <n v="2.3700988977409165E-3"/>
    <n v="1.3615888411902125E-2"/>
    <n v="11.82"/>
    <n v="90.58501176"/>
    <n v="1.3597551795253666E-2"/>
    <n v="0"/>
    <n v="56.6"/>
    <n v="0"/>
    <n v="1.4277491847422708E-2"/>
    <n v="5.7549999999999999"/>
    <n v="1.4051516008279887E-2"/>
    <n v="0.1"/>
    <n v="554.71532000000002"/>
    <n v="8479375"/>
    <n v="1.8"/>
    <n v="2"/>
    <n v="0.88700000000000001"/>
    <n v="15.7"/>
    <n v="81.099999999999994"/>
  </r>
  <r>
    <x v="8"/>
    <x v="3"/>
    <x v="1"/>
    <n v="1.4337439540556493E-3"/>
    <n v="1.3615888411902125E-2"/>
    <n v="12.26"/>
    <n v="1096.807346997125"/>
    <n v="1.4437648664183886E-2"/>
    <n v="36"/>
    <n v="56.1"/>
    <n v="0"/>
    <n v="1.5137214619419652E-2"/>
    <n v="5.7549999999999999"/>
    <n v="1.4892078164829162E-2"/>
    <n v="0.1"/>
    <n v="10972.078698625"/>
    <n v="8429991"/>
    <n v="1.8"/>
    <n v="2"/>
    <n v="0.88400000000000001"/>
    <n v="15.7"/>
    <n v="88"/>
  </r>
  <r>
    <x v="8"/>
    <x v="4"/>
    <x v="1"/>
    <n v="2.4435484237917519E-3"/>
    <n v="1.3615888411902125E-2"/>
    <n v="12.04"/>
    <n v="1096.807346997125"/>
    <n v="1.511169775295931E-2"/>
    <n v="68"/>
    <n v="55.7"/>
    <n v="0"/>
    <n v="1.5804488644193131E-2"/>
    <n v="1.94"/>
    <n v="1.5549517839936288E-2"/>
    <n v="0.1"/>
    <n v="10972.078698625"/>
    <n v="8391643"/>
    <n v="1.7"/>
    <n v="2"/>
    <n v="0.88"/>
    <n v="15.7"/>
    <n v="88"/>
  </r>
  <r>
    <x v="8"/>
    <x v="5"/>
    <x v="1"/>
    <n v="2.4724411088425172E-3"/>
    <n v="1.3615888411902125E-2"/>
    <n v="12.1"/>
    <n v="1096.807346997125"/>
    <n v="1.5592332611017628E-2"/>
    <n v="52"/>
    <n v="55.2"/>
    <n v="0"/>
    <n v="1.6250028036391848E-2"/>
    <n v="5.7549999999999999"/>
    <n v="1.5995828612457224E-2"/>
    <n v="0.1"/>
    <n v="10972.078698625"/>
    <n v="836344"/>
    <n v="1.7"/>
    <n v="1.9"/>
    <n v="0.872"/>
    <n v="15.4"/>
    <n v="84"/>
  </r>
  <r>
    <x v="8"/>
    <x v="6"/>
    <x v="1"/>
    <n v="2.5010277618759003E-3"/>
    <n v="1.3615888411902125E-2"/>
    <n v="11.3"/>
    <n v="1096.807346997125"/>
    <n v="1.5859517275223931E-2"/>
    <n v="49"/>
    <n v="54.7"/>
    <n v="0"/>
    <n v="1.6453853497683326E-2"/>
    <n v="5.7549999999999999"/>
    <n v="1.6211578837177856E-2"/>
    <n v="0.1"/>
    <n v="10972.078698625"/>
    <n v="8343323"/>
    <n v="1.7"/>
    <n v="1.9"/>
    <n v="0.87"/>
    <n v="15.3"/>
    <n v="82"/>
  </r>
  <r>
    <x v="8"/>
    <x v="7"/>
    <x v="1"/>
    <n v="2.486773841735884E-3"/>
    <n v="1.3615888411902125E-2"/>
    <n v="12"/>
    <n v="1096.807346997125"/>
    <n v="1.5859517275223931E-2"/>
    <n v="448"/>
    <n v="54.2"/>
    <n v="0"/>
    <n v="1.6450918188148263E-2"/>
    <n v="1.6"/>
    <n v="1.6208686739640862E-2"/>
    <n v="0.1"/>
    <n v="10972.078698625"/>
    <n v="8321496"/>
    <n v="1.7"/>
    <n v="1.9"/>
    <n v="0.86399999999999999"/>
    <n v="15.1"/>
    <n v="84"/>
  </r>
  <r>
    <x v="8"/>
    <x v="8"/>
    <x v="1"/>
    <n v="1.4484168715106383E-3"/>
    <n v="1.3615888411902125E-2"/>
    <n v="12.5"/>
    <n v="1096.807346997125"/>
    <n v="1.5705859584158526E-2"/>
    <n v="20"/>
    <n v="53.7"/>
    <n v="0"/>
    <n v="1.6337776495666794E-2"/>
    <n v="1.4"/>
    <n v="1.6086426410319866E-2"/>
    <n v="0.1"/>
    <n v="10972.078698625"/>
    <n v="8295487"/>
    <n v="1.7"/>
    <n v="1.9"/>
    <n v="0.86"/>
    <n v="15.2"/>
    <n v="81"/>
  </r>
  <r>
    <x v="8"/>
    <x v="9"/>
    <x v="1"/>
    <n v="2.5572093123137061E-3"/>
    <n v="1.3615888411902125E-2"/>
    <n v="12.4"/>
    <n v="69.928993579999997"/>
    <n v="1.5859517275223931E-2"/>
    <n v="23"/>
    <n v="53.2"/>
    <n v="0"/>
    <n v="1.6445065932558994E-2"/>
    <n v="1.35"/>
    <n v="1.6202920035718694E-2"/>
    <n v="0.1"/>
    <n v="443.99360999999999"/>
    <n v="8268641"/>
    <n v="1.7"/>
    <n v="1.9"/>
    <n v="0.85399999999999998"/>
    <n v="15"/>
    <n v="79.8"/>
  </r>
  <r>
    <x v="8"/>
    <x v="10"/>
    <x v="1"/>
    <n v="2.6119463020189016E-3"/>
    <n v="1.3615888411902125E-2"/>
    <n v="12.4"/>
    <n v="1096.807346997125"/>
    <n v="1.5592332611017628E-2"/>
    <n v="9"/>
    <n v="52.7"/>
    <n v="0"/>
    <n v="1.6235667969289047E-2"/>
    <n v="1.53"/>
    <n v="1.5981688323583647E-2"/>
    <n v="0.1"/>
    <n v="10972.078698625"/>
    <n v="8227829"/>
    <n v="1.7"/>
    <n v="1.9"/>
    <n v="0.84799999999999998"/>
    <n v="14.9"/>
    <n v="79.400000000000006"/>
  </r>
  <r>
    <x v="8"/>
    <x v="11"/>
    <x v="1"/>
    <n v="2.6253877531064742E-3"/>
    <n v="1.3615888411902125E-2"/>
    <n v="12.1"/>
    <n v="1096.807346997125"/>
    <n v="1.5859517275223931E-2"/>
    <n v="15"/>
    <n v="52.2"/>
    <n v="0"/>
    <n v="1.6439236493806759E-2"/>
    <n v="1.56"/>
    <n v="1.6197175081008073E-2"/>
    <n v="0.1"/>
    <n v="10972.078698625"/>
    <n v="8171966"/>
    <n v="1.7"/>
    <n v="1.9"/>
    <n v="0.84099999999999997"/>
    <n v="14.7"/>
    <n v="79.3"/>
  </r>
  <r>
    <x v="8"/>
    <x v="12"/>
    <x v="1"/>
    <n v="2.6519634824909936E-3"/>
    <n v="1.3615888411902125E-2"/>
    <n v="12.2"/>
    <n v="504.43087350000002"/>
    <n v="1.5859517275223931E-2"/>
    <n v="90"/>
    <n v="51.7"/>
    <n v="0"/>
    <n v="1.6395062711326704E-2"/>
    <n v="1.48"/>
    <n v="1.6147850493513683E-2"/>
    <n v="0.1"/>
    <n v="3212.9355"/>
    <n v="8121423"/>
    <n v="1.7"/>
    <n v="1.9"/>
    <n v="0.83699999999999997"/>
    <n v="14.7"/>
    <n v="78.8"/>
  </r>
  <r>
    <x v="8"/>
    <x v="13"/>
    <x v="1"/>
    <n v="1.4631452373272456E-3"/>
    <n v="1.3615888411902125E-2"/>
    <n v="12.5"/>
    <n v="1096.807346997125"/>
    <n v="1.591307966584659E-2"/>
    <n v="0"/>
    <n v="51.2"/>
    <n v="0"/>
    <n v="1.6446726194731344E-2"/>
    <n v="1.27"/>
    <n v="1.6191389922891423E-2"/>
    <n v="0.1"/>
    <n v="10972.078698625"/>
    <n v="881957"/>
    <n v="1.7"/>
    <n v="1.9"/>
    <n v="0.84699999999999998"/>
    <n v="16.100000000000001"/>
    <n v="78.7"/>
  </r>
  <r>
    <x v="8"/>
    <x v="14"/>
    <x v="1"/>
    <n v="2.703823636014843E-3"/>
    <n v="1.3615888411902125E-2"/>
    <n v="12.4"/>
    <n v="1096.807346997125"/>
    <n v="5.3739071854982234E-3"/>
    <n v="0"/>
    <n v="5.6"/>
    <n v="0"/>
    <n v="1.6430431059455079E-2"/>
    <n v="1.1200000000000001"/>
    <n v="1.6142080721227619E-2"/>
    <n v="0.1"/>
    <n v="10972.078698625"/>
    <n v="842293"/>
    <n v="1.7"/>
    <n v="1.9"/>
    <n v="0.83699999999999997"/>
    <n v="15.5"/>
    <n v="78.599999999999994"/>
  </r>
  <r>
    <x v="8"/>
    <x v="15"/>
    <x v="1"/>
    <n v="2.7538443064042302E-3"/>
    <n v="1.3615888411902125E-2"/>
    <n v="13.2"/>
    <n v="1096.807346997125"/>
    <n v="2.5568332333093212E-3"/>
    <n v="0"/>
    <n v="5.0999999999999996"/>
    <n v="0"/>
    <n v="1.4829484670959733E-2"/>
    <n v="1.6"/>
    <n v="1.6198432238078483E-2"/>
    <n v="0.1"/>
    <n v="10972.078698625"/>
    <n v="811566"/>
    <n v="1.7"/>
    <n v="1.9"/>
    <n v="0.83299999999999996"/>
    <n v="15.4"/>
    <n v="78.099999999999994"/>
  </r>
  <r>
    <x v="9"/>
    <x v="0"/>
    <x v="0"/>
    <n v="2.9900942064587693E-3"/>
    <n v="1.5572936596756775E-2"/>
    <m/>
    <n v="0"/>
    <n v="1.3286180512832984E-2"/>
    <n v="0"/>
    <n v="52.5"/>
    <n v="6"/>
    <n v="1.3236647636136517E-2"/>
    <n v="5.9381895280235915"/>
    <n v="1.3707781559051556E-2"/>
    <n v="0.1"/>
    <n v="55.31382"/>
    <n v="9649341"/>
    <n v="2.8"/>
    <n v="2.9"/>
    <n v="0.75800000000000001"/>
    <n v="12.7"/>
    <n v="72.7"/>
  </r>
  <r>
    <x v="9"/>
    <x v="1"/>
    <x v="0"/>
    <n v="2.9990684231813425E-3"/>
    <n v="1.5572936596756775E-2"/>
    <n v="0.01"/>
    <n v="306.18243130000002"/>
    <n v="1.3894096137580055E-2"/>
    <n v="0"/>
    <n v="51.5"/>
    <n v="6"/>
    <n v="1.3586205276499508E-2"/>
    <n v="6.4"/>
    <n v="1.4317067413299455E-2"/>
    <n v="0.1"/>
    <n v="7891.2997759999998"/>
    <n v="953579"/>
    <n v="2.8"/>
    <n v="2.9"/>
    <n v="0.752"/>
    <n v="12.2"/>
    <n v="72.5"/>
  </r>
  <r>
    <x v="9"/>
    <x v="2"/>
    <x v="0"/>
    <n v="3.016511897411193E-3"/>
    <n v="1.5572936596756775E-2"/>
    <n v="2.14"/>
    <n v="275.65149339999999"/>
    <n v="1.4174537003913691E-2"/>
    <n v="164"/>
    <n v="5.6"/>
    <n v="6"/>
    <n v="1.3921498261060228E-2"/>
    <n v="5.54"/>
    <n v="1.4594348182085257E-2"/>
    <n v="0.1"/>
    <n v="7875.7569530000001"/>
    <n v="941681"/>
    <n v="2.8"/>
    <n v="2.8"/>
    <n v="0.745"/>
    <n v="11.9"/>
    <n v="72.2"/>
  </r>
  <r>
    <x v="9"/>
    <x v="3"/>
    <x v="0"/>
    <n v="3.0332713382335351E-3"/>
    <n v="1.5572936596756775E-2"/>
    <n v="0.01"/>
    <n v="285.61039119999998"/>
    <n v="1.5294555671065845E-2"/>
    <n v="0"/>
    <n v="49.7"/>
    <n v="6"/>
    <n v="1.5098810731235377E-2"/>
    <n v="5.37"/>
    <n v="1.5509565388089633E-2"/>
    <n v="0.1"/>
    <n v="7496.335728"/>
    <n v="9295784"/>
    <n v="2.8"/>
    <n v="2.8"/>
    <n v="0.74199999999999999"/>
    <n v="11.8"/>
    <n v="71.900000000000006"/>
  </r>
  <r>
    <x v="9"/>
    <x v="4"/>
    <x v="0"/>
    <n v="3.0493342433853174E-3"/>
    <n v="1.5572936596756775E-2"/>
    <n v="1.98"/>
    <n v="263.14269899999999"/>
    <n v="1.5795062001612969E-2"/>
    <n v="0"/>
    <n v="48.8"/>
    <n v="6"/>
    <n v="1.5341110381012046E-2"/>
    <n v="5.0999999999999996"/>
    <n v="1.5829781617726038E-2"/>
    <n v="0.1"/>
    <n v="7189.691229"/>
    <n v="917382"/>
    <n v="2.8"/>
    <n v="2.9"/>
    <n v="0.74099999999999999"/>
    <n v="11.7"/>
    <n v="71.599999999999994"/>
  </r>
  <r>
    <x v="9"/>
    <x v="5"/>
    <x v="0"/>
    <n v="1.5225857695379376E-3"/>
    <n v="1.5572936596756775E-2"/>
    <n v="1.98"/>
    <n v="246.56860080000001"/>
    <n v="2.3099390109200882E-4"/>
    <n v="0"/>
    <n v="48"/>
    <n v="6"/>
    <n v="1.6303401379948689E-2"/>
    <n v="5.33"/>
    <n v="1.6184076998773399E-2"/>
    <n v="0.1"/>
    <n v="5842.8578399999997"/>
    <n v="954332"/>
    <n v="2.8"/>
    <n v="2.9"/>
    <n v="0.73699999999999999"/>
    <n v="11.7"/>
    <n v="71.099999999999994"/>
  </r>
  <r>
    <x v="9"/>
    <x v="6"/>
    <x v="0"/>
    <n v="3.0999000005976747E-3"/>
    <n v="1.5903493034288323E-2"/>
    <n v="2.1"/>
    <n v="22.48638351"/>
    <n v="1.5314853223506543E-2"/>
    <n v="0"/>
    <n v="47.3"/>
    <n v="6"/>
    <n v="1.6369661433435906E-2"/>
    <n v="5.85"/>
    <n v="1.6181174285129041E-2"/>
    <n v="0.1"/>
    <n v="495.29479099999998"/>
    <n v="8947243"/>
    <n v="2.8"/>
    <n v="2.9"/>
    <n v="0.72799999999999998"/>
    <n v="11.6"/>
    <n v="78"/>
  </r>
  <r>
    <x v="9"/>
    <x v="7"/>
    <x v="0"/>
    <n v="3.1514252130283803E-3"/>
    <n v="1.5903493034288323E-2"/>
    <n v="1.18"/>
    <n v="206.26161339999999"/>
    <n v="1.3928359449776915E-2"/>
    <n v="5"/>
    <n v="46.6"/>
    <n v="6"/>
    <n v="1.6297556654743812E-2"/>
    <n v="4.37"/>
    <n v="1.617827105067815E-2"/>
    <n v="0.1"/>
    <n v="5574.6382000000003"/>
    <n v="87634"/>
    <n v="2.8"/>
    <n v="2.9"/>
    <n v="0.71899999999999997"/>
    <n v="11.6"/>
    <n v="73"/>
  </r>
  <r>
    <x v="9"/>
    <x v="8"/>
    <x v="0"/>
    <n v="1.5375706050567797E-3"/>
    <n v="1.5903493034288323E-2"/>
    <n v="1.02"/>
    <n v="176.01071060000001"/>
    <n v="1.196220558312489E-2"/>
    <n v="0"/>
    <n v="45.9"/>
    <n v="7"/>
    <n v="1.6405452456056981E-2"/>
    <n v="5.0999999999999996"/>
    <n v="1.6082850747696689E-2"/>
    <n v="0.1"/>
    <n v="3851.4378689999999"/>
    <n v="85813"/>
    <n v="2.8"/>
    <n v="2.9"/>
    <n v="0.70799999999999996"/>
    <n v="11.6"/>
    <n v="73"/>
  </r>
  <r>
    <x v="9"/>
    <x v="9"/>
    <x v="0"/>
    <n v="3.1976297689547059E-3"/>
    <n v="1.5903493034288323E-2"/>
    <n v="0.85"/>
    <n v="105.6337264"/>
    <n v="8.1730432372581728E-3"/>
    <n v="222"/>
    <n v="45.3"/>
    <n v="7"/>
    <n v="1.591363510805309E-4"/>
    <n v="6.17"/>
    <n v="1.5994390124150503E-2"/>
    <n v="0.1"/>
    <n v="2473.8577599999999"/>
    <n v="848455"/>
    <n v="2.9"/>
    <n v="2.9"/>
    <n v="0.68200000000000005"/>
    <n v="10.7"/>
    <n v="69.2"/>
  </r>
  <r>
    <x v="9"/>
    <x v="10"/>
    <x v="0"/>
    <n v="3.2089037615622073E-3"/>
    <n v="1.5903493034288323E-2"/>
    <n v="0.73"/>
    <n v="81.288830849999997"/>
    <n v="7.0677494933451919E-3"/>
    <n v="900.625"/>
    <n v="44.7"/>
    <n v="7"/>
    <n v="1.6313472078695195E-2"/>
    <n v="7.86"/>
    <n v="1.5583052093518948E-2"/>
    <n v="0.1"/>
    <n v="1578.4239"/>
    <n v="839185"/>
    <n v="2.9"/>
    <n v="3"/>
    <n v="0.67500000000000004"/>
    <n v="11.2"/>
    <n v="68.400000000000006"/>
  </r>
  <r>
    <x v="9"/>
    <x v="11"/>
    <x v="0"/>
    <n v="3.1976297689547059E-3"/>
    <n v="1.5903493034288323E-2"/>
    <n v="0.62"/>
    <n v="8.5968049600000001"/>
    <n v="1.6191477603927316E-4"/>
    <n v="827"/>
    <n v="44.2"/>
    <n v="8"/>
    <n v="1.6213146349766519E-2"/>
    <n v="7.92"/>
    <n v="1.5877433081739622E-2"/>
    <n v="0.1"/>
    <n v="145.21629999999999"/>
    <n v="8365"/>
    <n v="3"/>
    <n v="3"/>
    <n v="0.66800000000000004"/>
    <n v="11"/>
    <n v="68.400000000000006"/>
  </r>
  <r>
    <x v="9"/>
    <x v="12"/>
    <x v="0"/>
    <n v="3.1976297689547059E-3"/>
    <n v="1.6209398437253317E-2"/>
    <n v="0.55000000000000004"/>
    <n v="42.414911830000001"/>
    <n v="7.7990297259604132E-3"/>
    <n v="900.625"/>
    <n v="43.6"/>
    <n v="8"/>
    <n v="1.6307612281268147E-2"/>
    <n v="6.56"/>
    <n v="1.5874575381822756E-2"/>
    <n v="0.1"/>
    <n v="883.64399649999996"/>
    <n v="82341"/>
    <n v="3"/>
    <n v="3"/>
    <n v="0.65900000000000003"/>
    <n v="10.8"/>
    <n v="67.8"/>
  </r>
  <r>
    <x v="9"/>
    <x v="13"/>
    <x v="0"/>
    <n v="3.1732221201864817E-3"/>
    <n v="1.6209398437253317E-2"/>
    <n v="0.55000000000000004"/>
    <n v="39.332536869999998"/>
    <n v="1.6191477603927316E-4"/>
    <n v="900.625"/>
    <n v="43.1"/>
    <n v="9"/>
    <n v="1.572780752524303E-4"/>
    <n v="4.47"/>
    <n v="1.5735403542039363E-2"/>
    <n v="0.1"/>
    <n v="763.73857999999996"/>
    <n v="817195"/>
    <n v="3.1"/>
    <n v="3.1"/>
    <n v="0.65100000000000002"/>
    <n v="10.6"/>
    <n v="67.8"/>
  </r>
  <r>
    <x v="9"/>
    <x v="14"/>
    <x v="0"/>
    <n v="3.1900032950471875E-3"/>
    <n v="1.6488974231872046E-2"/>
    <n v="0.51"/>
    <n v="4.1041900770000002"/>
    <n v="8.675140700055771E-5"/>
    <n v="574"/>
    <n v="42.6"/>
    <n v="10"/>
    <n v="1.6102589819906508E-2"/>
    <n v="4.4800000000000004"/>
    <n v="1.5868861310767625E-2"/>
    <n v="0.1"/>
    <n v="73.683843400000001"/>
    <n v="81112"/>
    <n v="3.1"/>
    <n v="3.1"/>
    <n v="0.64200000000000002"/>
    <n v="10.4"/>
    <n v="67.5"/>
  </r>
  <r>
    <x v="9"/>
    <x v="15"/>
    <x v="0"/>
    <n v="1.567679693842238E-3"/>
    <n v="1.6740666631037373E-2"/>
    <n v="0.65"/>
    <n v="35.094626439999999"/>
    <n v="8.675140700055771E-5"/>
    <n v="210"/>
    <n v="42.1"/>
    <n v="11"/>
    <n v="1.5771232637704771E-2"/>
    <n v="4.67"/>
    <n v="1.5729733090886946E-2"/>
    <n v="0.1"/>
    <n v="655.97432600000002"/>
    <n v="8486"/>
    <n v="3.2"/>
    <n v="3.1"/>
    <n v="0.63600000000000001"/>
    <n v="10.1"/>
    <n v="66.599999999999994"/>
  </r>
  <r>
    <x v="10"/>
    <x v="0"/>
    <x v="0"/>
    <n v="3.1769825506268012E-3"/>
    <n v="1.3615888411902125E-2"/>
    <m/>
    <n v="0"/>
    <n v="1.3597551795253666E-2"/>
    <n v="0"/>
    <n v="64.5"/>
    <n v="0"/>
    <n v="1.4268546031631753E-2"/>
    <n v="5.9381895280235915"/>
    <n v="1.3994664791516747E-2"/>
    <n v="0.1"/>
    <n v="1766.9475950000001"/>
    <n v="1386542"/>
    <n v="2.5"/>
    <n v="2.5"/>
    <n v="0.79"/>
    <n v="12.6"/>
    <n v="76.099999999999994"/>
  </r>
  <r>
    <x v="10"/>
    <x v="1"/>
    <x v="0"/>
    <n v="1.567679693842238E-3"/>
    <n v="1.3615888411902125E-2"/>
    <n v="9.4499999999999993"/>
    <n v="0"/>
    <n v="1.3286180512832984E-2"/>
    <n v="0"/>
    <n v="63.8"/>
    <n v="0"/>
    <n v="1.3943426425733711E-2"/>
    <n v="7.74"/>
    <n v="1.3679907657547386E-2"/>
    <n v="0.1"/>
    <n v="1766.9475950000001"/>
    <n v="1386542"/>
    <n v="2.5"/>
    <n v="2.5"/>
    <n v="0.78900000000000003"/>
    <n v="12.6"/>
    <n v="75.400000000000006"/>
  </r>
  <r>
    <x v="10"/>
    <x v="2"/>
    <x v="0"/>
    <n v="3.2043298962112633E-3"/>
    <n v="1.3615888411902125E-2"/>
    <n v="9.42"/>
    <n v="0"/>
    <n v="1.2961300520541614E-2"/>
    <n v="0"/>
    <n v="63.2"/>
    <n v="0"/>
    <n v="1.3602464444713667E-2"/>
    <n v="7.5"/>
    <n v="1.3350207555777071E-2"/>
    <n v="0.1"/>
    <n v="1766.9475950000001"/>
    <n v="1386542"/>
    <n v="2.5"/>
    <n v="2.5"/>
    <n v="0.79"/>
    <n v="12.6"/>
    <n v="74.8"/>
  </r>
  <r>
    <x v="10"/>
    <x v="3"/>
    <x v="0"/>
    <n v="3.2092116612719114E-3"/>
    <n v="1.3615888411902125E-2"/>
    <n v="9.5"/>
    <n v="0"/>
    <n v="1.3286180512832984E-2"/>
    <n v="0"/>
    <n v="62.6"/>
    <n v="0"/>
    <n v="1.2881921341272537E-2"/>
    <n v="7.43"/>
    <n v="1.3006978603765516E-2"/>
    <n v="0.2"/>
    <n v="1766.9475950000001"/>
    <n v="1386542"/>
    <n v="2.5"/>
    <n v="2.5"/>
    <n v="0.78900000000000003"/>
    <n v="12.6"/>
    <n v="74.900000000000006"/>
  </r>
  <r>
    <x v="10"/>
    <x v="4"/>
    <x v="0"/>
    <n v="3.2089037615622073E-3"/>
    <n v="1.3615888411902125E-2"/>
    <n v="9.34"/>
    <n v="0"/>
    <n v="1.3597551795253666E-2"/>
    <n v="0"/>
    <n v="62"/>
    <n v="0"/>
    <n v="1.3596771013369242E-2"/>
    <n v="7.63"/>
    <n v="1.3004194013367436E-2"/>
    <n v="0.1"/>
    <n v="1766.9475950000001"/>
    <n v="1386542"/>
    <n v="2.5"/>
    <n v="2.5"/>
    <n v="0.78800000000000003"/>
    <n v="12.6"/>
    <n v="75"/>
  </r>
  <r>
    <x v="10"/>
    <x v="5"/>
    <x v="0"/>
    <n v="3.2082191098577219E-3"/>
    <n v="1.3615888411902125E-2"/>
    <n v="9.19"/>
    <n v="0"/>
    <n v="1.2624262505316943E-2"/>
    <n v="0"/>
    <n v="61.3"/>
    <n v="0"/>
    <n v="1.3593965214524243E-2"/>
    <n v="7.44"/>
    <n v="1.2648902918085188E-2"/>
    <n v="0.2"/>
    <n v="1766.9475950000001"/>
    <n v="1386542"/>
    <n v="2.5"/>
    <n v="2.5"/>
    <n v="0.78800000000000003"/>
    <n v="12.6"/>
    <n v="75"/>
  </r>
  <r>
    <x v="10"/>
    <x v="6"/>
    <x v="0"/>
    <n v="3.2086500857506873E-3"/>
    <n v="1.3615888411902125E-2"/>
    <n v="9.2899999999999991"/>
    <n v="0"/>
    <n v="1.3597551795253666E-2"/>
    <n v="0"/>
    <n v="6.7"/>
    <n v="0"/>
    <n v="1.3591158629965253E-2"/>
    <n v="7.43"/>
    <n v="1.3665956393070897E-2"/>
    <n v="0.1"/>
    <n v="1766.9475950000001"/>
    <n v="1386542"/>
    <n v="2.5"/>
    <n v="2.5"/>
    <n v="0.79100000000000004"/>
    <n v="12.6"/>
    <n v="74.599999999999994"/>
  </r>
  <r>
    <x v="10"/>
    <x v="7"/>
    <x v="0"/>
    <n v="3.2092116612719114E-3"/>
    <n v="1.3615888411902125E-2"/>
    <n v="10.15"/>
    <n v="0"/>
    <n v="2.5921285339093207E-4"/>
    <n v="0"/>
    <n v="6.1"/>
    <n v="0"/>
    <n v="1.4840170964048154E-2"/>
    <n v="7.3"/>
    <n v="1.4549104379322721E-2"/>
    <n v="0.1"/>
    <n v="1766.9475950000001"/>
    <n v="1386542"/>
    <n v="2.5"/>
    <n v="2.5"/>
    <n v="0.79100000000000004"/>
    <n v="12.6"/>
    <n v="74.5"/>
  </r>
  <r>
    <x v="10"/>
    <x v="8"/>
    <x v="0"/>
    <n v="3.2092116612719114E-3"/>
    <n v="1.3615888411902125E-2"/>
    <n v="10.75"/>
    <n v="0"/>
    <n v="1.4174537003913691E-2"/>
    <n v="0"/>
    <n v="59.4"/>
    <n v="0"/>
    <n v="1.4246070675144405E-2"/>
    <n v="7.8"/>
    <n v="1.3972570050809185E-2"/>
    <n v="0.1"/>
    <n v="1766.9475950000001"/>
    <n v="1386542"/>
    <n v="2.5"/>
    <n v="2.5"/>
    <n v="0.79"/>
    <n v="12.5"/>
    <n v="74.400000000000006"/>
  </r>
  <r>
    <x v="10"/>
    <x v="9"/>
    <x v="0"/>
    <n v="3.2057206476682689E-3"/>
    <n v="1.3615888411902125E-2"/>
    <n v="11.07"/>
    <n v="0"/>
    <n v="1.3286180512832984E-2"/>
    <n v="0"/>
    <n v="58.7"/>
    <n v="0"/>
    <n v="1.4548257455272808E-2"/>
    <n v="6.93"/>
    <n v="1.3969836347468245E-2"/>
    <n v="0.1"/>
    <n v="1766.9475950000001"/>
    <n v="1386542"/>
    <n v="2.5"/>
    <n v="2.5"/>
    <n v="0.78800000000000003"/>
    <n v="12.4"/>
    <n v="74.2"/>
  </r>
  <r>
    <x v="10"/>
    <x v="10"/>
    <x v="0"/>
    <n v="3.2043298962112633E-3"/>
    <n v="1.3615888411902125E-2"/>
    <n v="10.49"/>
    <n v="0"/>
    <n v="1.4174537003913691E-2"/>
    <n v="0"/>
    <n v="58.1"/>
    <n v="0"/>
    <n v="1.483175389596076E-2"/>
    <n v="5.95"/>
    <n v="1.4540828059308121E-2"/>
    <n v="0.1"/>
    <n v="1766.9475950000001"/>
    <n v="1386542"/>
    <n v="2.6"/>
    <n v="2.5"/>
    <n v="0.78600000000000003"/>
    <n v="12.4"/>
    <n v="74.099999999999994"/>
  </r>
  <r>
    <x v="10"/>
    <x v="11"/>
    <x v="0"/>
    <n v="3.2009285437118117E-3"/>
    <n v="1.3615888411902125E-2"/>
    <n v="10.1"/>
    <n v="0"/>
    <n v="1.4174537003913691E-2"/>
    <n v="0"/>
    <n v="57.4"/>
    <n v="0"/>
    <n v="1.5095216088143152E-2"/>
    <n v="6.2"/>
    <n v="1.4538086008761039E-2"/>
    <n v="0.1"/>
    <n v="1766.9475950000001"/>
    <n v="1386542"/>
    <n v="2.6"/>
    <n v="2.5"/>
    <n v="0.78400000000000003"/>
    <n v="12.3"/>
    <n v="73.8"/>
  </r>
  <r>
    <x v="10"/>
    <x v="12"/>
    <x v="0"/>
    <n v="3.149432709052893E-3"/>
    <n v="1.3615888411902125E-2"/>
    <n v="10.68"/>
    <n v="0"/>
    <n v="1.5294555671065845E-2"/>
    <n v="0"/>
    <n v="56.7"/>
    <n v="0"/>
    <n v="1.4826192408879321E-2"/>
    <n v="5.62"/>
    <n v="1.4794547330627241E-2"/>
    <n v="0.1"/>
    <n v="1766.9475950000001"/>
    <n v="1386542"/>
    <n v="2.6"/>
    <n v="2.5"/>
    <n v="0.78300000000000003"/>
    <n v="12.2"/>
    <n v="73.2"/>
  </r>
  <r>
    <x v="10"/>
    <x v="13"/>
    <x v="0"/>
    <n v="1.6131690762204737E-3"/>
    <n v="1.3615888411902125E-2"/>
    <n v="10.85"/>
    <n v="0"/>
    <n v="1.511169775295931E-2"/>
    <n v="0"/>
    <n v="56"/>
    <n v="0"/>
    <n v="1.4823398768137087E-2"/>
    <n v="5.26"/>
    <n v="1.4254662857859616E-2"/>
    <n v="0.1"/>
    <n v="1766.9475950000001"/>
    <n v="1386542"/>
    <n v="2.6"/>
    <n v="2.6"/>
    <n v="0.78100000000000003"/>
    <n v="12.1"/>
    <n v="73.099999999999994"/>
  </r>
  <r>
    <x v="10"/>
    <x v="14"/>
    <x v="0"/>
    <n v="3.149432709052893E-3"/>
    <n v="1.3615888411902125E-2"/>
    <n v="11.64"/>
    <n v="0"/>
    <n v="9.1291665516377702E-4"/>
    <n v="0"/>
    <n v="55.2"/>
    <n v="0"/>
    <n v="1.3218304594979788E-2"/>
    <n v="5.15"/>
    <n v="1.262645593715213E-2"/>
    <n v="0.2"/>
    <n v="1766.9475950000001"/>
    <n v="1386542"/>
    <n v="2.7"/>
    <n v="2.6"/>
    <n v="0.77900000000000003"/>
    <n v="12.1"/>
    <n v="72.900000000000006"/>
  </r>
  <r>
    <x v="10"/>
    <x v="15"/>
    <x v="0"/>
    <n v="3.1337516137439569E-3"/>
    <n v="1.3615888411902125E-2"/>
    <n v="12.15"/>
    <n v="0"/>
    <n v="8.675140700055771E-5"/>
    <n v="0"/>
    <n v="54.4"/>
    <n v="0"/>
    <n v="1.5329005093089244E-2"/>
    <n v="5.21"/>
    <n v="1.2623622627879229E-2"/>
    <n v="0.1"/>
    <n v="1766.9475950000001"/>
    <n v="1386542"/>
    <n v="2.7"/>
    <n v="2.6"/>
    <n v="0"/>
    <n v="12"/>
    <n v="72.599999999999994"/>
  </r>
  <r>
    <x v="11"/>
    <x v="0"/>
    <x v="0"/>
    <n v="2.3849187575535691E-3"/>
    <n v="1.3615888411902125E-2"/>
    <m/>
    <n v="0"/>
    <n v="1.2624262505316943E-2"/>
    <n v="0"/>
    <n v="63.6"/>
    <n v="0"/>
    <n v="1.3213125722362221E-2"/>
    <n v="5.9381895280235915"/>
    <n v="1.2972679824148061E-2"/>
    <n v="0.1"/>
    <n v="10972.078698625"/>
    <n v="1386542"/>
    <n v="6.2"/>
    <n v="6.1"/>
    <n v="0.82299999999999995"/>
    <n v="14.5"/>
    <n v="76.900000000000006"/>
  </r>
  <r>
    <x v="11"/>
    <x v="1"/>
    <x v="0"/>
    <n v="1.4337439540556493E-3"/>
    <n v="1.3615888411902125E-2"/>
    <n v="1.57"/>
    <n v="367.25567419999999"/>
    <n v="1.2624262505316943E-2"/>
    <n v="46"/>
    <n v="62.9"/>
    <n v="0"/>
    <n v="1.3210281885464048E-2"/>
    <n v="4.9800000000000004"/>
    <n v="1.296988514153059E-2"/>
    <n v="0.1"/>
    <n v="10972.078698625"/>
    <n v="1386542"/>
    <n v="6.1"/>
    <n v="6"/>
    <n v="0.82"/>
    <n v="14.5"/>
    <n v="76.8"/>
  </r>
  <r>
    <x v="11"/>
    <x v="2"/>
    <x v="0"/>
    <n v="1.4337439540556493E-3"/>
    <n v="1.3615888411902125E-2"/>
    <n v="1.65"/>
    <n v="3.9686959819999998"/>
    <n v="1.2276440336999126E-2"/>
    <n v="0"/>
    <n v="62.2"/>
    <n v="0"/>
    <n v="1.2843071535990468E-2"/>
    <n v="4.6900000000000004"/>
    <n v="1.2615247720617942E-2"/>
    <n v="0.1"/>
    <n v="251.18329"/>
    <n v="1386542"/>
    <n v="6.1"/>
    <n v="6"/>
    <n v="0.81499999999999995"/>
    <n v="14.5"/>
    <n v="76.7"/>
  </r>
  <r>
    <x v="11"/>
    <x v="3"/>
    <x v="0"/>
    <n v="2.4143681556793831E-3"/>
    <n v="1.3615888411902125E-2"/>
    <n v="1.7"/>
    <n v="1096.807346997125"/>
    <n v="1.2276440336999126E-2"/>
    <n v="0"/>
    <n v="61.5"/>
    <n v="0"/>
    <n v="1.2840183934985778E-2"/>
    <n v="4.37"/>
    <n v="1.2612410584133173E-2"/>
    <n v="0.1"/>
    <n v="10972.078698625"/>
    <n v="1386542"/>
    <n v="6.1"/>
    <n v="6"/>
    <n v="0.81200000000000006"/>
    <n v="14.5"/>
    <n v="76.5"/>
  </r>
  <r>
    <x v="11"/>
    <x v="4"/>
    <x v="0"/>
    <n v="2.486773841735884E-3"/>
    <n v="1.3615888411902125E-2"/>
    <n v="1.66"/>
    <n v="197.7734681"/>
    <n v="1.2276440336999126E-2"/>
    <n v="0"/>
    <n v="6.8"/>
    <n v="0"/>
    <n v="1.2837295330777409E-2"/>
    <n v="3.4"/>
    <n v="1.2609572461350917E-2"/>
    <n v="0.1"/>
    <n v="2281.1242000000002"/>
    <n v="1386542"/>
    <n v="6.1"/>
    <n v="6"/>
    <n v="0.81200000000000006"/>
    <n v="14.4"/>
    <n v="76.099999999999994"/>
  </r>
  <r>
    <x v="11"/>
    <x v="5"/>
    <x v="0"/>
    <n v="2.4435484237917519E-3"/>
    <n v="1.3615888411902125E-2"/>
    <n v="1.93"/>
    <n v="266.76961219999998"/>
    <n v="1.2276440336999126E-2"/>
    <n v="0"/>
    <n v="6.1"/>
    <n v="0"/>
    <n v="1.2834405722152784E-2"/>
    <n v="3.64"/>
    <n v="1.260673335107846E-2"/>
    <n v="0.1"/>
    <n v="2722.1388999999999"/>
    <n v="1386542"/>
    <n v="6"/>
    <n v="5.9"/>
    <n v="0.81"/>
    <n v="14.4"/>
    <n v="76.099999999999994"/>
  </r>
  <r>
    <x v="11"/>
    <x v="6"/>
    <x v="0"/>
    <n v="2.458031867580228E-3"/>
    <n v="1.3615888411902125E-2"/>
    <n v="1.95"/>
    <n v="332.93476459999999"/>
    <n v="1.2624262505316943E-2"/>
    <n v="3"/>
    <n v="59.3"/>
    <n v="0"/>
    <n v="1.3547555871568431E-2"/>
    <n v="3.79"/>
    <n v="1.2955687867198324E-2"/>
    <n v="0.1"/>
    <n v="10972.078698625"/>
    <n v="1386542"/>
    <n v="6"/>
    <n v="5.9"/>
    <n v="0.81399999999999995"/>
    <n v="14.4"/>
    <n v="76"/>
  </r>
  <r>
    <x v="11"/>
    <x v="7"/>
    <x v="0"/>
    <n v="2.486773841735884E-3"/>
    <n v="1.3615888411902125E-2"/>
    <n v="2"/>
    <n v="231.54789120000001"/>
    <n v="1.2961300520541614E-2"/>
    <n v="2"/>
    <n v="58.5"/>
    <n v="0"/>
    <n v="1.3544736457286108E-2"/>
    <n v="3.17"/>
    <n v="1.3292761034868889E-2"/>
    <n v="0.1"/>
    <n v="2367.5653499999999"/>
    <n v="1386542"/>
    <n v="6"/>
    <n v="5.9"/>
    <n v="0.81499999999999995"/>
    <n v="14.4"/>
    <n v="75.8"/>
  </r>
  <r>
    <x v="11"/>
    <x v="8"/>
    <x v="0"/>
    <n v="2.5010277618759003E-3"/>
    <n v="1.3615888411902125E-2"/>
    <n v="2"/>
    <n v="278.36028060000001"/>
    <n v="1.2961300520541614E-2"/>
    <n v="7"/>
    <n v="57.6"/>
    <n v="0"/>
    <n v="1.3541916243868243E-2"/>
    <n v="3.8"/>
    <n v="1.3289989357273076E-2"/>
    <n v="0.1"/>
    <n v="2977.1152999999999"/>
    <n v="1386542"/>
    <n v="6.1"/>
    <n v="5.9"/>
    <n v="0.81299999999999994"/>
    <n v="14.4"/>
    <n v="75.599999999999994"/>
  </r>
  <r>
    <x v="11"/>
    <x v="9"/>
    <x v="0"/>
    <n v="2.5292899572934295E-3"/>
    <n v="1.3615888411902125E-2"/>
    <n v="2.1"/>
    <n v="170.73740269999999"/>
    <n v="1.2624262505316943E-2"/>
    <n v="3"/>
    <n v="56.8"/>
    <n v="0"/>
    <n v="1.3187458413668493E-2"/>
    <n v="3.8"/>
    <n v="1.2947399142149143E-2"/>
    <n v="0.1"/>
    <n v="1937.99549"/>
    <n v="1386542"/>
    <n v="6.1"/>
    <n v="5.9"/>
    <n v="0.81"/>
    <n v="14.2"/>
    <n v="75.5"/>
  </r>
  <r>
    <x v="11"/>
    <x v="10"/>
    <x v="0"/>
    <n v="2.5572093123137061E-3"/>
    <n v="1.3615888411902125E-2"/>
    <n v="2.0499999999999998"/>
    <n v="1096.807346997125"/>
    <n v="1.2624262505316943E-2"/>
    <n v="4"/>
    <n v="56.1"/>
    <n v="0"/>
    <n v="1.3184606504280718E-2"/>
    <n v="3.16"/>
    <n v="1.294459646360153E-2"/>
    <n v="0.1"/>
    <n v="10972.078698625"/>
    <n v="1386542"/>
    <n v="6.1"/>
    <n v="5.9"/>
    <n v="0.80600000000000005"/>
    <n v="14"/>
    <n v="75.3"/>
  </r>
  <r>
    <x v="11"/>
    <x v="11"/>
    <x v="0"/>
    <n v="2.5847675065988561E-3"/>
    <n v="1.3615888411902125E-2"/>
    <n v="2.16"/>
    <n v="1096.807346997125"/>
    <n v="1.2624262505316943E-2"/>
    <n v="11"/>
    <n v="55.6"/>
    <n v="0"/>
    <n v="1.3181753698963938E-2"/>
    <n v="3.37"/>
    <n v="1.2941792902387792E-2"/>
    <n v="0.1"/>
    <n v="10972.078698625"/>
    <n v="1386542"/>
    <n v="6.1"/>
    <n v="5.9"/>
    <n v="0.80300000000000005"/>
    <n v="13.9"/>
    <n v="75.2"/>
  </r>
  <r>
    <x v="11"/>
    <x v="12"/>
    <x v="0"/>
    <n v="2.6119463020189016E-3"/>
    <n v="1.3615888411902125E-2"/>
    <n v="2.16"/>
    <n v="1096.807346997125"/>
    <n v="1.2624262505316943E-2"/>
    <n v="12"/>
    <n v="55.2"/>
    <n v="0"/>
    <n v="1.3530490574904765E-2"/>
    <n v="3.74"/>
    <n v="1.3278761528064731E-2"/>
    <n v="0.1"/>
    <n v="10972.078698625"/>
    <n v="1386542"/>
    <n v="6.1"/>
    <n v="5.9"/>
    <n v="0.79800000000000004"/>
    <n v="13.7"/>
    <n v="75"/>
  </r>
  <r>
    <x v="11"/>
    <x v="13"/>
    <x v="0"/>
    <n v="2.6387275625247056E-3"/>
    <n v="1.3615888411902125E-2"/>
    <n v="1.99"/>
    <n v="106.4303336"/>
    <n v="1.2624262505316943E-2"/>
    <n v="8"/>
    <n v="55"/>
    <n v="0"/>
    <n v="1.3176104607993811E-2"/>
    <n v="3.89"/>
    <n v="1.2936240444045333E-2"/>
    <n v="0.1"/>
    <n v="1312.33457"/>
    <n v="1386542"/>
    <n v="6.2"/>
    <n v="5.9"/>
    <n v="0.79600000000000004"/>
    <n v="13.5"/>
    <n v="74.900000000000006"/>
  </r>
  <r>
    <x v="11"/>
    <x v="14"/>
    <x v="0"/>
    <n v="1.4631452373272456E-3"/>
    <n v="1.3615888411902125E-2"/>
    <n v="1.95"/>
    <n v="1096.807346997125"/>
    <n v="1.2276440336999126E-2"/>
    <n v="5"/>
    <n v="54.8"/>
    <n v="0"/>
    <n v="1.2809190865706928E-2"/>
    <n v="3.8"/>
    <n v="1.2581874747703907E-2"/>
    <n v="0.1"/>
    <n v="10972.078698625"/>
    <n v="1386542"/>
    <n v="6.2"/>
    <n v="6"/>
    <n v="0.79400000000000004"/>
    <n v="13.3"/>
    <n v="74.7"/>
  </r>
  <r>
    <x v="11"/>
    <x v="15"/>
    <x v="0"/>
    <n v="2.703823636014843E-3"/>
    <n v="1.3615888411902125E-2"/>
    <n v="2.15"/>
    <n v="167.7270642"/>
    <n v="1.2961300520541614E-2"/>
    <n v="6"/>
    <n v="54.5"/>
    <n v="0"/>
    <n v="1.3521883044977232E-2"/>
    <n v="3.51"/>
    <n v="1.3270303121801259E-2"/>
    <n v="0.1"/>
    <n v="10972.078698625"/>
    <n v="1386542"/>
    <n v="6.2"/>
    <n v="6"/>
    <n v="0.78600000000000003"/>
    <n v="13.2"/>
    <n v="74.5"/>
  </r>
  <r>
    <x v="12"/>
    <x v="0"/>
    <x v="0"/>
    <n v="3.0793228256523718E-3"/>
    <n v="4.0749336787398553E-3"/>
    <m/>
    <n v="0"/>
    <n v="1.2961300520541614E-2"/>
    <n v="240"/>
    <n v="18.3"/>
    <n v="57.5"/>
    <n v="1.351905616958534E-2"/>
    <n v="5.9381895280235915"/>
    <n v="1.3267524873642144E-2"/>
    <n v="0.1"/>
    <n v="121.15812"/>
    <n v="1612886"/>
    <n v="15.599999999999998"/>
    <n v="15.75"/>
    <n v="0.57499999999999996"/>
    <n v="10.199999999999999"/>
    <n v="71.8"/>
  </r>
  <r>
    <x v="12"/>
    <x v="1"/>
    <x v="0"/>
    <n v="3.0999000005976747E-3"/>
    <n v="4.0749336787398553E-3"/>
    <n v="0.01"/>
    <n v="10.44640334"/>
    <n v="1.2961300520541614E-2"/>
    <n v="289"/>
    <n v="17.7"/>
    <n v="57.5"/>
    <n v="1.351622848741209E-2"/>
    <n v="2.82"/>
    <n v="1.3264745829359723E-2"/>
    <n v="0.1"/>
    <n v="184.56542999999999"/>
    <n v="10715281.625"/>
    <n v="15.599999999999998"/>
    <n v="15.75"/>
    <n v="0.56999999999999995"/>
    <n v="10"/>
    <n v="71.400000000000006"/>
  </r>
  <r>
    <x v="12"/>
    <x v="2"/>
    <x v="0"/>
    <n v="3.1187972014673766E-3"/>
    <n v="4.0749336787398553E-3"/>
    <n v="0.01"/>
    <n v="52.829864669999999"/>
    <n v="1.3286180512832984E-2"/>
    <n v="237"/>
    <n v="17"/>
    <n v="57.5"/>
    <n v="1.3850852878436327E-2"/>
    <n v="2.88"/>
    <n v="1.3588391504049396E-2"/>
    <n v="0.1"/>
    <n v="951.88945349999995"/>
    <n v="10715281.625"/>
    <n v="15.599999999999998"/>
    <n v="15.75"/>
    <n v="0.56499999999999995"/>
    <n v="10"/>
    <n v="71"/>
  </r>
  <r>
    <x v="12"/>
    <x v="3"/>
    <x v="0"/>
    <n v="3.1304459410745901E-3"/>
    <n v="4.0749336787398553E-3"/>
    <n v="0.01"/>
    <n v="59.258925699999999"/>
    <n v="1.3894096137580055E-2"/>
    <n v="900.625"/>
    <n v="16.399999999999999"/>
    <n v="57.5"/>
    <n v="1.4474937764288138E-2"/>
    <n v="3.8"/>
    <n v="1.419322552862619E-2"/>
    <n v="0.1"/>
    <n v="856.34285699999998"/>
    <n v="10715281.625"/>
    <n v="15.599999999999998"/>
    <n v="15.75"/>
    <n v="0.55700000000000005"/>
    <n v="9.9"/>
    <n v="77"/>
  </r>
  <r>
    <x v="12"/>
    <x v="4"/>
    <x v="0"/>
    <n v="1.5375706050567797E-3"/>
    <n v="4.0749336787398553E-3"/>
    <n v="0.01"/>
    <n v="62.349884840000001"/>
    <n v="1.3286180512832984E-2"/>
    <n v="900.625"/>
    <n v="15.8"/>
    <n v="57.5"/>
    <n v="1.3845324232123825E-2"/>
    <n v="3.16"/>
    <n v="1.358295731267541E-2"/>
    <n v="0.1"/>
    <n v="835.78934100000004"/>
    <n v="10715281.625"/>
    <n v="15.599999999999998"/>
    <n v="15.75"/>
    <n v="0.54500000000000004"/>
    <n v="9.4"/>
    <n v="73"/>
  </r>
  <r>
    <x v="12"/>
    <x v="5"/>
    <x v="0"/>
    <n v="3.1561811633740327E-3"/>
    <n v="4.0749336787398553E-3"/>
    <n v="0.01"/>
    <n v="62.659454320000002"/>
    <n v="1.3894096137580055E-2"/>
    <n v="788"/>
    <n v="15.2"/>
    <n v="57.5"/>
    <n v="1.4469293861193605E-2"/>
    <n v="3.6"/>
    <n v="1.4187680626640784E-2"/>
    <n v="0.1"/>
    <n v="757.6717572"/>
    <n v="10715281.625"/>
    <n v="15.599999999999998"/>
    <n v="15.75"/>
    <n v="0.53500000000000003"/>
    <n v="8.9"/>
    <n v="69.900000000000006"/>
  </r>
  <r>
    <x v="12"/>
    <x v="6"/>
    <x v="0"/>
    <n v="3.1650999060883925E-3"/>
    <n v="4.0749336787398553E-3"/>
    <n v="0.01"/>
    <n v="53.264003780000003"/>
    <n v="1.2961300520541614E-2"/>
    <n v="718"/>
    <n v="14.6"/>
    <n v="57.5"/>
    <n v="1.3502517364003947E-2"/>
    <n v="2.91"/>
    <n v="1.3251264391234337E-2"/>
    <n v="0.1"/>
    <n v="681.12536799999998"/>
    <n v="1545478"/>
    <n v="15.599999999999998"/>
    <n v="15.75"/>
    <n v="0.52300000000000002"/>
    <n v="8.4"/>
    <n v="69.5"/>
  </r>
  <r>
    <x v="12"/>
    <x v="7"/>
    <x v="0"/>
    <n v="3.1769825506268012E-3"/>
    <n v="4.0749336787398553E-3"/>
    <n v="0.01"/>
    <n v="42.48865034"/>
    <n v="1.3286180512832984E-2"/>
    <n v="900.625"/>
    <n v="14"/>
    <n v="57.5"/>
    <n v="1.3836942250365416E-2"/>
    <n v="2.85"/>
    <n v="1.3574719176756466E-2"/>
    <n v="0.1"/>
    <n v="615.77754110000001"/>
    <n v="10715281.625"/>
    <n v="15.599999999999998"/>
    <n v="15.75"/>
    <n v="0.52"/>
    <n v="8.6"/>
    <n v="69.099999999999994"/>
  </r>
  <r>
    <x v="12"/>
    <x v="8"/>
    <x v="0"/>
    <n v="3.1900032950471875E-3"/>
    <n v="4.0749336787398553E-3"/>
    <n v="0.01"/>
    <n v="46.365367030000002"/>
    <n v="1.3597551795253666E-2"/>
    <n v="900.625"/>
    <n v="13.5"/>
    <n v="57.5"/>
    <n v="1.3834128590307861E-2"/>
    <n v="2.8"/>
    <n v="1.4179327392800355E-2"/>
    <n v="0.1"/>
    <n v="541.65148399999998"/>
    <n v="10715281.625"/>
    <n v="15.599999999999998"/>
    <n v="2.1"/>
    <n v="0.51300000000000001"/>
    <n v="8.6"/>
    <n v="68.599999999999994"/>
  </r>
  <r>
    <x v="12"/>
    <x v="9"/>
    <x v="0"/>
    <n v="3.1927500934099003E-3"/>
    <n v="4.0749336787398553E-3"/>
    <n v="0.01"/>
    <n v="42.330454899999999"/>
    <n v="1.5592332611017628E-2"/>
    <n v="900.625"/>
    <n v="13"/>
    <n v="57.5"/>
    <n v="1.4153074705024369E-2"/>
    <n v="2.8"/>
    <n v="1.4176572091742388E-2"/>
    <n v="0.1"/>
    <n v="494.51465999999999"/>
    <n v="1453684"/>
    <n v="15.599999999999998"/>
    <n v="2.2999999999999998"/>
    <n v="0.50600000000000001"/>
    <n v="8.4"/>
    <n v="68.2"/>
  </r>
  <r>
    <x v="12"/>
    <x v="10"/>
    <x v="0"/>
    <n v="3.1997617014272377E-3"/>
    <n v="4.0749336787398553E-3"/>
    <n v="0.01"/>
    <n v="38.054620020000002"/>
    <n v="5.6946934329161706E-3"/>
    <n v="900.625"/>
    <n v="12.5"/>
    <n v="57.5"/>
    <n v="1.4455118392926637E-2"/>
    <n v="2.68"/>
    <n v="1.44522646742778E-2"/>
    <n v="0.1"/>
    <n v="484.15547099999998"/>
    <n v="10715281.625"/>
    <n v="15.599999999999998"/>
    <n v="2.5"/>
    <n v="0.499"/>
    <n v="8.1999999999999993"/>
    <n v="67.8"/>
  </r>
  <r>
    <x v="12"/>
    <x v="11"/>
    <x v="0"/>
    <n v="3.2049210406344562E-3"/>
    <n v="4.0749336787398553E-3"/>
    <n v="0.01"/>
    <n v="4.1146966699999998"/>
    <n v="3.2485951045805673E-4"/>
    <n v="900.625"/>
    <n v="12"/>
    <n v="57.5"/>
    <n v="1.5853671993337905E-2"/>
    <n v="2.62"/>
    <n v="1.2547885912752783E-2"/>
    <n v="0.1"/>
    <n v="46.757916700000003"/>
    <n v="10715281.625"/>
    <n v="2.1"/>
    <n v="2.7"/>
    <n v="0.49099999999999999"/>
    <n v="8.1"/>
    <n v="67.3"/>
  </r>
  <r>
    <x v="12"/>
    <x v="12"/>
    <x v="0"/>
    <n v="3.2082191098577219E-3"/>
    <n v="4.0749336787398553E-3"/>
    <n v="0.01"/>
    <n v="35.484589569999997"/>
    <n v="1.6191477603927316E-4"/>
    <n v="900.625"/>
    <n v="11.6"/>
    <n v="57.5"/>
    <n v="1.8849989379412241E-4"/>
    <n v="2.5099999999999998"/>
    <n v="1.5691689488621215E-2"/>
    <n v="0.1"/>
    <n v="432.7388972"/>
    <n v="139191"/>
    <n v="2.2999999999999998"/>
    <n v="2.9"/>
    <n v="0.48399999999999999"/>
    <n v="7.9"/>
    <n v="66.8"/>
  </r>
  <r>
    <x v="12"/>
    <x v="13"/>
    <x v="0"/>
    <n v="3.2096501500947479E-3"/>
    <n v="4.0749336787398553E-3"/>
    <n v="0.01"/>
    <n v="0.39722876400000001"/>
    <n v="8.675140700055771E-5"/>
    <n v="900.625"/>
    <n v="11.2"/>
    <n v="57.5"/>
    <n v="1.6371712980234751E-2"/>
    <n v="2.59"/>
    <n v="1.6047804681098305E-2"/>
    <n v="0.1"/>
    <n v="4.6135745000000004"/>
    <n v="1366667"/>
    <n v="2.5"/>
    <n v="15.75"/>
    <n v="0.47599999999999998"/>
    <n v="7.7"/>
    <n v="66.3"/>
  </r>
  <r>
    <x v="12"/>
    <x v="14"/>
    <x v="0"/>
    <n v="3.2086500857506873E-3"/>
    <n v="4.0749336787398553E-3"/>
    <n v="0.01"/>
    <n v="3.3950697810000001"/>
    <n v="8.675140700055771E-5"/>
    <n v="900.625"/>
    <n v="1.8"/>
    <n v="57.5"/>
    <n v="1.6251032193840744E-2"/>
    <n v="2.4700000000000002"/>
    <n v="1.5916015925997812E-2"/>
    <n v="0.1"/>
    <n v="42.598115200000002"/>
    <n v="1341716"/>
    <n v="2.7"/>
    <n v="15.75"/>
    <n v="0.46800000000000003"/>
    <n v="7.5"/>
    <n v="65.8"/>
  </r>
  <r>
    <x v="12"/>
    <x v="15"/>
    <x v="0"/>
    <n v="3.2027324249554287E-3"/>
    <n v="4.0749336787398553E-3"/>
    <n v="0.01"/>
    <n v="3.6963305100000001"/>
    <n v="8.675140700055771E-5"/>
    <n v="900.625"/>
    <n v="1.4"/>
    <n v="57.5"/>
    <n v="1.6365739424565491E-2"/>
    <n v="2.33"/>
    <n v="1.6067605206213819E-2"/>
    <n v="0.1"/>
    <n v="45.633710000000001"/>
    <n v="10715281.625"/>
    <n v="2.9"/>
    <n v="15.75"/>
    <n v="0.45900000000000002"/>
    <n v="7.3"/>
    <n v="65.3"/>
  </r>
  <r>
    <x v="13"/>
    <x v="0"/>
    <x v="0"/>
    <n v="2.7781214019674096E-3"/>
    <n v="1.3615888411902125E-2"/>
    <m/>
    <n v="0"/>
    <n v="1.2961300520541614E-2"/>
    <n v="0"/>
    <n v="54.5"/>
    <n v="0"/>
    <n v="1.3502546766445028E-2"/>
    <n v="5.9381895280235915"/>
    <n v="1.3227928604578477E-2"/>
    <n v="0.1"/>
    <n v="10972.078698625"/>
    <n v="1386542"/>
    <n v="3.8"/>
    <n v="3.7"/>
    <n v="0.79400000000000004"/>
    <n v="15.3"/>
    <n v="75.5"/>
  </r>
  <r>
    <x v="13"/>
    <x v="1"/>
    <x v="0"/>
    <n v="1.3469435266743738E-3"/>
    <n v="1.3615888411902125E-2"/>
    <n v="8.82"/>
    <n v="294.90565839999999"/>
    <n v="1.3894096137580055E-2"/>
    <n v="0"/>
    <n v="53.7"/>
    <n v="0"/>
    <n v="1.4159050133264475E-2"/>
    <n v="7.47"/>
    <n v="1.415670965527161E-2"/>
    <n v="0.1"/>
    <n v="10972.078698625"/>
    <n v="1386542"/>
    <n v="3.8"/>
    <n v="3.7"/>
    <n v="0.79300000000000004"/>
    <n v="15.3"/>
    <n v="75.400000000000006"/>
  </r>
  <r>
    <x v="13"/>
    <x v="2"/>
    <x v="0"/>
    <n v="1.4927628795075309E-3"/>
    <n v="1.3615888411902125E-2"/>
    <n v="8.74"/>
    <n v="263.03728380000001"/>
    <n v="1.4682265089018029E-2"/>
    <n v="0"/>
    <n v="53"/>
    <n v="0"/>
    <n v="1.5261203152913926E-2"/>
    <n v="7.57"/>
    <n v="1.4931521598976302E-2"/>
    <n v="0.1"/>
    <n v="10972.078698625"/>
    <n v="1386542"/>
    <n v="3.8"/>
    <n v="3.8"/>
    <n v="0.79200000000000004"/>
    <n v="15.3"/>
    <n v="75.2"/>
  </r>
  <r>
    <x v="13"/>
    <x v="3"/>
    <x v="0"/>
    <n v="1.5076493780477648E-3"/>
    <n v="1.3615888411902125E-2"/>
    <n v="8.61"/>
    <n v="260.00438580000002"/>
    <n v="1.5455016575970915E-2"/>
    <n v="0"/>
    <n v="52.2"/>
    <n v="0"/>
    <n v="1.5860104450792979E-2"/>
    <n v="7.43"/>
    <n v="1.567243939202256E-2"/>
    <n v="0.1"/>
    <n v="10972.078698625"/>
    <n v="1386542"/>
    <n v="3.8"/>
    <n v="3.8"/>
    <n v="0.78500000000000003"/>
    <n v="15.3"/>
    <n v="75.099999999999994"/>
  </r>
  <r>
    <x v="13"/>
    <x v="4"/>
    <x v="0"/>
    <n v="1.5375706050567797E-3"/>
    <n v="1.3615888411902125E-2"/>
    <n v="8.51"/>
    <n v="173.9825629"/>
    <n v="1.4682265089018029E-2"/>
    <n v="0"/>
    <n v="51.4"/>
    <n v="0"/>
    <n v="1.5255567778302103E-2"/>
    <n v="6.67"/>
    <n v="1.4926038475126802E-2"/>
    <n v="0.1"/>
    <n v="10972.078698625"/>
    <n v="1386542"/>
    <n v="3.8"/>
    <n v="3.8"/>
    <n v="0.78"/>
    <n v="15.5"/>
    <n v="74.900000000000006"/>
  </r>
  <r>
    <x v="13"/>
    <x v="5"/>
    <x v="0"/>
    <n v="1.567679693842238E-3"/>
    <n v="1.3615888411902125E-2"/>
    <n v="8.41"/>
    <n v="154.96308629999999"/>
    <n v="1.5592332611017628E-2"/>
    <n v="0"/>
    <n v="5.7"/>
    <n v="0"/>
    <n v="1.8810972686714115E-4"/>
    <n v="6.17"/>
    <n v="1.5794240777619359E-2"/>
    <n v="0.1"/>
    <n v="1595.9123199999999"/>
    <n v="1386542"/>
    <n v="3.8"/>
    <n v="3.8"/>
    <n v="0.78100000000000003"/>
    <n v="15.8"/>
    <n v="74.7"/>
  </r>
  <r>
    <x v="13"/>
    <x v="6"/>
    <x v="0"/>
    <n v="1.6131690762204737E-3"/>
    <n v="1.3615888411902125E-2"/>
    <n v="8.4600000000000009"/>
    <n v="327.16181280000001"/>
    <n v="1.4174537003913691E-2"/>
    <n v="0"/>
    <n v="49.9"/>
    <n v="0"/>
    <n v="1.4764231547745678E-2"/>
    <n v="6.21"/>
    <n v="1.4421512418305801E-2"/>
    <n v="0.1"/>
    <n v="10972.078698625"/>
    <n v="1386542"/>
    <n v="3.8"/>
    <n v="3.8"/>
    <n v="0.77900000000000003"/>
    <n v="15.5"/>
    <n v="74.599999999999994"/>
  </r>
  <r>
    <x v="13"/>
    <x v="7"/>
    <x v="0"/>
    <n v="2.9227199649162834E-3"/>
    <n v="1.3615888411902125E-2"/>
    <n v="8.9499999999999993"/>
    <n v="25.522771120000002"/>
    <n v="1.5705859584158526E-2"/>
    <n v="0"/>
    <n v="49.2"/>
    <n v="0"/>
    <n v="1.6254730514951618E-2"/>
    <n v="6.1"/>
    <n v="1.5891468741705026E-2"/>
    <n v="0.1"/>
    <n v="1657.3227999999999"/>
    <n v="1386542"/>
    <n v="3.9"/>
    <n v="3.9"/>
    <n v="0.77500000000000002"/>
    <n v="15.3"/>
    <n v="74.400000000000006"/>
  </r>
  <r>
    <x v="13"/>
    <x v="8"/>
    <x v="0"/>
    <n v="2.9427656120736005E-3"/>
    <n v="1.3615888411902125E-2"/>
    <n v="8.4700000000000006"/>
    <n v="1096.807346997125"/>
    <n v="1.4174537003913691E-2"/>
    <n v="0"/>
    <n v="48.4"/>
    <n v="0"/>
    <n v="1.4758973742904814E-2"/>
    <n v="5.64"/>
    <n v="1.4416357105816067E-2"/>
    <n v="0.1"/>
    <n v="10972.078698625"/>
    <n v="1386542"/>
    <n v="3.9"/>
    <n v="3.9"/>
    <n v="0.77100000000000002"/>
    <n v="15"/>
    <n v="74.2"/>
  </r>
  <r>
    <x v="13"/>
    <x v="9"/>
    <x v="0"/>
    <n v="2.9621816628794375E-3"/>
    <n v="1.3615888411902125E-2"/>
    <n v="8.39"/>
    <n v="181.50008560000001"/>
    <n v="1.5795062001612969E-2"/>
    <n v="0"/>
    <n v="47.7"/>
    <n v="0"/>
    <n v="1.6249069194500837E-2"/>
    <n v="5.27"/>
    <n v="1.5963603167149402E-2"/>
    <n v="0.1"/>
    <n v="10972.078698625"/>
    <n v="1386542"/>
    <n v="4"/>
    <n v="3.9"/>
    <n v="0.76600000000000001"/>
    <n v="14.8"/>
    <n v="74.099999999999994"/>
  </r>
  <r>
    <x v="13"/>
    <x v="10"/>
    <x v="0"/>
    <n v="2.9809538768800626E-3"/>
    <n v="1.3615888411902125E-2"/>
    <n v="8.01"/>
    <n v="1096.807346997125"/>
    <n v="1.4437648664183886E-2"/>
    <n v="0"/>
    <n v="46.9"/>
    <n v="0"/>
    <n v="1.5267116995718916E-2"/>
    <n v="5.38"/>
    <n v="1.4670308821941992E-2"/>
    <n v="0.1"/>
    <n v="10972.078698625"/>
    <n v="1386542"/>
    <n v="4"/>
    <n v="4"/>
    <n v="0.76100000000000001"/>
    <n v="14.6"/>
    <n v="73.900000000000006"/>
  </r>
  <r>
    <x v="13"/>
    <x v="11"/>
    <x v="0"/>
    <n v="2.9990684231813425E-3"/>
    <n v="1.3615888411902125E-2"/>
    <n v="7.68"/>
    <n v="166.0083443"/>
    <n v="1.4174537003913691E-2"/>
    <n v="0"/>
    <n v="46.2"/>
    <n v="0"/>
    <n v="1.475093887377823E-2"/>
    <n v="5.71"/>
    <n v="1.4408530549032029E-2"/>
    <n v="0.2"/>
    <n v="10972.078698625"/>
    <n v="1386542"/>
    <n v="4.0999999999999996"/>
    <n v="4"/>
    <n v="0.75700000000000001"/>
    <n v="14.4"/>
    <n v="73.8"/>
  </r>
  <r>
    <x v="13"/>
    <x v="12"/>
    <x v="0"/>
    <n v="3.016511897411193E-3"/>
    <n v="1.3615888411902125E-2"/>
    <n v="7.65"/>
    <n v="13.5139917"/>
    <n v="1.4682265089018029E-2"/>
    <n v="0"/>
    <n v="45.4"/>
    <n v="0"/>
    <n v="1.8715704669414377E-4"/>
    <n v="5.82"/>
    <n v="1.5320622597468881E-2"/>
    <n v="0.4"/>
    <n v="1228.5446999999999"/>
    <n v="1386542"/>
    <n v="4.0999999999999996"/>
    <n v="4.0999999999999996"/>
    <n v="0.753"/>
    <n v="14.2"/>
    <n v="73.7"/>
  </r>
  <r>
    <x v="13"/>
    <x v="13"/>
    <x v="0"/>
    <n v="3.0332713382335351E-3"/>
    <n v="1.3615888411902125E-2"/>
    <n v="7.59"/>
    <n v="133.099491"/>
    <n v="1.33239924926773E-2"/>
    <n v="0"/>
    <n v="44.6"/>
    <n v="0"/>
    <n v="1.6166997645459508E-2"/>
    <n v="5.76"/>
    <n v="1.5644279315300713E-2"/>
    <n v="0.8"/>
    <n v="10972.078698625"/>
    <n v="1386542"/>
    <n v="4.2"/>
    <n v="4.0999999999999996"/>
    <n v="0.749"/>
    <n v="14"/>
    <n v="73.5"/>
  </r>
  <r>
    <x v="13"/>
    <x v="14"/>
    <x v="0"/>
    <n v="3.0493342433853174E-3"/>
    <n v="1.3615888411902125E-2"/>
    <n v="7.38"/>
    <n v="138.16646270000001"/>
    <n v="6.808726945179887E-4"/>
    <n v="0"/>
    <n v="43.8"/>
    <n v="0"/>
    <n v="1.4770132535796168E-2"/>
    <n v="5.47"/>
    <n v="1.5949756921916747E-2"/>
    <n v="0.7"/>
    <n v="10972.078698625"/>
    <n v="1386542"/>
    <n v="4.2"/>
    <n v="4.2"/>
    <n v="0.75"/>
    <n v="14"/>
    <n v="73.400000000000006"/>
  </r>
  <r>
    <x v="13"/>
    <x v="15"/>
    <x v="0"/>
    <n v="3.0646885852088361E-3"/>
    <n v="1.3615888411902125E-2"/>
    <n v="7.43"/>
    <n v="1096.807346997125"/>
    <n v="8.675140700055771E-5"/>
    <n v="0"/>
    <n v="43"/>
    <n v="0"/>
    <n v="1.6161270309818614E-2"/>
    <n v="5.16"/>
    <n v="1.4398286823893814E-2"/>
    <n v="0.9"/>
    <n v="10972.078698625"/>
    <n v="1386542"/>
    <n v="4.3"/>
    <n v="4.2"/>
    <n v="0.74099999999999999"/>
    <n v="14"/>
    <n v="73.3"/>
  </r>
  <r>
    <x v="14"/>
    <x v="0"/>
    <x v="0"/>
    <n v="3.1101450700139646E-3"/>
    <n v="1.3615888411902125E-2"/>
    <m/>
    <n v="0"/>
    <n v="1.2276440336999126E-2"/>
    <n v="2"/>
    <n v="62.3"/>
    <n v="0"/>
    <n v="1.2795474202505123E-2"/>
    <n v="5.9381895280235915"/>
    <n v="1.2505480249728028E-2"/>
    <n v="0.1"/>
    <n v="5949.1167699999996"/>
    <n v="9489616"/>
    <n v="1.9"/>
    <n v="2"/>
    <n v="0.79800000000000004"/>
    <n v="15.6"/>
    <n v="72.3"/>
  </r>
  <r>
    <x v="14"/>
    <x v="1"/>
    <x v="0"/>
    <n v="3.0904557105055751E-3"/>
    <n v="1.3615888411902125E-2"/>
    <n v="13.94"/>
    <n v="1096.807346997125"/>
    <n v="1.2961300520541614E-2"/>
    <n v="64"/>
    <n v="61.7"/>
    <n v="0"/>
    <n v="1.3508844604463277E-2"/>
    <n v="5.69"/>
    <n v="1.3188174688632219E-2"/>
    <n v="0.1"/>
    <n v="8318.4292939999996"/>
    <n v="9474511"/>
    <n v="1.9"/>
    <n v="2"/>
    <n v="0.79600000000000004"/>
    <n v="15.7"/>
    <n v="72"/>
  </r>
  <r>
    <x v="14"/>
    <x v="2"/>
    <x v="0"/>
    <n v="1.6743633992982654E-3"/>
    <n v="1.3615888411902125E-2"/>
    <n v="14.66"/>
    <n v="1096.807346997125"/>
    <n v="1.2624262505316943E-2"/>
    <n v="16"/>
    <n v="61.1"/>
    <n v="1"/>
    <n v="1.3154079796893401E-2"/>
    <n v="6.7"/>
    <n v="1.2848408682143505E-2"/>
    <n v="0.1"/>
    <n v="7978.8254429999997"/>
    <n v="9465997"/>
    <n v="2"/>
    <n v="2"/>
    <n v="0.79600000000000004"/>
    <n v="15.7"/>
    <n v="71.7"/>
  </r>
  <r>
    <x v="14"/>
    <x v="3"/>
    <x v="0"/>
    <n v="3.1223302269301222E-3"/>
    <n v="1.3615888411902125E-2"/>
    <n v="16.350000000000001"/>
    <n v="91.709621170000005"/>
    <n v="1.2961300520541614E-2"/>
    <n v="10"/>
    <n v="6.5"/>
    <n v="1"/>
    <n v="1.3151184802653985E-2"/>
    <n v="5.0999999999999996"/>
    <n v="1.2845576962774791E-2"/>
    <n v="0.1"/>
    <n v="694.24391500000002"/>
    <n v="9464495"/>
    <n v="2"/>
    <n v="2.1"/>
    <n v="0.79300000000000004"/>
    <n v="15.6"/>
    <n v="71.900000000000006"/>
  </r>
  <r>
    <x v="14"/>
    <x v="4"/>
    <x v="0"/>
    <n v="2.7732206698751448E-3"/>
    <n v="1.3615888411902125E-2"/>
    <n v="17.309999999999999"/>
    <n v="846.91130710000004"/>
    <n v="1.2624262505316943E-2"/>
    <n v="50"/>
    <n v="59.9"/>
    <n v="1"/>
    <n v="1.3148288879115804E-2"/>
    <n v="4.92"/>
    <n v="1.2842744331084174E-2"/>
    <n v="0.1"/>
    <n v="6519.7175299999999"/>
    <n v="9473172"/>
    <n v="2"/>
    <n v="2.1"/>
    <n v="0.78700000000000003"/>
    <n v="15.5"/>
    <n v="72"/>
  </r>
  <r>
    <x v="14"/>
    <x v="5"/>
    <x v="0"/>
    <n v="2.8871631034115071E-3"/>
    <n v="1.3615888411902125E-2"/>
    <n v="14.44"/>
    <n v="8.4940951800000004"/>
    <n v="1.3286180512832984E-2"/>
    <n v="1"/>
    <n v="59.3"/>
    <n v="1"/>
    <n v="1.2781132819559412E-2"/>
    <n v="5.55"/>
    <n v="1.2839910786030676E-2"/>
    <n v="0.1"/>
    <n v="63.388770000000001"/>
    <n v="949583"/>
    <n v="2"/>
    <n v="2.2000000000000002"/>
    <n v="0.78"/>
    <n v="15.5"/>
    <n v="73"/>
  </r>
  <r>
    <x v="14"/>
    <x v="6"/>
    <x v="0"/>
    <n v="2.8432425587923667E-3"/>
    <n v="1.3615888411902125E-2"/>
    <n v="14.09"/>
    <n v="434.79850249999998"/>
    <n v="1.2624262505316943E-2"/>
    <n v="0"/>
    <n v="58.7"/>
    <n v="1"/>
    <n v="1.3142438239790326E-2"/>
    <n v="6.9"/>
    <n v="1.3497955720369475E-2"/>
    <n v="0.1"/>
    <n v="5176.1726490000001"/>
    <n v="956765"/>
    <n v="2.1"/>
    <n v="2.2000000000000002"/>
    <n v="0.77100000000000002"/>
    <n v="15.4"/>
    <n v="70"/>
  </r>
  <r>
    <x v="14"/>
    <x v="7"/>
    <x v="0"/>
    <n v="2.8654896215692814E-3"/>
    <n v="1.4041262411569241E-2"/>
    <n v="14.67"/>
    <n v="501.80561410000001"/>
    <n v="1.2624262505316943E-2"/>
    <n v="0"/>
    <n v="58.2"/>
    <n v="1"/>
    <n v="1.3139539471702951E-2"/>
    <n v="5.95"/>
    <n v="1.3171228272517982E-2"/>
    <n v="0.1"/>
    <n v="6376.1831529999999"/>
    <n v="9527985"/>
    <n v="2.1"/>
    <n v="2.2999999999999998"/>
    <n v="0.755"/>
    <n v="15.1"/>
    <n v="70"/>
  </r>
  <r>
    <x v="14"/>
    <x v="8"/>
    <x v="0"/>
    <n v="2.8432425587923667E-3"/>
    <n v="1.4041262411569241E-2"/>
    <n v="14.22"/>
    <n v="464.07751300000001"/>
    <n v="1.4682265089018029E-2"/>
    <n v="1"/>
    <n v="57.7"/>
    <n v="1"/>
    <n v="1.8759244232997206E-4"/>
    <n v="6.44"/>
    <n v="1.3801984767396832E-2"/>
    <n v="0.1"/>
    <n v="4735.4848270000002"/>
    <n v="956953"/>
    <n v="2.2000000000000002"/>
    <n v="2.2999999999999998"/>
    <n v="0.73899999999999999"/>
    <n v="14.9"/>
    <n v="69.8"/>
  </r>
  <r>
    <x v="14"/>
    <x v="9"/>
    <x v="0"/>
    <n v="2.6333092859545035E-3"/>
    <n v="1.4041262411569241E-2"/>
    <n v="12.6"/>
    <n v="364.42605200000003"/>
    <n v="1.2624262505316943E-2"/>
    <n v="149"/>
    <n v="57.2"/>
    <n v="1"/>
    <n v="1.350991322524573E-2"/>
    <n v="6.34"/>
    <n v="1.2480642046424614E-2"/>
    <n v="0.1"/>
    <n v="3848.2159660000002"/>
    <n v="964924"/>
    <n v="2.2000000000000002"/>
    <n v="2.4"/>
    <n v="0.72299999999999998"/>
    <n v="14.6"/>
    <n v="68.900000000000006"/>
  </r>
  <r>
    <x v="14"/>
    <x v="10"/>
    <x v="0"/>
    <n v="2.5094407005999912E-3"/>
    <n v="1.4041262411569241E-2"/>
    <n v="11.01"/>
    <n v="45.650077979999999"/>
    <n v="1.2276440336999126E-2"/>
    <n v="1"/>
    <n v="56.7"/>
    <n v="1"/>
    <n v="1.3154259414937109E-2"/>
    <n v="6.89"/>
    <n v="1.2477761655252132E-2"/>
    <n v="0.1"/>
    <n v="3126.71767"/>
    <n v="9663915"/>
    <n v="2.2999999999999998"/>
    <n v="2.5"/>
    <n v="0.71299999999999997"/>
    <n v="14.4"/>
    <n v="68.099999999999994"/>
  </r>
  <r>
    <x v="14"/>
    <x v="11"/>
    <x v="0"/>
    <n v="2.5791881455031898E-3"/>
    <n v="1.4041262411569241E-2"/>
    <n v="12.05"/>
    <n v="42.334439009999997"/>
    <n v="1.2276440336999126E-2"/>
    <n v="2"/>
    <n v="56.2"/>
    <n v="1"/>
    <n v="1.2786177824512133E-2"/>
    <n v="6.59"/>
    <n v="1.2474880228485141E-2"/>
    <n v="0.1"/>
    <n v="2378.3392699999999"/>
    <n v="973146"/>
    <n v="2.4"/>
    <n v="2.5"/>
    <n v="0.70299999999999996"/>
    <n v="14.1"/>
    <n v="68.2"/>
  </r>
  <r>
    <x v="14"/>
    <x v="12"/>
    <x v="0"/>
    <n v="2.4952345955781478E-3"/>
    <n v="1.4041262411569241E-2"/>
    <n v="11.17"/>
    <n v="23.835785940000001"/>
    <n v="9.7016751002609401E-3"/>
    <n v="21"/>
    <n v="55.8"/>
    <n v="1"/>
    <n v="8.1255029352786355E-3"/>
    <n v="6.59"/>
    <n v="1.4593871829553465E-4"/>
    <n v="0.1"/>
    <n v="1819.5256440000001"/>
    <n v="9796749"/>
    <n v="2.5"/>
    <n v="2.6"/>
    <n v="0.69499999999999995"/>
    <n v="13.9"/>
    <n v="67.7"/>
  </r>
  <r>
    <x v="14"/>
    <x v="13"/>
    <x v="0"/>
    <n v="2.3640482546861924E-3"/>
    <n v="1.4041262411569241E-2"/>
    <n v="12.23"/>
    <n v="145.4233629"/>
    <n v="1.2276440336999126E-2"/>
    <n v="14"/>
    <n v="55.3"/>
    <n v="1"/>
    <n v="1.2787665241369588E-2"/>
    <n v="6.47"/>
    <n v="1.2491752176488553E-2"/>
    <n v="0.1"/>
    <n v="1479.3831419999999"/>
    <n v="9865548"/>
    <n v="2.5"/>
    <n v="2.7"/>
    <n v="0.68700000000000006"/>
    <n v="13.6"/>
    <n v="67.2"/>
  </r>
  <r>
    <x v="14"/>
    <x v="14"/>
    <x v="0"/>
    <n v="2.4809483124784118E-3"/>
    <n v="1.4041262411569241E-2"/>
    <n v="10.74"/>
    <n v="14.06141699"/>
    <n v="1.4174537003913691E-2"/>
    <n v="45"/>
    <n v="54.9"/>
    <n v="1"/>
    <n v="1.2784711247126995E-2"/>
    <n v="6.62"/>
    <n v="1.2488863152985075E-2"/>
    <n v="0.1"/>
    <n v="1244.3731849999999"/>
    <n v="9928549"/>
    <n v="2.6"/>
    <n v="2.7"/>
    <n v="0.68100000000000005"/>
    <n v="13.3"/>
    <n v="67.7"/>
  </r>
  <r>
    <x v="14"/>
    <x v="15"/>
    <x v="0"/>
    <n v="2.5791881455031898E-3"/>
    <n v="1.4041262411569241E-2"/>
    <n v="12.98"/>
    <n v="24.249478459999999"/>
    <n v="2.0551971960631405E-4"/>
    <n v="21"/>
    <n v="54.4"/>
    <n v="1"/>
    <n v="1.2781756190624627E-2"/>
    <n v="6.13"/>
    <n v="1.2485973087726971E-2"/>
    <n v="0.1"/>
    <n v="1276.2883400000001"/>
    <n v="997961"/>
    <n v="2.7"/>
    <n v="2.8"/>
    <n v="0.67500000000000004"/>
    <n v="13.1"/>
    <n v="68"/>
  </r>
  <r>
    <x v="15"/>
    <x v="0"/>
    <x v="1"/>
    <n v="2.458031867580228E-3"/>
    <n v="1.3615888411902125E-2"/>
    <m/>
    <n v="0"/>
    <n v="1.2624262505316943E-2"/>
    <n v="47"/>
    <n v="63.7"/>
    <n v="1"/>
    <n v="1.2778800070537551E-2"/>
    <n v="5.9381895280235915"/>
    <n v="1.248308197941223E-2"/>
    <n v="0.1"/>
    <n v="4356.875"/>
    <n v="10715281.625"/>
    <n v="1"/>
    <n v="1"/>
    <n v="0.89500000000000002"/>
    <n v="16.600000000000001"/>
    <n v="81.099999999999994"/>
  </r>
  <r>
    <x v="15"/>
    <x v="1"/>
    <x v="1"/>
    <n v="2.486773841735884E-3"/>
    <n v="1.3615888411902125E-2"/>
    <n v="12.6"/>
    <n v="1096.807346997125"/>
    <n v="1.2624262505316943E-2"/>
    <n v="70"/>
    <n v="63.4"/>
    <n v="1"/>
    <n v="1.2775842885538203E-2"/>
    <n v="1.59"/>
    <n v="1.2480189826736186E-2"/>
    <n v="0.1"/>
    <n v="10972.078698625"/>
    <n v="112957"/>
    <n v="1"/>
    <n v="1"/>
    <n v="0.89"/>
    <n v="16.3"/>
    <n v="89"/>
  </r>
  <r>
    <x v="15"/>
    <x v="2"/>
    <x v="1"/>
    <n v="2.5010277618759003E-3"/>
    <n v="1.3615888411902125E-2"/>
    <n v="11.77"/>
    <n v="702.35935700000005"/>
    <n v="1.2624262505316943E-2"/>
    <n v="39"/>
    <n v="63"/>
    <n v="1"/>
    <n v="1.2772884634296343E-2"/>
    <n v="1.57"/>
    <n v="1.2477296628391558E-2"/>
    <n v="0.1"/>
    <n v="4651.3864700000004"/>
    <n v="10715281.625"/>
    <n v="1"/>
    <n v="0.9"/>
    <n v="0.88900000000000001"/>
    <n v="16.3"/>
    <n v="87"/>
  </r>
  <r>
    <x v="15"/>
    <x v="3"/>
    <x v="1"/>
    <n v="2.5152005669432623E-3"/>
    <n v="1.3615888411902125E-2"/>
    <n v="10.08"/>
    <n v="664.47389750000002"/>
    <n v="1.2624262505316943E-2"/>
    <n v="109"/>
    <n v="62.6"/>
    <n v="1"/>
    <n v="1.2769925315479047E-2"/>
    <n v="1.54"/>
    <n v="1.2474402383068448E-2"/>
    <n v="0.1"/>
    <n v="4474.5717000000004"/>
    <n v="10715281.625"/>
    <n v="0.9"/>
    <n v="0.9"/>
    <n v="0.88600000000000001"/>
    <n v="16.2"/>
    <n v="83"/>
  </r>
  <r>
    <x v="15"/>
    <x v="4"/>
    <x v="1"/>
    <n v="1.4484168715106383E-3"/>
    <n v="1.3615888411902125E-2"/>
    <n v="10.11"/>
    <n v="713.52973540000005"/>
    <n v="1.2961300520541614E-2"/>
    <n v="576"/>
    <n v="62.3"/>
    <n v="1"/>
    <n v="1.3131989046700893E-2"/>
    <n v="1.42"/>
    <n v="1.2820752868014654E-2"/>
    <n v="0.1"/>
    <n v="4772.7741500000002"/>
    <n v="1147744"/>
    <n v="0.9"/>
    <n v="0.9"/>
    <n v="0.88400000000000001"/>
    <n v="16.100000000000001"/>
    <n v="83"/>
  </r>
  <r>
    <x v="15"/>
    <x v="5"/>
    <x v="1"/>
    <n v="2.5572093123137061E-3"/>
    <n v="1.3615888411902125E-2"/>
    <n v="10.220000000000001"/>
    <n v="665.7356115"/>
    <n v="1.2961300520541614E-2"/>
    <n v="40"/>
    <n v="61.9"/>
    <n v="1"/>
    <n v="1.3129072467411769E-2"/>
    <n v="1.17"/>
    <n v="1.2817899871598367E-2"/>
    <n v="0.1"/>
    <n v="4438.2374099999997"/>
    <n v="1895586"/>
    <n v="0.9"/>
    <n v="0.9"/>
    <n v="0.878"/>
    <n v="15.9"/>
    <n v="80"/>
  </r>
  <r>
    <x v="15"/>
    <x v="6"/>
    <x v="1"/>
    <n v="2.6119463020189016E-3"/>
    <n v="1.3615888411902125E-2"/>
    <n v="10.050000000000001"/>
    <n v="671.93765659999997"/>
    <n v="1.2961300520541614E-2"/>
    <n v="33"/>
    <n v="61.6"/>
    <n v="1"/>
    <n v="1.3126154939644341E-2"/>
    <n v="1.39"/>
    <n v="1.2815045942723679E-2"/>
    <n v="0.1"/>
    <n v="4488.5614999999998"/>
    <n v="1796493"/>
    <n v="0.9"/>
    <n v="0.9"/>
    <n v="0.876"/>
    <n v="15.8"/>
    <n v="79.8"/>
  </r>
  <r>
    <x v="15"/>
    <x v="7"/>
    <x v="1"/>
    <n v="2.6387275625247056E-3"/>
    <n v="1.3615888411902125E-2"/>
    <n v="10.47"/>
    <n v="1096.807346997125"/>
    <n v="1.2624262505316943E-2"/>
    <n v="98"/>
    <n v="61.3"/>
    <n v="1"/>
    <n v="1.2758289953593269E-2"/>
    <n v="9.6"/>
    <n v="1.2463018676706464E-2"/>
    <n v="0.1"/>
    <n v="10972.078698625"/>
    <n v="179973"/>
    <n v="0.8"/>
    <n v="0.8"/>
    <n v="0.874"/>
    <n v="15.8"/>
    <n v="79.5"/>
  </r>
  <r>
    <x v="15"/>
    <x v="8"/>
    <x v="1"/>
    <n v="2.6253877531064742E-3"/>
    <n v="1.3615888411902125E-2"/>
    <n v="10.25"/>
    <n v="640.35609179999994"/>
    <n v="1.3894096137580055E-2"/>
    <n v="64"/>
    <n v="6.9"/>
    <n v="1"/>
    <n v="1.2755325455729613E-2"/>
    <n v="9.25"/>
    <n v="1.2809280360905685E-2"/>
    <n v="0.1"/>
    <n v="4443.8313099999996"/>
    <n v="16257"/>
    <n v="0.8"/>
    <n v="0.8"/>
    <n v="0.871"/>
    <n v="15.8"/>
    <n v="79.5"/>
  </r>
  <r>
    <x v="15"/>
    <x v="9"/>
    <x v="1"/>
    <n v="2.6119463020189016E-3"/>
    <n v="1.3615888411902125E-2"/>
    <n v="10.98"/>
    <n v="1096.807346997125"/>
    <n v="1.3894096137580055E-2"/>
    <n v="15"/>
    <n v="6.6"/>
    <n v="1"/>
    <n v="1.2752359882494686E-2"/>
    <n v="9.17"/>
    <n v="1.2806423578455703E-2"/>
    <n v="0.1"/>
    <n v="10972.078698625"/>
    <n v="1547958"/>
    <n v="0.8"/>
    <n v="0.8"/>
    <n v="0.86499999999999999"/>
    <n v="15.7"/>
    <n v="79.400000000000006"/>
  </r>
  <r>
    <x v="15"/>
    <x v="10"/>
    <x v="1"/>
    <n v="2.6650932740996318E-3"/>
    <n v="1.3615888411902125E-2"/>
    <n v="12.27"/>
    <n v="1096.807346997125"/>
    <n v="1.5717766712225606E-2"/>
    <n v="26"/>
    <n v="6.2"/>
    <n v="1"/>
    <n v="1.3466939506104326E-2"/>
    <n v="9.24"/>
    <n v="1.3141278120382236E-2"/>
    <n v="0.1"/>
    <n v="10972.078698625"/>
    <n v="1478617"/>
    <n v="0.8"/>
    <n v="0.8"/>
    <n v="0.86099999999999999"/>
    <n v="15.7"/>
    <n v="78.900000000000006"/>
  </r>
  <r>
    <x v="15"/>
    <x v="11"/>
    <x v="1"/>
    <n v="2.6910255647595977E-3"/>
    <n v="1.4041262411569241E-2"/>
    <n v="12.05"/>
    <n v="1096.807346997125"/>
    <n v="1.2664988834899617E-2"/>
    <n v="61"/>
    <n v="59.8"/>
    <n v="1"/>
    <n v="1.3802857208923006E-2"/>
    <n v="9.32"/>
    <n v="1.3774069590145146E-2"/>
    <n v="0.1"/>
    <n v="10972.078698625"/>
    <n v="1421137"/>
    <n v="0.8"/>
    <n v="0.8"/>
    <n v="0.88"/>
    <n v="18.8"/>
    <n v="78.8"/>
  </r>
  <r>
    <x v="15"/>
    <x v="12"/>
    <x v="1"/>
    <n v="2.7415192256539868E-3"/>
    <n v="1.3615888411902125E-2"/>
    <n v="11.28"/>
    <n v="507.30616400000002"/>
    <n v="1.2664988834899617E-2"/>
    <n v="44"/>
    <n v="59.4"/>
    <n v="1"/>
    <n v="1.3799987432820645E-2"/>
    <n v="9.3000000000000007"/>
    <n v="1.3771273692568205E-2"/>
    <n v="0.1"/>
    <n v="3743.9569299999998"/>
    <n v="1376133"/>
    <n v="0.8"/>
    <n v="0.8"/>
    <n v="0.878"/>
    <n v="18.600000000000001"/>
    <n v="78.3"/>
  </r>
  <r>
    <x v="15"/>
    <x v="13"/>
    <x v="1"/>
    <n v="2.7900691700735057E-3"/>
    <n v="1.4041262411569241E-2"/>
    <n v="11.29"/>
    <n v="320.31776639999998"/>
    <n v="1.8256414550525489E-4"/>
    <n v="0"/>
    <n v="59"/>
    <n v="1"/>
    <n v="1.3797116884512234E-2"/>
    <n v="8.4600000000000009"/>
    <n v="1.3768477096799998E-2"/>
    <n v="0.1"/>
    <n v="2552.3328000000001"/>
    <n v="1332785"/>
    <n v="0.8"/>
    <n v="0.8"/>
    <n v="0.875"/>
    <n v="18.8"/>
    <n v="78"/>
  </r>
  <r>
    <x v="15"/>
    <x v="14"/>
    <x v="1"/>
    <n v="1.3469435266743738E-3"/>
    <n v="1.4041262411569241E-2"/>
    <n v="11.01"/>
    <n v="1096.807346997125"/>
    <n v="1.8256414550525489E-4"/>
    <n v="83"/>
    <n v="58.5"/>
    <n v="1"/>
    <n v="1.379424556325738E-2"/>
    <n v="8.2899999999999991"/>
    <n v="1.3765679802226653E-2"/>
    <n v="0.1"/>
    <n v="10972.078698625"/>
    <n v="128657"/>
    <n v="0.8"/>
    <n v="0.8"/>
    <n v="0.873"/>
    <n v="18.2"/>
    <n v="78"/>
  </r>
  <r>
    <x v="15"/>
    <x v="15"/>
    <x v="1"/>
    <n v="1.4927628795075309E-3"/>
    <n v="1.4041262411569241E-2"/>
    <n v="11.21"/>
    <n v="287.2084529"/>
    <n v="1.8256414550525489E-4"/>
    <n v="0"/>
    <n v="58.1"/>
    <n v="1"/>
    <n v="1.3791373468314402E-2"/>
    <n v="8.1199999999999992"/>
    <n v="1.3762881808233311E-2"/>
    <n v="0.1"/>
    <n v="2327.4591"/>
    <n v="125125"/>
    <n v="0.8"/>
    <n v="0.8"/>
    <n v="0.86899999999999999"/>
    <n v="18"/>
    <n v="77.599999999999994"/>
  </r>
  <r>
    <x v="16"/>
    <x v="0"/>
    <x v="0"/>
    <n v="3.1989186021982832E-3"/>
    <n v="1.3615888411902125E-2"/>
    <m/>
    <n v="0"/>
    <n v="1.3894096137580055E-2"/>
    <n v="0"/>
    <n v="5.9"/>
    <n v="0"/>
    <n v="1.4418596343896252E-2"/>
    <n v="5.9381895280235915"/>
    <n v="1.4055191631392247E-2"/>
    <n v="0.2"/>
    <n v="4849.9974949999996"/>
    <n v="359288"/>
    <n v="3.5"/>
    <n v="3.4"/>
    <n v="0.70599999999999996"/>
    <n v="12.8"/>
    <n v="71"/>
  </r>
  <r>
    <x v="16"/>
    <x v="1"/>
    <x v="0"/>
    <n v="3.1942821360762923E-3"/>
    <n v="1.3615888411902125E-2"/>
    <n v="6.58"/>
    <n v="670.0920883"/>
    <n v="1.3597551795253666E-2"/>
    <n v="0"/>
    <n v="5.0999999999999996"/>
    <n v="0"/>
    <n v="1.4109075877509904E-2"/>
    <n v="5.79"/>
    <n v="1.3757320673492546E-2"/>
    <n v="0.2"/>
    <n v="4852.2236659999999"/>
    <n v="351694"/>
    <n v="3.4"/>
    <n v="3.4"/>
    <n v="0.70499999999999996"/>
    <n v="12.8"/>
    <n v="70"/>
  </r>
  <r>
    <x v="16"/>
    <x v="2"/>
    <x v="0"/>
    <n v="1.5979645805759988E-3"/>
    <n v="1.3615888411902125E-2"/>
    <n v="6.56"/>
    <n v="629.20185909999998"/>
    <n v="1.3597551795253666E-2"/>
    <n v="0"/>
    <n v="49.3"/>
    <n v="0"/>
    <n v="1.410621213357615E-2"/>
    <n v="5.79"/>
    <n v="1.3754520602845322E-2"/>
    <n v="0.2"/>
    <n v="4688.5384430000004"/>
    <n v="344181"/>
    <n v="3.4"/>
    <n v="3.4"/>
    <n v="0.70599999999999996"/>
    <n v="12.9"/>
    <n v="69.8"/>
  </r>
  <r>
    <x v="16"/>
    <x v="3"/>
    <x v="0"/>
    <n v="3.149432709052893E-3"/>
    <n v="1.3615888411902125E-2"/>
    <n v="6.66"/>
    <n v="582.80271849999997"/>
    <n v="1.2624262505316943E-2"/>
    <n v="0"/>
    <n v="48.5"/>
    <n v="0"/>
    <n v="1.3089347676004164E-2"/>
    <n v="5.45"/>
    <n v="1.2779468482612941E-2"/>
    <n v="0.1"/>
    <n v="4673.6384799999996"/>
    <n v="33671"/>
    <n v="3.5"/>
    <n v="3.4"/>
    <n v="0.70199999999999996"/>
    <n v="12.5"/>
    <n v="69.400000000000006"/>
  </r>
  <r>
    <x v="16"/>
    <x v="4"/>
    <x v="0"/>
    <n v="3.1542687735200796E-3"/>
    <n v="1.3615888411902125E-2"/>
    <n v="6.64"/>
    <n v="605.62868920000005"/>
    <n v="1.3597551795253666E-2"/>
    <n v="0"/>
    <n v="47.8"/>
    <n v="0"/>
    <n v="1.4100405704343821E-2"/>
    <n v="5.61"/>
    <n v="1.3748841804548708E-2"/>
    <n v="0.5"/>
    <n v="4516.2467500000002"/>
    <n v="329192"/>
    <n v="3.5"/>
    <n v="3.4"/>
    <n v="0.7"/>
    <n v="12.4"/>
    <n v="69.400000000000006"/>
  </r>
  <r>
    <x v="16"/>
    <x v="5"/>
    <x v="0"/>
    <n v="3.1633488307457802E-3"/>
    <n v="1.3615888411902125E-2"/>
    <n v="6.76"/>
    <n v="569.95271219999995"/>
    <n v="1.3286180512832984E-2"/>
    <n v="0"/>
    <n v="47"/>
    <n v="0"/>
    <n v="1.3774283304652121E-2"/>
    <n v="5.85"/>
    <n v="1.3435613827691087E-2"/>
    <n v="0.2"/>
    <n v="4344.1517700000004"/>
    <n v="32168"/>
    <n v="3.5"/>
    <n v="3.4"/>
    <n v="0.7"/>
    <n v="12.4"/>
    <n v="69.5"/>
  </r>
  <r>
    <x v="16"/>
    <x v="6"/>
    <x v="0"/>
    <n v="3.1716337064559611E-3"/>
    <n v="1.3615888411902125E-2"/>
    <n v="6.85"/>
    <n v="549.80960970000001"/>
    <n v="1.2961300520541614E-2"/>
    <n v="0"/>
    <n v="46.3"/>
    <n v="0"/>
    <n v="1.3080883289029505E-2"/>
    <n v="5.81"/>
    <n v="1.3108336135341786E-2"/>
    <n v="0.3"/>
    <n v="4258.7886109999999"/>
    <n v="313929"/>
    <n v="3.5"/>
    <n v="3.4"/>
    <n v="0.7"/>
    <n v="12.7"/>
    <n v="69.5"/>
  </r>
  <r>
    <x v="16"/>
    <x v="7"/>
    <x v="0"/>
    <n v="3.1825562687515072E-3"/>
    <n v="1.3615888411902125E-2"/>
    <n v="7.22"/>
    <n v="51.252324219999998"/>
    <n v="1.3894096137580055E-2"/>
    <n v="0"/>
    <n v="45.7"/>
    <n v="0"/>
    <n v="1.4398313997646343E-2"/>
    <n v="5.9"/>
    <n v="1.4035363620510331E-2"/>
    <n v="0.1"/>
    <n v="447.22796"/>
    <n v="36165"/>
    <n v="3.5"/>
    <n v="3.4"/>
    <n v="0.69899999999999995"/>
    <n v="12.8"/>
    <n v="69.599999999999994"/>
  </r>
  <r>
    <x v="16"/>
    <x v="8"/>
    <x v="0"/>
    <n v="3.1825562687515072E-3"/>
    <n v="1.3615888411902125E-2"/>
    <n v="7.24"/>
    <n v="69.630510470000004"/>
    <n v="1.3286180512832984E-2"/>
    <n v="0"/>
    <n v="45"/>
    <n v="0"/>
    <n v="1.3427315259904683E-2"/>
    <n v="4.76"/>
    <n v="1.342722338209611E-2"/>
    <n v="0.6"/>
    <n v="4324.8764270000001"/>
    <n v="29847"/>
    <n v="3.5"/>
    <n v="3.5"/>
    <n v="0.7"/>
    <n v="12.8"/>
    <n v="69.599999999999994"/>
  </r>
  <r>
    <x v="16"/>
    <x v="9"/>
    <x v="0"/>
    <n v="3.1716337064559611E-3"/>
    <n v="1.3615888411902125E-2"/>
    <n v="6.48"/>
    <n v="387.33249280000001"/>
    <n v="1.2624262505316943E-2"/>
    <n v="0"/>
    <n v="44.4"/>
    <n v="0"/>
    <n v="1.3072420596840745E-2"/>
    <n v="4.4000000000000004"/>
    <n v="1.27630226880633E-2"/>
    <n v="0.6"/>
    <n v="4187.3783000000003"/>
    <n v="29747"/>
    <n v="3.6"/>
    <n v="3.5"/>
    <n v="0.69199999999999995"/>
    <n v="12.3"/>
    <n v="69.400000000000006"/>
  </r>
  <r>
    <x v="16"/>
    <x v="10"/>
    <x v="0"/>
    <n v="3.1391731466961286E-3"/>
    <n v="1.3615888411902125E-2"/>
    <n v="6.25"/>
    <n v="365.79989599999999"/>
    <n v="1.3286180512832984E-2"/>
    <n v="0"/>
    <n v="43.8"/>
    <n v="0"/>
    <n v="1.375979717299541E-2"/>
    <n v="4.45"/>
    <n v="1.3421517243470715E-2"/>
    <n v="0.8"/>
    <n v="3933.3322149999999"/>
    <n v="283277"/>
    <n v="3.6"/>
    <n v="3.5"/>
    <n v="0.69499999999999995"/>
    <n v="12.8"/>
    <n v="69"/>
  </r>
  <r>
    <x v="16"/>
    <x v="11"/>
    <x v="0"/>
    <n v="3.1037689554983933E-3"/>
    <n v="1.3615888411902125E-2"/>
    <n v="6.2"/>
    <n v="325.68074619999999"/>
    <n v="1.2961300520541614E-2"/>
    <n v="0"/>
    <n v="43.2"/>
    <n v="0"/>
    <n v="1.3418614013285382E-2"/>
    <n v="4.3899999999999997"/>
    <n v="1.3094371939814331E-2"/>
    <n v="0.8"/>
    <n v="3831.5381900000002"/>
    <n v="27689"/>
    <n v="3.6"/>
    <n v="3.5"/>
    <n v="0.69099999999999995"/>
    <n v="12.5"/>
    <n v="68.7"/>
  </r>
  <r>
    <x v="16"/>
    <x v="12"/>
    <x v="0"/>
    <n v="1.643694226954638E-3"/>
    <n v="1.3615888411902125E-2"/>
    <n v="5.67"/>
    <n v="312.79959459999998"/>
    <n v="1.3286180512832984E-2"/>
    <n v="0"/>
    <n v="42.6"/>
    <n v="0"/>
    <n v="1.4077160954158816E-2"/>
    <n v="4.53"/>
    <n v="1.3415841369279872E-2"/>
    <n v="1.5"/>
    <n v="3679.99523"/>
    <n v="26913"/>
    <n v="3.6"/>
    <n v="3.6"/>
    <n v="0.68400000000000005"/>
    <n v="12.2"/>
    <n v="68.400000000000006"/>
  </r>
  <r>
    <x v="16"/>
    <x v="13"/>
    <x v="0"/>
    <n v="3.0904557105055751E-3"/>
    <n v="1.3615888411902125E-2"/>
    <n v="4.99"/>
    <n v="262.8299189"/>
    <n v="1.2961300520541614E-2"/>
    <n v="0"/>
    <n v="42"/>
    <n v="0"/>
    <n v="1.4669484980671129E-2"/>
    <n v="4.38"/>
    <n v="1.5220570951840578E-2"/>
    <n v="0.1"/>
    <n v="3556.5618250000002"/>
    <n v="26226"/>
    <n v="3.7"/>
    <n v="3.6"/>
    <n v="0.67800000000000005"/>
    <n v="11.9"/>
    <n v="68.5"/>
  </r>
  <r>
    <x v="16"/>
    <x v="14"/>
    <x v="0"/>
    <n v="1.643694226954638E-3"/>
    <n v="1.3615888411902125E-2"/>
    <n v="4.9000000000000004"/>
    <n v="251.65869290000001"/>
    <n v="1.3286180512832984E-2"/>
    <n v="0"/>
    <n v="41.4"/>
    <n v="0"/>
    <n v="1.3748426146083752E-2"/>
    <n v="4.5"/>
    <n v="1.3410620623229945E-2"/>
    <n v="0.4"/>
    <n v="3419.2757190000002"/>
    <n v="254984"/>
    <n v="3.7"/>
    <n v="3.7"/>
    <n v="0.67700000000000005"/>
    <n v="11.8"/>
    <n v="68.2"/>
  </r>
  <r>
    <x v="16"/>
    <x v="15"/>
    <x v="0"/>
    <n v="3.1101450700139646E-3"/>
    <n v="1.3615888411902125E-2"/>
    <n v="4.79"/>
    <n v="219.02398360000001"/>
    <n v="1.5607110335478841E-2"/>
    <n v="0"/>
    <n v="4.8"/>
    <n v="0"/>
    <n v="1.518178799256004E-2"/>
    <n v="3.98"/>
    <n v="1.4793160092316055E-2"/>
    <n v="0.3"/>
    <n v="3364.4237109999999"/>
    <n v="247315"/>
    <n v="3.8"/>
    <n v="3.7"/>
    <n v="0.66800000000000004"/>
    <n v="11.7"/>
    <n v="68.3"/>
  </r>
  <r>
    <x v="17"/>
    <x v="0"/>
    <x v="0"/>
    <n v="2.5515549549272273E-3"/>
    <n v="1.6359137720445362E-2"/>
    <m/>
    <n v="0"/>
    <n v="1.5898919057260947E-2"/>
    <n v="55"/>
    <n v="25.7"/>
    <n v="39"/>
    <n v="1.6153671824871561E-2"/>
    <n v="5.9381895280235915"/>
    <n v="1.5959314546385425E-2"/>
    <n v="1"/>
    <n v="783.94790999999998"/>
    <n v="1575952"/>
    <n v="6.9"/>
    <n v="6.8"/>
    <n v="0.48099999999999998"/>
    <n v="10.7"/>
    <n v="60"/>
  </r>
  <r>
    <x v="17"/>
    <x v="1"/>
    <x v="0"/>
    <n v="2.5094407005999912E-3"/>
    <n v="1.6359137720445362E-2"/>
    <n v="0.01"/>
    <n v="90.122067909999998"/>
    <n v="1.5804042217288962E-2"/>
    <n v="786"/>
    <n v="25.2"/>
    <n v="39"/>
    <n v="1.5550870146711818E-2"/>
    <n v="4.59"/>
    <n v="1.5831788940569975E-2"/>
    <n v="1.1000000000000001"/>
    <n v="943.68657499999995"/>
    <n v="1286712"/>
    <n v="7.1"/>
    <n v="6.9"/>
    <n v="0.47499999999999998"/>
    <n v="10.7"/>
    <n v="59.7"/>
  </r>
  <r>
    <x v="17"/>
    <x v="2"/>
    <x v="0"/>
    <n v="2.5235643267367477E-3"/>
    <n v="1.6359137720445362E-2"/>
    <n v="0.01"/>
    <n v="87.408042300000005"/>
    <n v="1.5717766712225606E-2"/>
    <n v="637"/>
    <n v="24.6"/>
    <n v="39"/>
    <n v="1.5337127934719363E-2"/>
    <n v="4.59"/>
    <n v="1.5734730642924469E-2"/>
    <n v="1.2"/>
    <n v="915.26745860000005"/>
    <n v="14451"/>
    <n v="7.2"/>
    <n v="7.1"/>
    <n v="0.46600000000000003"/>
    <n v="10.3"/>
    <n v="59.5"/>
  </r>
  <r>
    <x v="17"/>
    <x v="3"/>
    <x v="0"/>
    <n v="2.5235643267367477E-3"/>
    <n v="1.6359137720445362E-2"/>
    <n v="0.01"/>
    <n v="9.8040746700000003"/>
    <n v="2.3099390109200882E-4"/>
    <n v="288"/>
    <n v="24.1"/>
    <n v="39"/>
    <n v="1.7385596390625621E-4"/>
    <n v="4.8600000000000003"/>
    <n v="2.1872679026056468E-4"/>
    <n v="1.3"/>
    <n v="837.95510000000002"/>
    <n v="972916"/>
    <n v="7.4"/>
    <n v="7.3"/>
    <n v="0.45800000000000002"/>
    <n v="10"/>
    <n v="59.3"/>
  </r>
  <r>
    <x v="17"/>
    <x v="4"/>
    <x v="0"/>
    <n v="2.5235643267367477E-3"/>
    <n v="1.6359137720445362E-2"/>
    <n v="1.4"/>
    <n v="110.26336190000001"/>
    <n v="1.5472595340292588E-2"/>
    <n v="426"/>
    <n v="23.5"/>
    <n v="39"/>
    <n v="1.6052963146954025E-2"/>
    <n v="5.37"/>
    <n v="1.5487308563672135E-2"/>
    <n v="1.4"/>
    <n v="825.94278540000005"/>
    <n v="94682"/>
    <n v="7.6"/>
    <n v="7.5"/>
    <n v="0.45400000000000001"/>
    <n v="9.8000000000000007"/>
    <n v="59.1"/>
  </r>
  <r>
    <x v="17"/>
    <x v="5"/>
    <x v="0"/>
    <n v="2.4809483124784118E-3"/>
    <n v="1.6359137720445362E-2"/>
    <n v="1.33"/>
    <n v="94.257379169999993"/>
    <n v="1.5607110335478841E-2"/>
    <n v="392"/>
    <n v="23"/>
    <n v="39"/>
    <n v="1.6049942524723294E-2"/>
    <n v="4.95"/>
    <n v="1.562801773142895E-2"/>
    <n v="1.4"/>
    <n v="757.69597399999998"/>
    <n v="9199259"/>
    <n v="7.8"/>
    <n v="7.6"/>
    <n v="0.45100000000000001"/>
    <n v="9.5"/>
    <n v="58.7"/>
  </r>
  <r>
    <x v="17"/>
    <x v="6"/>
    <x v="0"/>
    <n v="2.4083948899070568E-3"/>
    <n v="1.6359137720445362E-2"/>
    <n v="1.1599999999999999"/>
    <n v="71.013992490000007"/>
    <n v="1.5865527946722951E-2"/>
    <n v="900.625"/>
    <n v="22.5"/>
    <n v="39"/>
    <n v="1.7156821768776994E-4"/>
    <n v="4.46"/>
    <n v="1.591010762254879E-2"/>
    <n v="1.6"/>
    <n v="793.45243000000005"/>
    <n v="894476"/>
    <n v="7.9"/>
    <n v="7.8"/>
    <n v="0.44800000000000001"/>
    <n v="9.3000000000000007"/>
    <n v="58.4"/>
  </r>
  <r>
    <x v="17"/>
    <x v="7"/>
    <x v="0"/>
    <n v="2.1200006988442047E-3"/>
    <n v="1.6359137720445362E-2"/>
    <n v="1.28"/>
    <n v="7.6154301259999997"/>
    <n v="1.5472595340292588E-2"/>
    <n v="900.625"/>
    <n v="22"/>
    <n v="39"/>
    <n v="1.6067051931996739E-2"/>
    <n v="4.2"/>
    <n v="1.547863453120088E-2"/>
    <n v="1.8"/>
    <n v="82.151349800000006"/>
    <n v="8696916"/>
    <n v="8.1"/>
    <n v="8"/>
    <n v="0.44400000000000001"/>
    <n v="9.1"/>
    <n v="57.6"/>
  </r>
  <r>
    <x v="17"/>
    <x v="8"/>
    <x v="0"/>
    <n v="2.0420788193112791E-3"/>
    <n v="1.6359137720445362E-2"/>
    <n v="1.1200000000000001"/>
    <n v="7.49281752"/>
    <n v="1.5898919057260947E-2"/>
    <n v="341"/>
    <n v="21.5"/>
    <n v="39"/>
    <n v="1.6365891974096599E-2"/>
    <n v="4.55"/>
    <n v="1.5962492875692322E-2"/>
    <n v="1.85"/>
    <n v="76.535419000000005"/>
    <n v="8454791"/>
    <n v="8.3000000000000007"/>
    <n v="8.1999999999999993"/>
    <n v="0.438"/>
    <n v="8.9"/>
    <n v="57.1"/>
  </r>
  <r>
    <x v="17"/>
    <x v="9"/>
    <x v="0"/>
    <n v="2.0264479957876678E-3"/>
    <n v="1.6359137720445362E-2"/>
    <n v="1.19"/>
    <n v="75.914294960000007"/>
    <n v="1.5314853223506543E-2"/>
    <n v="176"/>
    <n v="21"/>
    <n v="39"/>
    <n v="1.5920899096118921E-2"/>
    <n v="4.75"/>
    <n v="1.5306370262855445E-2"/>
    <n v="1.85"/>
    <n v="625.83920000000001"/>
    <n v="8216896"/>
    <n v="8.5"/>
    <n v="8.4"/>
    <n v="0.434"/>
    <n v="8.6999999999999993"/>
    <n v="56.8"/>
  </r>
  <r>
    <x v="17"/>
    <x v="10"/>
    <x v="0"/>
    <n v="2.0108066503736637E-3"/>
    <n v="1.6359137720445362E-2"/>
    <n v="1.1299999999999999"/>
    <n v="7.1069973549999998"/>
    <n v="2.0551971960631405E-4"/>
    <n v="210"/>
    <n v="2.5"/>
    <n v="39"/>
    <n v="1.5348884858149156E-2"/>
    <n v="4.7300000000000004"/>
    <n v="1.9299770043255189E-4"/>
    <n v="1.85"/>
    <n v="61.799976999999998"/>
    <n v="7982225"/>
    <n v="8.6999999999999993"/>
    <n v="8.6"/>
    <n v="0.43"/>
    <n v="8.5"/>
    <n v="56.5"/>
  </r>
  <r>
    <x v="17"/>
    <x v="11"/>
    <x v="0"/>
    <n v="2.0108066503736637E-3"/>
    <n v="1.6359137720445362E-2"/>
    <n v="1.1499999999999999"/>
    <n v="10.73628066"/>
    <n v="1.5472595340292588E-2"/>
    <n v="262"/>
    <n v="2.1"/>
    <n v="39"/>
    <n v="1.5559446639672642E-2"/>
    <n v="4.5599999999999996"/>
    <n v="1.4916590607902127E-2"/>
    <n v="1.85"/>
    <n v="583.493514"/>
    <n v="7754"/>
    <n v="8.9"/>
    <n v="8.8000000000000007"/>
    <n v="0.42299999999999999"/>
    <n v="8.1"/>
    <n v="56.1"/>
  </r>
  <r>
    <x v="17"/>
    <x v="12"/>
    <x v="0"/>
    <n v="2.0108066503736637E-3"/>
    <n v="1.6359137720445362E-2"/>
    <n v="1.35"/>
    <n v="8.9318272969999999"/>
    <n v="1.5134619787571418E-2"/>
    <n v="217"/>
    <n v="19.7"/>
    <n v="40"/>
    <n v="1.5746429081300879E-2"/>
    <n v="4.63"/>
    <n v="1.5125798735873462E-2"/>
    <n v="1.85"/>
    <n v="519.29228469999998"/>
    <n v="752555"/>
    <n v="9.1"/>
    <n v="9"/>
    <n v="0.41599999999999998"/>
    <n v="7.7"/>
    <n v="55.8"/>
  </r>
  <r>
    <x v="17"/>
    <x v="13"/>
    <x v="0"/>
    <n v="2.0420788193112791E-3"/>
    <n v="1.6359137720445362E-2"/>
    <n v="1.23"/>
    <n v="40.488152329999998"/>
    <n v="5.005895130539193E-4"/>
    <n v="900.625"/>
    <n v="19.2"/>
    <n v="40"/>
    <n v="1.590891802821285E-2"/>
    <n v="4.2699999999999996"/>
    <n v="1.5481356567946377E-2"/>
    <n v="1.85"/>
    <n v="418.69857630000001"/>
    <n v="7295394"/>
    <n v="9.3000000000000007"/>
    <n v="9.1999999999999993"/>
    <n v="0.40699999999999997"/>
    <n v="7.3"/>
    <n v="55.6"/>
  </r>
  <r>
    <x v="17"/>
    <x v="14"/>
    <x v="0"/>
    <n v="2.0733004369261712E-3"/>
    <n v="1.6359137720445362E-2"/>
    <n v="1.29"/>
    <n v="45.334763840000001"/>
    <n v="8.675140700055771E-5"/>
    <n v="900.625"/>
    <n v="18.8"/>
    <n v="40"/>
    <n v="1.6046115491937744E-2"/>
    <n v="4.6900000000000004"/>
    <n v="1.562313916983585E-2"/>
    <n v="1.85"/>
    <n v="378.73653999999999"/>
    <n v="776733"/>
    <n v="9.5"/>
    <n v="9.4"/>
    <n v="0.39500000000000002"/>
    <n v="6.6"/>
    <n v="55.5"/>
  </r>
  <r>
    <x v="17"/>
    <x v="15"/>
    <x v="0"/>
    <n v="2.1044544407621277E-3"/>
    <n v="1.6359137720445362E-2"/>
    <n v="1.34"/>
    <n v="37.381820179999998"/>
    <n v="8.675140700055771E-5"/>
    <n v="900.625"/>
    <n v="18.399999999999999"/>
    <n v="40"/>
    <n v="1.6157345960068296E-2"/>
    <n v="4.34"/>
    <n v="1.5837244243095641E-2"/>
    <n v="1.85"/>
    <n v="374.19239420000002"/>
    <n v="6865951"/>
    <n v="9.6999999999999993"/>
    <n v="9.6"/>
    <n v="0.38900000000000001"/>
    <n v="6.4"/>
    <n v="55.4"/>
  </r>
  <r>
    <x v="18"/>
    <x v="0"/>
    <x v="0"/>
    <n v="2.9954351397055356E-3"/>
    <n v="1.3615888411902125E-2"/>
    <m/>
    <n v="0"/>
    <n v="1.2276440336999126E-2"/>
    <n v="11"/>
    <n v="24.5"/>
    <n v="0"/>
    <n v="1.3087548738925892E-2"/>
    <n v="5.9381895280235915"/>
    <n v="1.242743065369006E-2"/>
    <n v="0.5"/>
    <n v="2613.6451769999999"/>
    <n v="787386"/>
    <n v="15.4"/>
    <n v="15.75"/>
    <n v="0.60399999999999998"/>
    <n v="12.5"/>
    <n v="69.8"/>
  </r>
  <r>
    <x v="18"/>
    <x v="1"/>
    <x v="0"/>
    <n v="2.9485877690333295E-3"/>
    <n v="1.3615888411902125E-2"/>
    <n v="0.01"/>
    <n v="209.3921344"/>
    <n v="1.2276440336999126E-2"/>
    <n v="0"/>
    <n v="23.6"/>
    <n v="1"/>
    <n v="1.3084590983356445E-2"/>
    <n v="3.57"/>
    <n v="1.2424494107708284E-2"/>
    <n v="0.5"/>
    <n v="2522.7968000000001"/>
    <n v="776448"/>
    <n v="15.599999999999998"/>
    <n v="15.75"/>
    <n v="0.59599999999999997"/>
    <n v="12.5"/>
    <n v="69.400000000000006"/>
  </r>
  <r>
    <x v="18"/>
    <x v="2"/>
    <x v="0"/>
    <n v="2.9185638238934642E-3"/>
    <n v="1.3615888411902125E-2"/>
    <n v="0.01"/>
    <n v="19.79057439"/>
    <n v="1.2961300520541614E-2"/>
    <n v="0"/>
    <n v="22.7"/>
    <n v="1"/>
    <n v="1.3432664648437693E-2"/>
    <n v="3.83"/>
    <n v="1.3104940094860591E-2"/>
    <n v="0.6"/>
    <n v="235.88288900000001"/>
    <n v="764961"/>
    <n v="15.599999999999998"/>
    <n v="15.75"/>
    <n v="0.58899999999999997"/>
    <n v="12.6"/>
    <n v="69.099999999999994"/>
  </r>
  <r>
    <x v="18"/>
    <x v="3"/>
    <x v="0"/>
    <n v="2.8763990431192685E-3"/>
    <n v="1.3615888411902125E-2"/>
    <n v="0.01"/>
    <n v="188.73736640000001"/>
    <n v="1.2961300520541614E-2"/>
    <n v="1"/>
    <n v="21.9"/>
    <n v="1"/>
    <n v="1.3429737917963886E-2"/>
    <n v="3.7"/>
    <n v="1.3102077771590025E-2"/>
    <n v="0.6"/>
    <n v="2422.8159999999998"/>
    <n v="752967"/>
    <n v="15.599999999999998"/>
    <n v="15.75"/>
    <n v="0.58099999999999996"/>
    <n v="12.3"/>
    <n v="68.7"/>
  </r>
  <r>
    <x v="18"/>
    <x v="4"/>
    <x v="0"/>
    <n v="2.8544367997124791E-3"/>
    <n v="1.3615888411902125E-2"/>
    <n v="0.23"/>
    <n v="289.85240570000002"/>
    <n v="1.3597551795253666E-2"/>
    <n v="10"/>
    <n v="21.1"/>
    <n v="1"/>
    <n v="1.4086230380251183E-2"/>
    <n v="4.7300000000000004"/>
    <n v="1.3731802120617469E-2"/>
    <n v="0.5"/>
    <n v="2458.4597600000002"/>
    <n v="7451"/>
    <n v="15.599999999999998"/>
    <n v="15.75"/>
    <n v="0.57199999999999995"/>
    <n v="11.9"/>
    <n v="68.3"/>
  </r>
  <r>
    <x v="18"/>
    <x v="5"/>
    <x v="0"/>
    <n v="2.8204378426535353E-3"/>
    <n v="1.4041262411569241E-2"/>
    <n v="0.28000000000000003"/>
    <n v="244.03919490000001"/>
    <n v="1.4682265089018029E-2"/>
    <n v="21"/>
    <n v="2.2999999999999998"/>
    <n v="1"/>
    <n v="1.4944469337412988E-2"/>
    <n v="5.17"/>
    <n v="1.4799956056547338E-2"/>
    <n v="0.5"/>
    <n v="2178.9213829999999"/>
    <n v="727641"/>
    <n v="15.599999999999998"/>
    <n v="15.75"/>
    <n v="0"/>
    <n v="11.4"/>
    <n v="67.900000000000006"/>
  </r>
  <r>
    <x v="18"/>
    <x v="6"/>
    <x v="0"/>
    <n v="2.7732206698751448E-3"/>
    <n v="1.4041262411569241E-2"/>
    <n v="0.17"/>
    <n v="27.489070479999999"/>
    <n v="1.4174537003913691E-2"/>
    <n v="6"/>
    <n v="19.5"/>
    <n v="1"/>
    <n v="1.4673434343678175E-2"/>
    <n v="6.3"/>
    <n v="1.429735837603658E-2"/>
    <n v="0.4"/>
    <n v="177.234497"/>
    <n v="714458"/>
    <n v="15.599999999999998"/>
    <n v="15.75"/>
    <n v="0"/>
    <n v="10.9"/>
    <n v="67.400000000000006"/>
  </r>
  <r>
    <x v="18"/>
    <x v="7"/>
    <x v="0"/>
    <n v="2.7488415198810711E-3"/>
    <n v="1.4041262411569241E-2"/>
    <n v="0.21"/>
    <n v="302.66757899999999"/>
    <n v="1.3286180512832984E-2"/>
    <n v="7"/>
    <n v="18.8"/>
    <n v="1"/>
    <n v="1.3755797063984018E-2"/>
    <n v="6.58"/>
    <n v="1.3414461253470287E-2"/>
    <n v="0.4"/>
    <n v="1795.18137"/>
    <n v="795"/>
    <n v="15.599999999999998"/>
    <n v="15.75"/>
    <n v="0"/>
    <n v="10.5"/>
    <n v="67"/>
  </r>
  <r>
    <x v="18"/>
    <x v="8"/>
    <x v="0"/>
    <n v="2.6986272448502402E-3"/>
    <n v="1.4041262411569241E-2"/>
    <n v="0.16"/>
    <n v="283.80623600000001"/>
    <n v="1.3597551795253666E-2"/>
    <n v="11"/>
    <n v="18"/>
    <n v="1"/>
    <n v="1.4667592815302471E-2"/>
    <n v="5.88"/>
    <n v="1.3720704364385191E-2"/>
    <n v="0.3"/>
    <n v="1741.142552"/>
    <n v="686958"/>
    <n v="15.599999999999998"/>
    <n v="15.75"/>
    <n v="0"/>
    <n v="10.1"/>
    <n v="66.5"/>
  </r>
  <r>
    <x v="18"/>
    <x v="9"/>
    <x v="0"/>
    <n v="2.6064456419932934E-3"/>
    <n v="1.4041262411569241E-2"/>
    <n v="0.28999999999999998"/>
    <n v="169.2023968"/>
    <n v="1.3597551795253666E-2"/>
    <n v="2"/>
    <n v="17.399999999999999"/>
    <n v="1"/>
    <n v="1.3750131853742709E-2"/>
    <n v="5.27"/>
    <n v="1.3717869926760353E-2"/>
    <n v="0.3"/>
    <n v="1335.45696"/>
    <n v="672228"/>
    <n v="15.599999999999998"/>
    <n v="15.75"/>
    <n v="0"/>
    <n v="9.6"/>
    <n v="65.8"/>
  </r>
  <r>
    <x v="18"/>
    <x v="10"/>
    <x v="0"/>
    <n v="2.4809483124784118E-3"/>
    <n v="1.4041262411569241E-2"/>
    <n v="0.73"/>
    <n v="145.59654449999999"/>
    <n v="1.3597551795253666E-2"/>
    <n v="11"/>
    <n v="16.7"/>
    <n v="1"/>
    <n v="1.4069076253754222E-2"/>
    <n v="5.28"/>
    <n v="1.3715034767697648E-2"/>
    <n v="0.3"/>
    <n v="1247.61392"/>
    <n v="656639"/>
    <n v="15.599999999999998"/>
    <n v="15.75"/>
    <n v="0"/>
    <n v="9.1999999999999993"/>
    <n v="65"/>
  </r>
  <r>
    <x v="18"/>
    <x v="11"/>
    <x v="0"/>
    <n v="2.3491441061770212E-3"/>
    <n v="1.4041262411569241E-2"/>
    <n v="0.96"/>
    <n v="2.5866982279999999"/>
    <n v="1.511169775295931E-2"/>
    <n v="3"/>
    <n v="16.100000000000001"/>
    <n v="1"/>
    <n v="1.9653571608443514E-4"/>
    <n v="4.41"/>
    <n v="1.5202534105241111E-2"/>
    <n v="0.3"/>
    <n v="197.45787999999999"/>
    <n v="64282"/>
    <n v="15.599999999999998"/>
    <n v="15.75"/>
    <n v="0"/>
    <n v="8.8000000000000007"/>
    <n v="64.2"/>
  </r>
  <r>
    <x v="18"/>
    <x v="12"/>
    <x v="0"/>
    <n v="2.1973371495350555E-3"/>
    <n v="1.4041262411569241E-2"/>
    <n v="0.52"/>
    <n v="19.15664091"/>
    <n v="1.3597551795253666E-2"/>
    <n v="0"/>
    <n v="15.5"/>
    <n v="1"/>
    <n v="1.3766895641624588E-2"/>
    <n v="4.9000000000000004"/>
    <n v="1.3709673923028168E-2"/>
    <n v="0.2"/>
    <n v="997.74171409999997"/>
    <n v="623434"/>
    <n v="15.599999999999998"/>
    <n v="15.75"/>
    <n v="0"/>
    <n v="8.4"/>
    <n v="63.3"/>
  </r>
  <r>
    <x v="18"/>
    <x v="13"/>
    <x v="0"/>
    <n v="2.0576970084448544E-3"/>
    <n v="1.4041262411569241E-2"/>
    <n v="0.28999999999999998"/>
    <n v="151.9755193"/>
    <n v="1.5859517275223931E-2"/>
    <n v="27"/>
    <n v="14.9"/>
    <n v="1"/>
    <n v="1.5627131827126783E-2"/>
    <n v="7.75"/>
    <n v="1.5660044844816416E-2"/>
    <n v="0.1"/>
    <n v="885.63822449999998"/>
    <n v="66399"/>
    <n v="15.599999999999998"/>
    <n v="15.75"/>
    <n v="0"/>
    <n v="8"/>
    <n v="62.5"/>
  </r>
  <r>
    <x v="18"/>
    <x v="14"/>
    <x v="0"/>
    <n v="1.7670998975934577E-3"/>
    <n v="1.4041262411569241E-2"/>
    <n v="0.14000000000000001"/>
    <n v="8.5740298119999991"/>
    <n v="1.511169775295931E-2"/>
    <n v="756"/>
    <n v="14.4"/>
    <n v="1"/>
    <n v="1.5803658106839116E-2"/>
    <n v="5.91"/>
    <n v="1.5371328871372549E-2"/>
    <n v="0.1"/>
    <n v="87.938767299999995"/>
    <n v="5896"/>
    <n v="15.599999999999998"/>
    <n v="15.75"/>
    <n v="0"/>
    <n v="7.6"/>
    <n v="61.7"/>
  </r>
  <r>
    <x v="18"/>
    <x v="15"/>
    <x v="0"/>
    <n v="1.5917863821659352E-3"/>
    <n v="1.4041262411569241E-2"/>
    <n v="0.17"/>
    <n v="93.358728439999993"/>
    <n v="1.2624262505316943E-2"/>
    <n v="418"/>
    <n v="13.9"/>
    <n v="1"/>
    <n v="1.3070310159237283E-2"/>
    <n v="6.91"/>
    <n v="1.4531418258134286E-2"/>
    <n v="0.1"/>
    <n v="765.86323579999998"/>
    <n v="573416"/>
    <n v="15.599999999999998"/>
    <n v="15.75"/>
    <n v="0"/>
    <n v="7.3"/>
    <n v="62"/>
  </r>
  <r>
    <x v="19"/>
    <x v="0"/>
    <x v="0"/>
    <n v="3.1633488307457802E-3"/>
    <n v="1.6488974231872046E-2"/>
    <m/>
    <n v="0"/>
    <n v="1.2276440336999126E-2"/>
    <n v="0"/>
    <n v="52.6"/>
    <n v="10"/>
    <n v="1.270399647402146E-2"/>
    <n v="5.9381895280235915"/>
    <n v="1.238703018764188E-2"/>
    <n v="0.1"/>
    <n v="1766.9475950000001"/>
    <n v="1386542"/>
    <n v="1.2"/>
    <n v="1.1000000000000001"/>
    <n v="0.67100000000000004"/>
    <n v="13.8"/>
    <n v="77"/>
  </r>
  <r>
    <x v="19"/>
    <x v="1"/>
    <x v="0"/>
    <n v="3.149432709052893E-3"/>
    <n v="1.6488974231872046E-2"/>
    <n v="3.62"/>
    <n v="0"/>
    <n v="1.2624262505316943E-2"/>
    <n v="0"/>
    <n v="51.9"/>
    <n v="10"/>
    <n v="1.2700974310618259E-2"/>
    <n v="6.33"/>
    <n v="1.2730322630942243E-2"/>
    <n v="0.1"/>
    <n v="1766.9475950000001"/>
    <n v="1386542"/>
    <n v="1.2"/>
    <n v="1.1000000000000001"/>
    <n v="0.66600000000000004"/>
    <n v="13.8"/>
    <n v="74"/>
  </r>
  <r>
    <x v="19"/>
    <x v="2"/>
    <x v="0"/>
    <n v="3.1337516137439569E-3"/>
    <n v="1.6488974231872046E-2"/>
    <n v="3.78"/>
    <n v="0"/>
    <n v="1.3894096137580055E-2"/>
    <n v="0"/>
    <n v="51.2"/>
    <n v="10"/>
    <n v="1.407254750501317E-2"/>
    <n v="5.96"/>
    <n v="1.3986895415114888E-2"/>
    <n v="0.1"/>
    <n v="1766.9475950000001"/>
    <n v="1386542"/>
    <n v="1.2"/>
    <n v="1.1000000000000001"/>
    <n v="0.66100000000000003"/>
    <n v="13.8"/>
    <n v="71"/>
  </r>
  <r>
    <x v="19"/>
    <x v="3"/>
    <x v="0"/>
    <n v="3.1223302269301222E-3"/>
    <n v="1.6488974231872046E-2"/>
    <n v="3.89"/>
    <n v="0"/>
    <n v="1.4174537003913691E-2"/>
    <n v="0"/>
    <n v="5.6"/>
    <n v="11"/>
    <n v="1.4663496595529846E-2"/>
    <n v="5.56"/>
    <n v="1.4260906328123626E-2"/>
    <n v="0.1"/>
    <n v="1766.9475950000001"/>
    <n v="1386542"/>
    <n v="1.2"/>
    <n v="1.1000000000000001"/>
    <n v="0.65500000000000003"/>
    <n v="13.8"/>
    <n v="69.8"/>
  </r>
  <r>
    <x v="19"/>
    <x v="4"/>
    <x v="0"/>
    <n v="3.0972054206151057E-3"/>
    <n v="1.6740666631037373E-2"/>
    <n v="3.93"/>
    <n v="0"/>
    <n v="1.3597551795253666E-2"/>
    <n v="0"/>
    <n v="49.9"/>
    <n v="11"/>
    <n v="1.4066807690374496E-2"/>
    <n v="5.49"/>
    <n v="1.3687965654686093E-2"/>
    <n v="0.2"/>
    <n v="1766.9475950000001"/>
    <n v="1386542"/>
    <n v="1.2"/>
    <n v="1.1000000000000001"/>
    <n v="0.64900000000000002"/>
    <n v="13.8"/>
    <n v="69.3"/>
  </r>
  <r>
    <x v="19"/>
    <x v="5"/>
    <x v="0"/>
    <n v="1.6590116359461236E-3"/>
    <n v="1.6740666631037373E-2"/>
    <n v="3.95"/>
    <n v="0"/>
    <n v="1.4682265089018029E-2"/>
    <n v="0"/>
    <n v="49.3"/>
    <n v="12"/>
    <n v="1.9646892096958878E-4"/>
    <n v="5.44"/>
    <n v="1.4754608515575576E-2"/>
    <n v="0.2"/>
    <n v="1766.9475950000001"/>
    <n v="1386542"/>
    <n v="1.2"/>
    <n v="1.1000000000000001"/>
    <n v="0.64300000000000002"/>
    <n v="13.8"/>
    <n v="68.7"/>
  </r>
  <r>
    <x v="19"/>
    <x v="6"/>
    <x v="0"/>
    <n v="1.7360800958846974E-3"/>
    <n v="1.6963061001945546E-2"/>
    <n v="3.87"/>
    <n v="0"/>
    <n v="1.4174537003913691E-2"/>
    <n v="0"/>
    <n v="48.6"/>
    <n v="12"/>
    <n v="1.4951784807914136E-2"/>
    <n v="5.76"/>
    <n v="1.4252398216998054E-2"/>
    <n v="0.2"/>
    <n v="1766.9475950000001"/>
    <n v="1386542"/>
    <n v="1.2"/>
    <n v="1.1000000000000001"/>
    <n v="0.63600000000000001"/>
    <n v="13.8"/>
    <n v="68"/>
  </r>
  <r>
    <x v="19"/>
    <x v="7"/>
    <x v="0"/>
    <n v="2.9954351397055356E-3"/>
    <n v="1.6963061001945546E-2"/>
    <n v="3.77"/>
    <n v="0"/>
    <n v="1.5294555671065845E-2"/>
    <n v="0"/>
    <n v="48"/>
    <n v="13"/>
    <n v="1.5963529025482526E-2"/>
    <n v="5"/>
    <n v="1.5346322295902102E-2"/>
    <n v="0.2"/>
    <n v="1766.9475950000001"/>
    <n v="1386542"/>
    <n v="1.3"/>
    <n v="1.1000000000000001"/>
    <n v="0.63200000000000001"/>
    <n v="14"/>
    <n v="67.400000000000006"/>
  </r>
  <r>
    <x v="19"/>
    <x v="8"/>
    <x v="0"/>
    <n v="2.9485877690333295E-3"/>
    <n v="1.7154895100566492E-2"/>
    <n v="3.47"/>
    <n v="0"/>
    <n v="1.5795062001612969E-2"/>
    <n v="0"/>
    <n v="47.3"/>
    <n v="14"/>
    <n v="1.6193860484391958E-2"/>
    <n v="4.96"/>
    <n v="1.5820923341663462E-2"/>
    <n v="0.2"/>
    <n v="1766.9475950000001"/>
    <n v="1386542"/>
    <n v="1.3"/>
    <n v="1.2"/>
    <n v="0.626"/>
    <n v="14.1"/>
    <n v="66.8"/>
  </r>
  <r>
    <x v="19"/>
    <x v="9"/>
    <x v="0"/>
    <n v="2.9185638238934642E-3"/>
    <n v="1.7154895100566492E-2"/>
    <n v="3.23"/>
    <n v="0"/>
    <n v="1.5859517275223931E-2"/>
    <n v="0"/>
    <n v="46.7"/>
    <n v="15"/>
    <n v="1.6340226358602591E-2"/>
    <n v="5.19"/>
    <n v="1.5876242613941723E-2"/>
    <n v="0.2"/>
    <n v="1766.9475950000001"/>
    <n v="1386542"/>
    <n v="1.3"/>
    <n v="1.2"/>
    <n v="0.625"/>
    <n v="14.3"/>
    <n v="66.2"/>
  </r>
  <r>
    <x v="19"/>
    <x v="10"/>
    <x v="0"/>
    <n v="2.8871631034115071E-3"/>
    <n v="1.7315070999842676E-2"/>
    <n v="2.86"/>
    <n v="0"/>
    <n v="1.5705859584158526E-2"/>
    <n v="0"/>
    <n v="46"/>
    <n v="16"/>
    <n v="1.6264633232213208E-2"/>
    <n v="5.67"/>
    <n v="1.5731740357732206E-2"/>
    <n v="0.2"/>
    <n v="1766.9475950000001"/>
    <n v="1386542"/>
    <n v="1.3"/>
    <n v="1.2"/>
    <n v="0.622"/>
    <n v="14.4"/>
    <n v="65.7"/>
  </r>
  <r>
    <x v="19"/>
    <x v="11"/>
    <x v="0"/>
    <n v="2.8432425587923667E-3"/>
    <n v="1.7315070999842676E-2"/>
    <n v="2.66"/>
    <n v="0"/>
    <n v="1.5795062001612969E-2"/>
    <n v="0"/>
    <n v="45.4"/>
    <n v="16"/>
    <n v="1.6261532315350231E-2"/>
    <n v="5.22"/>
    <n v="1.5811888355166275E-2"/>
    <n v="0.2"/>
    <n v="1766.9475950000001"/>
    <n v="1386542"/>
    <n v="1.4"/>
    <n v="1.2"/>
    <n v="0.62"/>
    <n v="14.6"/>
    <n v="65.099999999999994"/>
  </r>
  <r>
    <x v="19"/>
    <x v="12"/>
    <x v="0"/>
    <n v="1.6743633992982654E-3"/>
    <n v="1.7442665553967125E-2"/>
    <n v="2.37"/>
    <n v="0"/>
    <n v="2.3099390109200882E-4"/>
    <n v="0"/>
    <n v="44.7"/>
    <n v="17"/>
    <n v="1.6330924624503095E-2"/>
    <n v="5.3"/>
    <n v="1.5331985262847811E-2"/>
    <n v="0.2"/>
    <n v="1766.9475950000001"/>
    <n v="1386542"/>
    <n v="1.4"/>
    <n v="1.3"/>
    <n v="0.61699999999999999"/>
    <n v="14.4"/>
    <n v="64.5"/>
  </r>
  <r>
    <x v="19"/>
    <x v="13"/>
    <x v="0"/>
    <n v="2.7488415198810711E-3"/>
    <n v="1.7536939259228994E-2"/>
    <n v="2.2599999999999998"/>
    <n v="0"/>
    <n v="1.5717766712225606E-2"/>
    <n v="0"/>
    <n v="44"/>
    <n v="18"/>
    <n v="1.5894983187435246E-2"/>
    <n v="6.53"/>
    <n v="1.5686434459955875E-2"/>
    <n v="0.1"/>
    <n v="1766.9475950000001"/>
    <n v="1386542"/>
    <n v="1.4"/>
    <n v="1.3"/>
    <n v="0.61"/>
    <n v="14"/>
    <n v="63.9"/>
  </r>
  <r>
    <x v="19"/>
    <x v="14"/>
    <x v="0"/>
    <n v="2.6986272448502402E-3"/>
    <n v="1.7536939259228994E-2"/>
    <n v="2.2000000000000002"/>
    <n v="0"/>
    <n v="1.5717766712225606E-2"/>
    <n v="0"/>
    <n v="43.3"/>
    <n v="19"/>
    <n v="1.4840459934851365E-2"/>
    <n v="6.31"/>
    <n v="1.4645223112801116E-2"/>
    <n v="0.1"/>
    <n v="1766.9475950000001"/>
    <n v="1386542"/>
    <n v="1.5"/>
    <n v="1.4"/>
    <n v="0.60699999999999998"/>
    <n v="13.7"/>
    <n v="63.3"/>
  </r>
  <r>
    <x v="19"/>
    <x v="15"/>
    <x v="0"/>
    <n v="2.6333092859545035E-3"/>
    <n v="1.7597343392442032E-2"/>
    <n v="2.3199999999999998"/>
    <n v="0"/>
    <n v="1.5717766712225606E-2"/>
    <n v="122"/>
    <n v="42.6"/>
    <n v="20"/>
    <n v="1.5537599188622464E-2"/>
    <n v="5.67"/>
    <n v="1.5424284446618955E-2"/>
    <n v="0.1"/>
    <n v="1766.9475950000001"/>
    <n v="1386542"/>
    <n v="1.5"/>
    <n v="1.4"/>
    <n v="0.6"/>
    <n v="13.3"/>
    <n v="62.6"/>
  </r>
  <r>
    <x v="20"/>
    <x v="0"/>
    <x v="0"/>
    <n v="2.6519634824909936E-3"/>
    <n v="1.3615888411902125E-2"/>
    <m/>
    <n v="0"/>
    <n v="1.5898919057260947E-2"/>
    <n v="900.625"/>
    <n v="55.8"/>
    <n v="0"/>
    <n v="1.5534602739386822E-2"/>
    <n v="5.9381895280235915"/>
    <n v="1.5889388024541231E-2"/>
    <n v="0.1"/>
    <n v="4574.9786999999997"/>
    <n v="3535961"/>
    <n v="2.2999999999999998"/>
    <n v="2.2999999999999998"/>
    <n v="0.747"/>
    <n v="14.2"/>
    <n v="77.400000000000006"/>
  </r>
  <r>
    <x v="20"/>
    <x v="1"/>
    <x v="0"/>
    <n v="2.6650932740996318E-3"/>
    <n v="1.3615888411902125E-2"/>
    <n v="4.03"/>
    <n v="732.8662491"/>
    <n v="1.511169775295931E-2"/>
    <n v="900.625"/>
    <n v="55.3"/>
    <n v="0"/>
    <n v="1.6065952522079718E-2"/>
    <n v="9.57"/>
    <n v="1.5605372243891698E-2"/>
    <n v="0.1"/>
    <n v="5193.9493199999997"/>
    <n v="35662"/>
    <n v="2.4"/>
    <n v="2.4"/>
    <n v="0.74199999999999999"/>
    <n v="14.2"/>
    <n v="77.2"/>
  </r>
  <r>
    <x v="20"/>
    <x v="2"/>
    <x v="0"/>
    <n v="1.4631452373272456E-3"/>
    <n v="1.3615888411902125E-2"/>
    <n v="4.12"/>
    <n v="75.610629110000005"/>
    <n v="1.4682265089018029E-2"/>
    <n v="0"/>
    <n v="54.7"/>
    <n v="0"/>
    <n v="1.5933992814053159E-2"/>
    <n v="9.4600000000000009"/>
    <n v="1.5140522644845143E-2"/>
    <n v="0.1"/>
    <n v="535.86554999999998"/>
    <n v="364999"/>
    <n v="2.4"/>
    <n v="2.4"/>
    <n v="0.73499999999999999"/>
    <n v="14.2"/>
    <n v="77"/>
  </r>
  <r>
    <x v="20"/>
    <x v="3"/>
    <x v="0"/>
    <n v="2.703823636014843E-3"/>
    <n v="1.3615888411902125E-2"/>
    <n v="4.6100000000000003"/>
    <n v="693.82264610000004"/>
    <n v="1.4437648664183886E-2"/>
    <n v="22"/>
    <n v="54.2"/>
    <n v="0"/>
    <n v="1.5930939167100866E-2"/>
    <n v="9.94"/>
    <n v="1.4481219966919191E-2"/>
    <n v="0.1"/>
    <n v="4716.6733249999997"/>
    <n v="36482"/>
    <n v="2.5"/>
    <n v="2.5"/>
    <n v="0.72799999999999998"/>
    <n v="13.9"/>
    <n v="76.8"/>
  </r>
  <r>
    <x v="20"/>
    <x v="4"/>
    <x v="0"/>
    <n v="2.703823636014843E-3"/>
    <n v="1.3615888411902125E-2"/>
    <n v="4.6399999999999997"/>
    <n v="7.9591311459999998"/>
    <n v="1.5294555671065845E-2"/>
    <n v="10"/>
    <n v="53.7"/>
    <n v="0"/>
    <n v="1.5594889976710042E-2"/>
    <n v="9.7100000000000009"/>
    <n v="1.5311383351633231E-2"/>
    <n v="0.1"/>
    <n v="55.156834000000003"/>
    <n v="3688865"/>
    <n v="2.6"/>
    <n v="2.5"/>
    <n v="0.71099999999999997"/>
    <n v="13.4"/>
    <n v="76.900000000000006"/>
  </r>
  <r>
    <x v="20"/>
    <x v="5"/>
    <x v="0"/>
    <n v="2.7290726452881189E-3"/>
    <n v="1.3615888411902125E-2"/>
    <n v="4.54"/>
    <n v="630.38835640000002"/>
    <n v="1.511169775295931E-2"/>
    <n v="45"/>
    <n v="53.1"/>
    <n v="0"/>
    <n v="1.9778266741722503E-4"/>
    <n v="9.58"/>
    <n v="1.5131782012868794E-2"/>
    <n v="0.1"/>
    <n v="4611.4729799999996"/>
    <n v="372284"/>
    <n v="2.6"/>
    <n v="2.6"/>
    <n v="0.71699999999999997"/>
    <n v="13.3"/>
    <n v="76.400000000000006"/>
  </r>
  <r>
    <x v="20"/>
    <x v="6"/>
    <x v="0"/>
    <n v="2.7660457421441161E-3"/>
    <n v="1.3615888411902125E-2"/>
    <n v="4.75"/>
    <n v="645.02130199999999"/>
    <n v="2.5921285339093207E-4"/>
    <n v="22"/>
    <n v="52.6"/>
    <n v="0"/>
    <n v="1.9480784505185845E-4"/>
    <n v="9.64"/>
    <n v="2.5608038421806573E-4"/>
    <n v="0.1"/>
    <n v="4697.89732"/>
    <n v="3746561"/>
    <n v="2.7"/>
    <n v="2.7"/>
    <n v="0.71599999999999997"/>
    <n v="13.3"/>
    <n v="76.099999999999994"/>
  </r>
  <r>
    <x v="20"/>
    <x v="7"/>
    <x v="0"/>
    <n v="2.7781214019674096E-3"/>
    <n v="1.3615888411902125E-2"/>
    <n v="5.13"/>
    <n v="66.046350270000005"/>
    <n v="1.5294555671065845E-2"/>
    <n v="8"/>
    <n v="52.1"/>
    <n v="0"/>
    <n v="1.4968687072807494E-2"/>
    <n v="8.58"/>
    <n v="1.4735285633292903E-2"/>
    <n v="0.1"/>
    <n v="575.31664000000001"/>
    <n v="3763599"/>
    <n v="2.8"/>
    <n v="2.7"/>
    <n v="0.71"/>
    <n v="13.1"/>
    <n v="76"/>
  </r>
  <r>
    <x v="20"/>
    <x v="8"/>
    <x v="0"/>
    <n v="1.567679693842238E-3"/>
    <n v="1.3615888411902125E-2"/>
    <n v="5.16"/>
    <n v="8.2403558669999999"/>
    <n v="1.3894096137580055E-2"/>
    <n v="166"/>
    <n v="51.5"/>
    <n v="0"/>
    <n v="1.4103504621570961E-2"/>
    <n v="8.3699999999999992"/>
    <n v="1.3668067228353927E-2"/>
    <n v="0.1"/>
    <n v="418.29217599999998"/>
    <n v="3774"/>
    <n v="2.8"/>
    <n v="2.8"/>
    <n v="0.70299999999999996"/>
    <n v="12.9"/>
    <n v="75.400000000000006"/>
  </r>
  <r>
    <x v="20"/>
    <x v="9"/>
    <x v="0"/>
    <n v="1.3469435266743738E-3"/>
    <n v="1.3615888411902125E-2"/>
    <n v="4.82"/>
    <n v="38.254140649999997"/>
    <n v="2.5921285339093207E-4"/>
    <n v="17"/>
    <n v="51"/>
    <n v="0"/>
    <n v="1.5210524102132061E-2"/>
    <n v="8.2799999999999994"/>
    <n v="1.5478371025647145E-2"/>
    <n v="0.1"/>
    <n v="344.32169800000003"/>
    <n v="3779468"/>
    <n v="2.9"/>
    <n v="2.8"/>
    <n v="0.69699999999999995"/>
    <n v="12.7"/>
    <n v="75.7"/>
  </r>
  <r>
    <x v="20"/>
    <x v="10"/>
    <x v="0"/>
    <n v="1.5076493780477648E-3"/>
    <n v="1.3615888411902125E-2"/>
    <n v="4.5599999999999996"/>
    <n v="45.71354264"/>
    <n v="1.4174537003913691E-2"/>
    <n v="23"/>
    <n v="5.5"/>
    <n v="0"/>
    <n v="1.4097818958326567E-2"/>
    <n v="8.5"/>
    <n v="1.422991420936566E-2"/>
    <n v="0.1"/>
    <n v="2968.4118600000002"/>
    <n v="378153"/>
    <n v="2.9"/>
    <n v="2.9"/>
    <n v="0"/>
    <n v="12.5"/>
    <n v="75"/>
  </r>
  <r>
    <x v="20"/>
    <x v="11"/>
    <x v="0"/>
    <n v="2.7900691700735057E-3"/>
    <n v="1.3615888411902125E-2"/>
    <n v="4.25"/>
    <n v="3.4799188590000001"/>
    <n v="3.1913381654581326E-3"/>
    <n v="28"/>
    <n v="49.9"/>
    <n v="0"/>
    <n v="1.596696470921229E-2"/>
    <n v="9.4"/>
    <n v="1.579359148668491E-2"/>
    <n v="0.1"/>
    <n v="265.64266099999998"/>
    <n v="3781287"/>
    <n v="3"/>
    <n v="3"/>
    <n v="0"/>
    <n v="12.3"/>
    <n v="75.5"/>
  </r>
  <r>
    <x v="20"/>
    <x v="12"/>
    <x v="0"/>
    <n v="1.5076493780477648E-3"/>
    <n v="1.3615888411902125E-2"/>
    <n v="4.1399999999999997"/>
    <n v="39.865180430000002"/>
    <n v="8.675140700055771E-5"/>
    <n v="18"/>
    <n v="49.4"/>
    <n v="0"/>
    <n v="1.5963894282623275E-2"/>
    <n v="7.94"/>
    <n v="1.5469632696007462E-2"/>
    <n v="0.1"/>
    <n v="2214.732246"/>
    <n v="3779247"/>
    <n v="3"/>
    <n v="3"/>
    <n v="0"/>
    <n v="12.1"/>
    <n v="75.2"/>
  </r>
  <r>
    <x v="20"/>
    <x v="13"/>
    <x v="0"/>
    <n v="1.4927628795075309E-3"/>
    <n v="1.3615888411902125E-2"/>
    <n v="3.84"/>
    <n v="151.13993009999999"/>
    <n v="8.675140700055771E-5"/>
    <n v="28"/>
    <n v="48.8"/>
    <n v="0"/>
    <n v="1.6089588357621476E-2"/>
    <n v="7.1"/>
    <n v="2.2732590680834045E-4"/>
    <n v="0.1"/>
    <n v="1761.5376470000001"/>
    <n v="377587"/>
    <n v="3.1"/>
    <n v="3.1"/>
    <n v="0"/>
    <n v="11.9"/>
    <n v="75.400000000000006"/>
  </r>
  <r>
    <x v="20"/>
    <x v="14"/>
    <x v="0"/>
    <n v="2.9427656120736005E-3"/>
    <n v="1.3615888411902125E-2"/>
    <n v="3.85"/>
    <n v="143.29474870000001"/>
    <n v="8.675140700055771E-5"/>
    <n v="0"/>
    <n v="48.2"/>
    <n v="0"/>
    <n v="1.4948580140987492E-2"/>
    <n v="7.16"/>
    <n v="1.4742896967603027E-2"/>
    <n v="0.1"/>
    <n v="1524.4122199999999"/>
    <n v="3771284"/>
    <n v="3.2"/>
    <n v="3.2"/>
    <n v="0"/>
    <n v="11.6"/>
    <n v="74.900000000000006"/>
  </r>
  <r>
    <x v="20"/>
    <x v="15"/>
    <x v="0"/>
    <n v="2.971649123711236E-3"/>
    <n v="1.3615888411902125E-2"/>
    <n v="3.64"/>
    <n v="165.61686420000001"/>
    <n v="8.675140700055771E-5"/>
    <n v="43"/>
    <n v="47.6"/>
    <n v="0"/>
    <n v="1.595479664132754E-2"/>
    <n v="7.9"/>
    <n v="1.572670637915077E-2"/>
    <n v="0.1"/>
    <n v="1461.7552000000001"/>
    <n v="376676"/>
    <n v="3.3"/>
    <n v="3.2"/>
    <n v="0"/>
    <n v="0"/>
    <n v="74.599999999999994"/>
  </r>
  <r>
    <x v="21"/>
    <x v="0"/>
    <x v="0"/>
    <n v="2.4521444267967662E-3"/>
    <n v="1.4451691931942897E-2"/>
    <m/>
    <n v="0"/>
    <n v="1.3597551795253666E-2"/>
    <n v="0"/>
    <n v="37.9"/>
    <n v="2"/>
    <n v="1.3760479310283773E-2"/>
    <n v="5.9381895280235915"/>
    <n v="1.3672763208427384E-2"/>
    <n v="1.85"/>
    <n v="6532.6509999999998"/>
    <n v="229197"/>
    <n v="6.4"/>
    <n v="6.1"/>
    <n v="0.69799999999999995"/>
    <n v="12.6"/>
    <n v="65.7"/>
  </r>
  <r>
    <x v="21"/>
    <x v="1"/>
    <x v="0"/>
    <n v="2.2738121521682772E-3"/>
    <n v="1.4451691931942897E-2"/>
    <n v="0.01"/>
    <n v="662.80219399999999"/>
    <n v="1.3597551795253666E-2"/>
    <n v="1"/>
    <n v="37.299999999999997"/>
    <n v="2"/>
    <n v="1.3757523956313505E-2"/>
    <n v="5.41"/>
    <n v="1.3669894732497244E-2"/>
    <n v="1.85"/>
    <n v="7497.7623759999997"/>
    <n v="2168573"/>
    <n v="6.7"/>
    <n v="6.4"/>
    <n v="0.69699999999999995"/>
    <n v="12.6"/>
    <n v="65.099999999999994"/>
  </r>
  <r>
    <x v="21"/>
    <x v="2"/>
    <x v="0"/>
    <n v="1.9951568813668125E-3"/>
    <n v="1.4451691931942897E-2"/>
    <n v="0.01"/>
    <n v="1.117811275"/>
    <n v="1.3597551795253666E-2"/>
    <n v="1"/>
    <n v="36.799999999999997"/>
    <n v="2"/>
    <n v="1.3754567780358584E-2"/>
    <n v="5.84"/>
    <n v="1.3667025514817372E-2"/>
    <n v="1.85"/>
    <n v="77.625782999999998"/>
    <n v="212857"/>
    <n v="7"/>
    <n v="6.7"/>
    <n v="0.69299999999999995"/>
    <n v="12.6"/>
    <n v="64.2"/>
  </r>
  <r>
    <x v="21"/>
    <x v="3"/>
    <x v="0"/>
    <n v="1.3756329642741825E-3"/>
    <n v="1.4451691931942897E-2"/>
    <n v="0.01"/>
    <n v="12.83447357"/>
    <n v="1.3597551795253666E-2"/>
    <n v="7"/>
    <n v="36.200000000000003"/>
    <n v="3"/>
    <n v="1.3751610781604263E-2"/>
    <n v="6.27"/>
    <n v="1.3664155554711992E-2"/>
    <n v="1.85"/>
    <n v="729.23145299999999"/>
    <n v="289315"/>
    <n v="7.3"/>
    <n v="7"/>
    <n v="0.68700000000000006"/>
    <n v="12.5"/>
    <n v="63.4"/>
  </r>
  <r>
    <x v="21"/>
    <x v="4"/>
    <x v="0"/>
    <n v="1.398660040478538E-3"/>
    <n v="1.4451691931942897E-2"/>
    <n v="5.76"/>
    <n v="668.95628539999996"/>
    <n v="1.3597551795253666E-2"/>
    <n v="8"/>
    <n v="35.700000000000003"/>
    <n v="3"/>
    <n v="1.3748652959234371E-2"/>
    <n v="5.25"/>
    <n v="1.3661284851504238E-2"/>
    <n v="1.85"/>
    <n v="7645.2146899999998"/>
    <n v="251339"/>
    <n v="7.7"/>
    <n v="7.4"/>
    <n v="0.67800000000000005"/>
    <n v="12.4"/>
    <n v="62.2"/>
  </r>
  <r>
    <x v="21"/>
    <x v="5"/>
    <x v="0"/>
    <n v="1.0703528812988736E-3"/>
    <n v="1.4451691931942897E-2"/>
    <n v="5.99"/>
    <n v="547.03866789999995"/>
    <n v="1.3597551795253666E-2"/>
    <n v="853"/>
    <n v="35.200000000000003"/>
    <n v="3"/>
    <n v="1.3745694312431335E-2"/>
    <n v="5.64"/>
    <n v="1.3658413404516135E-2"/>
    <n v="1.85"/>
    <n v="6346.1562400000003"/>
    <n v="214866"/>
    <n v="8"/>
    <n v="7.8"/>
    <n v="0.66900000000000004"/>
    <n v="12.3"/>
    <n v="61.1"/>
  </r>
  <r>
    <x v="21"/>
    <x v="6"/>
    <x v="0"/>
    <n v="5.9492841190269066E-4"/>
    <n v="1.4451691931942897E-2"/>
    <n v="5.01"/>
    <n v="426.78556620000001"/>
    <n v="1.3894096137580055E-2"/>
    <n v="184"/>
    <n v="34.700000000000003"/>
    <n v="3"/>
    <n v="1.3742734840376143E-2"/>
    <n v="6.39"/>
    <n v="1.334862849422833E-2"/>
    <n v="1.85"/>
    <n v="5185.7298449999998"/>
    <n v="1979882"/>
    <n v="8.4"/>
    <n v="8.1999999999999993"/>
    <n v="0.66100000000000003"/>
    <n v="12.2"/>
    <n v="59.2"/>
  </r>
  <r>
    <x v="21"/>
    <x v="7"/>
    <x v="0"/>
    <n v="3.4681201731076643E-4"/>
    <n v="1.4451691931942897E-2"/>
    <n v="6.56"/>
    <n v="476.86258720000001"/>
    <n v="1.3894096137580055E-2"/>
    <n v="0"/>
    <n v="34.200000000000003"/>
    <n v="3"/>
    <n v="1.3739774542248362E-2"/>
    <n v="5.55"/>
    <n v="1.3345743926882935E-2"/>
    <n v="1.85"/>
    <n v="5623.3795659999996"/>
    <n v="1946351"/>
    <n v="8.8000000000000007"/>
    <n v="8.6"/>
    <n v="0.64600000000000002"/>
    <n v="12.1"/>
    <n v="57.5"/>
  </r>
  <r>
    <x v="21"/>
    <x v="8"/>
    <x v="0"/>
    <n v="2.9690336903320856E-4"/>
    <n v="1.4451691931942897E-2"/>
    <n v="6.21"/>
    <n v="512.58879950000005"/>
    <n v="1.4174537003913691E-2"/>
    <n v="1"/>
    <n v="33.700000000000003"/>
    <n v="3"/>
    <n v="1.3736813417226146E-2"/>
    <n v="4.71"/>
    <n v="1.3342858546040386E-2"/>
    <n v="1.85"/>
    <n v="5714.47937"/>
    <n v="1914414"/>
    <n v="9.1999999999999993"/>
    <n v="9"/>
    <n v="0.63"/>
    <n v="12.1"/>
    <n v="56.9"/>
  </r>
  <r>
    <x v="21"/>
    <x v="9"/>
    <x v="0"/>
    <n v="1.0250985525829179E-4"/>
    <n v="1.4451691931942897E-2"/>
    <n v="6.45"/>
    <n v="76.318679110000005"/>
    <n v="1.4174537003913691E-2"/>
    <n v="6"/>
    <n v="33.200000000000003"/>
    <n v="3"/>
    <n v="1.3733851464486196E-2"/>
    <n v="4.93"/>
    <n v="1.333997235088228E-2"/>
    <n v="1.85"/>
    <n v="5374.5548669999998"/>
    <n v="1884238"/>
    <n v="9.6"/>
    <n v="9.4"/>
    <n v="0.61"/>
    <n v="11.9"/>
    <n v="54.8"/>
  </r>
  <r>
    <x v="21"/>
    <x v="10"/>
    <x v="0"/>
    <n v="1.7535697838831463E-5"/>
    <n v="1.4451691931942897E-2"/>
    <n v="6.37"/>
    <n v="629.84256430000005"/>
    <n v="1.4437648664183886E-2"/>
    <n v="5"/>
    <n v="32.700000000000003"/>
    <n v="3"/>
    <n v="1.3730888683203801E-2"/>
    <n v="5.62"/>
    <n v="1.3337085340588743E-2"/>
    <n v="1.85"/>
    <n v="5351.2537320000001"/>
    <n v="1855852"/>
    <n v="1"/>
    <n v="9.9"/>
    <n v="0.59299999999999997"/>
    <n v="11.9"/>
    <n v="51.7"/>
  </r>
  <r>
    <x v="21"/>
    <x v="11"/>
    <x v="0"/>
    <n v="1.4790686433504853E-6"/>
    <n v="1.4451691931942897E-2"/>
    <n v="4.9000000000000004"/>
    <n v="469.58238979999999"/>
    <n v="1.4682265089018029E-2"/>
    <n v="1"/>
    <n v="32.200000000000003"/>
    <n v="4"/>
    <n v="1.3727925072552773E-2"/>
    <n v="5.56"/>
    <n v="1.3334197514338486E-2"/>
    <n v="1.85"/>
    <n v="4896.5838350000004"/>
    <n v="182933"/>
    <n v="1.5"/>
    <n v="1.4"/>
    <n v="0.57999999999999996"/>
    <n v="11.8"/>
    <n v="48.1"/>
  </r>
  <r>
    <x v="21"/>
    <x v="12"/>
    <x v="0"/>
    <n v="3.8441971124653212E-7"/>
    <n v="1.4451691931942897E-2"/>
    <n v="5.51"/>
    <n v="299.36712519999998"/>
    <n v="2.5921285339093207E-4"/>
    <n v="59"/>
    <n v="31.6"/>
    <n v="4"/>
    <n v="1.3724960631705531E-2"/>
    <n v="4.6500000000000004"/>
    <n v="1.333130887130876E-2"/>
    <n v="1.85"/>
    <n v="4163.6596"/>
    <n v="184339"/>
    <n v="1.9"/>
    <n v="1.8"/>
    <n v="0.56699999999999995"/>
    <n v="11.8"/>
    <n v="46.4"/>
  </r>
  <r>
    <x v="21"/>
    <x v="13"/>
    <x v="0"/>
    <n v="3.1275575830326296E-7"/>
    <n v="1.4451691931942897E-2"/>
    <n v="6.41"/>
    <n v="6.3300071999999998"/>
    <n v="1.5294555671065845E-2"/>
    <n v="7"/>
    <n v="31.1"/>
    <n v="4"/>
    <n v="1.3385394292939948E-2"/>
    <n v="6.47"/>
    <n v="1.3007930511055903E-2"/>
    <n v="1.85"/>
    <n v="355.618382"/>
    <n v="1779953"/>
    <n v="11.4"/>
    <n v="11.3"/>
    <n v="0.55800000000000005"/>
    <n v="11.9"/>
    <n v="46"/>
  </r>
  <r>
    <x v="21"/>
    <x v="14"/>
    <x v="0"/>
    <n v="6.1650607742126534E-7"/>
    <n v="1.4451691931942897E-2"/>
    <n v="5.48"/>
    <n v="306.9527349"/>
    <n v="1.5455016575970915E-2"/>
    <n v="1"/>
    <n v="3.5"/>
    <n v="4"/>
    <n v="1.3382406011474843E-2"/>
    <n v="5.73"/>
    <n v="1.3005018170990045E-2"/>
    <n v="1.85"/>
    <n v="3128.97793"/>
    <n v="1754935"/>
    <n v="11.8"/>
    <n v="11.8"/>
    <n v="0.56000000000000005"/>
    <n v="11.8"/>
    <n v="46.7"/>
  </r>
  <r>
    <x v="21"/>
    <x v="15"/>
    <x v="0"/>
    <n v="1.7302910028350844E-6"/>
    <n v="1.4451691931942897E-2"/>
    <n v="5.37"/>
    <n v="250.89164840000001"/>
    <n v="1.5592332611017628E-2"/>
    <n v="900.625"/>
    <n v="29.9"/>
    <n v="4"/>
    <n v="1.3379416808563261E-2"/>
    <n v="4.6399999999999997"/>
    <n v="1.3002104925694662E-2"/>
    <n v="1.85"/>
    <n v="3349.6882300000002"/>
    <n v="172834"/>
    <n v="12.3"/>
    <n v="12.2"/>
    <n v="0.55900000000000005"/>
    <n v="11.7"/>
    <n v="47.8"/>
  </r>
  <r>
    <x v="22"/>
    <x v="0"/>
    <x v="0"/>
    <n v="3.1561811633740327E-3"/>
    <n v="9.233391680842357E-3"/>
    <m/>
    <n v="0"/>
    <n v="1.3286180512832984E-2"/>
    <n v="214"/>
    <n v="56.1"/>
    <n v="47"/>
    <n v="1.3026380814523912E-2"/>
    <n v="5.9381895280235915"/>
    <n v="1.3319626511670303E-2"/>
    <n v="0.1"/>
    <n v="8757.2621999999992"/>
    <n v="2596218"/>
    <n v="2.7"/>
    <n v="2.6"/>
    <n v="0.754"/>
    <n v="15.2"/>
    <n v="75"/>
  </r>
  <r>
    <x v="22"/>
    <x v="1"/>
    <x v="0"/>
    <n v="3.1650999060883925E-3"/>
    <n v="8.3182659902056068E-3"/>
    <n v="7.32"/>
    <n v="83.164653619999996"/>
    <n v="1.3286180512832984E-2"/>
    <n v="876"/>
    <n v="55.3"/>
    <n v="49"/>
    <n v="1.3709926244254669E-2"/>
    <n v="8.32"/>
    <n v="1.4190743158436591E-2"/>
    <n v="0.1"/>
    <n v="1226.6173100000001"/>
    <n v="10715281.625"/>
    <n v="2.7"/>
    <n v="2.7"/>
    <n v="0.747"/>
    <n v="15.2"/>
    <n v="74.8"/>
  </r>
  <r>
    <x v="22"/>
    <x v="2"/>
    <x v="0"/>
    <n v="3.1732221201864817E-3"/>
    <n v="7.4355622963715659E-3"/>
    <n v="7.24"/>
    <n v="916.27084500000001"/>
    <n v="1.3286180512832984E-2"/>
    <n v="220"/>
    <n v="54.5"/>
    <n v="52"/>
    <n v="1.3706956615983132E-2"/>
    <n v="8.48"/>
    <n v="1.2993652954110113E-2"/>
    <n v="0.1"/>
    <n v="10972.078698625"/>
    <n v="2248632"/>
    <n v="2.8"/>
    <n v="2.7"/>
    <n v="0.73399999999999999"/>
    <n v="14.2"/>
    <n v="74.7"/>
  </r>
  <r>
    <x v="22"/>
    <x v="3"/>
    <x v="0"/>
    <n v="3.1805415507015272E-3"/>
    <n v="6.1926721602285914E-3"/>
    <n v="7.55"/>
    <n v="843.19462590000001"/>
    <n v="1.3286180512832984E-2"/>
    <n v="2"/>
    <n v="53.6"/>
    <n v="54"/>
    <n v="1.3703986151431379E-2"/>
    <n v="8.26"/>
    <n v="1.3617720672811254E-2"/>
    <n v="0.1"/>
    <n v="10972.078698625"/>
    <n v="256983"/>
    <n v="2.8"/>
    <n v="2.8"/>
    <n v="0.73"/>
    <n v="14.2"/>
    <n v="74.5"/>
  </r>
  <r>
    <x v="22"/>
    <x v="4"/>
    <x v="0"/>
    <n v="3.1927500934099003E-3"/>
    <n v="5.4285366311902644E-3"/>
    <n v="7.58"/>
    <n v="1084.9997659999999"/>
    <n v="1.2624262505316943E-2"/>
    <n v="43"/>
    <n v="52.8"/>
    <n v="57"/>
    <n v="1.3014672181066266E-2"/>
    <n v="8.9"/>
    <n v="1.2311769267906798E-2"/>
    <n v="0.1"/>
    <n v="10972.078698625"/>
    <n v="10715281.625"/>
    <n v="2.9"/>
    <n v="2.8"/>
    <n v="0.72399999999999998"/>
    <n v="14"/>
    <n v="74.099999999999994"/>
  </r>
  <r>
    <x v="22"/>
    <x v="5"/>
    <x v="0"/>
    <n v="3.1976297689547059E-3"/>
    <n v="4.3906877344962979E-3"/>
    <n v="7.52"/>
    <n v="1096.807346997125"/>
    <n v="1.3286180512832984E-2"/>
    <n v="68"/>
    <n v="52"/>
    <n v="57.5"/>
    <n v="1.2649813465713075E-2"/>
    <n v="8.27"/>
    <n v="1.2308771518919083E-2"/>
    <n v="0.1"/>
    <n v="10972.078698625"/>
    <n v="10715281.625"/>
    <n v="2.9"/>
    <n v="2.9"/>
    <n v="0.71599999999999997"/>
    <n v="13.8"/>
    <n v="73.8"/>
  </r>
  <r>
    <x v="22"/>
    <x v="6"/>
    <x v="0"/>
    <n v="3.2034076906723606E-3"/>
    <n v="4.0749336787398553E-3"/>
    <n v="7.33"/>
    <n v="564.52339019999999"/>
    <n v="1.2276440336999126E-2"/>
    <n v="0"/>
    <n v="51.1"/>
    <n v="57.5"/>
    <n v="1.2646735393296561E-2"/>
    <n v="8.65"/>
    <n v="1.2305772622209206E-2"/>
    <n v="0.1"/>
    <n v="8553.3847000000005"/>
    <n v="10715281.625"/>
    <n v="3"/>
    <n v="2.9"/>
    <n v="0.71399999999999997"/>
    <n v="13.8"/>
    <n v="73.599999999999994"/>
  </r>
  <r>
    <x v="22"/>
    <x v="7"/>
    <x v="0"/>
    <n v="3.2049210406344562E-3"/>
    <n v="4.0749336787398553E-3"/>
    <n v="7.21"/>
    <n v="526.37806360000002"/>
    <n v="1.3286180512832984E-2"/>
    <n v="0"/>
    <n v="5.3"/>
    <n v="57.5"/>
    <n v="1.2643656144755685E-2"/>
    <n v="8.24"/>
    <n v="1.2302772576259764E-2"/>
    <n v="0.1"/>
    <n v="8787.6137500000004"/>
    <n v="10715281.625"/>
    <n v="3"/>
    <n v="3"/>
    <n v="0.70399999999999996"/>
    <n v="13.3"/>
    <n v="73.400000000000006"/>
  </r>
  <r>
    <x v="22"/>
    <x v="8"/>
    <x v="0"/>
    <n v="3.2062275561259715E-3"/>
    <n v="4.0749336787398553E-3"/>
    <n v="7.19"/>
    <n v="394.93212990000001"/>
    <n v="1.2276440336999126E-2"/>
    <n v="0"/>
    <n v="49.4"/>
    <n v="57.5"/>
    <n v="1.2640575718537612E-2"/>
    <n v="8.2799999999999994"/>
    <n v="1.2299771379550108E-2"/>
    <n v="0.1"/>
    <n v="7313.5579619999999"/>
    <n v="10715281.625"/>
    <n v="3.1"/>
    <n v="3"/>
    <n v="0.7"/>
    <n v="13.5"/>
    <n v="73.3"/>
  </r>
  <r>
    <x v="22"/>
    <x v="9"/>
    <x v="0"/>
    <n v="3.2082191098577219E-3"/>
    <n v="4.0749336787398553E-3"/>
    <n v="7.1"/>
    <n v="30.303746910000001"/>
    <n v="1.2276440336999126E-2"/>
    <n v="57"/>
    <n v="48.6"/>
    <n v="57.5"/>
    <n v="1.2637494113086229E-2"/>
    <n v="8.36"/>
    <n v="1.2296769030556378E-2"/>
    <n v="0.1"/>
    <n v="586.14597500000002"/>
    <n v="10715281.625"/>
    <n v="3.1"/>
    <n v="3.1"/>
    <n v="0.69799999999999995"/>
    <n v="13.8"/>
    <n v="73"/>
  </r>
  <r>
    <x v="22"/>
    <x v="10"/>
    <x v="0"/>
    <n v="3.2093808058496461E-3"/>
    <n v="4.0749336787398553E-3"/>
    <n v="6.97"/>
    <n v="23.763700750000002"/>
    <n v="1.2624262505316943E-2"/>
    <n v="6"/>
    <n v="47.8"/>
    <n v="57.5"/>
    <n v="1.2634411326842131E-2"/>
    <n v="8.27"/>
    <n v="1.2293765527751474E-2"/>
    <n v="0.1"/>
    <n v="477.18274600000001"/>
    <n v="10715281.625"/>
    <n v="3.2"/>
    <n v="3.1"/>
    <n v="0.69399999999999995"/>
    <n v="13.8"/>
    <n v="72.7"/>
  </r>
  <r>
    <x v="22"/>
    <x v="11"/>
    <x v="0"/>
    <n v="1.5828009310702893E-3"/>
    <n v="4.0749336787398553E-3"/>
    <n v="6.85"/>
    <n v="186.6090485"/>
    <n v="1.3286180512832984E-2"/>
    <n v="0"/>
    <n v="46.9"/>
    <n v="57.5"/>
    <n v="1.2631327358242588E-2"/>
    <n v="7.7"/>
    <n v="1.2290760869605063E-2"/>
    <n v="0.1"/>
    <n v="3623.47667"/>
    <n v="10715281.625"/>
    <n v="3.2"/>
    <n v="3.2"/>
    <n v="0.69499999999999995"/>
    <n v="14"/>
    <n v="72"/>
  </r>
  <r>
    <x v="22"/>
    <x v="12"/>
    <x v="0"/>
    <n v="3.2043298962112633E-3"/>
    <n v="4.0749336787398553E-3"/>
    <n v="6.95"/>
    <n v="15.85781237"/>
    <n v="1.2961300520541614E-2"/>
    <n v="2"/>
    <n v="46.1"/>
    <n v="57.5"/>
    <n v="1.2628242205721564E-2"/>
    <n v="6.94"/>
    <n v="1.2287755054583549E-2"/>
    <n v="0.1"/>
    <n v="359.587582"/>
    <n v="10715281.625"/>
    <n v="3.3"/>
    <n v="3.3"/>
    <n v="0.69899999999999995"/>
    <n v="14.8"/>
    <n v="71.8"/>
  </r>
  <r>
    <x v="22"/>
    <x v="13"/>
    <x v="0"/>
    <n v="3.1967029899265384E-3"/>
    <n v="4.0749336787398553E-3"/>
    <n v="7"/>
    <n v="140.98247660000001"/>
    <n v="1.4437648664183886E-2"/>
    <n v="1"/>
    <n v="45.3"/>
    <n v="57.5"/>
    <n v="1.2625155867709684E-2"/>
    <n v="7.13"/>
    <n v="1.228474808115009E-2"/>
    <n v="0.1"/>
    <n v="2819.649531"/>
    <n v="1815121"/>
    <n v="3.3"/>
    <n v="3.3"/>
    <n v="0.69199999999999995"/>
    <n v="14.6"/>
    <n v="71.400000000000006"/>
  </r>
  <r>
    <x v="22"/>
    <x v="14"/>
    <x v="0"/>
    <n v="3.1888266178552393E-3"/>
    <n v="4.0749336787398553E-3"/>
    <n v="7.13"/>
    <n v="149.4802091"/>
    <n v="1.4682265089018029E-2"/>
    <n v="1"/>
    <n v="44.5"/>
    <n v="57.5"/>
    <n v="1.2622068342634275E-2"/>
    <n v="7.19"/>
    <n v="1.2625189871889932E-2"/>
    <n v="0.1"/>
    <n v="3146.9517700000001"/>
    <n v="1777567"/>
    <n v="3.4"/>
    <n v="3.4"/>
    <n v="0.68500000000000005"/>
    <n v="14.3"/>
    <n v="71"/>
  </r>
  <r>
    <x v="22"/>
    <x v="15"/>
    <x v="0"/>
    <n v="3.1754759344889485E-3"/>
    <n v="4.0749336787398553E-3"/>
    <n v="7.26"/>
    <n v="179.47772929999999"/>
    <n v="1.3894096137580055E-2"/>
    <n v="36"/>
    <n v="43.7"/>
    <n v="57.5"/>
    <n v="1.2618979628919282E-2"/>
    <n v="7.3"/>
    <n v="1.2622227063571922E-2"/>
    <n v="0.1"/>
    <n v="3739.1193600000001"/>
    <n v="10715281.625"/>
    <n v="3.4"/>
    <n v="3.4"/>
    <n v="0.67700000000000005"/>
    <n v="14.1"/>
    <n v="75"/>
  </r>
  <r>
    <x v="23"/>
    <x v="0"/>
    <x v="0"/>
    <n v="2.5152005669432623E-3"/>
    <n v="1.3615888411902125E-2"/>
    <m/>
    <n v="0"/>
    <n v="1.2276440336999126E-2"/>
    <n v="4"/>
    <n v="41.2"/>
    <n v="0"/>
    <n v="1.2615889724985318E-2"/>
    <n v="5.9381895280235915"/>
    <n v="1.227586224316261E-2"/>
    <n v="0.1"/>
    <n v="3967.8951000000002"/>
    <n v="1386542"/>
    <n v="5.7"/>
    <n v="5.0999999999999996"/>
    <n v="0.86399999999999999"/>
    <n v="14.9"/>
    <n v="77.7"/>
  </r>
  <r>
    <x v="23"/>
    <x v="1"/>
    <x v="0"/>
    <n v="1.4484168715106383E-3"/>
    <n v="1.3615888411902125E-2"/>
    <n v="0.01"/>
    <n v="269.14327839999999"/>
    <n v="1.2276440336999126E-2"/>
    <n v="1"/>
    <n v="4.2"/>
    <n v="0"/>
    <n v="1.2612798629249623E-2"/>
    <n v="2.65"/>
    <n v="1.2272850747035673E-2"/>
    <n v="0.1"/>
    <n v="4159.8652000000002"/>
    <n v="1386542"/>
    <n v="5.7"/>
    <n v="5.2"/>
    <n v="0.86299999999999999"/>
    <n v="15"/>
    <n v="77.599999999999994"/>
  </r>
  <r>
    <x v="23"/>
    <x v="2"/>
    <x v="0"/>
    <n v="2.5984054652961057E-3"/>
    <n v="1.3615888411902125E-2"/>
    <n v="0.01"/>
    <n v="1096.807346997125"/>
    <n v="1.2624262505316943E-2"/>
    <n v="0"/>
    <n v="39.200000000000003"/>
    <n v="0"/>
    <n v="1.260970634012607E-2"/>
    <n v="2.61"/>
    <n v="1.2269838084955334E-2"/>
    <n v="0.1"/>
    <n v="10972.078698625"/>
    <n v="1386542"/>
    <n v="5.8"/>
    <n v="5.2"/>
    <n v="0.86"/>
    <n v="14.9"/>
    <n v="77.099999999999994"/>
  </r>
  <r>
    <x v="23"/>
    <x v="3"/>
    <x v="0"/>
    <n v="2.5292899572934295E-3"/>
    <n v="1.3615888411902125E-2"/>
    <n v="0.01"/>
    <n v="1096.807346997125"/>
    <n v="1.2276440336999126E-2"/>
    <n v="1"/>
    <n v="38.200000000000003"/>
    <n v="0"/>
    <n v="1.2606612856025155E-2"/>
    <n v="2.2999999999999998"/>
    <n v="1.2266824255365389E-2"/>
    <n v="0.1"/>
    <n v="10972.078698625"/>
    <n v="1386542"/>
    <n v="5.8"/>
    <n v="5.3"/>
    <n v="0.85199999999999998"/>
    <n v="14.4"/>
    <n v="78.3"/>
  </r>
  <r>
    <x v="23"/>
    <x v="4"/>
    <x v="0"/>
    <n v="2.5292899572934295E-3"/>
    <n v="1.3615888411902125E-2"/>
    <n v="0.97"/>
    <n v="295.7730171"/>
    <n v="1.4174537003913691E-2"/>
    <n v="4"/>
    <n v="37.200000000000003"/>
    <n v="0"/>
    <n v="1.2603518175353981E-2"/>
    <n v="2.25"/>
    <n v="1.2939721025089813E-2"/>
    <n v="0.1"/>
    <n v="4717.2730000000001"/>
    <n v="1386542"/>
    <n v="5.9"/>
    <n v="5.4"/>
    <n v="0.84599999999999997"/>
    <n v="14.1"/>
    <n v="77.400000000000006"/>
  </r>
  <r>
    <x v="23"/>
    <x v="5"/>
    <x v="0"/>
    <n v="2.5292899572934295E-3"/>
    <n v="1.3615888411902125E-2"/>
    <n v="0.88"/>
    <n v="1096.807346997125"/>
    <n v="1.3286180512832984E-2"/>
    <n v="0"/>
    <n v="36.200000000000003"/>
    <n v="0"/>
    <n v="1.2600422296516242E-2"/>
    <n v="2.73"/>
    <n v="1.3564109576724206E-2"/>
    <n v="0.1"/>
    <n v="10972.078698625"/>
    <n v="1386542"/>
    <n v="5.9"/>
    <n v="5.4"/>
    <n v="0.84499999999999997"/>
    <n v="14.2"/>
    <n v="76.900000000000006"/>
  </r>
  <r>
    <x v="23"/>
    <x v="6"/>
    <x v="0"/>
    <n v="2.6519634824909936E-3"/>
    <n v="1.3615888411902125E-2"/>
    <n v="0.25"/>
    <n v="1096.807346997125"/>
    <n v="1.3286180512832984E-2"/>
    <n v="2"/>
    <n v="35.200000000000003"/>
    <n v="0"/>
    <n v="1.2597325217912238E-2"/>
    <n v="2.85"/>
    <n v="1.2258229742063963E-2"/>
    <n v="0.1"/>
    <n v="10972.078698625"/>
    <n v="1386542"/>
    <n v="6"/>
    <n v="5.5"/>
    <n v="0.84099999999999997"/>
    <n v="14.1"/>
    <n v="76.8"/>
  </r>
  <r>
    <x v="23"/>
    <x v="7"/>
    <x v="0"/>
    <n v="2.5984054652961057E-3"/>
    <n v="1.3615888411902125E-2"/>
    <n v="0.67"/>
    <n v="1096.807346997125"/>
    <n v="1.3286180512832984E-2"/>
    <n v="3"/>
    <n v="34.200000000000003"/>
    <n v="0"/>
    <n v="1.3305718992418789E-2"/>
    <n v="2.23"/>
    <n v="1.2598458604038635E-2"/>
    <n v="0.1"/>
    <n v="10972.078698625"/>
    <n v="1386542"/>
    <n v="6.1"/>
    <n v="5.6"/>
    <n v="0.84"/>
    <n v="14.2"/>
    <n v="77.2"/>
  </r>
  <r>
    <x v="23"/>
    <x v="8"/>
    <x v="0"/>
    <n v="1.3469435266743738E-3"/>
    <n v="1.3615888411902125E-2"/>
    <n v="0.85"/>
    <n v="1096.807346997125"/>
    <n v="1.2961300520541614E-2"/>
    <n v="0"/>
    <n v="33.200000000000003"/>
    <n v="0"/>
    <n v="1.3961255378916055E-2"/>
    <n v="2.3199999999999998"/>
    <n v="1.2252263748405096E-2"/>
    <n v="0.1"/>
    <n v="10972.078698625"/>
    <n v="1386542"/>
    <n v="6.2"/>
    <n v="5.7"/>
    <n v="0.84"/>
    <n v="14.3"/>
    <n v="76"/>
  </r>
  <r>
    <x v="23"/>
    <x v="9"/>
    <x v="0"/>
    <n v="2.7165067245707901E-3"/>
    <n v="1.3615888411902125E-2"/>
    <n v="0.67"/>
    <n v="24.97532919"/>
    <n v="1.2276440336999126E-2"/>
    <n v="0"/>
    <n v="32.200000000000003"/>
    <n v="0"/>
    <n v="1.4264063670636049E-2"/>
    <n v="2.2400000000000002"/>
    <n v="1.2924914721028509E-2"/>
    <n v="0.1"/>
    <n v="398.96692000000002"/>
    <n v="1386542"/>
    <n v="6.3"/>
    <n v="5.8"/>
    <n v="0.83699999999999997"/>
    <n v="14.3"/>
    <n v="76.3"/>
  </r>
  <r>
    <x v="23"/>
    <x v="10"/>
    <x v="0"/>
    <n v="2.703823636014843E-3"/>
    <n v="1.3615888411902125E-2"/>
    <n v="0.16"/>
    <n v="179.71478139999999"/>
    <n v="1.2276440336999126E-2"/>
    <n v="9"/>
    <n v="31.2"/>
    <n v="0"/>
    <n v="1.4549362203636685E-2"/>
    <n v="2.62"/>
    <n v="1.3841512495595312E-2"/>
    <n v="0.1"/>
    <n v="2612.1334499999998"/>
    <n v="1386542"/>
    <n v="6.4"/>
    <n v="5.9"/>
    <n v="0.83399999999999996"/>
    <n v="14.1"/>
    <n v="76.2"/>
  </r>
  <r>
    <x v="23"/>
    <x v="11"/>
    <x v="0"/>
    <n v="2.6650932740996318E-3"/>
    <n v="1.3615888411902125E-2"/>
    <n v="0.11"/>
    <n v="1096.807346997125"/>
    <n v="1.2276440336999126E-2"/>
    <n v="16"/>
    <n v="3.1"/>
    <n v="0"/>
    <n v="1.4815834044845873E-2"/>
    <n v="3.1"/>
    <n v="1.4374059685442428E-2"/>
    <n v="0.1"/>
    <n v="10972.078698625"/>
    <n v="1386542"/>
    <n v="6.5"/>
    <n v="6"/>
    <n v="0.82799999999999996"/>
    <n v="13.7"/>
    <n v="76.400000000000006"/>
  </r>
  <r>
    <x v="23"/>
    <x v="12"/>
    <x v="0"/>
    <n v="2.6650932740996318E-3"/>
    <n v="1.3615888411902125E-2"/>
    <n v="0.12"/>
    <n v="1096.807346997125"/>
    <n v="1.2276440336999126E-2"/>
    <n v="24"/>
    <n v="29.1"/>
    <n v="0"/>
    <n v="1.258073805829967E-2"/>
    <n v="3.9"/>
    <n v="1.4371146004269785E-2"/>
    <n v="0.1"/>
    <n v="10972.078698625"/>
    <n v="1386542"/>
    <n v="6.6"/>
    <n v="6.1"/>
    <n v="0.82299999999999995"/>
    <n v="13.4"/>
    <n v="76"/>
  </r>
  <r>
    <x v="23"/>
    <x v="13"/>
    <x v="0"/>
    <n v="2.7415192256539868E-3"/>
    <n v="1.3615888411902125E-2"/>
    <n v="0.13"/>
    <n v="941.70368680000001"/>
    <n v="1.2276440336999126E-2"/>
    <n v="0"/>
    <n v="28"/>
    <n v="0"/>
    <n v="1.2577634013219128E-2"/>
    <n v="3.4"/>
    <n v="1.3832957666177479E-2"/>
    <n v="0.1"/>
    <n v="10972.078698625"/>
    <n v="1386542"/>
    <n v="6.7"/>
    <n v="6.1"/>
    <n v="0.82"/>
    <n v="13.3"/>
    <n v="74.8"/>
  </r>
  <r>
    <x v="23"/>
    <x v="14"/>
    <x v="0"/>
    <n v="1.6131690762204737E-3"/>
    <n v="1.3615888411902125E-2"/>
    <n v="0.47"/>
    <n v="1078.6624400000001"/>
    <n v="1.2276440336999126E-2"/>
    <n v="11"/>
    <n v="27"/>
    <n v="0"/>
    <n v="1.257452875778893E-2"/>
    <n v="3.6"/>
    <n v="1.291119915064386E-2"/>
    <n v="0.1"/>
    <n v="10972.078698625"/>
    <n v="1386542"/>
    <n v="6.8"/>
    <n v="6.2"/>
    <n v="0.81899999999999995"/>
    <n v="13.4"/>
    <n v="74.7"/>
  </r>
  <r>
    <x v="23"/>
    <x v="15"/>
    <x v="0"/>
    <n v="1.567679693842238E-3"/>
    <n v="1.3615888411902125E-2"/>
    <n v="0.37"/>
    <n v="11.796861079999999"/>
    <n v="1.2276440336999126E-2"/>
    <n v="42"/>
    <n v="26.1"/>
    <n v="0"/>
    <n v="1.2571422290383145E-2"/>
    <n v="3.5"/>
    <n v="1.2233341326712988E-2"/>
    <n v="0.1"/>
    <n v="188.44826"/>
    <n v="1386542"/>
    <n v="6.8"/>
    <n v="6.3"/>
    <n v="0.81799999999999995"/>
    <n v="13.4"/>
    <n v="74.400000000000006"/>
  </r>
  <r>
    <x v="24"/>
    <x v="0"/>
    <x v="1"/>
    <n v="3.1304459410745901E-3"/>
    <n v="1.3615888411902125E-2"/>
    <m/>
    <n v="0"/>
    <n v="1.4437648664183886E-2"/>
    <n v="0"/>
    <n v="65.7"/>
    <n v="1"/>
    <n v="1.505078316980101E-2"/>
    <n v="5.9381895280235915"/>
    <n v="1.4600452237346013E-2"/>
    <n v="0.1"/>
    <n v="6993.4773599999999"/>
    <n v="7177991"/>
    <n v="1.9"/>
    <n v="1.8"/>
    <n v="0.79200000000000004"/>
    <n v="15"/>
    <n v="74.5"/>
  </r>
  <r>
    <x v="24"/>
    <x v="1"/>
    <x v="1"/>
    <n v="3.1359821080807755E-3"/>
    <n v="1.4041262411569241E-2"/>
    <n v="12.03"/>
    <n v="153.1400362"/>
    <n v="1.3597551795253666E-2"/>
    <n v="0"/>
    <n v="65.099999999999994"/>
    <n v="1"/>
    <n v="1.5665730772076964E-2"/>
    <n v="8.44"/>
    <n v="1.5200817431766005E-2"/>
    <n v="0.1"/>
    <n v="7853.3351910000001"/>
    <n v="7223938"/>
    <n v="1.9"/>
    <n v="1.9"/>
    <n v="0.78700000000000003"/>
    <n v="14.8"/>
    <n v="74.3"/>
  </r>
  <r>
    <x v="24"/>
    <x v="2"/>
    <x v="1"/>
    <n v="1.5375706050567797E-3"/>
    <n v="1.4041262411569241E-2"/>
    <n v="12.06"/>
    <n v="149.65987899999999"/>
    <n v="1.3597551795253666E-2"/>
    <n v="14"/>
    <n v="64.5"/>
    <n v="1"/>
    <n v="1.3931920180903208E-2"/>
    <n v="7.93"/>
    <n v="1.3526793248740978E-2"/>
    <n v="0.1"/>
    <n v="7674.8655900000003"/>
    <n v="7265115"/>
    <n v="1.9"/>
    <n v="1.9"/>
    <n v="0.78100000000000003"/>
    <n v="14.4"/>
    <n v="74.099999999999994"/>
  </r>
  <r>
    <x v="24"/>
    <x v="3"/>
    <x v="1"/>
    <n v="3.1413247177148143E-3"/>
    <n v="1.4041262411569241E-2"/>
    <n v="10.99"/>
    <n v="851.45067200000005"/>
    <n v="1.3597551795253666E-2"/>
    <n v="1"/>
    <n v="63.9"/>
    <n v="1"/>
    <n v="1.3928933567435358E-2"/>
    <n v="7.11"/>
    <n v="1.3523884131290751E-2"/>
    <n v="0.1"/>
    <n v="7378.2553900000003"/>
    <n v="735888"/>
    <n v="1.9"/>
    <n v="1.9"/>
    <n v="0.77800000000000002"/>
    <n v="14.3"/>
    <n v="73.900000000000006"/>
  </r>
  <r>
    <x v="24"/>
    <x v="4"/>
    <x v="1"/>
    <n v="3.1650999060883925E-3"/>
    <n v="1.4041262411569241E-2"/>
    <n v="10.67"/>
    <n v="875.14951889999998"/>
    <n v="1.3286180512832984E-2"/>
    <n v="157"/>
    <n v="63.3"/>
    <n v="1"/>
    <n v="1.3925946161064112E-2"/>
    <n v="6.88"/>
    <n v="1.3520974233602868E-2"/>
    <n v="0.1"/>
    <n v="7813.8349900000003"/>
    <n v="7348328"/>
    <n v="2"/>
    <n v="2"/>
    <n v="0.77500000000000002"/>
    <n v="14.2"/>
    <n v="73.7"/>
  </r>
  <r>
    <x v="24"/>
    <x v="5"/>
    <x v="1"/>
    <n v="3.1769825506268012E-3"/>
    <n v="1.4041262411569241E-2"/>
    <n v="10.8"/>
    <n v="766.44548840000004"/>
    <n v="1.3597551795253666E-2"/>
    <n v="900.625"/>
    <n v="62.7"/>
    <n v="1"/>
    <n v="1.4228483360932791E-2"/>
    <n v="7.24"/>
    <n v="1.3809923547080022E-2"/>
    <n v="0.1"/>
    <n v="6843.2632890000004"/>
    <n v="7395599"/>
    <n v="2"/>
    <n v="2"/>
    <n v="0.77"/>
    <n v="13.9"/>
    <n v="73.400000000000006"/>
  </r>
  <r>
    <x v="24"/>
    <x v="6"/>
    <x v="1"/>
    <n v="3.1927500934099003E-3"/>
    <n v="1.4041262411569241E-2"/>
    <n v="10.93"/>
    <n v="661.51443340000003"/>
    <n v="1.3286180512832984E-2"/>
    <n v="900.625"/>
    <n v="62.1"/>
    <n v="1"/>
    <n v="1.4225497826562516E-2"/>
    <n v="6.78"/>
    <n v="1.3807016583345367E-2"/>
    <n v="0.1"/>
    <n v="6955.9877329999999"/>
    <n v="7444443"/>
    <n v="2"/>
    <n v="2.1"/>
    <n v="0.76800000000000002"/>
    <n v="13.8"/>
    <n v="73.2"/>
  </r>
  <r>
    <x v="24"/>
    <x v="7"/>
    <x v="1"/>
    <n v="3.1997617014272377E-3"/>
    <n v="1.4041262411569241E-2"/>
    <n v="10.98"/>
    <n v="107.9826127"/>
    <n v="1.3286180512832984E-2"/>
    <n v="1"/>
    <n v="61.5"/>
    <n v="1"/>
    <n v="1.359566019803876E-2"/>
    <n v="6.61"/>
    <n v="1.3512319020057008E-2"/>
    <n v="0.1"/>
    <n v="7296.1224789999997"/>
    <n v="7492561"/>
    <n v="2.1"/>
    <n v="2.1"/>
    <n v="0.76100000000000001"/>
    <n v="13.8"/>
    <n v="72.900000000000006"/>
  </r>
  <r>
    <x v="24"/>
    <x v="8"/>
    <x v="1"/>
    <n v="3.2034076906723606E-3"/>
    <n v="1.4041262411569241E-2"/>
    <n v="10.89"/>
    <n v="591.51009780000004"/>
    <n v="1.3597551795253666E-2"/>
    <n v="1"/>
    <n v="6.9"/>
    <n v="1"/>
    <n v="1.3914035803522899E-2"/>
    <n v="6.41"/>
    <n v="1.3509406052063863E-2"/>
    <n v="0.1"/>
    <n v="5932.8996770000003"/>
    <n v="7545338"/>
    <n v="2.1"/>
    <n v="2.2000000000000002"/>
    <n v="0.755"/>
    <n v="13.5"/>
    <n v="72.599999999999994"/>
  </r>
  <r>
    <x v="24"/>
    <x v="9"/>
    <x v="1"/>
    <n v="3.2082191098577219E-3"/>
    <n v="1.4041262411569241E-2"/>
    <n v="10.39"/>
    <n v="508.63045879999999"/>
    <n v="1.3286180512832984E-2"/>
    <n v="1"/>
    <n v="6.3"/>
    <n v="1"/>
    <n v="1.3589700184290877E-2"/>
    <n v="6.67"/>
    <n v="1.3506492300200465E-2"/>
    <n v="0.1"/>
    <n v="4513.1362799999997"/>
    <n v="76122"/>
    <n v="2.2000000000000002"/>
    <n v="2.2000000000000002"/>
    <n v="0.75"/>
    <n v="13.5"/>
    <n v="72.2"/>
  </r>
  <r>
    <x v="24"/>
    <x v="10"/>
    <x v="1"/>
    <n v="1.567679693842238E-3"/>
    <n v="1.4041262411569241E-2"/>
    <n v="10.48"/>
    <n v="456.34046569999998"/>
    <n v="1.3286180512832984E-2"/>
    <n v="3"/>
    <n v="59.7"/>
    <n v="1"/>
    <n v="1.3250873040090854E-2"/>
    <n v="7.8"/>
    <n v="1.3197325223979144E-2"/>
    <n v="0.1"/>
    <n v="3893.6899800000001"/>
    <n v="7658972"/>
    <n v="2.2000000000000002"/>
    <n v="2.2999999999999998"/>
    <n v="0.745"/>
    <n v="13.5"/>
    <n v="72.099999999999994"/>
  </r>
  <r>
    <x v="24"/>
    <x v="11"/>
    <x v="1"/>
    <n v="3.2034076906723606E-3"/>
    <n v="1.4041262411569241E-2"/>
    <n v="10.96"/>
    <n v="384.14730279999998"/>
    <n v="1.3894096137580055E-2"/>
    <n v="0"/>
    <n v="59.1"/>
    <n v="1"/>
    <n v="1.421037369641622E-2"/>
    <n v="7.9"/>
    <n v="1.3500628456505423E-2"/>
    <n v="0.1"/>
    <n v="3381.5783700000002"/>
    <n v="771686"/>
    <n v="2.2999999999999998"/>
    <n v="2.2999999999999998"/>
    <n v="0.73799999999999999"/>
    <n v="13.3"/>
    <n v="72.2"/>
  </r>
  <r>
    <x v="24"/>
    <x v="12"/>
    <x v="1"/>
    <n v="3.1997617014272377E-3"/>
    <n v="1.4041262411569241E-2"/>
    <n v="11.19"/>
    <n v="32.386161029999997"/>
    <n v="1.3286180512832984E-2"/>
    <n v="0"/>
    <n v="58.6"/>
    <n v="1"/>
    <n v="1.3580740946128655E-2"/>
    <n v="7.43"/>
    <n v="1.319151279671262E-2"/>
    <n v="0.1"/>
    <n v="271.46823999999998"/>
    <n v="7775327"/>
    <n v="2.2999999999999998"/>
    <n v="2.4"/>
    <n v="0.72899999999999998"/>
    <n v="12.9"/>
    <n v="72"/>
  </r>
  <r>
    <x v="24"/>
    <x v="13"/>
    <x v="1"/>
    <n v="3.2034076906723606E-3"/>
    <n v="1.4041262411569241E-2"/>
    <n v="10.199999999999999"/>
    <n v="33.267781339999999"/>
    <n v="1.5294555671065845E-2"/>
    <n v="0"/>
    <n v="58.1"/>
    <n v="1"/>
    <n v="1.4204344407394041E-2"/>
    <n v="7.41"/>
    <n v="1.4062389937711361E-2"/>
    <n v="0.1"/>
    <n v="287.53484300000002"/>
    <n v="7837161"/>
    <n v="2.4"/>
    <n v="2.4"/>
    <n v="0.72299999999999998"/>
    <n v="12.9"/>
    <n v="71.8"/>
  </r>
  <r>
    <x v="24"/>
    <x v="14"/>
    <x v="1"/>
    <n v="1.567679693842238E-3"/>
    <n v="1.4041262411569241E-2"/>
    <n v="10.72"/>
    <n v="25.062628950000001"/>
    <n v="1.4174537003913691E-2"/>
    <n v="8"/>
    <n v="57.5"/>
    <n v="1"/>
    <n v="1.4201352693080418E-2"/>
    <n v="7.23"/>
    <n v="1.3783563092291125E-2"/>
    <n v="0.1"/>
    <n v="1764.97387"/>
    <n v="89142"/>
    <n v="2.4"/>
    <n v="2.5"/>
    <n v="0.71299999999999997"/>
    <n v="12.9"/>
    <n v="71.599999999999994"/>
  </r>
  <r>
    <x v="24"/>
    <x v="15"/>
    <x v="1"/>
    <n v="3.2093808058496461E-3"/>
    <n v="1.4041262411569241E-2"/>
    <n v="9.69"/>
    <n v="15.2357274"/>
    <n v="1.3894096137580055E-2"/>
    <n v="46"/>
    <n v="57"/>
    <n v="1"/>
    <n v="1.4198360236068316E-2"/>
    <n v="6.7"/>
    <n v="1.4056535744957322E-2"/>
    <n v="0.1"/>
    <n v="169.28586000000001"/>
    <n v="817172"/>
    <n v="2.5"/>
    <n v="2.5"/>
    <n v="0.70899999999999996"/>
    <n v="12.9"/>
    <n v="71.099999999999994"/>
  </r>
  <r>
    <x v="25"/>
    <x v="0"/>
    <x v="0"/>
    <n v="1.7206079194497851E-3"/>
    <n v="1.1113390478051944E-2"/>
    <m/>
    <n v="0"/>
    <n v="1.4682265089018029E-2"/>
    <n v="99"/>
    <n v="19.399999999999999"/>
    <n v="57.5"/>
    <n v="1.5002676486704954E-2"/>
    <n v="5.9381895280235915"/>
    <n v="1.4553525752919638E-2"/>
    <n v="0.6"/>
    <n v="615.59222499999998"/>
    <n v="1811624"/>
    <n v="8"/>
    <n v="7.5"/>
    <n v="0.39900000000000002"/>
    <n v="7.7"/>
    <n v="59.9"/>
  </r>
  <r>
    <x v="25"/>
    <x v="1"/>
    <x v="0"/>
    <n v="2.2738121521682772E-3"/>
    <n v="1.0641349189100497E-2"/>
    <n v="0.01"/>
    <n v="8.3863395010000001"/>
    <n v="1.4682265089018029E-2"/>
    <n v="343"/>
    <n v="18.8"/>
    <n v="57.5"/>
    <n v="1.4999649270544736E-2"/>
    <n v="4.96"/>
    <n v="1.4550582430710642E-2"/>
    <n v="0.6"/>
    <n v="75.146411299999997"/>
    <n v="10715281.625"/>
    <n v="8.1999999999999993"/>
    <n v="7.7"/>
    <n v="0.39800000000000002"/>
    <n v="7.7"/>
    <n v="59.3"/>
  </r>
  <r>
    <x v="25"/>
    <x v="2"/>
    <x v="0"/>
    <n v="1.7360800958846974E-3"/>
    <n v="1.0169490201435198E-2"/>
    <n v="4.6399999999999997"/>
    <n v="88.970402140000004"/>
    <n v="1.5294555671065845E-2"/>
    <n v="375"/>
    <n v="18.2"/>
    <n v="57.5"/>
    <n v="1.5432176898401945E-2"/>
    <n v="5.91"/>
    <n v="1.5152039717098078E-2"/>
    <n v="0.7"/>
    <n v="699.45284700000002"/>
    <n v="1772723"/>
    <n v="8.4"/>
    <n v="7.9"/>
    <n v="0.39200000000000002"/>
    <n v="7.5"/>
    <n v="59"/>
  </r>
  <r>
    <x v="25"/>
    <x v="3"/>
    <x v="0"/>
    <n v="2.2280461863464795E-3"/>
    <n v="9.6996047369177565E-3"/>
    <n v="4.75"/>
    <n v="78.769873630000006"/>
    <n v="2.5921285339093207E-4"/>
    <n v="900.625"/>
    <n v="17.7"/>
    <n v="57.5"/>
    <n v="2.1738839835707622E-4"/>
    <n v="5.33"/>
    <n v="2.80086276956304E-4"/>
    <n v="0.8"/>
    <n v="673.82270000000005"/>
    <n v="10715281.625"/>
    <n v="8.6"/>
    <n v="8.1"/>
    <n v="0.38400000000000001"/>
    <n v="7.2"/>
    <n v="58.6"/>
  </r>
  <r>
    <x v="25"/>
    <x v="4"/>
    <x v="0"/>
    <n v="2.1664903436911741E-3"/>
    <n v="9.233391680842357E-3"/>
    <n v="4.51"/>
    <n v="85.555929059999997"/>
    <n v="1.4682265089018029E-2"/>
    <n v="860"/>
    <n v="17.100000000000001"/>
    <n v="57.5"/>
    <n v="2.1416840010901681E-4"/>
    <n v="5.17"/>
    <n v="1.4568376952357806E-2"/>
    <n v="0.9"/>
    <n v="666.84278300000005"/>
    <n v="168194"/>
    <n v="8.8000000000000007"/>
    <n v="8.4"/>
    <n v="0.377"/>
    <n v="6.7"/>
    <n v="58.1"/>
  </r>
  <r>
    <x v="25"/>
    <x v="5"/>
    <x v="0"/>
    <n v="2.1044544407621277E-3"/>
    <n v="8.7724489100727658E-3"/>
    <n v="4.55"/>
    <n v="90.460182360000005"/>
    <n v="1.4682265089018029E-2"/>
    <n v="900.625"/>
    <n v="16.600000000000001"/>
    <n v="57.5"/>
    <n v="2.1097107044701442E-4"/>
    <n v="7.17"/>
    <n v="1.4565426225080825E-2"/>
    <n v="1"/>
    <n v="575.44645270000001"/>
    <n v="1565217"/>
    <n v="9"/>
    <n v="8.6"/>
    <n v="0.36499999999999999"/>
    <n v="6.3"/>
    <n v="57.5"/>
  </r>
  <r>
    <x v="25"/>
    <x v="6"/>
    <x v="0"/>
    <n v="2.0420788193112791E-3"/>
    <n v="8.3182659902056068E-3"/>
    <n v="4.55"/>
    <n v="81.143047050000007"/>
    <n v="1.4437648664183886E-2"/>
    <n v="900.625"/>
    <n v="16.100000000000001"/>
    <n v="57.5"/>
    <n v="1.5071996117543491E-2"/>
    <n v="7.41"/>
    <n v="1.4321328563042279E-2"/>
    <n v="1.1000000000000001"/>
    <n v="552.74555210000005"/>
    <n v="1514199"/>
    <n v="9.3000000000000007"/>
    <n v="8.8000000000000007"/>
    <n v="0.35599999999999998"/>
    <n v="5.9"/>
    <n v="56.9"/>
  </r>
  <r>
    <x v="25"/>
    <x v="7"/>
    <x v="0"/>
    <n v="1.963840392173003E-3"/>
    <n v="7.8722182592933683E-3"/>
    <n v="4.5"/>
    <n v="107.79883390000001"/>
    <n v="1.4174537003913691E-2"/>
    <n v="395"/>
    <n v="15.6"/>
    <n v="57.5"/>
    <n v="1.481791789822986E-2"/>
    <n v="6.77"/>
    <n v="1.405923350045258E-2"/>
    <n v="1.5"/>
    <n v="569.76127840000004"/>
    <n v="10715281.625"/>
    <n v="9.5"/>
    <n v="9.1"/>
    <n v="0.34499999999999997"/>
    <n v="5.4"/>
    <n v="56.1"/>
  </r>
  <r>
    <x v="25"/>
    <x v="8"/>
    <x v="0"/>
    <n v="1.8855457166512793E-3"/>
    <n v="7.4355622963715659E-3"/>
    <n v="4.58"/>
    <n v="73.927305829999995"/>
    <n v="1.511169775295931E-2"/>
    <n v="12"/>
    <n v="15.1"/>
    <n v="57.5"/>
    <n v="1.4543865320279788E-2"/>
    <n v="6.63"/>
    <n v="1.498049351295941E-2"/>
    <n v="1.7"/>
    <n v="475.11122"/>
    <n v="1425221"/>
    <n v="9.8000000000000007"/>
    <n v="9.3000000000000007"/>
    <n v="0.33400000000000002"/>
    <n v="4.9000000000000004"/>
    <n v="55.3"/>
  </r>
  <r>
    <x v="25"/>
    <x v="9"/>
    <x v="0"/>
    <n v="1.8137911337390402E-3"/>
    <n v="7.0094327547336743E-3"/>
    <n v="4.7300000000000004"/>
    <n v="64.240252080000005"/>
    <n v="1.5607110335478841E-2"/>
    <n v="125"/>
    <n v="14.6"/>
    <n v="57.5"/>
    <n v="1.4251103073440703E-2"/>
    <n v="6.58"/>
    <n v="1.545411614933861E-2"/>
    <n v="1.85"/>
    <n v="422.63323739999998"/>
    <n v="10715281.625"/>
    <n v="1"/>
    <n v="9.6"/>
    <n v="0.32500000000000001"/>
    <n v="4.7"/>
    <n v="54.3"/>
  </r>
  <r>
    <x v="25"/>
    <x v="10"/>
    <x v="0"/>
    <n v="1.5766398111549437E-3"/>
    <n v="6.5948405228471296E-3"/>
    <n v="4.88"/>
    <n v="8.7699893289999995"/>
    <n v="8.675140700055771E-5"/>
    <n v="253"/>
    <n v="14.2"/>
    <n v="57.5"/>
    <n v="1.4248087770426448E-2"/>
    <n v="6.87"/>
    <n v="1.5761085501460312E-2"/>
    <n v="1.85"/>
    <n v="46.998871000000001"/>
    <n v="1342193"/>
    <n v="1.3"/>
    <n v="9.8000000000000007"/>
    <n v="0"/>
    <n v="4.3"/>
    <n v="53.3"/>
  </r>
  <r>
    <x v="25"/>
    <x v="11"/>
    <x v="0"/>
    <n v="1.4277867407495352E-3"/>
    <n v="6.1926721602285914E-3"/>
    <n v="4.54"/>
    <n v="56.961080889999998"/>
    <n v="8.675140700055771E-5"/>
    <n v="77"/>
    <n v="13.7"/>
    <n v="57.5"/>
    <n v="1.6224200571486377E-2"/>
    <n v="6.45"/>
    <n v="1.5734013988013617E-2"/>
    <n v="1.85"/>
    <n v="371.32386500000001"/>
    <n v="133569"/>
    <n v="1.5"/>
    <n v="1.1000000000000001"/>
    <n v="0"/>
    <n v="3.9"/>
    <n v="52.4"/>
  </r>
  <r>
    <x v="25"/>
    <x v="12"/>
    <x v="0"/>
    <n v="1.2986661106764393E-3"/>
    <n v="6.1926721602285914E-3"/>
    <n v="4.58"/>
    <n v="41.60951275"/>
    <n v="8.675140700055771E-5"/>
    <n v="900.625"/>
    <n v="13.3"/>
    <n v="57.5"/>
    <n v="1.6220988762526822E-2"/>
    <n v="5.61"/>
    <n v="1.5730899195278852E-2"/>
    <n v="1.85"/>
    <n v="332.34435100000002"/>
    <n v="10715281.625"/>
    <n v="1.7"/>
    <n v="1.3"/>
    <n v="0"/>
    <n v="3.8"/>
    <n v="51.6"/>
  </r>
  <r>
    <x v="25"/>
    <x v="13"/>
    <x v="0"/>
    <n v="1.2155940334369825E-3"/>
    <n v="6.1926721602285914E-3"/>
    <n v="4.53"/>
    <n v="3.1955668309999998"/>
    <n v="8.675140700055771E-5"/>
    <n v="900.625"/>
    <n v="12.9"/>
    <n v="57.5"/>
    <n v="1.4312232351713663E-2"/>
    <n v="5.26"/>
    <n v="1.4136883581543292E-2"/>
    <n v="1.85"/>
    <n v="26.7635413"/>
    <n v="122931"/>
    <n v="11"/>
    <n v="1.6"/>
    <n v="0"/>
    <n v="3.6"/>
    <n v="51"/>
  </r>
  <r>
    <x v="25"/>
    <x v="14"/>
    <x v="0"/>
    <n v="1.1351874123030781E-3"/>
    <n v="6.5948405228471296E-3"/>
    <n v="4.5599999999999996"/>
    <n v="23.1016899"/>
    <n v="8.675140700055771E-5"/>
    <n v="900.625"/>
    <n v="12.5"/>
    <n v="57.5"/>
    <n v="1.1898460035710417E-2"/>
    <n v="4.8499999999999996"/>
    <n v="1.1952874255728364E-2"/>
    <n v="1.85"/>
    <n v="235.4912324"/>
    <n v="10715281.625"/>
    <n v="11.2"/>
    <n v="1.8"/>
    <n v="0"/>
    <n v="3.5"/>
    <n v="56"/>
  </r>
  <r>
    <x v="25"/>
    <x v="15"/>
    <x v="0"/>
    <n v="1.0831567838672149E-3"/>
    <n v="6.5948405228471296E-3"/>
    <n v="3.71"/>
    <n v="19.839295969999998"/>
    <n v="8.675140700055771E-5"/>
    <n v="900.625"/>
    <n v="12.2"/>
    <n v="57.5"/>
    <n v="5.4166422436854513E-3"/>
    <n v="5.6"/>
    <n v="5.7833074046161875E-3"/>
    <n v="1.85"/>
    <n v="226.47598139999999"/>
    <n v="1167942"/>
    <n v="11.4"/>
    <n v="11.1"/>
    <n v="0"/>
    <n v="3.4"/>
    <n v="51"/>
  </r>
  <r>
    <x v="26"/>
    <x v="0"/>
    <x v="0"/>
    <n v="1.963840392173003E-3"/>
    <n v="1.724275605347108E-2"/>
    <m/>
    <n v="0"/>
    <n v="1.3894096137580055E-2"/>
    <n v="9"/>
    <n v="18.7"/>
    <n v="31"/>
    <n v="1.4248772327193222E-2"/>
    <n v="5.9381895280235915"/>
    <n v="1.3776467211412541E-2"/>
    <n v="0.7"/>
    <n v="33.681223000000003"/>
    <n v="119927"/>
    <n v="7.3"/>
    <n v="7.2"/>
    <n v="0.40600000000000003"/>
    <n v="10.6"/>
    <n v="59.6"/>
  </r>
  <r>
    <x v="26"/>
    <x v="1"/>
    <x v="0"/>
    <n v="1.8230381069733331E-3"/>
    <n v="1.7067368464786063E-2"/>
    <n v="0.01"/>
    <n v="41.251590380000003"/>
    <n v="1.3597551795253666E-2"/>
    <n v="0"/>
    <n v="18.2"/>
    <n v="32"/>
    <n v="1.3939445683373458E-2"/>
    <n v="7.54"/>
    <n v="1.3482954146728067E-2"/>
    <n v="0.7"/>
    <n v="312.7489794"/>
    <n v="989179"/>
    <n v="7.4"/>
    <n v="7.3"/>
    <n v="0.40400000000000003"/>
    <n v="10.6"/>
    <n v="59.1"/>
  </r>
  <r>
    <x v="26"/>
    <x v="2"/>
    <x v="0"/>
    <n v="1.8293905901296005E-3"/>
    <n v="1.7067368464786063E-2"/>
    <n v="0.01"/>
    <n v="40.151284580000002"/>
    <n v="1.3286180512832984E-2"/>
    <n v="0"/>
    <n v="17.600000000000001"/>
    <n v="32"/>
    <n v="1.3614121905138317E-2"/>
    <n v="8.3000000000000007"/>
    <n v="1.3175002548548493E-2"/>
    <n v="1"/>
    <n v="282.75552520000002"/>
    <n v="96186"/>
    <n v="7.4"/>
    <n v="7.4"/>
    <n v="0.39800000000000002"/>
    <n v="10.5"/>
    <n v="58.6"/>
  </r>
  <r>
    <x v="26"/>
    <x v="3"/>
    <x v="0"/>
    <n v="1.5917863821659352E-3"/>
    <n v="1.7067368464786063E-2"/>
    <n v="0.01"/>
    <n v="38.731705050000002"/>
    <n v="1.3286180512832984E-2"/>
    <n v="49"/>
    <n v="17.100000000000001"/>
    <n v="33"/>
    <n v="1.3611081625835002E-2"/>
    <n v="8.2100000000000009"/>
    <n v="1.3172051116441588E-2"/>
    <n v="1.2"/>
    <n v="265.28565099999997"/>
    <n v="931971"/>
    <n v="7.5"/>
    <n v="7.5"/>
    <n v="0.39300000000000002"/>
    <n v="10.3"/>
    <n v="58"/>
  </r>
  <r>
    <x v="26"/>
    <x v="4"/>
    <x v="0"/>
    <n v="1.4571426575952899E-3"/>
    <n v="1.7067368464786063E-2"/>
    <n v="4.16"/>
    <n v="3.595980333"/>
    <n v="1.3286180512832984E-2"/>
    <n v="129"/>
    <n v="16.600000000000001"/>
    <n v="33"/>
    <n v="1.39302950483023E-2"/>
    <n v="8.58"/>
    <n v="1.3169098810657231E-2"/>
    <n v="1.5"/>
    <n v="26.479973000000001"/>
    <n v="94358"/>
    <n v="7.6"/>
    <n v="7.6"/>
    <n v="0.38500000000000001"/>
    <n v="9.9"/>
    <n v="57.4"/>
  </r>
  <r>
    <x v="26"/>
    <x v="5"/>
    <x v="0"/>
    <n v="1.8293905901296005E-3"/>
    <n v="1.6860824662003147E-2"/>
    <n v="4.16"/>
    <n v="31.14187566"/>
    <n v="1.3286180512832984E-2"/>
    <n v="495"/>
    <n v="16.100000000000001"/>
    <n v="34"/>
    <n v="1.4233503768556359E-2"/>
    <n v="8.82"/>
    <n v="1.3166145630271698E-2"/>
    <n v="1.85"/>
    <n v="231.19432560000001"/>
    <n v="876693"/>
    <n v="7.7"/>
    <n v="7.7"/>
    <n v="0.36099999999999999"/>
    <n v="9.3000000000000007"/>
    <n v="56.8"/>
  </r>
  <r>
    <x v="26"/>
    <x v="6"/>
    <x v="0"/>
    <n v="1.2155940334369825E-3"/>
    <n v="1.6860824662003147E-2"/>
    <n v="4.05"/>
    <n v="2.0304946730000002"/>
    <n v="1.3894096137580055E-2"/>
    <n v="305"/>
    <n v="15.7"/>
    <n v="34"/>
    <n v="1.3602109178924642E-2"/>
    <n v="6.96"/>
    <n v="1.3758646744138982E-2"/>
    <n v="1.85"/>
    <n v="24.944652000000001"/>
    <n v="848931"/>
    <n v="7.8"/>
    <n v="7.8"/>
    <n v="0.33600000000000002"/>
    <n v="8.6"/>
    <n v="56.2"/>
  </r>
  <r>
    <x v="26"/>
    <x v="7"/>
    <x v="0"/>
    <n v="1.8606317873446985E-3"/>
    <n v="1.6860824662003147E-2"/>
    <n v="4.33"/>
    <n v="15.99415192"/>
    <n v="1.4437648664183886E-2"/>
    <n v="173"/>
    <n v="15.2"/>
    <n v="35"/>
    <n v="1.5473049924686705E-2"/>
    <n v="7.86"/>
    <n v="1.4288621099040269E-2"/>
    <n v="1.85"/>
    <n v="196.24726279999999"/>
    <n v="8212264"/>
    <n v="7.9"/>
    <n v="7.9"/>
    <n v="0.31900000000000001"/>
    <n v="7.9"/>
    <n v="55.3"/>
  </r>
  <r>
    <x v="26"/>
    <x v="8"/>
    <x v="0"/>
    <n v="9.9529213749066669E-4"/>
    <n v="1.6624302270119146E-2"/>
    <n v="4.54"/>
    <n v="1.7265951500000001"/>
    <n v="1.2276440336999126E-2"/>
    <n v="43"/>
    <n v="14.8"/>
    <n v="36"/>
    <n v="1.4513385097906345E-2"/>
    <n v="1.3"/>
    <n v="1.2169577820981711E-2"/>
    <n v="1.85"/>
    <n v="17.799949999999999"/>
    <n v="7939573"/>
    <n v="8"/>
    <n v="8"/>
    <n v="0.309"/>
    <n v="7.2"/>
    <n v="54.8"/>
  </r>
  <r>
    <x v="26"/>
    <x v="9"/>
    <x v="0"/>
    <n v="9.2334099683058577E-4"/>
    <n v="1.6624302270119146E-2"/>
    <n v="4.5"/>
    <n v="21.24915339"/>
    <n v="1.4437648664183886E-2"/>
    <n v="784"/>
    <n v="14.5"/>
    <n v="36"/>
    <n v="1.5650794845499385E-2"/>
    <n v="5.7549999999999999"/>
    <n v="1.4282759705476548E-2"/>
    <n v="1.85"/>
    <n v="165.87941760000001"/>
    <n v="7675338"/>
    <n v="8.1"/>
    <n v="8.1999999999999993"/>
    <n v="0.28999999999999998"/>
    <n v="5.9"/>
    <n v="54.1"/>
  </r>
  <r>
    <x v="26"/>
    <x v="10"/>
    <x v="0"/>
    <n v="8.3240859115401547E-4"/>
    <n v="1.6624302270119146E-2"/>
    <n v="5.54"/>
    <n v="1.7474409479999999"/>
    <n v="1.5455016575970915E-2"/>
    <n v="0"/>
    <n v="14.1"/>
    <n v="37"/>
    <n v="1.6223994148299704E-2"/>
    <n v="9.84"/>
    <n v="1.5281637681662252E-2"/>
    <n v="1.85"/>
    <n v="15.574339999999999"/>
    <n v="7423289"/>
    <n v="8.1999999999999993"/>
    <n v="8.3000000000000007"/>
    <n v="0.28599999999999998"/>
    <n v="5.6"/>
    <n v="53.4"/>
  </r>
  <r>
    <x v="26"/>
    <x v="11"/>
    <x v="0"/>
    <n v="7.3710982014566168E-4"/>
    <n v="1.6624302270119146E-2"/>
    <n v="5.72"/>
    <n v="11.226553470000001"/>
    <n v="1.5859517275223931E-2"/>
    <n v="2"/>
    <n v="13.8"/>
    <n v="38"/>
    <n v="1.5845641177201508E-2"/>
    <n v="7.1"/>
    <n v="1.5684268356798689E-2"/>
    <n v="1.85"/>
    <n v="127.4296648"/>
    <n v="7182451"/>
    <n v="8.4"/>
    <n v="8.4"/>
    <n v="0.27900000000000003"/>
    <n v="5.2"/>
    <n v="52.6"/>
  </r>
  <r>
    <x v="26"/>
    <x v="12"/>
    <x v="0"/>
    <n v="6.4930797750458998E-4"/>
    <n v="1.6624302270119146E-2"/>
    <n v="5.84"/>
    <n v="6.5452636340000003"/>
    <n v="8.675140700055771E-5"/>
    <n v="224"/>
    <n v="13.5"/>
    <n v="38"/>
    <n v="1.5689711774149077E-2"/>
    <n v="5.25"/>
    <n v="1.5722884618703557E-2"/>
    <n v="1.85"/>
    <n v="112.849373"/>
    <n v="6953113"/>
    <n v="8.5"/>
    <n v="8.5"/>
    <n v="0.27600000000000002"/>
    <n v="4.7"/>
    <n v="51.9"/>
  </r>
  <r>
    <x v="26"/>
    <x v="13"/>
    <x v="0"/>
    <n v="6.4930797750458998E-4"/>
    <n v="1.6624302270119146E-2"/>
    <n v="5.98"/>
    <n v="9.660010196"/>
    <n v="8.675140700055771E-5"/>
    <n v="900.625"/>
    <n v="13.3"/>
    <n v="39"/>
    <n v="1.5509639808851403E-2"/>
    <n v="5.15"/>
    <n v="1.5737081335557471E-2"/>
    <n v="1.85"/>
    <n v="122.43358929999999"/>
    <n v="6741569"/>
    <n v="8.6999999999999993"/>
    <n v="8.6999999999999993"/>
    <n v="0.26800000000000002"/>
    <n v="4.4000000000000004"/>
    <n v="51.5"/>
  </r>
  <r>
    <x v="26"/>
    <x v="14"/>
    <x v="0"/>
    <n v="6.6817134915293536E-4"/>
    <n v="1.6359137720445362E-2"/>
    <n v="6.09"/>
    <n v="10.61917585"/>
    <n v="8.675140700055771E-5"/>
    <n v="0"/>
    <n v="13"/>
    <n v="40"/>
    <n v="1.5083710578763976E-2"/>
    <n v="4.96"/>
    <n v="1.5733943646250699E-2"/>
    <n v="1.85"/>
    <n v="133.74276889999999"/>
    <n v="6555829"/>
    <n v="8.8000000000000007"/>
    <n v="8.8000000000000007"/>
    <n v="0.26800000000000002"/>
    <n v="4.5"/>
    <n v="51.3"/>
  </r>
  <r>
    <x v="26"/>
    <x v="15"/>
    <x v="0"/>
    <n v="6.5869345812990285E-4"/>
    <n v="1.6359137720445362E-2"/>
    <n v="6.61"/>
    <n v="9.6966891640000004"/>
    <n v="8.675140700055771E-5"/>
    <n v="900.625"/>
    <n v="12.8"/>
    <n v="41"/>
    <n v="1.4836787381941873E-2"/>
    <n v="4.9800000000000004"/>
    <n v="2.5567263195335605E-4"/>
    <n v="1.85"/>
    <n v="135.9984455"/>
    <n v="6476"/>
    <n v="9"/>
    <n v="8.9"/>
    <n v="0.26800000000000002"/>
    <n v="4.5"/>
    <n v="58"/>
  </r>
  <r>
    <x v="27"/>
    <x v="0"/>
    <x v="0"/>
    <n v="5.6050364790932131E-4"/>
    <n v="4.0749336787398553E-3"/>
    <m/>
    <n v="0"/>
    <n v="1.5859517275223931E-2"/>
    <n v="65"/>
    <n v="28"/>
    <n v="57.5"/>
    <n v="1.6209981143488147E-2"/>
    <n v="5.9381895280235915"/>
    <n v="1.5695900533019985E-2"/>
    <n v="1.85"/>
    <n v="1766.9475950000001"/>
    <n v="1386542"/>
    <n v="5.5"/>
    <n v="5.5"/>
    <m/>
    <m/>
    <n v="53.3"/>
  </r>
  <r>
    <x v="27"/>
    <x v="1"/>
    <x v="0"/>
    <n v="2.0484386886852747E-3"/>
    <n v="4.0749336787398553E-3"/>
    <n v="0.01"/>
    <n v="0"/>
    <n v="1.5607110335478841E-2"/>
    <n v="50"/>
    <n v="27.4"/>
    <n v="57.5"/>
    <n v="1.5826982956988492E-2"/>
    <n v="5.72"/>
    <n v="1.5468362996046885E-2"/>
    <n v="1.85"/>
    <n v="1766.9475950000001"/>
    <n v="1386542"/>
    <n v="5.6"/>
    <n v="5.6"/>
    <m/>
    <m/>
    <n v="52.8"/>
  </r>
  <r>
    <x v="27"/>
    <x v="2"/>
    <x v="0"/>
    <n v="4.4411856901434282E-4"/>
    <n v="4.0749336787398553E-3"/>
    <n v="3.15"/>
    <n v="0"/>
    <n v="2.3099390109200882E-4"/>
    <n v="48"/>
    <n v="26.8"/>
    <n v="57.5"/>
    <n v="1.6130281121132552E-2"/>
    <n v="5.81"/>
    <n v="2.5285642003006556E-4"/>
    <n v="1.85"/>
    <n v="1766.9475950000001"/>
    <n v="1386542"/>
    <n v="5.8"/>
    <n v="5.7"/>
    <m/>
    <m/>
    <n v="52.3"/>
  </r>
  <r>
    <x v="27"/>
    <x v="3"/>
    <x v="0"/>
    <n v="4.2317889050385031E-4"/>
    <n v="4.0749336787398553E-3"/>
    <n v="3.24"/>
    <n v="0"/>
    <n v="1.5898919057260947E-2"/>
    <n v="137"/>
    <n v="26.2"/>
    <n v="57.5"/>
    <n v="1.616710965800499E-2"/>
    <n v="6.14"/>
    <n v="1.5754629977945914E-2"/>
    <n v="1.85"/>
    <n v="1766.9475950000001"/>
    <n v="1386542"/>
    <n v="5.9"/>
    <n v="5.9"/>
    <m/>
    <m/>
    <n v="52"/>
  </r>
  <r>
    <x v="27"/>
    <x v="4"/>
    <x v="0"/>
    <n v="3.9642756129954371E-4"/>
    <n v="4.0749336787398553E-3"/>
    <n v="3.13"/>
    <n v="0"/>
    <n v="1.196220558312489E-2"/>
    <n v="628"/>
    <n v="25.6"/>
    <n v="57.5"/>
    <n v="1.0324360690856932E-2"/>
    <n v="6.42"/>
    <n v="1.1946280223109106E-2"/>
    <n v="1.85"/>
    <n v="1766.9475950000001"/>
    <n v="1386542"/>
    <n v="6.1"/>
    <n v="6"/>
    <m/>
    <m/>
    <n v="51.7"/>
  </r>
  <r>
    <x v="27"/>
    <x v="5"/>
    <x v="0"/>
    <n v="4.0963791119703023E-4"/>
    <n v="4.0749336787398553E-3"/>
    <n v="3.15"/>
    <n v="0"/>
    <n v="1.5705859584158526E-2"/>
    <n v="441"/>
    <n v="25"/>
    <n v="57.5"/>
    <n v="1.6196795398925823E-2"/>
    <n v="6.32"/>
    <n v="1.5556524325232695E-2"/>
    <n v="1.85"/>
    <n v="1766.9475950000001"/>
    <n v="1386542"/>
    <n v="6.3"/>
    <n v="6.2"/>
    <m/>
    <m/>
    <n v="51.5"/>
  </r>
  <r>
    <x v="27"/>
    <x v="6"/>
    <x v="0"/>
    <n v="3.5273718431914891E-4"/>
    <n v="4.0749336787398553E-3"/>
    <n v="2.92"/>
    <n v="0"/>
    <n v="1.591307966584659E-2"/>
    <n v="183"/>
    <n v="24.4"/>
    <n v="57.5"/>
    <n v="1.5940966301446421E-2"/>
    <n v="6.41"/>
    <n v="1.5763020669141151E-2"/>
    <n v="1.85"/>
    <n v="1766.9475950000001"/>
    <n v="1386542"/>
    <n v="6.5"/>
    <n v="6.4"/>
    <m/>
    <m/>
    <n v="51"/>
  </r>
  <r>
    <x v="27"/>
    <x v="7"/>
    <x v="0"/>
    <n v="2.9172718129983694E-4"/>
    <n v="4.0749336787398553E-3"/>
    <n v="2.69"/>
    <n v="0"/>
    <n v="1.5314853223506543E-2"/>
    <n v="12"/>
    <n v="23.8"/>
    <n v="57.5"/>
    <n v="1.0319461404327809E-2"/>
    <n v="6.21"/>
    <n v="1.519248104809057E-2"/>
    <n v="1.85"/>
    <n v="1766.9475950000001"/>
    <n v="1386542"/>
    <n v="6.6"/>
    <n v="6.6"/>
    <m/>
    <m/>
    <n v="54"/>
  </r>
  <r>
    <x v="27"/>
    <x v="8"/>
    <x v="0"/>
    <n v="2.6215440349849017E-4"/>
    <n v="4.0749336787398553E-3"/>
    <n v="2.58"/>
    <n v="0"/>
    <n v="1.5607110335478841E-2"/>
    <n v="5"/>
    <n v="23.2"/>
    <n v="57.5"/>
    <n v="1.5655577565864831E-2"/>
    <n v="6.35"/>
    <n v="1.5469653695485083E-2"/>
    <n v="1.85"/>
    <n v="1766.9475950000001"/>
    <n v="1386542"/>
    <n v="6.8"/>
    <n v="6.7"/>
    <m/>
    <m/>
    <n v="49.9"/>
  </r>
  <r>
    <x v="27"/>
    <x v="9"/>
    <x v="0"/>
    <n v="2.2234632938915725E-4"/>
    <n v="4.0749336787398553E-3"/>
    <n v="2.65"/>
    <n v="0"/>
    <n v="1.5717766712225606E-2"/>
    <n v="11"/>
    <n v="22.6"/>
    <n v="57.5"/>
    <n v="1.5805204320589503E-2"/>
    <n v="5.87"/>
    <n v="1.5572094942297478E-2"/>
    <n v="1.85"/>
    <n v="1766.9475950000001"/>
    <n v="1386542"/>
    <n v="7"/>
    <n v="6.9"/>
    <m/>
    <m/>
    <n v="49.4"/>
  </r>
  <r>
    <x v="27"/>
    <x v="10"/>
    <x v="0"/>
    <n v="1.703096871219813E-4"/>
    <n v="4.0749336787398553E-3"/>
    <n v="3.11"/>
    <n v="0"/>
    <n v="1.5607110335478841E-2"/>
    <n v="115"/>
    <n v="22.1"/>
    <n v="57.5"/>
    <n v="1.577362675728378E-2"/>
    <n v="5.39"/>
    <n v="1.5463455294680756E-2"/>
    <n v="1.85"/>
    <n v="1766.9475950000001"/>
    <n v="1386542"/>
    <n v="7.2"/>
    <n v="7.1"/>
    <m/>
    <m/>
    <n v="48.7"/>
  </r>
  <r>
    <x v="27"/>
    <x v="11"/>
    <x v="0"/>
    <n v="1.5133105529390419E-4"/>
    <n v="4.0749336787398553E-3"/>
    <n v="3.08"/>
    <n v="0"/>
    <n v="1.3633666627972423E-2"/>
    <n v="900.625"/>
    <n v="21.5"/>
    <n v="57.5"/>
    <n v="1.5799486334856224E-2"/>
    <n v="5.24"/>
    <n v="1.3557632769866516E-2"/>
    <n v="1.85"/>
    <n v="1766.9475950000001"/>
    <n v="1386542"/>
    <n v="7.3"/>
    <n v="7.3"/>
    <m/>
    <m/>
    <n v="48.2"/>
  </r>
  <r>
    <x v="27"/>
    <x v="12"/>
    <x v="0"/>
    <n v="1.483466643964704E-4"/>
    <n v="4.0749336787398553E-3"/>
    <n v="3.12"/>
    <n v="0"/>
    <n v="1.2318378215770384E-2"/>
    <n v="900.625"/>
    <n v="2.9"/>
    <n v="57.5"/>
    <n v="1.3958329662148147E-2"/>
    <n v="4.6500000000000004"/>
    <n v="1.1577346299698575E-2"/>
    <n v="1.85"/>
    <n v="1766.9475950000001"/>
    <n v="1386542"/>
    <n v="7.5"/>
    <n v="7.5"/>
    <m/>
    <m/>
    <n v="48"/>
  </r>
  <r>
    <x v="27"/>
    <x v="13"/>
    <x v="0"/>
    <n v="1.483466643964704E-4"/>
    <n v="4.0749336787398553E-3"/>
    <n v="3.13"/>
    <n v="0"/>
    <n v="6.7122008182131532E-3"/>
    <n v="900.625"/>
    <n v="2.4"/>
    <n v="57.5"/>
    <n v="1.7063426990897949E-4"/>
    <n v="4.47"/>
    <n v="1.2611995543644408E-2"/>
    <n v="1.85"/>
    <n v="1766.9475950000001"/>
    <n v="1386542"/>
    <n v="7.7"/>
    <n v="7.7"/>
    <m/>
    <m/>
    <n v="47.7"/>
  </r>
  <r>
    <x v="27"/>
    <x v="14"/>
    <x v="0"/>
    <n v="1.6701587388387478E-4"/>
    <n v="4.0749336787398553E-3"/>
    <n v="3.15"/>
    <n v="0"/>
    <n v="9.85962753754497E-5"/>
    <n v="900.625"/>
    <n v="19.899999999999999"/>
    <n v="57.5"/>
    <n v="1.6777495331246527E-4"/>
    <n v="4.8499999999999996"/>
    <n v="1.3248445393266474E-2"/>
    <n v="1.85"/>
    <n v="1766.9475950000001"/>
    <n v="1386542"/>
    <n v="7.9"/>
    <n v="7.9"/>
    <m/>
    <m/>
    <n v="47.8"/>
  </r>
  <r>
    <x v="27"/>
    <x v="15"/>
    <x v="0"/>
    <n v="1.8759690530945644E-4"/>
    <n v="4.0749336787398553E-3"/>
    <n v="3.45"/>
    <n v="0"/>
    <n v="8.675140700055771E-5"/>
    <n v="900.625"/>
    <n v="19.399999999999999"/>
    <n v="57.5"/>
    <n v="1.3315686092074954E-2"/>
    <n v="6"/>
    <n v="1.2931875263660771E-2"/>
    <n v="1.85"/>
    <n v="1766.9475950000001"/>
    <n v="1386542"/>
    <n v="8.1"/>
    <n v="8.1"/>
    <m/>
    <m/>
    <n v="47.9"/>
  </r>
  <r>
    <x v="28"/>
    <x v="0"/>
    <x v="0"/>
    <n v="2.9525532364461475E-3"/>
    <n v="1.3615888411902125E-2"/>
    <m/>
    <n v="0"/>
    <n v="1.3286180512832984E-2"/>
    <n v="0"/>
    <n v="31.3"/>
    <n v="0"/>
    <n v="1.4538666927376882E-2"/>
    <n v="5.9381895280235915"/>
    <n v="1.4043257113818758E-2"/>
    <n v="0.2"/>
    <n v="2954.119467"/>
    <n v="532913"/>
    <n v="6.6"/>
    <n v="6.6"/>
    <n v="0.64600000000000002"/>
    <n v="13.5"/>
    <n v="73.3"/>
  </r>
  <r>
    <x v="28"/>
    <x v="1"/>
    <x v="0"/>
    <n v="2.9809538768800626E-3"/>
    <n v="1.3615888411902125E-2"/>
    <n v="0.01"/>
    <n v="414.02424180000003"/>
    <n v="1.2961300520541614E-2"/>
    <n v="0"/>
    <n v="3.5"/>
    <n v="0"/>
    <n v="1.3945218170876843E-2"/>
    <n v="4.76"/>
    <n v="1.3479117180185575E-2"/>
    <n v="0.2"/>
    <n v="3529.61843"/>
    <n v="526437"/>
    <n v="6.8"/>
    <n v="6.7"/>
    <n v="0.64300000000000002"/>
    <n v="13.5"/>
    <n v="73"/>
  </r>
  <r>
    <x v="28"/>
    <x v="2"/>
    <x v="0"/>
    <n v="1.5076493780477648E-3"/>
    <n v="1.3615888411902125E-2"/>
    <n v="0.01"/>
    <n v="325.62986269999999"/>
    <n v="1.3894096137580055E-2"/>
    <n v="0"/>
    <n v="29.7"/>
    <n v="0"/>
    <n v="1.4532508922967258E-2"/>
    <n v="4.29"/>
    <n v="1.4037286442757374E-2"/>
    <n v="0.2"/>
    <n v="3558.7963140000002"/>
    <n v="5216"/>
    <n v="6.9"/>
    <n v="6.9"/>
    <n v="0.64300000000000002"/>
    <n v="13.6"/>
    <n v="72.8"/>
  </r>
  <r>
    <x v="28"/>
    <x v="3"/>
    <x v="0"/>
    <n v="3.016511897411193E-3"/>
    <n v="1.3615888411902125E-2"/>
    <n v="0.01"/>
    <n v="33.558889979999996"/>
    <n v="1.3894096137580055E-2"/>
    <n v="0"/>
    <n v="29"/>
    <n v="0"/>
    <n v="1.4243025595853999E-2"/>
    <n v="4.6100000000000003"/>
    <n v="1.3761625747919094E-2"/>
    <n v="0.3"/>
    <n v="348.48276199999998"/>
    <n v="513979"/>
    <n v="7.1"/>
    <n v="7.1"/>
    <n v="0.63600000000000001"/>
    <n v="13.2"/>
    <n v="72.7"/>
  </r>
  <r>
    <x v="28"/>
    <x v="4"/>
    <x v="0"/>
    <n v="3.0249779143338173E-3"/>
    <n v="1.3615888411902125E-2"/>
    <n v="5.07"/>
    <n v="4.4091534360000004"/>
    <n v="2.5921285339093207E-4"/>
    <n v="0"/>
    <n v="28.2"/>
    <n v="0"/>
    <n v="2.1186762080368122E-4"/>
    <n v="4.5999999999999996"/>
    <n v="2.8363062161616788E-4"/>
    <n v="0.3"/>
    <n v="367.42945300000002"/>
    <n v="5867"/>
    <n v="7.3"/>
    <n v="7.2"/>
    <n v="0.63200000000000001"/>
    <n v="13.1"/>
    <n v="72.599999999999994"/>
  </r>
  <r>
    <x v="28"/>
    <x v="5"/>
    <x v="0"/>
    <n v="3.0332713382335351E-3"/>
    <n v="1.3615888411902125E-2"/>
    <n v="4.75"/>
    <n v="286.89073029999997"/>
    <n v="1.2624262505316943E-2"/>
    <n v="0"/>
    <n v="27.5"/>
    <n v="0"/>
    <n v="1.2595071821807552E-2"/>
    <n v="4.83"/>
    <n v="1.2203701934969145E-2"/>
    <n v="0.4"/>
    <n v="3312.8259849999999"/>
    <n v="52384"/>
    <n v="7.4"/>
    <n v="7.4"/>
    <n v="0.627"/>
    <n v="12.7"/>
    <n v="72.5"/>
  </r>
  <r>
    <x v="28"/>
    <x v="6"/>
    <x v="0"/>
    <n v="3.0413906207988652E-3"/>
    <n v="1.3615888411902125E-2"/>
    <n v="4.45"/>
    <n v="339.97773640000003"/>
    <n v="1.2624262505316943E-2"/>
    <n v="0"/>
    <n v="26.8"/>
    <n v="0"/>
    <n v="1.2591880621483009E-2"/>
    <n v="4.24"/>
    <n v="1.2200605858359737E-2"/>
    <n v="0.4"/>
    <n v="3444.5565999999999"/>
    <n v="496963"/>
    <n v="7.6"/>
    <n v="7.6"/>
    <n v="0.621"/>
    <n v="12.4"/>
    <n v="72.400000000000006"/>
  </r>
  <r>
    <x v="28"/>
    <x v="7"/>
    <x v="0"/>
    <n v="3.0413906207988652E-3"/>
    <n v="1.3615888411902125E-2"/>
    <n v="4.16"/>
    <n v="360.62088249999999"/>
    <n v="1.2624262505316943E-2"/>
    <n v="0"/>
    <n v="26.2"/>
    <n v="0"/>
    <n v="1.258868814729556E-2"/>
    <n v="3.96"/>
    <n v="1.219750854215082E-2"/>
    <n v="0.4"/>
    <n v="3638.95946"/>
    <n v="491723"/>
    <n v="7.8"/>
    <n v="7.8"/>
    <n v="0.61499999999999999"/>
    <n v="12.2"/>
    <n v="72.400000000000006"/>
  </r>
  <r>
    <x v="28"/>
    <x v="8"/>
    <x v="0"/>
    <n v="3.0571007174885205E-3"/>
    <n v="1.3615888411902125E-2"/>
    <n v="5.28"/>
    <n v="345.46371399999998"/>
    <n v="1.3286180512832984E-2"/>
    <n v="0"/>
    <n v="25.5"/>
    <n v="0"/>
    <n v="1.2945892634368463E-2"/>
    <n v="4.3"/>
    <n v="1.2533750852338309E-2"/>
    <n v="0.6"/>
    <n v="3112.2857119999999"/>
    <n v="486438"/>
    <n v="8.1"/>
    <n v="8"/>
    <n v="0.60199999999999998"/>
    <n v="11.9"/>
    <n v="72.3"/>
  </r>
  <r>
    <x v="28"/>
    <x v="9"/>
    <x v="0"/>
    <n v="3.0793228256523718E-3"/>
    <n v="1.3615888411902125E-2"/>
    <n v="4.25"/>
    <n v="26.451331969999998"/>
    <n v="1.3597551795253666E-2"/>
    <n v="0"/>
    <n v="24.9"/>
    <n v="0"/>
    <n v="1.3291404593533269E-2"/>
    <n v="5.1100000000000003"/>
    <n v="1.3176207239043024E-2"/>
    <n v="0.6"/>
    <n v="234.28992"/>
    <n v="48795"/>
    <n v="8.3000000000000007"/>
    <n v="8.3000000000000007"/>
    <n v="0.59599999999999997"/>
    <n v="11.9"/>
    <n v="72.099999999999994"/>
  </r>
  <r>
    <x v="28"/>
    <x v="10"/>
    <x v="0"/>
    <n v="3.1126868503935567E-3"/>
    <n v="1.3615888411902125E-2"/>
    <n v="4.26"/>
    <n v="3.349816965"/>
    <n v="1.4174537003913691E-2"/>
    <n v="0"/>
    <n v="24.3"/>
    <n v="0"/>
    <n v="1.3944524706792623E-2"/>
    <n v="4.8600000000000003"/>
    <n v="1.3476778736785865E-2"/>
    <n v="0.8"/>
    <n v="248.13459"/>
    <n v="474567"/>
    <n v="8.5"/>
    <n v="8.5"/>
    <n v="0.58199999999999996"/>
    <n v="11.2"/>
    <n v="71.8"/>
  </r>
  <r>
    <x v="28"/>
    <x v="11"/>
    <x v="0"/>
    <n v="1.5375706050567797E-3"/>
    <n v="1.3615888411902125E-2"/>
    <n v="4.1900000000000004"/>
    <n v="240.139715"/>
    <n v="1.4682265089018029E-2"/>
    <n v="0"/>
    <n v="23.7"/>
    <n v="0"/>
    <n v="1.4246154214248576E-2"/>
    <n v="5.6"/>
    <n v="1.403629607581749E-2"/>
    <n v="0.8"/>
    <n v="1976.45856"/>
    <n v="467664"/>
    <n v="8.6999999999999993"/>
    <n v="8.6999999999999993"/>
    <n v="0.57399999999999995"/>
    <n v="11.1"/>
    <n v="71.400000000000006"/>
  </r>
  <r>
    <x v="28"/>
    <x v="12"/>
    <x v="0"/>
    <n v="3.1650999060883925E-3"/>
    <n v="1.3615888411902125E-2"/>
    <n v="4.16"/>
    <n v="209.0865"/>
    <n v="1.33239924926773E-2"/>
    <n v="0"/>
    <n v="23.2"/>
    <n v="0"/>
    <n v="1.4530336211986142E-2"/>
    <n v="5"/>
    <n v="1.4289866444630534E-2"/>
    <n v="0.9"/>
    <n v="1768.9213199999999"/>
    <n v="46147"/>
    <n v="8.9"/>
    <n v="8.9"/>
    <n v="0.57199999999999995"/>
    <n v="11.3"/>
    <n v="71.099999999999994"/>
  </r>
  <r>
    <x v="28"/>
    <x v="13"/>
    <x v="0"/>
    <n v="3.1805415507015272E-3"/>
    <n v="1.3615888411902125E-2"/>
    <n v="3.82"/>
    <n v="155.20726690000001"/>
    <n v="1.4337270623350886E-4"/>
    <n v="0"/>
    <n v="22.6"/>
    <n v="0"/>
    <n v="1.4795762233945043E-2"/>
    <n v="5.17"/>
    <n v="1.4525459523402609E-2"/>
    <n v="0.8"/>
    <n v="1373.5156360000001"/>
    <n v="45216"/>
    <n v="9.1999999999999993"/>
    <n v="9.1"/>
    <n v="0.56899999999999995"/>
    <n v="11.3"/>
    <n v="77"/>
  </r>
  <r>
    <x v="28"/>
    <x v="14"/>
    <x v="0"/>
    <n v="3.1927500934099003E-3"/>
    <n v="1.3615888411902125E-2"/>
    <n v="3.81"/>
    <n v="150.74348620000001"/>
    <n v="8.675140700055771E-5"/>
    <n v="0"/>
    <n v="22.1"/>
    <n v="0"/>
    <n v="1.5041195474314345E-2"/>
    <n v="5.19"/>
    <n v="2.8391682894954729E-4"/>
    <n v="0.8"/>
    <n v="1268.884564"/>
    <n v="443716"/>
    <n v="9.4"/>
    <n v="9.3000000000000007"/>
    <n v="0.56200000000000006"/>
    <n v="11"/>
    <n v="73"/>
  </r>
  <r>
    <x v="28"/>
    <x v="15"/>
    <x v="0"/>
    <n v="3.1997617014272377E-3"/>
    <n v="1.3615888411902125E-2"/>
    <n v="3.49"/>
    <n v="122.5744699"/>
    <n v="8.675140700055771E-5"/>
    <n v="2"/>
    <n v="21.5"/>
    <n v="0"/>
    <n v="2.1219897019088296E-4"/>
    <n v="4.8099999999999996"/>
    <n v="2.8017227330820661E-4"/>
    <n v="0.8"/>
    <n v="1239.377855"/>
    <n v="43579"/>
    <n v="9.6"/>
    <n v="9.5"/>
    <n v="0"/>
    <n v="11.3"/>
    <n v="69.900000000000006"/>
  </r>
  <r>
    <x v="29"/>
    <x v="0"/>
    <x v="0"/>
    <n v="3.2009285437118117E-3"/>
    <n v="1.6963061001945546E-2"/>
    <m/>
    <n v="0"/>
    <n v="1.511169775295931E-2"/>
    <n v="0"/>
    <n v="19.600000000000001"/>
    <n v="12"/>
    <n v="1.5838460432854379E-2"/>
    <n v="5.9381895280235915"/>
    <n v="1.4991002573911351E-2"/>
    <n v="0.2"/>
    <n v="1163.18977"/>
    <n v="10715281.625"/>
    <n v="1.9"/>
    <n v="1.9"/>
    <n v="0.55800000000000005"/>
    <n v="10.9"/>
    <n v="68.7"/>
  </r>
  <r>
    <x v="29"/>
    <x v="1"/>
    <x v="0"/>
    <n v="3.1888266178552393E-3"/>
    <n v="1.7154895100566492E-2"/>
    <n v="0.01"/>
    <n v="12.17952064"/>
    <n v="1.5294555671065845E-2"/>
    <n v="0"/>
    <n v="18.899999999999999"/>
    <n v="12"/>
    <n v="1.5835249620437034E-2"/>
    <n v="5.68"/>
    <n v="1.5166973410825157E-2"/>
    <n v="0.2"/>
    <n v="198.68712300000001"/>
    <n v="152779"/>
    <n v="1.9"/>
    <n v="11"/>
    <n v="0.55300000000000005"/>
    <n v="10.9"/>
    <n v="68.3"/>
  </r>
  <r>
    <x v="29"/>
    <x v="2"/>
    <x v="0"/>
    <n v="3.1754759344889485E-3"/>
    <n v="1.7154895100566492E-2"/>
    <n v="0.01"/>
    <n v="8.7582145380000007"/>
    <n v="1.5859517275223931E-2"/>
    <n v="0"/>
    <n v="18.2"/>
    <n v="13"/>
    <n v="1.3327013662922433E-2"/>
    <n v="5.93"/>
    <n v="1.5718562545094801E-2"/>
    <n v="0.2"/>
    <n v="128.419568"/>
    <n v="1522692"/>
    <n v="11"/>
    <n v="11.1"/>
    <n v="0.54600000000000004"/>
    <n v="10.8"/>
    <n v="67.8"/>
  </r>
  <r>
    <x v="29"/>
    <x v="3"/>
    <x v="0"/>
    <n v="3.1633488307457802E-3"/>
    <n v="1.7315070999842676E-2"/>
    <n v="0.01"/>
    <n v="6.914723983"/>
    <n v="1.5592332611017628E-2"/>
    <n v="15"/>
    <n v="17.600000000000001"/>
    <n v="14"/>
    <n v="1.6152675602628626E-2"/>
    <n v="6.24"/>
    <n v="1.5452591183293942E-2"/>
    <n v="0.3"/>
    <n v="95.244131999999993"/>
    <n v="10715281.625"/>
    <n v="11"/>
    <n v="11.2"/>
    <n v="0.54"/>
    <n v="10.7"/>
    <n v="67.400000000000006"/>
  </r>
  <r>
    <x v="29"/>
    <x v="4"/>
    <x v="0"/>
    <n v="1.6131690762204737E-3"/>
    <n v="1.7442665553967125E-2"/>
    <n v="2.12"/>
    <n v="60.185917709999998"/>
    <n v="1.5294555671065845E-2"/>
    <n v="722"/>
    <n v="17"/>
    <n v="15"/>
    <n v="1.5827951773412098E-2"/>
    <n v="5.64"/>
    <n v="1.5157876318272638E-2"/>
    <n v="0.3"/>
    <n v="882.49146199999996"/>
    <n v="10715281.625"/>
    <n v="11"/>
    <n v="11.2"/>
    <n v="0.53300000000000003"/>
    <n v="10.7"/>
    <n v="67"/>
  </r>
  <r>
    <x v="29"/>
    <x v="5"/>
    <x v="0"/>
    <n v="3.1337516137439569E-3"/>
    <n v="1.7536939259228994E-2"/>
    <n v="2.2000000000000002"/>
    <n v="56.884164810000001"/>
    <n v="1.511169775295931E-2"/>
    <n v="900.625"/>
    <n v="16.399999999999999"/>
    <n v="16"/>
    <n v="1.5667051726265292E-2"/>
    <n v="5.95"/>
    <n v="1.4975968350862382E-2"/>
    <n v="0.5"/>
    <n v="785.69288410000001"/>
    <n v="143874"/>
    <n v="11"/>
    <n v="11.3"/>
    <n v="0.51900000000000002"/>
    <n v="10.6"/>
    <n v="66.599999999999994"/>
  </r>
  <r>
    <x v="29"/>
    <x v="6"/>
    <x v="0"/>
    <n v="3.1163325528544687E-3"/>
    <n v="1.7597343392442032E-2"/>
    <n v="2.13"/>
    <n v="48.35423978"/>
    <n v="1.4437648664183886E-2"/>
    <n v="900.625"/>
    <n v="15.9"/>
    <n v="17"/>
    <n v="1.3942020008313228E-2"/>
    <n v="6.36"/>
    <n v="1.3783589554203918E-2"/>
    <n v="0.6"/>
    <n v="738.23266839999997"/>
    <n v="14928"/>
    <n v="11.1"/>
    <n v="11.4"/>
    <n v="0.52"/>
    <n v="10.5"/>
    <n v="66.099999999999994"/>
  </r>
  <r>
    <x v="29"/>
    <x v="7"/>
    <x v="0"/>
    <n v="3.0904557105055751E-3"/>
    <n v="1.7623525330551365E-2"/>
    <n v="2.2400000000000002"/>
    <n v="53.100090459999997"/>
    <n v="1.4682265089018029E-2"/>
    <n v="900.625"/>
    <n v="15.3"/>
    <n v="18"/>
    <n v="1.5046923810556893E-2"/>
    <n v="5.55"/>
    <n v="1.4550282327384577E-2"/>
    <n v="0.7"/>
    <n v="745.78778729999999"/>
    <n v="138859"/>
    <n v="11.2"/>
    <n v="11.4"/>
    <n v="0.51100000000000001"/>
    <n v="10.5"/>
    <n v="65.599999999999994"/>
  </r>
  <r>
    <x v="29"/>
    <x v="8"/>
    <x v="0"/>
    <n v="1.6897478383066618E-3"/>
    <n v="1.7623525330551365E-2"/>
    <n v="2.08"/>
    <n v="57.735167109999999"/>
    <n v="1.5898919057260947E-2"/>
    <n v="394"/>
    <n v="14.8"/>
    <n v="20"/>
    <n v="1.6220871659718122E-2"/>
    <n v="3.75"/>
    <n v="1.5740323163769051E-2"/>
    <n v="0.9"/>
    <n v="631.67578900000001"/>
    <n v="10715281.625"/>
    <n v="11.3"/>
    <n v="11.5"/>
    <n v="0.495"/>
    <n v="10.3"/>
    <n v="65"/>
  </r>
  <r>
    <x v="29"/>
    <x v="9"/>
    <x v="0"/>
    <n v="2.9485877690333295E-3"/>
    <n v="1.7615331979266489E-2"/>
    <n v="2.0299999999999998"/>
    <n v="51.504471189999997"/>
    <n v="2.3099390109200882E-4"/>
    <n v="188"/>
    <n v="14.3"/>
    <n v="21"/>
    <n v="1.8781179535929494E-4"/>
    <n v="4.4800000000000004"/>
    <n v="2.5055487864108562E-4"/>
    <n v="1.1000000000000001"/>
    <n v="539.87915290000001"/>
    <n v="10715281.625"/>
    <n v="11.4"/>
    <n v="11.6"/>
    <n v="0.48299999999999998"/>
    <n v="10.1"/>
    <n v="64.099999999999994"/>
  </r>
  <r>
    <x v="29"/>
    <x v="10"/>
    <x v="0"/>
    <n v="2.7488415198810711E-3"/>
    <n v="1.7572811264078531E-2"/>
    <n v="1.99"/>
    <n v="62.218172610000003"/>
    <n v="8.675140700055771E-5"/>
    <n v="264"/>
    <n v="13.9"/>
    <n v="22"/>
    <n v="1.6244146527272112E-2"/>
    <n v="5.84"/>
    <n v="1.5761214030268547E-2"/>
    <n v="1.4"/>
    <n v="474.22387659999998"/>
    <n v="132721"/>
    <n v="11.5"/>
    <n v="11.6"/>
    <n v="0.47"/>
    <n v="10"/>
    <n v="62.9"/>
  </r>
  <r>
    <x v="29"/>
    <x v="11"/>
    <x v="0"/>
    <n v="2.4952345955781478E-3"/>
    <n v="1.7496211663345064E-2"/>
    <n v="1.38"/>
    <n v="8.3861192399999993"/>
    <n v="8.675140700055771E-5"/>
    <n v="352"/>
    <n v="13.5"/>
    <n v="24"/>
    <n v="1.5970495421876618E-2"/>
    <n v="6.43"/>
    <n v="1.5568044128570364E-2"/>
    <n v="1.7"/>
    <n v="48.615183999999999"/>
    <n v="1363377"/>
    <n v="11.6"/>
    <n v="11.7"/>
    <n v="0.45800000000000002"/>
    <n v="9.6999999999999993"/>
    <n v="61.5"/>
  </r>
  <r>
    <x v="29"/>
    <x v="12"/>
    <x v="0"/>
    <n v="2.2738121521682772E-3"/>
    <n v="1.724275605347108E-2"/>
    <n v="1.44"/>
    <n v="55.595439460000001"/>
    <n v="8.675140700055771E-5"/>
    <n v="653"/>
    <n v="13.1"/>
    <n v="26"/>
    <n v="1.4278611768896393E-2"/>
    <n v="6.74"/>
    <n v="1.4114777828226309E-2"/>
    <n v="1.85"/>
    <n v="362.4213785"/>
    <n v="10715281.625"/>
    <n v="11.6"/>
    <n v="11.7"/>
    <n v="0.44500000000000001"/>
    <n v="9.3000000000000007"/>
    <n v="63"/>
  </r>
  <r>
    <x v="29"/>
    <x v="13"/>
    <x v="0"/>
    <n v="2.1973371495350555E-3"/>
    <n v="1.6860824662003147E-2"/>
    <n v="1.43"/>
    <n v="30.910605539999999"/>
    <n v="8.675140700055771E-5"/>
    <n v="900.625"/>
    <n v="12.8"/>
    <n v="29"/>
    <n v="8.6899296604710172E-3"/>
    <n v="5.95"/>
    <n v="8.9538374207287774E-3"/>
    <n v="1.85"/>
    <n v="339.676984"/>
    <n v="10715281.625"/>
    <n v="11.6"/>
    <n v="11.8"/>
    <n v="0.42699999999999999"/>
    <n v="8.1999999999999993"/>
    <n v="59.3"/>
  </r>
  <r>
    <x v="29"/>
    <x v="14"/>
    <x v="0"/>
    <n v="2.1973371495350555E-3"/>
    <n v="1.6359137720445362E-2"/>
    <n v="1.71"/>
    <n v="27.689710510000001"/>
    <n v="8.675140700055771E-5"/>
    <n v="900.625"/>
    <n v="12.4"/>
    <n v="33"/>
    <n v="1.068285772996813E-2"/>
    <n v="5.7"/>
    <n v="1.9654097666523356E-4"/>
    <n v="1.85"/>
    <n v="321.22633999999999"/>
    <n v="1242473"/>
    <n v="11.6"/>
    <n v="11.8"/>
    <n v="0.41199999999999998"/>
    <n v="7.6"/>
    <n v="58.5"/>
  </r>
  <r>
    <x v="29"/>
    <x v="15"/>
    <x v="0"/>
    <n v="2.1819298520764697E-3"/>
    <n v="1.5748945251007979E-2"/>
    <n v="1.51"/>
    <n v="0.32841805600000001"/>
    <n v="8.675140700055771E-5"/>
    <n v="900.625"/>
    <n v="12.1"/>
    <n v="36"/>
    <n v="1.1853770951761655E-2"/>
    <n v="5.87"/>
    <n v="1.0823834559516909E-2"/>
    <n v="1.85"/>
    <n v="3.6859489999999999"/>
    <n v="10715281.625"/>
    <n v="11.6"/>
    <n v="11.9"/>
    <n v="0.40100000000000002"/>
    <n v="7.2"/>
    <n v="57.7"/>
  </r>
  <r>
    <x v="30"/>
    <x v="0"/>
    <x v="0"/>
    <n v="9.7095746400483113E-4"/>
    <n v="7.8722182592933683E-3"/>
    <m/>
    <n v="0"/>
    <n v="1.5795062001612969E-2"/>
    <n v="900.625"/>
    <n v="29"/>
    <n v="57.5"/>
    <n v="1.6207859777803507E-2"/>
    <n v="5.9381895280235915"/>
    <n v="1.5678179908995869E-2"/>
    <n v="1.85"/>
    <n v="1244.429421"/>
    <n v="10715281.625"/>
    <n v="5.6"/>
    <n v="5.5"/>
    <n v="0.51400000000000001"/>
    <n v="10.4"/>
    <n v="57.3"/>
  </r>
  <r>
    <x v="30"/>
    <x v="1"/>
    <x v="0"/>
    <n v="8.6582871201022814E-4"/>
    <n v="7.0094327547336743E-3"/>
    <n v="0.01"/>
    <n v="61.392636420000002"/>
    <n v="1.5455016575970915E-2"/>
    <n v="831"/>
    <n v="28.4"/>
    <n v="57.5"/>
    <n v="1.5964816044265046E-2"/>
    <n v="4.0999999999999996"/>
    <n v="1.5344568345958777E-2"/>
    <n v="1.85"/>
    <n v="1441.1416999999999"/>
    <n v="2223994"/>
    <n v="5.7"/>
    <n v="5.7"/>
    <n v="0.50700000000000001"/>
    <n v="10.4"/>
    <n v="56.7"/>
  </r>
  <r>
    <x v="30"/>
    <x v="2"/>
    <x v="0"/>
    <n v="8.885633060938627E-4"/>
    <n v="6.5948405228471296E-3"/>
    <n v="0.01"/>
    <n v="63.07890158"/>
    <n v="1.511169775295931E-2"/>
    <n v="760"/>
    <n v="27.8"/>
    <n v="57.5"/>
    <n v="1.5673436692156598E-2"/>
    <n v="4.29"/>
    <n v="1.5007103938333594E-2"/>
    <n v="1.85"/>
    <n v="1365.34419"/>
    <n v="10715281.625"/>
    <n v="5.8"/>
    <n v="5.8"/>
    <n v="0.501"/>
    <n v="10.4"/>
    <n v="56.4"/>
  </r>
  <r>
    <x v="30"/>
    <x v="3"/>
    <x v="0"/>
    <n v="8.3240859115401547E-4"/>
    <n v="5.8036905416818394E-3"/>
    <n v="0.01"/>
    <n v="68.558391119999996"/>
    <n v="1.5705859584158526E-2"/>
    <n v="609"/>
    <n v="27.2"/>
    <n v="57.5"/>
    <n v="1.6064429130278349E-2"/>
    <n v="4.34"/>
    <n v="1.5582199790688946E-2"/>
    <n v="1.85"/>
    <n v="1255.648189"/>
    <n v="2182383"/>
    <n v="5.9"/>
    <n v="5.9"/>
    <n v="0.496"/>
    <n v="10.4"/>
    <n v="55.9"/>
  </r>
  <r>
    <x v="30"/>
    <x v="4"/>
    <x v="0"/>
    <n v="8.1058588865830586E-4"/>
    <n v="5.4285366311902644E-3"/>
    <n v="6.19"/>
    <n v="83.180712409999998"/>
    <n v="1.5898919057260947E-2"/>
    <n v="504"/>
    <n v="26.6"/>
    <n v="57.5"/>
    <n v="1.8625431366642379E-4"/>
    <n v="3.96"/>
    <n v="1.57659675097938E-2"/>
    <n v="1.85"/>
    <n v="1295.6497260000001"/>
    <n v="252447"/>
    <n v="6"/>
    <n v="6"/>
    <n v="0.48599999999999999"/>
    <n v="10"/>
    <n v="55.6"/>
  </r>
  <r>
    <x v="30"/>
    <x v="5"/>
    <x v="0"/>
    <n v="1.8919165754279694E-3"/>
    <n v="4.7216840675778195E-3"/>
    <n v="6.15"/>
    <n v="100.8987451"/>
    <n v="1.5795062001612969E-2"/>
    <n v="240"/>
    <n v="26"/>
    <n v="57.5"/>
    <n v="1.6222249344752918E-2"/>
    <n v="5.28"/>
    <n v="1.5662405062776327E-2"/>
    <n v="1.85"/>
    <n v="1182.8692269999999"/>
    <n v="1997495"/>
    <n v="6.1"/>
    <n v="6.2"/>
    <n v="0.48"/>
    <n v="9.6999999999999993"/>
    <n v="55.3"/>
  </r>
  <r>
    <x v="30"/>
    <x v="6"/>
    <x v="0"/>
    <n v="7.8913094568005778E-4"/>
    <n v="4.3906877344962979E-3"/>
    <n v="5.89"/>
    <n v="9.0425408919999999"/>
    <n v="2.3099390109200882E-4"/>
    <n v="251"/>
    <n v="25.4"/>
    <n v="57.5"/>
    <n v="1.6162728767568607E-2"/>
    <n v="5.7"/>
    <n v="2.4614287972774804E-4"/>
    <n v="1.85"/>
    <n v="123.19538"/>
    <n v="10715281.625"/>
    <n v="6.3"/>
    <n v="6.3"/>
    <n v="0.47299999999999998"/>
    <n v="9.1999999999999993"/>
    <n v="54.8"/>
  </r>
  <r>
    <x v="30"/>
    <x v="7"/>
    <x v="0"/>
    <n v="6.9716033932371848E-4"/>
    <n v="4.0749336787398553E-3"/>
    <n v="5.9"/>
    <n v="68.707304399999998"/>
    <n v="1.5795062001612969E-2"/>
    <n v="495"/>
    <n v="24.9"/>
    <n v="57.5"/>
    <n v="1.6241976093756536E-2"/>
    <n v="5.18"/>
    <n v="1.5684543791452385E-2"/>
    <n v="1.85"/>
    <n v="1233.524316"/>
    <n v="18978"/>
    <n v="6.4"/>
    <n v="6.5"/>
    <n v="0.46600000000000003"/>
    <n v="8.8000000000000007"/>
    <n v="54.2"/>
  </r>
  <r>
    <x v="30"/>
    <x v="8"/>
    <x v="0"/>
    <n v="5.7753432549875771E-4"/>
    <n v="4.0749336787398553E-3"/>
    <n v="5.44"/>
    <n v="7.5628929219999996"/>
    <n v="1.5898919057260947E-2"/>
    <n v="100"/>
    <n v="24.4"/>
    <n v="57.5"/>
    <n v="1.6238012924026376E-2"/>
    <n v="4.76"/>
    <n v="1.5780682462971332E-2"/>
    <n v="1.85"/>
    <n v="111.71186"/>
    <n v="10715281.625"/>
    <n v="6.6"/>
    <n v="6.6"/>
    <n v="0.45600000000000002"/>
    <n v="8"/>
    <n v="53.6"/>
  </r>
  <r>
    <x v="30"/>
    <x v="9"/>
    <x v="0"/>
    <n v="5.861858245253985E-4"/>
    <n v="4.0749336787398553E-3"/>
    <n v="5.22"/>
    <n v="0.96249705200000002"/>
    <n v="1.591307966584659E-2"/>
    <n v="196"/>
    <n v="23.8"/>
    <n v="57.5"/>
    <n v="1.6072171500017707E-2"/>
    <n v="4.6900000000000004"/>
    <n v="1.5790197231909109E-2"/>
    <n v="1.85"/>
    <n v="12.989164000000001"/>
    <n v="10715281.625"/>
    <n v="6.7"/>
    <n v="6.8"/>
    <n v="0.45600000000000002"/>
    <n v="8.1999999999999993"/>
    <n v="53.3"/>
  </r>
  <r>
    <x v="30"/>
    <x v="10"/>
    <x v="0"/>
    <n v="1.3900710514061737E-3"/>
    <n v="4.0749336787398553E-3"/>
    <n v="5.03"/>
    <n v="73.032761949999994"/>
    <n v="1.5865527946722951E-2"/>
    <n v="605"/>
    <n v="23.3"/>
    <n v="57.5"/>
    <n v="1.6149610165183934E-2"/>
    <n v="4.75"/>
    <n v="2.4376295673641697E-4"/>
    <n v="1.85"/>
    <n v="952.18724840000004"/>
    <n v="1742795"/>
    <n v="6.9"/>
    <n v="7"/>
    <n v="0.45600000000000002"/>
    <n v="8.3000000000000007"/>
    <n v="52.8"/>
  </r>
  <r>
    <x v="30"/>
    <x v="11"/>
    <x v="0"/>
    <n v="4.4411856901434282E-4"/>
    <n v="4.0749336787398553E-3"/>
    <n v="4.71"/>
    <n v="7.1773021320000003"/>
    <n v="8.675140700055771E-5"/>
    <n v="358"/>
    <n v="22.8"/>
    <n v="57.5"/>
    <n v="1.505714067799788E-2"/>
    <n v="4.7300000000000004"/>
    <n v="1.5032921226021512E-2"/>
    <n v="1.85"/>
    <n v="93.211715999999996"/>
    <n v="1695981"/>
    <n v="7"/>
    <n v="7.1"/>
    <n v="0.45500000000000002"/>
    <n v="8.1999999999999993"/>
    <n v="52.1"/>
  </r>
  <r>
    <x v="30"/>
    <x v="12"/>
    <x v="0"/>
    <n v="4.4411856901434282E-4"/>
    <n v="4.0749336787398553E-3"/>
    <n v="4.6399999999999997"/>
    <n v="67.639253019999998"/>
    <n v="8.675140700055771E-5"/>
    <n v="899"/>
    <n v="22.3"/>
    <n v="57.5"/>
    <n v="1.5053993316083279E-2"/>
    <n v="4.97"/>
    <n v="1.5029816910486144E-2"/>
    <n v="1.85"/>
    <n v="824.86893929999997"/>
    <n v="10715281.625"/>
    <n v="7.2"/>
    <n v="7.3"/>
    <n v="0.45200000000000001"/>
    <n v="8.1"/>
    <n v="51.8"/>
  </r>
  <r>
    <x v="30"/>
    <x v="13"/>
    <x v="0"/>
    <n v="2.0484386886852747E-3"/>
    <n v="4.0749336787398553E-3"/>
    <n v="4.58"/>
    <n v="53.70597428"/>
    <n v="8.675140700055771E-5"/>
    <n v="900.625"/>
    <n v="21.8"/>
    <n v="57.5"/>
    <n v="1.3290087695221544E-2"/>
    <n v="4.8600000000000003"/>
    <n v="1.324010016346581E-2"/>
    <n v="1.85"/>
    <n v="676.39766099999997"/>
    <n v="1684886"/>
    <n v="7.4"/>
    <n v="7.5"/>
    <n v="0.45200000000000001"/>
    <n v="8.4"/>
    <n v="51.6"/>
  </r>
  <r>
    <x v="30"/>
    <x v="14"/>
    <x v="0"/>
    <n v="1.9545542342591315E-3"/>
    <n v="4.0749336787398553E-3"/>
    <n v="4.43"/>
    <n v="41.736292210000002"/>
    <n v="8.675140700055771E-5"/>
    <n v="900.625"/>
    <n v="21.3"/>
    <n v="57.5"/>
    <n v="1.1445450885436352E-2"/>
    <n v="4.7"/>
    <n v="1.2246259717492883E-2"/>
    <n v="1.85"/>
    <n v="614.67293389999998"/>
    <n v="10715281.625"/>
    <n v="7.5"/>
    <n v="7.7"/>
    <n v="0.437"/>
    <n v="7.1"/>
    <n v="51.5"/>
  </r>
  <r>
    <x v="30"/>
    <x v="15"/>
    <x v="0"/>
    <n v="5.861858245253985E-4"/>
    <n v="4.0749336787398553E-3"/>
    <n v="3.91"/>
    <n v="4.7205935309999996"/>
    <n v="8.675140700055771E-5"/>
    <n v="900.625"/>
    <n v="2.9"/>
    <n v="57.5"/>
    <n v="9.8564844204277711E-3"/>
    <n v="4.4800000000000004"/>
    <n v="1.1892234588804717E-2"/>
    <n v="1.85"/>
    <n v="68.414399000000003"/>
    <n v="10715281.625"/>
    <n v="7.7"/>
    <n v="7.8"/>
    <n v="0.433"/>
    <n v="6.9"/>
    <n v="51.4"/>
  </r>
  <r>
    <x v="31"/>
    <x v="0"/>
    <x v="0"/>
    <n v="2.3102387308429513E-3"/>
    <n v="1.4451691931942897E-2"/>
    <m/>
    <n v="0"/>
    <n v="9.3168153203136757E-3"/>
    <n v="195"/>
    <n v="67"/>
    <n v="2"/>
    <n v="1.5070670952275159E-2"/>
    <n v="5.9381895280235915"/>
    <n v="1.461782594089075E-2"/>
    <n v="0.1"/>
    <n v="10972.078698625"/>
    <n v="3584861"/>
    <n v="0.6"/>
    <n v="0.5"/>
    <n v="0.91900000000000004"/>
    <n v="16.3"/>
    <n v="82.2"/>
  </r>
  <r>
    <x v="31"/>
    <x v="1"/>
    <x v="0"/>
    <n v="2.3252862899094226E-3"/>
    <n v="1.4451691931942897E-2"/>
    <n v="8.1"/>
    <n v="102.1902168"/>
    <n v="9.3168153203136757E-3"/>
    <n v="418"/>
    <n v="66.400000000000006"/>
    <n v="2"/>
    <n v="1.5067516933265105E-2"/>
    <n v="1.45"/>
    <n v="1.46147593353064E-2"/>
    <n v="0.1"/>
    <n v="544.43376000000001"/>
    <n v="10715281.625"/>
    <n v="0.5"/>
    <n v="0.5"/>
    <n v="0.91200000000000003"/>
    <n v="15.9"/>
    <n v="82"/>
  </r>
  <r>
    <x v="31"/>
    <x v="2"/>
    <x v="0"/>
    <n v="2.3552186675122222E-3"/>
    <n v="1.4451691931942897E-2"/>
    <n v="8.1999999999999993"/>
    <n v="1096.807346997125"/>
    <n v="9.3168153203136757E-3"/>
    <n v="83"/>
    <n v="65.8"/>
    <n v="2"/>
    <n v="1.5064362219076246E-2"/>
    <n v="1.67"/>
    <n v="1.4611692048096708E-2"/>
    <n v="0.1"/>
    <n v="10972.078698625"/>
    <n v="10715281.625"/>
    <n v="0.5"/>
    <n v="0.5"/>
    <n v="0.90900000000000003"/>
    <n v="15.9"/>
    <n v="81.8"/>
  </r>
  <r>
    <x v="31"/>
    <x v="3"/>
    <x v="0"/>
    <n v="2.3700988977409165E-3"/>
    <n v="1.4451691931942897E-2"/>
    <n v="8.3000000000000007"/>
    <n v="1096.807346997125"/>
    <n v="2.0551971960631405E-4"/>
    <n v="10"/>
    <n v="65.3"/>
    <n v="2"/>
    <n v="1.2608136387739846E-2"/>
    <n v="1.78"/>
    <n v="1.3552785902747982E-2"/>
    <n v="0.1"/>
    <n v="10972.078698625"/>
    <n v="3475545"/>
    <n v="0.5"/>
    <n v="0.5"/>
    <n v="0.90700000000000003"/>
    <n v="15.9"/>
    <n v="81.599999999999994"/>
  </r>
  <r>
    <x v="31"/>
    <x v="4"/>
    <x v="0"/>
    <n v="2.3700988977409165E-3"/>
    <n v="1.4451691931942897E-2"/>
    <n v="8.1999999999999993"/>
    <n v="971.92803839999999"/>
    <n v="2.0551971960631405E-4"/>
    <n v="803"/>
    <n v="64.7"/>
    <n v="2"/>
    <n v="1.5818877758534643E-2"/>
    <n v="1.82"/>
    <n v="1.5353967219574332E-2"/>
    <n v="0.1"/>
    <n v="5282.2175999999999"/>
    <n v="3434278"/>
    <n v="0.5"/>
    <n v="0.5"/>
    <n v="0.90300000000000002"/>
    <n v="15.9"/>
    <n v="81.5"/>
  </r>
  <r>
    <x v="31"/>
    <x v="5"/>
    <x v="0"/>
    <n v="1.4337439540556493E-3"/>
    <n v="1.4451691931942897E-2"/>
    <n v="8.4"/>
    <n v="1096.807346997125"/>
    <n v="9.7016751002609401E-3"/>
    <n v="99"/>
    <n v="64.099999999999994"/>
    <n v="2"/>
    <n v="1.566072228091021E-2"/>
    <n v="5.7549999999999999"/>
    <n v="1.5018997626139272E-2"/>
    <n v="0.1"/>
    <n v="10972.078698625"/>
    <n v="345274"/>
    <n v="0.5"/>
    <n v="0.4"/>
    <n v="0.89800000000000002"/>
    <n v="15.9"/>
    <n v="81.2"/>
  </r>
  <r>
    <x v="31"/>
    <x v="6"/>
    <x v="0"/>
    <n v="2.4289930841743658E-3"/>
    <n v="1.4451691931942897E-2"/>
    <n v="8.4"/>
    <n v="864.94992999999999"/>
    <n v="4.7627391835016819E-3"/>
    <n v="14"/>
    <n v="63.6"/>
    <n v="2"/>
    <n v="1.5478563759563394E-2"/>
    <n v="5.7549999999999999"/>
    <n v="1.4599587794561152E-2"/>
    <n v="0.1"/>
    <n v="4773.4543599999997"/>
    <n v="10715281.625"/>
    <n v="0.5"/>
    <n v="0.4"/>
    <n v="0.89800000000000002"/>
    <n v="15.9"/>
    <n v="81"/>
  </r>
  <r>
    <x v="31"/>
    <x v="7"/>
    <x v="0"/>
    <n v="2.458031867580228E-3"/>
    <n v="1.4451691931942897E-2"/>
    <n v="8.3000000000000007"/>
    <n v="1096.807346997125"/>
    <n v="1.7117163165646628E-3"/>
    <n v="62"/>
    <n v="63"/>
    <n v="2"/>
    <n v="1.5475358439118422E-2"/>
    <n v="1.3"/>
    <n v="1.4358996837819889E-2"/>
    <n v="0.1"/>
    <n v="10972.078698625"/>
    <n v="10715281.625"/>
    <n v="0.5"/>
    <n v="0.4"/>
    <n v="0.89700000000000002"/>
    <n v="15.8"/>
    <n v="87"/>
  </r>
  <r>
    <x v="31"/>
    <x v="8"/>
    <x v="0"/>
    <n v="2.458031867580228E-3"/>
    <n v="1.4451691931942897E-2"/>
    <n v="8.3000000000000007"/>
    <n v="1096.807346997125"/>
    <n v="4.5037232931067285E-4"/>
    <n v="101"/>
    <n v="62.5"/>
    <n v="2"/>
    <n v="2.1170634118420332E-4"/>
    <n v="9.83"/>
    <n v="1.3827449796225258E-2"/>
    <n v="0.1"/>
    <n v="10972.078698625"/>
    <n v="10715281.625"/>
    <n v="0.5"/>
    <n v="0.4"/>
    <n v="0.89400000000000002"/>
    <n v="15.8"/>
    <n v="85"/>
  </r>
  <r>
    <x v="31"/>
    <x v="9"/>
    <x v="0"/>
    <n v="2.4724411088425172E-3"/>
    <n v="1.4451691931942897E-2"/>
    <n v="8.1999999999999993"/>
    <n v="771.18176860000005"/>
    <n v="4.5037232931067285E-4"/>
    <n v="13"/>
    <n v="61.9"/>
    <n v="2"/>
    <n v="1.3974178542572472E-2"/>
    <n v="9.75"/>
    <n v="1.353573953800836E-2"/>
    <n v="0.1"/>
    <n v="4386.6994800000002"/>
    <n v="325755"/>
    <n v="0.5"/>
    <n v="0.4"/>
    <n v="0.89100000000000001"/>
    <n v="15.8"/>
    <n v="85"/>
  </r>
  <r>
    <x v="31"/>
    <x v="10"/>
    <x v="0"/>
    <n v="2.486773841735884E-3"/>
    <n v="1.4451691931942897E-2"/>
    <n v="8"/>
    <n v="1096.807346997125"/>
    <n v="4.5037232931067285E-4"/>
    <n v="6"/>
    <n v="61.3"/>
    <n v="2"/>
    <n v="1.4558217321336973E-2"/>
    <n v="9.57"/>
    <n v="1.4094096924621276E-2"/>
    <n v="0.1"/>
    <n v="10972.078698625"/>
    <n v="32312"/>
    <n v="0.5"/>
    <n v="0.4"/>
    <n v="0.88600000000000001"/>
    <n v="15.8"/>
    <n v="81"/>
  </r>
  <r>
    <x v="31"/>
    <x v="11"/>
    <x v="0"/>
    <n v="2.5010277618759003E-3"/>
    <n v="1.4451691931942897E-2"/>
    <n v="7.8"/>
    <n v="1096.807346997125"/>
    <n v="4.5037232931067285E-4"/>
    <n v="7"/>
    <n v="6.6"/>
    <n v="2"/>
    <n v="1.5066859118126259E-2"/>
    <n v="9.56"/>
    <n v="1.4584199720468694E-2"/>
    <n v="0.1"/>
    <n v="10972.078698625"/>
    <n v="31995"/>
    <n v="0.5"/>
    <n v="0.4"/>
    <n v="0.88100000000000001"/>
    <n v="15.8"/>
    <n v="80"/>
  </r>
  <r>
    <x v="31"/>
    <x v="12"/>
    <x v="0"/>
    <n v="2.5152005669432623E-3"/>
    <n v="1.4451691931942897E-2"/>
    <n v="7.7"/>
    <n v="1096.807346997125"/>
    <n v="4.5037232931067285E-4"/>
    <n v="15"/>
    <n v="6"/>
    <n v="2"/>
    <n v="1.5669697958009089E-2"/>
    <n v="9.5399999999999991"/>
    <n v="1.4581125442246956E-2"/>
    <n v="0.1"/>
    <n v="10972.078698625"/>
    <n v="31676"/>
    <n v="0.5"/>
    <n v="0.4"/>
    <n v="0.877"/>
    <n v="15.8"/>
    <n v="79.7"/>
  </r>
  <r>
    <x v="31"/>
    <x v="13"/>
    <x v="0"/>
    <n v="2.5292899572934295E-3"/>
    <n v="1.4451691931942897E-2"/>
    <n v="7.7"/>
    <n v="1096.807346997125"/>
    <n v="8.675140700055771E-5"/>
    <n v="6"/>
    <n v="59.3"/>
    <n v="2"/>
    <n v="1.566645696277677E-2"/>
    <n v="9.3699999999999992"/>
    <n v="1.5171298457469409E-2"/>
    <n v="0.1"/>
    <n v="10972.078698625"/>
    <n v="31362"/>
    <n v="0.5"/>
    <n v="0.4"/>
    <n v="0.872"/>
    <n v="15.8"/>
    <n v="79.5"/>
  </r>
  <r>
    <x v="31"/>
    <x v="14"/>
    <x v="0"/>
    <n v="1.4484168715106383E-3"/>
    <n v="1.4451691931942897E-2"/>
    <n v="7.6"/>
    <n v="1096.807346997125"/>
    <n v="8.675140700055771E-5"/>
    <n v="34"/>
    <n v="58.5"/>
    <n v="2"/>
    <n v="1.5663215289869258E-2"/>
    <n v="9.1"/>
    <n v="1.4991205232941335E-2"/>
    <n v="0.1"/>
    <n v="10972.078698625"/>
    <n v="31819"/>
    <n v="0.5"/>
    <n v="0.4"/>
    <n v="0.86699999999999999"/>
    <n v="15.8"/>
    <n v="79.400000000000006"/>
  </r>
  <r>
    <x v="31"/>
    <x v="15"/>
    <x v="0"/>
    <n v="2.5710346965904718E-3"/>
    <n v="1.4451691931942897E-2"/>
    <n v="7.6"/>
    <n v="1096.807346997125"/>
    <n v="8.675140700055771E-5"/>
    <n v="206"/>
    <n v="57.8"/>
    <n v="2"/>
    <n v="1.5659972938856258E-2"/>
    <n v="8.67"/>
    <n v="1.4988085643624418E-2"/>
    <n v="0.1"/>
    <n v="10972.078698625"/>
    <n v="37697"/>
    <n v="0.5"/>
    <n v="0.5"/>
    <n v="0.86399999999999999"/>
    <n v="15.9"/>
    <n v="79.099999999999994"/>
  </r>
  <r>
    <x v="32"/>
    <x v="0"/>
    <x v="0"/>
    <n v="5.6050364790932131E-4"/>
    <n v="1.7597343392442032E-2"/>
    <m/>
    <n v="0"/>
    <n v="6.3644039902916215E-3"/>
    <n v="150"/>
    <n v="22.7"/>
    <n v="21"/>
    <n v="6.0577359218410209E-3"/>
    <n v="5.9381895280235915"/>
    <n v="6.4036392112559988E-3"/>
    <n v="1.85"/>
    <n v="348.381417"/>
    <n v="45461"/>
    <n v="8.1999999999999993"/>
    <n v="8.1999999999999993"/>
    <n v="0.34699999999999998"/>
    <n v="7.1"/>
    <n v="52.5"/>
  </r>
  <r>
    <x v="32"/>
    <x v="1"/>
    <x v="0"/>
    <n v="2.9172718129983694E-4"/>
    <n v="1.7597343392442032E-2"/>
    <n v="0.01"/>
    <n v="53.439643230000001"/>
    <n v="6.3644039902916215E-3"/>
    <n v="210"/>
    <n v="22.1"/>
    <n v="22"/>
    <n v="6.0516467939602733E-3"/>
    <n v="4.2"/>
    <n v="6.3980355577307659E-3"/>
    <n v="1.85"/>
    <n v="377.132274"/>
    <n v="4515392"/>
    <n v="8.4"/>
    <n v="8.3000000000000007"/>
    <n v="0.34499999999999997"/>
    <n v="7.1"/>
    <n v="58"/>
  </r>
  <r>
    <x v="32"/>
    <x v="2"/>
    <x v="0"/>
    <n v="2.2651130366109696E-4"/>
    <n v="1.7623525330551365E-2"/>
    <n v="0.01"/>
    <n v="52.377666009999999"/>
    <n v="1.1012509487212413E-3"/>
    <n v="596"/>
    <n v="21.6"/>
    <n v="23"/>
    <n v="9.547630644075692E-4"/>
    <n v="3.82"/>
    <n v="1.1407007131196175E-3"/>
    <n v="1.85"/>
    <n v="337.48496139999997"/>
    <n v="4499653"/>
    <n v="8.5"/>
    <n v="8.5"/>
    <n v="0.37"/>
    <n v="7.1"/>
    <n v="49.9"/>
  </r>
  <r>
    <x v="32"/>
    <x v="3"/>
    <x v="0"/>
    <n v="2.815892681347188E-4"/>
    <n v="1.7623525330551365E-2"/>
    <n v="0.01"/>
    <n v="7.3448082140000004"/>
    <n v="6.3644039902916215E-3"/>
    <n v="141"/>
    <n v="21.2"/>
    <n v="23"/>
    <n v="6.0315229155966576E-3"/>
    <n v="3.62"/>
    <n v="6.3797654137012745E-3"/>
    <n v="1.85"/>
    <n v="486.41113999999999"/>
    <n v="449416"/>
    <n v="8.6999999999999993"/>
    <n v="8.6"/>
    <n v="0.36599999999999999"/>
    <n v="7.1"/>
    <n v="53"/>
  </r>
  <r>
    <x v="32"/>
    <x v="4"/>
    <x v="0"/>
    <n v="2.6215440349849017E-4"/>
    <n v="1.7623525330551365E-2"/>
    <n v="1.66"/>
    <n v="58.529474630000003"/>
    <n v="6.3644039902916215E-3"/>
    <n v="679"/>
    <n v="2.7"/>
    <n v="24"/>
    <n v="6.025396541636468E-3"/>
    <n v="3.73"/>
    <n v="6.374128660246765E-3"/>
    <n v="1.85"/>
    <n v="494.33677899999998"/>
    <n v="4476153"/>
    <n v="8.8000000000000007"/>
    <n v="8.8000000000000007"/>
    <n v="0.36099999999999999"/>
    <n v="6.8"/>
    <n v="49.8"/>
  </r>
  <r>
    <x v="32"/>
    <x v="5"/>
    <x v="0"/>
    <n v="2.4829488376245463E-4"/>
    <n v="1.7615331979266489E-2"/>
    <n v="1.67"/>
    <n v="43.483591969999999"/>
    <n v="5.6946934329161706E-3"/>
    <n v="2"/>
    <n v="2.2000000000000002"/>
    <n v="24"/>
    <n v="5.6792004842889732E-3"/>
    <n v="3.9"/>
    <n v="5.7067597577628842E-3"/>
    <n v="1.85"/>
    <n v="446.44344940000002"/>
    <n v="4448525"/>
    <n v="9"/>
    <n v="8.9"/>
    <n v="0.35199999999999998"/>
    <n v="6.6"/>
    <n v="49.2"/>
  </r>
  <r>
    <x v="32"/>
    <x v="6"/>
    <x v="0"/>
    <n v="2.1824381091620419E-4"/>
    <n v="1.7615331979266489E-2"/>
    <n v="1.56"/>
    <n v="40.451569329999998"/>
    <n v="4.7627391835016819E-3"/>
    <n v="11"/>
    <n v="19.8"/>
    <n v="25"/>
    <n v="5.3432237762311256E-3"/>
    <n v="3.58"/>
    <n v="4.7785753490970796E-3"/>
    <n v="1.85"/>
    <n v="449.961839"/>
    <n v="44423"/>
    <n v="9.1"/>
    <n v="9.1"/>
    <n v="0.34499999999999997"/>
    <n v="6.4"/>
    <n v="48.6"/>
  </r>
  <r>
    <x v="32"/>
    <x v="7"/>
    <x v="0"/>
    <n v="1.3689751405258351E-4"/>
    <n v="1.7615331979266489E-2"/>
    <n v="1.52"/>
    <n v="67.341375279999994"/>
    <n v="8.675140700055771E-5"/>
    <n v="12"/>
    <n v="19.399999999999999"/>
    <n v="25"/>
    <n v="5.6661902539794943E-3"/>
    <n v="4.3"/>
    <n v="5.6937983642173333E-3"/>
    <n v="1.85"/>
    <n v="456.86143340000001"/>
    <n v="4345386"/>
    <n v="9.3000000000000007"/>
    <n v="9.1999999999999993"/>
    <n v="0.33800000000000002"/>
    <n v="6.3"/>
    <n v="47.6"/>
  </r>
  <r>
    <x v="32"/>
    <x v="8"/>
    <x v="0"/>
    <n v="9.4158451173485455E-5"/>
    <n v="1.7615331979266489E-2"/>
    <n v="1.5"/>
    <n v="60.048848210000003"/>
    <n v="8.675140700055771E-5"/>
    <n v="49"/>
    <n v="19"/>
    <n v="26"/>
    <n v="5.6598183444548627E-3"/>
    <n v="4.4000000000000004"/>
    <n v="6.6924257802400784E-3"/>
    <n v="1.85"/>
    <n v="397.14846699999998"/>
    <n v="42758"/>
    <n v="9.4"/>
    <n v="9.4"/>
    <n v="0.33"/>
    <n v="6.2"/>
    <n v="46.8"/>
  </r>
  <r>
    <x v="32"/>
    <x v="9"/>
    <x v="0"/>
    <n v="2.188206235158419E-3"/>
    <n v="1.7615331979266489E-2"/>
    <n v="1.54"/>
    <n v="46.901179159999998"/>
    <n v="8.675140700055771E-5"/>
    <n v="3"/>
    <n v="18.600000000000001"/>
    <n v="26"/>
    <n v="5.9932020654553048E-3"/>
    <n v="3.99"/>
    <n v="7.7588301248769911E-3"/>
    <n v="1.85"/>
    <n v="347.673678"/>
    <n v="421758"/>
    <n v="9.6"/>
    <n v="9.6"/>
    <n v="0.32300000000000001"/>
    <n v="6"/>
    <n v="46.3"/>
  </r>
  <r>
    <x v="32"/>
    <x v="10"/>
    <x v="0"/>
    <n v="6.633398232743614E-5"/>
    <n v="1.7615331979266489E-2"/>
    <n v="1.5"/>
    <n v="40.922079760000003"/>
    <n v="8.675140700055771E-5"/>
    <n v="471"/>
    <n v="18.2"/>
    <n v="26"/>
    <n v="5.9870233412505315E-3"/>
    <n v="4.29"/>
    <n v="8.8715850385628243E-3"/>
    <n v="1.85"/>
    <n v="327.1149461"/>
    <n v="412791"/>
    <n v="9.6999999999999993"/>
    <n v="9.6999999999999993"/>
    <n v="0.31900000000000001"/>
    <n v="5.9"/>
    <n v="45.9"/>
  </r>
  <r>
    <x v="32"/>
    <x v="11"/>
    <x v="0"/>
    <n v="6.4861862228170794E-5"/>
    <n v="1.7615331979266489E-2"/>
    <n v="1.5"/>
    <n v="41.501117350000001"/>
    <n v="8.675140700055771E-5"/>
    <n v="900.625"/>
    <n v="17.899999999999999"/>
    <n v="26"/>
    <n v="5.3120822581362867E-3"/>
    <n v="4.0999999999999996"/>
    <n v="7.7497591271699293E-3"/>
    <n v="1.85"/>
    <n v="313.21598"/>
    <n v="45536"/>
    <n v="9.9"/>
    <n v="9.9"/>
    <n v="0.315"/>
    <n v="5.7"/>
    <n v="45.7"/>
  </r>
  <r>
    <x v="32"/>
    <x v="12"/>
    <x v="0"/>
    <n v="2.1107860654843822E-3"/>
    <n v="1.7615331979266489E-2"/>
    <n v="1.49"/>
    <n v="46.116194409999999"/>
    <n v="8.675140700055771E-5"/>
    <n v="652"/>
    <n v="17.5"/>
    <n v="26"/>
    <n v="4.9873410699193864E-3"/>
    <n v="4.3099999999999996"/>
    <n v="6.3303700374835511E-3"/>
    <n v="1.85"/>
    <n v="286.25819000000001"/>
    <n v="3981665"/>
    <n v="1"/>
    <n v="1.1000000000000001"/>
    <n v="0.316"/>
    <n v="5.6"/>
    <n v="45.7"/>
  </r>
  <r>
    <x v="32"/>
    <x v="13"/>
    <x v="0"/>
    <n v="2.2189579777369211E-3"/>
    <n v="1.7615331979266489E-2"/>
    <n v="1.47"/>
    <n v="31.594158700000001"/>
    <n v="8.675140700055771E-5"/>
    <n v="900.625"/>
    <n v="17.2"/>
    <n v="25"/>
    <n v="4.3787152652244327E-3"/>
    <n v="4.16"/>
    <n v="5.3474050344600671E-3"/>
    <n v="1.85"/>
    <n v="253.76834299999999"/>
    <n v="397612"/>
    <n v="1.2"/>
    <n v="1.2"/>
    <n v="0.315"/>
    <n v="5.4"/>
    <n v="45.6"/>
  </r>
  <r>
    <x v="32"/>
    <x v="14"/>
    <x v="0"/>
    <n v="2.1573220141796689E-3"/>
    <n v="1.7615331979266489E-2"/>
    <n v="1.52"/>
    <n v="33.653156969999998"/>
    <n v="8.675140700055771E-5"/>
    <n v="900.625"/>
    <n v="16.8"/>
    <n v="25"/>
    <n v="1.0660231318446566E-4"/>
    <n v="3.95"/>
    <n v="1.474491448478148E-4"/>
    <n v="1.85"/>
    <n v="243.15864859999999"/>
    <n v="383223"/>
    <n v="1.4"/>
    <n v="1.4"/>
    <n v="0.314"/>
    <n v="5.3"/>
    <n v="45.6"/>
  </r>
  <r>
    <x v="32"/>
    <x v="15"/>
    <x v="0"/>
    <n v="2.0796479333596947E-3"/>
    <n v="1.7623525330551365E-2"/>
    <n v="1.51"/>
    <n v="30.783826569999999"/>
    <n v="8.675140700055771E-5"/>
    <n v="900.625"/>
    <n v="16.5"/>
    <n v="25"/>
    <n v="3.2898088143553088E-3"/>
    <n v="4.24"/>
    <n v="3.3962771279981399E-3"/>
    <n v="1.85"/>
    <n v="243.5429317"/>
    <n v="3754986"/>
    <n v="1.5"/>
    <n v="1.5"/>
    <n v="0.312"/>
    <n v="5.2"/>
    <n v="46"/>
  </r>
  <r>
    <x v="33"/>
    <x v="0"/>
    <x v="0"/>
    <n v="9.8308132270543401E-4"/>
    <n v="7.4355622963715659E-3"/>
    <m/>
    <n v="0"/>
    <n v="6.0250345544154106E-3"/>
    <n v="418"/>
    <n v="19.100000000000001"/>
    <n v="57.5"/>
    <n v="7.7645676420363624E-3"/>
    <n v="5.9381895280235915"/>
    <n v="5.9545276708566856E-3"/>
    <n v="1.85"/>
    <n v="777.24875099999997"/>
    <n v="149413"/>
    <n v="8.5"/>
    <n v="8.4"/>
    <n v="0.39400000000000002"/>
    <n v="7.3"/>
    <n v="53.1"/>
  </r>
  <r>
    <x v="33"/>
    <x v="1"/>
    <x v="0"/>
    <n v="9.1165877499788887E-4"/>
    <n v="7.4355622963715659E-3"/>
    <n v="0.01"/>
    <n v="11.3020668"/>
    <n v="3.4251608909047142E-3"/>
    <n v="900.625"/>
    <n v="18.7"/>
    <n v="57.5"/>
    <n v="4.936788447666581E-3"/>
    <n v="3.62"/>
    <n v="3.3840321007568416E-3"/>
    <n v="1.85"/>
    <n v="125.998515"/>
    <n v="10715281.625"/>
    <n v="8.6999999999999993"/>
    <n v="8.5"/>
    <n v="0.39"/>
    <n v="7.3"/>
    <n v="52.6"/>
  </r>
  <r>
    <x v="33"/>
    <x v="2"/>
    <x v="0"/>
    <n v="8.6582871201022814E-4"/>
    <n v="7.4355622963715659E-3"/>
    <n v="0.64"/>
    <n v="76.523825349999996"/>
    <n v="3.926668980248303E-3"/>
    <n v="226"/>
    <n v="18.2"/>
    <n v="57.5"/>
    <n v="5.5762723754316477E-3"/>
    <n v="3.42"/>
    <n v="3.8707328785709452E-3"/>
    <n v="1.85"/>
    <n v="986.13176999999996"/>
    <n v="10715281.625"/>
    <n v="8.8000000000000007"/>
    <n v="8.6999999999999993"/>
    <n v="0.38700000000000001"/>
    <n v="7.3"/>
    <n v="52.2"/>
  </r>
  <r>
    <x v="33"/>
    <x v="3"/>
    <x v="0"/>
    <n v="8.5459750253627227E-4"/>
    <n v="7.4355622963715659E-3"/>
    <n v="0.62"/>
    <n v="57.824270900000002"/>
    <n v="1.4337270623350886E-4"/>
    <n v="120"/>
    <n v="17.899999999999999"/>
    <n v="57.5"/>
    <n v="7.3620910395170366E-3"/>
    <n v="3"/>
    <n v="1.4181659312292199E-4"/>
    <n v="1.85"/>
    <n v="973.47257400000001"/>
    <n v="1275135"/>
    <n v="9"/>
    <n v="8.9"/>
    <n v="0.38100000000000001"/>
    <n v="7.3"/>
    <n v="51.8"/>
  </r>
  <r>
    <x v="33"/>
    <x v="4"/>
    <x v="0"/>
    <n v="8.771507424257353E-4"/>
    <n v="7.4355622963715659E-3"/>
    <n v="0.56000000000000005"/>
    <n v="67.762690890000002"/>
    <n v="2.5568332333093212E-3"/>
    <n v="900.625"/>
    <n v="17.5"/>
    <n v="57.5"/>
    <n v="1.0222495231876291E-4"/>
    <n v="3.17"/>
    <n v="2.4974545011151837E-3"/>
    <n v="1.85"/>
    <n v="989.23636329999999"/>
    <n v="10715281.625"/>
    <n v="9.1999999999999993"/>
    <n v="9.1"/>
    <n v="0.37"/>
    <n v="6.7"/>
    <n v="51.6"/>
  </r>
  <r>
    <x v="33"/>
    <x v="5"/>
    <x v="0"/>
    <n v="8.885633060938627E-4"/>
    <n v="7.4355622963715659E-3"/>
    <n v="0.5"/>
    <n v="43.573289080000002"/>
    <n v="3.926668980248303E-3"/>
    <n v="194"/>
    <n v="17.100000000000001"/>
    <n v="57.5"/>
    <n v="4.5897337925739625E-3"/>
    <n v="2.95"/>
    <n v="3.8337066073972706E-3"/>
    <n v="1.85"/>
    <n v="896.56973410000001"/>
    <n v="1188722"/>
    <n v="9.4"/>
    <n v="9.3000000000000007"/>
    <n v="0.36"/>
    <n v="6.7"/>
    <n v="51.2"/>
  </r>
  <r>
    <x v="33"/>
    <x v="6"/>
    <x v="0"/>
    <n v="1.8919165754279694E-3"/>
    <n v="7.4355622963715659E-3"/>
    <n v="0.47"/>
    <n v="4.9829004010000002"/>
    <n v="1.2066390751922457E-3"/>
    <n v="165"/>
    <n v="16.7"/>
    <n v="57.5"/>
    <n v="2.0158293930149186E-3"/>
    <n v="3.31"/>
    <n v="1.1670185197167296E-3"/>
    <n v="1.85"/>
    <n v="84.455939000000001"/>
    <n v="1152786"/>
    <n v="9.6"/>
    <n v="9.5"/>
    <n v="0.34300000000000003"/>
    <n v="6.3"/>
    <n v="57"/>
  </r>
  <r>
    <x v="33"/>
    <x v="7"/>
    <x v="0"/>
    <n v="5.861858245253985E-4"/>
    <n v="7.4355622963715659E-3"/>
    <n v="0.45"/>
    <n v="49.09198224"/>
    <n v="6.1550113230977052E-4"/>
    <n v="63"/>
    <n v="16.399999999999999"/>
    <n v="57.5"/>
    <n v="8.6445896461337878E-5"/>
    <n v="2.92"/>
    <n v="7.205762090486045E-4"/>
    <n v="1.85"/>
    <n v="929.77239099999997"/>
    <n v="10715281.625"/>
    <n v="9.8000000000000007"/>
    <n v="9.6999999999999993"/>
    <n v="0.33800000000000002"/>
    <n v="6"/>
    <n v="49.6"/>
  </r>
  <r>
    <x v="33"/>
    <x v="8"/>
    <x v="0"/>
    <n v="5.861858245253985E-4"/>
    <n v="7.4355622963715659E-3"/>
    <n v="0.42"/>
    <n v="5.9629235319999996"/>
    <n v="8.675140700055771E-5"/>
    <n v="441"/>
    <n v="16.100000000000001"/>
    <n v="57.5"/>
    <n v="3.2035707917261033E-3"/>
    <n v="3.35"/>
    <n v="1.6403071648600398E-3"/>
    <n v="1.85"/>
    <n v="81.683884000000006"/>
    <n v="177578"/>
    <n v="1"/>
    <n v="1"/>
    <n v="0.30599999999999999"/>
    <n v="5.7"/>
    <n v="49.4"/>
  </r>
  <r>
    <x v="33"/>
    <x v="9"/>
    <x v="0"/>
    <n v="4.3007455967310524E-4"/>
    <n v="7.8722182592933683E-3"/>
    <n v="0.41"/>
    <n v="62.672259709999999"/>
    <n v="8.675140700055771E-5"/>
    <n v="900.625"/>
    <n v="15.7"/>
    <n v="57.5"/>
    <n v="6.5396820821964864E-3"/>
    <n v="3.32"/>
    <n v="1.3310548608149239E-4"/>
    <n v="1.85"/>
    <n v="712.18476940000005"/>
    <n v="1421597"/>
    <n v="1.3"/>
    <n v="1.2"/>
    <n v="0.30299999999999999"/>
    <n v="5.5"/>
    <n v="48.5"/>
  </r>
  <r>
    <x v="33"/>
    <x v="10"/>
    <x v="0"/>
    <n v="2.0328127529338075E-3"/>
    <n v="7.8722182592933683E-3"/>
    <n v="0.42"/>
    <n v="8.9360646320000008"/>
    <n v="8.675140700055771E-5"/>
    <n v="2"/>
    <n v="15.4"/>
    <n v="57.5"/>
    <n v="2.9597800921355851E-3"/>
    <n v="3.91"/>
    <n v="1.2423904692884598E-3"/>
    <n v="1.85"/>
    <n v="66.242139600000002"/>
    <n v="1679"/>
    <n v="1.5"/>
    <n v="1.4"/>
    <n v="0.30599999999999999"/>
    <n v="5.6"/>
    <n v="48.6"/>
  </r>
  <r>
    <x v="33"/>
    <x v="11"/>
    <x v="0"/>
    <n v="2.0171754369745433E-3"/>
    <n v="8.3182659902056068E-3"/>
    <n v="0.34"/>
    <n v="72.384512790000002"/>
    <n v="8.675140700055771E-5"/>
    <n v="900.625"/>
    <n v="15.1"/>
    <n v="57.5"/>
    <n v="1.8120415276843122E-3"/>
    <n v="5.72"/>
    <n v="8.4866953373044919E-4"/>
    <n v="1.85"/>
    <n v="454.67658790000002"/>
    <n v="97143"/>
    <n v="1.7"/>
    <n v="1.6"/>
    <n v="0.30099999999999999"/>
    <n v="5.6"/>
    <n v="48.5"/>
  </r>
  <r>
    <x v="33"/>
    <x v="12"/>
    <x v="0"/>
    <n v="1.9858750665009304E-3"/>
    <n v="8.3182659902056068E-3"/>
    <n v="0.42"/>
    <n v="3.9792435350000002"/>
    <n v="8.675140700055771E-5"/>
    <n v="900.625"/>
    <n v="14.8"/>
    <n v="57.5"/>
    <n v="2.7233263456935713E-3"/>
    <n v="5.49"/>
    <n v="1.020109076347831E-3"/>
    <n v="1.85"/>
    <n v="292.59143640000002"/>
    <n v="935321"/>
    <n v="1.9"/>
    <n v="1.8"/>
    <n v="0.28399999999999997"/>
    <n v="5.4"/>
    <n v="48.4"/>
  </r>
  <r>
    <x v="33"/>
    <x v="13"/>
    <x v="0"/>
    <n v="1.9858750665009304E-3"/>
    <n v="8.7724489100727658E-3"/>
    <n v="0.36"/>
    <n v="3.0396911929999999"/>
    <n v="8.675140700055771E-5"/>
    <n v="900.625"/>
    <n v="14.4"/>
    <n v="57.5"/>
    <n v="1.7979837241113743E-3"/>
    <n v="8.33"/>
    <n v="1.2198981480250075E-3"/>
    <n v="1.85"/>
    <n v="22.854821000000001"/>
    <n v="91689"/>
    <n v="11.1"/>
    <n v="11"/>
    <n v="0.30299999999999999"/>
    <n v="5.0999999999999996"/>
    <n v="48.1"/>
  </r>
  <r>
    <x v="33"/>
    <x v="14"/>
    <x v="0"/>
    <n v="1.3900710514061737E-3"/>
    <n v="9.233391680842357E-3"/>
    <n v="0.3"/>
    <n v="26.874390739999999"/>
    <n v="8.675140700055771E-5"/>
    <n v="900.625"/>
    <n v="14.1"/>
    <n v="57.5"/>
    <n v="1.1351775943902339E-3"/>
    <n v="6.9"/>
    <n v="1.3277575270603339E-3"/>
    <n v="1.85"/>
    <n v="197.31564420000001"/>
    <n v="866312"/>
    <n v="11.3"/>
    <n v="11.2"/>
    <n v="0.3"/>
    <n v="4.9000000000000004"/>
    <n v="48"/>
  </r>
  <r>
    <x v="33"/>
    <x v="15"/>
    <x v="0"/>
    <n v="2.0015288449392911E-3"/>
    <n v="9.6996047369177565E-3"/>
    <n v="0.25"/>
    <n v="21.527016159999999"/>
    <n v="8.675140700055771E-5"/>
    <n v="900.625"/>
    <n v="13.9"/>
    <n v="57.5"/>
    <n v="7.9786068647260536E-5"/>
    <n v="6.28"/>
    <n v="2.9917309534166375E-3"/>
    <n v="1.85"/>
    <n v="166.231785"/>
    <n v="8342559"/>
    <n v="11.5"/>
    <n v="11.4"/>
    <n v="0"/>
    <n v="4.7"/>
    <n v="47.6"/>
  </r>
  <r>
    <x v="34"/>
    <x v="0"/>
    <x v="0"/>
    <n v="2.5710346965904718E-3"/>
    <n v="1.4451691931942897E-2"/>
    <m/>
    <n v="0"/>
    <n v="1.2961300520541614E-2"/>
    <n v="9"/>
    <n v="63.8"/>
    <n v="2"/>
    <n v="1.3996731622384566E-2"/>
    <n v="5.9381895280235915"/>
    <n v="1.3568948840963886E-2"/>
    <n v="0.1"/>
    <n v="10972.078698625"/>
    <n v="10715281.625"/>
    <n v="0.8"/>
    <n v="0.8"/>
    <n v="0.84499999999999997"/>
    <n v="16.3"/>
    <n v="85"/>
  </r>
  <r>
    <x v="34"/>
    <x v="1"/>
    <x v="0"/>
    <n v="2.5847675065988561E-3"/>
    <n v="1.4451691931942897E-2"/>
    <n v="7.16"/>
    <n v="1096.807346997125"/>
    <n v="1.3597551795253666E-2"/>
    <n v="0"/>
    <n v="63.1"/>
    <n v="2"/>
    <n v="1.4317336404782043E-2"/>
    <n v="7.79"/>
    <n v="1.387457462962461E-2"/>
    <n v="0.1"/>
    <n v="10972.078698625"/>
    <n v="10715281.625"/>
    <n v="0.8"/>
    <n v="0.8"/>
    <n v="0.84099999999999997"/>
    <n v="16.2"/>
    <n v="83"/>
  </r>
  <r>
    <x v="34"/>
    <x v="2"/>
    <x v="0"/>
    <n v="2.5984054652961057E-3"/>
    <n v="1.4451691931942897E-2"/>
    <n v="7.2"/>
    <n v="1096.807346997125"/>
    <n v="2.5921285339093207E-4"/>
    <n v="0"/>
    <n v="62.5"/>
    <n v="2"/>
    <n v="1.7079829917858908E-4"/>
    <n v="7.53"/>
    <n v="1.4934761720339623E-2"/>
    <n v="0.1"/>
    <n v="10972.078698625"/>
    <n v="10715281.625"/>
    <n v="0.8"/>
    <n v="0.8"/>
    <n v="0.83099999999999996"/>
    <n v="15.6"/>
    <n v="81"/>
  </r>
  <r>
    <x v="34"/>
    <x v="3"/>
    <x v="0"/>
    <n v="2.5984054652961057E-3"/>
    <n v="1.4451691931942897E-2"/>
    <n v="6.76"/>
    <n v="1096.807346997125"/>
    <n v="2.5921285339093207E-4"/>
    <n v="0"/>
    <n v="61.8"/>
    <n v="2"/>
    <n v="1.677919907467725E-4"/>
    <n v="7.24"/>
    <n v="2.2677579968519263E-4"/>
    <n v="0.1"/>
    <n v="10972.078698625"/>
    <n v="1739746"/>
    <n v="0.8"/>
    <n v="0.8"/>
    <n v="0.82599999999999996"/>
    <n v="15.5"/>
    <n v="79.900000000000006"/>
  </r>
  <r>
    <x v="34"/>
    <x v="4"/>
    <x v="0"/>
    <n v="2.6253877531064742E-3"/>
    <n v="1.4451691931942897E-2"/>
    <n v="7.26"/>
    <n v="211.614293"/>
    <n v="1.3894096137580055E-2"/>
    <n v="6"/>
    <n v="61.2"/>
    <n v="2"/>
    <n v="1.4965515408167705E-2"/>
    <n v="7"/>
    <n v="1.4186671973198024E-2"/>
    <n v="0.1"/>
    <n v="1475.6924200000001"/>
    <n v="10715281.625"/>
    <n v="0.8"/>
    <n v="0.8"/>
    <n v="0.82"/>
    <n v="15.4"/>
    <n v="79.8"/>
  </r>
  <r>
    <x v="34"/>
    <x v="5"/>
    <x v="0"/>
    <n v="2.6650932740996318E-3"/>
    <n v="1.4451691931942897E-2"/>
    <n v="7.93"/>
    <n v="177.49251430000001"/>
    <n v="1.4437648664183886E-2"/>
    <n v="0"/>
    <n v="6.6"/>
    <n v="2"/>
    <n v="1.5230516802741014E-2"/>
    <n v="6.97"/>
    <n v="1.4717446030319777E-2"/>
    <n v="0.1"/>
    <n v="1286.1776400000001"/>
    <n v="10715281.625"/>
    <n v="0.8"/>
    <n v="0.9"/>
    <n v="0.81499999999999995"/>
    <n v="15.2"/>
    <n v="79.099999999999994"/>
  </r>
  <r>
    <x v="34"/>
    <x v="6"/>
    <x v="0"/>
    <n v="2.6910255647595977E-3"/>
    <n v="1.4451691931942897E-2"/>
    <n v="7.67"/>
    <n v="181.52592300000001"/>
    <n v="1.3894096137580055E-2"/>
    <n v="1"/>
    <n v="59.9"/>
    <n v="2"/>
    <n v="1.4670272387976789E-2"/>
    <n v="7.39"/>
    <n v="1.4180439033616613E-2"/>
    <n v="0.1"/>
    <n v="1243.3282400000001"/>
    <n v="10715281.625"/>
    <n v="0.8"/>
    <n v="0.9"/>
    <n v="0.81599999999999995"/>
    <n v="15.3"/>
    <n v="79.3"/>
  </r>
  <r>
    <x v="34"/>
    <x v="7"/>
    <x v="0"/>
    <n v="2.6519634824909936E-3"/>
    <n v="1.4451691931942897E-2"/>
    <n v="7.31"/>
    <n v="241.55333809999999"/>
    <n v="1.3597551795253666E-2"/>
    <n v="0"/>
    <n v="59.3"/>
    <n v="2"/>
    <n v="1.435915696632631E-2"/>
    <n v="6.87"/>
    <n v="1.3883908719633199E-2"/>
    <n v="0.1"/>
    <n v="1781.3668"/>
    <n v="10715281.625"/>
    <n v="0.9"/>
    <n v="0.9"/>
    <n v="0.80400000000000005"/>
    <n v="15.2"/>
    <n v="79.599999999999994"/>
  </r>
  <r>
    <x v="34"/>
    <x v="8"/>
    <x v="0"/>
    <n v="1.4631452373272456E-3"/>
    <n v="1.4451691931942897E-2"/>
    <n v="7.39"/>
    <n v="209.48758749999999"/>
    <n v="1.4437648664183886E-2"/>
    <n v="0"/>
    <n v="58.7"/>
    <n v="2"/>
    <n v="1.4355906669016736E-2"/>
    <n v="6.35"/>
    <n v="1.3571470539916985E-2"/>
    <n v="0.1"/>
    <n v="1526.8774599999999"/>
    <n v="10715281.625"/>
    <n v="0.9"/>
    <n v="0.9"/>
    <n v="0.79700000000000004"/>
    <n v="14.8"/>
    <n v="78.900000000000006"/>
  </r>
  <r>
    <x v="34"/>
    <x v="9"/>
    <x v="0"/>
    <n v="2.6910255647595977E-3"/>
    <n v="1.4451691931942897E-2"/>
    <n v="7.33"/>
    <n v="1096.807346997125"/>
    <n v="1.3597551795253666E-2"/>
    <n v="0"/>
    <n v="58.1"/>
    <n v="2"/>
    <n v="1.466046503407104E-2"/>
    <n v="6.18"/>
    <n v="1.4170901568900288E-2"/>
    <n v="0.1"/>
    <n v="9484.6812269999991"/>
    <n v="10715281.625"/>
    <n v="0.9"/>
    <n v="0.9"/>
    <n v="0.79600000000000004"/>
    <n v="14.9"/>
    <n v="78.900000000000006"/>
  </r>
  <r>
    <x v="34"/>
    <x v="10"/>
    <x v="0"/>
    <n v="2.7165067245707901E-3"/>
    <n v="1.4451691931942897E-2"/>
    <n v="7.57"/>
    <n v="954.96448869999995"/>
    <n v="8.675140700055771E-5"/>
    <n v="0"/>
    <n v="57.4"/>
    <n v="2"/>
    <n v="1.5214063824669359E-2"/>
    <n v="6.69"/>
    <n v="1.493953642273012E-2"/>
    <n v="0.1"/>
    <n v="7615.3468000000003"/>
    <n v="1614764"/>
    <n v="0.9"/>
    <n v="1"/>
    <n v="0.79"/>
    <n v="14.6"/>
    <n v="78.400000000000006"/>
  </r>
  <r>
    <x v="34"/>
    <x v="11"/>
    <x v="0"/>
    <n v="2.7660457421441161E-3"/>
    <n v="1.4451691931942897E-2"/>
    <n v="6.32"/>
    <n v="78.785648780000002"/>
    <n v="8.675140700055771E-5"/>
    <n v="0"/>
    <n v="56.8"/>
    <n v="2"/>
    <n v="1.4654033805934075E-2"/>
    <n v="6.93"/>
    <n v="1.4440736783274212E-2"/>
    <n v="0.1"/>
    <n v="621.82832499999995"/>
    <n v="10715281.625"/>
    <n v="0.9"/>
    <n v="1"/>
    <n v="0.78100000000000003"/>
    <n v="14.3"/>
    <n v="78"/>
  </r>
  <r>
    <x v="34"/>
    <x v="12"/>
    <x v="0"/>
    <n v="1.3469435266743738E-3"/>
    <n v="1.4451691931942897E-2"/>
    <n v="6.37"/>
    <n v="584.09934290000001"/>
    <n v="8.675140700055771E-5"/>
    <n v="1"/>
    <n v="56.1"/>
    <n v="2"/>
    <n v="1.4017843212128907E-2"/>
    <n v="7.34"/>
    <n v="1.3559361473063289E-2"/>
    <n v="0.1"/>
    <n v="4787.6995319999996"/>
    <n v="10715281.625"/>
    <n v="1"/>
    <n v="1"/>
    <n v="0.77500000000000002"/>
    <n v="14"/>
    <n v="77.900000000000006"/>
  </r>
  <r>
    <x v="34"/>
    <x v="13"/>
    <x v="0"/>
    <n v="1.4927628795075309E-3"/>
    <n v="1.4451691931942897E-2"/>
    <n v="6.06"/>
    <n v="675.78084430000001"/>
    <n v="8.675140700055771E-5"/>
    <n v="0"/>
    <n v="55.4"/>
    <n v="3"/>
    <n v="1.3673207893307329E-2"/>
    <n v="6.48"/>
    <n v="1.3232627362109379E-2"/>
    <n v="0.1"/>
    <n v="4463.5458669999998"/>
    <n v="10715281.625"/>
    <n v="1"/>
    <n v="1"/>
    <n v="0.76800000000000002"/>
    <n v="13.9"/>
    <n v="77.8"/>
  </r>
  <r>
    <x v="34"/>
    <x v="14"/>
    <x v="0"/>
    <n v="1.567679693842238E-3"/>
    <n v="1.4451691931942897E-2"/>
    <n v="6.1"/>
    <n v="687.51168250000001"/>
    <n v="8.675140700055771E-5"/>
    <n v="0"/>
    <n v="54.7"/>
    <n v="3"/>
    <n v="1.4011272163759267E-2"/>
    <n v="6.51"/>
    <n v="1.322943491601552E-2"/>
    <n v="0.1"/>
    <n v="4595.6663269999999"/>
    <n v="10715281.625"/>
    <n v="1"/>
    <n v="1"/>
    <n v="0.76100000000000001"/>
    <n v="13.7"/>
    <n v="77.3"/>
  </r>
  <r>
    <x v="34"/>
    <x v="15"/>
    <x v="0"/>
    <n v="1.5225857695379376E-3"/>
    <n v="1.4451691931942897E-2"/>
    <n v="6.24"/>
    <n v="74.148429460000003"/>
    <n v="8.675140700055771E-5"/>
    <n v="0"/>
    <n v="54"/>
    <n v="3"/>
    <n v="1.5444151101701007E-2"/>
    <n v="6.4"/>
    <n v="1.4923709406744265E-2"/>
    <n v="0.1"/>
    <n v="511.36847899999998"/>
    <n v="10715281.625"/>
    <n v="1.1000000000000001"/>
    <n v="1.1000000000000001"/>
    <n v="0.755"/>
    <n v="13.5"/>
    <n v="77.3"/>
  </r>
  <r>
    <x v="35"/>
    <x v="0"/>
    <x v="0"/>
    <n v="2.6119463020189016E-3"/>
    <n v="4.0749336787398553E-3"/>
    <m/>
    <n v="0"/>
    <n v="1.2276440336999126E-2"/>
    <n v="900.625"/>
    <n v="32.9"/>
    <n v="57.5"/>
    <n v="1.2939430286509949E-2"/>
    <n v="5.9381895280235915"/>
    <n v="1.2538662240920963E-2"/>
    <n v="0.1"/>
    <n v="869.21193800000003"/>
    <n v="137122"/>
    <n v="3.6"/>
    <n v="2.9"/>
    <n v="0.73399999999999999"/>
    <n v="13.5"/>
    <n v="76.099999999999994"/>
  </r>
  <r>
    <x v="35"/>
    <x v="1"/>
    <x v="0"/>
    <n v="2.6253877531064742E-3"/>
    <n v="4.0749336787398553E-3"/>
    <n v="5.78"/>
    <n v="109.8743903"/>
    <n v="1.2276440336999126E-2"/>
    <n v="900.625"/>
    <n v="31.9"/>
    <n v="57.5"/>
    <n v="1.293605874201584E-2"/>
    <n v="5.55"/>
    <n v="1.2535386125773406E-2"/>
    <n v="0.1"/>
    <n v="7683.5237999999999"/>
    <n v="136427"/>
    <n v="3.7"/>
    <n v="3"/>
    <n v="0.72299999999999998"/>
    <n v="13.1"/>
    <n v="75.8"/>
  </r>
  <r>
    <x v="35"/>
    <x v="2"/>
    <x v="0"/>
    <n v="2.6519634824909936E-3"/>
    <n v="4.0749336787398553E-3"/>
    <n v="5.79"/>
    <n v="9.9555320320000007"/>
    <n v="1.2276440336999126E-2"/>
    <n v="900.625"/>
    <n v="3.9"/>
    <n v="57.5"/>
    <n v="1.2932685842844054E-2"/>
    <n v="5.39"/>
    <n v="1.2532108685663266E-2"/>
    <n v="0.1"/>
    <n v="777.77593999999999"/>
    <n v="135738"/>
    <n v="3.8"/>
    <n v="3.2"/>
    <n v="0.71299999999999997"/>
    <n v="12.7"/>
    <n v="75.599999999999994"/>
  </r>
  <r>
    <x v="35"/>
    <x v="3"/>
    <x v="0"/>
    <n v="2.6650932740996318E-3"/>
    <n v="4.0749336787398553E-3"/>
    <n v="5.74"/>
    <n v="94.434456600000004"/>
    <n v="1.2276440336999126E-2"/>
    <n v="900.625"/>
    <n v="3"/>
    <n v="57.5"/>
    <n v="1.2929311587099052E-2"/>
    <n v="5.26"/>
    <n v="1.2528829918727282E-2"/>
    <n v="0.1"/>
    <n v="6337.8829930000002"/>
    <n v="135695"/>
    <n v="3.9"/>
    <n v="3.3"/>
    <n v="0.70299999999999996"/>
    <n v="12.4"/>
    <n v="75.400000000000006"/>
  </r>
  <r>
    <x v="35"/>
    <x v="4"/>
    <x v="0"/>
    <n v="2.6910255647595977E-3"/>
    <n v="4.0749336787398553E-3"/>
    <n v="5.63"/>
    <n v="91.267497789999993"/>
    <n v="1.2276440336999126E-2"/>
    <n v="900.625"/>
    <n v="29"/>
    <n v="57.5"/>
    <n v="1.2925935972881004E-2"/>
    <n v="5.3"/>
    <n v="1.2525549823097932E-2"/>
    <n v="0.1"/>
    <n v="5633.7961599999999"/>
    <n v="134413"/>
    <n v="4.0999999999999996"/>
    <n v="3.5"/>
    <n v="0.7"/>
    <n v="12.8"/>
    <n v="75.2"/>
  </r>
  <r>
    <x v="35"/>
    <x v="5"/>
    <x v="0"/>
    <n v="2.703823636014843E-3"/>
    <n v="4.0749336787398553E-3"/>
    <n v="5.75"/>
    <n v="5.660754839"/>
    <n v="1.2276440336999126E-2"/>
    <n v="900.625"/>
    <n v="28.1"/>
    <n v="57.5"/>
    <n v="1.2922558998285741E-2"/>
    <n v="4.8899999999999997"/>
    <n v="1.2522268396903461E-2"/>
    <n v="0.1"/>
    <n v="456.51248700000002"/>
    <n v="133775"/>
    <n v="4.2"/>
    <n v="3.6"/>
    <n v="0.69099999999999995"/>
    <n v="12.5"/>
    <n v="75"/>
  </r>
  <r>
    <x v="35"/>
    <x v="6"/>
    <x v="0"/>
    <n v="2.7165067245707901E-3"/>
    <n v="4.0749336787398553E-3"/>
    <n v="4.88"/>
    <n v="50.283489230000001"/>
    <n v="1.2276440336999126E-2"/>
    <n v="900.625"/>
    <n v="27.3"/>
    <n v="57.5"/>
    <n v="1.2919180661404815E-2"/>
    <n v="5.8"/>
    <n v="1.2518985638267864E-2"/>
    <n v="0.1"/>
    <n v="3838.4342919999999"/>
    <n v="133126"/>
    <n v="4.4000000000000004"/>
    <n v="3.8"/>
    <n v="0.68200000000000005"/>
    <n v="12.2"/>
    <n v="74.900000000000006"/>
  </r>
  <r>
    <x v="35"/>
    <x v="7"/>
    <x v="0"/>
    <n v="2.7660457421441161E-3"/>
    <n v="4.0749336787398553E-3"/>
    <n v="4.2699999999999996"/>
    <n v="39.22509728"/>
    <n v="1.3597551795253666E-2"/>
    <n v="900.625"/>
    <n v="26.5"/>
    <n v="57.5"/>
    <n v="1.2915800960325428E-2"/>
    <n v="4.59"/>
    <n v="1.3200399794696976E-2"/>
    <n v="0.1"/>
    <n v="3471.2475469999999"/>
    <n v="1324655"/>
    <n v="4.5"/>
    <n v="4"/>
    <n v="0.67200000000000004"/>
    <n v="11.9"/>
    <n v="74.5"/>
  </r>
  <r>
    <x v="35"/>
    <x v="8"/>
    <x v="0"/>
    <n v="2.7538443064042302E-3"/>
    <n v="4.0749336787398553E-3"/>
    <n v="3.88"/>
    <n v="312.66248189999999"/>
    <n v="1.4437648664183886E-2"/>
    <n v="900.625"/>
    <n v="25.7"/>
    <n v="57.5"/>
    <n v="1.4611209029434731E-2"/>
    <n v="4.32"/>
    <n v="1.439940190178954E-2"/>
    <n v="0.1"/>
    <n v="2695.366223"/>
    <n v="1317885"/>
    <n v="4.7"/>
    <n v="4.0999999999999996"/>
    <n v="0.65900000000000003"/>
    <n v="11.4"/>
    <n v="74.400000000000006"/>
  </r>
  <r>
    <x v="35"/>
    <x v="9"/>
    <x v="0"/>
    <n v="2.7781214019674096E-3"/>
    <n v="4.0749336787398553E-3"/>
    <n v="3.28"/>
    <n v="29.74342979"/>
    <n v="1.4682265089018029E-2"/>
    <n v="900.625"/>
    <n v="24.9"/>
    <n v="57.5"/>
    <n v="1.4607941785215371E-2"/>
    <n v="4.5199999999999996"/>
    <n v="1.4396224085183937E-2"/>
    <n v="0.1"/>
    <n v="299.22967599999998"/>
    <n v="13112"/>
    <n v="4.8"/>
    <n v="4.3"/>
    <n v="0.64600000000000002"/>
    <n v="11"/>
    <n v="74.2"/>
  </r>
  <r>
    <x v="35"/>
    <x v="10"/>
    <x v="0"/>
    <n v="2.7900691700735057E-3"/>
    <n v="4.0749336787398553E-3"/>
    <n v="2.92"/>
    <n v="171.6596026"/>
    <n v="1.5795062001612969E-2"/>
    <n v="900.625"/>
    <n v="24.1"/>
    <n v="57.5"/>
    <n v="1.6159837888004437E-2"/>
    <n v="4.66"/>
    <n v="1.5629515095803515E-2"/>
    <n v="0.1"/>
    <n v="1753.4177999999999"/>
    <n v="13372"/>
    <n v="5"/>
    <n v="4.4000000000000004"/>
    <n v="0.63400000000000001"/>
    <n v="10.6"/>
    <n v="73.900000000000006"/>
  </r>
  <r>
    <x v="35"/>
    <x v="11"/>
    <x v="0"/>
    <n v="1.4927628795075309E-3"/>
    <n v="4.0749336787398553E-3"/>
    <n v="3.04"/>
    <n v="1.58668462"/>
    <n v="1.5865527946722951E-2"/>
    <n v="900.625"/>
    <n v="23.4"/>
    <n v="57.5"/>
    <n v="1.6156418083797468E-2"/>
    <n v="4.72"/>
    <n v="1.5626205366900202E-2"/>
    <n v="0.1"/>
    <n v="158.66846200000001"/>
    <n v="129675"/>
    <n v="5.0999999999999996"/>
    <n v="4.5999999999999996"/>
    <n v="0.622"/>
    <n v="10.199999999999999"/>
    <n v="73.5"/>
  </r>
  <r>
    <x v="35"/>
    <x v="12"/>
    <x v="0"/>
    <n v="1.5225857695379376E-3"/>
    <n v="4.0749336787398553E-3"/>
    <n v="2.96"/>
    <n v="122.9365349"/>
    <n v="1.5472595340292588E-2"/>
    <n v="900.625"/>
    <n v="22.6"/>
    <n v="57.5"/>
    <n v="1.6152997552885694E-2"/>
    <n v="4.82"/>
    <n v="1.5749867156721928E-2"/>
    <n v="0.1"/>
    <n v="1288.642924"/>
    <n v="12884"/>
    <n v="5.3"/>
    <n v="4.7"/>
    <n v="0.61"/>
    <n v="9.9"/>
    <n v="73.099999999999994"/>
  </r>
  <r>
    <x v="35"/>
    <x v="13"/>
    <x v="0"/>
    <n v="1.567679693842238E-3"/>
    <n v="4.0749336787398553E-3"/>
    <n v="2.91"/>
    <n v="106.3590358"/>
    <n v="2.0551971960631405E-4"/>
    <n v="900.625"/>
    <n v="21.9"/>
    <n v="57.5"/>
    <n v="1.6272989476191161E-2"/>
    <n v="4.79"/>
    <n v="1.5746533492042747E-2"/>
    <n v="0.1"/>
    <n v="1148.5857000000001"/>
    <n v="1284"/>
    <n v="5.5"/>
    <n v="4.9000000000000004"/>
    <n v="0.6"/>
    <n v="9.6999999999999993"/>
    <n v="72.7"/>
  </r>
  <r>
    <x v="35"/>
    <x v="14"/>
    <x v="0"/>
    <n v="1.4927628795075309E-3"/>
    <n v="4.0749336787398553E-3"/>
    <n v="2.84"/>
    <n v="14.230644959999999"/>
    <n v="1.3000650792124622E-2"/>
    <n v="900.625"/>
    <n v="21.2"/>
    <n v="57.5"/>
    <n v="1.6269544896500003E-2"/>
    <n v="4.5599999999999996"/>
    <n v="1.5743199119860402E-2"/>
    <n v="0.1"/>
    <n v="153.1824"/>
    <n v="127185"/>
    <n v="5.7"/>
    <n v="5"/>
    <n v="0.59199999999999997"/>
    <n v="9.6"/>
    <n v="72.2"/>
  </r>
  <r>
    <x v="35"/>
    <x v="15"/>
    <x v="0"/>
    <n v="2.9621816628794375E-3"/>
    <n v="4.0749336787398553E-3"/>
    <n v="3.06"/>
    <n v="17.46057369"/>
    <n v="1.8256414550525489E-4"/>
    <n v="900.625"/>
    <n v="2.5"/>
    <n v="57.5"/>
    <n v="1.6266099586308432E-2"/>
    <n v="4.5999999999999996"/>
    <n v="1.5842267131844851E-2"/>
    <n v="0.1"/>
    <n v="959.37218099999996"/>
    <n v="1262645"/>
    <n v="5.9"/>
    <n v="5.0999999999999996"/>
    <n v="0.58299999999999996"/>
    <n v="9.5"/>
    <n v="71.7"/>
  </r>
  <r>
    <x v="36"/>
    <x v="0"/>
    <x v="0"/>
    <n v="3.1607396862977726E-3"/>
    <n v="1.6963061001945546E-2"/>
    <m/>
    <n v="0"/>
    <n v="1.4682265089018029E-2"/>
    <n v="1"/>
    <n v="57.9"/>
    <n v="12"/>
    <n v="1.5390387989730527E-2"/>
    <n v="5.9381895280235915"/>
    <n v="1.487138321964661E-2"/>
    <n v="0.1"/>
    <n v="644.52555600000005"/>
    <n v="10715281.625"/>
    <n v="2.1"/>
    <n v="1.9"/>
    <n v="0.72399999999999998"/>
    <n v="13.6"/>
    <n v="74.8"/>
  </r>
  <r>
    <x v="36"/>
    <x v="1"/>
    <x v="0"/>
    <n v="3.1650999060883925E-3"/>
    <n v="1.7154895100566492E-2"/>
    <n v="4.38"/>
    <n v="1096.807346997125"/>
    <n v="2.5921285339093207E-4"/>
    <n v="0"/>
    <n v="57.2"/>
    <n v="12"/>
    <n v="1.7401657619962359E-4"/>
    <n v="7.2"/>
    <n v="2.3491672635997428E-4"/>
    <n v="0.1"/>
    <n v="7913.3834319999996"/>
    <n v="10715281.625"/>
    <n v="2.1"/>
    <n v="1.9"/>
    <n v="0.72"/>
    <n v="13.6"/>
    <n v="74.599999999999994"/>
  </r>
  <r>
    <x v="36"/>
    <x v="2"/>
    <x v="0"/>
    <n v="3.1692609843331572E-3"/>
    <n v="1.7154895100566492E-2"/>
    <n v="4.41"/>
    <n v="15.16255482"/>
    <n v="1.4682265089018029E-2"/>
    <n v="1"/>
    <n v="56.4"/>
    <n v="13"/>
    <n v="1.5417235493680159E-2"/>
    <n v="6.84"/>
    <n v="1.489525986721995E-2"/>
    <n v="0.1"/>
    <n v="83.586299999999994"/>
    <n v="10715281.625"/>
    <n v="2.1"/>
    <n v="1.9"/>
    <n v="0.71199999999999997"/>
    <n v="13.3"/>
    <n v="74.400000000000006"/>
  </r>
  <r>
    <x v="36"/>
    <x v="3"/>
    <x v="0"/>
    <n v="3.1607396862977726E-3"/>
    <n v="1.7154895100566492E-2"/>
    <n v="4.4400000000000004"/>
    <n v="1096.807346997125"/>
    <n v="1.4437648664183886E-2"/>
    <n v="1"/>
    <n v="55.7"/>
    <n v="13"/>
    <n v="1.5413906765488277E-2"/>
    <n v="6.93"/>
    <n v="1.4892035740449327E-2"/>
    <n v="0.1"/>
    <n v="7884.9844290000001"/>
    <n v="10715281.625"/>
    <n v="2.1"/>
    <n v="1.9"/>
    <n v="0.70699999999999996"/>
    <n v="13.2"/>
    <n v="74.3"/>
  </r>
  <r>
    <x v="36"/>
    <x v="4"/>
    <x v="0"/>
    <n v="3.1650999060883925E-3"/>
    <n v="1.7315070999842676E-2"/>
    <n v="4.37"/>
    <n v="184.3073618"/>
    <n v="1.5705859584158526E-2"/>
    <n v="6"/>
    <n v="55"/>
    <n v="14"/>
    <n v="1.6379486153343645E-2"/>
    <n v="6.64"/>
    <n v="1.5856696656932484E-2"/>
    <n v="0.1"/>
    <n v="7227.7396799999997"/>
    <n v="4646646"/>
    <n v="2.2000000000000002"/>
    <n v="2"/>
    <n v="0.7"/>
    <n v="13"/>
    <n v="74.2"/>
  </r>
  <r>
    <x v="36"/>
    <x v="5"/>
    <x v="0"/>
    <n v="1.5526024119225249E-3"/>
    <n v="1.7315070999842676E-2"/>
    <n v="4.28"/>
    <n v="113.24363459999999"/>
    <n v="1.5294555671065845E-2"/>
    <n v="0"/>
    <n v="54.2"/>
    <n v="15"/>
    <n v="1.600708580983724E-2"/>
    <n v="6.76"/>
    <n v="1.5473727235643586E-2"/>
    <n v="0.1"/>
    <n v="625.65544"/>
    <n v="4591897"/>
    <n v="2.2000000000000002"/>
    <n v="2"/>
    <n v="0.69499999999999995"/>
    <n v="12.8"/>
    <n v="73.599999999999994"/>
  </r>
  <r>
    <x v="36"/>
    <x v="6"/>
    <x v="0"/>
    <n v="1.5526024119225249E-3"/>
    <n v="1.7442665553967125E-2"/>
    <n v="4.34"/>
    <n v="941.64640450000002"/>
    <n v="1.4437648664183886E-2"/>
    <n v="0"/>
    <n v="53.5"/>
    <n v="15"/>
    <n v="1.5157570718912342E-2"/>
    <n v="7.1"/>
    <n v="1.4644531839706062E-2"/>
    <n v="0.1"/>
    <n v="5148.4221129999996"/>
    <n v="10715281.625"/>
    <n v="2.2000000000000002"/>
    <n v="2"/>
    <n v="0.69099999999999995"/>
    <n v="12.4"/>
    <n v="73.599999999999994"/>
  </r>
  <r>
    <x v="36"/>
    <x v="7"/>
    <x v="0"/>
    <n v="3.1732221201864817E-3"/>
    <n v="1.7536939259228994E-2"/>
    <n v="4.45"/>
    <n v="978.07041000000004"/>
    <n v="1.4437648664183886E-2"/>
    <n v="0"/>
    <n v="52.8"/>
    <n v="16"/>
    <n v="1.5154260677222805E-2"/>
    <n v="6.62"/>
    <n v="1.464132402762097E-2"/>
    <n v="0.1"/>
    <n v="5433.7245000000003"/>
    <n v="4491544"/>
    <n v="2.2999999999999998"/>
    <n v="2"/>
    <n v="0.68300000000000005"/>
    <n v="12.2"/>
    <n v="73.5"/>
  </r>
  <r>
    <x v="36"/>
    <x v="8"/>
    <x v="0"/>
    <n v="3.1650999060883925E-3"/>
    <n v="1.7536939259228994E-2"/>
    <n v="4.66"/>
    <n v="780.59467489999997"/>
    <n v="1.4174537003913691E-2"/>
    <n v="0"/>
    <n v="52"/>
    <n v="17"/>
    <n v="1.4882830934192801E-2"/>
    <n v="6.25"/>
    <n v="1.4380675520115667E-2"/>
    <n v="0.1"/>
    <n v="4674.2196100000001"/>
    <n v="10715281.625"/>
    <n v="2.2999999999999998"/>
    <n v="2.1"/>
    <n v="0.67500000000000004"/>
    <n v="11.9"/>
    <n v="73.5"/>
  </r>
  <r>
    <x v="36"/>
    <x v="9"/>
    <x v="0"/>
    <n v="3.1769825506268012E-3"/>
    <n v="1.7597343392442032E-2"/>
    <n v="4.53"/>
    <n v="62.437107740000002"/>
    <n v="1.4174537003913691E-2"/>
    <n v="0"/>
    <n v="51.3"/>
    <n v="17"/>
    <n v="1.4591254093212252E-2"/>
    <n v="6.11"/>
    <n v="1.4377480181386746E-2"/>
    <n v="0.1"/>
    <n v="379.78775999999999"/>
    <n v="10715281.625"/>
    <n v="2.2999999999999998"/>
    <n v="2.1"/>
    <n v="0.66900000000000004"/>
    <n v="11.5"/>
    <n v="73.099999999999994"/>
  </r>
  <r>
    <x v="36"/>
    <x v="10"/>
    <x v="0"/>
    <n v="3.1650999060883925E-3"/>
    <n v="1.7597343392442032E-2"/>
    <n v="4.38"/>
    <n v="531.98081760000002"/>
    <n v="1.4174537003913691E-2"/>
    <n v="0"/>
    <n v="5.5"/>
    <n v="18"/>
    <n v="1.4876219855710623E-2"/>
    <n v="5.82"/>
    <n v="1.4374284050516902E-2"/>
    <n v="0.1"/>
    <n v="3386.2559999999999"/>
    <n v="10715281.625"/>
    <n v="2.4"/>
    <n v="2.1"/>
    <n v="0.65800000000000003"/>
    <n v="11.1"/>
    <n v="73.099999999999994"/>
  </r>
  <r>
    <x v="36"/>
    <x v="11"/>
    <x v="0"/>
    <n v="3.1805415507015272E-3"/>
    <n v="1.7623525330551365E-2"/>
    <n v="4.26"/>
    <n v="42.17956418"/>
    <n v="1.511169775295931E-2"/>
    <n v="0"/>
    <n v="49.8"/>
    <n v="19"/>
    <n v="1.5811700607969409E-2"/>
    <n v="5.37"/>
    <n v="1.528039297683491E-2"/>
    <n v="0.1"/>
    <n v="274.24944199999999"/>
    <n v="10715281.625"/>
    <n v="2.4"/>
    <n v="2.2000000000000002"/>
    <n v="0.65800000000000003"/>
    <n v="11.3"/>
    <n v="72.8"/>
  </r>
  <r>
    <x v="36"/>
    <x v="12"/>
    <x v="0"/>
    <n v="1.5526024119225249E-3"/>
    <n v="1.7623525330551365E-2"/>
    <n v="4.25"/>
    <n v="417.80388979999998"/>
    <n v="1.4437648664183886E-2"/>
    <n v="0"/>
    <n v="49"/>
    <n v="19"/>
    <n v="1.5137748779196398E-2"/>
    <n v="5.92"/>
    <n v="1.4625322884724878E-2"/>
    <n v="0.1"/>
    <n v="2246.2574719999998"/>
    <n v="10715281.625"/>
    <n v="2.5"/>
    <n v="2.2000000000000002"/>
    <n v="0.65900000000000003"/>
    <n v="11.6"/>
    <n v="72.400000000000006"/>
  </r>
  <r>
    <x v="36"/>
    <x v="13"/>
    <x v="0"/>
    <n v="3.2093808058496461E-3"/>
    <n v="1.7615331979266489E-2"/>
    <n v="4.45"/>
    <n v="393.87736330000001"/>
    <n v="1.5804042217288962E-2"/>
    <n v="139"/>
    <n v="48.2"/>
    <n v="20"/>
    <n v="1.6460827024617371E-2"/>
    <n v="5.67"/>
    <n v="1.5986613798110109E-2"/>
    <n v="0.1"/>
    <n v="2355.7258569999999"/>
    <n v="10715281.625"/>
    <n v="2.5"/>
    <n v="2.2999999999999998"/>
    <n v="0.65600000000000003"/>
    <n v="11.5"/>
    <n v="71.8"/>
  </r>
  <r>
    <x v="36"/>
    <x v="14"/>
    <x v="0"/>
    <n v="3.2097117419962427E-3"/>
    <n v="1.7615331979266489E-2"/>
    <n v="4.43"/>
    <n v="404.42058580000003"/>
    <n v="2.3099390109200882E-4"/>
    <n v="3"/>
    <n v="47.5"/>
    <n v="21"/>
    <n v="1.6457321360124223E-2"/>
    <n v="5.96"/>
    <n v="2.1022663516504942E-4"/>
    <n v="0.1"/>
    <n v="2395.8565509999999"/>
    <n v="498899"/>
    <n v="2.5"/>
    <n v="2.2999999999999998"/>
    <n v="0.65300000000000002"/>
    <n v="11.4"/>
    <n v="71.5"/>
  </r>
  <r>
    <x v="36"/>
    <x v="15"/>
    <x v="0"/>
    <n v="3.2092116612719114E-3"/>
    <n v="1.7572811264078531E-2"/>
    <n v="4.66"/>
    <n v="477.13418139999999"/>
    <n v="1.5804042217288962E-2"/>
    <n v="1"/>
    <n v="46.7"/>
    <n v="21"/>
    <n v="1.6467132537094368E-2"/>
    <n v="5.91"/>
    <n v="1.5932730083078391E-2"/>
    <n v="0.1"/>
    <n v="2472.197831"/>
    <n v="443958"/>
    <n v="2.6"/>
    <n v="2.2999999999999998"/>
    <n v="0.65"/>
    <n v="11.3"/>
    <n v="71.400000000000006"/>
  </r>
  <r>
    <x v="37"/>
    <x v="0"/>
    <x v="0"/>
    <n v="2.8319088997547735E-3"/>
    <n v="1.4041262411569241E-2"/>
    <m/>
    <n v="0"/>
    <n v="1.4682265089018029E-2"/>
    <n v="0"/>
    <n v="24.2"/>
    <n v="2"/>
    <n v="1.512619980309075E-2"/>
    <n v="5.9381895280235915"/>
    <n v="1.4882877942692233E-2"/>
    <n v="0.8"/>
    <n v="727.64638679999996"/>
    <n v="777424"/>
    <n v="6.7"/>
    <n v="6.5"/>
    <n v="0.498"/>
    <n v="11.1"/>
    <n v="63.5"/>
  </r>
  <r>
    <x v="37"/>
    <x v="1"/>
    <x v="0"/>
    <n v="1.6743633992982654E-3"/>
    <n v="1.4041262411569241E-2"/>
    <n v="0.01"/>
    <n v="73.865849220000001"/>
    <n v="1.5294555671065845E-2"/>
    <n v="0"/>
    <n v="23.7"/>
    <n v="2"/>
    <n v="1.6116980442689045E-2"/>
    <n v="6.75"/>
    <n v="1.5617875258900156E-2"/>
    <n v="0.8"/>
    <n v="852.95437900000002"/>
    <n v="759385"/>
    <n v="6.8"/>
    <n v="6.6"/>
    <n v="0.497"/>
    <n v="11.1"/>
    <n v="63.2"/>
  </r>
  <r>
    <x v="37"/>
    <x v="2"/>
    <x v="0"/>
    <n v="2.7610935499804341E-3"/>
    <n v="1.4041262411569241E-2"/>
    <n v="0.01"/>
    <n v="61.57443584"/>
    <n v="1.5294555671065845E-2"/>
    <n v="0"/>
    <n v="23.2"/>
    <n v="2"/>
    <n v="1.6333364396253925E-2"/>
    <n v="6.51"/>
    <n v="1.5614535563366491E-2"/>
    <n v="0.8"/>
    <n v="834.341949"/>
    <n v="7415"/>
    <n v="6.8"/>
    <n v="6.6"/>
    <n v="0.49"/>
    <n v="10.9"/>
    <n v="62.9"/>
  </r>
  <r>
    <x v="37"/>
    <x v="3"/>
    <x v="0"/>
    <n v="2.7113574077102685E-3"/>
    <n v="1.4451691931942897E-2"/>
    <n v="0.01"/>
    <n v="78.390085709999994"/>
    <n v="1.511169775295931E-2"/>
    <n v="1"/>
    <n v="22.6"/>
    <n v="2"/>
    <n v="1.6329877705105651E-2"/>
    <n v="7.11"/>
    <n v="1.5737884393888027E-2"/>
    <n v="0.8"/>
    <n v="788.632653"/>
    <n v="723868"/>
    <n v="6.9"/>
    <n v="6.7"/>
    <n v="0.48399999999999999"/>
    <n v="10.8"/>
    <n v="62.5"/>
  </r>
  <r>
    <x v="37"/>
    <x v="4"/>
    <x v="0"/>
    <n v="2.6597610369101729E-3"/>
    <n v="1.4451691931942897E-2"/>
    <n v="0.12"/>
    <n v="59.659649700000003"/>
    <n v="1.5859517275223931E-2"/>
    <n v="3"/>
    <n v="22.1"/>
    <n v="2"/>
    <n v="1.6326390269002733E-2"/>
    <n v="6.1"/>
    <n v="1.5965943424160491E-2"/>
    <n v="0.2"/>
    <n v="829.75868849999995"/>
    <n v="76569"/>
    <n v="7"/>
    <n v="6.8"/>
    <n v="0.47899999999999998"/>
    <n v="10.6"/>
    <n v="62.2"/>
  </r>
  <r>
    <x v="37"/>
    <x v="5"/>
    <x v="0"/>
    <n v="2.5928649929425106E-3"/>
    <n v="1.4451691931942897E-2"/>
    <n v="0.15"/>
    <n v="47.304218730000002"/>
    <n v="1.5314853223506543E-2"/>
    <n v="0"/>
    <n v="21.6"/>
    <n v="2"/>
    <n v="1.6446969158183413E-2"/>
    <n v="5.82"/>
    <n v="1.5290936205168524E-2"/>
    <n v="0.1"/>
    <n v="769.17428829999994"/>
    <n v="689692"/>
    <n v="7.1"/>
    <n v="6.9"/>
    <n v="0.47599999999999998"/>
    <n v="10.5"/>
    <n v="61.8"/>
  </r>
  <r>
    <x v="37"/>
    <x v="6"/>
    <x v="0"/>
    <n v="2.5235643267367477E-3"/>
    <n v="1.4451691931942897E-2"/>
    <n v="0.17"/>
    <n v="56.98952474"/>
    <n v="1.5859517275223931E-2"/>
    <n v="1"/>
    <n v="21.1"/>
    <n v="2"/>
    <n v="1.6388510798512994E-2"/>
    <n v="3.82"/>
    <n v="1.595956448249003E-2"/>
    <n v="0.1"/>
    <n v="778.54541989999996"/>
    <n v="673252"/>
    <n v="7.2"/>
    <n v="7"/>
    <n v="0.46500000000000002"/>
    <n v="10.3"/>
    <n v="61.3"/>
  </r>
  <r>
    <x v="37"/>
    <x v="7"/>
    <x v="0"/>
    <n v="2.4665841545342261E-3"/>
    <n v="1.4451691931942897E-2"/>
    <n v="0.12"/>
    <n v="93.367889790000007"/>
    <n v="1.591307966584659E-2"/>
    <n v="0"/>
    <n v="2.6"/>
    <n v="2"/>
    <n v="1.6425616356898376E-2"/>
    <n v="5.13"/>
    <n v="1.5983099135395366E-2"/>
    <n v="0.1"/>
    <n v="795.97519"/>
    <n v="657229"/>
    <n v="7.2"/>
    <n v="7.1"/>
    <n v="0.46100000000000002"/>
    <n v="10.199999999999999"/>
    <n v="61"/>
  </r>
  <r>
    <x v="37"/>
    <x v="8"/>
    <x v="0"/>
    <n v="2.4083948899070568E-3"/>
    <n v="1.4451691931942897E-2"/>
    <n v="0.16"/>
    <n v="9.0876381940000002"/>
    <n v="1.5472595340292588E-2"/>
    <n v="0"/>
    <n v="2.1"/>
    <n v="2"/>
    <n v="1.5764196887791068E-2"/>
    <n v="4.93"/>
    <n v="1.5453818348689545E-2"/>
    <n v="0.1"/>
    <n v="72.759313000000006"/>
    <n v="64162"/>
    <n v="7.3"/>
    <n v="7.2"/>
    <n v="0.45900000000000002"/>
    <n v="10"/>
    <n v="66"/>
  </r>
  <r>
    <x v="37"/>
    <x v="9"/>
    <x v="0"/>
    <n v="2.3640482546861924E-3"/>
    <n v="1.4451691931942897E-2"/>
    <n v="0.25"/>
    <n v="77.028395799999998"/>
    <n v="1.4206799997542537E-2"/>
    <n v="85"/>
    <n v="19.600000000000001"/>
    <n v="2"/>
    <n v="1.4232675171027269E-2"/>
    <n v="4.57"/>
    <n v="1.4103307088120855E-2"/>
    <n v="0.1"/>
    <n v="648.38716999999997"/>
    <n v="626425"/>
    <n v="7.4"/>
    <n v="7.3"/>
    <n v="0.45100000000000001"/>
    <n v="9.9"/>
    <n v="63"/>
  </r>
  <r>
    <x v="37"/>
    <x v="10"/>
    <x v="0"/>
    <n v="2.3040980194609165E-3"/>
    <n v="1.4451691931942897E-2"/>
    <n v="0.24"/>
    <n v="69.967543500000005"/>
    <n v="1.3928359449776915E-2"/>
    <n v="900.625"/>
    <n v="19.2"/>
    <n v="2"/>
    <n v="1.3568281640784621E-2"/>
    <n v="4.32"/>
    <n v="1.3809537653270343E-2"/>
    <n v="0.1"/>
    <n v="621.93371999999999"/>
    <n v="611627"/>
    <n v="7.5"/>
    <n v="7.4"/>
    <n v="0.434"/>
    <n v="9.6999999999999993"/>
    <n v="60"/>
  </r>
  <r>
    <x v="37"/>
    <x v="11"/>
    <x v="0"/>
    <n v="2.2585995170317855E-3"/>
    <n v="1.4451691931942897E-2"/>
    <n v="0.27"/>
    <n v="7.2121107660000003"/>
    <n v="1.5717766712225606E-2"/>
    <n v="0"/>
    <n v="18.8"/>
    <n v="2"/>
    <n v="1.533118066969493E-2"/>
    <n v="3.96"/>
    <n v="1.5593220408115902E-2"/>
    <n v="0.1"/>
    <n v="616.4197236"/>
    <n v="597228"/>
    <n v="7.5"/>
    <n v="7.5"/>
    <n v="0"/>
    <n v="9.5"/>
    <n v="59.8"/>
  </r>
  <r>
    <x v="37"/>
    <x v="12"/>
    <x v="0"/>
    <n v="2.2280461863464795E-3"/>
    <n v="1.4451691931942897E-2"/>
    <n v="0.26"/>
    <n v="45.090108350000001"/>
    <n v="1.7117163165646628E-3"/>
    <n v="0"/>
    <n v="18.399999999999999"/>
    <n v="2"/>
    <n v="1.5774343276773103E-4"/>
    <n v="3.65"/>
    <n v="2.1071642158530785E-4"/>
    <n v="0.1"/>
    <n v="544.56652599999995"/>
    <n v="583211"/>
    <n v="7.6"/>
    <n v="7.6"/>
    <n v="0"/>
    <n v="9.1999999999999993"/>
    <n v="59.6"/>
  </r>
  <r>
    <x v="37"/>
    <x v="13"/>
    <x v="0"/>
    <n v="2.2280461863464795E-3"/>
    <n v="1.4451691931942897E-2"/>
    <n v="0.08"/>
    <n v="29.418974949999999"/>
    <n v="8.675140700055771E-5"/>
    <n v="0"/>
    <n v="18"/>
    <n v="2"/>
    <n v="1.3258370149427132E-2"/>
    <n v="3.39"/>
    <n v="1.5294214408833065E-2"/>
    <n v="0.1"/>
    <n v="433.2691451"/>
    <n v="569479"/>
    <n v="7.7"/>
    <n v="7.7"/>
    <n v="0"/>
    <n v="8.8000000000000007"/>
    <n v="59.5"/>
  </r>
  <r>
    <x v="37"/>
    <x v="14"/>
    <x v="0"/>
    <n v="2.2127100069745703E-3"/>
    <n v="1.4041262411569241E-2"/>
    <n v="0.08"/>
    <n v="19.717410430000001"/>
    <n v="8.675140700055771E-5"/>
    <n v="0"/>
    <n v="17.600000000000001"/>
    <n v="2"/>
    <n v="1.3662426067735829E-4"/>
    <n v="2.86"/>
    <n v="1.8439441217666863E-4"/>
    <n v="0.1"/>
    <n v="395.93193630000002"/>
    <n v="555888"/>
    <n v="7.8"/>
    <n v="7.8"/>
    <n v="0"/>
    <n v="8.5"/>
    <n v="59.5"/>
  </r>
  <r>
    <x v="37"/>
    <x v="15"/>
    <x v="0"/>
    <n v="2.2127100069745703E-3"/>
    <n v="1.4041262411569241E-2"/>
    <n v="0.09"/>
    <n v="35.029486239999997"/>
    <n v="8.675140700055771E-5"/>
    <n v="0"/>
    <n v="17.3"/>
    <n v="2"/>
    <n v="1.3391875094932623E-4"/>
    <n v="3.56"/>
    <n v="1.8121751479899037E-4"/>
    <n v="0.1"/>
    <n v="375.8528566"/>
    <n v="542357"/>
    <n v="7.9"/>
    <n v="7.9"/>
    <n v="0"/>
    <n v="8.1999999999999993"/>
    <n v="59.5"/>
  </r>
  <r>
    <x v="38"/>
    <x v="0"/>
    <x v="0"/>
    <n v="2.2889790779521209E-3"/>
    <n v="1.6209398437253317E-2"/>
    <m/>
    <n v="0"/>
    <n v="2.3099390109200882E-4"/>
    <n v="900.625"/>
    <n v="27.4"/>
    <n v="10"/>
    <n v="1.4914301021348223E-4"/>
    <n v="5.9381895280235915"/>
    <n v="2.0074968097421664E-4"/>
    <n v="1.85"/>
    <n v="1766.9475950000001"/>
    <n v="1386542"/>
    <n v="7.5"/>
    <n v="7.1"/>
    <n v="0.59"/>
    <n v="11.1"/>
    <n v="64.7"/>
  </r>
  <r>
    <x v="38"/>
    <x v="1"/>
    <x v="0"/>
    <n v="2.1664903436911741E-3"/>
    <n v="1.6209398437253317E-2"/>
    <n v="0.01"/>
    <n v="0"/>
    <n v="2.5921285339093207E-4"/>
    <n v="71"/>
    <n v="26.8"/>
    <n v="10"/>
    <n v="1.6604175641586415E-4"/>
    <n v="5.15"/>
    <n v="2.2229640684715967E-4"/>
    <n v="1.85"/>
    <n v="1766.9475950000001"/>
    <n v="1386542"/>
    <n v="7.6"/>
    <n v="7.3"/>
    <n v="0.58099999999999996"/>
    <n v="11.1"/>
    <n v="64.2"/>
  </r>
  <r>
    <x v="38"/>
    <x v="2"/>
    <x v="0"/>
    <n v="2.1819298520764697E-3"/>
    <n v="1.6209398437253317E-2"/>
    <n v="0.01"/>
    <n v="0"/>
    <n v="1.5705859584158526E-2"/>
    <n v="124"/>
    <n v="26.2"/>
    <n v="10"/>
    <n v="1.6460166962915822E-2"/>
    <n v="5.9"/>
    <n v="1.5955239097629467E-2"/>
    <n v="1.85"/>
    <n v="1766.9475950000001"/>
    <n v="1386542"/>
    <n v="7.7"/>
    <n v="7.4"/>
    <n v="0.57599999999999996"/>
    <n v="11.1"/>
    <n v="63.9"/>
  </r>
  <r>
    <x v="38"/>
    <x v="3"/>
    <x v="0"/>
    <n v="2.1973371495350555E-3"/>
    <n v="1.6209398437253317E-2"/>
    <n v="0.01"/>
    <n v="0"/>
    <n v="1.196220558312489E-2"/>
    <n v="260"/>
    <n v="25.6"/>
    <n v="10"/>
    <n v="1.1251139116705108E-2"/>
    <n v="3.98"/>
    <n v="1.5951809346259432E-2"/>
    <n v="1.85"/>
    <n v="1766.9475950000001"/>
    <n v="1386542"/>
    <n v="7.9"/>
    <n v="7.5"/>
    <n v="0.55700000000000005"/>
    <n v="10.199999999999999"/>
    <n v="63.7"/>
  </r>
  <r>
    <x v="38"/>
    <x v="4"/>
    <x v="0"/>
    <n v="2.0108066503736637E-3"/>
    <n v="1.6209398437253317E-2"/>
    <n v="3.82"/>
    <n v="0"/>
    <n v="2.0551971960631405E-4"/>
    <n v="315"/>
    <n v="25"/>
    <n v="10"/>
    <n v="1.4258935886173907E-2"/>
    <n v="2.79"/>
    <n v="1.6093643639799551E-2"/>
    <n v="1.85"/>
    <n v="1766.9475950000001"/>
    <n v="1386542"/>
    <n v="8"/>
    <n v="7.6"/>
    <n v="0.55800000000000005"/>
    <n v="10.7"/>
    <n v="62.9"/>
  </r>
  <r>
    <x v="38"/>
    <x v="5"/>
    <x v="0"/>
    <n v="1.807445188111612E-3"/>
    <n v="1.6209398437253317E-2"/>
    <n v="3.53"/>
    <n v="0"/>
    <n v="1.5314853223506543E-2"/>
    <n v="4"/>
    <n v="24.5"/>
    <n v="10"/>
    <n v="1.5145022475483045E-2"/>
    <n v="2.29"/>
    <n v="1.534502615157363E-2"/>
    <n v="1.85"/>
    <n v="1766.9475950000001"/>
    <n v="1386542"/>
    <n v="8.1"/>
    <n v="7.7"/>
    <n v="0.54800000000000004"/>
    <n v="10.5"/>
    <n v="62"/>
  </r>
  <r>
    <x v="38"/>
    <x v="6"/>
    <x v="0"/>
    <n v="1.5615362833943376E-3"/>
    <n v="1.6209398437253317E-2"/>
    <n v="3.47"/>
    <n v="0"/>
    <n v="1.5472595340292588E-2"/>
    <n v="1"/>
    <n v="23.9"/>
    <n v="11"/>
    <n v="1.6022852167710083E-2"/>
    <n v="2.27"/>
    <n v="1.5915706374815604E-2"/>
    <n v="1.85"/>
    <n v="1766.9475950000001"/>
    <n v="1386542"/>
    <n v="8.3000000000000007"/>
    <n v="7.9"/>
    <n v="0.54500000000000004"/>
    <n v="10.3"/>
    <n v="68"/>
  </r>
  <r>
    <x v="38"/>
    <x v="7"/>
    <x v="0"/>
    <n v="1.2155940334369825E-3"/>
    <n v="1.6488974231872046E-2"/>
    <n v="2.58"/>
    <n v="0"/>
    <n v="1.5134619787571418E-2"/>
    <n v="2"/>
    <n v="23.3"/>
    <n v="11"/>
    <n v="1.6177680761908304E-2"/>
    <n v="2.9"/>
    <n v="1.5993918322791269E-2"/>
    <n v="1.85"/>
    <n v="1766.9475950000001"/>
    <n v="1386542"/>
    <n v="8.4"/>
    <n v="8"/>
    <n v="0.52700000000000002"/>
    <n v="10"/>
    <n v="59.4"/>
  </r>
  <r>
    <x v="38"/>
    <x v="8"/>
    <x v="0"/>
    <n v="1.0075893978330377E-3"/>
    <n v="1.6488974231872046E-2"/>
    <n v="2.75"/>
    <n v="0"/>
    <n v="1.2664988834899617E-2"/>
    <n v="84"/>
    <n v="22.8"/>
    <n v="11"/>
    <n v="1.4858702039980371E-2"/>
    <n v="2.54"/>
    <n v="1.4910235537289639E-2"/>
    <n v="1.85"/>
    <n v="1766.9475950000001"/>
    <n v="1386542"/>
    <n v="8.5"/>
    <n v="8.1999999999999993"/>
    <n v="0.51700000000000002"/>
    <n v="9.8000000000000007"/>
    <n v="58.2"/>
  </r>
  <r>
    <x v="38"/>
    <x v="9"/>
    <x v="0"/>
    <n v="8.4345738044844872E-4"/>
    <n v="1.6488974231872046E-2"/>
    <n v="2.25"/>
    <n v="0"/>
    <n v="8.675140700055771E-5"/>
    <n v="126"/>
    <n v="22.3"/>
    <n v="12"/>
    <n v="1.5387127920192199E-2"/>
    <n v="2.37"/>
    <n v="1.5130250063106499E-2"/>
    <n v="1.85"/>
    <n v="1766.9475950000001"/>
    <n v="1386542"/>
    <n v="8.6999999999999993"/>
    <n v="8.3000000000000007"/>
    <n v="0.50700000000000001"/>
    <n v="9.6"/>
    <n v="56.9"/>
  </r>
  <r>
    <x v="38"/>
    <x v="10"/>
    <x v="0"/>
    <n v="5.861858245253985E-4"/>
    <n v="1.6488974231872046E-2"/>
    <n v="2.0299999999999998"/>
    <n v="0"/>
    <n v="8.675140700055771E-5"/>
    <n v="146"/>
    <n v="21.7"/>
    <n v="13"/>
    <n v="1.1642590362877967E-2"/>
    <n v="2.42"/>
    <n v="1.1747145339503244E-2"/>
    <n v="1.85"/>
    <n v="1766.9475950000001"/>
    <n v="1386542"/>
    <n v="8.8000000000000007"/>
    <n v="8.5"/>
    <n v="0.496"/>
    <n v="9.4"/>
    <n v="55.3"/>
  </r>
  <r>
    <x v="38"/>
    <x v="11"/>
    <x v="0"/>
    <n v="2.0640511260730143E-3"/>
    <n v="1.6740666631037373E-2"/>
    <n v="2.58"/>
    <n v="0"/>
    <n v="8.675140700055771E-5"/>
    <n v="900.625"/>
    <n v="21.2"/>
    <n v="13"/>
    <n v="1.3556622726618442E-2"/>
    <n v="2.56"/>
    <n v="1.3499501006926625E-2"/>
    <n v="1.85"/>
    <n v="1766.9475950000001"/>
    <n v="1386542"/>
    <n v="9"/>
    <n v="8.6"/>
    <n v="0.497"/>
    <n v="9.1999999999999993"/>
    <n v="54.1"/>
  </r>
  <r>
    <x v="38"/>
    <x v="12"/>
    <x v="0"/>
    <n v="4.0963791119703023E-4"/>
    <n v="1.6740666631037373E-2"/>
    <n v="2.4500000000000002"/>
    <n v="0"/>
    <n v="8.675140700055771E-5"/>
    <n v="900.625"/>
    <n v="2.7"/>
    <n v="14"/>
    <n v="9.7784821934353205E-5"/>
    <n v="2.61"/>
    <n v="1.3620758078458832E-4"/>
    <n v="1.85"/>
    <n v="1766.9475950000001"/>
    <n v="1386542"/>
    <n v="9.1"/>
    <n v="8.8000000000000007"/>
    <n v="0.49199999999999999"/>
    <n v="9.4"/>
    <n v="53.2"/>
  </r>
  <r>
    <x v="38"/>
    <x v="13"/>
    <x v="0"/>
    <n v="3.6482208338036706E-4"/>
    <n v="1.6740666631037373E-2"/>
    <n v="2.5499999999999998"/>
    <n v="0"/>
    <n v="8.675140700055771E-5"/>
    <n v="900.625"/>
    <n v="2.2999999999999998"/>
    <n v="14"/>
    <n v="3.8093597869797752E-3"/>
    <n v="2.4500000000000002"/>
    <n v="4.1759684181600651E-3"/>
    <n v="1.85"/>
    <n v="1766.9475950000001"/>
    <n v="1386542"/>
    <n v="9.3000000000000007"/>
    <n v="8.9"/>
    <n v="0.48799999999999999"/>
    <n v="9.5"/>
    <n v="52.6"/>
  </r>
  <r>
    <x v="38"/>
    <x v="14"/>
    <x v="0"/>
    <n v="3.9642756129954371E-4"/>
    <n v="1.6740666631037373E-2"/>
    <n v="2.2999999999999998"/>
    <n v="0"/>
    <n v="8.675140700055771E-5"/>
    <n v="900.625"/>
    <n v="19.8"/>
    <n v="14"/>
    <n v="1.8645119146887511E-3"/>
    <n v="2.44"/>
    <n v="1.9781238168455704E-3"/>
    <n v="1.85"/>
    <n v="1766.9475950000001"/>
    <n v="1386542"/>
    <n v="9.4"/>
    <n v="9"/>
    <n v="0.48699999999999999"/>
    <n v="9.6999999999999993"/>
    <n v="52.7"/>
  </r>
  <r>
    <x v="38"/>
    <x v="15"/>
    <x v="0"/>
    <n v="4.1636683138597053E-4"/>
    <n v="1.6740666631037373E-2"/>
    <n v="2.2599999999999998"/>
    <n v="0"/>
    <n v="8.675140700055771E-5"/>
    <n v="900.625"/>
    <n v="19.3"/>
    <n v="14"/>
    <n v="1.7000945134273175E-3"/>
    <n v="2.13"/>
    <n v="2.3176271473670101E-3"/>
    <n v="1.85"/>
    <n v="1766.9475950000001"/>
    <n v="1386542"/>
    <n v="9.5"/>
    <n v="9.1999999999999993"/>
    <n v="0.48699999999999999"/>
    <n v="9.8000000000000007"/>
    <n v="52.9"/>
  </r>
  <r>
    <x v="39"/>
    <x v="2"/>
    <x v="0"/>
    <n v="1.332694561570342E-3"/>
    <n v="1.3615888411902125E-2"/>
    <n v="0.01"/>
    <n v="0"/>
    <n v="1.2624262505316943E-2"/>
    <n v="0"/>
    <n v="82.8"/>
    <n v="0"/>
    <n v="1.3426258869605903E-2"/>
    <n v="3.58"/>
    <n v="1.3003564049945885E-2"/>
    <n v="0.1"/>
    <n v="1766.9475950000001"/>
    <n v="1386542"/>
    <n v="0.1"/>
    <n v="0.1"/>
    <m/>
    <m/>
    <n v="0"/>
  </r>
  <r>
    <x v="40"/>
    <x v="0"/>
    <x v="0"/>
    <n v="2.7415192256539868E-3"/>
    <n v="1.4041262411569241E-2"/>
    <m/>
    <n v="0"/>
    <n v="1.4437648664183886E-2"/>
    <n v="0"/>
    <n v="6.5"/>
    <n v="1"/>
    <n v="1.5315044088419662E-2"/>
    <n v="5.9381895280235915"/>
    <n v="1.480259660694117E-2"/>
    <n v="0.1"/>
    <n v="1146.3627300000001"/>
    <n v="487852"/>
    <n v="1.7"/>
    <n v="1.7"/>
    <n v="0.77500000000000002"/>
    <n v="14.2"/>
    <n v="79.599999999999994"/>
  </r>
  <r>
    <x v="40"/>
    <x v="1"/>
    <x v="0"/>
    <n v="2.7538443064042302E-3"/>
    <n v="1.4041262411569241E-2"/>
    <n v="3.45"/>
    <n v="384.51291379999998"/>
    <n v="1.4682265089018029E-2"/>
    <n v="1"/>
    <n v="59.5"/>
    <n v="1"/>
    <n v="1.5557258741989495E-2"/>
    <n v="9.31"/>
    <n v="1.5036808968743525E-2"/>
    <n v="0.1"/>
    <n v="1647.4417900000001"/>
    <n v="4757575"/>
    <n v="1.7"/>
    <n v="1.7"/>
    <n v="0.76800000000000002"/>
    <n v="13.9"/>
    <n v="79.5"/>
  </r>
  <r>
    <x v="40"/>
    <x v="2"/>
    <x v="0"/>
    <n v="2.7538443064042302E-3"/>
    <n v="1.4041262411569241E-2"/>
    <n v="3.42"/>
    <n v="386.13791229999998"/>
    <n v="1.3894096137580055E-2"/>
    <n v="0"/>
    <n v="58.5"/>
    <n v="1"/>
    <n v="1.4443673900904612E-2"/>
    <n v="9.4700000000000006"/>
    <n v="1.3968371576924909E-2"/>
    <n v="0.1"/>
    <n v="1569.6663100000001"/>
    <n v="47641"/>
    <n v="1.7"/>
    <n v="1.7"/>
    <n v="0.76200000000000001"/>
    <n v="13.7"/>
    <n v="79.400000000000006"/>
  </r>
  <r>
    <x v="40"/>
    <x v="3"/>
    <x v="0"/>
    <n v="2.7660457421441161E-3"/>
    <n v="1.4041262411569241E-2"/>
    <n v="3.34"/>
    <n v="1096.807346997125"/>
    <n v="1.4682265089018029E-2"/>
    <n v="0"/>
    <n v="57.5"/>
    <n v="1"/>
    <n v="1.5821886183815321E-4"/>
    <n v="9.56"/>
    <n v="1.5030192982141491E-2"/>
    <n v="0.1"/>
    <n v="9985.3695900000002"/>
    <n v="4654122"/>
    <n v="1.8"/>
    <n v="1.7"/>
    <n v="0.75800000000000001"/>
    <n v="13.6"/>
    <n v="79.2"/>
  </r>
  <r>
    <x v="40"/>
    <x v="4"/>
    <x v="0"/>
    <n v="2.7781214019674096E-3"/>
    <n v="1.4041262411569241E-2"/>
    <n v="3.41"/>
    <n v="1096.807346997125"/>
    <n v="1.5795062001612969E-2"/>
    <n v="0"/>
    <n v="56.5"/>
    <n v="1"/>
    <n v="1.6630090388068203E-2"/>
    <n v="9.73"/>
    <n v="1.5976706967879319E-2"/>
    <n v="0.1"/>
    <n v="9186.5963900000006"/>
    <n v="46474"/>
    <n v="1.8"/>
    <n v="1.7"/>
    <n v="0.752"/>
    <n v="13.4"/>
    <n v="79"/>
  </r>
  <r>
    <x v="40"/>
    <x v="5"/>
    <x v="0"/>
    <n v="1.567679693842238E-3"/>
    <n v="1.4041262411569241E-2"/>
    <n v="3.58"/>
    <n v="1096.807346997125"/>
    <n v="1.511169775295931E-2"/>
    <n v="0"/>
    <n v="55.5"/>
    <n v="1"/>
    <n v="1.5065140473346875E-2"/>
    <n v="9.66"/>
    <n v="1.5605379942916298E-2"/>
    <n v="0.1"/>
    <n v="8199.4146209999999"/>
    <n v="454528"/>
    <n v="1.8"/>
    <n v="1.8"/>
    <n v="0.749"/>
    <n v="13.3"/>
    <n v="78.099999999999994"/>
  </r>
  <r>
    <x v="40"/>
    <x v="6"/>
    <x v="0"/>
    <n v="2.7538443064042302E-3"/>
    <n v="1.4041262411569241E-2"/>
    <n v="4.07"/>
    <n v="24.88720369"/>
    <n v="1.5455016575970915E-2"/>
    <n v="0"/>
    <n v="54.4"/>
    <n v="1"/>
    <n v="1.3707430934425317E-4"/>
    <n v="9.69"/>
    <n v="1.5872119023619458E-2"/>
    <n v="0.1"/>
    <n v="689.39622399999996"/>
    <n v="4488263"/>
    <n v="1.9"/>
    <n v="1.8"/>
    <n v="0.747"/>
    <n v="13.1"/>
    <n v="79.2"/>
  </r>
  <r>
    <x v="40"/>
    <x v="7"/>
    <x v="0"/>
    <n v="2.7900691700735057E-3"/>
    <n v="1.4041262411569241E-2"/>
    <n v="4.22"/>
    <n v="1096.807346997125"/>
    <n v="1.511169775295931E-2"/>
    <n v="0"/>
    <n v="53.4"/>
    <n v="1"/>
    <n v="1.602979216817527E-2"/>
    <n v="9.1"/>
    <n v="2.1611829901198678E-4"/>
    <n v="0.1"/>
    <n v="6911.1361360000001"/>
    <n v="442958"/>
    <n v="1.9"/>
    <n v="1.8"/>
    <n v="0.74"/>
    <n v="12.9"/>
    <n v="78.900000000000006"/>
  </r>
  <r>
    <x v="40"/>
    <x v="8"/>
    <x v="0"/>
    <n v="2.7165067245707901E-3"/>
    <n v="1.4041262411569241E-2"/>
    <n v="4.2"/>
    <n v="150.88914790000001"/>
    <n v="1.511169775295931E-2"/>
    <n v="0"/>
    <n v="52.4"/>
    <n v="1"/>
    <n v="1.6026294385629705E-2"/>
    <n v="8.3699999999999992"/>
    <n v="1.5456722023605995E-2"/>
    <n v="0.1"/>
    <n v="612.62341800000002"/>
    <n v="4369469"/>
    <n v="1.9"/>
    <n v="1.9"/>
    <n v="0.73399999999999999"/>
    <n v="12.8"/>
    <n v="78.900000000000006"/>
  </r>
  <r>
    <x v="40"/>
    <x v="9"/>
    <x v="0"/>
    <n v="1.567679693842238E-3"/>
    <n v="1.4041262411569241E-2"/>
    <n v="4.1500000000000004"/>
    <n v="1096.807346997125"/>
    <n v="1.5294555671065845E-2"/>
    <n v="0"/>
    <n v="51.4"/>
    <n v="1"/>
    <n v="1.6022795829440287E-2"/>
    <n v="7.82"/>
    <n v="1.545334300709875E-2"/>
    <n v="0.1"/>
    <n v="5245.1873720000003"/>
    <n v="438794"/>
    <n v="2"/>
    <n v="1.9"/>
    <n v="0.72699999999999998"/>
    <n v="12.6"/>
    <n v="78"/>
  </r>
  <r>
    <x v="40"/>
    <x v="10"/>
    <x v="0"/>
    <n v="2.7660457421441161E-3"/>
    <n v="1.4041262411569241E-2"/>
    <n v="4.0999999999999996"/>
    <n v="1002.833273"/>
    <n v="2.5921285339093207E-4"/>
    <n v="1"/>
    <n v="5.3"/>
    <n v="1"/>
    <n v="1.5598670800081545E-2"/>
    <n v="7.74"/>
    <n v="1.5039460448630738E-2"/>
    <n v="0.1"/>
    <n v="4697.1113500000001"/>
    <n v="4247841"/>
    <n v="2"/>
    <n v="2"/>
    <n v="0.72299999999999998"/>
    <n v="12.4"/>
    <n v="78.599999999999994"/>
  </r>
  <r>
    <x v="40"/>
    <x v="11"/>
    <x v="0"/>
    <n v="1.5076493780477648E-3"/>
    <n v="1.4041262411569241E-2"/>
    <n v="4.09"/>
    <n v="1043.1079500000001"/>
    <n v="1.511169775295931E-2"/>
    <n v="0"/>
    <n v="49.3"/>
    <n v="1"/>
    <n v="1.5403944410376672E-4"/>
    <n v="7.8"/>
    <n v="2.1381391776973226E-4"/>
    <n v="0.1"/>
    <n v="4425.57467"/>
    <n v="418738"/>
    <n v="2.1"/>
    <n v="2"/>
    <n v="0.71899999999999997"/>
    <n v="12.2"/>
    <n v="77.7"/>
  </r>
  <r>
    <x v="40"/>
    <x v="12"/>
    <x v="0"/>
    <n v="1.3469435266743738E-3"/>
    <n v="1.4041262411569241E-2"/>
    <n v="4.04"/>
    <n v="1070.2689989999999"/>
    <n v="1.5592332611017628E-2"/>
    <n v="1"/>
    <n v="48.3"/>
    <n v="1"/>
    <n v="1.6220989791302109E-2"/>
    <n v="8.4499999999999993"/>
    <n v="1.5647114724331574E-2"/>
    <n v="0.1"/>
    <n v="4167.7141700000002"/>
    <n v="4125971"/>
    <n v="2.2000000000000002"/>
    <n v="2.1"/>
    <n v="0.71499999999999997"/>
    <n v="12.1"/>
    <n v="78"/>
  </r>
  <r>
    <x v="40"/>
    <x v="13"/>
    <x v="0"/>
    <n v="2.7900691700735057E-3"/>
    <n v="1.4041262411569241E-2"/>
    <n v="4.17"/>
    <n v="112.9493745"/>
    <n v="1.3894096137580055E-2"/>
    <n v="0"/>
    <n v="47.3"/>
    <n v="1"/>
    <n v="1.4817774124257979E-2"/>
    <n v="8.23"/>
    <n v="1.4289006920013459E-2"/>
    <n v="0.1"/>
    <n v="462.14965000000001"/>
    <n v="46324"/>
    <n v="2.2000000000000002"/>
    <n v="2.2000000000000002"/>
    <n v="0.71199999999999997"/>
    <n v="11.9"/>
    <n v="78.3"/>
  </r>
  <r>
    <x v="40"/>
    <x v="14"/>
    <x v="0"/>
    <n v="1.3469435266743738E-3"/>
    <n v="1.4041262411569241E-2"/>
    <n v="4.29"/>
    <n v="868.37135929999999"/>
    <n v="2.3099390109200882E-4"/>
    <n v="0"/>
    <n v="46.4"/>
    <n v="1"/>
    <n v="1.537394581550091E-2"/>
    <n v="7.25"/>
    <n v="1.505829778345277E-2"/>
    <n v="0.1"/>
    <n v="3981.5284700000002"/>
    <n v="3996798"/>
    <n v="2.2999999999999998"/>
    <n v="2.2000000000000002"/>
    <n v="0.70799999999999996"/>
    <n v="11.7"/>
    <n v="77.5"/>
  </r>
  <r>
    <x v="40"/>
    <x v="15"/>
    <x v="0"/>
    <n v="2.7781214019674096E-3"/>
    <n v="1.4041262411569241E-2"/>
    <n v="4.34"/>
    <n v="94.178194579999996"/>
    <n v="1.511169775295931E-2"/>
    <n v="0"/>
    <n v="45.4"/>
    <n v="1"/>
    <n v="1.3363288503045952E-4"/>
    <n v="7.12"/>
    <n v="1.5637061962173307E-2"/>
    <n v="0.1"/>
    <n v="388.36368900000002"/>
    <n v="3925443"/>
    <n v="2.4"/>
    <n v="2.2999999999999998"/>
    <n v="0.70199999999999996"/>
    <n v="11.6"/>
    <n v="77.599999999999994"/>
  </r>
  <r>
    <x v="41"/>
    <x v="0"/>
    <x v="1"/>
    <n v="2.7415192256539868E-3"/>
    <n v="1.3615888411902125E-2"/>
    <m/>
    <n v="0"/>
    <n v="1.3894096137580055E-2"/>
    <n v="206"/>
    <n v="63.7"/>
    <n v="0"/>
    <n v="1.4842196651144595E-2"/>
    <n v="5.9381895280235915"/>
    <n v="1.4279571536598907E-2"/>
    <n v="0.1"/>
    <n v="10972.078698625"/>
    <n v="42364"/>
    <n v="1.5"/>
    <n v="1.4"/>
    <n v="0.82299999999999995"/>
    <n v="15.3"/>
    <n v="78"/>
  </r>
  <r>
    <x v="41"/>
    <x v="1"/>
    <x v="1"/>
    <n v="2.7660457421441161E-3"/>
    <n v="1.3615888411902125E-2"/>
    <n v="12.14"/>
    <n v="1096.807346997125"/>
    <n v="1.3597551795253666E-2"/>
    <n v="0"/>
    <n v="63.1"/>
    <n v="0"/>
    <n v="1.4527788489931295E-2"/>
    <n v="7.8"/>
    <n v="1.3982003282043159E-2"/>
    <n v="0.1"/>
    <n v="10972.078698625"/>
    <n v="4238389"/>
    <n v="1.5"/>
    <n v="1.5"/>
    <n v="0.82"/>
    <n v="15.1"/>
    <n v="77.8"/>
  </r>
  <r>
    <x v="41"/>
    <x v="2"/>
    <x v="1"/>
    <n v="2.7660457421441161E-3"/>
    <n v="1.3615888411902125E-2"/>
    <n v="12.39"/>
    <n v="1096.807346997125"/>
    <n v="1.3286180512832984E-2"/>
    <n v="0"/>
    <n v="62.5"/>
    <n v="0"/>
    <n v="1.419506227935448E-2"/>
    <n v="7.83"/>
    <n v="1.3668158904107715E-2"/>
    <n v="0.1"/>
    <n v="10972.078698625"/>
    <n v="4255689"/>
    <n v="1.5"/>
    <n v="1.5"/>
    <n v="0.81699999999999995"/>
    <n v="14.9"/>
    <n v="77.7"/>
  </r>
  <r>
    <x v="41"/>
    <x v="3"/>
    <x v="1"/>
    <n v="1.5375706050567797E-3"/>
    <n v="1.3615888411902125E-2"/>
    <n v="11.49"/>
    <n v="1096.807346997125"/>
    <n v="1.2624262505316943E-2"/>
    <n v="2"/>
    <n v="61.9"/>
    <n v="0"/>
    <n v="1.4191644122577373E-2"/>
    <n v="7.8"/>
    <n v="1.3664852693827006E-2"/>
    <n v="0.1"/>
    <n v="10972.078698625"/>
    <n v="4267558"/>
    <n v="1.5"/>
    <n v="1.5"/>
    <n v="0.81499999999999995"/>
    <n v="14.6"/>
    <n v="77.099999999999994"/>
  </r>
  <r>
    <x v="41"/>
    <x v="4"/>
    <x v="1"/>
    <n v="1.5375706050567797E-3"/>
    <n v="1.3615888411902125E-2"/>
    <n v="12.19"/>
    <n v="1096.807346997125"/>
    <n v="1.2961300520541614E-2"/>
    <n v="12"/>
    <n v="61.3"/>
    <n v="0"/>
    <n v="1.4188224924223348E-2"/>
    <n v="7.8"/>
    <n v="1.3661545461893953E-2"/>
    <n v="0.1"/>
    <n v="10972.078698625"/>
    <n v="428622"/>
    <n v="1.6"/>
    <n v="1.5"/>
    <n v="0.80800000000000005"/>
    <n v="14.5"/>
    <n v="77"/>
  </r>
  <r>
    <x v="41"/>
    <x v="5"/>
    <x v="1"/>
    <n v="1.567679693842238E-3"/>
    <n v="1.3615888411902125E-2"/>
    <n v="12.1"/>
    <n v="206.88681819999999"/>
    <n v="1.2961300520541614E-2"/>
    <n v="7"/>
    <n v="6.6"/>
    <n v="0"/>
    <n v="1.3838814401121566E-2"/>
    <n v="8.25"/>
    <n v="1.333286246637016E-2"/>
    <n v="0.1"/>
    <n v="1355.74586"/>
    <n v="4417781"/>
    <n v="1.6"/>
    <n v="1.6"/>
    <n v="0.80300000000000005"/>
    <n v="14.2"/>
    <n v="76.599999999999994"/>
  </r>
  <r>
    <x v="41"/>
    <x v="6"/>
    <x v="1"/>
    <n v="1.6131690762204737E-3"/>
    <n v="1.3615888411902125E-2"/>
    <n v="12.21"/>
    <n v="1096.807346997125"/>
    <n v="1.2961300520541614E-2"/>
    <n v="2"/>
    <n v="6"/>
    <n v="0"/>
    <n v="1.4181339222500306E-2"/>
    <n v="8.18"/>
    <n v="1.365488507401872E-2"/>
    <n v="0.1"/>
    <n v="10972.078698625"/>
    <n v="442978"/>
    <n v="1.7"/>
    <n v="1.6"/>
    <n v="0.80300000000000005"/>
    <n v="14.2"/>
    <n v="76.3"/>
  </r>
  <r>
    <x v="41"/>
    <x v="7"/>
    <x v="1"/>
    <n v="2.971649123711236E-3"/>
    <n v="1.3615888411902125E-2"/>
    <n v="12.06"/>
    <n v="1096.807346997125"/>
    <n v="1.2961300520541614E-2"/>
    <n v="51"/>
    <n v="59.4"/>
    <n v="0"/>
    <n v="1.4177916847458861E-2"/>
    <n v="7.7"/>
    <n v="1.3651574726638999E-2"/>
    <n v="0.1"/>
    <n v="10972.078698625"/>
    <n v="443458"/>
    <n v="1.7"/>
    <n v="1.7"/>
    <n v="0.8"/>
    <n v="14.3"/>
    <n v="76"/>
  </r>
  <r>
    <x v="41"/>
    <x v="8"/>
    <x v="1"/>
    <n v="2.9525532364461475E-3"/>
    <n v="1.3615888411902125E-2"/>
    <n v="12.56"/>
    <n v="1096.807346997125"/>
    <n v="1.3597551795253666E-2"/>
    <n v="0"/>
    <n v="58.7"/>
    <n v="0"/>
    <n v="1.4174493426255264E-2"/>
    <n v="7.44"/>
    <n v="1.3648263353038386E-2"/>
    <n v="0.1"/>
    <n v="10972.078698625"/>
    <n v="4436"/>
    <n v="1.8"/>
    <n v="1.7"/>
    <n v="0.79300000000000004"/>
    <n v="14.3"/>
    <n v="75.8"/>
  </r>
  <r>
    <x v="41"/>
    <x v="9"/>
    <x v="1"/>
    <n v="2.9427656120736005E-3"/>
    <n v="1.3615888411902125E-2"/>
    <n v="11.83"/>
    <n v="1096.807346997125"/>
    <n v="8.675140700055771E-5"/>
    <n v="1"/>
    <n v="58.1"/>
    <n v="0"/>
    <n v="1.4171068957754331E-2"/>
    <n v="6.95"/>
    <n v="1.3644950952085401E-2"/>
    <n v="0.1"/>
    <n v="10972.078698625"/>
    <n v="444"/>
    <n v="1.8"/>
    <n v="1.8"/>
    <n v="0.78300000000000003"/>
    <n v="13.9"/>
    <n v="75.900000000000006"/>
  </r>
  <r>
    <x v="41"/>
    <x v="10"/>
    <x v="1"/>
    <n v="2.971649123711236E-3"/>
    <n v="1.3615888411902125E-2"/>
    <n v="11.59"/>
    <n v="167.2319899"/>
    <n v="8.675140700055771E-5"/>
    <n v="2"/>
    <n v="57.5"/>
    <n v="0"/>
    <n v="1.4167643440818741E-2"/>
    <n v="6.89"/>
    <n v="1.3641637522646402E-2"/>
    <n v="0.1"/>
    <n v="1224.2458999999999"/>
    <n v="4442"/>
    <n v="1.8"/>
    <n v="1.8"/>
    <n v="0.77700000000000002"/>
    <n v="13.6"/>
    <n v="75.2"/>
  </r>
  <r>
    <x v="41"/>
    <x v="11"/>
    <x v="1"/>
    <n v="2.9525532364461475E-3"/>
    <n v="1.3615888411902125E-2"/>
    <n v="13.11"/>
    <n v="1096.807346997125"/>
    <n v="8.675140700055771E-5"/>
    <n v="54"/>
    <n v="56.9"/>
    <n v="0"/>
    <n v="1.4164216874308978E-2"/>
    <n v="6.56"/>
    <n v="1.3638323063585513E-2"/>
    <n v="0.1"/>
    <n v="9365.7424680000004"/>
    <n v="4439"/>
    <n v="1.9"/>
    <n v="1.9"/>
    <n v="0.77100000000000002"/>
    <n v="13.3"/>
    <n v="75.400000000000006"/>
  </r>
  <r>
    <x v="41"/>
    <x v="12"/>
    <x v="1"/>
    <n v="3.0249779143338173E-3"/>
    <n v="1.3615888411902125E-2"/>
    <n v="13.78"/>
    <n v="93.677065029999994"/>
    <n v="8.675140700055771E-5"/>
    <n v="19"/>
    <n v="56.3"/>
    <n v="0"/>
    <n v="1.4489856049768284E-2"/>
    <n v="6.35"/>
    <n v="1.4239466293229815E-2"/>
    <n v="0.1"/>
    <n v="785.88141800000005"/>
    <n v="444"/>
    <n v="1.9"/>
    <n v="1.9"/>
    <n v="0.76500000000000001"/>
    <n v="12.9"/>
    <n v="74.7"/>
  </r>
  <r>
    <x v="41"/>
    <x v="13"/>
    <x v="1"/>
    <n v="3.0413906207988652E-3"/>
    <n v="1.3615888411902125E-2"/>
    <n v="13.39"/>
    <n v="11.63615139"/>
    <n v="8.675140700055771E-5"/>
    <n v="6"/>
    <n v="55.8"/>
    <n v="0"/>
    <n v="1.4486435895183612E-2"/>
    <n v="6.19"/>
    <n v="1.3942059169273775E-2"/>
    <n v="0.1"/>
    <n v="653.71636999999998"/>
    <n v="444"/>
    <n v="2"/>
    <n v="2"/>
    <n v="0.75900000000000001"/>
    <n v="12.6"/>
    <n v="74.8"/>
  </r>
  <r>
    <x v="41"/>
    <x v="14"/>
    <x v="1"/>
    <n v="3.0571007174885205E-3"/>
    <n v="1.3615888411902125E-2"/>
    <n v="13.15"/>
    <n v="650.95679810000001"/>
    <n v="8.675140700055771E-5"/>
    <n v="8"/>
    <n v="55.2"/>
    <n v="0"/>
    <n v="1.4793817183765615E-2"/>
    <n v="7.16"/>
    <n v="1.4232824828407551E-2"/>
    <n v="0.1"/>
    <n v="5245.4214190000002"/>
    <n v="444"/>
    <n v="2"/>
    <n v="2"/>
    <n v="0.749"/>
    <n v="12.3"/>
    <n v="74.900000000000006"/>
  </r>
  <r>
    <x v="41"/>
    <x v="15"/>
    <x v="1"/>
    <n v="3.0646885852088361E-3"/>
    <n v="1.3615888411902125E-2"/>
    <n v="12.73"/>
    <n v="649.39098709999996"/>
    <n v="8.675140700055771E-5"/>
    <n v="9"/>
    <n v="54.7"/>
    <n v="0"/>
    <n v="1.4790392856968718E-2"/>
    <n v="7.66"/>
    <n v="1.4506102668651853E-2"/>
    <n v="0.1"/>
    <n v="4919.6286899999996"/>
    <n v="4426"/>
    <n v="2.1"/>
    <n v="2.1"/>
    <n v="0.73899999999999999"/>
    <n v="12.2"/>
    <n v="74.7"/>
  </r>
  <r>
    <x v="42"/>
    <x v="0"/>
    <x v="0"/>
    <n v="2.703823636014843E-3"/>
    <n v="1.4041262411569241E-2"/>
    <m/>
    <n v="0"/>
    <n v="1.2276440336999126E-2"/>
    <n v="0"/>
    <n v="61.4"/>
    <n v="1"/>
    <n v="1.3067586417409177E-2"/>
    <n v="5.9381895280235915"/>
    <n v="1.2608870397817622E-2"/>
    <n v="0.1"/>
    <n v="762.26121799999999"/>
    <n v="1386542"/>
    <n v="3.5"/>
    <n v="3.3"/>
    <n v="0.77300000000000002"/>
    <n v="13.9"/>
    <n v="79.099999999999994"/>
  </r>
  <r>
    <x v="42"/>
    <x v="1"/>
    <x v="0"/>
    <n v="2.7165067245707901E-3"/>
    <n v="1.4041262411569241E-2"/>
    <n v="4.37"/>
    <n v="13.669101899999999"/>
    <n v="1.2961300520541614E-2"/>
    <n v="0"/>
    <n v="6.7"/>
    <n v="1"/>
    <n v="1.3064046634058071E-2"/>
    <n v="5.7549999999999999"/>
    <n v="1.2605445492528435E-2"/>
    <n v="0.1"/>
    <n v="75.519900000000007"/>
    <n v="1386542"/>
    <n v="3.4"/>
    <n v="3.3"/>
    <n v="0.77200000000000002"/>
    <n v="14"/>
    <n v="79"/>
  </r>
  <r>
    <x v="42"/>
    <x v="2"/>
    <x v="0"/>
    <n v="2.7538443064042302E-3"/>
    <n v="1.4041262411569241E-2"/>
    <n v="4.18"/>
    <n v="95.675711759999999"/>
    <n v="1.3286180512832984E-2"/>
    <n v="0"/>
    <n v="59.9"/>
    <n v="1"/>
    <n v="1.3060505377858144E-2"/>
    <n v="9.48"/>
    <n v="1.2602019152813091E-2"/>
    <n v="0.1"/>
    <n v="676.15344000000005"/>
    <n v="1386542"/>
    <n v="3.4"/>
    <n v="3.3"/>
    <n v="0.77300000000000002"/>
    <n v="14.7"/>
    <n v="78.7"/>
  </r>
  <r>
    <x v="42"/>
    <x v="3"/>
    <x v="0"/>
    <n v="2.7538443064042302E-3"/>
    <n v="1.4041262411569241E-2"/>
    <n v="4.16"/>
    <n v="742.19619920000002"/>
    <n v="1.3286180512832984E-2"/>
    <n v="0"/>
    <n v="59.2"/>
    <n v="1"/>
    <n v="1.3430776543446231E-2"/>
    <n v="8.59"/>
    <n v="1.2598591376579231E-2"/>
    <n v="0.1"/>
    <n v="6425.9411190000001"/>
    <n v="1386542"/>
    <n v="3.4"/>
    <n v="3.2"/>
    <n v="0.77800000000000002"/>
    <n v="15.7"/>
    <n v="78.7"/>
  </r>
  <r>
    <x v="42"/>
    <x v="4"/>
    <x v="0"/>
    <n v="2.703823636014843E-3"/>
    <n v="1.4041262411569241E-2"/>
    <n v="4.1399999999999997"/>
    <n v="102.0645784"/>
    <n v="1.3286180512832984E-2"/>
    <n v="0"/>
    <n v="58.4"/>
    <n v="1"/>
    <n v="1.3053502121730618E-2"/>
    <n v="1.6"/>
    <n v="1.3283522349857219E-2"/>
    <n v="0.1"/>
    <n v="675.92435999999998"/>
    <n v="1386542"/>
    <n v="3.4"/>
    <n v="3.2"/>
    <n v="0.78"/>
    <n v="16.5"/>
    <n v="78.8"/>
  </r>
  <r>
    <x v="42"/>
    <x v="5"/>
    <x v="0"/>
    <n v="2.7781214019674096E-3"/>
    <n v="1.4041262411569241E-2"/>
    <n v="4.13"/>
    <n v="787.28081629999997"/>
    <n v="1.3286180512832984E-2"/>
    <n v="0"/>
    <n v="57.7"/>
    <n v="1"/>
    <n v="1.3049956516369022E-2"/>
    <n v="1.19"/>
    <n v="1.3605065516053356E-2"/>
    <n v="0.1"/>
    <n v="5676.1414299999997"/>
    <n v="1386542"/>
    <n v="3.4"/>
    <n v="3.2"/>
    <n v="0.78400000000000003"/>
    <n v="17.600000000000001"/>
    <n v="78"/>
  </r>
  <r>
    <x v="42"/>
    <x v="6"/>
    <x v="0"/>
    <n v="1.4927628795075309E-3"/>
    <n v="1.4041262411569241E-2"/>
    <n v="4.01"/>
    <n v="818.87710159999995"/>
    <n v="1.3286180512832984E-2"/>
    <n v="0"/>
    <n v="56.9"/>
    <n v="1"/>
    <n v="1.3046409429717479E-2"/>
    <n v="5.7549999999999999"/>
    <n v="1.3601739368227596E-2"/>
    <n v="0.1"/>
    <n v="5484.7763000000004"/>
    <n v="1386542"/>
    <n v="3.4"/>
    <n v="3.2"/>
    <n v="0.78200000000000003"/>
    <n v="17.7"/>
    <n v="78.099999999999994"/>
  </r>
  <r>
    <x v="42"/>
    <x v="7"/>
    <x v="0"/>
    <n v="1.5076493780477648E-3"/>
    <n v="1.4041262411569241E-2"/>
    <n v="4.26"/>
    <n v="708.61579659999995"/>
    <n v="1.3597551795253666E-2"/>
    <n v="0"/>
    <n v="56.2"/>
    <n v="1"/>
    <n v="1.3042860859618536E-2"/>
    <n v="1.79"/>
    <n v="1.3908550028067037E-2"/>
    <n v="0.1"/>
    <n v="5376.4476219999997"/>
    <n v="1386542"/>
    <n v="3.4"/>
    <n v="3.2"/>
    <n v="0.77100000000000002"/>
    <n v="17.100000000000001"/>
    <n v="77.900000000000006"/>
  </r>
  <r>
    <x v="42"/>
    <x v="8"/>
    <x v="0"/>
    <n v="1.5375706050567797E-3"/>
    <n v="1.4041262411569241E-2"/>
    <n v="4.13"/>
    <n v="750.71476410000002"/>
    <n v="1.4174537003913691E-2"/>
    <n v="0"/>
    <n v="55.4"/>
    <n v="1"/>
    <n v="1.3039310803909658E-2"/>
    <n v="1.42"/>
    <n v="1.4476065746014937E-2"/>
    <n v="0.1"/>
    <n v="5184.4942270000001"/>
    <n v="1386542"/>
    <n v="3.4"/>
    <n v="3.2"/>
    <n v="0.754"/>
    <n v="16"/>
    <n v="78.099999999999994"/>
  </r>
  <r>
    <x v="42"/>
    <x v="9"/>
    <x v="0"/>
    <n v="1.5375706050567797E-3"/>
    <n v="1.4041262411569241E-2"/>
    <n v="4.17"/>
    <n v="523.47242840000001"/>
    <n v="1.511169775295931E-2"/>
    <n v="0"/>
    <n v="54.6"/>
    <n v="1"/>
    <n v="1.3035759260423201E-2"/>
    <n v="7.67"/>
    <n v="1.538266009495849E-2"/>
    <n v="0.1"/>
    <n v="4669.6916000000001"/>
    <n v="1386542"/>
    <n v="3.4"/>
    <n v="3.2"/>
    <n v="0.73199999999999998"/>
    <n v="14.7"/>
    <n v="78"/>
  </r>
  <r>
    <x v="42"/>
    <x v="10"/>
    <x v="0"/>
    <n v="1.6131690762204737E-3"/>
    <n v="1.4041262411569241E-2"/>
    <n v="4.4800000000000004"/>
    <n v="518.93592209999997"/>
    <n v="1.3597551795253666E-2"/>
    <n v="0"/>
    <n v="53.8"/>
    <n v="1"/>
    <n v="1.3032206226986398E-2"/>
    <n v="9.39"/>
    <n v="1.5379246648873343E-2"/>
    <n v="0.1"/>
    <n v="3779.5770000000002"/>
    <n v="1386542"/>
    <n v="3.4"/>
    <n v="3.3"/>
    <n v="0.71899999999999997"/>
    <n v="14.2"/>
    <n v="77.2"/>
  </r>
  <r>
    <x v="42"/>
    <x v="11"/>
    <x v="0"/>
    <n v="1.5828009310702893E-3"/>
    <n v="1.4041262411569241E-2"/>
    <n v="4.38"/>
    <n v="4.4842545789999999"/>
    <n v="1.2276440336999126E-2"/>
    <n v="0"/>
    <n v="53"/>
    <n v="1"/>
    <n v="1.3402325341036497E-2"/>
    <n v="6.14"/>
    <n v="1.5548760639639427E-2"/>
    <n v="0.1"/>
    <n v="339.71625599999999"/>
    <n v="1386542"/>
    <n v="3.4"/>
    <n v="3.3"/>
    <n v="0.70499999999999996"/>
    <n v="13.2"/>
    <n v="77.3"/>
  </r>
  <r>
    <x v="42"/>
    <x v="12"/>
    <x v="0"/>
    <n v="1.5979645805759988E-3"/>
    <n v="1.4041262411569241E-2"/>
    <n v="4.3899999999999997"/>
    <n v="60.341451239999998"/>
    <n v="1.2276440336999126E-2"/>
    <n v="0"/>
    <n v="52.1"/>
    <n v="1"/>
    <n v="1.3398821075007452E-2"/>
    <n v="6.31"/>
    <n v="1.4910201420445458E-2"/>
    <n v="0.1"/>
    <n v="3192.6693780000001"/>
    <n v="1386542"/>
    <n v="3.5"/>
    <n v="3.3"/>
    <n v="0.69399999999999995"/>
    <n v="12.9"/>
    <n v="77.400000000000006"/>
  </r>
  <r>
    <x v="42"/>
    <x v="13"/>
    <x v="0"/>
    <n v="1.6131690762204737E-3"/>
    <n v="1.4041262411569241E-2"/>
    <n v="4.0999999999999996"/>
    <n v="334.76721070000002"/>
    <n v="1.2624262505316943E-2"/>
    <n v="0"/>
    <n v="51.3"/>
    <n v="1"/>
    <n v="1.3395315484623358E-2"/>
    <n v="6.5"/>
    <n v="1.2572650171272879E-2"/>
    <n v="0.1"/>
    <n v="2994.3399880000002"/>
    <n v="1386542"/>
    <n v="3.5"/>
    <n v="3.3"/>
    <n v="0.69199999999999995"/>
    <n v="12.5"/>
    <n v="77.7"/>
  </r>
  <r>
    <x v="42"/>
    <x v="14"/>
    <x v="0"/>
    <n v="2.9621816628794375E-3"/>
    <n v="1.4041262411569241E-2"/>
    <n v="4.04"/>
    <n v="322.58631489999999"/>
    <n v="1.2624262505316943E-2"/>
    <n v="0"/>
    <n v="5.4"/>
    <n v="1"/>
    <n v="1.3018232626738633E-2"/>
    <n v="6.27"/>
    <n v="1.2918341229074632E-2"/>
    <n v="0.1"/>
    <n v="2832.188893"/>
    <n v="1386542"/>
    <n v="3.6"/>
    <n v="3.4"/>
    <n v="0.68600000000000005"/>
    <n v="12.3"/>
    <n v="76.7"/>
  </r>
  <r>
    <x v="42"/>
    <x v="15"/>
    <x v="0"/>
    <n v="2.9621816628794375E-3"/>
    <n v="1.4041262411569241E-2"/>
    <n v="3.92"/>
    <n v="49.340077559999997"/>
    <n v="1.2624262505316943E-2"/>
    <n v="0"/>
    <n v="49.4"/>
    <n v="1"/>
    <n v="1.3388233069280909E-2"/>
    <n v="6.7"/>
    <n v="1.3885807044057242E-2"/>
    <n v="0.1"/>
    <n v="2741.1154200000001"/>
    <n v="1386542"/>
    <n v="3.6"/>
    <n v="3.4"/>
    <n v="0.67900000000000005"/>
    <n v="12.1"/>
    <n v="76.900000000000006"/>
  </r>
  <r>
    <x v="43"/>
    <x v="0"/>
    <x v="1"/>
    <n v="2.1263230630337361E-3"/>
    <n v="1.3615888411902125E-2"/>
    <m/>
    <n v="0"/>
    <n v="1.2961300520541614E-2"/>
    <n v="0"/>
    <n v="6.3"/>
    <n v="0"/>
    <n v="1.3745086786347572E-2"/>
    <n v="5.9381895280235915"/>
    <n v="1.324901410822364E-2"/>
    <n v="0.1"/>
    <n v="2375.1127000000001"/>
    <n v="116985"/>
    <n v="1"/>
    <n v="1"/>
    <n v="0.85399999999999998"/>
    <n v="14.3"/>
    <n v="85"/>
  </r>
  <r>
    <x v="43"/>
    <x v="1"/>
    <x v="1"/>
    <n v="2.1418357768437082E-3"/>
    <n v="1.3615888411902125E-2"/>
    <n v="0.01"/>
    <n v="207.30419359999999"/>
    <n v="1.3286180512832984E-2"/>
    <n v="10"/>
    <n v="59.8"/>
    <n v="0"/>
    <n v="1.3007806547908469E-2"/>
    <n v="7.37"/>
    <n v="1.255947030527718E-2"/>
    <n v="0.1"/>
    <n v="2734.88382"/>
    <n v="115239"/>
    <n v="0.9"/>
    <n v="1"/>
    <n v="0.85"/>
    <n v="14"/>
    <n v="83"/>
  </r>
  <r>
    <x v="43"/>
    <x v="2"/>
    <x v="1"/>
    <n v="2.1573220141796689E-3"/>
    <n v="1.3615888411902125E-2"/>
    <n v="9.0399999999999991"/>
    <n v="212.08592590000001"/>
    <n v="1.3286180512832984E-2"/>
    <n v="0"/>
    <n v="59.2"/>
    <n v="0"/>
    <n v="1.3004242016653639E-2"/>
    <n v="7.46"/>
    <n v="1.2556025603189531E-2"/>
    <n v="0.1"/>
    <n v="2797.9673600000001"/>
    <n v="1143896"/>
    <n v="0.9"/>
    <n v="1"/>
    <n v="0.85"/>
    <n v="13.8"/>
    <n v="81"/>
  </r>
  <r>
    <x v="43"/>
    <x v="3"/>
    <x v="1"/>
    <n v="2.188206235158419E-3"/>
    <n v="1.3615888411902125E-2"/>
    <n v="10.55"/>
    <n v="1096.807346997125"/>
    <n v="1.3286180512832984E-2"/>
    <n v="1"/>
    <n v="58.7"/>
    <n v="0"/>
    <n v="1.3000675976517504E-2"/>
    <n v="7.44"/>
    <n v="1.2552579439896353E-2"/>
    <n v="0.1"/>
    <n v="10972.078698625"/>
    <n v="113562"/>
    <n v="0.9"/>
    <n v="1"/>
    <n v="0.85"/>
    <n v="13.8"/>
    <n v="80"/>
  </r>
  <r>
    <x v="43"/>
    <x v="4"/>
    <x v="1"/>
    <n v="2.2035997814904384E-3"/>
    <n v="1.3615888411902125E-2"/>
    <n v="10.69"/>
    <n v="1096.807346997125"/>
    <n v="1.3286180512832984E-2"/>
    <n v="0"/>
    <n v="58.3"/>
    <n v="0"/>
    <n v="1.2997108425277145E-2"/>
    <n v="7.54"/>
    <n v="1.254913181324153E-2"/>
    <n v="0.1"/>
    <n v="10972.078698625"/>
    <n v="1124835"/>
    <n v="0.9"/>
    <n v="1"/>
    <n v="0.84699999999999998"/>
    <n v="13.8"/>
    <n v="79.7"/>
  </r>
  <r>
    <x v="43"/>
    <x v="5"/>
    <x v="1"/>
    <n v="2.2342785823514797E-3"/>
    <n v="1.3615888411902125E-2"/>
    <n v="11.32"/>
    <n v="283.33002579999999"/>
    <n v="1.3286180512832984E-2"/>
    <n v="18"/>
    <n v="57.8"/>
    <n v="0"/>
    <n v="1.2993539360704368E-2"/>
    <n v="7.23"/>
    <n v="1.2545682721063803E-2"/>
    <n v="0.1"/>
    <n v="3818.46396"/>
    <n v="111267"/>
    <n v="0.9"/>
    <n v="1"/>
    <n v="0.85299999999999998"/>
    <n v="14.6"/>
    <n v="79.5"/>
  </r>
  <r>
    <x v="43"/>
    <x v="6"/>
    <x v="1"/>
    <n v="1.4191278131587377E-3"/>
    <n v="1.3615888411902125E-2"/>
    <n v="10.8"/>
    <n v="230.25241840000001"/>
    <n v="1.3286180512832984E-2"/>
    <n v="0"/>
    <n v="57.3"/>
    <n v="0"/>
    <n v="1.2989968780565658E-2"/>
    <n v="7.4"/>
    <n v="1.2542232161196765E-2"/>
    <n v="0.1"/>
    <n v="3215.8159000000001"/>
    <n v="19876"/>
    <n v="0.9"/>
    <n v="1"/>
    <n v="0.84899999999999998"/>
    <n v="14.1"/>
    <n v="79.3"/>
  </r>
  <r>
    <x v="43"/>
    <x v="7"/>
    <x v="1"/>
    <n v="2.2799923107476028E-3"/>
    <n v="1.3615888411902125E-2"/>
    <n v="12.01"/>
    <n v="239.64099379999999"/>
    <n v="1.4174537003913691E-2"/>
    <n v="1"/>
    <n v="56.8"/>
    <n v="0"/>
    <n v="1.3720103068448565E-2"/>
    <n v="6.89"/>
    <n v="1.322486774753024E-2"/>
    <n v="0.1"/>
    <n v="3539.7487999999998"/>
    <n v="181563"/>
    <n v="0.9"/>
    <n v="1"/>
    <n v="0.84399999999999997"/>
    <n v="13.7"/>
    <n v="79.099999999999994"/>
  </r>
  <r>
    <x v="43"/>
    <x v="8"/>
    <x v="1"/>
    <n v="2.2951399768368643E-3"/>
    <n v="1.3615888411902125E-2"/>
    <n v="11.56"/>
    <n v="1096.807346997125"/>
    <n v="1.4174537003913691E-2"/>
    <n v="0"/>
    <n v="56.3"/>
    <n v="0"/>
    <n v="1.3716619668901744E-2"/>
    <n v="6.5"/>
    <n v="1.3221499965759515E-2"/>
    <n v="0.1"/>
    <n v="10972.078698625"/>
    <n v="163712"/>
    <n v="0.9"/>
    <n v="1"/>
    <n v="0.83599999999999997"/>
    <n v="13.5"/>
    <n v="78.900000000000006"/>
  </r>
  <r>
    <x v="43"/>
    <x v="9"/>
    <x v="1"/>
    <n v="2.3102387308429513E-3"/>
    <n v="1.3615888411902125E-2"/>
    <n v="11.47"/>
    <n v="1096.807346997125"/>
    <n v="1.4174537003913691E-2"/>
    <n v="0"/>
    <n v="55.8"/>
    <n v="0"/>
    <n v="1.3713135065956304E-2"/>
    <n v="6.28"/>
    <n v="1.3218131010537331E-2"/>
    <n v="0.1"/>
    <n v="10972.078698625"/>
    <n v="14559"/>
    <n v="0.9"/>
    <n v="1"/>
    <n v="0.82899999999999996"/>
    <n v="13.4"/>
    <n v="78.8"/>
  </r>
  <r>
    <x v="43"/>
    <x v="10"/>
    <x v="1"/>
    <n v="2.3252862899094226E-3"/>
    <n v="1.3615888411902125E-2"/>
    <n v="11.41"/>
    <n v="1096.807346997125"/>
    <n v="1.5294555671065845E-2"/>
    <n v="1"/>
    <n v="55.3"/>
    <n v="0"/>
    <n v="1.3349440422467647E-2"/>
    <n v="6.37"/>
    <n v="1.2877670759553766E-2"/>
    <n v="0.1"/>
    <n v="10972.078698625"/>
    <n v="127658"/>
    <n v="0.9"/>
    <n v="1"/>
    <n v="0.82599999999999996"/>
    <n v="13.5"/>
    <n v="78.7"/>
  </r>
  <r>
    <x v="43"/>
    <x v="11"/>
    <x v="1"/>
    <n v="2.3252862899094226E-3"/>
    <n v="1.3615888411902125E-2"/>
    <n v="13.03"/>
    <n v="1096.807346997125"/>
    <n v="1.5294555671065845E-2"/>
    <n v="0"/>
    <n v="54.8"/>
    <n v="0"/>
    <n v="1.334591586956263E-2"/>
    <n v="6.42"/>
    <n v="1.2874263436975468E-2"/>
    <n v="0.1"/>
    <n v="10972.078698625"/>
    <n v="1141"/>
    <n v="0.9"/>
    <n v="1"/>
    <n v="0.82299999999999995"/>
    <n v="13.4"/>
    <n v="78.599999999999994"/>
  </r>
  <r>
    <x v="43"/>
    <x v="12"/>
    <x v="1"/>
    <n v="2.3402803662103508E-3"/>
    <n v="1.3615888411902125E-2"/>
    <n v="10.62"/>
    <n v="158.70873990000001"/>
    <n v="1.5294555671065845E-2"/>
    <n v="0"/>
    <n v="54.3"/>
    <n v="0"/>
    <n v="1.334238996484856E-2"/>
    <n v="6.83"/>
    <n v="1.2870854800200478E-2"/>
    <n v="0.1"/>
    <n v="2293.4789000000001"/>
    <n v="993563"/>
    <n v="0.9"/>
    <n v="1"/>
    <n v="0.81499999999999995"/>
    <n v="13"/>
    <n v="78.5"/>
  </r>
  <r>
    <x v="43"/>
    <x v="13"/>
    <x v="1"/>
    <n v="2.3700988977409165E-3"/>
    <n v="1.3615888411902125E-2"/>
    <n v="11.68"/>
    <n v="1096.807346997125"/>
    <n v="1.5294555671065845E-2"/>
    <n v="0"/>
    <n v="53.8"/>
    <n v="0"/>
    <n v="1.3338862706486274E-2"/>
    <n v="6.12"/>
    <n v="1.2867444847432147E-2"/>
    <n v="0.1"/>
    <n v="10972.078698625"/>
    <n v="976966"/>
    <n v="0.9"/>
    <n v="1"/>
    <n v="0.80500000000000005"/>
    <n v="12.5"/>
    <n v="78.400000000000006"/>
  </r>
  <r>
    <x v="43"/>
    <x v="14"/>
    <x v="1"/>
    <n v="2.3849187575535691E-3"/>
    <n v="1.3615888411902125E-2"/>
    <n v="10.16"/>
    <n v="100.8086193"/>
    <n v="1.511169775295931E-2"/>
    <n v="0"/>
    <n v="53.3"/>
    <n v="0"/>
    <n v="1.369546612940431E-2"/>
    <n v="5.78"/>
    <n v="1.3201051972401436E-2"/>
    <n v="0.1"/>
    <n v="1562.9243300000001"/>
    <n v="96282"/>
    <n v="0.9"/>
    <n v="1"/>
    <n v="0.8"/>
    <n v="12.4"/>
    <n v="78.2"/>
  </r>
  <r>
    <x v="43"/>
    <x v="15"/>
    <x v="1"/>
    <n v="1.4337439540556493E-3"/>
    <n v="1.3615888411902125E-2"/>
    <n v="9.56"/>
    <n v="950.80279250000001"/>
    <n v="1.511169775295931E-2"/>
    <n v="0"/>
    <n v="52.8"/>
    <n v="0"/>
    <n v="1.3691974033723832E-2"/>
    <n v="5.77"/>
    <n v="1.3197675716763521E-2"/>
    <n v="0.1"/>
    <n v="10972.078698625"/>
    <n v="943286"/>
    <n v="0.9"/>
    <n v="1"/>
    <n v="0.79800000000000004"/>
    <n v="12.5"/>
    <n v="78.099999999999994"/>
  </r>
  <r>
    <x v="44"/>
    <x v="0"/>
    <x v="1"/>
    <n v="2.6253877531064742E-3"/>
    <n v="1.3615888411902125E-2"/>
    <m/>
    <n v="0"/>
    <n v="1.2961300520541614E-2"/>
    <n v="9"/>
    <n v="66.099999999999994"/>
    <n v="0"/>
    <n v="1.3688480723794694E-2"/>
    <n v="5.9381895280235915"/>
    <n v="1.3194298277015862E-2"/>
    <n v="0.1"/>
    <n v="1766.9475950000001"/>
    <n v="1386542"/>
    <n v="1.8"/>
    <n v="1.8"/>
    <m/>
    <m/>
    <n v="78.8"/>
  </r>
  <r>
    <x v="44"/>
    <x v="1"/>
    <x v="1"/>
    <n v="2.6519634824909936E-3"/>
    <n v="1.3615888411902125E-2"/>
    <n v="12.68"/>
    <n v="0"/>
    <n v="1.2276440336999126E-2"/>
    <n v="222"/>
    <n v="65.599999999999994"/>
    <n v="0"/>
    <n v="1.295199759963743E-2"/>
    <n v="7.41"/>
    <n v="1.3190919651674142E-2"/>
    <n v="0.1"/>
    <n v="1766.9475950000001"/>
    <n v="1386542"/>
    <n v="1.8"/>
    <n v="1.9"/>
    <m/>
    <m/>
    <n v="78.599999999999994"/>
  </r>
  <r>
    <x v="44"/>
    <x v="2"/>
    <x v="1"/>
    <n v="1.4631452373272456E-3"/>
    <n v="1.3615888411902125E-2"/>
    <n v="12.45"/>
    <n v="0"/>
    <n v="1.2276440336999126E-2"/>
    <n v="15"/>
    <n v="65.099999999999994"/>
    <n v="0"/>
    <n v="1.2948410014632239E-2"/>
    <n v="7.49"/>
    <n v="1.285065493043732E-2"/>
    <n v="0.1"/>
    <n v="1766.9475950000001"/>
    <n v="1386542"/>
    <n v="1.8"/>
    <n v="1.9"/>
    <m/>
    <m/>
    <n v="78.2"/>
  </r>
  <r>
    <x v="44"/>
    <x v="3"/>
    <x v="1"/>
    <n v="2.7165067245707901E-3"/>
    <n v="1.3615888411902125E-2"/>
    <n v="12.71"/>
    <n v="0"/>
    <n v="1.2276440336999126E-2"/>
    <n v="22"/>
    <n v="64.5"/>
    <n v="0"/>
    <n v="1.2944820886890225E-2"/>
    <n v="7.55"/>
    <n v="1.2498802061000281E-2"/>
    <n v="0.1"/>
    <n v="1766.9475950000001"/>
    <n v="1386542"/>
    <n v="1.8"/>
    <n v="1.9"/>
    <m/>
    <m/>
    <n v="78"/>
  </r>
  <r>
    <x v="44"/>
    <x v="4"/>
    <x v="1"/>
    <n v="2.7660457421441161E-3"/>
    <n v="1.3615888411902125E-2"/>
    <n v="12.43"/>
    <n v="0"/>
    <n v="1.2276440336999126E-2"/>
    <n v="17"/>
    <n v="64"/>
    <n v="0"/>
    <n v="1.2941230214107265E-2"/>
    <n v="7.5"/>
    <n v="1.24953322410022E-2"/>
    <n v="0.1"/>
    <n v="1766.9475950000001"/>
    <n v="1386542"/>
    <n v="1.9"/>
    <n v="1.9"/>
    <m/>
    <m/>
    <n v="77.8"/>
  </r>
  <r>
    <x v="44"/>
    <x v="5"/>
    <x v="1"/>
    <n v="2.7900691700735057E-3"/>
    <n v="1.3615888411902125E-2"/>
    <n v="12.69"/>
    <n v="0"/>
    <n v="1.2276440336999126E-2"/>
    <n v="0"/>
    <n v="63.6"/>
    <n v="0"/>
    <n v="1.2937637993973653E-2"/>
    <n v="7.43"/>
    <n v="1.2491860922824706E-2"/>
    <n v="0.1"/>
    <n v="1766.9475950000001"/>
    <n v="1386542"/>
    <n v="1.9"/>
    <n v="2"/>
    <m/>
    <m/>
    <n v="77.5"/>
  </r>
  <r>
    <x v="44"/>
    <x v="6"/>
    <x v="1"/>
    <n v="1.5076493780477648E-3"/>
    <n v="1.3615888411902125E-2"/>
    <n v="13.23"/>
    <n v="0"/>
    <n v="1.2276440336999126E-2"/>
    <n v="5"/>
    <n v="63.1"/>
    <n v="0"/>
    <n v="1.293404422417414E-2"/>
    <n v="7.85"/>
    <n v="1.2488388104222814E-2"/>
    <n v="0.1"/>
    <n v="1766.9475950000001"/>
    <n v="1386542"/>
    <n v="1.9"/>
    <n v="2"/>
    <m/>
    <m/>
    <n v="77.099999999999994"/>
  </r>
  <r>
    <x v="44"/>
    <x v="7"/>
    <x v="1"/>
    <n v="1.567679693842238E-3"/>
    <n v="1.3615888411902125E-2"/>
    <n v="13.25"/>
    <n v="0"/>
    <n v="1.2276440336999126E-2"/>
    <n v="2"/>
    <n v="62.6"/>
    <n v="0"/>
    <n v="1.2930448902387863E-2"/>
    <n v="6.82"/>
    <n v="1.2484913782946113E-2"/>
    <n v="0.1"/>
    <n v="1766.9475950000001"/>
    <n v="1386542"/>
    <n v="1.9"/>
    <n v="2"/>
    <m/>
    <m/>
    <n v="77"/>
  </r>
  <r>
    <x v="44"/>
    <x v="8"/>
    <x v="1"/>
    <n v="1.5828009310702893E-3"/>
    <n v="1.3615888411902125E-2"/>
    <n v="13.43"/>
    <n v="0"/>
    <n v="1.2276440336999126E-2"/>
    <n v="2"/>
    <n v="62.2"/>
    <n v="0"/>
    <n v="1.292685202628838E-2"/>
    <n v="6.52"/>
    <n v="1.2481437956738747E-2"/>
    <n v="0.1"/>
    <n v="1766.9475950000001"/>
    <n v="1386542"/>
    <n v="2"/>
    <n v="2.1"/>
    <m/>
    <m/>
    <n v="76.8"/>
  </r>
  <r>
    <x v="44"/>
    <x v="9"/>
    <x v="1"/>
    <n v="1.6131690762204737E-3"/>
    <n v="1.3615888411902125E-2"/>
    <n v="13.03"/>
    <n v="0"/>
    <n v="1.2624262505316943E-2"/>
    <n v="7"/>
    <n v="61.8"/>
    <n v="0"/>
    <n v="1.3296100470908049E-2"/>
    <n v="6.69"/>
    <n v="1.2826312095596322E-2"/>
    <n v="0.1"/>
    <n v="1766.9475950000001"/>
    <n v="1386542"/>
    <n v="2"/>
    <n v="2.1"/>
    <m/>
    <m/>
    <n v="76.5"/>
  </r>
  <r>
    <x v="44"/>
    <x v="10"/>
    <x v="1"/>
    <n v="2.9525532364461475E-3"/>
    <n v="1.3615888411902125E-2"/>
    <n v="13.19"/>
    <n v="0"/>
    <n v="1.2276440336999126E-2"/>
    <n v="0"/>
    <n v="61.3"/>
    <n v="0"/>
    <n v="1.3998119778909796E-2"/>
    <n v="6.93"/>
    <n v="1.3159724194002253E-2"/>
    <n v="0.1"/>
    <n v="1766.9475950000001"/>
    <n v="1386542"/>
    <n v="2.1"/>
    <n v="2.1"/>
    <m/>
    <m/>
    <n v="75.900000000000006"/>
  </r>
  <r>
    <x v="44"/>
    <x v="11"/>
    <x v="1"/>
    <n v="2.971649123711236E-3"/>
    <n v="1.3615888411902125E-2"/>
    <n v="13.24"/>
    <n v="0"/>
    <n v="1.2624262505316943E-2"/>
    <n v="17"/>
    <n v="6.8"/>
    <n v="0"/>
    <n v="1.3994636454958501E-2"/>
    <n v="6.9"/>
    <n v="1.2819526544232433E-2"/>
    <n v="0.1"/>
    <n v="1766.9475950000001"/>
    <n v="1386542"/>
    <n v="2.1"/>
    <n v="2.2000000000000002"/>
    <m/>
    <m/>
    <n v="75.8"/>
  </r>
  <r>
    <x v="44"/>
    <x v="12"/>
    <x v="1"/>
    <n v="3.0249779143338173E-3"/>
    <n v="1.3615888411902125E-2"/>
    <n v="13.01"/>
    <n v="0"/>
    <n v="1.4437648664183886E-2"/>
    <n v="30"/>
    <n v="6.4"/>
    <n v="0"/>
    <n v="1.3645661873236469E-2"/>
    <n v="7.13"/>
    <n v="1.3152885107697843E-2"/>
    <n v="0.1"/>
    <n v="1766.9475950000001"/>
    <n v="1386542"/>
    <n v="2.2000000000000002"/>
    <n v="2.2000000000000002"/>
    <m/>
    <m/>
    <n v="75.2"/>
  </r>
  <r>
    <x v="44"/>
    <x v="13"/>
    <x v="1"/>
    <n v="1.5076493780477648E-3"/>
    <n v="1.3615888411902125E-2"/>
    <n v="13.47"/>
    <n v="0"/>
    <n v="1.5592332611017628E-2"/>
    <n v="4"/>
    <n v="59.9"/>
    <n v="0"/>
    <n v="1.364215168340044E-2"/>
    <n v="6.8"/>
    <n v="1.2812735882661234E-2"/>
    <n v="0.1"/>
    <n v="1766.9475950000001"/>
    <n v="1386542"/>
    <n v="2.2000000000000002"/>
    <n v="2.2999999999999998"/>
    <m/>
    <m/>
    <n v="75.3"/>
  </r>
  <r>
    <x v="44"/>
    <x v="14"/>
    <x v="1"/>
    <n v="3.0332713382335351E-3"/>
    <n v="1.3615888411902125E-2"/>
    <n v="13.36"/>
    <n v="0"/>
    <n v="8.675140700055771E-5"/>
    <n v="6"/>
    <n v="59.4"/>
    <n v="0"/>
    <n v="1.3638640256392711E-2"/>
    <n v="6.42"/>
    <n v="1.2809303261087528E-2"/>
    <n v="0.1"/>
    <n v="1766.9475950000001"/>
    <n v="1386542"/>
    <n v="2.2000000000000002"/>
    <n v="2.2999999999999998"/>
    <m/>
    <m/>
    <n v="75.099999999999994"/>
  </r>
  <r>
    <x v="44"/>
    <x v="15"/>
    <x v="1"/>
    <n v="3.0571007174885205E-3"/>
    <n v="1.3615888411902125E-2"/>
    <n v="13.22"/>
    <n v="0"/>
    <n v="8.675140700055771E-5"/>
    <n v="9"/>
    <n v="59"/>
    <n v="0"/>
    <n v="1.3275346300423945E-2"/>
    <n v="6.31"/>
    <n v="1.2805869290452918E-2"/>
    <n v="0.1"/>
    <n v="1766.9475950000001"/>
    <n v="1386542"/>
    <n v="2.2999999999999998"/>
    <n v="2.2999999999999998"/>
    <m/>
    <m/>
    <n v="74.7"/>
  </r>
  <r>
    <x v="45"/>
    <x v="0"/>
    <x v="0"/>
    <n v="3.1413247177148143E-3"/>
    <n v="1.5903493034288323E-2"/>
    <m/>
    <n v="0"/>
    <n v="1.3286180512832984E-2"/>
    <n v="0"/>
    <n v="32.9"/>
    <n v="7"/>
    <n v="1.2899285537194501E-2"/>
    <n v="5.9381895280235915"/>
    <n v="1.3463030092493949E-2"/>
    <n v="0.1"/>
    <n v="1766.9475950000001"/>
    <n v="1386542"/>
    <n v="4.9000000000000004"/>
    <n v="4.9000000000000004"/>
    <m/>
    <m/>
    <n v="76"/>
  </r>
  <r>
    <x v="45"/>
    <x v="1"/>
    <x v="0"/>
    <n v="3.1561811633740327E-3"/>
    <n v="1.5903493034288323E-2"/>
    <n v="0.01"/>
    <n v="0"/>
    <n v="1.4174537003913691E-2"/>
    <n v="3"/>
    <n v="32.4"/>
    <n v="8"/>
    <n v="1.2895675770140221E-2"/>
    <n v="5.9381895280235915"/>
    <n v="1.4340949894889734E-2"/>
    <n v="0.1"/>
    <n v="1766.9475950000001"/>
    <n v="1386542"/>
    <n v="4.9000000000000004"/>
    <n v="4.9000000000000004"/>
    <m/>
    <m/>
    <n v="73"/>
  </r>
  <r>
    <x v="45"/>
    <x v="2"/>
    <x v="0"/>
    <n v="3.1732221201864817E-3"/>
    <n v="1.5903493034288323E-2"/>
    <n v="3.35"/>
    <n v="0"/>
    <n v="1.4174537003913691E-2"/>
    <n v="0"/>
    <n v="31.8"/>
    <n v="8"/>
    <n v="1.2892064427311747E-2"/>
    <n v="5.9381895280235915"/>
    <n v="1.4337582976272561E-2"/>
    <n v="0.1"/>
    <n v="1766.9475950000001"/>
    <n v="1386542"/>
    <n v="5"/>
    <n v="5"/>
    <m/>
    <m/>
    <n v="71"/>
  </r>
  <r>
    <x v="45"/>
    <x v="3"/>
    <x v="0"/>
    <n v="3.1838984337599651E-3"/>
    <n v="1.6209398437253317E-2"/>
    <n v="3.61"/>
    <n v="0"/>
    <n v="1.3286180512832984E-2"/>
    <n v="0"/>
    <n v="31.3"/>
    <n v="9"/>
    <n v="1.2888451506324786E-2"/>
    <n v="5.9381895280235915"/>
    <n v="1.3453255426105849E-2"/>
    <n v="0.1"/>
    <n v="1766.9475950000001"/>
    <n v="1386542"/>
    <n v="5.0999999999999996"/>
    <n v="5.0999999999999996"/>
    <m/>
    <m/>
    <n v="69.8"/>
  </r>
  <r>
    <x v="45"/>
    <x v="4"/>
    <x v="0"/>
    <n v="3.1952924154042208E-3"/>
    <n v="1.6488974231872046E-2"/>
    <n v="3.39"/>
    <n v="0"/>
    <n v="1.3894096137580055E-2"/>
    <n v="0"/>
    <n v="3.8"/>
    <n v="10"/>
    <n v="1.2884837004789259E-2"/>
    <n v="5.9381895280235915"/>
    <n v="1.4053479583140148E-2"/>
    <n v="0.1"/>
    <n v="1766.9475950000001"/>
    <n v="1386542"/>
    <n v="5.0999999999999996"/>
    <n v="5.2"/>
    <m/>
    <m/>
    <n v="69.400000000000006"/>
  </r>
  <r>
    <x v="45"/>
    <x v="5"/>
    <x v="0"/>
    <n v="3.2034076906723606E-3"/>
    <n v="1.6488974231872046E-2"/>
    <n v="3.12"/>
    <n v="0"/>
    <n v="1.4174537003913691E-2"/>
    <n v="0"/>
    <n v="3.3"/>
    <n v="10"/>
    <n v="1.2881220920309256E-2"/>
    <n v="5.9381895280235915"/>
    <n v="1.4327411961726424E-2"/>
    <n v="0.1"/>
    <n v="1766.9475950000001"/>
    <n v="1386542"/>
    <n v="5.2"/>
    <n v="5.2"/>
    <m/>
    <m/>
    <n v="69"/>
  </r>
  <r>
    <x v="45"/>
    <x v="6"/>
    <x v="0"/>
    <n v="3.2082191098577219E-3"/>
    <n v="1.6740666631037373E-2"/>
    <n v="3.35"/>
    <n v="0"/>
    <n v="1.4174537003913691E-2"/>
    <n v="0"/>
    <n v="29.7"/>
    <n v="11"/>
    <n v="1.3250023329128124E-2"/>
    <n v="5.9381895280235915"/>
    <n v="1.4324041392585762E-2"/>
    <n v="0.1"/>
    <n v="1766.9475950000001"/>
    <n v="1386542"/>
    <n v="5.3"/>
    <n v="5.3"/>
    <m/>
    <m/>
    <n v="68.7"/>
  </r>
  <r>
    <x v="45"/>
    <x v="7"/>
    <x v="0"/>
    <n v="3.2096501500947479E-3"/>
    <n v="1.6740666631037373E-2"/>
    <n v="3.16"/>
    <n v="0"/>
    <n v="1.4437648664183886E-2"/>
    <n v="8"/>
    <n v="29.2"/>
    <n v="12"/>
    <n v="1.3246459868881167E-2"/>
    <n v="5.9381895280235915"/>
    <n v="1.457994386396594E-2"/>
    <n v="0.1"/>
    <n v="1766.9475950000001"/>
    <n v="1386542"/>
    <n v="5.4"/>
    <n v="5.4"/>
    <m/>
    <m/>
    <n v="68.599999999999994"/>
  </r>
  <r>
    <x v="45"/>
    <x v="8"/>
    <x v="0"/>
    <n v="3.2095655695938011E-3"/>
    <n v="1.6740666631037373E-2"/>
    <n v="3.13"/>
    <n v="0"/>
    <n v="1.4437648664183886E-2"/>
    <n v="900.625"/>
    <n v="28.7"/>
    <n v="12"/>
    <n v="1.2870538677257527E-2"/>
    <n v="5.9381895280235915"/>
    <n v="1.4576557670974282E-2"/>
    <n v="0.1"/>
    <n v="1766.9475950000001"/>
    <n v="1386542"/>
    <n v="5.5"/>
    <n v="5.5"/>
    <m/>
    <m/>
    <n v="68.5"/>
  </r>
  <r>
    <x v="45"/>
    <x v="9"/>
    <x v="0"/>
    <n v="3.2097117419962427E-3"/>
    <n v="1.6963061001945546E-2"/>
    <n v="3.28"/>
    <n v="0"/>
    <n v="1.3286180512832984E-2"/>
    <n v="0"/>
    <n v="28.2"/>
    <n v="12"/>
    <n v="1.3239258274480884E-2"/>
    <n v="5.9381895280235915"/>
    <n v="1.5232023886399181E-2"/>
    <n v="0.1"/>
    <n v="1766.9475950000001"/>
    <n v="1386542"/>
    <n v="5.6"/>
    <n v="5.6"/>
    <m/>
    <m/>
    <n v="68.5"/>
  </r>
  <r>
    <x v="45"/>
    <x v="10"/>
    <x v="0"/>
    <n v="3.2097117419962427E-3"/>
    <n v="1.6963061001945546E-2"/>
    <n v="3.21"/>
    <n v="0"/>
    <n v="1.4437648664183886E-2"/>
    <n v="0"/>
    <n v="27.7"/>
    <n v="13"/>
    <n v="1.3595390647999396E-2"/>
    <n v="5.9381895280235915"/>
    <n v="1.5901485369103845E-2"/>
    <n v="0.1"/>
    <n v="1766.9475950000001"/>
    <n v="1386542"/>
    <n v="5.7"/>
    <n v="5.7"/>
    <m/>
    <m/>
    <n v="68.5"/>
  </r>
  <r>
    <x v="45"/>
    <x v="11"/>
    <x v="0"/>
    <n v="3.2097117419962427E-3"/>
    <n v="1.7154895100566492E-2"/>
    <n v="3.13"/>
    <n v="0"/>
    <n v="1.2624262505316943E-2"/>
    <n v="0"/>
    <n v="27.2"/>
    <n v="14"/>
    <n v="1.2859936077834691E-2"/>
    <n v="5.9381895280235915"/>
    <n v="1.4896648971512513E-2"/>
    <n v="0.1"/>
    <n v="1766.9475950000001"/>
    <n v="1386542"/>
    <n v="5.7"/>
    <n v="5.7"/>
    <m/>
    <m/>
    <n v="68.400000000000006"/>
  </r>
  <r>
    <x v="45"/>
    <x v="12"/>
    <x v="0"/>
    <n v="3.2097117419962427E-3"/>
    <n v="1.7315070999842676E-2"/>
    <n v="3.13"/>
    <n v="0"/>
    <n v="1.5721887422063701E-3"/>
    <n v="0"/>
    <n v="26.7"/>
    <n v="15"/>
    <n v="1.2856309290880934E-2"/>
    <n v="5.9381895280235915"/>
    <n v="1.3852993678441573E-2"/>
    <n v="0.1"/>
    <n v="1766.9475950000001"/>
    <n v="1386542"/>
    <n v="5.8"/>
    <n v="5.8"/>
    <m/>
    <m/>
    <n v="68.099999999999994"/>
  </r>
  <r>
    <x v="45"/>
    <x v="13"/>
    <x v="0"/>
    <n v="3.2092116612719114E-3"/>
    <n v="1.7536939259228994E-2"/>
    <n v="3.08"/>
    <n v="0"/>
    <n v="8.675140700055771E-5"/>
    <n v="0"/>
    <n v="26.2"/>
    <n v="18"/>
    <n v="1.2852680902386573E-2"/>
    <n v="5.9381895280235915"/>
    <n v="1.2556401214479842E-2"/>
    <n v="0.1"/>
    <n v="1766.9475950000001"/>
    <n v="1386542"/>
    <n v="5.9"/>
    <n v="5.9"/>
    <m/>
    <m/>
    <n v="67.599999999999994"/>
  </r>
  <r>
    <x v="45"/>
    <x v="14"/>
    <x v="0"/>
    <n v="3.1942821360762923E-3"/>
    <n v="1.7623525330551365E-2"/>
    <n v="2.5299999999999998"/>
    <n v="0"/>
    <n v="8.675140700055771E-5"/>
    <n v="0"/>
    <n v="25.7"/>
    <n v="21"/>
    <n v="1.3221269286945876E-2"/>
    <n v="5.9381895280235915"/>
    <n v="1.1838132119443949E-2"/>
    <n v="0.1"/>
    <n v="1766.9475950000001"/>
    <n v="1386542"/>
    <n v="5.9"/>
    <n v="6"/>
    <m/>
    <m/>
    <n v="66.599999999999994"/>
  </r>
  <r>
    <x v="45"/>
    <x v="15"/>
    <x v="0"/>
    <n v="3.1337516137439569E-3"/>
    <n v="1.7572811264078531E-2"/>
    <n v="3.52"/>
    <n v="0"/>
    <n v="8.675140700055771E-5"/>
    <n v="0"/>
    <n v="25.2"/>
    <n v="25"/>
    <n v="1.4859192653704159E-2"/>
    <n v="5.9381895280235915"/>
    <n v="9.5514325057870671E-3"/>
    <n v="0.1"/>
    <n v="1766.9475950000001"/>
    <n v="1386542"/>
    <n v="6"/>
    <n v="6"/>
    <m/>
    <m/>
    <n v="65.400000000000006"/>
  </r>
  <r>
    <x v="46"/>
    <x v="0"/>
    <x v="0"/>
    <n v="2.4230474876049302E-3"/>
    <n v="4.0749336787398553E-3"/>
    <m/>
    <n v="0"/>
    <n v="1.591307966584659E-2"/>
    <n v="900.625"/>
    <n v="21.6"/>
    <n v="57.5"/>
    <n v="1.631648660875E-2"/>
    <n v="5.9381895280235915"/>
    <n v="1.595516331280775E-2"/>
    <n v="1.1000000000000001"/>
    <n v="1766.9475950000001"/>
    <n v="1386542"/>
    <n v="9.5"/>
    <n v="9.3000000000000007"/>
    <m/>
    <m/>
    <n v="59.8"/>
  </r>
  <r>
    <x v="46"/>
    <x v="1"/>
    <x v="0"/>
    <n v="2.3040980194609165E-3"/>
    <n v="4.0749336787398553E-3"/>
    <n v="0.01"/>
    <n v="0"/>
    <n v="2.3099390109200882E-4"/>
    <n v="900.625"/>
    <n v="21.1"/>
    <n v="57.5"/>
    <n v="1.640702711778699E-2"/>
    <n v="4.33"/>
    <n v="2.1633411729228016E-4"/>
    <n v="1.1000000000000001"/>
    <n v="1766.9475950000001"/>
    <n v="1386542"/>
    <n v="9.6999999999999993"/>
    <n v="9.5"/>
    <m/>
    <m/>
    <n v="59.3"/>
  </r>
  <r>
    <x v="46"/>
    <x v="2"/>
    <x v="0"/>
    <n v="2.2127100069745703E-3"/>
    <n v="4.0749336787398553E-3"/>
    <n v="0.01"/>
    <n v="0"/>
    <n v="1.5314853223506543E-2"/>
    <n v="900.625"/>
    <n v="2.6"/>
    <n v="57.5"/>
    <n v="1.5666793628545724E-2"/>
    <n v="3.89"/>
    <n v="1.5298381555045936E-2"/>
    <n v="1.2"/>
    <n v="1766.9475950000001"/>
    <n v="1386542"/>
    <n v="9.9"/>
    <n v="9.6"/>
    <m/>
    <m/>
    <n v="58.8"/>
  </r>
  <r>
    <x v="46"/>
    <x v="3"/>
    <x v="0"/>
    <n v="2.1355235626618011E-3"/>
    <n v="4.0749336787398553E-3"/>
    <n v="0.01"/>
    <n v="0"/>
    <n v="1.5472595340292588E-2"/>
    <n v="900.625"/>
    <n v="2.1"/>
    <n v="57.5"/>
    <n v="1.6036017627916385E-2"/>
    <n v="3.77"/>
    <n v="1.5464542650050926E-2"/>
    <n v="1.5"/>
    <n v="1766.9475950000001"/>
    <n v="1386542"/>
    <n v="1"/>
    <n v="9.8000000000000007"/>
    <m/>
    <m/>
    <n v="58.3"/>
  </r>
  <r>
    <x v="46"/>
    <x v="4"/>
    <x v="0"/>
    <n v="2.1200006988442047E-3"/>
    <n v="4.0749336787398553E-3"/>
    <n v="1.82"/>
    <n v="0"/>
    <n v="1.5314853223506543E-2"/>
    <n v="900.625"/>
    <n v="19.600000000000001"/>
    <n v="57.5"/>
    <n v="1.6180416166221276E-2"/>
    <n v="3.53"/>
    <n v="1.5291430215866432E-2"/>
    <n v="1.6"/>
    <n v="1766.9475950000001"/>
    <n v="1386542"/>
    <n v="1.2"/>
    <n v="1"/>
    <m/>
    <m/>
    <n v="57.9"/>
  </r>
  <r>
    <x v="46"/>
    <x v="5"/>
    <x v="0"/>
    <n v="2.0420788193112791E-3"/>
    <n v="4.0749336787398553E-3"/>
    <n v="1.81"/>
    <n v="0"/>
    <n v="1.8256414550525489E-4"/>
    <n v="900.625"/>
    <n v="19.100000000000001"/>
    <n v="57.5"/>
    <n v="1.602875503133537E-2"/>
    <n v="4.4000000000000004"/>
    <n v="1.681828422596628E-4"/>
    <n v="1.6"/>
    <n v="1766.9475950000001"/>
    <n v="1386542"/>
    <n v="1.4"/>
    <n v="1.2"/>
    <m/>
    <m/>
    <n v="57.4"/>
  </r>
  <r>
    <x v="46"/>
    <x v="6"/>
    <x v="0"/>
    <n v="1.901196980027265E-3"/>
    <n v="4.0749336787398553E-3"/>
    <n v="2.13"/>
    <n v="0"/>
    <n v="1.4932729424305404E-2"/>
    <n v="57"/>
    <n v="18.600000000000001"/>
    <n v="57.5"/>
    <n v="1.62945186399178E-2"/>
    <n v="5.61"/>
    <n v="1.4898458953809779E-2"/>
    <n v="1.7"/>
    <n v="1766.9475950000001"/>
    <n v="1386542"/>
    <n v="1.6"/>
    <n v="1.4"/>
    <m/>
    <m/>
    <n v="56.7"/>
  </r>
  <r>
    <x v="46"/>
    <x v="7"/>
    <x v="0"/>
    <n v="1.8542685462742592E-3"/>
    <n v="4.0749336787398553E-3"/>
    <n v="2.09"/>
    <n v="0"/>
    <n v="1.3000650792124622E-2"/>
    <n v="900.625"/>
    <n v="18.2"/>
    <n v="57.5"/>
    <n v="1.2556049110265696E-2"/>
    <n v="4.46"/>
    <n v="1.2878932228511924E-2"/>
    <n v="1.8"/>
    <n v="1766.9475950000001"/>
    <n v="1386542"/>
    <n v="1.8"/>
    <n v="1.7"/>
    <m/>
    <m/>
    <n v="56.3"/>
  </r>
  <r>
    <x v="46"/>
    <x v="8"/>
    <x v="0"/>
    <n v="1.7918696460623533E-3"/>
    <n v="4.0749336787398553E-3"/>
    <n v="1.52"/>
    <n v="0"/>
    <n v="2.0551971960631405E-4"/>
    <n v="900.625"/>
    <n v="17.8"/>
    <n v="57.5"/>
    <n v="1.5177893596292378E-2"/>
    <n v="3.61"/>
    <n v="1.8635120399984487E-4"/>
    <n v="1.85"/>
    <n v="1766.9475950000001"/>
    <n v="1386542"/>
    <n v="11.1"/>
    <n v="1.9"/>
    <m/>
    <m/>
    <n v="55.7"/>
  </r>
  <r>
    <x v="46"/>
    <x v="9"/>
    <x v="0"/>
    <n v="1.8762697008996444E-3"/>
    <n v="4.0749336787398553E-3"/>
    <n v="1.53"/>
    <n v="0"/>
    <n v="8.675140700055771E-5"/>
    <n v="900.625"/>
    <n v="17.3"/>
    <n v="57.5"/>
    <n v="1.1764749963134659E-2"/>
    <n v="3.39"/>
    <n v="1.1804842220208648E-2"/>
    <n v="1.85"/>
    <n v="1766.9475950000001"/>
    <n v="1386542"/>
    <n v="11.3"/>
    <n v="11.1"/>
    <m/>
    <m/>
    <n v="55"/>
  </r>
  <r>
    <x v="46"/>
    <x v="10"/>
    <x v="0"/>
    <n v="1.5615362833943376E-3"/>
    <n v="4.0749336787398553E-3"/>
    <n v="1.43"/>
    <n v="0"/>
    <n v="8.675140700055771E-5"/>
    <n v="900.625"/>
    <n v="16.899999999999999"/>
    <n v="57.5"/>
    <n v="1.1998718753747137E-4"/>
    <n v="3.14"/>
    <n v="1.6207878289630029E-4"/>
    <n v="1.85"/>
    <n v="1766.9475950000001"/>
    <n v="1386542"/>
    <n v="11.5"/>
    <n v="11.3"/>
    <m/>
    <m/>
    <n v="54.3"/>
  </r>
  <r>
    <x v="46"/>
    <x v="11"/>
    <x v="0"/>
    <n v="1.4277867407495352E-3"/>
    <n v="4.0749336787398553E-3"/>
    <n v="1.44"/>
    <n v="0"/>
    <n v="8.675140700055771E-5"/>
    <n v="900.625"/>
    <n v="16.5"/>
    <n v="57.5"/>
    <n v="7.6627433899133911E-3"/>
    <n v="3.34"/>
    <n v="8.7006662890925963E-3"/>
    <n v="1.85"/>
    <n v="1766.9475950000001"/>
    <n v="1386542"/>
    <n v="11.7"/>
    <n v="11.5"/>
    <m/>
    <m/>
    <n v="53.5"/>
  </r>
  <r>
    <x v="46"/>
    <x v="12"/>
    <x v="0"/>
    <n v="1.2986661106764393E-3"/>
    <n v="4.0749336787398553E-3"/>
    <n v="1.83"/>
    <n v="0"/>
    <n v="8.675140700055771E-5"/>
    <n v="900.625"/>
    <n v="16.100000000000001"/>
    <n v="57.5"/>
    <n v="5.7956932771501607E-3"/>
    <n v="3.2"/>
    <n v="4.2494660221842132E-3"/>
    <n v="1.85"/>
    <n v="1766.9475950000001"/>
    <n v="1386542"/>
    <n v="11.9"/>
    <n v="11.7"/>
    <m/>
    <m/>
    <n v="52.8"/>
  </r>
  <r>
    <x v="46"/>
    <x v="13"/>
    <x v="0"/>
    <n v="1.1750451895169833E-3"/>
    <n v="4.0749336787398553E-3"/>
    <n v="1.85"/>
    <n v="0"/>
    <n v="8.675140700055771E-5"/>
    <n v="900.625"/>
    <n v="15.7"/>
    <n v="57.5"/>
    <n v="8.9437743155813354E-5"/>
    <n v="2.59"/>
    <n v="3.4577531581645926E-3"/>
    <n v="1.85"/>
    <n v="1766.9475950000001"/>
    <n v="1386542"/>
    <n v="12.1"/>
    <n v="11.9"/>
    <m/>
    <m/>
    <n v="52.1"/>
  </r>
  <r>
    <x v="46"/>
    <x v="14"/>
    <x v="0"/>
    <n v="1.8450047760944024E-3"/>
    <n v="4.0749336787398553E-3"/>
    <n v="1.9"/>
    <n v="0"/>
    <n v="8.675140700055771E-5"/>
    <n v="900.625"/>
    <n v="15.3"/>
    <n v="57.5"/>
    <n v="7.6175347946858874E-5"/>
    <n v="2.67"/>
    <n v="1.077809824791458E-4"/>
    <n v="1.85"/>
    <n v="1766.9475950000001"/>
    <n v="1386542"/>
    <n v="12.2"/>
    <n v="12.1"/>
    <m/>
    <m/>
    <n v="51.8"/>
  </r>
  <r>
    <x v="46"/>
    <x v="15"/>
    <x v="0"/>
    <n v="1.1090105309237565E-3"/>
    <n v="4.0749336787398553E-3"/>
    <n v="1.98"/>
    <n v="0"/>
    <n v="8.675140700055771E-5"/>
    <n v="900.625"/>
    <n v="14.9"/>
    <n v="57.5"/>
    <n v="4.143613957829151E-3"/>
    <n v="1.45"/>
    <n v="1.1960401925689574E-4"/>
    <n v="1.85"/>
    <n v="1766.9475950000001"/>
    <n v="1386542"/>
    <n v="12.4"/>
    <n v="12.3"/>
    <m/>
    <m/>
    <n v="51.3"/>
  </r>
  <r>
    <x v="47"/>
    <x v="0"/>
    <x v="1"/>
    <n v="2.4143681556793831E-3"/>
    <n v="1.3615888411902125E-2"/>
    <m/>
    <n v="0"/>
    <n v="8.675140700055771E-5"/>
    <n v="9"/>
    <n v="58.8"/>
    <n v="0"/>
    <n v="1.4972145418644795E-2"/>
    <n v="5.9381895280235915"/>
    <n v="1.4513074927296567E-2"/>
    <n v="0.1"/>
    <n v="5314.6441599999998"/>
    <n v="5683483"/>
    <n v="1.1000000000000001"/>
    <n v="0.9"/>
    <n v="0.92300000000000004"/>
    <n v="19.2"/>
    <n v="86"/>
  </r>
  <r>
    <x v="47"/>
    <x v="1"/>
    <x v="1"/>
    <n v="2.4435484237917519E-3"/>
    <n v="1.3615888411902125E-2"/>
    <n v="9.64"/>
    <n v="1096.807346997125"/>
    <n v="8.675140700055771E-5"/>
    <n v="27"/>
    <n v="58.4"/>
    <n v="0"/>
    <n v="1.4674192941042691E-2"/>
    <n v="1.8"/>
    <n v="1.4230653825865643E-2"/>
    <n v="0.1"/>
    <n v="10972.078698625"/>
    <n v="5643475"/>
    <n v="1.1000000000000001"/>
    <n v="0.9"/>
    <n v="0.92600000000000005"/>
    <n v="19.2"/>
    <n v="84"/>
  </r>
  <r>
    <x v="47"/>
    <x v="2"/>
    <x v="1"/>
    <n v="2.4724411088425172E-3"/>
    <n v="1.3615888411902125E-2"/>
    <n v="9.5"/>
    <n v="1096.807346997125"/>
    <n v="8.675140700055771E-5"/>
    <n v="17"/>
    <n v="58.1"/>
    <n v="0"/>
    <n v="1.4670651587566634E-2"/>
    <n v="5.7549999999999999"/>
    <n v="1.4227215460724776E-2"/>
    <n v="0.1"/>
    <n v="10972.078698625"/>
    <n v="5614932"/>
    <n v="1.1000000000000001"/>
    <n v="0.9"/>
    <n v="0.92400000000000004"/>
    <n v="18.7"/>
    <n v="81"/>
  </r>
  <r>
    <x v="47"/>
    <x v="3"/>
    <x v="1"/>
    <n v="2.486773841735884E-3"/>
    <n v="1.3615888411902125E-2"/>
    <n v="9.26"/>
    <n v="928.4170785"/>
    <n v="8.675140700055771E-5"/>
    <n v="2"/>
    <n v="57.7"/>
    <n v="0"/>
    <n v="1.4667109245547783E-2"/>
    <n v="1.98"/>
    <n v="1.4223776131967713E-2"/>
    <n v="0.1"/>
    <n v="5857.5209999999997"/>
    <n v="5591572"/>
    <n v="1.1000000000000001"/>
    <n v="0.9"/>
    <n v="0.92200000000000004"/>
    <n v="18.399999999999999"/>
    <n v="80"/>
  </r>
  <r>
    <x v="47"/>
    <x v="4"/>
    <x v="1"/>
    <n v="2.5292899572934295E-3"/>
    <n v="1.3615888411902125E-2"/>
    <n v="10.47"/>
    <n v="1096.807346997125"/>
    <n v="8.675140700055771E-5"/>
    <n v="84"/>
    <n v="57.4"/>
    <n v="0"/>
    <n v="1.548367332836106E-2"/>
    <n v="1.87"/>
    <n v="1.4999850713463377E-2"/>
    <n v="0.1"/>
    <n v="10972.078698625"/>
    <n v="557572"/>
    <n v="1.1000000000000001"/>
    <n v="0.9"/>
    <n v="0.91"/>
    <n v="16.899999999999999"/>
    <n v="79.7"/>
  </r>
  <r>
    <x v="47"/>
    <x v="5"/>
    <x v="1"/>
    <n v="2.5984054652961057E-3"/>
    <n v="1.3615888411902125E-2"/>
    <n v="10.28"/>
    <n v="954.48659329999998"/>
    <n v="8.675140700055771E-5"/>
    <n v="5"/>
    <n v="57"/>
    <n v="0"/>
    <n v="1.6430572943877547E-4"/>
    <n v="5.7549999999999999"/>
    <n v="2.1834549376448039E-4"/>
    <n v="0.1"/>
    <n v="5841.41122"/>
    <n v="5547683"/>
    <n v="1.1000000000000001"/>
    <n v="0.9"/>
    <n v="0.90600000000000003"/>
    <n v="16.8"/>
    <n v="79.2"/>
  </r>
  <r>
    <x v="47"/>
    <x v="6"/>
    <x v="1"/>
    <n v="2.6253877531064742E-3"/>
    <n v="1.3615888411902125E-2"/>
    <n v="10.08"/>
    <n v="1096.807346997125"/>
    <n v="8.675140700055771E-5"/>
    <n v="6"/>
    <n v="56.6"/>
    <n v="0"/>
    <n v="1.5947501592355591E-2"/>
    <n v="5.7549999999999999"/>
    <n v="1.5443777796507368E-2"/>
    <n v="0.1"/>
    <n v="10972.078698625"/>
    <n v="552395"/>
    <n v="1.1000000000000001"/>
    <n v="0.9"/>
    <n v="0.90600000000000003"/>
    <n v="16.8"/>
    <n v="78.900000000000006"/>
  </r>
  <r>
    <x v="47"/>
    <x v="7"/>
    <x v="1"/>
    <n v="2.6519634824909936E-3"/>
    <n v="1.3615888411902125E-2"/>
    <n v="10.7"/>
    <n v="1096.807346997125"/>
    <n v="8.675140700055771E-5"/>
    <n v="14"/>
    <n v="56.3"/>
    <n v="0"/>
    <n v="1.612342768030901E-2"/>
    <n v="1.18"/>
    <n v="1.5614853983062959E-2"/>
    <n v="0.1"/>
    <n v="10972.078698625"/>
    <n v="5493621"/>
    <n v="1.1000000000000001"/>
    <n v="0.9"/>
    <n v="0.90600000000000003"/>
    <n v="16.8"/>
    <n v="78.8"/>
  </r>
  <r>
    <x v="47"/>
    <x v="8"/>
    <x v="1"/>
    <n v="2.7165067245707901E-3"/>
    <n v="1.3615888411902125E-2"/>
    <n v="10.99"/>
    <n v="1096.807346997125"/>
    <n v="8.675140700055771E-5"/>
    <n v="2"/>
    <n v="55.9"/>
    <n v="0"/>
    <n v="1.6273025591362605E-2"/>
    <n v="9.99"/>
    <n v="1.5762019943919573E-2"/>
    <n v="0.1"/>
    <n v="10972.078698625"/>
    <n v="5461438"/>
    <n v="1.2"/>
    <n v="0.9"/>
    <n v="0.90400000000000003"/>
    <n v="16.7"/>
    <n v="78.400000000000006"/>
  </r>
  <r>
    <x v="47"/>
    <x v="9"/>
    <x v="1"/>
    <n v="2.7165067245707901E-3"/>
    <n v="1.3615888411902125E-2"/>
    <n v="11.02"/>
    <n v="850.95447830000001"/>
    <n v="8.675140700055771E-5"/>
    <n v="27"/>
    <n v="55.4"/>
    <n v="0"/>
    <n v="1.4976216897764976E-2"/>
    <n v="9.92"/>
    <n v="1.4514976235303442E-2"/>
    <n v="0.1"/>
    <n v="5226.9931100000003"/>
    <n v="5437272"/>
    <n v="1.2"/>
    <n v="0.9"/>
    <n v="0.90200000000000002"/>
    <n v="16.899999999999999"/>
    <n v="78.099999999999994"/>
  </r>
  <r>
    <x v="47"/>
    <x v="10"/>
    <x v="1"/>
    <n v="2.703823636014843E-3"/>
    <n v="1.3615888411902125E-2"/>
    <n v="11.28"/>
    <n v="1096.807346997125"/>
    <n v="8.675140700055771E-5"/>
    <n v="2"/>
    <n v="55"/>
    <n v="0"/>
    <n v="1.49726512398721E-2"/>
    <n v="9.77"/>
    <n v="1.4511515641941284E-2"/>
    <n v="0.1"/>
    <n v="10972.078698625"/>
    <n v="5419432"/>
    <n v="1.2"/>
    <n v="1"/>
    <n v="0.89700000000000002"/>
    <n v="16.600000000000001"/>
    <n v="78.099999999999994"/>
  </r>
  <r>
    <x v="47"/>
    <x v="11"/>
    <x v="1"/>
    <n v="2.7781214019674096E-3"/>
    <n v="1.3615888411902125E-2"/>
    <n v="11.27"/>
    <n v="1096.807346997125"/>
    <n v="8.675140700055771E-5"/>
    <n v="0"/>
    <n v="54.4"/>
    <n v="0"/>
    <n v="1.4360668759639471E-2"/>
    <n v="9.67"/>
    <n v="1.3932371006049533E-2"/>
    <n v="0.1"/>
    <n v="10972.078698625"/>
    <n v="544523"/>
    <n v="1.2"/>
    <n v="1"/>
    <n v="0.89300000000000002"/>
    <n v="16.5"/>
    <n v="77.7"/>
  </r>
  <r>
    <x v="47"/>
    <x v="12"/>
    <x v="1"/>
    <n v="1.4927628795075309E-3"/>
    <n v="1.3615888411902125E-2"/>
    <n v="11.54"/>
    <n v="650.98135439999999"/>
    <n v="8.675140700055771E-5"/>
    <n v="0"/>
    <n v="53.9"/>
    <n v="0"/>
    <n v="1.4025741994035805E-2"/>
    <n v="9.51"/>
    <n v="1.3616304244351453E-2"/>
    <n v="0.1"/>
    <n v="4458.7763999999997"/>
    <n v="539574"/>
    <n v="1.2"/>
    <n v="1"/>
    <n v="0.88200000000000001"/>
    <n v="16.3"/>
    <n v="77.3"/>
  </r>
  <r>
    <x v="47"/>
    <x v="13"/>
    <x v="1"/>
    <n v="1.5375706050567797E-3"/>
    <n v="1.3615888411902125E-2"/>
    <n v="11.34"/>
    <n v="1096.807346997125"/>
    <n v="8.675140700055771E-5"/>
    <n v="32"/>
    <n v="53.3"/>
    <n v="0"/>
    <n v="1.3312859359215933E-2"/>
    <n v="9.33"/>
    <n v="1.2944960950163576E-2"/>
    <n v="0.1"/>
    <n v="10972.078698625"/>
    <n v="5375931"/>
    <n v="1.2"/>
    <n v="1"/>
    <n v="0.875"/>
    <n v="16.600000000000001"/>
    <n v="77"/>
  </r>
  <r>
    <x v="47"/>
    <x v="14"/>
    <x v="1"/>
    <n v="1.5076493780477648E-3"/>
    <n v="1.3615888411902125E-2"/>
    <n v="11.56"/>
    <n v="530.48323359999995"/>
    <n v="8.675140700055771E-5"/>
    <n v="11"/>
    <n v="52.8"/>
    <n v="0"/>
    <n v="1.3671099436027262E-2"/>
    <n v="9.1"/>
    <n v="1.3281997621397073E-2"/>
    <n v="0.1"/>
    <n v="3751.6494600000001"/>
    <n v="5358783"/>
    <n v="1.3"/>
    <n v="1"/>
    <n v="0.86199999999999999"/>
    <n v="16.2"/>
    <n v="77"/>
  </r>
  <r>
    <x v="47"/>
    <x v="15"/>
    <x v="1"/>
    <n v="1.5076493780477648E-3"/>
    <n v="1.3615888411902125E-2"/>
    <n v="11.69"/>
    <n v="508.74969119999997"/>
    <n v="8.675140700055771E-5"/>
    <n v="14"/>
    <n v="52.2"/>
    <n v="0"/>
    <n v="1.3667499827371608E-2"/>
    <n v="8.6999999999999993"/>
    <n v="1.3278503744779697E-2"/>
    <n v="0.1"/>
    <n v="3743.55917"/>
    <n v="5339616"/>
    <n v="1.3"/>
    <n v="1"/>
    <n v="0.86"/>
    <n v="16.5"/>
    <n v="76.900000000000006"/>
  </r>
  <r>
    <x v="48"/>
    <x v="0"/>
    <x v="0"/>
    <n v="2.6597610369101729E-3"/>
    <n v="1.4041262411569241E-2"/>
    <m/>
    <n v="0"/>
    <n v="1.5795062001612969E-2"/>
    <n v="47"/>
    <n v="35"/>
    <n v="1"/>
    <n v="1.6544232993199241E-2"/>
    <n v="5.9381895280235915"/>
    <n v="1.6040912078982551E-2"/>
    <n v="1.85"/>
    <n v="1862.1672739999999"/>
    <n v="927414"/>
    <n v="5.6"/>
    <n v="5.4"/>
    <n v="0.47"/>
    <n v="6.3"/>
    <n v="63.5"/>
  </r>
  <r>
    <x v="48"/>
    <x v="1"/>
    <x v="0"/>
    <n v="2.5094407005999912E-3"/>
    <n v="1.4041262411569241E-2"/>
    <n v="0.38"/>
    <n v="24.732996549999999"/>
    <n v="1.5804042217288962E-2"/>
    <n v="0"/>
    <n v="34.4"/>
    <n v="1"/>
    <n v="1.6369164493271828E-2"/>
    <n v="1.57"/>
    <n v="1.5946494528198275E-2"/>
    <n v="1.85"/>
    <n v="174.91511"/>
    <n v="912164"/>
    <n v="5.6"/>
    <n v="5.4"/>
    <n v="0.46700000000000003"/>
    <n v="6.3"/>
    <n v="63"/>
  </r>
  <r>
    <x v="48"/>
    <x v="2"/>
    <x v="0"/>
    <n v="2.4521444267967662E-3"/>
    <n v="1.4041262411569241E-2"/>
    <n v="0.53"/>
    <n v="229.44100950000001"/>
    <n v="1.5898919057260947E-2"/>
    <n v="28"/>
    <n v="33.799999999999997"/>
    <n v="2"/>
    <n v="1.6593975748405695E-2"/>
    <n v="9.14"/>
    <n v="1.6108142688623744E-2"/>
    <n v="1.85"/>
    <n v="1622.637974"/>
    <n v="896688"/>
    <n v="5.6"/>
    <n v="5.4"/>
    <n v="0.46400000000000002"/>
    <n v="6.3"/>
    <n v="62.7"/>
  </r>
  <r>
    <x v="48"/>
    <x v="3"/>
    <x v="0"/>
    <n v="2.3491441061770212E-3"/>
    <n v="1.4041262411569241E-2"/>
    <n v="0.52"/>
    <n v="217.2125786"/>
    <n v="1.591307966584659E-2"/>
    <n v="709"/>
    <n v="33.200000000000003"/>
    <n v="2"/>
    <n v="1.6575715741052616E-2"/>
    <n v="8.9499999999999993"/>
    <n v="1.6102321849923291E-2"/>
    <n v="1.85"/>
    <n v="1536.1568500000001"/>
    <n v="881185"/>
    <n v="5.6"/>
    <n v="5.5"/>
    <n v="0.46"/>
    <n v="6.3"/>
    <n v="62.2"/>
  </r>
  <r>
    <x v="48"/>
    <x v="4"/>
    <x v="0"/>
    <n v="2.2738121521682772E-3"/>
    <n v="1.4041262411569241E-2"/>
    <n v="0.39"/>
    <n v="20.359747380000002"/>
    <n v="1.5455016575970915E-2"/>
    <n v="49"/>
    <n v="32.700000000000003"/>
    <n v="2"/>
    <n v="1.6232482383407368E-2"/>
    <n v="8.7100000000000009"/>
    <n v="1.5722463704394049E-2"/>
    <n v="1.85"/>
    <n v="143.986898"/>
    <n v="865937"/>
    <n v="5.6"/>
    <n v="5.5"/>
    <n v="0.45100000000000001"/>
    <n v="5.9"/>
    <n v="61.8"/>
  </r>
  <r>
    <x v="48"/>
    <x v="5"/>
    <x v="0"/>
    <n v="2.1973371495350555E-3"/>
    <n v="1.4041262411569241E-2"/>
    <n v="0.44"/>
    <n v="187.4960097"/>
    <n v="1.5294555671065845E-2"/>
    <n v="7"/>
    <n v="32.200000000000003"/>
    <n v="2"/>
    <n v="1.6075326518409337E-2"/>
    <n v="8.84"/>
    <n v="1.5568001629838459E-2"/>
    <n v="1.85"/>
    <n v="1325.9972399999999"/>
    <n v="851146"/>
    <n v="5.6"/>
    <n v="5.6"/>
    <n v="0.441"/>
    <n v="5.5"/>
    <n v="61.3"/>
  </r>
  <r>
    <x v="48"/>
    <x v="6"/>
    <x v="0"/>
    <n v="2.1044544407621277E-3"/>
    <n v="1.4041262411569241E-2"/>
    <n v="0.49"/>
    <n v="177.26716070000001"/>
    <n v="1.511169775295931E-2"/>
    <n v="48"/>
    <n v="31.7"/>
    <n v="2"/>
    <n v="1.5892202276320575E-2"/>
    <n v="8.3699999999999992"/>
    <n v="1.5389963955483237E-2"/>
    <n v="1.85"/>
    <n v="1253.6574310000001"/>
    <n v="83684"/>
    <n v="5.7"/>
    <n v="5.6"/>
    <n v="0.436"/>
    <n v="5.3"/>
    <n v="69"/>
  </r>
  <r>
    <x v="48"/>
    <x v="7"/>
    <x v="0"/>
    <n v="1.948177793727064E-3"/>
    <n v="1.4041262411569241E-2"/>
    <n v="0.49"/>
    <n v="171.7686449"/>
    <n v="1.5294555671065845E-2"/>
    <n v="143"/>
    <n v="31.3"/>
    <n v="2"/>
    <n v="1.5888527645971515E-2"/>
    <n v="8.5"/>
    <n v="1.5386402335497786E-2"/>
    <n v="1.85"/>
    <n v="1214.77118"/>
    <n v="822934"/>
    <n v="5.7"/>
    <n v="5.6"/>
    <n v="0.42699999999999999"/>
    <n v="5"/>
    <n v="62"/>
  </r>
  <r>
    <x v="48"/>
    <x v="8"/>
    <x v="0"/>
    <n v="1.8386465252219842E-3"/>
    <n v="1.4041262411569241E-2"/>
    <n v="0.45"/>
    <n v="20.868787090000001"/>
    <n v="1.320010784730383E-3"/>
    <n v="24"/>
    <n v="3.9"/>
    <n v="2"/>
    <n v="1.6064216936671861E-2"/>
    <n v="7.72"/>
    <n v="1.5557234222777402E-2"/>
    <n v="1.85"/>
    <n v="147.586896"/>
    <n v="8942"/>
    <n v="5.8"/>
    <n v="5.7"/>
    <n v="0.41599999999999998"/>
    <n v="4.5"/>
    <n v="59.8"/>
  </r>
  <r>
    <x v="48"/>
    <x v="9"/>
    <x v="0"/>
    <n v="1.923229352439431E-3"/>
    <n v="1.4451691931942897E-2"/>
    <n v="1.02"/>
    <n v="121.4812077"/>
    <n v="8.675140700055771E-5"/>
    <n v="49"/>
    <n v="3.6"/>
    <n v="2"/>
    <n v="1.5202113771215824E-2"/>
    <n v="7.5"/>
    <n v="1.4932705683440078E-2"/>
    <n v="1.85"/>
    <n v="965.66937789999997"/>
    <n v="79628"/>
    <n v="5.8"/>
    <n v="5.7"/>
    <n v="0.40500000000000003"/>
    <n v="4.3"/>
    <n v="59.1"/>
  </r>
  <r>
    <x v="48"/>
    <x v="10"/>
    <x v="0"/>
    <n v="1.501582925006734E-3"/>
    <n v="1.4451691931942897E-2"/>
    <n v="1.23"/>
    <n v="12.70325933"/>
    <n v="8.675140700055771E-5"/>
    <n v="298"/>
    <n v="3.2"/>
    <n v="2"/>
    <n v="1.492596609580941E-2"/>
    <n v="7.21"/>
    <n v="1.4686846702923676E-2"/>
    <n v="1.85"/>
    <n v="94.729748900000004"/>
    <n v="783254"/>
    <n v="5.9"/>
    <n v="5.8"/>
    <n v="0.39600000000000002"/>
    <n v="4"/>
    <n v="58.6"/>
  </r>
  <r>
    <x v="48"/>
    <x v="11"/>
    <x v="0"/>
    <n v="1.3841858655223782E-3"/>
    <n v="1.4451691931942897E-2"/>
    <n v="1.18"/>
    <n v="106.03546590000001"/>
    <n v="8.675140700055771E-5"/>
    <n v="71"/>
    <n v="29.8"/>
    <n v="2"/>
    <n v="1.2527420142647778E-2"/>
    <n v="6.76"/>
    <n v="1.2511510200715049E-2"/>
    <n v="1.85"/>
    <n v="864.18472599999996"/>
    <n v="77752"/>
    <n v="6"/>
    <n v="5.9"/>
    <n v="0.38800000000000001"/>
    <n v="3.7"/>
    <n v="58.1"/>
  </r>
  <r>
    <x v="48"/>
    <x v="12"/>
    <x v="0"/>
    <n v="1.398660040478538E-3"/>
    <n v="1.4451691931942897E-2"/>
    <n v="1.02"/>
    <n v="94.133028749999994"/>
    <n v="8.675140700055771E-5"/>
    <n v="37"/>
    <n v="29.4"/>
    <n v="2"/>
    <n v="1.3984663713606373E-2"/>
    <n v="6.22"/>
    <n v="1.3840566245052394E-2"/>
    <n v="1.85"/>
    <n v="819.97411799999998"/>
    <n v="758615"/>
    <n v="6.1"/>
    <n v="5.9"/>
    <n v="0.378"/>
    <n v="3.5"/>
    <n v="58"/>
  </r>
  <r>
    <x v="48"/>
    <x v="13"/>
    <x v="0"/>
    <n v="1.4424367031612556E-3"/>
    <n v="1.4451691931942897E-2"/>
    <n v="1.03"/>
    <n v="13.46662004"/>
    <n v="8.675140700055771E-5"/>
    <n v="50"/>
    <n v="29"/>
    <n v="2"/>
    <n v="1.1726337925415943E-2"/>
    <n v="5.45"/>
    <n v="1.1772127649235733E-2"/>
    <n v="1.85"/>
    <n v="792.15412000000003"/>
    <n v="746221"/>
    <n v="6.2"/>
    <n v="6"/>
    <n v="0.372"/>
    <n v="3.3"/>
    <n v="57.9"/>
  </r>
  <r>
    <x v="48"/>
    <x v="14"/>
    <x v="0"/>
    <n v="1.4277867407495352E-3"/>
    <n v="1.4451691931942897E-2"/>
    <n v="0.95"/>
    <n v="92.497894799999997"/>
    <n v="8.675140700055771E-5"/>
    <n v="79"/>
    <n v="28.6"/>
    <n v="2"/>
    <n v="6.4725927388539486E-3"/>
    <n v="5.37"/>
    <n v="8.2756607665580243E-3"/>
    <n v="1.85"/>
    <n v="781.23221960000001"/>
    <n v="732711"/>
    <n v="6.3"/>
    <n v="6.1"/>
    <n v="0.36299999999999999"/>
    <n v="2.9"/>
    <n v="57.7"/>
  </r>
  <r>
    <x v="48"/>
    <x v="15"/>
    <x v="0"/>
    <n v="1.398660040478538E-3"/>
    <n v="1.4451691931942897E-2"/>
    <n v="1.34"/>
    <n v="91.950759009999999"/>
    <n v="8.675140700055771E-5"/>
    <n v="183"/>
    <n v="28.2"/>
    <n v="2"/>
    <n v="5.4085655657151732E-3"/>
    <n v="5.75"/>
    <n v="5.741464481946683E-3"/>
    <n v="1.85"/>
    <n v="768.17676700000004"/>
    <n v="717584"/>
    <n v="6.4"/>
    <n v="6.1"/>
    <n v="0.36099999999999999"/>
    <n v="2.9"/>
    <n v="57.4"/>
  </r>
  <r>
    <x v="49"/>
    <x v="2"/>
    <x v="0"/>
    <n v="1.332694561570342E-3"/>
    <n v="1.3615888411902125E-2"/>
    <n v="0.01"/>
    <n v="11.419555069999999"/>
    <n v="1.3286180512832984E-2"/>
    <n v="0"/>
    <n v="58.4"/>
    <n v="0"/>
    <n v="1.4008726539654593E-2"/>
    <n v="5.58"/>
    <n v="1.359579761219777E-2"/>
    <n v="0.1"/>
    <n v="722.75665000000004"/>
    <n v="1386542"/>
    <n v="2.7"/>
    <n v="2.6"/>
    <n v="0.72099999999999997"/>
    <n v="12.7"/>
    <n v="0"/>
  </r>
  <r>
    <x v="50"/>
    <x v="0"/>
    <x v="0"/>
    <n v="3.1927500934099003E-3"/>
    <n v="1.5903493034288323E-2"/>
    <m/>
    <n v="0"/>
    <n v="1.591307966584659E-2"/>
    <n v="0"/>
    <n v="58.9"/>
    <n v="7"/>
    <n v="1.6216457732414553E-2"/>
    <n v="5.9381895280235915"/>
    <n v="1.5928315661308853E-2"/>
    <n v="0.3"/>
    <n v="6468.4716479999997"/>
    <n v="1528394"/>
    <n v="3.3"/>
    <n v="3.2"/>
    <n v="0.71799999999999997"/>
    <n v="13.2"/>
    <n v="73.900000000000006"/>
  </r>
  <r>
    <x v="50"/>
    <x v="1"/>
    <x v="0"/>
    <n v="3.1976297689547059E-3"/>
    <n v="1.5903493034288323E-2"/>
    <n v="5.92"/>
    <n v="1088.244952"/>
    <n v="1.511169775295931E-2"/>
    <n v="0"/>
    <n v="57.9"/>
    <n v="7"/>
    <n v="1.6704144482845051E-4"/>
    <n v="4.38"/>
    <n v="1.4965290482545291E-2"/>
    <n v="0.3"/>
    <n v="6268.6921220000004"/>
    <n v="145844"/>
    <n v="3.3"/>
    <n v="3.2"/>
    <n v="0.71199999999999997"/>
    <n v="13.2"/>
    <n v="73.599999999999994"/>
  </r>
  <r>
    <x v="50"/>
    <x v="2"/>
    <x v="0"/>
    <n v="3.2034076906723606E-3"/>
    <n v="1.5903493034288323E-2"/>
    <n v="5.93"/>
    <n v="97.522115380000002"/>
    <n v="2.3099390109200882E-4"/>
    <n v="0"/>
    <n v="56.8"/>
    <n v="7"/>
    <n v="1.6590305028831329E-2"/>
    <n v="4.12"/>
    <n v="1.6044823081631188E-2"/>
    <n v="0.3"/>
    <n v="627.55543999999998"/>
    <n v="1281296"/>
    <n v="3.3"/>
    <n v="3.2"/>
    <n v="0.70899999999999996"/>
    <n v="13.2"/>
    <n v="73.400000000000006"/>
  </r>
  <r>
    <x v="50"/>
    <x v="3"/>
    <x v="0"/>
    <n v="3.2009285437118117E-3"/>
    <n v="1.5903493034288323E-2"/>
    <n v="5.93"/>
    <n v="857.13070370000003"/>
    <n v="1.5314853223506543E-2"/>
    <n v="0"/>
    <n v="55.8"/>
    <n v="7"/>
    <n v="1.6464853092486922E-2"/>
    <n v="4.26"/>
    <n v="1.5917513865552416E-2"/>
    <n v="0.4"/>
    <n v="5968.8767669999997"/>
    <n v="115495"/>
    <n v="3.3"/>
    <n v="3.2"/>
    <n v="0.70599999999999996"/>
    <n v="13.1"/>
    <n v="72.099999999999994"/>
  </r>
  <r>
    <x v="50"/>
    <x v="4"/>
    <x v="0"/>
    <n v="1.567679693842238E-3"/>
    <n v="1.5903493034288323E-2"/>
    <n v="5.91"/>
    <n v="843.78769950000003"/>
    <n v="2.3099390109200882E-4"/>
    <n v="2"/>
    <n v="54.7"/>
    <n v="7"/>
    <n v="1.6530034934116145E-2"/>
    <n v="4.22"/>
    <n v="1.5988468769957555E-2"/>
    <n v="0.7"/>
    <n v="5759.643"/>
    <n v="12795"/>
    <n v="3.3"/>
    <n v="3.2"/>
    <n v="0.70299999999999996"/>
    <n v="13"/>
    <n v="73.099999999999994"/>
  </r>
  <r>
    <x v="50"/>
    <x v="5"/>
    <x v="0"/>
    <n v="3.2095655695938011E-3"/>
    <n v="1.5903493034288323E-2"/>
    <n v="6.02"/>
    <n v="664.55852419999997"/>
    <n v="1.5859517275223931E-2"/>
    <n v="0"/>
    <n v="53.6"/>
    <n v="8"/>
    <n v="1.6457248282174871E-2"/>
    <n v="4.5999999999999996"/>
    <n v="1.5536626059747732E-2"/>
    <n v="0.9"/>
    <n v="5451.6696000000002"/>
    <n v="9897985"/>
    <n v="3.3"/>
    <n v="3.3"/>
    <n v="0.69699999999999995"/>
    <n v="12.9"/>
    <n v="72.7"/>
  </r>
  <r>
    <x v="50"/>
    <x v="6"/>
    <x v="0"/>
    <n v="3.2034076906723606E-3"/>
    <n v="1.5903493034288323E-2"/>
    <n v="6.05"/>
    <n v="587.88282279999999"/>
    <n v="2.3099390109200882E-4"/>
    <n v="0"/>
    <n v="52.6"/>
    <n v="8"/>
    <n v="1.6453441042502494E-2"/>
    <n v="4.41"/>
    <n v="1.6053306976683144E-2"/>
    <n v="1.2"/>
    <n v="4952.6775299999999"/>
    <n v="9767758"/>
    <n v="3.4"/>
    <n v="3.3"/>
    <n v="0.69499999999999995"/>
    <n v="12.9"/>
    <n v="73.599999999999994"/>
  </r>
  <r>
    <x v="50"/>
    <x v="7"/>
    <x v="0"/>
    <n v="3.2082191098577219E-3"/>
    <n v="1.5903493034288323E-2"/>
    <n v="6.12"/>
    <n v="49.09241952"/>
    <n v="1.591307966584659E-2"/>
    <n v="0"/>
    <n v="51.5"/>
    <n v="8"/>
    <n v="1.6352733528533826E-2"/>
    <n v="4.2"/>
    <n v="1.6049592223818805E-2"/>
    <n v="1.4"/>
    <n v="511.37936999999999"/>
    <n v="963652"/>
    <n v="3.4"/>
    <n v="3.3"/>
    <n v="0.69199999999999995"/>
    <n v="12.8"/>
    <n v="73.3"/>
  </r>
  <r>
    <x v="50"/>
    <x v="8"/>
    <x v="0"/>
    <n v="3.2096501500947479E-3"/>
    <n v="1.5903493034288323E-2"/>
    <n v="6.05"/>
    <n v="74.821748799999995"/>
    <n v="1.591307966584659E-2"/>
    <n v="0"/>
    <n v="5.4"/>
    <n v="8"/>
    <n v="1.6348945154978509E-2"/>
    <n v="4.34"/>
    <n v="1.589927484462645E-2"/>
    <n v="1.6"/>
    <n v="4647.3135899999997"/>
    <n v="954353"/>
    <n v="3.4"/>
    <n v="3.4"/>
    <n v="0.68500000000000005"/>
    <n v="12.7"/>
    <n v="72.900000000000006"/>
  </r>
  <r>
    <x v="50"/>
    <x v="9"/>
    <x v="0"/>
    <n v="3.1916565093567254E-3"/>
    <n v="1.6209398437253317E-2"/>
    <n v="6.2"/>
    <n v="352.95512689999998"/>
    <n v="1.5795062001612969E-2"/>
    <n v="0"/>
    <n v="49.3"/>
    <n v="8"/>
    <n v="1.6069802087509678E-2"/>
    <n v="4.34"/>
    <n v="1.5350618290988362E-2"/>
    <n v="1.8"/>
    <n v="3836.4687709999998"/>
    <n v="9371338"/>
    <n v="3.5"/>
    <n v="3.4"/>
    <n v="0.67700000000000005"/>
    <n v="12.6"/>
    <n v="72.3"/>
  </r>
  <r>
    <x v="50"/>
    <x v="10"/>
    <x v="0"/>
    <n v="1.7515780170869859E-3"/>
    <n v="1.6209398437253317E-2"/>
    <n v="5.71"/>
    <n v="289.7418649"/>
    <n v="1.5455016575970915E-2"/>
    <n v="0"/>
    <n v="48.2"/>
    <n v="8"/>
    <n v="1.6341388499887637E-2"/>
    <n v="4.26"/>
    <n v="1.566771711225912E-2"/>
    <n v="1.85"/>
    <n v="3681.5992999999999"/>
    <n v="9237566"/>
    <n v="3.5"/>
    <n v="3.4"/>
    <n v="0.66800000000000004"/>
    <n v="12.6"/>
    <n v="69.7"/>
  </r>
  <r>
    <x v="50"/>
    <x v="11"/>
    <x v="0"/>
    <n v="2.9678144225641179E-3"/>
    <n v="1.6209398437253317E-2"/>
    <n v="5.16"/>
    <n v="182.6162515"/>
    <n v="1.5898919057260947E-2"/>
    <n v="0"/>
    <n v="47.2"/>
    <n v="8"/>
    <n v="1.325605966660919E-2"/>
    <n v="4.28"/>
    <n v="1.5949802033319364E-2"/>
    <n v="1.85"/>
    <n v="2421.9661999999998"/>
    <n v="912998"/>
    <n v="3.6"/>
    <n v="3.5"/>
    <n v="0.66600000000000004"/>
    <n v="12.5"/>
    <n v="69.3"/>
  </r>
  <r>
    <x v="50"/>
    <x v="12"/>
    <x v="0"/>
    <n v="1.6590116359461236E-3"/>
    <n v="1.6209398437253317E-2"/>
    <n v="6.32"/>
    <n v="293.01966010000001"/>
    <n v="1.5865527946722951E-2"/>
    <n v="0"/>
    <n v="46.1"/>
    <n v="8"/>
    <n v="1.2879489529438194E-2"/>
    <n v="5.53"/>
    <n v="1.5946102265336562E-2"/>
    <n v="1.85"/>
    <n v="2372.628827"/>
    <n v="896776"/>
    <n v="3.6"/>
    <n v="3.5"/>
    <n v="0.66500000000000004"/>
    <n v="12.4"/>
    <n v="73"/>
  </r>
  <r>
    <x v="50"/>
    <x v="13"/>
    <x v="0"/>
    <n v="3.149432709052893E-3"/>
    <n v="1.6209398437253317E-2"/>
    <n v="6.43"/>
    <n v="4.6735922700000003"/>
    <n v="1.2318378215770384E-2"/>
    <n v="0"/>
    <n v="45.1"/>
    <n v="8"/>
    <n v="1.5647370261699187E-2"/>
    <n v="5.79"/>
    <n v="1.6027892133920973E-2"/>
    <n v="1.85"/>
    <n v="38.465780000000002"/>
    <n v="8832285"/>
    <n v="3.7"/>
    <n v="3.6"/>
    <n v="0.66"/>
    <n v="12.3"/>
    <n v="71.400000000000006"/>
  </r>
  <r>
    <x v="50"/>
    <x v="14"/>
    <x v="0"/>
    <n v="3.1542687735200796E-3"/>
    <n v="1.6209398437253317E-2"/>
    <n v="6.13"/>
    <n v="340.02399450000001"/>
    <n v="1.33239924926773E-2"/>
    <n v="113"/>
    <n v="44.1"/>
    <n v="9"/>
    <n v="1.4888314759589688E-2"/>
    <n v="5.59"/>
    <n v="1.4876764301609849E-2"/>
    <n v="1.85"/>
    <n v="2862.1548360000002"/>
    <n v="8697126"/>
    <n v="3.8"/>
    <n v="3.6"/>
    <n v="0.65600000000000003"/>
    <n v="12.3"/>
    <n v="71.2"/>
  </r>
  <r>
    <x v="50"/>
    <x v="15"/>
    <x v="0"/>
    <n v="3.1967029899265384E-3"/>
    <n v="1.6209398437253317E-2"/>
    <n v="6.58"/>
    <n v="44.792478119999998"/>
    <n v="1.3928359449776915E-2"/>
    <n v="253"/>
    <n v="43.1"/>
    <n v="9"/>
    <n v="1.4884702687012438E-2"/>
    <n v="5.9"/>
    <n v="1.5855633925020991E-2"/>
    <n v="1.85"/>
    <n v="282.42419999999998"/>
    <n v="8562622"/>
    <n v="3.8"/>
    <n v="3.7"/>
    <n v="0.65100000000000002"/>
    <n v="12.2"/>
    <n v="72"/>
  </r>
  <r>
    <x v="51"/>
    <x v="0"/>
    <x v="0"/>
    <n v="2.9900942064587693E-3"/>
    <n v="1.5903493034288323E-2"/>
    <m/>
    <n v="0"/>
    <n v="1.5804042217288962E-2"/>
    <n v="0"/>
    <n v="54.2"/>
    <n v="7"/>
    <n v="1.6491673390171425E-2"/>
    <n v="5.9381895280235915"/>
    <n v="1.5851948012981298E-2"/>
    <n v="0.1"/>
    <n v="625.62224000000003"/>
    <n v="10715281.625"/>
    <n v="1.2"/>
    <n v="1.1000000000000001"/>
    <n v="0.73899999999999999"/>
    <n v="14"/>
    <n v="76.2"/>
  </r>
  <r>
    <x v="51"/>
    <x v="1"/>
    <x v="0"/>
    <n v="3.016511897411193E-3"/>
    <n v="1.5903493034288323E-2"/>
    <n v="3.82"/>
    <n v="79.116263410000002"/>
    <n v="1.5859517275223931E-2"/>
    <n v="0"/>
    <n v="53.5"/>
    <n v="7"/>
    <n v="1.6487839328164576E-2"/>
    <n v="9.16"/>
    <n v="1.5990888465600959E-2"/>
    <n v="0.1"/>
    <n v="6432.2165370000002"/>
    <n v="1593112"/>
    <n v="1.2"/>
    <n v="1.1000000000000001"/>
    <n v="0.73699999999999999"/>
    <n v="14"/>
    <n v="76"/>
  </r>
  <r>
    <x v="51"/>
    <x v="2"/>
    <x v="0"/>
    <n v="3.016511897411193E-3"/>
    <n v="1.5903493034288323E-2"/>
    <n v="3.77"/>
    <n v="59.128502040000001"/>
    <n v="1.5455016575970915E-2"/>
    <n v="0"/>
    <n v="52.8"/>
    <n v="8"/>
    <n v="1.6197280543904003E-2"/>
    <n v="7.29"/>
    <n v="1.5641849277939296E-2"/>
    <n v="0.1"/>
    <n v="674.98289999999997"/>
    <n v="10715281.625"/>
    <n v="1.3"/>
    <n v="1.1000000000000001"/>
    <n v="0.72499999999999998"/>
    <n v="13.4"/>
    <n v="76"/>
  </r>
  <r>
    <x v="51"/>
    <x v="3"/>
    <x v="0"/>
    <n v="3.0646885852088361E-3"/>
    <n v="1.6209398437253317E-2"/>
    <n v="3.92"/>
    <n v="41.880877120000001"/>
    <n v="1.5294555671065845E-2"/>
    <n v="72"/>
    <n v="52.1"/>
    <n v="8"/>
    <n v="1.6412252164581219E-2"/>
    <n v="6.48"/>
    <n v="1.5638201712669848E-2"/>
    <n v="0.1"/>
    <n v="572.14313000000004"/>
    <n v="10715281.625"/>
    <n v="1.3"/>
    <n v="1.2"/>
    <n v="0.71699999999999997"/>
    <n v="13.3"/>
    <n v="75.5"/>
  </r>
  <r>
    <x v="51"/>
    <x v="4"/>
    <x v="0"/>
    <n v="3.0932259307129609E-3"/>
    <n v="1.6209398437253317E-2"/>
    <n v="3.99"/>
    <n v="344.74121639999998"/>
    <n v="1.5294555671065845E-2"/>
    <n v="257"/>
    <n v="51.4"/>
    <n v="8"/>
    <n v="1.6408430610008524E-2"/>
    <n v="5.92"/>
    <n v="1.5486944005088458E-2"/>
    <n v="0.1"/>
    <n v="5223.3517629999997"/>
    <n v="10715281.625"/>
    <n v="1.3"/>
    <n v="1.2"/>
    <n v="0.71"/>
    <n v="13.2"/>
    <n v="75.3"/>
  </r>
  <r>
    <x v="51"/>
    <x v="5"/>
    <x v="0"/>
    <n v="3.1126868503935567E-3"/>
    <n v="1.6209398437253317E-2"/>
    <n v="3.95"/>
    <n v="367.92856519999998"/>
    <n v="2.5921285339093207E-4"/>
    <n v="0"/>
    <n v="5.7"/>
    <n v="8"/>
    <n v="1.6036486943796627E-2"/>
    <n v="5.9"/>
    <n v="1.4904310938611557E-2"/>
    <n v="0.1"/>
    <n v="4657.3236100000004"/>
    <n v="1493469"/>
    <n v="1.3"/>
    <n v="1.2"/>
    <n v="0.70299999999999996"/>
    <n v="13.1"/>
    <n v="75"/>
  </r>
  <r>
    <x v="51"/>
    <x v="6"/>
    <x v="0"/>
    <n v="3.1304459410745901E-3"/>
    <n v="1.6209398437253317E-2"/>
    <n v="3.87"/>
    <n v="282.14400660000001"/>
    <n v="1.4682265089018029E-2"/>
    <n v="0"/>
    <n v="5"/>
    <n v="8"/>
    <n v="1.54328597507148E-2"/>
    <n v="5.58"/>
    <n v="1.4137356509541224E-2"/>
    <n v="0.1"/>
    <n v="4255.5657099999999"/>
    <n v="10715281.625"/>
    <n v="1.3"/>
    <n v="1.2"/>
    <n v="0.70199999999999996"/>
    <n v="13.1"/>
    <n v="75.099999999999994"/>
  </r>
  <r>
    <x v="51"/>
    <x v="7"/>
    <x v="0"/>
    <n v="3.1413247177148143E-3"/>
    <n v="1.6209398437253317E-2"/>
    <n v="3.76"/>
    <n v="197.93030769999999"/>
    <n v="1.4174537003913691E-2"/>
    <n v="1"/>
    <n v="49.3"/>
    <n v="9"/>
    <n v="1.4624442544948435E-2"/>
    <n v="5.66"/>
    <n v="1.353755613664338E-2"/>
    <n v="0.1"/>
    <n v="4274.9526500000002"/>
    <n v="10715281.625"/>
    <n v="1.3"/>
    <n v="1.2"/>
    <n v="0.69799999999999995"/>
    <n v="13"/>
    <n v="74.599999999999994"/>
  </r>
  <r>
    <x v="51"/>
    <x v="8"/>
    <x v="0"/>
    <n v="1.5375706050567797E-3"/>
    <n v="1.6209398437253317E-2"/>
    <n v="3.63"/>
    <n v="19.60467787"/>
    <n v="1.3894096137580055E-2"/>
    <n v="0"/>
    <n v="48.6"/>
    <n v="9"/>
    <n v="1.431289854626468E-2"/>
    <n v="5.94"/>
    <n v="1.3534047959838627E-2"/>
    <n v="0.2"/>
    <n v="359.71886000000001"/>
    <n v="1425453"/>
    <n v="1.4"/>
    <n v="1.3"/>
    <n v="0.69599999999999995"/>
    <n v="12.9"/>
    <n v="74.7"/>
  </r>
  <r>
    <x v="51"/>
    <x v="9"/>
    <x v="0"/>
    <n v="3.1650999060883925E-3"/>
    <n v="1.6488974231872046E-2"/>
    <n v="3.52"/>
    <n v="19.13983284"/>
    <n v="1.3286180512832984E-2"/>
    <n v="0"/>
    <n v="47.9"/>
    <n v="9"/>
    <n v="1.5174824243749798E-2"/>
    <n v="5.86"/>
    <n v="1.3530538618554667E-2"/>
    <n v="0.3"/>
    <n v="335.786541"/>
    <n v="1396748"/>
    <n v="1.4"/>
    <n v="1.3"/>
    <n v="0.69299999999999995"/>
    <n v="12.8"/>
    <n v="74.400000000000006"/>
  </r>
  <r>
    <x v="51"/>
    <x v="10"/>
    <x v="0"/>
    <n v="3.1900032950471875E-3"/>
    <n v="1.6488974231872046E-2"/>
    <n v="3.54"/>
    <n v="18.093171139999999"/>
    <n v="1.4437648664183886E-2"/>
    <n v="0"/>
    <n v="47.2"/>
    <n v="9"/>
    <n v="1.5842825511293197E-2"/>
    <n v="5.87"/>
    <n v="1.4651252736872041E-2"/>
    <n v="0.3"/>
    <n v="321.94254699999999"/>
    <n v="10715281.625"/>
    <n v="1.4"/>
    <n v="1.3"/>
    <n v="0.68799999999999994"/>
    <n v="12.8"/>
    <n v="74.2"/>
  </r>
  <r>
    <x v="51"/>
    <x v="11"/>
    <x v="0"/>
    <n v="3.1805415507015272E-3"/>
    <n v="1.6488974231872046E-2"/>
    <n v="3.65"/>
    <n v="16.379204049999998"/>
    <n v="1.5294555671065845E-2"/>
    <n v="0"/>
    <n v="46.5"/>
    <n v="9"/>
    <n v="1.7120448364271146E-4"/>
    <n v="6.22"/>
    <n v="1.5462757339116291E-2"/>
    <n v="0.3"/>
    <n v="278.55789199999998"/>
    <n v="1359647"/>
    <n v="1.5"/>
    <n v="1.3"/>
    <n v="0.68200000000000005"/>
    <n v="12.7"/>
    <n v="74.400000000000006"/>
  </r>
  <r>
    <x v="51"/>
    <x v="12"/>
    <x v="0"/>
    <n v="3.1900032950471875E-3"/>
    <n v="1.6488974231872046E-2"/>
    <n v="3.69"/>
    <n v="18.261832810000001"/>
    <n v="1.5898919057260947E-2"/>
    <n v="0"/>
    <n v="45.8"/>
    <n v="10"/>
    <n v="1.3664342005603068E-2"/>
    <n v="6.46"/>
    <n v="1.5607069533115539E-2"/>
    <n v="0.3"/>
    <n v="244.46897999999999"/>
    <n v="1328961"/>
    <n v="1.5"/>
    <n v="1.4"/>
    <n v="0.67900000000000005"/>
    <n v="12.6"/>
    <n v="74.400000000000006"/>
  </r>
  <r>
    <x v="51"/>
    <x v="13"/>
    <x v="0"/>
    <n v="3.2034076906723606E-3"/>
    <n v="1.6488974231872046E-2"/>
    <n v="3.88"/>
    <n v="187.3843511"/>
    <n v="1.5472595340292588E-2"/>
    <n v="0"/>
    <n v="45.1"/>
    <n v="10"/>
    <n v="1.6045518169519678E-2"/>
    <n v="4.62"/>
    <n v="1.5455508943601129E-2"/>
    <n v="0.3"/>
    <n v="2183.9667960000002"/>
    <n v="13726"/>
    <n v="1.5"/>
    <n v="1.4"/>
    <n v="0.67500000000000004"/>
    <n v="12.5"/>
    <n v="73.599999999999994"/>
  </r>
  <r>
    <x v="51"/>
    <x v="14"/>
    <x v="0"/>
    <n v="3.2049210406344562E-3"/>
    <n v="1.6740666631037373E-2"/>
    <n v="4.13"/>
    <n v="14.5887403"/>
    <n v="1.4206799997542537E-2"/>
    <n v="2"/>
    <n v="44.3"/>
    <n v="10"/>
    <n v="1.6854869504159711E-4"/>
    <n v="3.86"/>
    <n v="1.5280880359676485E-2"/>
    <n v="0.3"/>
    <n v="193.74157099999999"/>
    <n v="10715281.625"/>
    <n v="1.6"/>
    <n v="1.5"/>
    <n v="0.67"/>
    <n v="12.4"/>
    <n v="73.400000000000006"/>
  </r>
  <r>
    <x v="51"/>
    <x v="15"/>
    <x v="0"/>
    <n v="3.2093808058496461E-3"/>
    <n v="1.6740666631037373E-2"/>
    <n v="3.99"/>
    <n v="84.175270080000004"/>
    <n v="3.1913381654581326E-3"/>
    <n v="0"/>
    <n v="43.6"/>
    <n v="11"/>
    <n v="1.6551039224842131E-2"/>
    <n v="3.38"/>
    <n v="1.5596115779242024E-2"/>
    <n v="0.3"/>
    <n v="1451.2977599999999"/>
    <n v="10715281.625"/>
    <n v="1.6"/>
    <n v="1.5"/>
    <n v="0.66800000000000004"/>
    <n v="12.4"/>
    <n v="72.8"/>
  </r>
  <r>
    <x v="52"/>
    <x v="0"/>
    <x v="0"/>
    <n v="3.2062275561259715E-3"/>
    <n v="5.4285366311902644E-3"/>
    <m/>
    <n v="0"/>
    <n v="1.4174537003913691E-2"/>
    <n v="900.625"/>
    <n v="61.1"/>
    <n v="57.5"/>
    <n v="1.4953706121423101E-2"/>
    <n v="5.9381895280235915"/>
    <n v="1.4376586828908243E-2"/>
    <n v="0.1"/>
    <n v="1766.9475950000001"/>
    <n v="1386542"/>
    <n v="2.8"/>
    <n v="2.8"/>
    <n v="0.68799999999999994"/>
    <n v="13.1"/>
    <n v="79"/>
  </r>
  <r>
    <x v="52"/>
    <x v="1"/>
    <x v="0"/>
    <n v="3.2082191098577219E-3"/>
    <n v="4.7216840675778195E-3"/>
    <n v="0.21"/>
    <n v="0"/>
    <n v="1.3894096137580055E-2"/>
    <n v="900.625"/>
    <n v="6.2"/>
    <n v="57.5"/>
    <n v="1.4659865034555393E-2"/>
    <n v="5.64"/>
    <n v="1.4100596226198778E-2"/>
    <n v="0.1"/>
    <n v="1766.9475950000001"/>
    <n v="1386542"/>
    <n v="2.8"/>
    <n v="2.8"/>
    <n v="0.68600000000000005"/>
    <n v="13.1"/>
    <n v="78"/>
  </r>
  <r>
    <x v="52"/>
    <x v="2"/>
    <x v="0"/>
    <n v="3.2062275561259715E-3"/>
    <n v="4.3906877344962979E-3"/>
    <n v="0.21"/>
    <n v="0"/>
    <n v="1.2961300520541614E-2"/>
    <n v="405"/>
    <n v="59.4"/>
    <n v="57.5"/>
    <n v="1.3677110468181392E-2"/>
    <n v="5.46"/>
    <n v="1.3183126426336936E-2"/>
    <n v="0.1"/>
    <n v="1766.9475950000001"/>
    <n v="1386542"/>
    <n v="2.9"/>
    <n v="2.8"/>
    <n v="0.68100000000000005"/>
    <n v="12.8"/>
    <n v="79"/>
  </r>
  <r>
    <x v="52"/>
    <x v="3"/>
    <x v="0"/>
    <n v="3.2097117419962427E-3"/>
    <n v="4.3906877344962979E-3"/>
    <n v="0.23"/>
    <n v="0"/>
    <n v="1.4174537003913691E-2"/>
    <n v="245"/>
    <n v="58.6"/>
    <n v="57.5"/>
    <n v="1.4942708764196802E-2"/>
    <n v="5.29"/>
    <n v="1.4365981558886281E-2"/>
    <n v="0.1"/>
    <n v="1766.9475950000001"/>
    <n v="1386542"/>
    <n v="2.9"/>
    <n v="2.8"/>
    <n v="0.67300000000000004"/>
    <n v="12.4"/>
    <n v="72"/>
  </r>
  <r>
    <x v="52"/>
    <x v="4"/>
    <x v="0"/>
    <n v="3.2086500857506873E-3"/>
    <n v="4.0749336787398553E-3"/>
    <n v="0.22"/>
    <n v="0"/>
    <n v="1.3286180512832984E-2"/>
    <n v="26"/>
    <n v="57.8"/>
    <n v="57.5"/>
    <n v="1.4012948255715365E-2"/>
    <n v="5.4"/>
    <n v="1.349568931212573E-2"/>
    <n v="0.1"/>
    <n v="1766.9475950000001"/>
    <n v="1386542"/>
    <n v="2.9"/>
    <n v="2.9"/>
    <n v="0.67100000000000004"/>
    <n v="12.4"/>
    <n v="74"/>
  </r>
  <r>
    <x v="52"/>
    <x v="5"/>
    <x v="0"/>
    <n v="3.2027324249554287E-3"/>
    <n v="4.3906877344962979E-3"/>
    <n v="0.22"/>
    <n v="0"/>
    <n v="1.2961300520541614E-2"/>
    <n v="16"/>
    <n v="57"/>
    <n v="57.5"/>
    <n v="1.3666461160495918E-2"/>
    <n v="4.8"/>
    <n v="1.3172841508394517E-2"/>
    <n v="0.1"/>
    <n v="1766.9475950000001"/>
    <n v="1386542"/>
    <n v="3"/>
    <n v="2.9"/>
    <n v="0.66500000000000004"/>
    <n v="12.2"/>
    <n v="70"/>
  </r>
  <r>
    <x v="52"/>
    <x v="6"/>
    <x v="0"/>
    <n v="3.2009285437118117E-3"/>
    <n v="4.3906877344962979E-3"/>
    <n v="0.21"/>
    <n v="0"/>
    <n v="1.2961300520541614E-2"/>
    <n v="608"/>
    <n v="56.2"/>
    <n v="57.5"/>
    <n v="1.3662785012234929E-2"/>
    <n v="5.0999999999999996"/>
    <n v="1.3169295950846937E-2"/>
    <n v="0.1"/>
    <n v="1766.9475950000001"/>
    <n v="1386542"/>
    <n v="3"/>
    <n v="3"/>
    <n v="0.65900000000000003"/>
    <n v="12"/>
    <n v="69.900000000000006"/>
  </r>
  <r>
    <x v="52"/>
    <x v="7"/>
    <x v="0"/>
    <n v="3.2043298962112633E-3"/>
    <n v="4.3906877344962979E-3"/>
    <n v="0.24"/>
    <n v="0"/>
    <n v="1.2961300520541614E-2"/>
    <n v="668"/>
    <n v="55.5"/>
    <n v="57.5"/>
    <n v="1.365910751875779E-2"/>
    <n v="4.82"/>
    <n v="1.316574909358381E-2"/>
    <n v="0.1"/>
    <n v="1766.9475950000001"/>
    <n v="1386542"/>
    <n v="3.1"/>
    <n v="3"/>
    <n v="0.65100000000000002"/>
    <n v="11.9"/>
    <n v="69.8"/>
  </r>
  <r>
    <x v="52"/>
    <x v="8"/>
    <x v="0"/>
    <n v="3.2057206476682689E-3"/>
    <n v="4.0749336787398553E-3"/>
    <n v="0.21"/>
    <n v="0"/>
    <n v="1.2624262505316943E-2"/>
    <n v="900.625"/>
    <n v="54.8"/>
    <n v="57.5"/>
    <n v="1.3298189105943574E-2"/>
    <n v="4.95"/>
    <n v="1.2829986668036414E-2"/>
    <n v="0.1"/>
    <n v="1766.9475950000001"/>
    <n v="1386542"/>
    <n v="3.1"/>
    <n v="3.1"/>
    <n v="0.64400000000000002"/>
    <n v="11.7"/>
    <n v="69.7"/>
  </r>
  <r>
    <x v="52"/>
    <x v="9"/>
    <x v="0"/>
    <n v="3.1989186021982832E-3"/>
    <n v="4.0749336787398553E-3"/>
    <n v="0.18"/>
    <n v="0"/>
    <n v="1.2624262505316943E-2"/>
    <n v="900.625"/>
    <n v="54.2"/>
    <n v="57.5"/>
    <n v="1.329446954000827E-2"/>
    <n v="5.24"/>
    <n v="1.282640058898654E-2"/>
    <n v="0.1"/>
    <n v="1766.9475950000001"/>
    <n v="1386542"/>
    <n v="3.2"/>
    <n v="3.1"/>
    <n v="0.63600000000000001"/>
    <n v="11.5"/>
    <n v="69.5"/>
  </r>
  <r>
    <x v="52"/>
    <x v="10"/>
    <x v="0"/>
    <n v="3.2009285437118117E-3"/>
    <n v="4.0749336787398553E-3"/>
    <n v="0.16"/>
    <n v="0"/>
    <n v="1.2624262505316943E-2"/>
    <n v="77"/>
    <n v="53.5"/>
    <n v="57.5"/>
    <n v="1.3290748463388284E-2"/>
    <n v="5.6"/>
    <n v="1.2822813056149893E-2"/>
    <n v="0.1"/>
    <n v="1766.9475950000001"/>
    <n v="1386542"/>
    <n v="3.2"/>
    <n v="3.2"/>
    <n v="0.629"/>
    <n v="11.4"/>
    <n v="69.400000000000006"/>
  </r>
  <r>
    <x v="52"/>
    <x v="11"/>
    <x v="0"/>
    <n v="3.1967029899265384E-3"/>
    <n v="4.0749336787398553E-3"/>
    <n v="0.16"/>
    <n v="0"/>
    <n v="1.2961300520541614E-2"/>
    <n v="80"/>
    <n v="52.9"/>
    <n v="57.5"/>
    <n v="1.3644204693215312E-2"/>
    <n v="5.21"/>
    <n v="1.3151380922879936E-2"/>
    <n v="0.1"/>
    <n v="1766.9475950000001"/>
    <n v="1386542"/>
    <n v="3.3"/>
    <n v="3.2"/>
    <n v="0.623"/>
    <n v="11.2"/>
    <n v="69"/>
  </r>
  <r>
    <x v="52"/>
    <x v="12"/>
    <x v="0"/>
    <n v="3.1916565093567254E-3"/>
    <n v="4.0749336787398553E-3"/>
    <n v="0.15"/>
    <n v="0"/>
    <n v="1.2624262505316943E-2"/>
    <n v="164"/>
    <n v="52.3"/>
    <n v="57.5"/>
    <n v="1.3283379617961758E-2"/>
    <n v="5.41"/>
    <n v="1.2815705722742201E-2"/>
    <n v="0.1"/>
    <n v="1766.9475950000001"/>
    <n v="1386542"/>
    <n v="3.3"/>
    <n v="3.3"/>
    <n v="0.621"/>
    <n v="11.3"/>
    <n v="68.599999999999994"/>
  </r>
  <r>
    <x v="52"/>
    <x v="13"/>
    <x v="0"/>
    <n v="3.1942821360762923E-3"/>
    <n v="4.0749336787398553E-3"/>
    <n v="0.15"/>
    <n v="0"/>
    <n v="1.2961300520541614E-2"/>
    <n v="653"/>
    <n v="51.8"/>
    <n v="57.5"/>
    <n v="1.3636774502988331E-2"/>
    <n v="5.97"/>
    <n v="1.3144216430208576E-2"/>
    <n v="0.1"/>
    <n v="1766.9475950000001"/>
    <n v="1386542"/>
    <n v="3.4"/>
    <n v="3.4"/>
    <n v="0.61699999999999999"/>
    <n v="11.2"/>
    <n v="68.7"/>
  </r>
  <r>
    <x v="52"/>
    <x v="14"/>
    <x v="0"/>
    <n v="3.1942821360762923E-3"/>
    <n v="4.0749336787398553E-3"/>
    <n v="0.14000000000000001"/>
    <n v="0"/>
    <n v="1.2276440336999126E-2"/>
    <n v="900.625"/>
    <n v="51.2"/>
    <n v="57.5"/>
    <n v="1.2906117028396967E-2"/>
    <n v="5.75"/>
    <n v="1.2465016545528691E-2"/>
    <n v="0.1"/>
    <n v="1766.9475950000001"/>
    <n v="1386542"/>
    <n v="3.5"/>
    <n v="3.4"/>
    <n v="0.61199999999999999"/>
    <n v="11.1"/>
    <n v="68.599999999999994"/>
  </r>
  <r>
    <x v="52"/>
    <x v="15"/>
    <x v="0"/>
    <n v="3.2057206476682689E-3"/>
    <n v="4.0749336787398553E-3"/>
    <n v="0.14000000000000001"/>
    <n v="0"/>
    <n v="1.2624262505316943E-2"/>
    <n v="900.625"/>
    <n v="5.7"/>
    <n v="57.5"/>
    <n v="1.3272204462811016E-2"/>
    <n v="5.55"/>
    <n v="1.2804931256115088E-2"/>
    <n v="0.1"/>
    <n v="1766.9475950000001"/>
    <n v="1386542"/>
    <n v="3.6"/>
    <n v="3.5"/>
    <n v="0.60599999999999998"/>
    <n v="11"/>
    <n v="68.8"/>
  </r>
  <r>
    <x v="53"/>
    <x v="0"/>
    <x v="0"/>
    <n v="3.1916565093567254E-3"/>
    <n v="1.4451691931942897E-2"/>
    <m/>
    <n v="0"/>
    <n v="1.4682265089018029E-2"/>
    <n v="0"/>
    <n v="56.1"/>
    <n v="2"/>
    <n v="1.5165161779182455E-2"/>
    <n v="5.9381895280235915"/>
    <n v="1.481026575895469E-2"/>
    <n v="0.2"/>
    <n v="4127.1177500000003"/>
    <n v="6312478"/>
    <n v="1.6"/>
    <n v="1.5"/>
    <n v="0.67800000000000005"/>
    <n v="13.2"/>
    <n v="73.5"/>
  </r>
  <r>
    <x v="53"/>
    <x v="1"/>
    <x v="0"/>
    <n v="3.1825562687515072E-3"/>
    <n v="1.4451691931942897E-2"/>
    <n v="2.52"/>
    <n v="665.72602529999995"/>
    <n v="1.4174537003913691E-2"/>
    <n v="0"/>
    <n v="55.4"/>
    <n v="2"/>
    <n v="1.4891267538413725E-2"/>
    <n v="6.77"/>
    <n v="1.4043680390532606E-2"/>
    <n v="0.2"/>
    <n v="3988.7718709999999"/>
    <n v="6281189"/>
    <n v="1.6"/>
    <n v="1.6"/>
    <n v="0.67600000000000005"/>
    <n v="13.2"/>
    <n v="73.3"/>
  </r>
  <r>
    <x v="53"/>
    <x v="2"/>
    <x v="0"/>
    <n v="3.1716337064559611E-3"/>
    <n v="1.4451691931942897E-2"/>
    <n v="2.42"/>
    <n v="653.69250160000001"/>
    <n v="1.4437648664183886E-2"/>
    <n v="0"/>
    <n v="54.7"/>
    <n v="2"/>
    <n v="1.5157779043584649E-2"/>
    <n v="6.95"/>
    <n v="1.4567492470152309E-2"/>
    <n v="0.2"/>
    <n v="3895.664491"/>
    <n v="625777"/>
    <n v="1.6"/>
    <n v="1.6"/>
    <n v="0.67500000000000004"/>
    <n v="13.2"/>
    <n v="73"/>
  </r>
  <r>
    <x v="53"/>
    <x v="3"/>
    <x v="0"/>
    <n v="3.1825562687515072E-3"/>
    <n v="1.4451691931942897E-2"/>
    <n v="2.48"/>
    <n v="591.77575690000003"/>
    <n v="1.4437648664183886E-2"/>
    <n v="0"/>
    <n v="54.1"/>
    <n v="2"/>
    <n v="1.4883966742980701E-2"/>
    <n v="6.7"/>
    <n v="1.4563942917104467E-2"/>
    <n v="0.3"/>
    <n v="3827.786267"/>
    <n v="6221246"/>
    <n v="1.6"/>
    <n v="1.6"/>
    <n v="0.67"/>
    <n v="13.2"/>
    <n v="73"/>
  </r>
  <r>
    <x v="53"/>
    <x v="4"/>
    <x v="0"/>
    <n v="3.1037689554983933E-3"/>
    <n v="1.4451691931942897E-2"/>
    <n v="2.37"/>
    <n v="549.2783081"/>
    <n v="1.511169775295931E-2"/>
    <n v="0"/>
    <n v="53.4"/>
    <n v="2"/>
    <n v="1.726017234621371E-4"/>
    <n v="6.81"/>
    <n v="1.5205793623986131E-2"/>
    <n v="0.3"/>
    <n v="3736.5871299999999"/>
    <n v="619256"/>
    <n v="1.7"/>
    <n v="1.6"/>
    <n v="0.66600000000000004"/>
    <n v="13"/>
    <n v="72"/>
  </r>
  <r>
    <x v="53"/>
    <x v="5"/>
    <x v="0"/>
    <n v="3.1391731466961286E-3"/>
    <n v="1.4451691931942897E-2"/>
    <n v="2.36"/>
    <n v="469.39041930000002"/>
    <n v="1.511169775295931E-2"/>
    <n v="0"/>
    <n v="52.8"/>
    <n v="2"/>
    <n v="1.5861545703744161E-2"/>
    <n v="6.91"/>
    <n v="1.5202168648013131E-2"/>
    <n v="0.3"/>
    <n v="3474.392445"/>
    <n v="6164626"/>
    <n v="1.7"/>
    <n v="1.6"/>
    <n v="0.66200000000000003"/>
    <n v="12.9"/>
    <n v="72"/>
  </r>
  <r>
    <x v="53"/>
    <x v="6"/>
    <x v="0"/>
    <n v="1.6743633992982654E-3"/>
    <n v="1.4451691931942897E-2"/>
    <n v="2.5499999999999998"/>
    <n v="416.43383990000001"/>
    <n v="1.4682265089018029E-2"/>
    <n v="0"/>
    <n v="52.1"/>
    <n v="2"/>
    <n v="1.5429108701879565E-2"/>
    <n v="6.83"/>
    <n v="1.4788913873911286E-2"/>
    <n v="0.3"/>
    <n v="3366.482133"/>
    <n v="6137276"/>
    <n v="1.7"/>
    <n v="1.6"/>
    <n v="0.66200000000000003"/>
    <n v="12.8"/>
    <n v="71.400000000000006"/>
  </r>
  <r>
    <x v="53"/>
    <x v="7"/>
    <x v="0"/>
    <n v="3.1223302269301222E-3"/>
    <n v="1.4451691931942897E-2"/>
    <n v="2.68"/>
    <n v="53.959498770000003"/>
    <n v="1.2624262505316943E-2"/>
    <n v="0"/>
    <n v="51.4"/>
    <n v="3"/>
    <n v="1.3276580450447205E-2"/>
    <n v="6.21"/>
    <n v="1.2780420838261492E-2"/>
    <n v="0.3"/>
    <n v="357.34767399999998"/>
    <n v="61131"/>
    <n v="1.8"/>
    <n v="1.7"/>
    <n v="0.65900000000000003"/>
    <n v="13.4"/>
    <n v="71.7"/>
  </r>
  <r>
    <x v="53"/>
    <x v="8"/>
    <x v="0"/>
    <n v="1.6743633992982654E-3"/>
    <n v="1.4451691931942897E-2"/>
    <n v="2.83"/>
    <n v="52.301722150000003"/>
    <n v="1.2276440336999126E-2"/>
    <n v="0"/>
    <n v="5.8"/>
    <n v="3"/>
    <n v="1.2902421884327537E-2"/>
    <n v="6.32"/>
    <n v="1.2434187877775288E-2"/>
    <n v="0.3"/>
    <n v="334.83816999999999"/>
    <n v="683475"/>
    <n v="1.8"/>
    <n v="1.7"/>
    <n v="0.65700000000000003"/>
    <n v="12.9"/>
    <n v="71.2"/>
  </r>
  <r>
    <x v="53"/>
    <x v="9"/>
    <x v="0"/>
    <n v="2.9954351397055356E-3"/>
    <n v="1.4845116203364152E-2"/>
    <n v="2.77"/>
    <n v="57.745626289999997"/>
    <n v="1.3286180512832984E-2"/>
    <n v="0"/>
    <n v="5.0999999999999996"/>
    <n v="3"/>
    <n v="1.3969905723663616E-2"/>
    <n v="6.68"/>
    <n v="1.3422812106442458E-2"/>
    <n v="0.2"/>
    <n v="362.95176800000002"/>
    <n v="656478"/>
    <n v="1.8"/>
    <n v="1.7"/>
    <n v="0.65100000000000002"/>
    <n v="12.9"/>
    <n v="75"/>
  </r>
  <r>
    <x v="53"/>
    <x v="10"/>
    <x v="0"/>
    <n v="2.9771856232231422E-3"/>
    <n v="1.4845116203364152E-2"/>
    <n v="2.77"/>
    <n v="440.60270420000001"/>
    <n v="1.511169775295931E-2"/>
    <n v="0"/>
    <n v="49.4"/>
    <n v="3"/>
    <n v="1.5843817322732674E-2"/>
    <n v="7.19"/>
    <n v="1.5185022502277443E-2"/>
    <n v="0.2"/>
    <n v="2835.2812370000001"/>
    <n v="628961"/>
    <n v="1.9"/>
    <n v="1.8"/>
    <n v="0.64400000000000002"/>
    <n v="12.7"/>
    <n v="71"/>
  </r>
  <r>
    <x v="53"/>
    <x v="11"/>
    <x v="0"/>
    <n v="2.9582812203180417E-3"/>
    <n v="1.4845116203364152E-2"/>
    <n v="2.9"/>
    <n v="398.60583220000001"/>
    <n v="2.5921285339093207E-4"/>
    <n v="0"/>
    <n v="48.6"/>
    <n v="3"/>
    <n v="1.7134440507891958E-4"/>
    <n v="7.3"/>
    <n v="2.4821486937051413E-4"/>
    <n v="0.3"/>
    <n v="2632.7994199999998"/>
    <n v="6775"/>
    <n v="1.9"/>
    <n v="1.8"/>
    <n v="0.63600000000000001"/>
    <n v="12.4"/>
    <n v="70"/>
  </r>
  <r>
    <x v="53"/>
    <x v="12"/>
    <x v="0"/>
    <n v="1.7670998975934577E-3"/>
    <n v="1.4845116203364152E-2"/>
    <n v="3.1"/>
    <n v="400.13429710000003"/>
    <n v="1.3894096137580055E-2"/>
    <n v="0"/>
    <n v="47.8"/>
    <n v="4"/>
    <n v="1.4923663003793605E-2"/>
    <n v="7.61"/>
    <n v="1.4037191867183382E-2"/>
    <n v="0.3"/>
    <n v="2519.7373870000001"/>
    <n v="5971535"/>
    <n v="2"/>
    <n v="1.9"/>
    <n v="0.628"/>
    <n v="12"/>
    <n v="69.900000000000006"/>
  </r>
  <r>
    <x v="53"/>
    <x v="13"/>
    <x v="0"/>
    <n v="1.6897478383066618E-3"/>
    <n v="1.4845116203364152E-2"/>
    <n v="2.97"/>
    <n v="29.68529375"/>
    <n v="1.591307966584659E-2"/>
    <n v="0"/>
    <n v="47"/>
    <n v="4"/>
    <n v="1.6534970031174268E-2"/>
    <n v="7.9"/>
    <n v="1.5920379470563382E-2"/>
    <n v="0.4"/>
    <n v="248.41249999999999"/>
    <n v="59433"/>
    <n v="2"/>
    <n v="1.9"/>
    <n v="0.621"/>
    <n v="11.8"/>
    <n v="73"/>
  </r>
  <r>
    <x v="53"/>
    <x v="14"/>
    <x v="0"/>
    <n v="2.9185638238934642E-3"/>
    <n v="1.5219517169984854E-2"/>
    <n v="2.88"/>
    <n v="332.10565860000003"/>
    <n v="1.5472595340292588E-2"/>
    <n v="2"/>
    <n v="46.2"/>
    <n v="4"/>
    <n v="1.4625712045994516E-2"/>
    <n v="8.1999999999999993"/>
    <n v="1.4558792950034552E-2"/>
    <n v="0.4"/>
    <n v="2338.7722439999998"/>
    <n v="595962"/>
    <n v="2.1"/>
    <n v="2"/>
    <n v="0.61499999999999999"/>
    <n v="11.6"/>
    <n v="68.900000000000006"/>
  </r>
  <r>
    <x v="53"/>
    <x v="15"/>
    <x v="0"/>
    <n v="2.9287272559071213E-3"/>
    <n v="1.5219517169984854E-2"/>
    <n v="2.79"/>
    <n v="353.66903280000002"/>
    <n v="1.2276440336999126E-2"/>
    <n v="0"/>
    <n v="45.3"/>
    <n v="5"/>
    <n v="1.3281339007185027E-2"/>
    <n v="8.17"/>
    <n v="1.2439838609065569E-2"/>
    <n v="0.4"/>
    <n v="2238.4115999999999"/>
    <n v="5867626"/>
    <n v="2.1"/>
    <n v="2"/>
    <n v="0.60699999999999998"/>
    <n v="11.3"/>
    <n v="69"/>
  </r>
  <r>
    <x v="54"/>
    <x v="0"/>
    <x v="0"/>
    <n v="1.8137911337390402E-3"/>
    <n v="1.4845116203364152E-2"/>
    <m/>
    <n v="0"/>
    <n v="5.5552140734358194E-4"/>
    <n v="900.625"/>
    <n v="24.5"/>
    <n v="4"/>
    <n v="4.3741930299726295E-4"/>
    <n v="5.9381895280235915"/>
    <n v="5.2981324650601923E-4"/>
    <n v="1.85"/>
    <n v="1347.3125700000001"/>
    <n v="1175389"/>
    <n v="8.4"/>
    <n v="8.3000000000000007"/>
    <n v="0.58199999999999996"/>
    <n v="9.1999999999999993"/>
    <n v="58.2"/>
  </r>
  <r>
    <x v="54"/>
    <x v="1"/>
    <x v="0"/>
    <n v="1.8137911337390402E-3"/>
    <n v="1.4845116203364152E-2"/>
    <n v="0.01"/>
    <n v="13.40477417"/>
    <n v="1.118802673966412E-4"/>
    <n v="13"/>
    <n v="24"/>
    <n v="4"/>
    <n v="9.0761811366204138E-4"/>
    <n v="3.8"/>
    <n v="1.0389121853688452E-4"/>
    <n v="1.85"/>
    <n v="192.59733"/>
    <n v="1129424"/>
    <n v="8.5"/>
    <n v="8.4"/>
    <n v="0.58199999999999996"/>
    <n v="9.1999999999999993"/>
    <n v="57.9"/>
  </r>
  <r>
    <x v="54"/>
    <x v="2"/>
    <x v="0"/>
    <n v="1.3697728082378772E-3"/>
    <n v="1.4845116203364152E-2"/>
    <n v="10.72"/>
    <n v="156.39076850000001"/>
    <n v="8.675140700055771E-5"/>
    <n v="321"/>
    <n v="23.5"/>
    <n v="4"/>
    <n v="7.4743790378075121E-5"/>
    <n v="3.73"/>
    <n v="1.1505559044490815E-4"/>
    <n v="1.85"/>
    <n v="2246.9938000000002"/>
    <n v="183746"/>
    <n v="8.6"/>
    <n v="8.6"/>
    <n v="0.58599999999999997"/>
    <n v="9.1999999999999993"/>
    <n v="57.4"/>
  </r>
  <r>
    <x v="54"/>
    <x v="3"/>
    <x v="0"/>
    <n v="1.2292597603809445E-3"/>
    <n v="1.4845116203364152E-2"/>
    <n v="11.89"/>
    <n v="1096.807346997125"/>
    <n v="8.675140700055771E-5"/>
    <n v="900.625"/>
    <n v="23"/>
    <n v="4"/>
    <n v="7.266694008608821E-5"/>
    <n v="4"/>
    <n v="1.1188381471726259E-3"/>
    <n v="1.85"/>
    <n v="10972.078698625"/>
    <n v="138593"/>
    <n v="8.6999999999999993"/>
    <n v="8.6999999999999993"/>
    <n v="0.58299999999999996"/>
    <n v="9.1999999999999993"/>
    <n v="56.7"/>
  </r>
  <r>
    <x v="54"/>
    <x v="4"/>
    <x v="0"/>
    <n v="1.1351874123030781E-3"/>
    <n v="1.4845116203364152E-2"/>
    <n v="10.99"/>
    <n v="1096.807346997125"/>
    <n v="8.675140700055771E-5"/>
    <n v="0"/>
    <n v="22.6"/>
    <n v="4"/>
    <n v="3.2856204225193055E-3"/>
    <n v="3.29"/>
    <n v="4.2606126426791733E-3"/>
    <n v="1.85"/>
    <n v="10972.078698625"/>
    <n v="99429"/>
    <n v="8.9"/>
    <n v="8.8000000000000007"/>
    <n v="0.57999999999999996"/>
    <n v="9.1999999999999993"/>
    <n v="56.2"/>
  </r>
  <r>
    <x v="54"/>
    <x v="5"/>
    <x v="0"/>
    <n v="1.2020024194164558E-3"/>
    <n v="1.4845116203364152E-2"/>
    <n v="9.93"/>
    <n v="1096.807346997125"/>
    <n v="8.675140700055771E-5"/>
    <n v="0"/>
    <n v="22.1"/>
    <n v="4"/>
    <n v="1.0434824915993931E-2"/>
    <n v="3.84"/>
    <n v="5.137474684504954E-3"/>
    <n v="1.85"/>
    <n v="10972.078698625"/>
    <n v="95114"/>
    <n v="9"/>
    <n v="9"/>
    <n v="0.58899999999999997"/>
    <n v="9.1999999999999993"/>
    <n v="56.1"/>
  </r>
  <r>
    <x v="54"/>
    <x v="6"/>
    <x v="0"/>
    <n v="1.8450047760944024E-3"/>
    <n v="1.4845116203364152E-2"/>
    <n v="7.97"/>
    <n v="115.0692415"/>
    <n v="8.675140700055771E-5"/>
    <n v="78"/>
    <n v="21.7"/>
    <n v="4"/>
    <n v="9.5856240876271946E-3"/>
    <n v="5.32"/>
    <n v="4.8240550965888756E-3"/>
    <n v="1.85"/>
    <n v="1653.2936999999999"/>
    <n v="99111"/>
    <n v="9.1999999999999993"/>
    <n v="9.1999999999999993"/>
    <n v="0.59"/>
    <n v="9.1"/>
    <n v="55.7"/>
  </r>
  <r>
    <x v="54"/>
    <x v="7"/>
    <x v="0"/>
    <n v="1.2155940334369825E-3"/>
    <n v="1.4845116203364152E-2"/>
    <n v="8.34"/>
    <n v="1096.807346997125"/>
    <n v="8.675140700055771E-5"/>
    <n v="436"/>
    <n v="21.3"/>
    <n v="4"/>
    <n v="8.7431049430299734E-3"/>
    <n v="2.31"/>
    <n v="4.5214789790600585E-3"/>
    <n v="1.85"/>
    <n v="10972.078698625"/>
    <n v="868418"/>
    <n v="9.3000000000000007"/>
    <n v="9.3000000000000007"/>
    <n v="0.59199999999999997"/>
    <n v="9.1"/>
    <n v="55.4"/>
  </r>
  <r>
    <x v="54"/>
    <x v="8"/>
    <x v="0"/>
    <n v="1.2020024194164558E-3"/>
    <n v="1.4845116203364152E-2"/>
    <n v="6.86"/>
    <n v="1024.5195430000001"/>
    <n v="8.675140700055771E-5"/>
    <n v="5"/>
    <n v="2.9"/>
    <n v="4"/>
    <n v="8.3248569996025989E-3"/>
    <n v="2.25"/>
    <n v="4.2300552876376202E-3"/>
    <n v="1.85"/>
    <n v="10972.078698625"/>
    <n v="829327"/>
    <n v="9.5"/>
    <n v="9.5"/>
    <n v="0.58699999999999997"/>
    <n v="9"/>
    <n v="55"/>
  </r>
  <r>
    <x v="54"/>
    <x v="9"/>
    <x v="0"/>
    <n v="1.2292597603809445E-3"/>
    <n v="1.4845116203364152E-2"/>
    <n v="7.28"/>
    <n v="827.59793349999995"/>
    <n v="8.675140700055771E-5"/>
    <n v="0"/>
    <n v="2.5"/>
    <n v="4"/>
    <n v="7.5117922022696244E-3"/>
    <n v="2.13"/>
    <n v="1.2243876644625829E-4"/>
    <n v="1.85"/>
    <n v="10972.078698625"/>
    <n v="792217"/>
    <n v="9.6999999999999993"/>
    <n v="9.6"/>
    <n v="0.56899999999999995"/>
    <n v="9"/>
    <n v="54.8"/>
  </r>
  <r>
    <x v="54"/>
    <x v="10"/>
    <x v="0"/>
    <n v="1.2292597603809445E-3"/>
    <n v="1.4845116203364152E-2"/>
    <n v="7.19"/>
    <n v="12.066167099999999"/>
    <n v="8.675140700055771E-5"/>
    <n v="0"/>
    <n v="2.2000000000000002"/>
    <n v="4"/>
    <n v="9.0978720928102299E-5"/>
    <n v="1.63"/>
    <n v="3.6652605696550385E-3"/>
    <n v="1.85"/>
    <n v="185.63334"/>
    <n v="757317"/>
    <n v="9.8000000000000007"/>
    <n v="9.8000000000000007"/>
    <n v="0.56299999999999994"/>
    <n v="8.6999999999999993"/>
    <n v="54.4"/>
  </r>
  <r>
    <x v="54"/>
    <x v="11"/>
    <x v="0"/>
    <n v="1.24299865434438E-3"/>
    <n v="1.4845116203364152E-2"/>
    <n v="6.28"/>
    <n v="44.547683050000003"/>
    <n v="8.675140700055771E-5"/>
    <n v="38"/>
    <n v="19.8"/>
    <n v="4"/>
    <n v="5.9641153563782775E-3"/>
    <n v="2.4"/>
    <n v="3.408671021808629E-3"/>
    <n v="1.85"/>
    <n v="685.34897000000001"/>
    <n v="724817"/>
    <n v="1"/>
    <n v="1"/>
    <n v="0.55300000000000005"/>
    <n v="8.5"/>
    <n v="54.1"/>
  </r>
  <r>
    <x v="54"/>
    <x v="12"/>
    <x v="0"/>
    <n v="1.2706920352372455E-3"/>
    <n v="1.4845116203364152E-2"/>
    <n v="7.13"/>
    <n v="309.78345869999998"/>
    <n v="8.675140700055771E-5"/>
    <n v="18"/>
    <n v="19.5"/>
    <n v="4"/>
    <n v="5.2623446823929325E-3"/>
    <n v="2.23"/>
    <n v="3.1638795927473656E-3"/>
    <n v="1.85"/>
    <n v="3577.1761969999998"/>
    <n v="694611"/>
    <n v="1.2"/>
    <n v="1.1000000000000001"/>
    <n v="0.55400000000000005"/>
    <n v="8.4"/>
    <n v="53.8"/>
  </r>
  <r>
    <x v="54"/>
    <x v="13"/>
    <x v="0"/>
    <n v="1.2706920352372455E-3"/>
    <n v="1.4845116203364152E-2"/>
    <n v="6.01"/>
    <n v="234.78742070000001"/>
    <n v="8.675140700055771E-5"/>
    <n v="24"/>
    <n v="19.100000000000001"/>
    <n v="4"/>
    <n v="4.6087691592405066E-3"/>
    <n v="2.5"/>
    <n v="2.9308800517969598E-3"/>
    <n v="1.85"/>
    <n v="2711.1711399999999"/>
    <n v="66647"/>
    <n v="1.4"/>
    <n v="1.3"/>
    <n v="0.54200000000000004"/>
    <n v="8.1999999999999993"/>
    <n v="53.5"/>
  </r>
  <r>
    <x v="54"/>
    <x v="14"/>
    <x v="0"/>
    <n v="1.2706920352372455E-3"/>
    <n v="1.4845116203364152E-2"/>
    <n v="5.07"/>
    <n v="197.78395520000001"/>
    <n v="8.675140700055771E-5"/>
    <n v="900.625"/>
    <n v="18.7"/>
    <n v="4"/>
    <n v="4.2967593132247168E-3"/>
    <n v="1.78"/>
    <n v="2.7096134467830858E-3"/>
    <n v="1.85"/>
    <n v="2283.8793900000001"/>
    <n v="639762"/>
    <n v="1.6"/>
    <n v="1.4"/>
    <n v="0.52700000000000002"/>
    <n v="8"/>
    <n v="53.1"/>
  </r>
  <r>
    <x v="54"/>
    <x v="15"/>
    <x v="0"/>
    <n v="1.24299865434438E-3"/>
    <n v="1.4845116203364152E-2"/>
    <n v="4.46"/>
    <n v="14.95451321"/>
    <n v="8.675140700055771E-5"/>
    <n v="0"/>
    <n v="18.3"/>
    <n v="4"/>
    <n v="3.7204843700053862E-3"/>
    <n v="2.73"/>
    <n v="2.4999717442490119E-3"/>
    <n v="1.85"/>
    <n v="172.68491"/>
    <n v="614323"/>
    <n v="1.7"/>
    <n v="1.6"/>
    <n v="0"/>
    <n v="0"/>
    <n v="52.7"/>
  </r>
  <r>
    <x v="55"/>
    <x v="0"/>
    <x v="0"/>
    <n v="2.4665841545342261E-3"/>
    <n v="1.5572936596756775E-2"/>
    <m/>
    <n v="0"/>
    <n v="1.3597551795253666E-2"/>
    <n v="198"/>
    <n v="18.600000000000001"/>
    <n v="7"/>
    <n v="1.4545637792351875E-2"/>
    <n v="5.9381895280235915"/>
    <n v="1.3990234160357917E-2"/>
    <n v="0.4"/>
    <n v="1766.9475950000001"/>
    <n v="1386542"/>
    <n v="8.4"/>
    <n v="8.1999999999999993"/>
    <n v="0.41799999999999998"/>
    <n v="5"/>
    <n v="64.7"/>
  </r>
  <r>
    <x v="55"/>
    <x v="1"/>
    <x v="0"/>
    <n v="2.3788929692082454E-3"/>
    <n v="1.5572936596756775E-2"/>
    <n v="0.01"/>
    <n v="0"/>
    <n v="1.3894096137580055E-2"/>
    <n v="127"/>
    <n v="18"/>
    <n v="8"/>
    <n v="1.4856403773737958E-2"/>
    <n v="3.34"/>
    <n v="1.4280573445659618E-2"/>
    <n v="0.4"/>
    <n v="1766.9475950000001"/>
    <n v="1386542"/>
    <n v="8.5"/>
    <n v="8.3000000000000007"/>
    <n v="0.41599999999999998"/>
    <n v="5"/>
    <n v="64.400000000000006"/>
  </r>
  <r>
    <x v="55"/>
    <x v="2"/>
    <x v="0"/>
    <n v="2.3040980194609165E-3"/>
    <n v="1.5903493034288323E-2"/>
    <n v="0.01"/>
    <n v="0"/>
    <n v="1.3894096137580055E-2"/>
    <n v="45"/>
    <n v="17.5"/>
    <n v="8"/>
    <n v="1.4852639611311688E-2"/>
    <n v="3.1"/>
    <n v="1.427694678664344E-2"/>
    <n v="0.5"/>
    <n v="1766.9475950000001"/>
    <n v="1386542"/>
    <n v="8.6"/>
    <n v="8.4"/>
    <n v="0.41399999999999998"/>
    <n v="5"/>
    <n v="64"/>
  </r>
  <r>
    <x v="55"/>
    <x v="3"/>
    <x v="0"/>
    <n v="2.1819298520764697E-3"/>
    <n v="1.5903493034288323E-2"/>
    <n v="0.01"/>
    <n v="0"/>
    <n v="1.3894096137580055E-2"/>
    <n v="194"/>
    <n v="17"/>
    <n v="8"/>
    <n v="1.4848874356399521E-2"/>
    <n v="2.98"/>
    <n v="1.4273319066745047E-2"/>
    <n v="0.6"/>
    <n v="1766.9475950000001"/>
    <n v="1386542"/>
    <n v="8.6999999999999993"/>
    <n v="8.6"/>
    <n v="0.41"/>
    <n v="5"/>
    <n v="63.6"/>
  </r>
  <r>
    <x v="55"/>
    <x v="4"/>
    <x v="0"/>
    <n v="1.9951568813668125E-3"/>
    <n v="1.5903493034288323E-2"/>
    <n v="0.62"/>
    <n v="20.979919150000001"/>
    <n v="1.3286180512832984E-2"/>
    <n v="48"/>
    <n v="16.5"/>
    <n v="8"/>
    <n v="1.4198012611366679E-2"/>
    <n v="3.6"/>
    <n v="1.3665743199383882E-2"/>
    <n v="0.7"/>
    <n v="582.775532"/>
    <n v="447469"/>
    <n v="8.8000000000000007"/>
    <n v="8.6999999999999993"/>
    <n v="0.40500000000000003"/>
    <n v="5"/>
    <n v="62.9"/>
  </r>
  <r>
    <x v="55"/>
    <x v="5"/>
    <x v="0"/>
    <n v="1.807445188111612E-3"/>
    <n v="1.5903493034288323E-2"/>
    <n v="0.61"/>
    <n v="17.357397840000001"/>
    <n v="2.5921285339093207E-4"/>
    <n v="51"/>
    <n v="16"/>
    <n v="9"/>
    <n v="1.4793570005290917E-4"/>
    <n v="3.24"/>
    <n v="2.137215992979169E-4"/>
    <n v="0.9"/>
    <n v="482.14994000000002"/>
    <n v="43984"/>
    <n v="8.9"/>
    <n v="8.8000000000000007"/>
    <n v="0.40400000000000003"/>
    <n v="5.0999999999999996"/>
    <n v="62.1"/>
  </r>
  <r>
    <x v="55"/>
    <x v="6"/>
    <x v="0"/>
    <n v="1.6069744396739294E-3"/>
    <n v="1.5903493034288323E-2"/>
    <n v="0.63"/>
    <n v="1.5751601959999999"/>
    <n v="1.4437648664183886E-2"/>
    <n v="82"/>
    <n v="15.5"/>
    <n v="9"/>
    <n v="1.5444562006610055E-2"/>
    <n v="3.3"/>
    <n v="1.4830883490962662E-2"/>
    <n v="1"/>
    <n v="43.754449899999997"/>
    <n v="431334"/>
    <n v="9"/>
    <n v="8.9"/>
    <n v="0.40200000000000002"/>
    <n v="5.2"/>
    <n v="61.4"/>
  </r>
  <r>
    <x v="55"/>
    <x v="7"/>
    <x v="0"/>
    <n v="1.4424367031612556E-3"/>
    <n v="1.5903493034288323E-2"/>
    <n v="0.49"/>
    <n v="11.76572311"/>
    <n v="1.3894096137580055E-2"/>
    <n v="0"/>
    <n v="15.1"/>
    <n v="9"/>
    <n v="1.4871370354477472E-2"/>
    <n v="3.69"/>
    <n v="1.4292307495629868E-2"/>
    <n v="1.1000000000000001"/>
    <n v="326.82564200000002"/>
    <n v="4232636"/>
    <n v="9.1"/>
    <n v="9.1"/>
    <n v="0.40600000000000003"/>
    <n v="5.2"/>
    <n v="67"/>
  </r>
  <r>
    <x v="55"/>
    <x v="8"/>
    <x v="0"/>
    <n v="1.3411349009989672E-3"/>
    <n v="1.5903493034288323E-2"/>
    <n v="1.23"/>
    <n v="11.423859609999999"/>
    <n v="1.4682265089018029E-2"/>
    <n v="55"/>
    <n v="14.7"/>
    <n v="9"/>
    <n v="1.568813003780832E-2"/>
    <n v="3.29"/>
    <n v="1.5061364552490252E-2"/>
    <n v="1.3"/>
    <n v="317.32943360000002"/>
    <n v="4153332"/>
    <n v="9.1999999999999993"/>
    <n v="9.1999999999999993"/>
    <n v="0.40500000000000003"/>
    <n v="5.3"/>
    <n v="62"/>
  </r>
  <r>
    <x v="55"/>
    <x v="9"/>
    <x v="0"/>
    <n v="1.24299865434438E-3"/>
    <n v="1.6209398437253317E-2"/>
    <n v="0.97"/>
    <n v="10.602697729999999"/>
    <n v="1.3894096137580055E-2"/>
    <n v="128"/>
    <n v="14.3"/>
    <n v="9"/>
    <n v="1.4863959394380306E-2"/>
    <n v="3.3"/>
    <n v="1.4285164451448512E-2"/>
    <n v="1.4"/>
    <n v="297.82858800000002"/>
    <n v="466648"/>
    <n v="9.3000000000000007"/>
    <n v="9.3000000000000007"/>
    <n v="0.40500000000000003"/>
    <n v="5.3"/>
    <n v="59.7"/>
  </r>
  <r>
    <x v="55"/>
    <x v="10"/>
    <x v="0"/>
    <n v="1.8450047760944024E-3"/>
    <n v="1.6209398437253317E-2"/>
    <n v="1.07"/>
    <n v="5.0646889679999996"/>
    <n v="1.3286180512832984E-2"/>
    <n v="19"/>
    <n v="13.9"/>
    <n v="9"/>
    <n v="1.4211464529042499E-2"/>
    <n v="2.97"/>
    <n v="1.3676309630014554E-2"/>
    <n v="1.6"/>
    <n v="276.75896"/>
    <n v="39697"/>
    <n v="9.4"/>
    <n v="9.5"/>
    <n v="0"/>
    <n v="5.4"/>
    <n v="59.4"/>
  </r>
  <r>
    <x v="55"/>
    <x v="11"/>
    <x v="0"/>
    <n v="1.1616813413312819E-3"/>
    <n v="1.6209398437253317E-2"/>
    <n v="0.64"/>
    <n v="10.26097341"/>
    <n v="1.5795062001612969E-2"/>
    <n v="24"/>
    <n v="13.6"/>
    <n v="10"/>
    <n v="1.349186641779669E-2"/>
    <n v="3.14"/>
    <n v="1.3007717151257144E-2"/>
    <n v="1.8"/>
    <n v="287.42222429999998"/>
    <n v="3858623"/>
    <n v="9.6"/>
    <n v="9.6"/>
    <n v="0"/>
    <n v="5"/>
    <n v="59.1"/>
  </r>
  <r>
    <x v="55"/>
    <x v="12"/>
    <x v="0"/>
    <n v="1.1483951415595631E-3"/>
    <n v="1.6209398437253317E-2"/>
    <n v="0.56000000000000005"/>
    <n v="6.9139980129999996"/>
    <n v="1.4682265089018029E-2"/>
    <n v="376"/>
    <n v="13.3"/>
    <n v="10"/>
    <n v="1.4537324333165321E-2"/>
    <n v="3.5"/>
    <n v="1.4550943893552134E-2"/>
    <n v="1.85"/>
    <n v="232.7945459"/>
    <n v="3738265"/>
    <n v="9.6999999999999993"/>
    <n v="9.6999999999999993"/>
    <n v="0"/>
    <n v="4.7"/>
    <n v="58.8"/>
  </r>
  <r>
    <x v="55"/>
    <x v="13"/>
    <x v="0"/>
    <n v="1.1483951415595631E-3"/>
    <n v="1.6209398437253317E-2"/>
    <n v="0.83"/>
    <n v="0.70313217900000002"/>
    <n v="1.5592332611017628E-2"/>
    <n v="460"/>
    <n v="13.1"/>
    <n v="10"/>
    <n v="1.541791625607645E-2"/>
    <n v="4.2"/>
    <n v="2.129286273949244E-4"/>
    <n v="1.85"/>
    <n v="21.768798100000001"/>
    <n v="3614639"/>
    <n v="9.9"/>
    <n v="9.9"/>
    <n v="0"/>
    <n v="4.4000000000000004"/>
    <n v="58.5"/>
  </r>
  <r>
    <x v="55"/>
    <x v="14"/>
    <x v="0"/>
    <n v="1.122058951084191E-3"/>
    <n v="1.6209398437253317E-2"/>
    <n v="0.61"/>
    <n v="5.5936195379999996"/>
    <n v="8.675140700055771E-5"/>
    <n v="204"/>
    <n v="12.8"/>
    <n v="10"/>
    <n v="1.6094976804031762E-2"/>
    <n v="3.95"/>
    <n v="1.5928727654718911E-2"/>
    <n v="1.85"/>
    <n v="215.13921300000001"/>
    <n v="3497124"/>
    <n v="1"/>
    <n v="1"/>
    <n v="0"/>
    <n v="4.3"/>
    <n v="58.1"/>
  </r>
  <r>
    <x v="55"/>
    <x v="15"/>
    <x v="0"/>
    <n v="8.4947186758452062E-6"/>
    <n v="1.6209398437253317E-2"/>
    <n v="0.83"/>
    <n v="0.73594036100000004"/>
    <n v="8.675140700055771E-5"/>
    <n v="789"/>
    <n v="12.6"/>
    <n v="10"/>
    <n v="1.6735230199848773E-2"/>
    <n v="4.43"/>
    <n v="1.6150381549916177E-2"/>
    <n v="1.85"/>
    <n v="28.1969487"/>
    <n v="339281"/>
    <n v="1.2"/>
    <n v="1.1000000000000001"/>
    <n v="0"/>
    <n v="3.9"/>
    <n v="45.3"/>
  </r>
  <r>
    <x v="56"/>
    <x v="0"/>
    <x v="0"/>
    <n v="2.9990684231813425E-3"/>
    <n v="1.3615888411902125E-2"/>
    <m/>
    <n v="0"/>
    <n v="1.4682265089018029E-2"/>
    <n v="4"/>
    <n v="59.9"/>
    <n v="0"/>
    <n v="1.5133706729437249E-2"/>
    <n v="5.9381895280235915"/>
    <n v="1.4572128487756828E-2"/>
    <n v="0.1"/>
    <n v="1774.9291000000001"/>
    <n v="131547"/>
    <n v="1.9"/>
    <n v="1.9"/>
    <n v="0.86299999999999999"/>
    <n v="16.5"/>
    <n v="77.599999999999994"/>
  </r>
  <r>
    <x v="56"/>
    <x v="1"/>
    <x v="0"/>
    <n v="3.0249779143338173E-3"/>
    <n v="1.3615888411902125E-2"/>
    <n v="0.01"/>
    <n v="1096.807346997125"/>
    <n v="1.4174537003913691E-2"/>
    <n v="0"/>
    <n v="59.4"/>
    <n v="0"/>
    <n v="1.5129905763601136E-2"/>
    <n v="6.38"/>
    <n v="1.4568460957965549E-2"/>
    <n v="0.1"/>
    <n v="10972.078698625"/>
    <n v="1314545"/>
    <n v="1.9"/>
    <n v="1.9"/>
    <n v="0.86"/>
    <n v="16.5"/>
    <n v="77.3"/>
  </r>
  <r>
    <x v="56"/>
    <x v="2"/>
    <x v="0"/>
    <n v="3.0646885852088361E-3"/>
    <n v="1.3615888411902125E-2"/>
    <n v="0.01"/>
    <n v="261.29148079999999"/>
    <n v="1.4174537003913691E-2"/>
    <n v="2"/>
    <n v="59"/>
    <n v="0"/>
    <n v="1.4831320808496204E-2"/>
    <n v="6.48"/>
    <n v="1.4287663522541051E-2"/>
    <n v="0.1"/>
    <n v="1929.7746"/>
    <n v="1317997"/>
    <n v="1.9"/>
    <n v="1.9"/>
    <n v="0.85599999999999998"/>
    <n v="16.5"/>
    <n v="76.900000000000006"/>
  </r>
  <r>
    <x v="56"/>
    <x v="3"/>
    <x v="0"/>
    <n v="3.1187972014673766E-3"/>
    <n v="1.3615888411902125E-2"/>
    <n v="0.01"/>
    <n v="1096.807346997125"/>
    <n v="1.3894096137580055E-2"/>
    <n v="4"/>
    <n v="58.5"/>
    <n v="0"/>
    <n v="1.4827529653923402E-2"/>
    <n v="6.36"/>
    <n v="1.4284003990606588E-2"/>
    <n v="0.1"/>
    <n v="10972.078698625"/>
    <n v="1322696"/>
    <n v="1.9"/>
    <n v="1.9"/>
    <n v="0.85"/>
    <n v="16.5"/>
    <n v="76.3"/>
  </r>
  <r>
    <x v="56"/>
    <x v="4"/>
    <x v="0"/>
    <n v="3.1359821080807755E-3"/>
    <n v="1.3615888411902125E-2"/>
    <n v="0.01"/>
    <n v="1096.807346997125"/>
    <n v="1.3894096137580055E-2"/>
    <n v="7"/>
    <n v="58"/>
    <n v="0"/>
    <n v="1.511845154781013E-2"/>
    <n v="5.83"/>
    <n v="1.4557407944381815E-2"/>
    <n v="0.1"/>
    <n v="10972.078698625"/>
    <n v="1327439"/>
    <n v="1.9"/>
    <n v="2"/>
    <n v="0.83799999999999997"/>
    <n v="16.399999999999999"/>
    <n v="76.099999999999994"/>
  </r>
  <r>
    <x v="56"/>
    <x v="5"/>
    <x v="0"/>
    <n v="3.1304459410745901E-3"/>
    <n v="1.3615888411902125E-2"/>
    <n v="14.97"/>
    <n v="1096.807346997125"/>
    <n v="1.3894096137580055E-2"/>
    <n v="0"/>
    <n v="57.6"/>
    <n v="0"/>
    <n v="1.4819984255096371E-2"/>
    <n v="6.25"/>
    <n v="1.4276719847062799E-2"/>
    <n v="0.1"/>
    <n v="10972.078698625"/>
    <n v="1331475"/>
    <n v="1.9"/>
    <n v="2"/>
    <n v="0.83299999999999996"/>
    <n v="16.2"/>
    <n v="75.599999999999994"/>
  </r>
  <r>
    <x v="56"/>
    <x v="6"/>
    <x v="0"/>
    <n v="3.2016877997751002E-3"/>
    <n v="1.3615888411902125E-2"/>
    <n v="15.04"/>
    <n v="1096.807346997125"/>
    <n v="1.3597551795253666E-2"/>
    <n v="0"/>
    <n v="57.1"/>
    <n v="0"/>
    <n v="1.4501830703944391E-2"/>
    <n v="6.93"/>
    <n v="1.3978457316785715E-2"/>
    <n v="0.1"/>
    <n v="10972.078698625"/>
    <n v="1334515"/>
    <n v="2"/>
    <n v="2"/>
    <n v="0.83599999999999997"/>
    <n v="16.100000000000001"/>
    <n v="74.900000000000006"/>
  </r>
  <r>
    <x v="56"/>
    <x v="7"/>
    <x v="0"/>
    <n v="3.2092116612719114E-3"/>
    <n v="1.3615888411902125E-2"/>
    <n v="16.989999999999998"/>
    <n v="225.07236180000001"/>
    <n v="1.3894096137580055E-2"/>
    <n v="0"/>
    <n v="56.7"/>
    <n v="0"/>
    <n v="1.4498036694937639E-2"/>
    <n v="6.6"/>
    <n v="1.3974794008894793E-2"/>
    <n v="0.1"/>
    <n v="1894.5485000000001"/>
    <n v="13379"/>
    <n v="2"/>
    <n v="2.1"/>
    <n v="0.83499999999999996"/>
    <n v="16.100000000000001"/>
    <n v="74.2"/>
  </r>
  <r>
    <x v="56"/>
    <x v="8"/>
    <x v="0"/>
    <n v="3.149432709052893E-3"/>
    <n v="1.3615888411902125E-2"/>
    <n v="17.87"/>
    <n v="1096.807346997125"/>
    <n v="1.3597551795253666E-2"/>
    <n v="1"/>
    <n v="56.3"/>
    <n v="0"/>
    <n v="1.4494241489273097E-2"/>
    <n v="5.16"/>
    <n v="1.3971129539158668E-2"/>
    <n v="0.1"/>
    <n v="10972.078698625"/>
    <n v="13468"/>
    <n v="2"/>
    <n v="2.1"/>
    <n v="0.82899999999999996"/>
    <n v="16.100000000000001"/>
    <n v="73"/>
  </r>
  <r>
    <x v="56"/>
    <x v="9"/>
    <x v="0"/>
    <n v="3.1542687735200796E-3"/>
    <n v="1.3615888411902125E-2"/>
    <n v="16.579999999999998"/>
    <n v="244.35108009999999"/>
    <n v="1.3597551795253666E-2"/>
    <n v="27"/>
    <n v="55.9"/>
    <n v="0"/>
    <n v="1.4490445085631487E-2"/>
    <n v="5.0999999999999996"/>
    <n v="1.3967463906287371E-2"/>
    <n v="0.1"/>
    <n v="10972.078698625"/>
    <n v="134681"/>
    <n v="2.1"/>
    <n v="2.2000000000000002"/>
    <n v="0.82199999999999995"/>
    <n v="16.100000000000001"/>
    <n v="73"/>
  </r>
  <r>
    <x v="56"/>
    <x v="10"/>
    <x v="0"/>
    <n v="3.149432709052893E-3"/>
    <n v="1.3615888411902125E-2"/>
    <n v="15.52"/>
    <n v="153.50452630000001"/>
    <n v="1.3597551795253666E-2"/>
    <n v="2"/>
    <n v="55.5"/>
    <n v="0"/>
    <n v="1.4154258015085703E-2"/>
    <n v="5.2"/>
    <n v="1.365307538947241E-2"/>
    <n v="0.1"/>
    <n v="1338.31322"/>
    <n v="1354775"/>
    <n v="2.1"/>
    <n v="2.2000000000000002"/>
    <n v="0.81200000000000006"/>
    <n v="15.9"/>
    <n v="72.8"/>
  </r>
  <r>
    <x v="56"/>
    <x v="11"/>
    <x v="0"/>
    <n v="3.1163325528544687E-3"/>
    <n v="1.3615888411902125E-2"/>
    <n v="15.07"/>
    <n v="101.1201161"/>
    <n v="2.5921285339093207E-4"/>
    <n v="0"/>
    <n v="55.2"/>
    <n v="0"/>
    <n v="1.4482808429040404E-2"/>
    <n v="5.13"/>
    <n v="1.4254556549772557E-2"/>
    <n v="0.1"/>
    <n v="885.46511499999997"/>
    <n v="136255"/>
    <n v="2.2000000000000002"/>
    <n v="2.2999999999999998"/>
    <n v="0.80500000000000005"/>
    <n v="15.7"/>
    <n v="72.3"/>
  </r>
  <r>
    <x v="56"/>
    <x v="12"/>
    <x v="0"/>
    <n v="3.0904557105055751E-3"/>
    <n v="1.3615888411902125E-2"/>
    <n v="11.64"/>
    <n v="132.72339220000001"/>
    <n v="8.675140700055771E-5"/>
    <n v="0"/>
    <n v="54.9"/>
    <n v="0"/>
    <n v="1.4479008377883395E-2"/>
    <n v="4.92"/>
    <n v="1.4250887078079288E-2"/>
    <n v="0.1"/>
    <n v="7174.2374149999996"/>
    <n v="13772"/>
    <n v="2.2000000000000002"/>
    <n v="2.2999999999999998"/>
    <n v="0.79800000000000004"/>
    <n v="15.6"/>
    <n v="71.900000000000006"/>
  </r>
  <r>
    <x v="56"/>
    <x v="13"/>
    <x v="0"/>
    <n v="2.9954351397055356E-3"/>
    <n v="1.3615888411902125E-2"/>
    <n v="11.48"/>
    <n v="7.8060428249999996"/>
    <n v="8.675140700055771E-5"/>
    <n v="0"/>
    <n v="54.6"/>
    <n v="0"/>
    <n v="1.4789358901914811E-2"/>
    <n v="4.84"/>
    <n v="1.424721651568291E-2"/>
    <n v="0.1"/>
    <n v="538.34778100000005"/>
    <n v="137935"/>
    <n v="2.2999999999999998"/>
    <n v="2.4"/>
    <n v="0.79100000000000004"/>
    <n v="15.4"/>
    <n v="71.2"/>
  </r>
  <r>
    <x v="56"/>
    <x v="14"/>
    <x v="0"/>
    <n v="2.8544367997124791E-3"/>
    <n v="1.3615888411902125E-2"/>
    <n v="0.01"/>
    <n v="88.629458220000004"/>
    <n v="8.675140700055771E-5"/>
    <n v="0"/>
    <n v="54.3"/>
    <n v="0"/>
    <n v="1.4785555200543954E-2"/>
    <n v="4.8499999999999996"/>
    <n v="1.424354486147433E-2"/>
    <n v="0.1"/>
    <n v="4498.9572699999999"/>
    <n v="1388115"/>
    <n v="2.4"/>
    <n v="2.5"/>
    <n v="0.78100000000000003"/>
    <n v="15"/>
    <n v="78"/>
  </r>
  <r>
    <x v="56"/>
    <x v="15"/>
    <x v="0"/>
    <n v="2.9287272559071213E-3"/>
    <n v="1.3615888411902125E-2"/>
    <n v="0.01"/>
    <n v="5.3480945100000001"/>
    <n v="8.675140700055771E-5"/>
    <n v="9"/>
    <n v="54"/>
    <n v="0"/>
    <n v="1.5076216551759931E-2"/>
    <n v="5.28"/>
    <n v="1.451666719409336E-2"/>
    <n v="0.1"/>
    <n v="47.328270000000003"/>
    <n v="1396985"/>
    <n v="2.5"/>
    <n v="2.5"/>
    <n v="0.76400000000000001"/>
    <n v="14.4"/>
    <n v="78"/>
  </r>
  <r>
    <x v="57"/>
    <x v="0"/>
    <x v="0"/>
    <n v="2.8544367997124791E-3"/>
    <n v="4.0749336787398553E-3"/>
    <m/>
    <n v="0"/>
    <n v="1.5717766712225606E-2"/>
    <n v="900.625"/>
    <n v="17.600000000000001"/>
    <n v="57.5"/>
    <n v="1.5940493581851171E-2"/>
    <n v="5.9381895280235915"/>
    <n v="1.5821624543164103E-2"/>
    <n v="0.6"/>
    <n v="645.46376269999996"/>
    <n v="9987333"/>
    <n v="1.4"/>
    <n v="1.2"/>
    <n v="0.441"/>
    <n v="8.4"/>
    <n v="64.8"/>
  </r>
  <r>
    <x v="57"/>
    <x v="1"/>
    <x v="0"/>
    <n v="2.7488415198810711E-3"/>
    <n v="4.0749336787398553E-3"/>
    <n v="0.01"/>
    <n v="89.958058449999996"/>
    <n v="1.5717766712225606E-2"/>
    <n v="900.625"/>
    <n v="17.2"/>
    <n v="57.5"/>
    <n v="1.5936582708111598E-2"/>
    <n v="4.88"/>
    <n v="1.5817769712076424E-2"/>
    <n v="0.6"/>
    <n v="571.16227590000005"/>
    <n v="10715281.625"/>
    <n v="1.5"/>
    <n v="1.3"/>
    <n v="0.435"/>
    <n v="8.4"/>
    <n v="64.2"/>
  </r>
  <r>
    <x v="57"/>
    <x v="2"/>
    <x v="0"/>
    <n v="2.7113574077102685E-3"/>
    <n v="4.0749336787398553E-3"/>
    <n v="1.86"/>
    <n v="8.3132820390000006"/>
    <n v="1.4932729424305404E-2"/>
    <n v="900.625"/>
    <n v="16.8"/>
    <n v="57.5"/>
    <n v="1.1875356766325995E-4"/>
    <n v="5.19"/>
    <n v="1.4913975629922034E-2"/>
    <n v="0.9"/>
    <n v="52.1535887"/>
    <n v="10715281.625"/>
    <n v="1.6"/>
    <n v="1.4"/>
    <n v="0.42699999999999999"/>
    <n v="8.4"/>
    <n v="63.7"/>
  </r>
  <r>
    <x v="57"/>
    <x v="3"/>
    <x v="0"/>
    <n v="2.6597610369101729E-3"/>
    <n v="4.0749336787398553E-3"/>
    <n v="1.84"/>
    <n v="86.825511239999997"/>
    <n v="1.4206799997542537E-2"/>
    <n v="900.625"/>
    <n v="16.399999999999999"/>
    <n v="57.5"/>
    <n v="1.1591501070617082E-4"/>
    <n v="5.77"/>
    <n v="1.4116570662064462E-2"/>
    <n v="1.2"/>
    <n v="468.567249"/>
    <n v="10715281.625"/>
    <n v="1.7"/>
    <n v="1.5"/>
    <n v="0.42199999999999999"/>
    <n v="8.4"/>
    <n v="63.3"/>
  </r>
  <r>
    <x v="57"/>
    <x v="4"/>
    <x v="0"/>
    <n v="2.5515549549272273E-3"/>
    <n v="4.0749336787398553E-3"/>
    <n v="1.32"/>
    <n v="67.775653689999999"/>
    <n v="1.3000650792124622E-2"/>
    <n v="900.625"/>
    <n v="16"/>
    <n v="57.5"/>
    <n v="1.1311390617197628E-4"/>
    <n v="6.55"/>
    <n v="1.2824490499250928E-2"/>
    <n v="1.4"/>
    <n v="354.8463544"/>
    <n v="946756"/>
    <n v="1.9"/>
    <n v="1.6"/>
    <n v="0.41099999999999998"/>
    <n v="8.1999999999999993"/>
    <n v="62.6"/>
  </r>
  <r>
    <x v="57"/>
    <x v="5"/>
    <x v="0"/>
    <n v="2.3788929692082454E-3"/>
    <n v="4.0749336787398553E-3"/>
    <n v="1.34"/>
    <n v="67.733744130000005"/>
    <n v="1.196220558312489E-2"/>
    <n v="900.625"/>
    <n v="15.6"/>
    <n v="57.5"/>
    <n v="1.4340404046698429E-2"/>
    <n v="6.86"/>
    <n v="1.1350595654750913E-2"/>
    <n v="1.7"/>
    <n v="341.39992000000001"/>
    <n v="877267"/>
    <n v="11"/>
    <n v="1.7"/>
    <n v="0.40100000000000002"/>
    <n v="8.1"/>
    <n v="61.8"/>
  </r>
  <r>
    <x v="57"/>
    <x v="6"/>
    <x v="0"/>
    <n v="2.1819298520764697E-3"/>
    <n v="4.0749336787398553E-3"/>
    <n v="1.17"/>
    <n v="53.773540009999998"/>
    <n v="9.7016751002609401E-3"/>
    <n v="900.625"/>
    <n v="15.3"/>
    <n v="57.5"/>
    <n v="1.2860676988499973E-2"/>
    <n v="4.41"/>
    <n v="1.0180212515835521E-2"/>
    <n v="1.85"/>
    <n v="379.75663850000001"/>
    <n v="10715281.625"/>
    <n v="11.1"/>
    <n v="1.8"/>
    <n v="0.39300000000000002"/>
    <n v="8.1"/>
    <n v="68"/>
  </r>
  <r>
    <x v="57"/>
    <x v="7"/>
    <x v="0"/>
    <n v="1.948177793727064E-3"/>
    <n v="4.0749336787398553E-3"/>
    <n v="1.1299999999999999"/>
    <n v="38.557832679999997"/>
    <n v="8.1730432372581728E-3"/>
    <n v="900.625"/>
    <n v="14.9"/>
    <n v="57.5"/>
    <n v="1.2048100891875121E-2"/>
    <n v="4.28"/>
    <n v="8.6066755899647032E-3"/>
    <n v="1.85"/>
    <n v="325.38255429999998"/>
    <n v="10715281.625"/>
    <n v="11.2"/>
    <n v="1.9"/>
    <n v="0.378"/>
    <n v="7.6"/>
    <n v="59.8"/>
  </r>
  <r>
    <x v="57"/>
    <x v="8"/>
    <x v="0"/>
    <n v="1.923229352439431E-3"/>
    <n v="4.0749336787398553E-3"/>
    <n v="1.06"/>
    <n v="30.46451811"/>
    <n v="6.3644039902916215E-3"/>
    <n v="900.625"/>
    <n v="14.5"/>
    <n v="57.5"/>
    <n v="1.1206587511866111E-2"/>
    <n v="4.6900000000000004"/>
    <n v="1.3353815124539863E-4"/>
    <n v="1.85"/>
    <n v="243.32682199999999"/>
    <n v="8149"/>
    <n v="11.3"/>
    <n v="11"/>
    <n v="0.36199999999999999"/>
    <n v="7.1"/>
    <n v="58.5"/>
  </r>
  <r>
    <x v="57"/>
    <x v="9"/>
    <x v="0"/>
    <n v="1.3554220883992365E-3"/>
    <n v="4.0749336787398553E-3"/>
    <n v="1.22"/>
    <n v="22.189522459999999"/>
    <n v="8.675140700055771E-5"/>
    <n v="900.625"/>
    <n v="14.2"/>
    <n v="57.5"/>
    <n v="1.0349496320918807E-2"/>
    <n v="4.47"/>
    <n v="5.6644679856137021E-3"/>
    <n v="1.85"/>
    <n v="193.79495600000001"/>
    <n v="7885689"/>
    <n v="11.4"/>
    <n v="11.1"/>
    <n v="0.34599999999999997"/>
    <n v="6.6"/>
    <n v="57.2"/>
  </r>
  <r>
    <x v="57"/>
    <x v="10"/>
    <x v="0"/>
    <n v="1.1483951415595631E-3"/>
    <n v="4.0749336787398553E-3"/>
    <n v="0.99"/>
    <n v="18.03753133"/>
    <n v="8.675140700055771E-5"/>
    <n v="357"/>
    <n v="13.8"/>
    <n v="57.5"/>
    <n v="9.0647920452503646E-3"/>
    <n v="4.2"/>
    <n v="5.0156989684330489E-3"/>
    <n v="1.85"/>
    <n v="161.6266248"/>
    <n v="7672783"/>
    <n v="11.5"/>
    <n v="11.2"/>
    <n v="0.32500000000000001"/>
    <n v="5.8"/>
    <n v="56"/>
  </r>
  <r>
    <x v="57"/>
    <x v="11"/>
    <x v="0"/>
    <n v="1.0075893978330377E-3"/>
    <n v="4.0749336787398553E-3"/>
    <n v="0.86"/>
    <n v="1.506962482"/>
    <n v="8.675140700055771E-5"/>
    <n v="73"/>
    <n v="13.5"/>
    <n v="57.5"/>
    <n v="8.2221815471139048E-3"/>
    <n v="4.2300000000000004"/>
    <n v="1.1391519532070657E-4"/>
    <n v="1.85"/>
    <n v="135.7623858"/>
    <n v="7462445"/>
    <n v="11.5"/>
    <n v="11.3"/>
    <n v="0.31"/>
    <n v="5.4"/>
    <n v="55"/>
  </r>
  <r>
    <x v="57"/>
    <x v="12"/>
    <x v="0"/>
    <n v="9.0006609387850299E-4"/>
    <n v="4.0749336787398553E-3"/>
    <n v="0.79"/>
    <n v="10.972019120000001"/>
    <n v="8.675140700055771E-5"/>
    <n v="228"/>
    <n v="13.2"/>
    <n v="57.5"/>
    <n v="8.6320798462323559E-3"/>
    <n v="4.6399999999999997"/>
    <n v="3.0957347607279782E-3"/>
    <n v="1.85"/>
    <n v="118.87344659999999"/>
    <n v="10715281.625"/>
    <n v="11.6"/>
    <n v="11.5"/>
    <n v="0.30599999999999999"/>
    <n v="5.2"/>
    <n v="54"/>
  </r>
  <r>
    <x v="57"/>
    <x v="13"/>
    <x v="0"/>
    <n v="8.3240859115401547E-4"/>
    <n v="4.0749336787398553E-3"/>
    <n v="0.8"/>
    <n v="10.824525939999999"/>
    <n v="8.675140700055771E-5"/>
    <n v="900.625"/>
    <n v="12.9"/>
    <n v="57.5"/>
    <n v="8.6262311215142447E-3"/>
    <n v="4.7300000000000004"/>
    <n v="2.6542656500482611E-3"/>
    <n v="1.85"/>
    <n v="111.3634356"/>
    <n v="7497192"/>
    <n v="11.7"/>
    <n v="11.6"/>
    <n v="0.29799999999999999"/>
    <n v="4.9000000000000004"/>
    <n v="53.2"/>
  </r>
  <r>
    <x v="57"/>
    <x v="14"/>
    <x v="0"/>
    <n v="7.9981236300441917E-4"/>
    <n v="4.0749336787398553E-3"/>
    <n v="0.85"/>
    <n v="1.1862275769999999"/>
    <n v="8.675140700055771E-5"/>
    <n v="900.625"/>
    <n v="12.6"/>
    <n v="57.5"/>
    <n v="8.6203749632353822E-3"/>
    <n v="4.26"/>
    <n v="2.0824869987072867E-3"/>
    <n v="1.85"/>
    <n v="12.1789279"/>
    <n v="10715281.625"/>
    <n v="11.8"/>
    <n v="11.7"/>
    <n v="0.28299999999999997"/>
    <n v="4.3"/>
    <n v="52.5"/>
  </r>
  <r>
    <x v="57"/>
    <x v="15"/>
    <x v="0"/>
    <n v="6.126877102408685E-4"/>
    <n v="4.0749336787398553E-3"/>
    <n v="0.88"/>
    <n v="11.59481766"/>
    <n v="8.675140700055771E-5"/>
    <n v="900.625"/>
    <n v="12.3"/>
    <n v="57.5"/>
    <n v="8.6145113514740652E-3"/>
    <n v="4.3600000000000003"/>
    <n v="9.511853839409918E-5"/>
    <n v="1.85"/>
    <n v="123.876257"/>
    <n v="10715281.625"/>
    <n v="11.9"/>
    <n v="11.8"/>
    <n v="0"/>
    <n v="3.9"/>
    <n v="51.2"/>
  </r>
  <r>
    <x v="58"/>
    <x v="0"/>
    <x v="0"/>
    <n v="3.1542687735200796E-3"/>
    <n v="1.3615888411902125E-2"/>
    <m/>
    <n v="0"/>
    <n v="1.2276440336999126E-2"/>
    <n v="0"/>
    <n v="62.7"/>
    <n v="0"/>
    <n v="1.3178468469537208E-2"/>
    <n v="5.9381895280235915"/>
    <n v="1.2770150099991721E-2"/>
    <n v="0.1"/>
    <n v="4921.8962899999997"/>
    <n v="892149"/>
    <n v="4"/>
    <n v="3.7"/>
    <n v="0.73399999999999999"/>
    <n v="15.3"/>
    <n v="69.900000000000006"/>
  </r>
  <r>
    <x v="58"/>
    <x v="1"/>
    <x v="0"/>
    <n v="1.6131690762204737E-3"/>
    <n v="1.3615888411902125E-2"/>
    <n v="0.01"/>
    <n v="50.539484000000002"/>
    <n v="1.2276440336999126E-2"/>
    <n v="0"/>
    <n v="61.9"/>
    <n v="0"/>
    <n v="1.3174480043103218E-2"/>
    <n v="4.49"/>
    <n v="1.2766295857438817E-2"/>
    <n v="0.1"/>
    <n v="546.37279999999998"/>
    <n v="88586"/>
    <n v="4"/>
    <n v="3.7"/>
    <n v="0.72699999999999998"/>
    <n v="15.2"/>
    <n v="69.7"/>
  </r>
  <r>
    <x v="58"/>
    <x v="2"/>
    <x v="0"/>
    <n v="3.1337516137439569E-3"/>
    <n v="1.3615888411902125E-2"/>
    <n v="0.01"/>
    <n v="460.64878049999999"/>
    <n v="1.2276440336999126E-2"/>
    <n v="0"/>
    <n v="61.1"/>
    <n v="0"/>
    <n v="1.3170489764549728E-2"/>
    <n v="4.26"/>
    <n v="1.2762439836898018E-2"/>
    <n v="0.1"/>
    <n v="4763.6895599999998"/>
    <n v="879715"/>
    <n v="4"/>
    <n v="3.7"/>
    <n v="0.71899999999999997"/>
    <n v="15"/>
    <n v="69.599999999999994"/>
  </r>
  <r>
    <x v="58"/>
    <x v="3"/>
    <x v="0"/>
    <n v="3.1163325528544687E-3"/>
    <n v="1.3615888411902125E-2"/>
    <n v="0.01"/>
    <n v="431.48548740000001"/>
    <n v="1.2276440336999126E-2"/>
    <n v="0"/>
    <n v="6.2"/>
    <n v="0"/>
    <n v="1.3166497630875119E-2"/>
    <n v="4.16"/>
    <n v="1.275858203550268E-2"/>
    <n v="0.1"/>
    <n v="4546.7385400000003"/>
    <n v="873596"/>
    <n v="4"/>
    <n v="3.7"/>
    <n v="0.71399999999999997"/>
    <n v="14.9"/>
    <n v="69.400000000000006"/>
  </r>
  <r>
    <x v="58"/>
    <x v="4"/>
    <x v="0"/>
    <n v="3.1037689554983933E-3"/>
    <n v="1.3615888411902125E-2"/>
    <n v="0.01"/>
    <n v="401.79310450000003"/>
    <n v="1.2276440336999126E-2"/>
    <n v="0"/>
    <n v="59.5"/>
    <n v="0"/>
    <n v="1.3162503639069881E-2"/>
    <n v="4.5999999999999996"/>
    <n v="1.2754722450378671E-2"/>
    <n v="0.1"/>
    <n v="4353.121392"/>
    <n v="86786"/>
    <n v="4"/>
    <n v="3.7"/>
    <n v="0.70899999999999996"/>
    <n v="14.7"/>
    <n v="69.2"/>
  </r>
  <r>
    <x v="58"/>
    <x v="5"/>
    <x v="0"/>
    <n v="1.3612567210010737E-3"/>
    <n v="1.3615888411902125E-2"/>
    <n v="2.25"/>
    <n v="62.08343533"/>
    <n v="1.2276440336999126E-2"/>
    <n v="0"/>
    <n v="58.7"/>
    <n v="0"/>
    <n v="1.3158507786116569E-2"/>
    <n v="4.2300000000000004"/>
    <n v="1.2750861078644316E-2"/>
    <n v="0.1"/>
    <n v="3651.9667840000002"/>
    <n v="85995"/>
    <n v="4"/>
    <n v="3.7"/>
    <n v="0.70599999999999996"/>
    <n v="14.6"/>
    <n v="69.099999999999994"/>
  </r>
  <r>
    <x v="58"/>
    <x v="6"/>
    <x v="0"/>
    <n v="1.6743633992982654E-3"/>
    <n v="1.3615888411902125E-2"/>
    <n v="2.31"/>
    <n v="60.650684460000001"/>
    <n v="1.2276440336999126E-2"/>
    <n v="1"/>
    <n v="58"/>
    <n v="0"/>
    <n v="1.3154510068989805E-2"/>
    <n v="4.26"/>
    <n v="1.2746997917410362E-2"/>
    <n v="0.1"/>
    <n v="3369.4824699999999"/>
    <n v="851967"/>
    <n v="4"/>
    <n v="3.7"/>
    <n v="0.70399999999999996"/>
    <n v="14.5"/>
    <n v="68.900000000000006"/>
  </r>
  <r>
    <x v="58"/>
    <x v="7"/>
    <x v="0"/>
    <n v="1.7206079194497851E-3"/>
    <n v="1.3615888411902125E-2"/>
    <n v="1.95"/>
    <n v="81.046561109999999"/>
    <n v="1.2276440336999126E-2"/>
    <n v="0"/>
    <n v="57.3"/>
    <n v="0"/>
    <n v="1.3150510484656213E-2"/>
    <n v="3.68"/>
    <n v="1.2743132963779968E-2"/>
    <n v="0.1"/>
    <n v="4177.6577889999999"/>
    <n v="84334"/>
    <n v="4"/>
    <n v="3.7"/>
    <n v="0.7"/>
    <n v="14.3"/>
    <n v="68.7"/>
  </r>
  <r>
    <x v="58"/>
    <x v="8"/>
    <x v="0"/>
    <n v="1.7670998975934577E-3"/>
    <n v="1.3615888411902125E-2"/>
    <n v="2.09"/>
    <n v="5.8895262209999997"/>
    <n v="1.2276440336999126E-2"/>
    <n v="0"/>
    <n v="56.6"/>
    <n v="0"/>
    <n v="1.314650903007444E-2"/>
    <n v="3.74"/>
    <n v="1.2739266214848667E-2"/>
    <n v="0.1"/>
    <n v="478.82326999999998"/>
    <n v="834812"/>
    <n v="4.0999999999999996"/>
    <n v="3.8"/>
    <n v="0.69799999999999995"/>
    <n v="14.2"/>
    <n v="68.599999999999994"/>
  </r>
  <r>
    <x v="58"/>
    <x v="9"/>
    <x v="0"/>
    <n v="2.9954351397055356E-3"/>
    <n v="1.3615888411902125E-2"/>
    <n v="2.06"/>
    <n v="52.1241634"/>
    <n v="1.2276440336999126E-2"/>
    <n v="136"/>
    <n v="55.9"/>
    <n v="0"/>
    <n v="1.3521902616447102E-2"/>
    <n v="3.84"/>
    <n v="1.3089869967414828E-2"/>
    <n v="0.1"/>
    <n v="3749.939813"/>
    <n v="827411"/>
    <n v="4.0999999999999996"/>
    <n v="3.8"/>
    <n v="0.69499999999999995"/>
    <n v="14"/>
    <n v="68.5"/>
  </r>
  <r>
    <x v="58"/>
    <x v="10"/>
    <x v="0"/>
    <n v="2.9678144225641179E-3"/>
    <n v="1.3615888411902125E-2"/>
    <n v="2.02"/>
    <n v="64.392034429999995"/>
    <n v="1.2276440336999126E-2"/>
    <n v="0"/>
    <n v="55.1"/>
    <n v="0"/>
    <n v="1.3883724927133207E-2"/>
    <n v="3.61"/>
    <n v="1.3756431220319386E-2"/>
    <n v="0.1"/>
    <n v="3658.63832"/>
    <n v="821817"/>
    <n v="4.0999999999999996"/>
    <n v="3.8"/>
    <n v="0.69899999999999995"/>
    <n v="13.9"/>
    <n v="68.3"/>
  </r>
  <r>
    <x v="58"/>
    <x v="11"/>
    <x v="0"/>
    <n v="2.9287272559071213E-3"/>
    <n v="1.3615888411902125E-2"/>
    <n v="1.63"/>
    <n v="43.994524640000002"/>
    <n v="1.2276440336999126E-2"/>
    <n v="37"/>
    <n v="54.2"/>
    <n v="0"/>
    <n v="1.4230293123470518E-2"/>
    <n v="3.61"/>
    <n v="1.4065683669678926E-2"/>
    <n v="0.1"/>
    <n v="3332.918533"/>
    <n v="818354"/>
    <n v="4.2"/>
    <n v="3.9"/>
    <n v="0.69099999999999995"/>
    <n v="13.4"/>
    <n v="68.099999999999994"/>
  </r>
  <r>
    <x v="58"/>
    <x v="12"/>
    <x v="0"/>
    <n v="1.6590116359461236E-3"/>
    <n v="1.3615888411902125E-2"/>
    <n v="1.76"/>
    <n v="253.8196705"/>
    <n v="1.2276440336999126E-2"/>
    <n v="305"/>
    <n v="53.2"/>
    <n v="0"/>
    <n v="1.4559965487777176E-2"/>
    <n v="3.35"/>
    <n v="1.4358290405314906E-2"/>
    <n v="0.1"/>
    <n v="2835.9739719999998"/>
    <n v="816628"/>
    <n v="4.2"/>
    <n v="3.9"/>
    <n v="0.68899999999999995"/>
    <n v="13.3"/>
    <n v="68"/>
  </r>
  <r>
    <x v="58"/>
    <x v="13"/>
    <x v="0"/>
    <n v="1.6590116359461236E-3"/>
    <n v="1.3615888411902125E-2"/>
    <n v="1.85"/>
    <n v="206.071686"/>
    <n v="1.2276440336999126E-2"/>
    <n v="304"/>
    <n v="52.2"/>
    <n v="0"/>
    <n v="1.487115450561847E-2"/>
    <n v="3.48"/>
    <n v="1.4632914265308656E-2"/>
    <n v="0.1"/>
    <n v="2259.5579600000001"/>
    <n v="815691"/>
    <n v="4.2"/>
    <n v="3.9"/>
    <n v="0.68700000000000006"/>
    <n v="13.3"/>
    <n v="67.900000000000006"/>
  </r>
  <r>
    <x v="58"/>
    <x v="14"/>
    <x v="0"/>
    <n v="2.8977798623735706E-3"/>
    <n v="1.3615888411902125E-2"/>
    <n v="1.93"/>
    <n v="20.711912900000002"/>
    <n v="1.2624262505316943E-2"/>
    <n v="17"/>
    <n v="51.2"/>
    <n v="0"/>
    <n v="1.5436009353959041E-2"/>
    <n v="3.28"/>
    <n v="1.5127022958273196E-2"/>
    <n v="0.1"/>
    <n v="238.891729"/>
    <n v="814218"/>
    <n v="4.3"/>
    <n v="4"/>
    <n v="0.68300000000000005"/>
    <n v="13.2"/>
    <n v="67.8"/>
  </r>
  <r>
    <x v="58"/>
    <x v="15"/>
    <x v="0"/>
    <n v="2.8977798623735706E-3"/>
    <n v="1.3615888411902125E-2"/>
    <n v="2.0499999999999998"/>
    <n v="31.258346159999999"/>
    <n v="1.2624262505316943E-2"/>
    <n v="0"/>
    <n v="5.2"/>
    <n v="0"/>
    <n v="1.5682974678243401E-2"/>
    <n v="3.87"/>
    <n v="2.0336810822610125E-4"/>
    <n v="0.1"/>
    <n v="276.13380000000001"/>
    <n v="811223"/>
    <n v="4.3"/>
    <n v="4"/>
    <n v="0.68100000000000005"/>
    <n v="13.1"/>
    <n v="67.7"/>
  </r>
  <r>
    <x v="59"/>
    <x v="0"/>
    <x v="0"/>
    <n v="2.486773841735884E-3"/>
    <n v="1.3615888411902125E-2"/>
    <m/>
    <n v="0"/>
    <n v="8.675140700055771E-5"/>
    <n v="2"/>
    <n v="62.1"/>
    <n v="0"/>
    <n v="1.3861674416373915E-2"/>
    <n v="5.9381895280235915"/>
    <n v="1.3438580550362357E-2"/>
    <n v="0.1"/>
    <n v="4245.3974399999997"/>
    <n v="5479531"/>
    <n v="0.9"/>
    <n v="0.8"/>
    <n v="0.89300000000000002"/>
    <n v="17"/>
    <n v="81.099999999999994"/>
  </r>
  <r>
    <x v="59"/>
    <x v="1"/>
    <x v="0"/>
    <n v="2.5152005669432623E-3"/>
    <n v="1.3615888411902125E-2"/>
    <n v="8.8000000000000007"/>
    <n v="1096.807346997125"/>
    <n v="8.675140700055771E-5"/>
    <n v="0"/>
    <n v="61.7"/>
    <n v="0"/>
    <n v="1.3492577005729893E-2"/>
    <n v="9.68"/>
    <n v="1.3091941025492878E-2"/>
    <n v="0.1"/>
    <n v="10972.078698625"/>
    <n v="5461512"/>
    <n v="0.9"/>
    <n v="0.8"/>
    <n v="0.89"/>
    <n v="17"/>
    <n v="89"/>
  </r>
  <r>
    <x v="59"/>
    <x v="2"/>
    <x v="0"/>
    <n v="2.5292899572934295E-3"/>
    <n v="1.3615888411902125E-2"/>
    <n v="8.9700000000000006"/>
    <n v="1096.807346997125"/>
    <n v="8.675140700055771E-5"/>
    <n v="2"/>
    <n v="61.4"/>
    <n v="0"/>
    <n v="1.3488618639562437E-2"/>
    <n v="9.5500000000000007"/>
    <n v="1.3088105807449778E-2"/>
    <n v="0.1"/>
    <n v="10972.078698625"/>
    <n v="5438972"/>
    <n v="0.9"/>
    <n v="0.8"/>
    <n v="0.88700000000000001"/>
    <n v="17"/>
    <n v="87"/>
  </r>
  <r>
    <x v="59"/>
    <x v="3"/>
    <x v="0"/>
    <n v="2.5710346965904718E-3"/>
    <n v="1.3615888411902125E-2"/>
    <n v="9.24"/>
    <n v="1096.807346997125"/>
    <n v="8.675140700055771E-5"/>
    <n v="0"/>
    <n v="61"/>
    <n v="0"/>
    <n v="1.3106049729915336E-2"/>
    <n v="9.3000000000000007"/>
    <n v="1.272914158053641E-2"/>
    <n v="0.1"/>
    <n v="10972.078698625"/>
    <n v="5413971"/>
    <n v="0.9"/>
    <n v="0.8"/>
    <n v="0.88400000000000001"/>
    <n v="17"/>
    <n v="84"/>
  </r>
  <r>
    <x v="59"/>
    <x v="4"/>
    <x v="0"/>
    <n v="2.6253877531064742E-3"/>
    <n v="1.3615888411902125E-2"/>
    <n v="9.81"/>
    <n v="71.016208379999995"/>
    <n v="8.675140700055771E-5"/>
    <n v="27"/>
    <n v="6.6"/>
    <n v="0"/>
    <n v="1.3102028911320953E-2"/>
    <n v="9.1"/>
    <n v="1.2725248495737364E-2"/>
    <n v="0.1"/>
    <n v="579.72415000000001"/>
    <n v="5388272"/>
    <n v="0.9"/>
    <n v="0.8"/>
    <n v="0.878"/>
    <n v="16.899999999999999"/>
    <n v="83"/>
  </r>
  <r>
    <x v="59"/>
    <x v="5"/>
    <x v="0"/>
    <n v="2.6650932740996318E-3"/>
    <n v="1.3615888411902125E-2"/>
    <n v="9.7200000000000006"/>
    <n v="591.66914050000003"/>
    <n v="8.675140700055771E-5"/>
    <n v="5"/>
    <n v="6.2"/>
    <n v="0"/>
    <n v="1.3098006188788737E-2"/>
    <n v="9.5"/>
    <n v="1.2721353581102638E-2"/>
    <n v="0.1"/>
    <n v="4622.4151599999996"/>
    <n v="5363352"/>
    <n v="0.9"/>
    <n v="0.8"/>
    <n v="0.874"/>
    <n v="16.8"/>
    <n v="79.900000000000006"/>
  </r>
  <r>
    <x v="59"/>
    <x v="6"/>
    <x v="0"/>
    <n v="2.6910255647595977E-3"/>
    <n v="1.3615888411902125E-2"/>
    <n v="9.9600000000000009"/>
    <n v="579.73843680000004"/>
    <n v="8.675140700055771E-5"/>
    <n v="2"/>
    <n v="59.8"/>
    <n v="0"/>
    <n v="1.3093981559179508E-2"/>
    <n v="9.1999999999999993"/>
    <n v="1.2717456833632445E-2"/>
    <n v="0.1"/>
    <n v="4717.15571"/>
    <n v="5338871"/>
    <n v="0.9"/>
    <n v="0.8"/>
    <n v="0.878"/>
    <n v="17"/>
    <n v="79.7"/>
  </r>
  <r>
    <x v="59"/>
    <x v="7"/>
    <x v="0"/>
    <n v="2.7290726452881189E-3"/>
    <n v="1.3615888411902125E-2"/>
    <n v="10.26"/>
    <n v="678.88112000000001"/>
    <n v="8.675140700055771E-5"/>
    <n v="5"/>
    <n v="59.4"/>
    <n v="0"/>
    <n v="1.3833626121525663E-2"/>
    <n v="8.35"/>
    <n v="1.2713558250319031E-2"/>
    <n v="0.1"/>
    <n v="5341.3148700000002"/>
    <n v="5313399"/>
    <n v="0.9"/>
    <n v="0.8"/>
    <n v="0.876"/>
    <n v="17.100000000000001"/>
    <n v="79.599999999999994"/>
  </r>
  <r>
    <x v="59"/>
    <x v="8"/>
    <x v="0"/>
    <n v="2.7538443064042302E-3"/>
    <n v="1.3615888411902125E-2"/>
    <n v="10.45"/>
    <n v="1096.807346997125"/>
    <n v="8.675140700055771E-5"/>
    <n v="0"/>
    <n v="59"/>
    <n v="0"/>
    <n v="1.3829699096332377E-2"/>
    <n v="8.9"/>
    <n v="1.2709657828146639E-2"/>
    <n v="0.1"/>
    <n v="10972.078698625"/>
    <n v="528872"/>
    <n v="0.9"/>
    <n v="0.8"/>
    <n v="0.873"/>
    <n v="17.2"/>
    <n v="79.3"/>
  </r>
  <r>
    <x v="59"/>
    <x v="9"/>
    <x v="0"/>
    <n v="2.7538443064042302E-3"/>
    <n v="1.3615888411902125E-2"/>
    <n v="10.15"/>
    <n v="524.77752269999996"/>
    <n v="8.675140700055771E-5"/>
    <n v="0"/>
    <n v="58.6"/>
    <n v="0"/>
    <n v="1.3825770557779274E-2"/>
    <n v="8.3800000000000008"/>
    <n v="1.3403569761141664E-2"/>
    <n v="0.1"/>
    <n v="4112.6765100000002"/>
    <n v="5266268"/>
    <n v="0.9"/>
    <n v="0.8"/>
    <n v="0.86899999999999999"/>
    <n v="17.2"/>
    <n v="79.2"/>
  </r>
  <r>
    <x v="59"/>
    <x v="10"/>
    <x v="0"/>
    <n v="1.4927628795075309E-3"/>
    <n v="1.3615888411902125E-2"/>
    <n v="9.9499999999999993"/>
    <n v="1096.807346997125"/>
    <n v="8.675140700055771E-5"/>
    <n v="1"/>
    <n v="58.1"/>
    <n v="0"/>
    <n v="1.3821840503781099E-2"/>
    <n v="8.43"/>
    <n v="1.3399760164208883E-2"/>
    <n v="0.1"/>
    <n v="10972.078698625"/>
    <n v="524696"/>
    <n v="0.9"/>
    <n v="0.8"/>
    <n v="0.86399999999999999"/>
    <n v="17.100000000000001"/>
    <n v="78.900000000000006"/>
  </r>
  <r>
    <x v="59"/>
    <x v="11"/>
    <x v="0"/>
    <n v="1.5076493780477648E-3"/>
    <n v="1.3615888411902125E-2"/>
    <n v="9.89"/>
    <n v="1096.807346997125"/>
    <n v="8.675140700055771E-5"/>
    <n v="0"/>
    <n v="57.6"/>
    <n v="0"/>
    <n v="1.4167861636630691E-2"/>
    <n v="8.2100000000000009"/>
    <n v="1.3053239786260247E-2"/>
    <n v="0.1"/>
    <n v="10972.078698625"/>
    <n v="5228172"/>
    <n v="0.9"/>
    <n v="0.8"/>
    <n v="0.86899999999999999"/>
    <n v="18.3"/>
    <n v="78.7"/>
  </r>
  <r>
    <x v="59"/>
    <x v="12"/>
    <x v="0"/>
    <n v="2.7781214019674096E-3"/>
    <n v="1.3615888411902125E-2"/>
    <n v="9.31"/>
    <n v="1096.807346997125"/>
    <n v="8.675140700055771E-5"/>
    <n v="0"/>
    <n v="57.1"/>
    <n v="0"/>
    <n v="1.416395441824681E-2"/>
    <n v="8.15"/>
    <n v="1.3049387904961842E-2"/>
    <n v="0.1"/>
    <n v="10972.078698625"/>
    <n v="521314"/>
    <n v="0.9"/>
    <n v="0.8"/>
    <n v="0.86599999999999999"/>
    <n v="18.100000000000001"/>
    <n v="78.400000000000006"/>
  </r>
  <r>
    <x v="59"/>
    <x v="13"/>
    <x v="0"/>
    <n v="2.7781214019674096E-3"/>
    <n v="1.3615888411902125E-2"/>
    <n v="9.25"/>
    <n v="1096.807346997125"/>
    <n v="8.675140700055771E-5"/>
    <n v="0"/>
    <n v="56.6"/>
    <n v="0"/>
    <n v="1.4493301830315143E-2"/>
    <n v="7.81"/>
    <n v="1.304553437855851E-2"/>
    <n v="0.1"/>
    <n v="10972.078698625"/>
    <n v="52598"/>
    <n v="0.9"/>
    <n v="0.8"/>
    <n v="0.86299999999999999"/>
    <n v="18"/>
    <n v="78.099999999999994"/>
  </r>
  <r>
    <x v="59"/>
    <x v="14"/>
    <x v="0"/>
    <n v="1.3469435266743738E-3"/>
    <n v="1.3615888411902125E-2"/>
    <n v="8.94"/>
    <n v="1096.807346997125"/>
    <n v="8.675140700055771E-5"/>
    <n v="1"/>
    <n v="56.1"/>
    <n v="0"/>
    <n v="1.4489403284915169E-2"/>
    <n v="7.43"/>
    <n v="1.3041679204555633E-2"/>
    <n v="0.1"/>
    <n v="10972.078698625"/>
    <n v="51888"/>
    <n v="0.9"/>
    <n v="0.8"/>
    <n v="0.85599999999999998"/>
    <n v="17.7"/>
    <n v="78"/>
  </r>
  <r>
    <x v="59"/>
    <x v="15"/>
    <x v="0"/>
    <n v="1.5526024119225249E-3"/>
    <n v="1.3615888411902125E-2"/>
    <n v="8.59"/>
    <n v="397.7533689"/>
    <n v="8.675140700055771E-5"/>
    <n v="0"/>
    <n v="55.5"/>
    <n v="0"/>
    <n v="1.4152345695930482E-2"/>
    <n v="7.22"/>
    <n v="1.2683037572180209E-2"/>
    <n v="0.1"/>
    <n v="10972.078698625"/>
    <n v="517629"/>
    <n v="0.9"/>
    <n v="0.9"/>
    <n v="0.84699999999999998"/>
    <n v="17.3"/>
    <n v="77.5"/>
  </r>
  <r>
    <x v="60"/>
    <x v="0"/>
    <x v="0"/>
    <n v="2.5152005669432623E-3"/>
    <n v="1.4451691931942897E-2"/>
    <m/>
    <n v="0"/>
    <n v="1.5592332611017628E-2"/>
    <n v="157"/>
    <n v="62.5"/>
    <n v="3"/>
    <n v="1.343411841028334E-2"/>
    <n v="5.9381895280235915"/>
    <n v="1.3033891437541214E-2"/>
    <n v="0.1"/>
    <n v="10972.078698625"/>
    <n v="6662468"/>
    <n v="0.7"/>
    <n v="0.6"/>
    <n v="0.89400000000000002"/>
    <n v="16.3"/>
    <n v="82.4"/>
  </r>
  <r>
    <x v="60"/>
    <x v="1"/>
    <x v="0"/>
    <n v="2.5292899572934295E-3"/>
    <n v="1.4845116203364152E-2"/>
    <n v="11.5"/>
    <n v="1096.807346997125"/>
    <n v="1.5859517275223931E-2"/>
    <n v="267"/>
    <n v="62"/>
    <n v="3"/>
    <n v="1.3430135620728962E-2"/>
    <n v="5.7549999999999999"/>
    <n v="1.3030031218184157E-2"/>
    <n v="0.1"/>
    <n v="10972.078698625"/>
    <n v="10715281.625"/>
    <n v="0.6"/>
    <n v="0.6"/>
    <n v="0.89"/>
    <n v="16.2"/>
    <n v="82.2"/>
  </r>
  <r>
    <x v="60"/>
    <x v="2"/>
    <x v="0"/>
    <n v="2.5572093123137061E-3"/>
    <n v="1.4845116203364152E-2"/>
    <n v="11.1"/>
    <n v="1096.807346997125"/>
    <n v="1.5314853223506543E-2"/>
    <n v="272"/>
    <n v="61.6"/>
    <n v="3"/>
    <n v="1.3048313333358407E-2"/>
    <n v="5.7549999999999999"/>
    <n v="1.2671470095647392E-2"/>
    <n v="0.1"/>
    <n v="10972.078698625"/>
    <n v="6599857"/>
    <n v="0.6"/>
    <n v="0.6"/>
    <n v="0.88700000000000001"/>
    <n v="16.2"/>
    <n v="82"/>
  </r>
  <r>
    <x v="60"/>
    <x v="3"/>
    <x v="0"/>
    <n v="2.5847675065988561E-3"/>
    <n v="1.4845116203364152E-2"/>
    <n v="11.5"/>
    <n v="751.37935530000004"/>
    <n v="1.5804042217288962E-2"/>
    <n v="0"/>
    <n v="61.1"/>
    <n v="3"/>
    <n v="1.3044266464093148E-2"/>
    <n v="5.7549999999999999"/>
    <n v="1.2667550254019038E-2"/>
    <n v="0.1"/>
    <n v="4838.2443999999996"/>
    <n v="6565979"/>
    <n v="0.6"/>
    <n v="0.6"/>
    <n v="0.88500000000000001"/>
    <n v="16.100000000000001"/>
    <n v="81.5"/>
  </r>
  <r>
    <x v="60"/>
    <x v="4"/>
    <x v="0"/>
    <n v="2.5847675065988561E-3"/>
    <n v="1.4845116203364152E-2"/>
    <n v="11.8"/>
    <n v="683.91905680000002"/>
    <n v="1.5314853223506543E-2"/>
    <n v="900.625"/>
    <n v="6.6"/>
    <n v="3"/>
    <n v="1.3040217648486048E-2"/>
    <n v="5.7549999999999999"/>
    <n v="1.2663628538659974E-2"/>
    <n v="0.1"/>
    <n v="4381.2879999999996"/>
    <n v="10715281.625"/>
    <n v="0.6"/>
    <n v="0.6"/>
    <n v="0.88200000000000001"/>
    <n v="16.100000000000001"/>
    <n v="81.7"/>
  </r>
  <r>
    <x v="60"/>
    <x v="5"/>
    <x v="0"/>
    <n v="2.6253877531064742E-3"/>
    <n v="1.4845116203364152E-2"/>
    <n v="11.7"/>
    <n v="72.800121099999998"/>
    <n v="1.3000650792124622E-2"/>
    <n v="900.625"/>
    <n v="6.1"/>
    <n v="3"/>
    <n v="1.303616688328387E-2"/>
    <n v="5.7549999999999999"/>
    <n v="1.2659704946452948E-2"/>
    <n v="0.1"/>
    <n v="473.34278999999998"/>
    <n v="6527512"/>
    <n v="0.6"/>
    <n v="0.6"/>
    <n v="0.879"/>
    <n v="16"/>
    <n v="81.3"/>
  </r>
  <r>
    <x v="60"/>
    <x v="6"/>
    <x v="0"/>
    <n v="2.6519634824909936E-3"/>
    <n v="1.4845116203364152E-2"/>
    <n v="11.8"/>
    <n v="1096.807346997125"/>
    <n v="7.7990297259604132E-3"/>
    <n v="900.625"/>
    <n v="59.6"/>
    <n v="3"/>
    <n v="1.3409884200574861E-2"/>
    <n v="5.7549999999999999"/>
    <n v="1.3010413119546644E-2"/>
    <n v="0.1"/>
    <n v="10972.078698625"/>
    <n v="647744"/>
    <n v="0.6"/>
    <n v="0.6"/>
    <n v="0.879"/>
    <n v="16"/>
    <n v="81.099999999999994"/>
  </r>
  <r>
    <x v="60"/>
    <x v="7"/>
    <x v="0"/>
    <n v="2.6519634824909936E-3"/>
    <n v="1.4845116203364152E-2"/>
    <n v="11.9"/>
    <n v="1096.807346997125"/>
    <n v="6.3644039902916215E-3"/>
    <n v="604"/>
    <n v="59.1"/>
    <n v="3"/>
    <n v="1.3405890702830204E-2"/>
    <n v="1.57"/>
    <n v="1.3006542561234454E-2"/>
    <n v="0.1"/>
    <n v="10972.078698625"/>
    <n v="6437499"/>
    <n v="0.6"/>
    <n v="0.6"/>
    <n v="0.877"/>
    <n v="16.100000000000001"/>
    <n v="89"/>
  </r>
  <r>
    <x v="60"/>
    <x v="8"/>
    <x v="0"/>
    <n v="2.6650932740996318E-3"/>
    <n v="1.4845116203364152E-2"/>
    <n v="12.2"/>
    <n v="64.737148939999997"/>
    <n v="4.7627391835016819E-3"/>
    <n v="39"/>
    <n v="58.6"/>
    <n v="3"/>
    <n v="1.3024198846666536E-2"/>
    <n v="1.45"/>
    <n v="1.3002670329212202E-2"/>
    <n v="0.1"/>
    <n v="416.58397000000002"/>
    <n v="6416229"/>
    <n v="0.6"/>
    <n v="0.6"/>
    <n v="0.873"/>
    <n v="16.100000000000001"/>
    <n v="89"/>
  </r>
  <r>
    <x v="60"/>
    <x v="9"/>
    <x v="0"/>
    <n v="2.703823636014843E-3"/>
    <n v="1.4845116203364152E-2"/>
    <n v="12.4"/>
    <n v="1096.807346997125"/>
    <n v="3.926668980248303E-3"/>
    <n v="40"/>
    <n v="58"/>
    <n v="4"/>
    <n v="1.3020140471378549E-2"/>
    <n v="1.53"/>
    <n v="1.2644265973262767E-2"/>
    <n v="0.1"/>
    <n v="10972.078698625"/>
    <n v="10715281.625"/>
    <n v="0.6"/>
    <n v="0.6"/>
    <n v="0.87"/>
    <n v="16.100000000000001"/>
    <n v="86"/>
  </r>
  <r>
    <x v="60"/>
    <x v="10"/>
    <x v="0"/>
    <n v="2.7165067245707901E-3"/>
    <n v="1.4845116203364152E-2"/>
    <n v="12.2"/>
    <n v="1096.807346997125"/>
    <n v="2.9687503637034394E-3"/>
    <n v="36"/>
    <n v="57.5"/>
    <n v="4"/>
    <n v="1.339374312996593E-2"/>
    <n v="1.6"/>
    <n v="1.2994847430173284E-2"/>
    <n v="0.1"/>
    <n v="10972.078698625"/>
    <n v="10715281.625"/>
    <n v="0.6"/>
    <n v="0.6"/>
    <n v="0.86"/>
    <n v="15.5"/>
    <n v="81"/>
  </r>
  <r>
    <x v="60"/>
    <x v="11"/>
    <x v="0"/>
    <n v="2.7290726452881189E-3"/>
    <n v="1.4845116203364152E-2"/>
    <n v="13.18"/>
    <n v="1096.807346997125"/>
    <n v="2.9687503637034394E-3"/>
    <n v="900.625"/>
    <n v="57"/>
    <n v="4"/>
    <n v="1.3012116127947957E-2"/>
    <n v="1.53"/>
    <n v="1.2990970072371261E-2"/>
    <n v="0.1"/>
    <n v="10972.078698625"/>
    <n v="6274897"/>
    <n v="0.6"/>
    <n v="0.6"/>
    <n v="0.85699999999999998"/>
    <n v="15.5"/>
    <n v="82"/>
  </r>
  <r>
    <x v="60"/>
    <x v="12"/>
    <x v="0"/>
    <n v="2.7900691700735057E-3"/>
    <n v="1.4845116203364152E-2"/>
    <n v="13.49"/>
    <n v="1096.807346997125"/>
    <n v="1.7117163165646628E-3"/>
    <n v="0"/>
    <n v="56.4"/>
    <n v="4"/>
    <n v="1.4099934916069872E-2"/>
    <n v="1.43"/>
    <n v="1.3329558677857798E-2"/>
    <n v="0.1"/>
    <n v="10972.078698625"/>
    <n v="10715281.625"/>
    <n v="0.6"/>
    <n v="0.6"/>
    <n v="0.85199999999999998"/>
    <n v="15.4"/>
    <n v="79.3"/>
  </r>
  <r>
    <x v="60"/>
    <x v="13"/>
    <x v="0"/>
    <n v="1.4927628795075309E-3"/>
    <n v="1.4845116203364152E-2"/>
    <n v="13.78"/>
    <n v="1096.807346997125"/>
    <n v="1.8606637795112368E-3"/>
    <n v="900.625"/>
    <n v="55.8"/>
    <n v="4"/>
    <n v="1.3746284394680139E-2"/>
    <n v="1.22"/>
    <n v="1.3325719080446011E-2"/>
    <n v="0.1"/>
    <n v="10972.078698625"/>
    <n v="6185267"/>
    <n v="0.7"/>
    <n v="0.6"/>
    <n v="0.85099999999999998"/>
    <n v="15.5"/>
    <n v="79.2"/>
  </r>
  <r>
    <x v="60"/>
    <x v="14"/>
    <x v="0"/>
    <n v="1.5225857695379376E-3"/>
    <n v="1.4845116203364152E-2"/>
    <n v="13.89"/>
    <n v="1096.807346997125"/>
    <n v="1.7117163165646628E-3"/>
    <n v="0"/>
    <n v="55.2"/>
    <n v="4"/>
    <n v="1.3377913825409208E-2"/>
    <n v="9.89"/>
    <n v="1.3321877970078238E-2"/>
    <n v="0.1"/>
    <n v="10972.078698625"/>
    <n v="10715281.625"/>
    <n v="0.7"/>
    <n v="0.6"/>
    <n v="0.84899999999999998"/>
    <n v="15.6"/>
    <n v="79"/>
  </r>
  <r>
    <x v="60"/>
    <x v="15"/>
    <x v="0"/>
    <n v="1.5225857695379376E-3"/>
    <n v="1.4845116203364152E-2"/>
    <n v="13.63"/>
    <n v="1096.807346997125"/>
    <n v="1.4417387739422141E-3"/>
    <n v="900.625"/>
    <n v="54.6"/>
    <n v="4"/>
    <n v="1.3373906383741616E-2"/>
    <n v="9.77"/>
    <n v="1.3318035344623202E-2"/>
    <n v="0.1"/>
    <n v="10972.078698625"/>
    <n v="6912498"/>
    <n v="0.7"/>
    <n v="0.6"/>
    <n v="0.84399999999999997"/>
    <n v="15.7"/>
    <n v="78.8"/>
  </r>
  <r>
    <x v="61"/>
    <x v="0"/>
    <x v="0"/>
    <n v="2.8088314260523539E-3"/>
    <n v="1.4451691931942897E-2"/>
    <m/>
    <n v="0"/>
    <n v="2.3099390109200882E-4"/>
    <n v="27"/>
    <n v="36.299999999999997"/>
    <n v="3"/>
    <n v="1.6531523563198189E-2"/>
    <n v="5.9381895280235915"/>
    <n v="1.8891565829535486E-4"/>
    <n v="1.85"/>
    <n v="7388.984144"/>
    <n v="193175"/>
    <n v="6.1"/>
    <n v="5.9"/>
    <n v="0.69399999999999995"/>
    <n v="12.6"/>
    <n v="66"/>
  </r>
  <r>
    <x v="61"/>
    <x v="1"/>
    <x v="0"/>
    <n v="2.7113574077102685E-3"/>
    <n v="1.4451691931942897E-2"/>
    <n v="0.01"/>
    <n v="715.28169390000005"/>
    <n v="2.0551971960631405E-4"/>
    <n v="33"/>
    <n v="35.799999999999997"/>
    <n v="3"/>
    <n v="1.4010800401371178E-2"/>
    <n v="3.44"/>
    <n v="1.6383271309263514E-4"/>
    <n v="1.85"/>
    <n v="9692.1638739999999"/>
    <n v="1875713"/>
    <n v="6.1"/>
    <n v="6"/>
    <n v="0.68700000000000006"/>
    <n v="12.6"/>
    <n v="65.5"/>
  </r>
  <r>
    <x v="61"/>
    <x v="2"/>
    <x v="0"/>
    <n v="2.4665841545342261E-3"/>
    <n v="1.4451691931942897E-2"/>
    <n v="8.86"/>
    <n v="154.87588790000001"/>
    <n v="1.5865527946722951E-2"/>
    <n v="122"/>
    <n v="35.200000000000003"/>
    <n v="3"/>
    <n v="1.6288707828189895E-2"/>
    <n v="3.98"/>
    <n v="1.6130075175129908E-2"/>
    <n v="1.85"/>
    <n v="9679.7429950000005"/>
    <n v="1817271"/>
    <n v="6.2"/>
    <n v="6.1"/>
    <n v="0.67800000000000005"/>
    <n v="12.5"/>
    <n v="64.599999999999994"/>
  </r>
  <r>
    <x v="61"/>
    <x v="3"/>
    <x v="0"/>
    <n v="2.1510208440030402E-3"/>
    <n v="1.4451691931942897E-2"/>
    <n v="8.3000000000000007"/>
    <n v="805.39252839999995"/>
    <n v="1.5898919057260947E-2"/>
    <n v="2"/>
    <n v="34.6"/>
    <n v="3"/>
    <n v="1.3853261532671053E-4"/>
    <n v="3.13"/>
    <n v="1.6222831455546732E-2"/>
    <n v="1.85"/>
    <n v="9774.1811699999998"/>
    <n v="1756817"/>
    <n v="6.3"/>
    <n v="6.2"/>
    <n v="0.66900000000000004"/>
    <n v="12.5"/>
    <n v="63.5"/>
  </r>
  <r>
    <x v="61"/>
    <x v="4"/>
    <x v="0"/>
    <n v="1.948177793727064E-3"/>
    <n v="1.4451691931942897E-2"/>
    <n v="8.9"/>
    <n v="133.52236719999999"/>
    <n v="1.5472595340292588E-2"/>
    <n v="2"/>
    <n v="34.1"/>
    <n v="3"/>
    <n v="1.5965078325278444E-2"/>
    <n v="3.12"/>
    <n v="1.5628064929815059E-2"/>
    <n v="1.85"/>
    <n v="1716.2257999999999"/>
    <n v="169711"/>
    <n v="6.4"/>
    <n v="6.3"/>
    <n v="0.66400000000000003"/>
    <n v="12.5"/>
    <n v="62.8"/>
  </r>
  <r>
    <x v="61"/>
    <x v="5"/>
    <x v="0"/>
    <n v="1.8699022547182056E-3"/>
    <n v="1.4451691931942897E-2"/>
    <n v="8.85"/>
    <n v="145.31828200000001"/>
    <n v="1.3633666627972423E-2"/>
    <n v="1"/>
    <n v="33.5"/>
    <n v="3"/>
    <n v="1.4007283020952615E-2"/>
    <n v="3.41"/>
    <n v="1.356178747140563E-2"/>
    <n v="1.85"/>
    <n v="8754.1133759999993"/>
    <n v="16421"/>
    <n v="6.5"/>
    <n v="6.4"/>
    <n v="0.66"/>
    <n v="12.5"/>
    <n v="62.3"/>
  </r>
  <r>
    <x v="61"/>
    <x v="6"/>
    <x v="0"/>
    <n v="1.7982082921866032E-3"/>
    <n v="1.4451691931942897E-2"/>
    <n v="8.64"/>
    <n v="52.310862759999999"/>
    <n v="1.5865527946722951E-2"/>
    <n v="0"/>
    <n v="33"/>
    <n v="3"/>
    <n v="1.5744684470876211E-2"/>
    <n v="3.43"/>
    <n v="1.5781716817600679E-2"/>
    <n v="1.85"/>
    <n v="763.66223000000002"/>
    <n v="1586754"/>
    <n v="6.7"/>
    <n v="6.5"/>
    <n v="0.65200000000000002"/>
    <n v="12.4"/>
    <n v="61.7"/>
  </r>
  <r>
    <x v="61"/>
    <x v="7"/>
    <x v="0"/>
    <n v="1.807445188111612E-3"/>
    <n v="1.4451691931942897E-2"/>
    <n v="8.75"/>
    <n v="11.05422474"/>
    <n v="1.5898919057260947E-2"/>
    <n v="3"/>
    <n v="32.4"/>
    <n v="3"/>
    <n v="1.6666200569378925E-2"/>
    <n v="2.54"/>
    <n v="1.6208592325938447E-2"/>
    <n v="1.85"/>
    <n v="194.27459999999999"/>
    <n v="1536411"/>
    <n v="6.8"/>
    <n v="6.6"/>
    <n v="0.65100000000000002"/>
    <n v="12.4"/>
    <n v="61.6"/>
  </r>
  <r>
    <x v="61"/>
    <x v="8"/>
    <x v="0"/>
    <n v="1.9168540750120128E-3"/>
    <n v="1.4451691931942897E-2"/>
    <n v="9.02"/>
    <n v="545.43895729999997"/>
    <n v="1.5472595340292588E-2"/>
    <n v="0"/>
    <n v="31.9"/>
    <n v="3"/>
    <n v="1.6430582506144112E-2"/>
    <n v="2.86"/>
    <n v="1.6198631960145593E-2"/>
    <n v="1.85"/>
    <n v="8352.81711"/>
    <n v="1489193"/>
    <n v="6.9"/>
    <n v="6.8"/>
    <n v="0.64500000000000002"/>
    <n v="12.4"/>
    <n v="61.6"/>
  </r>
  <r>
    <x v="61"/>
    <x v="9"/>
    <x v="0"/>
    <n v="1.963840392173003E-3"/>
    <n v="1.4451691931942897E-2"/>
    <n v="8.01"/>
    <n v="40.537198119999999"/>
    <n v="8.1730432372581728E-3"/>
    <n v="90"/>
    <n v="31.4"/>
    <n v="3"/>
    <n v="4.6695417890645942E-3"/>
    <n v="2.88"/>
    <n v="5.3291866883325521E-3"/>
    <n v="1.85"/>
    <n v="727.77734499999997"/>
    <n v="1444844"/>
    <n v="7.1"/>
    <n v="6.9"/>
    <n v="0.64600000000000002"/>
    <n v="12.4"/>
    <n v="61.4"/>
  </r>
  <r>
    <x v="61"/>
    <x v="10"/>
    <x v="0"/>
    <n v="1.8919165754279694E-3"/>
    <n v="1.4451691931942897E-2"/>
    <n v="7.72"/>
    <n v="353.24380289999999"/>
    <n v="1.7117163165646628E-3"/>
    <n v="0"/>
    <n v="3.8"/>
    <n v="3"/>
    <n v="4.6607232334298001E-3"/>
    <n v="2.76"/>
    <n v="5.3211900008434407E-3"/>
    <n v="1.85"/>
    <n v="6741.2939480000005"/>
    <n v="143126"/>
    <n v="7.2"/>
    <n v="7.1"/>
    <n v="0.64"/>
    <n v="12.4"/>
    <n v="65"/>
  </r>
  <r>
    <x v="61"/>
    <x v="11"/>
    <x v="0"/>
    <n v="1.4424367031612556E-3"/>
    <n v="1.4451691931942897E-2"/>
    <n v="8.1300000000000008"/>
    <n v="443.47506340000001"/>
    <n v="8.675140700055771E-5"/>
    <n v="63"/>
    <n v="3.3"/>
    <n v="3"/>
    <n v="4.6518895188476812E-3"/>
    <n v="3.26"/>
    <n v="5.313179612217612E-3"/>
    <n v="1.85"/>
    <n v="5685.5777360000002"/>
    <n v="136425"/>
    <n v="7.4"/>
    <n v="7.2"/>
    <n v="0.64"/>
    <n v="12.3"/>
    <n v="59.7"/>
  </r>
  <r>
    <x v="61"/>
    <x v="12"/>
    <x v="0"/>
    <n v="1.8137911337390402E-3"/>
    <n v="1.4451691931942897E-2"/>
    <n v="6.47"/>
    <n v="352.23236500000002"/>
    <n v="8.675140700055771E-5"/>
    <n v="0"/>
    <n v="29.8"/>
    <n v="3"/>
    <n v="4.6430406151910476E-3"/>
    <n v="3.48"/>
    <n v="5.3051554884432613E-3"/>
    <n v="1.85"/>
    <n v="4892.11618"/>
    <n v="1328146"/>
    <n v="7.5"/>
    <n v="7.4"/>
    <n v="0.63800000000000001"/>
    <n v="12.3"/>
    <n v="59.7"/>
  </r>
  <r>
    <x v="61"/>
    <x v="13"/>
    <x v="0"/>
    <n v="1.5464773324561859E-3"/>
    <n v="1.4451691931942897E-2"/>
    <n v="8.34"/>
    <n v="22.69039905"/>
    <n v="8.675140700055771E-5"/>
    <n v="110"/>
    <n v="29.2"/>
    <n v="3"/>
    <n v="4.634176492394647E-3"/>
    <n v="3.22"/>
    <n v="5.2971175954641065E-3"/>
    <n v="1.85"/>
    <n v="412.55270999999999"/>
    <n v="129449"/>
    <n v="7.7"/>
    <n v="7.5"/>
    <n v="0.63600000000000001"/>
    <n v="12.3"/>
    <n v="59.7"/>
  </r>
  <r>
    <x v="61"/>
    <x v="14"/>
    <x v="0"/>
    <n v="1.8919165754279694E-3"/>
    <n v="1.4451691931942897E-2"/>
    <n v="9.2899999999999991"/>
    <n v="183.69807779999999"/>
    <n v="8.675140700055771E-5"/>
    <n v="900.625"/>
    <n v="28.7"/>
    <n v="3"/>
    <n v="4.6252971204572939E-3"/>
    <n v="3.23"/>
    <n v="5.2890658991801018E-3"/>
    <n v="1.85"/>
    <n v="3976.14887"/>
    <n v="1262259"/>
    <n v="7.8"/>
    <n v="7.7"/>
    <n v="0.63300000000000001"/>
    <n v="12.3"/>
    <n v="59.8"/>
  </r>
  <r>
    <x v="61"/>
    <x v="15"/>
    <x v="0"/>
    <n v="1.8386465252219842E-3"/>
    <n v="1.4451691931942897E-2"/>
    <n v="8.8699999999999992"/>
    <n v="218.1727473"/>
    <n v="8.675140700055771E-5"/>
    <n v="15"/>
    <n v="28.1"/>
    <n v="3"/>
    <n v="4.6164024694441384E-3"/>
    <n v="2.89"/>
    <n v="5.2810003654481814E-3"/>
    <n v="1.85"/>
    <n v="4116.4669299999996"/>
    <n v="1231122"/>
    <n v="8"/>
    <n v="7.8"/>
    <n v="0.63700000000000001"/>
    <n v="12.2"/>
    <n v="61"/>
  </r>
  <r>
    <x v="62"/>
    <x v="0"/>
    <x v="0"/>
    <n v="2.3640482546861924E-3"/>
    <n v="1.4845116203364152E-2"/>
    <m/>
    <n v="0"/>
    <n v="1.2961300520541614E-2"/>
    <n v="71"/>
    <n v="27.3"/>
    <n v="5"/>
    <n v="1.4182506270506623E-2"/>
    <n v="5.9381895280235915"/>
    <n v="1.3426010141112612E-2"/>
    <n v="1.7"/>
    <n v="1766.9475950000001"/>
    <n v="1386542"/>
    <n v="7.3"/>
    <n v="7.2"/>
    <n v="0.45"/>
    <n v="8.9"/>
    <n v="61.1"/>
  </r>
  <r>
    <x v="62"/>
    <x v="1"/>
    <x v="0"/>
    <n v="2.3040980194609165E-3"/>
    <n v="1.4845116203364152E-2"/>
    <n v="0.01"/>
    <n v="0"/>
    <n v="1.3286180512832984E-2"/>
    <n v="1"/>
    <n v="26.7"/>
    <n v="5"/>
    <n v="1.3829127794920373E-2"/>
    <n v="7.34"/>
    <n v="1.3751892625307554E-2"/>
    <n v="1.7"/>
    <n v="1766.9475950000001"/>
    <n v="1386542"/>
    <n v="7.5"/>
    <n v="7.3"/>
    <n v="0.44900000000000001"/>
    <n v="8.9"/>
    <n v="68"/>
  </r>
  <r>
    <x v="62"/>
    <x v="2"/>
    <x v="0"/>
    <n v="2.3040980194609165E-3"/>
    <n v="1.4845116203364152E-2"/>
    <n v="0.01"/>
    <n v="0"/>
    <n v="1.2961300520541614E-2"/>
    <n v="0"/>
    <n v="26"/>
    <n v="5"/>
    <n v="1.4174491615693039E-2"/>
    <n v="6.49"/>
    <n v="1.3418297500060124E-2"/>
    <n v="1.6"/>
    <n v="1766.9475950000001"/>
    <n v="1386542"/>
    <n v="7.6"/>
    <n v="7.5"/>
    <n v="0.44500000000000001"/>
    <n v="8.9"/>
    <n v="66"/>
  </r>
  <r>
    <x v="62"/>
    <x v="3"/>
    <x v="0"/>
    <n v="2.2585995170317855E-3"/>
    <n v="1.4845116203364152E-2"/>
    <n v="0.01"/>
    <n v="0"/>
    <n v="1.2624262505316943E-2"/>
    <n v="0"/>
    <n v="25.4"/>
    <n v="5"/>
    <n v="1.3456825117487912E-2"/>
    <n v="6.12"/>
    <n v="1.3070961918926042E-2"/>
    <n v="1.4"/>
    <n v="1766.9475950000001"/>
    <n v="1386542"/>
    <n v="7.8"/>
    <n v="7.7"/>
    <n v="0.44"/>
    <n v="8.8000000000000007"/>
    <n v="62"/>
  </r>
  <r>
    <x v="62"/>
    <x v="4"/>
    <x v="0"/>
    <n v="2.1355235626618011E-3"/>
    <n v="1.4845116203364152E-2"/>
    <n v="3.41"/>
    <n v="0"/>
    <n v="1.3286180512832984E-2"/>
    <n v="0"/>
    <n v="24.8"/>
    <n v="5"/>
    <n v="1.4499106561799639E-2"/>
    <n v="6.24"/>
    <n v="1.3740145210250302E-2"/>
    <n v="1.8"/>
    <n v="1766.9475950000001"/>
    <n v="1386542"/>
    <n v="8"/>
    <n v="7.9"/>
    <n v="0.441"/>
    <n v="8.6999999999999993"/>
    <n v="59.8"/>
  </r>
  <r>
    <x v="62"/>
    <x v="5"/>
    <x v="0"/>
    <n v="2.0264479957876678E-3"/>
    <n v="1.4845116203364152E-2"/>
    <n v="3.48"/>
    <n v="0"/>
    <n v="1.2961300520541614E-2"/>
    <n v="2"/>
    <n v="24.1"/>
    <n v="6"/>
    <n v="1.381324907929579E-2"/>
    <n v="5.75"/>
    <n v="1.340662162051744E-2"/>
    <n v="1.85"/>
    <n v="1766.9475950000001"/>
    <n v="1386542"/>
    <n v="8.1999999999999993"/>
    <n v="8.1"/>
    <n v="0.439"/>
    <n v="8.8000000000000007"/>
    <n v="59.3"/>
  </r>
  <r>
    <x v="62"/>
    <x v="6"/>
    <x v="0"/>
    <n v="1.9951568813668125E-3"/>
    <n v="1.4845116203364152E-2"/>
    <n v="2.99"/>
    <n v="0"/>
    <n v="1.2961300520541614E-2"/>
    <n v="0"/>
    <n v="23.5"/>
    <n v="6"/>
    <n v="1.3809235415791944E-2"/>
    <n v="5.85"/>
    <n v="1.3059399900101786E-2"/>
    <n v="1.85"/>
    <n v="1766.9475950000001"/>
    <n v="1386542"/>
    <n v="8.4"/>
    <n v="8.3000000000000007"/>
    <n v="0.434"/>
    <n v="8.9"/>
    <n v="59"/>
  </r>
  <r>
    <x v="62"/>
    <x v="7"/>
    <x v="0"/>
    <n v="1.9795007724310093E-3"/>
    <n v="1.4845116203364152E-2"/>
    <n v="2.79"/>
    <n v="0"/>
    <n v="1.2624262505316943E-2"/>
    <n v="0"/>
    <n v="22.8"/>
    <n v="6"/>
    <n v="1.4154419153986969E-2"/>
    <n v="5.95"/>
    <n v="1.3728384079753754E-2"/>
    <n v="1.85"/>
    <n v="1766.9475950000001"/>
    <n v="1386542"/>
    <n v="8.6"/>
    <n v="8.5"/>
    <n v="0.42599999999999999"/>
    <n v="8.6"/>
    <n v="58.7"/>
  </r>
  <r>
    <x v="62"/>
    <x v="8"/>
    <x v="0"/>
    <n v="1.963840392173003E-3"/>
    <n v="1.4845116203364152E-2"/>
    <n v="2.64"/>
    <n v="0"/>
    <n v="1.2961300520541614E-2"/>
    <n v="0"/>
    <n v="22.2"/>
    <n v="6"/>
    <n v="1.4797442380903711E-2"/>
    <n v="5.76"/>
    <n v="1.4038979111336771E-2"/>
    <n v="1.85"/>
    <n v="1766.9475950000001"/>
    <n v="1386542"/>
    <n v="8.8000000000000007"/>
    <n v="8.6999999999999993"/>
    <n v="0.42"/>
    <n v="8.4"/>
    <n v="58.5"/>
  </r>
  <r>
    <x v="62"/>
    <x v="9"/>
    <x v="0"/>
    <n v="1.963840392173003E-3"/>
    <n v="1.4845116203364152E-2"/>
    <n v="2.93"/>
    <n v="0"/>
    <n v="1.3597551795253666E-2"/>
    <n v="0"/>
    <n v="21.5"/>
    <n v="6"/>
    <n v="1.4793460697509433E-2"/>
    <n v="5.52"/>
    <n v="1.4035114125701593E-2"/>
    <n v="1.85"/>
    <n v="1766.9475950000001"/>
    <n v="1386542"/>
    <n v="9"/>
    <n v="8.9"/>
    <n v="0.41499999999999998"/>
    <n v="8.1"/>
    <n v="58.2"/>
  </r>
  <r>
    <x v="62"/>
    <x v="10"/>
    <x v="0"/>
    <n v="1.8699022547182056E-3"/>
    <n v="1.4845116203364152E-2"/>
    <n v="2.2599999999999998"/>
    <n v="0"/>
    <n v="1.3597551795253666E-2"/>
    <n v="0"/>
    <n v="2.9"/>
    <n v="6"/>
    <n v="1.4789477782649685E-2"/>
    <n v="4.97"/>
    <n v="1.4031247850437549E-2"/>
    <n v="1.85"/>
    <n v="1766.9475950000001"/>
    <n v="1386542"/>
    <n v="9.1999999999999993"/>
    <n v="9.1"/>
    <n v="0.41199999999999998"/>
    <n v="7.8"/>
    <n v="57.7"/>
  </r>
  <r>
    <x v="62"/>
    <x v="11"/>
    <x v="0"/>
    <n v="1.8386465252219842E-3"/>
    <n v="1.4845116203364152E-2"/>
    <n v="2.5099999999999998"/>
    <n v="0"/>
    <n v="1.3597551795253666E-2"/>
    <n v="0"/>
    <n v="2.2999999999999998"/>
    <n v="6"/>
    <n v="1.6212635311265419E-2"/>
    <n v="4.3499999999999996"/>
    <n v="1.5845703577295835E-2"/>
    <n v="1.85"/>
    <n v="1766.9475950000001"/>
    <n v="1386542"/>
    <n v="9.4"/>
    <n v="9.3000000000000007"/>
    <n v="0.40400000000000003"/>
    <n v="7.6"/>
    <n v="57.3"/>
  </r>
  <r>
    <x v="62"/>
    <x v="12"/>
    <x v="0"/>
    <n v="1.8230381069733331E-3"/>
    <n v="1.4845116203364152E-2"/>
    <n v="2.4700000000000002"/>
    <n v="0"/>
    <n v="1.3894096137580055E-2"/>
    <n v="119"/>
    <n v="19.7"/>
    <n v="6"/>
    <n v="1.6358799743033954E-2"/>
    <n v="4.22"/>
    <n v="1.5841660977595384E-2"/>
    <n v="1.85"/>
    <n v="1766.9475950000001"/>
    <n v="1386542"/>
    <n v="9.6"/>
    <n v="9.6"/>
    <n v="0.39500000000000002"/>
    <n v="7.3"/>
    <n v="57"/>
  </r>
  <r>
    <x v="62"/>
    <x v="13"/>
    <x v="0"/>
    <n v="1.807445188111612E-3"/>
    <n v="1.4845116203364152E-2"/>
    <n v="2.08"/>
    <n v="0"/>
    <n v="1.4437648664183886E-2"/>
    <n v="32"/>
    <n v="19.100000000000001"/>
    <n v="6"/>
    <n v="1.6477438234282375E-2"/>
    <n v="3.75"/>
    <n v="1.5837617341546747E-2"/>
    <n v="1.85"/>
    <n v="1766.9475950000001"/>
    <n v="1386542"/>
    <n v="9.8000000000000007"/>
    <n v="9.8000000000000007"/>
    <n v="0.39200000000000002"/>
    <n v="7"/>
    <n v="56.6"/>
  </r>
  <r>
    <x v="62"/>
    <x v="14"/>
    <x v="0"/>
    <n v="1.3756329642741825E-3"/>
    <n v="1.4845116203364152E-2"/>
    <n v="2.25"/>
    <n v="0"/>
    <n v="1.4682265089018029E-2"/>
    <n v="99"/>
    <n v="18.5"/>
    <n v="6"/>
    <n v="1.65679443708363E-2"/>
    <n v="3.71"/>
    <n v="1.5833572668348696E-2"/>
    <n v="1.85"/>
    <n v="1766.9475950000001"/>
    <n v="1386542"/>
    <n v="1"/>
    <n v="1"/>
    <n v="0.38400000000000001"/>
    <n v="6.8"/>
    <n v="56.3"/>
  </r>
  <r>
    <x v="62"/>
    <x v="15"/>
    <x v="0"/>
    <n v="1.8293905901296005E-3"/>
    <n v="1.4845116203364152E-2"/>
    <n v="2.1800000000000002"/>
    <n v="0"/>
    <n v="1.4682265089018029E-2"/>
    <n v="336"/>
    <n v="18"/>
    <n v="6"/>
    <n v="1.6629858034992791E-2"/>
    <n v="3.61"/>
    <n v="1.8334655345730999E-4"/>
    <n v="1.85"/>
    <n v="1766.9475950000001"/>
    <n v="1386542"/>
    <n v="1.2"/>
    <n v="1.2"/>
    <n v="0.377"/>
    <n v="6.5"/>
    <n v="55.9"/>
  </r>
  <r>
    <x v="63"/>
    <x v="0"/>
    <x v="0"/>
    <n v="3.0793228256523718E-3"/>
    <n v="1.4041262411569241E-2"/>
    <m/>
    <n v="0"/>
    <n v="1.3894096137580055E-2"/>
    <n v="431"/>
    <n v="56.2"/>
    <n v="1"/>
    <n v="1.5586073918006845E-2"/>
    <n v="5.9381895280235915"/>
    <n v="1.4344545762230378E-2"/>
    <n v="0.1"/>
    <n v="3764.64912"/>
    <n v="37171"/>
    <n v="2.7"/>
    <n v="2.8"/>
    <n v="0.76800000000000002"/>
    <n v="13.9"/>
    <n v="74.400000000000006"/>
  </r>
  <r>
    <x v="63"/>
    <x v="1"/>
    <x v="0"/>
    <n v="3.0493342433853174E-3"/>
    <n v="1.4041262411569241E-2"/>
    <n v="6.13"/>
    <n v="221.48287500000001"/>
    <n v="1.4682265089018029E-2"/>
    <n v="900.625"/>
    <n v="55.3"/>
    <n v="1"/>
    <n v="1.5582023692930724E-2"/>
    <n v="7.42"/>
    <n v="1.5123108435038828E-2"/>
    <n v="0.1"/>
    <n v="4429.6575000000003"/>
    <n v="3727"/>
    <n v="2.7"/>
    <n v="2.8"/>
    <n v="0.75900000000000001"/>
    <n v="13.5"/>
    <n v="74.5"/>
  </r>
  <r>
    <x v="63"/>
    <x v="2"/>
    <x v="0"/>
    <n v="3.0720964197072549E-3"/>
    <n v="1.4041262411569241E-2"/>
    <n v="5.91"/>
    <n v="180.37870340000001"/>
    <n v="1.3286180512832984E-2"/>
    <n v="900.625"/>
    <n v="54.4"/>
    <n v="1"/>
    <n v="1.4761037488792889E-2"/>
    <n v="7.25"/>
    <n v="1.4617209805190831E-2"/>
    <n v="0.1"/>
    <n v="4274.3768570000002"/>
    <n v="3776"/>
    <n v="2.7"/>
    <n v="2.8"/>
    <n v="0.755"/>
    <n v="13.5"/>
    <n v="74.5"/>
  </r>
  <r>
    <x v="63"/>
    <x v="3"/>
    <x v="0"/>
    <n v="1.5225857695379376E-3"/>
    <n v="1.4041262411569241E-2"/>
    <n v="7.71"/>
    <n v="158.25760249999999"/>
    <n v="1.4437648664183886E-2"/>
    <n v="31"/>
    <n v="53.6"/>
    <n v="1"/>
    <n v="1.5050690900847397E-2"/>
    <n v="8.57"/>
    <n v="1.4874429961904634E-2"/>
    <n v="0.1"/>
    <n v="4142.8691749999998"/>
    <n v="3825"/>
    <n v="2.6"/>
    <n v="2.8"/>
    <n v="0.749"/>
    <n v="13.4"/>
    <n v="74.2"/>
  </r>
  <r>
    <x v="63"/>
    <x v="4"/>
    <x v="0"/>
    <n v="3.0646885852088361E-3"/>
    <n v="1.4041262411569241E-2"/>
    <n v="8.14"/>
    <n v="198.94875999999999"/>
    <n v="1.511169775295931E-2"/>
    <n v="64"/>
    <n v="52.8"/>
    <n v="1"/>
    <n v="1.6176026764927343E-2"/>
    <n v="9.3800000000000008"/>
    <n v="1.4329288804437812E-2"/>
    <n v="0.1"/>
    <n v="3725.6322100000002"/>
    <n v="3875"/>
    <n v="2.6"/>
    <n v="2.8"/>
    <n v="0.74199999999999999"/>
    <n v="13.3"/>
    <n v="73.900000000000006"/>
  </r>
  <r>
    <x v="63"/>
    <x v="5"/>
    <x v="0"/>
    <n v="3.0999000005976747E-3"/>
    <n v="1.4041262411569241E-2"/>
    <n v="7.24"/>
    <n v="194.1732658"/>
    <n v="1.3597551795253666E-2"/>
    <n v="22"/>
    <n v="52"/>
    <n v="1"/>
    <n v="1.6171875133143266E-2"/>
    <n v="1.5"/>
    <n v="1.4866574601864002E-2"/>
    <n v="0.1"/>
    <n v="2964.4773399999999"/>
    <n v="3926"/>
    <n v="2.6"/>
    <n v="2.8"/>
    <n v="0.73799999999999999"/>
    <n v="13.3"/>
    <n v="73.8"/>
  </r>
  <r>
    <x v="63"/>
    <x v="6"/>
    <x v="0"/>
    <n v="3.1063873842960082E-3"/>
    <n v="1.4041262411569241E-2"/>
    <n v="6.66"/>
    <n v="18.5314303"/>
    <n v="8.9329983149491997E-3"/>
    <n v="23"/>
    <n v="51.3"/>
    <n v="1"/>
    <n v="1.503923049000549E-2"/>
    <n v="1.19"/>
    <n v="1.5693046509134716E-2"/>
    <n v="0.1"/>
    <n v="276.58851199999998"/>
    <n v="3978"/>
    <n v="2.6"/>
    <n v="2.8"/>
    <n v="0.73399999999999999"/>
    <n v="12.8"/>
    <n v="73.2"/>
  </r>
  <r>
    <x v="63"/>
    <x v="7"/>
    <x v="0"/>
    <n v="3.0720964197072549E-3"/>
    <n v="1.4041262411569241E-2"/>
    <n v="7.17"/>
    <n v="151.76256699999999"/>
    <n v="1.511169775295931E-2"/>
    <n v="56"/>
    <n v="5.5"/>
    <n v="1"/>
    <n v="1.5713796525099058E-4"/>
    <n v="8.99"/>
    <n v="1.4858909976506173E-2"/>
    <n v="0.1"/>
    <n v="3174.9490999999998"/>
    <n v="43"/>
    <n v="2.6"/>
    <n v="2.8"/>
    <n v="0.73499999999999999"/>
    <n v="13.1"/>
    <n v="73.900000000000006"/>
  </r>
  <r>
    <x v="63"/>
    <x v="8"/>
    <x v="0"/>
    <n v="1.5076493780477648E-3"/>
    <n v="1.4041262411569241E-2"/>
    <n v="8.65"/>
    <n v="106.164686"/>
    <n v="1.3894096137580055E-2"/>
    <n v="44"/>
    <n v="49.9"/>
    <n v="1"/>
    <n v="1.6202443398532697E-2"/>
    <n v="8.17"/>
    <n v="1.3030894648530206E-2"/>
    <n v="0.1"/>
    <n v="2492.12878"/>
    <n v="482"/>
    <n v="2.7"/>
    <n v="2.9"/>
    <n v="0.72199999999999998"/>
    <n v="12.5"/>
    <n v="74.400000000000006"/>
  </r>
  <r>
    <x v="63"/>
    <x v="9"/>
    <x v="0"/>
    <n v="3.0571007174885205E-3"/>
    <n v="1.4041262411569241E-2"/>
    <n v="6.18"/>
    <n v="110.11382860000001"/>
    <n v="1.5795062001612969E-2"/>
    <n v="334"/>
    <n v="49.2"/>
    <n v="1"/>
    <n v="1.6021489117493331E-2"/>
    <n v="8.39"/>
    <n v="1.5681584908159081E-2"/>
    <n v="0.1"/>
    <n v="1872.68416"/>
    <n v="4136"/>
    <n v="2.7"/>
    <n v="2.9"/>
    <n v="0.71399999999999997"/>
    <n v="12.6"/>
    <n v="73.900000000000006"/>
  </r>
  <r>
    <x v="63"/>
    <x v="10"/>
    <x v="0"/>
    <n v="3.0720964197072549E-3"/>
    <n v="1.4041262411569241E-2"/>
    <n v="4.7"/>
    <n v="9.4448754150000003"/>
    <n v="1.5865527946722951E-2"/>
    <n v="900.625"/>
    <n v="48.6"/>
    <n v="1"/>
    <n v="1.667336296608472E-2"/>
    <n v="8.6"/>
    <n v="1.619048116308057E-2"/>
    <n v="0.1"/>
    <n v="153.57521"/>
    <n v="419"/>
    <n v="2.8"/>
    <n v="2.9"/>
    <n v="0.70299999999999996"/>
    <n v="12.2"/>
    <n v="73.900000000000006"/>
  </r>
  <r>
    <x v="63"/>
    <x v="11"/>
    <x v="0"/>
    <n v="3.1126868503935567E-3"/>
    <n v="1.4041262411569241E-2"/>
    <n v="3.74"/>
    <n v="7.1325647679999999"/>
    <n v="1.2664988834899617E-2"/>
    <n v="900.625"/>
    <n v="48.1"/>
    <n v="1"/>
    <n v="1.3249939990546843E-2"/>
    <n v="8.5299999999999994"/>
    <n v="1.6001656067523237E-2"/>
    <n v="0.1"/>
    <n v="127.367228"/>
    <n v="4245"/>
    <n v="2.8"/>
    <n v="3"/>
    <n v="0.69399999999999995"/>
    <n v="12"/>
    <n v="72.3"/>
  </r>
  <r>
    <x v="63"/>
    <x v="12"/>
    <x v="0"/>
    <n v="3.0999000005976747E-3"/>
    <n v="1.4041262411569241E-2"/>
    <n v="3.36"/>
    <n v="70.541852520000006"/>
    <n v="6.7122008182131532E-3"/>
    <n v="216"/>
    <n v="47.5"/>
    <n v="2"/>
    <n v="1.5711671841605924E-2"/>
    <n v="8.49"/>
    <n v="1.5588697210873043E-2"/>
    <n v="0.1"/>
    <n v="928.18227000000002"/>
    <n v="431"/>
    <n v="2.9"/>
    <n v="3"/>
    <n v="0.68400000000000005"/>
    <n v="11.8"/>
    <n v="72.7"/>
  </r>
  <r>
    <x v="63"/>
    <x v="13"/>
    <x v="0"/>
    <n v="3.1561811633740327E-3"/>
    <n v="1.4451691931942897E-2"/>
    <n v="2.72"/>
    <n v="60.558182909999999"/>
    <n v="7.7990297259604132E-3"/>
    <n v="199"/>
    <n v="47"/>
    <n v="2"/>
    <n v="1.6010592137410792E-2"/>
    <n v="8.7200000000000006"/>
    <n v="1.6111957202531547E-2"/>
    <n v="0.1"/>
    <n v="779.38459350000005"/>
    <n v="4357"/>
    <n v="2.9"/>
    <n v="3"/>
    <n v="0.67700000000000005"/>
    <n v="11.8"/>
    <n v="71.7"/>
  </r>
  <r>
    <x v="63"/>
    <x v="14"/>
    <x v="0"/>
    <n v="3.016511897411193E-3"/>
    <n v="1.4451691931942897E-2"/>
    <n v="2.76"/>
    <n v="57.103188250000002"/>
    <n v="1.1597863533787413E-2"/>
    <n v="35"/>
    <n v="46.5"/>
    <n v="2"/>
    <n v="1.6651059191976885E-2"/>
    <n v="7.82"/>
    <n v="1.5812396001141791E-2"/>
    <n v="0.1"/>
    <n v="733.97414200000003"/>
    <n v="43864"/>
    <n v="3"/>
    <n v="3.1"/>
    <n v="0.67300000000000004"/>
    <n v="11.7"/>
    <n v="73"/>
  </r>
  <r>
    <x v="63"/>
    <x v="15"/>
    <x v="0"/>
    <n v="3.0793228256523718E-3"/>
    <n v="1.4451691931942897E-2"/>
    <n v="3.28"/>
    <n v="47.817041830000001"/>
    <n v="9.3168153203136757E-3"/>
    <n v="50"/>
    <n v="46"/>
    <n v="2"/>
    <n v="1.6633655696225175E-2"/>
    <n v="6.94"/>
    <n v="1.8553564911619099E-4"/>
    <n v="0.1"/>
    <n v="691.99771099999998"/>
    <n v="44183"/>
    <n v="3.1"/>
    <n v="3.1"/>
    <n v="0"/>
    <n v="11.4"/>
    <n v="71.8"/>
  </r>
  <r>
    <x v="64"/>
    <x v="0"/>
    <x v="1"/>
    <n v="2.3700988977409165E-3"/>
    <n v="1.4451691931942897E-2"/>
    <m/>
    <n v="0"/>
    <n v="1.5294555671065845E-2"/>
    <n v="900.625"/>
    <n v="62.3"/>
    <n v="3"/>
    <n v="1.4757463271954945E-2"/>
    <n v="5.9381895280235915"/>
    <n v="1.4029341247372051E-2"/>
    <n v="0.1"/>
    <n v="10972.078698625"/>
    <n v="10715281.625"/>
    <n v="1.1000000000000001"/>
    <n v="1.1000000000000001"/>
    <n v="0.92400000000000004"/>
    <n v="17.100000000000001"/>
    <n v="81"/>
  </r>
  <r>
    <x v="64"/>
    <x v="1"/>
    <x v="1"/>
    <n v="2.3849187575535691E-3"/>
    <n v="1.4451691931942897E-2"/>
    <n v="11.03"/>
    <n v="941.75629089999995"/>
    <n v="1.5294555671065845E-2"/>
    <n v="443"/>
    <n v="61.9"/>
    <n v="3"/>
    <n v="1.475344456811231E-2"/>
    <n v="5.7549999999999999"/>
    <n v="1.4025431447296278E-2"/>
    <n v="0.1"/>
    <n v="4792.6528799999996"/>
    <n v="89825"/>
    <n v="1.1000000000000001"/>
    <n v="1.1000000000000001"/>
    <n v="0.92"/>
    <n v="17"/>
    <n v="89"/>
  </r>
  <r>
    <x v="64"/>
    <x v="2"/>
    <x v="1"/>
    <n v="2.4143681556793831E-3"/>
    <n v="1.4451691931942897E-2"/>
    <n v="10.94"/>
    <n v="895.87795029999995"/>
    <n v="1.5294555671065845E-2"/>
    <n v="900.625"/>
    <n v="61.4"/>
    <n v="3"/>
    <n v="1.4749424607344552E-2"/>
    <n v="5.7549999999999999"/>
    <n v="1.4021520326779462E-2"/>
    <n v="0.1"/>
    <n v="4653.9114300000001"/>
    <n v="864565"/>
    <n v="1.1000000000000001"/>
    <n v="1.1000000000000001"/>
    <n v="0.91900000000000004"/>
    <n v="16.899999999999999"/>
    <n v="86"/>
  </r>
  <r>
    <x v="64"/>
    <x v="3"/>
    <x v="1"/>
    <n v="2.4143681556793831E-3"/>
    <n v="1.4451691931942897E-2"/>
    <n v="11.18"/>
    <n v="839.91332"/>
    <n v="1.5294555671065845E-2"/>
    <n v="166"/>
    <n v="6.9"/>
    <n v="3"/>
    <n v="1.4745403388311025E-2"/>
    <n v="1.99"/>
    <n v="1.4017607884259582E-2"/>
    <n v="0.1"/>
    <n v="4465.2489100000003"/>
    <n v="8425823"/>
    <n v="1.1000000000000001"/>
    <n v="1.1000000000000001"/>
    <n v="0.91600000000000004"/>
    <n v="16.899999999999999"/>
    <n v="86"/>
  </r>
  <r>
    <x v="64"/>
    <x v="4"/>
    <x v="1"/>
    <n v="2.458031867580228E-3"/>
    <n v="1.4451691931942897E-2"/>
    <n v="11.2"/>
    <n v="869.79073500000004"/>
    <n v="1.5294555671065845E-2"/>
    <n v="900.625"/>
    <n v="6.4"/>
    <n v="3"/>
    <n v="1.4741380909668459E-2"/>
    <n v="1.93"/>
    <n v="1.401369411817131E-2"/>
    <n v="0.1"/>
    <n v="4681.3279599999996"/>
    <n v="8274983"/>
    <n v="1.1000000000000001"/>
    <n v="1.1000000000000001"/>
    <n v="0.91200000000000003"/>
    <n v="16.8"/>
    <n v="85"/>
  </r>
  <r>
    <x v="64"/>
    <x v="5"/>
    <x v="1"/>
    <n v="2.486773841735884E-3"/>
    <n v="1.4451691931942897E-2"/>
    <n v="11.2"/>
    <n v="1096.807346997125"/>
    <n v="1.5294555671065845E-2"/>
    <n v="780"/>
    <n v="59.9"/>
    <n v="3"/>
    <n v="1.4737357170071021E-2"/>
    <n v="5.7549999999999999"/>
    <n v="1.4009779026946024E-2"/>
    <n v="0.1"/>
    <n v="10972.078698625"/>
    <n v="8177693"/>
    <n v="1.1000000000000001"/>
    <n v="1.1000000000000001"/>
    <n v="0.90700000000000003"/>
    <n v="16.7"/>
    <n v="81"/>
  </r>
  <r>
    <x v="64"/>
    <x v="6"/>
    <x v="1"/>
    <n v="2.5292899572934295E-3"/>
    <n v="1.4451691931942897E-2"/>
    <n v="11.22"/>
    <n v="1096.807346997125"/>
    <n v="1.5294555671065845E-2"/>
    <n v="574"/>
    <n v="59.5"/>
    <n v="3"/>
    <n v="1.4421472078665129E-2"/>
    <n v="5.7549999999999999"/>
    <n v="1.3692189906081745E-2"/>
    <n v="0.1"/>
    <n v="10972.078698625"/>
    <n v="819237"/>
    <n v="1.1000000000000001"/>
    <n v="1.1000000000000001"/>
    <n v="0.90600000000000003"/>
    <n v="16.7"/>
    <n v="80"/>
  </r>
  <r>
    <x v="64"/>
    <x v="7"/>
    <x v="1"/>
    <n v="1.4484168715106383E-3"/>
    <n v="1.4451691931942897E-2"/>
    <n v="11.36"/>
    <n v="1096.807346997125"/>
    <n v="1.5455016575970915E-2"/>
    <n v="900.625"/>
    <n v="59"/>
    <n v="3"/>
    <n v="1.4417447106996238E-2"/>
    <n v="1.39"/>
    <n v="1.3688260065247421E-2"/>
    <n v="0.1"/>
    <n v="10972.078698625"/>
    <n v="821197"/>
    <n v="1.1000000000000001"/>
    <n v="1.1000000000000001"/>
    <n v="0.90300000000000002"/>
    <n v="16.600000000000001"/>
    <n v="79.900000000000006"/>
  </r>
  <r>
    <x v="64"/>
    <x v="8"/>
    <x v="1"/>
    <n v="2.5710346965904718E-3"/>
    <n v="1.4845116203364152E-2"/>
    <n v="11.5"/>
    <n v="1096.807346997125"/>
    <n v="1.5592332611017628E-2"/>
    <n v="567"/>
    <n v="58.5"/>
    <n v="3"/>
    <n v="1.4413420778973582E-2"/>
    <n v="1.18"/>
    <n v="1.3684328777782185E-2"/>
    <n v="0.1"/>
    <n v="10972.078698625"/>
    <n v="10715281.625"/>
    <n v="1.1000000000000001"/>
    <n v="1.1000000000000001"/>
    <n v="0.89800000000000002"/>
    <n v="16.600000000000001"/>
    <n v="79.8"/>
  </r>
  <r>
    <x v="64"/>
    <x v="9"/>
    <x v="1"/>
    <n v="2.5984054652961057E-3"/>
    <n v="1.4845116203364152E-2"/>
    <n v="11.76"/>
    <n v="1096.807346997125"/>
    <n v="1.5455016575970915E-2"/>
    <n v="900.625"/>
    <n v="58"/>
    <n v="3"/>
    <n v="1.4721150922325328E-2"/>
    <n v="1.34"/>
    <n v="1.368039604179078E-2"/>
    <n v="0.1"/>
    <n v="10972.078698625"/>
    <n v="10715281.625"/>
    <n v="1.1000000000000001"/>
    <n v="1.1000000000000001"/>
    <n v="0.89200000000000002"/>
    <n v="16.5"/>
    <n v="79.599999999999994"/>
  </r>
  <r>
    <x v="64"/>
    <x v="10"/>
    <x v="1"/>
    <n v="2.6119463020189016E-3"/>
    <n v="1.4845116203364152E-2"/>
    <n v="11.67"/>
    <n v="1096.807346997125"/>
    <n v="2.5921285339093207E-4"/>
    <n v="778"/>
    <n v="57.6"/>
    <n v="3"/>
    <n v="1.4405416044643427E-2"/>
    <n v="1.52"/>
    <n v="1.3676461855373578E-2"/>
    <n v="0.1"/>
    <n v="10972.078698625"/>
    <n v="10715281.625"/>
    <n v="1.1000000000000001"/>
    <n v="1.1000000000000001"/>
    <n v="0.88400000000000001"/>
    <n v="16.399999999999999"/>
    <n v="79.2"/>
  </r>
  <r>
    <x v="64"/>
    <x v="11"/>
    <x v="1"/>
    <n v="2.6253877531064742E-3"/>
    <n v="1.4845116203364152E-2"/>
    <n v="11.83"/>
    <n v="1096.807346997125"/>
    <n v="1.5294555671065845E-2"/>
    <n v="121"/>
    <n v="57.1"/>
    <n v="3"/>
    <n v="1.4071884655658975E-2"/>
    <n v="1.37"/>
    <n v="1.3672526216626592E-2"/>
    <n v="0.1"/>
    <n v="10972.078698625"/>
    <n v="8251626"/>
    <n v="1.1000000000000001"/>
    <n v="1.1000000000000001"/>
    <n v="0.877"/>
    <n v="16.399999999999999"/>
    <n v="79.099999999999994"/>
  </r>
  <r>
    <x v="64"/>
    <x v="12"/>
    <x v="1"/>
    <n v="1.4631452373272456E-3"/>
    <n v="1.4845116203364152E-2"/>
    <n v="11.92"/>
    <n v="582.61570280000001"/>
    <n v="2.5921285339093207E-4"/>
    <n v="779"/>
    <n v="56.6"/>
    <n v="4"/>
    <n v="1.4067841009573041E-2"/>
    <n v="1.62"/>
    <n v="1.3340187555366216E-2"/>
    <n v="0.1"/>
    <n v="3359.9521500000001"/>
    <n v="10715281.625"/>
    <n v="1.1000000000000001"/>
    <n v="1.1000000000000001"/>
    <n v="0.872"/>
    <n v="16.3"/>
    <n v="78.5"/>
  </r>
  <r>
    <x v="64"/>
    <x v="13"/>
    <x v="1"/>
    <n v="2.6910255647595977E-3"/>
    <n v="1.4845116203364152E-2"/>
    <n v="12.25"/>
    <n v="437.10596629999998"/>
    <n v="1.5455016575970915E-2"/>
    <n v="900.625"/>
    <n v="56.1"/>
    <n v="4"/>
    <n v="1.3718095211424313E-2"/>
    <n v="1.4"/>
    <n v="1.4554910199357505E-2"/>
    <n v="0.1"/>
    <n v="2525.1644500000002"/>
    <n v="10715281.625"/>
    <n v="1.2"/>
    <n v="1.1000000000000001"/>
    <n v="0.86699999999999999"/>
    <n v="16.3"/>
    <n v="78.400000000000006"/>
  </r>
  <r>
    <x v="64"/>
    <x v="14"/>
    <x v="1"/>
    <n v="2.703823636014843E-3"/>
    <n v="1.4845116203364152E-2"/>
    <n v="12.46"/>
    <n v="1096.807346997125"/>
    <n v="1.5592332611017628E-2"/>
    <n v="900.625"/>
    <n v="55.6"/>
    <n v="4"/>
    <n v="1.4059695228657848E-2"/>
    <n v="1.1499999999999999"/>
    <n v="1.4550973242699333E-2"/>
    <n v="0.1"/>
    <n v="10972.078698625"/>
    <n v="10715281.625"/>
    <n v="1.2"/>
    <n v="1.1000000000000001"/>
    <n v="0.86"/>
    <n v="16.2"/>
    <n v="78.3"/>
  </r>
  <r>
    <x v="64"/>
    <x v="15"/>
    <x v="1"/>
    <n v="2.7415192256539868E-3"/>
    <n v="1.4845116203364152E-2"/>
    <n v="12.91"/>
    <n v="1096.807346997125"/>
    <n v="1.5795062001612969E-2"/>
    <n v="0"/>
    <n v="55.1"/>
    <n v="4"/>
    <n v="1.4696678940917769E-2"/>
    <n v="1.1000000000000001"/>
    <n v="2.1200130807433088E-4"/>
    <n v="0.1"/>
    <n v="10972.078698625"/>
    <n v="8221158"/>
    <n v="1.2"/>
    <n v="1.2"/>
    <n v="0.85499999999999998"/>
    <n v="16.2"/>
    <n v="78"/>
  </r>
  <r>
    <x v="65"/>
    <x v="0"/>
    <x v="0"/>
    <n v="2.5515549549272273E-3"/>
    <n v="1.1583740513233695E-2"/>
    <m/>
    <n v="0"/>
    <n v="1.5294555671065845E-2"/>
    <n v="23"/>
    <n v="28.6"/>
    <n v="52"/>
    <n v="1.6112390127925719E-2"/>
    <n v="5.9381895280235915"/>
    <n v="1.5674466040893658E-2"/>
    <n v="0.7"/>
    <n v="1361.1139499999999"/>
    <n v="10715281.625"/>
    <n v="6.2"/>
    <n v="6.1"/>
    <n v="0.57499999999999996"/>
    <n v="11.4"/>
    <n v="62.4"/>
  </r>
  <r>
    <x v="65"/>
    <x v="1"/>
    <x v="0"/>
    <n v="2.4952345955781478E-3"/>
    <n v="1.1583740513233695E-2"/>
    <n v="0.01"/>
    <n v="97.677945710000003"/>
    <n v="1.2624262505316943E-2"/>
    <n v="124"/>
    <n v="28"/>
    <n v="54"/>
    <n v="1.4981232488660231E-2"/>
    <n v="3.56"/>
    <n v="1.3012124180083368E-2"/>
    <n v="0.8"/>
    <n v="1432.2279430000001"/>
    <n v="10715281.625"/>
    <n v="6.4"/>
    <n v="6.3"/>
    <n v="0.57599999999999996"/>
    <n v="11.7"/>
    <n v="62.1"/>
  </r>
  <r>
    <x v="65"/>
    <x v="2"/>
    <x v="0"/>
    <n v="2.4809483124784118E-3"/>
    <n v="1.1113390478051944E-2"/>
    <n v="0.01"/>
    <n v="28.668978289999998"/>
    <n v="2.5921285339093207E-4"/>
    <n v="319"/>
    <n v="27.3"/>
    <n v="55"/>
    <n v="1.5498414975301562E-2"/>
    <n v="4.63"/>
    <n v="2.0875243990443805E-4"/>
    <n v="0.9"/>
    <n v="1814.492297"/>
    <n v="10715281.625"/>
    <n v="6.6"/>
    <n v="6.4"/>
    <n v="0.56999999999999995"/>
    <n v="11.5"/>
    <n v="61.9"/>
  </r>
  <r>
    <x v="65"/>
    <x v="3"/>
    <x v="0"/>
    <n v="2.4376314355293422E-3"/>
    <n v="1.0641349189100497E-2"/>
    <n v="0.01"/>
    <n v="151.899429"/>
    <n v="1.4437648664183886E-2"/>
    <n v="900.625"/>
    <n v="26.7"/>
    <n v="56"/>
    <n v="1.5494314274183893E-2"/>
    <n v="4.79"/>
    <n v="1.4867981868673903E-2"/>
    <n v="0.9"/>
    <n v="1629.8222000000001"/>
    <n v="2573349"/>
    <n v="6.7"/>
    <n v="6.6"/>
    <n v="0.56299999999999994"/>
    <n v="11.2"/>
    <n v="61.6"/>
  </r>
  <r>
    <x v="65"/>
    <x v="4"/>
    <x v="0"/>
    <n v="2.3491441061770212E-3"/>
    <n v="1.0169490201435198E-2"/>
    <n v="1.64"/>
    <n v="225.2219474"/>
    <n v="1.4682265089018029E-2"/>
    <n v="120"/>
    <n v="26.1"/>
    <n v="57.5"/>
    <n v="1.5490212438813976E-2"/>
    <n v="4.8099999999999996"/>
    <n v="1.5105739836124144E-2"/>
    <n v="1.3"/>
    <n v="1574.9786529999999"/>
    <n v="10715281.625"/>
    <n v="6.9"/>
    <n v="6.8"/>
    <n v="0.55400000000000005"/>
    <n v="10.9"/>
    <n v="61.2"/>
  </r>
  <r>
    <x v="65"/>
    <x v="5"/>
    <x v="0"/>
    <n v="2.2889790779521209E-3"/>
    <n v="1.0169490201435198E-2"/>
    <n v="1.69"/>
    <n v="195.98246259999999"/>
    <n v="1.3894096137580055E-2"/>
    <n v="641"/>
    <n v="25.5"/>
    <n v="57.5"/>
    <n v="1.4673363085012815E-2"/>
    <n v="5.33"/>
    <n v="1.4317111386368314E-2"/>
    <n v="1.85"/>
    <n v="1312.6755700000001"/>
    <n v="2451214"/>
    <n v="7.1"/>
    <n v="7"/>
    <n v="0.54700000000000004"/>
    <n v="10.5"/>
    <n v="69"/>
  </r>
  <r>
    <x v="65"/>
    <x v="6"/>
    <x v="0"/>
    <n v="2.2280461863464795E-3"/>
    <n v="9.6996047369177565E-3"/>
    <n v="1.76"/>
    <n v="30.722905010000002"/>
    <n v="1.3894096137580055E-2"/>
    <n v="101"/>
    <n v="24.9"/>
    <n v="57.5"/>
    <n v="1.4669317659261159E-2"/>
    <n v="5.17"/>
    <n v="1.4313156999778604E-2"/>
    <n v="1.85"/>
    <n v="186.76537999999999"/>
    <n v="2393831"/>
    <n v="7.3"/>
    <n v="7.2"/>
    <n v="0.54200000000000004"/>
    <n v="10.4"/>
    <n v="66"/>
  </r>
  <r>
    <x v="65"/>
    <x v="7"/>
    <x v="0"/>
    <n v="2.1664903436911741E-3"/>
    <n v="9.6996047369177565E-3"/>
    <n v="1.78"/>
    <n v="161.01064349999999"/>
    <n v="1.4174537003913691E-2"/>
    <n v="82"/>
    <n v="24.2"/>
    <n v="57.5"/>
    <n v="1.5228413098058719E-2"/>
    <n v="4.8499999999999996"/>
    <n v="1.4590122788923247E-2"/>
    <n v="1.85"/>
    <n v="1224.41554"/>
    <n v="2329864"/>
    <n v="7.5"/>
    <n v="7.4"/>
    <n v="0.53"/>
    <n v="9.8000000000000007"/>
    <n v="63"/>
  </r>
  <r>
    <x v="65"/>
    <x v="8"/>
    <x v="0"/>
    <n v="1.7515780170869859E-3"/>
    <n v="9.6996047369177565E-3"/>
    <n v="1.25"/>
    <n v="3.1813736289999999"/>
    <n v="1.3894096137580055E-2"/>
    <n v="6"/>
    <n v="23.6"/>
    <n v="57.5"/>
    <n v="1.466131973451538E-2"/>
    <n v="5.3"/>
    <n v="1.4305286604090318E-2"/>
    <n v="1.85"/>
    <n v="19.686717999999999"/>
    <n v="227212"/>
    <n v="7.7"/>
    <n v="7.6"/>
    <n v="0.51900000000000002"/>
    <n v="9.1"/>
    <n v="59.9"/>
  </r>
  <r>
    <x v="65"/>
    <x v="9"/>
    <x v="0"/>
    <n v="1.963840392173003E-3"/>
    <n v="9.6996047369177565E-3"/>
    <n v="1.7"/>
    <n v="129.02633639999999"/>
    <n v="1.5795062001612969E-2"/>
    <n v="420"/>
    <n v="23"/>
    <n v="57.5"/>
    <n v="1.6516807741174706E-2"/>
    <n v="4.6399999999999997"/>
    <n v="1.6129063924785882E-2"/>
    <n v="1.85"/>
    <n v="922.93516769999997"/>
    <n v="10715281.625"/>
    <n v="7.9"/>
    <n v="7.9"/>
    <n v="0.51"/>
    <n v="8.6999999999999993"/>
    <n v="59.4"/>
  </r>
  <r>
    <x v="65"/>
    <x v="10"/>
    <x v="0"/>
    <n v="1.8386465252219842E-3"/>
    <n v="9.6996047369177565E-3"/>
    <n v="1.5"/>
    <n v="78.711238249999994"/>
    <n v="1.5795062001612969E-2"/>
    <n v="435"/>
    <n v="22.4"/>
    <n v="57.5"/>
    <n v="1.6443607015740661E-2"/>
    <n v="4.51"/>
    <n v="1.6124858440783506E-2"/>
    <n v="1.85"/>
    <n v="498.172394"/>
    <n v="215429"/>
    <n v="8.1"/>
    <n v="8.1"/>
    <n v="0.499"/>
    <n v="8.1"/>
    <n v="58.9"/>
  </r>
  <r>
    <x v="65"/>
    <x v="11"/>
    <x v="0"/>
    <n v="1.8450047760944024E-3"/>
    <n v="9.6996047369177565E-3"/>
    <n v="1.46"/>
    <n v="53.237759769999997"/>
    <n v="2.3099390109200882E-4"/>
    <n v="60"/>
    <n v="21.8"/>
    <n v="57.5"/>
    <n v="1.6544636234860594E-2"/>
    <n v="3.96"/>
    <n v="1.8466802734788817E-4"/>
    <n v="1.85"/>
    <n v="423.1936389"/>
    <n v="2986536"/>
    <n v="8.4"/>
    <n v="8.3000000000000007"/>
    <n v="0.49099999999999999"/>
    <n v="7.7"/>
    <n v="58.3"/>
  </r>
  <r>
    <x v="65"/>
    <x v="12"/>
    <x v="0"/>
    <n v="1.9075704515984933E-3"/>
    <n v="9.6996047369177565E-3"/>
    <n v="1.53"/>
    <n v="31.094353420000001"/>
    <n v="2.3099390109200882E-4"/>
    <n v="900.625"/>
    <n v="21.2"/>
    <n v="57.5"/>
    <n v="1.4681963362112333E-4"/>
    <n v="3.12"/>
    <n v="1.8078270652602328E-4"/>
    <n v="1.85"/>
    <n v="373.28155370000002"/>
    <n v="2446782"/>
    <n v="8.6"/>
    <n v="8.5"/>
    <n v="0.48899999999999999"/>
    <n v="7.9"/>
    <n v="57.9"/>
  </r>
  <r>
    <x v="65"/>
    <x v="13"/>
    <x v="0"/>
    <n v="1.7982082921866032E-3"/>
    <n v="9.233391680842357E-3"/>
    <n v="1.6"/>
    <n v="3.3364379689999999"/>
    <n v="2.3099390109200882E-4"/>
    <n v="900.625"/>
    <n v="2.7"/>
    <n v="57.5"/>
    <n v="1.4337910438036466E-4"/>
    <n v="3.7"/>
    <n v="1.6066772587835978E-2"/>
    <n v="1.85"/>
    <n v="39.484473000000001"/>
    <n v="10715281.625"/>
    <n v="8.8000000000000007"/>
    <n v="8.8000000000000007"/>
    <n v="0.48399999999999999"/>
    <n v="7.6"/>
    <n v="57.6"/>
  </r>
  <r>
    <x v="65"/>
    <x v="14"/>
    <x v="0"/>
    <n v="1.923229352439431E-3"/>
    <n v="9.233391680842357E-3"/>
    <n v="1.49"/>
    <n v="25.559812879999999"/>
    <n v="8.675140700055771E-5"/>
    <n v="900.625"/>
    <n v="2.1"/>
    <n v="57.5"/>
    <n v="1.6611325516939151E-2"/>
    <n v="3.56"/>
    <n v="1.6150328793006759E-2"/>
    <n v="1.85"/>
    <n v="273.65966680000002"/>
    <n v="1942165"/>
    <n v="9"/>
    <n v="9"/>
    <n v="0.48499999999999999"/>
    <n v="8"/>
    <n v="57.4"/>
  </r>
  <r>
    <x v="65"/>
    <x v="15"/>
    <x v="0"/>
    <n v="1.9075704515984933E-3"/>
    <n v="8.7724489100727658E-3"/>
    <n v="1.6"/>
    <n v="20.65432873"/>
    <n v="8.675140700055771E-5"/>
    <n v="900.625"/>
    <n v="19.5"/>
    <n v="57.5"/>
    <n v="1.6139631349107401E-2"/>
    <n v="3"/>
    <n v="1.5737526125580485E-2"/>
    <n v="1.85"/>
    <n v="263.11246790000001"/>
    <n v="10715281.625"/>
    <n v="9.1999999999999993"/>
    <n v="9.1999999999999993"/>
    <n v="0.48"/>
    <n v="7.7"/>
    <n v="57.2"/>
  </r>
  <r>
    <x v="66"/>
    <x v="0"/>
    <x v="0"/>
    <n v="2.4289930841743658E-3"/>
    <n v="1.3615888411902125E-2"/>
    <m/>
    <n v="0"/>
    <n v="1.3286180512832984E-2"/>
    <n v="1"/>
    <n v="66.5"/>
    <n v="0"/>
    <n v="1.299101766158333E-2"/>
    <n v="5.9381895280235915"/>
    <n v="1.2704955780977125E-2"/>
    <n v="0.1"/>
    <n v="187.78990999999999"/>
    <n v="182883"/>
    <n v="0.8"/>
    <n v="0.7"/>
    <n v="0.86499999999999999"/>
    <n v="17.2"/>
    <n v="81"/>
  </r>
  <r>
    <x v="66"/>
    <x v="1"/>
    <x v="0"/>
    <n v="2.4435484237917519E-3"/>
    <n v="1.3615888411902125E-2"/>
    <n v="7.53"/>
    <n v="1096.807346997125"/>
    <n v="1.3286180512832984E-2"/>
    <n v="1"/>
    <n v="66"/>
    <n v="0"/>
    <n v="1.2986793403941104E-2"/>
    <n v="8.8000000000000007"/>
    <n v="1.2700828480064749E-2"/>
    <n v="0.1"/>
    <n v="10972.078698625"/>
    <n v="1892413"/>
    <n v="0.8"/>
    <n v="0.7"/>
    <n v="0.86199999999999999"/>
    <n v="17.2"/>
    <n v="88"/>
  </r>
  <r>
    <x v="66"/>
    <x v="2"/>
    <x v="0"/>
    <n v="2.458031867580228E-3"/>
    <n v="1.3615888411902125E-2"/>
    <n v="7.46"/>
    <n v="1096.807346997125"/>
    <n v="1.2624262505316943E-2"/>
    <n v="3"/>
    <n v="65.400000000000006"/>
    <n v="0"/>
    <n v="1.2982567018225871E-2"/>
    <n v="9.26"/>
    <n v="1.269669910461632E-2"/>
    <n v="0.1"/>
    <n v="10972.078698625"/>
    <n v="1965211"/>
    <n v="0.8"/>
    <n v="0.7"/>
    <n v="0.86"/>
    <n v="17.100000000000001"/>
    <n v="86"/>
  </r>
  <r>
    <x v="66"/>
    <x v="3"/>
    <x v="0"/>
    <n v="2.486773841735884E-3"/>
    <n v="1.3615888411902125E-2"/>
    <n v="8.1999999999999993"/>
    <n v="1096.807346997125"/>
    <n v="1.2624262505316943E-2"/>
    <n v="3"/>
    <n v="64.900000000000006"/>
    <n v="0"/>
    <n v="1.297833850071012E-2"/>
    <n v="9.24"/>
    <n v="1.2692567651004382E-2"/>
    <n v="0.1"/>
    <n v="10972.078698625"/>
    <n v="114511"/>
    <n v="0.8"/>
    <n v="0.7"/>
    <n v="0.85799999999999998"/>
    <n v="16.8"/>
    <n v="84"/>
  </r>
  <r>
    <x v="66"/>
    <x v="4"/>
    <x v="0"/>
    <n v="2.486773841735884E-3"/>
    <n v="1.3615888411902125E-2"/>
    <n v="8.02"/>
    <n v="1096.807346997125"/>
    <n v="1.3597551795253666E-2"/>
    <n v="40"/>
    <n v="64.3"/>
    <n v="0"/>
    <n v="1.2974107847655802E-2"/>
    <n v="9.77"/>
    <n v="1.26884341155912E-2"/>
    <n v="0.1"/>
    <n v="10972.078698625"/>
    <n v="1114899"/>
    <n v="0.8"/>
    <n v="0.7"/>
    <n v="0.86"/>
    <n v="16.7"/>
    <n v="85"/>
  </r>
  <r>
    <x v="66"/>
    <x v="5"/>
    <x v="0"/>
    <n v="2.486773841735884E-3"/>
    <n v="1.3615888411902125E-2"/>
    <n v="9"/>
    <n v="1096.807346997125"/>
    <n v="1.3597551795253666E-2"/>
    <n v="149"/>
    <n v="63.7"/>
    <n v="0"/>
    <n v="1.2969875055314281E-2"/>
    <n v="9.18"/>
    <n v="1.268429849472877E-2"/>
    <n v="0.1"/>
    <n v="10972.078698625"/>
    <n v="10715281.625"/>
    <n v="0.8"/>
    <n v="0.7"/>
    <n v="0.85899999999999999"/>
    <n v="16.399999999999999"/>
    <n v="83"/>
  </r>
  <r>
    <x v="66"/>
    <x v="6"/>
    <x v="0"/>
    <n v="2.5152005669432623E-3"/>
    <n v="1.3615888411902125E-2"/>
    <n v="9.08"/>
    <n v="372.68541420000003"/>
    <n v="1.3597551795253666E-2"/>
    <n v="2"/>
    <n v="63.1"/>
    <n v="0"/>
    <n v="1.2965640119926269E-2"/>
    <n v="9.76"/>
    <n v="1.268016078475875E-2"/>
    <n v="0.1"/>
    <n v="2971.973"/>
    <n v="111717"/>
    <n v="0.8"/>
    <n v="0.7"/>
    <n v="0.85699999999999998"/>
    <n v="16.2"/>
    <n v="80"/>
  </r>
  <r>
    <x v="66"/>
    <x v="7"/>
    <x v="0"/>
    <n v="2.5010277618759003E-3"/>
    <n v="1.3615888411902125E-2"/>
    <n v="9.51"/>
    <n v="1096.807346997125"/>
    <n v="1.3597551795253666E-2"/>
    <n v="1"/>
    <n v="62.4"/>
    <n v="0"/>
    <n v="1.2961403037721848E-2"/>
    <n v="9.76"/>
    <n v="1.2676020982012426E-2"/>
    <n v="0.1"/>
    <n v="10972.078698625"/>
    <n v="1177841"/>
    <n v="0.8"/>
    <n v="0.7"/>
    <n v="0.85299999999999998"/>
    <n v="15.9"/>
    <n v="79.900000000000006"/>
  </r>
  <r>
    <x v="66"/>
    <x v="8"/>
    <x v="0"/>
    <n v="1.4484168715106383E-3"/>
    <n v="1.3615888411902125E-2"/>
    <n v="9.67"/>
    <n v="1096.807346997125"/>
    <n v="1.3597551795253666E-2"/>
    <n v="2"/>
    <n v="61.8"/>
    <n v="0"/>
    <n v="1.2957163804920385E-2"/>
    <n v="9.41"/>
    <n v="1.2671879082810693E-2"/>
    <n v="0.1"/>
    <n v="10972.078698625"/>
    <n v="1148473"/>
    <n v="0.8"/>
    <n v="0.7"/>
    <n v="0.85499999999999998"/>
    <n v="16.399999999999999"/>
    <n v="79.400000000000006"/>
  </r>
  <r>
    <x v="66"/>
    <x v="9"/>
    <x v="0"/>
    <n v="2.5010277618759003E-3"/>
    <n v="1.3615888411902125E-2"/>
    <n v="9.42"/>
    <n v="318.58066280000003"/>
    <n v="1.3894096137580055E-2"/>
    <n v="0"/>
    <n v="61.2"/>
    <n v="1"/>
    <n v="1.3326799424168183E-2"/>
    <n v="9.34"/>
    <n v="1.3024789447231941E-2"/>
    <n v="0.1"/>
    <n v="2481.1578100000002"/>
    <n v="112362"/>
    <n v="0.8"/>
    <n v="0.7"/>
    <n v="0.85"/>
    <n v="16.3"/>
    <n v="79.7"/>
  </r>
  <r>
    <x v="66"/>
    <x v="10"/>
    <x v="0"/>
    <n v="2.5572093123137061E-3"/>
    <n v="1.3615888411902125E-2"/>
    <n v="9.9499999999999993"/>
    <n v="1096.807346997125"/>
    <n v="1.4174537003913691E-2"/>
    <n v="122"/>
    <n v="6.5"/>
    <n v="1"/>
    <n v="1.4029926609924914E-2"/>
    <n v="9.36"/>
    <n v="1.3697088622269874E-2"/>
    <n v="0.1"/>
    <n v="10972.078698625"/>
    <n v="1987314"/>
    <n v="0.8"/>
    <n v="0.7"/>
    <n v="0.83899999999999997"/>
    <n v="15.6"/>
    <n v="79.3"/>
  </r>
  <r>
    <x v="66"/>
    <x v="11"/>
    <x v="0"/>
    <n v="2.5572093123137061E-3"/>
    <n v="1.3615888411902125E-2"/>
    <n v="9.56"/>
    <n v="287.6124519"/>
    <n v="1.4437648664183886E-2"/>
    <n v="1"/>
    <n v="59.9"/>
    <n v="1"/>
    <n v="1.4356058971519913E-2"/>
    <n v="8.3000000000000007"/>
    <n v="1.4009490353908723E-2"/>
    <n v="0.1"/>
    <n v="10972.078698625"/>
    <n v="1955141"/>
    <n v="0.8"/>
    <n v="0.8"/>
    <n v="0.83"/>
    <n v="15.3"/>
    <n v="79.2"/>
  </r>
  <r>
    <x v="66"/>
    <x v="12"/>
    <x v="0"/>
    <n v="2.5572093123137061E-3"/>
    <n v="1.3615888411902125E-2"/>
    <n v="9.4600000000000009"/>
    <n v="1096.807346997125"/>
    <n v="1.4437648664183886E-2"/>
    <n v="0"/>
    <n v="59.2"/>
    <n v="1"/>
    <n v="1.4958011908287041E-2"/>
    <n v="8.61"/>
    <n v="1.4305504592523626E-2"/>
    <n v="0.1"/>
    <n v="10972.078698625"/>
    <n v="19287"/>
    <n v="0.8"/>
    <n v="0.8"/>
    <n v="0.82299999999999995"/>
    <n v="15.2"/>
    <n v="79.099999999999994"/>
  </r>
  <r>
    <x v="66"/>
    <x v="13"/>
    <x v="0"/>
    <n v="2.5572093123137061E-3"/>
    <n v="1.4041262411569241E-2"/>
    <n v="8.09"/>
    <n v="160.88972649999999"/>
    <n v="1.4682265089018029E-2"/>
    <n v="5"/>
    <n v="58.6"/>
    <n v="1"/>
    <n v="1.5226842706695646E-2"/>
    <n v="8.7200000000000006"/>
    <n v="1.4847082023956683E-2"/>
    <n v="0.1"/>
    <n v="1411.31339"/>
    <n v="19222"/>
    <n v="0.8"/>
    <n v="0.8"/>
    <n v="0.81100000000000005"/>
    <n v="14.6"/>
    <n v="79"/>
  </r>
  <r>
    <x v="66"/>
    <x v="14"/>
    <x v="0"/>
    <n v="2.5847675065988561E-3"/>
    <n v="1.4041262411569241E-2"/>
    <n v="8.6199999999999992"/>
    <n v="1096.807346997125"/>
    <n v="2.5921285339093207E-4"/>
    <n v="12"/>
    <n v="58"/>
    <n v="1"/>
    <n v="1.6499578464285094E-4"/>
    <n v="8.4700000000000006"/>
    <n v="1.5086116993335105E-2"/>
    <n v="0.1"/>
    <n v="10972.078698625"/>
    <n v="1862132"/>
    <n v="0.9"/>
    <n v="0.8"/>
    <n v="0.80100000000000005"/>
    <n v="14.2"/>
    <n v="78.7"/>
  </r>
  <r>
    <x v="66"/>
    <x v="15"/>
    <x v="0"/>
    <n v="2.5984054652961057E-3"/>
    <n v="1.4041262411569241E-2"/>
    <n v="8.48"/>
    <n v="122.1823517"/>
    <n v="1.511169775295931E-2"/>
    <n v="56"/>
    <n v="57.4"/>
    <n v="1"/>
    <n v="1.5944887128973101E-2"/>
    <n v="7.6"/>
    <n v="1.5503130432433919E-2"/>
    <n v="0.1"/>
    <n v="1242.95373"/>
    <n v="18588"/>
    <n v="0.9"/>
    <n v="0.8"/>
    <n v="0.79400000000000004"/>
    <n v="13.9"/>
    <n v="78.2"/>
  </r>
  <r>
    <x v="67"/>
    <x v="0"/>
    <x v="0"/>
    <n v="3.1561811633740327E-3"/>
    <n v="1.3615888411902125E-2"/>
    <m/>
    <n v="0"/>
    <n v="1.4437648664183886E-2"/>
    <n v="0"/>
    <n v="48.4"/>
    <n v="0"/>
    <n v="1.2959916195173771E-2"/>
    <n v="5.9381895280235915"/>
    <n v="1.483512767675736E-2"/>
    <n v="0.1"/>
    <n v="9212.1928239999997"/>
    <n v="1386542"/>
    <n v="3.8"/>
    <n v="3.8"/>
    <n v="0.751"/>
    <n v="15.8"/>
    <n v="73.599999999999994"/>
  </r>
  <r>
    <x v="67"/>
    <x v="1"/>
    <x v="0"/>
    <n v="3.1607396862977726E-3"/>
    <n v="1.3615888411902125E-2"/>
    <n v="8.42"/>
    <n v="789.27646149999998"/>
    <n v="1.2961300520541614E-2"/>
    <n v="0"/>
    <n v="47.4"/>
    <n v="0"/>
    <n v="1.6600340887264024E-2"/>
    <n v="6.1"/>
    <n v="1.3339988310468738E-2"/>
    <n v="0.1"/>
    <n v="8569.7769979999994"/>
    <n v="1386542"/>
    <n v="3.8"/>
    <n v="3.8"/>
    <n v="0.749"/>
    <n v="15.8"/>
    <n v="73.5"/>
  </r>
  <r>
    <x v="67"/>
    <x v="2"/>
    <x v="0"/>
    <n v="3.1650999060883925E-3"/>
    <n v="1.3615888411902125E-2"/>
    <n v="8.25"/>
    <n v="780.44592809999995"/>
    <n v="1.2961300520541614E-2"/>
    <n v="0"/>
    <n v="46.5"/>
    <n v="0"/>
    <n v="1.3328680837338404E-2"/>
    <n v="6.15"/>
    <n v="1.3335935488004609E-2"/>
    <n v="0.1"/>
    <n v="7955.6159850000004"/>
    <n v="1386542"/>
    <n v="3.8"/>
    <n v="3.8"/>
    <n v="0.746"/>
    <n v="15.8"/>
    <n v="73.3"/>
  </r>
  <r>
    <x v="67"/>
    <x v="3"/>
    <x v="0"/>
    <n v="3.1732221201864817E-3"/>
    <n v="1.3615888411902125E-2"/>
    <n v="8.07"/>
    <n v="865.99997819999999"/>
    <n v="1.2961300520541614E-2"/>
    <n v="0"/>
    <n v="45.6"/>
    <n v="0"/>
    <n v="1.3324478058336926E-2"/>
    <n v="6.36"/>
    <n v="1.3331880977093296E-2"/>
    <n v="0.1"/>
    <n v="7583.1872000000003"/>
    <n v="1386542"/>
    <n v="3.8"/>
    <n v="3.8"/>
    <n v="0.74399999999999999"/>
    <n v="15.8"/>
    <n v="73.099999999999994"/>
  </r>
  <r>
    <x v="67"/>
    <x v="4"/>
    <x v="0"/>
    <n v="1.5526024119225249E-3"/>
    <n v="1.3615888411902125E-2"/>
    <n v="7.84"/>
    <n v="11.56715633"/>
    <n v="1.3894096137580055E-2"/>
    <n v="0"/>
    <n v="44.7"/>
    <n v="0"/>
    <n v="1.4359801465409498E-2"/>
    <n v="6.35"/>
    <n v="1.3974294484185764E-2"/>
    <n v="0.1"/>
    <n v="741.48437999999999"/>
    <n v="1386542"/>
    <n v="3.8"/>
    <n v="3.8"/>
    <n v="0.74099999999999999"/>
    <n v="15.8"/>
    <n v="72.900000000000006"/>
  </r>
  <r>
    <x v="67"/>
    <x v="5"/>
    <x v="0"/>
    <n v="3.1976297689547059E-3"/>
    <n v="1.3615888411902125E-2"/>
    <n v="7.91"/>
    <n v="145.84019979999999"/>
    <n v="1.2961300520541614E-2"/>
    <n v="0"/>
    <n v="43.9"/>
    <n v="0"/>
    <n v="1.4668941175978042E-2"/>
    <n v="6.41"/>
    <n v="1.3323920059431379E-2"/>
    <n v="0.1"/>
    <n v="7365.6666590000004"/>
    <n v="1386542"/>
    <n v="3.8"/>
    <n v="3.8"/>
    <n v="0"/>
    <n v="15.8"/>
    <n v="72.599999999999994"/>
  </r>
  <r>
    <x v="67"/>
    <x v="6"/>
    <x v="0"/>
    <n v="3.2049210406344562E-3"/>
    <n v="1.3615888411902125E-2"/>
    <n v="8.42"/>
    <n v="146.4384488"/>
    <n v="1.2276440336999126E-2"/>
    <n v="0"/>
    <n v="43.1"/>
    <n v="0"/>
    <n v="1.2938297261949488E-2"/>
    <n v="6.24"/>
    <n v="1.2620064134104877E-2"/>
    <n v="0.1"/>
    <n v="7395.8812500000004"/>
    <n v="1386542"/>
    <n v="3.8"/>
    <n v="3.8"/>
    <n v="0"/>
    <n v="15.6"/>
    <n v="72.400000000000006"/>
  </r>
  <r>
    <x v="67"/>
    <x v="7"/>
    <x v="0"/>
    <n v="3.2089037615622073E-3"/>
    <n v="1.3615888411902125E-2"/>
    <n v="8.92"/>
    <n v="754.9597129"/>
    <n v="1.2276440336999126E-2"/>
    <n v="0"/>
    <n v="42.4"/>
    <n v="0"/>
    <n v="1.293402220224632E-2"/>
    <n v="5.76"/>
    <n v="1.2615896368746974E-2"/>
    <n v="0.1"/>
    <n v="7946.9443460000002"/>
    <n v="1386542"/>
    <n v="3.8"/>
    <n v="3.9"/>
    <n v="0"/>
    <n v="15.4"/>
    <n v="72.099999999999994"/>
  </r>
  <r>
    <x v="67"/>
    <x v="8"/>
    <x v="0"/>
    <n v="3.2096501500947479E-3"/>
    <n v="1.3615888411902125E-2"/>
    <n v="9.06"/>
    <n v="95.193759209999996"/>
    <n v="1.3286180512832984E-2"/>
    <n v="0"/>
    <n v="41.8"/>
    <n v="0"/>
    <n v="1.4012248262601749E-2"/>
    <n v="5.88"/>
    <n v="1.3642079657920692E-2"/>
    <n v="0.1"/>
    <n v="7322.5968620000003"/>
    <n v="1386542"/>
    <n v="3.9"/>
    <n v="3.9"/>
    <n v="0"/>
    <n v="15.3"/>
    <n v="71.900000000000006"/>
  </r>
  <r>
    <x v="67"/>
    <x v="9"/>
    <x v="0"/>
    <n v="3.2092116612719114E-3"/>
    <n v="1.3615888411902125E-2"/>
    <n v="9.06"/>
    <n v="662.26636870000004"/>
    <n v="1.4682265089018029E-2"/>
    <n v="0"/>
    <n v="41.1"/>
    <n v="0"/>
    <n v="1.5472354571913139E-2"/>
    <n v="5.99"/>
    <n v="1.5042332982183347E-2"/>
    <n v="0.1"/>
    <n v="6764.7228670000004"/>
    <n v="1386542"/>
    <n v="3.9"/>
    <n v="3.9"/>
    <n v="0"/>
    <n v="15.1"/>
    <n v="71.7"/>
  </r>
  <r>
    <x v="67"/>
    <x v="10"/>
    <x v="0"/>
    <n v="3.2078809520636326E-3"/>
    <n v="1.3615888411902125E-2"/>
    <n v="8.8000000000000007"/>
    <n v="119.5548694"/>
    <n v="1.2276440336999126E-2"/>
    <n v="0"/>
    <n v="4.5"/>
    <n v="0"/>
    <n v="1.2922507342053783E-2"/>
    <n v="5.5"/>
    <n v="1.2604632128591654E-2"/>
    <n v="0.1"/>
    <n v="6754.512393"/>
    <n v="1386542"/>
    <n v="3.9"/>
    <n v="4"/>
    <n v="0"/>
    <n v="14.9"/>
    <n v="71.5"/>
  </r>
  <r>
    <x v="67"/>
    <x v="11"/>
    <x v="0"/>
    <n v="3.1589077776896803E-3"/>
    <n v="1.3615888411902125E-2"/>
    <n v="8.43"/>
    <n v="100.965873"/>
    <n v="1.5859517275223931E-2"/>
    <n v="0"/>
    <n v="39.9"/>
    <n v="0"/>
    <n v="1.6529926248891085E-2"/>
    <n v="5.24"/>
    <n v="1.6147233028150479E-2"/>
    <n v="0.1"/>
    <n v="5836.1776300000001"/>
    <n v="1386542"/>
    <n v="4"/>
    <n v="4"/>
    <n v="0"/>
    <n v="14.8"/>
    <n v="73"/>
  </r>
  <r>
    <x v="67"/>
    <x v="12"/>
    <x v="0"/>
    <n v="3.2027324249554287E-3"/>
    <n v="1.3615888411902125E-2"/>
    <n v="9.75"/>
    <n v="77.9454329"/>
    <n v="1.2961300520541614E-2"/>
    <n v="0"/>
    <n v="39.4"/>
    <n v="0"/>
    <n v="1.328984119989797E-2"/>
    <n v="5.89"/>
    <n v="1.3297383192200304E-2"/>
    <n v="0.1"/>
    <n v="5773.7357700000002"/>
    <n v="1386542"/>
    <n v="4"/>
    <n v="4.0999999999999996"/>
    <n v="0"/>
    <n v="14.6"/>
    <n v="71.099999999999994"/>
  </r>
  <r>
    <x v="67"/>
    <x v="13"/>
    <x v="0"/>
    <n v="3.1967029899265384E-3"/>
    <n v="1.3615888411902125E-2"/>
    <n v="10.71"/>
    <n v="513.34654079999996"/>
    <n v="1.2624262505316943E-2"/>
    <n v="0"/>
    <n v="38.799999999999997"/>
    <n v="0"/>
    <n v="1.3285621119694238E-2"/>
    <n v="6.67"/>
    <n v="1.2949838705560886E-2"/>
    <n v="0.1"/>
    <n v="5292.232379"/>
    <n v="1386542"/>
    <n v="4.0999999999999996"/>
    <n v="4.0999999999999996"/>
    <n v="0"/>
    <n v="14.4"/>
    <n v="79"/>
  </r>
  <r>
    <x v="67"/>
    <x v="14"/>
    <x v="0"/>
    <n v="3.1916565093567254E-3"/>
    <n v="1.3615888411902125E-2"/>
    <n v="9.61"/>
    <n v="81.113559539999997"/>
    <n v="1.3286180512832984E-2"/>
    <n v="0"/>
    <n v="38.200000000000003"/>
    <n v="0"/>
    <n v="1.3988797759004129E-2"/>
    <n v="7.67"/>
    <n v="1.3619358369061883E-2"/>
    <n v="0.1"/>
    <n v="519.95871499999998"/>
    <n v="1386542"/>
    <n v="4.2"/>
    <n v="4.2"/>
    <n v="0"/>
    <n v="14.3"/>
    <n v="77"/>
  </r>
  <r>
    <x v="67"/>
    <x v="15"/>
    <x v="0"/>
    <n v="3.1791170226777559E-3"/>
    <n v="1.3615888411902125E-2"/>
    <n v="9.4"/>
    <n v="676.54538779999996"/>
    <n v="8.675140700055771E-5"/>
    <n v="0"/>
    <n v="37.700000000000003"/>
    <n v="0"/>
    <n v="1.3638184576406795E-2"/>
    <n v="6.62"/>
    <n v="1.3285173167264675E-2"/>
    <n v="0.1"/>
    <n v="5117.5899230000005"/>
    <n v="1386542"/>
    <n v="4.3"/>
    <n v="4.2"/>
    <n v="0"/>
    <n v="14.1"/>
    <n v="74"/>
  </r>
  <r>
    <x v="68"/>
    <x v="0"/>
    <x v="0"/>
    <n v="3.1633488307457802E-3"/>
    <n v="1.6963061001945546E-2"/>
    <m/>
    <n v="0"/>
    <n v="1.5314853223506543E-2"/>
    <n v="0"/>
    <n v="5.6"/>
    <n v="12"/>
    <n v="1.6774829731576075E-4"/>
    <n v="5.9381895280235915"/>
    <n v="1.542403353991844E-2"/>
    <n v="0.4"/>
    <n v="3923.5733439999999"/>
    <n v="10715281.625"/>
    <n v="1.2"/>
    <n v="1.2"/>
    <n v="0.63700000000000001"/>
    <n v="10.7"/>
    <n v="71.900000000000006"/>
  </r>
  <r>
    <x v="68"/>
    <x v="1"/>
    <x v="0"/>
    <n v="3.1589077776896803E-3"/>
    <n v="1.6963061001945546E-2"/>
    <n v="1.88"/>
    <n v="657.52827969999998"/>
    <n v="1.5134619787571418E-2"/>
    <n v="0"/>
    <n v="49.9"/>
    <n v="13"/>
    <n v="1.2929773066576668E-2"/>
    <n v="6.2"/>
    <n v="1.521790657608813E-2"/>
    <n v="0.4"/>
    <n v="3687.7637669999999"/>
    <n v="10715281.625"/>
    <n v="1.2"/>
    <n v="1.2"/>
    <n v="0.61399999999999999"/>
    <n v="10.7"/>
    <n v="71.7"/>
  </r>
  <r>
    <x v="68"/>
    <x v="2"/>
    <x v="0"/>
    <n v="3.149432709052893E-3"/>
    <n v="1.7154895100566492E-2"/>
    <n v="1.93"/>
    <n v="582.14695830000005"/>
    <n v="1.5705859584158526E-2"/>
    <n v="0"/>
    <n v="49.3"/>
    <n v="13"/>
    <n v="1.6549725520035384E-2"/>
    <n v="6.3"/>
    <n v="1.5994718590372398E-2"/>
    <n v="0.4"/>
    <n v="3452.8289340000001"/>
    <n v="10715281.625"/>
    <n v="1.2"/>
    <n v="1.2"/>
    <n v="0.61099999999999999"/>
    <n v="10.7"/>
    <n v="71.400000000000006"/>
  </r>
  <r>
    <x v="68"/>
    <x v="3"/>
    <x v="0"/>
    <n v="3.149432709052893E-3"/>
    <n v="1.7154895100566492E-2"/>
    <n v="2.02"/>
    <n v="484.7187892"/>
    <n v="1.3286180512832984E-2"/>
    <n v="0"/>
    <n v="48.6"/>
    <n v="13"/>
    <n v="1.4657933535317471E-2"/>
    <n v="6.33"/>
    <n v="1.3606787669166709E-2"/>
    <n v="0.4"/>
    <n v="3299.65139"/>
    <n v="1527156"/>
    <n v="1.2"/>
    <n v="1.2"/>
    <n v="0.61599999999999999"/>
    <n v="10.6"/>
    <n v="71.3"/>
  </r>
  <r>
    <x v="68"/>
    <x v="4"/>
    <x v="0"/>
    <n v="3.1281369497418525E-3"/>
    <n v="1.7154895100566492E-2"/>
    <n v="2.16"/>
    <n v="457.7745845"/>
    <n v="1.5294555671065845E-2"/>
    <n v="0"/>
    <n v="47.9"/>
    <n v="14"/>
    <n v="1.6089760572529425E-2"/>
    <n v="6.28"/>
    <n v="1.5601745468498428E-2"/>
    <n v="0.4"/>
    <n v="3187.845296"/>
    <n v="10715281.625"/>
    <n v="1.2"/>
    <n v="1.2"/>
    <n v="0.60899999999999999"/>
    <n v="10.5"/>
    <n v="71.099999999999994"/>
  </r>
  <r>
    <x v="68"/>
    <x v="5"/>
    <x v="0"/>
    <n v="3.1101450700139646E-3"/>
    <n v="1.7315070999842676E-2"/>
    <n v="2.14"/>
    <n v="443.32482540000001"/>
    <n v="1.3894096137580055E-2"/>
    <n v="0"/>
    <n v="47.2"/>
    <n v="14"/>
    <n v="1.4650059800054367E-2"/>
    <n v="6.64"/>
    <n v="1.4212472672601371E-2"/>
    <n v="0.4"/>
    <n v="2825.5246999999999"/>
    <n v="1463417"/>
    <n v="1.3"/>
    <n v="1.3"/>
    <n v="0.60199999999999998"/>
    <n v="10.5"/>
    <n v="77"/>
  </r>
  <r>
    <x v="68"/>
    <x v="6"/>
    <x v="0"/>
    <n v="3.0972054206151057E-3"/>
    <n v="1.7315070999842676E-2"/>
    <n v="2.14"/>
    <n v="445.44233709999997"/>
    <n v="1.4437648664183886E-2"/>
    <n v="0"/>
    <n v="46.5"/>
    <n v="15"/>
    <n v="1.5214458504790552E-2"/>
    <n v="6.79"/>
    <n v="1.4752149462738647E-2"/>
    <n v="0.4"/>
    <n v="2635.7534740000001"/>
    <n v="1431628"/>
    <n v="1.3"/>
    <n v="1.3"/>
    <n v="0.59599999999999997"/>
    <n v="10.4"/>
    <n v="76"/>
  </r>
  <r>
    <x v="68"/>
    <x v="7"/>
    <x v="0"/>
    <n v="1.6131690762204737E-3"/>
    <n v="1.7442665553967125E-2"/>
    <n v="2.21"/>
    <n v="472.22349939999998"/>
    <n v="1.3597551795253666E-2"/>
    <n v="0"/>
    <n v="45.9"/>
    <n v="15"/>
    <n v="1.3997545718400534E-2"/>
    <n v="6.65"/>
    <n v="1.3906100326232984E-2"/>
    <n v="0.4"/>
    <n v="2794.2218899999998"/>
    <n v="146366"/>
    <n v="1.3"/>
    <n v="1.3"/>
    <n v="0.58899999999999997"/>
    <n v="10.4"/>
    <n v="79"/>
  </r>
  <r>
    <x v="68"/>
    <x v="8"/>
    <x v="0"/>
    <n v="3.1337516137439569E-3"/>
    <n v="1.7442665553967125E-2"/>
    <n v="2.4"/>
    <n v="380.96324290000001"/>
    <n v="1.5705859584158526E-2"/>
    <n v="0"/>
    <n v="45.2"/>
    <n v="16"/>
    <n v="1.6454566658947442E-2"/>
    <n v="6.86"/>
    <n v="1.5971548948350532E-2"/>
    <n v="0.4"/>
    <n v="2489.9558360000001"/>
    <n v="137286"/>
    <n v="1.3"/>
    <n v="1.3"/>
    <n v="0.57799999999999996"/>
    <n v="10.1"/>
    <n v="75"/>
  </r>
  <r>
    <x v="68"/>
    <x v="9"/>
    <x v="0"/>
    <n v="1.6897478383066618E-3"/>
    <n v="1.7536939259228994E-2"/>
    <n v="2.38"/>
    <n v="352.02448939999999"/>
    <n v="1.511169775295931E-2"/>
    <n v="0"/>
    <n v="44.5"/>
    <n v="17"/>
    <n v="1.6674941249848133E-4"/>
    <n v="7.7"/>
    <n v="1.540449035388552E-2"/>
    <n v="0.4"/>
    <n v="2256.5672399999999"/>
    <n v="133978"/>
    <n v="1.4"/>
    <n v="1.4"/>
    <n v="0.56999999999999995"/>
    <n v="9.8000000000000007"/>
    <n v="69.7"/>
  </r>
  <r>
    <x v="68"/>
    <x v="10"/>
    <x v="0"/>
    <n v="1.7515780170869859E-3"/>
    <n v="1.7536939259228994E-2"/>
    <n v="2.35"/>
    <n v="41.508456369999998"/>
    <n v="1.5455016575970915E-2"/>
    <n v="0"/>
    <n v="43.8"/>
    <n v="18"/>
    <n v="1.6262731218054993E-2"/>
    <n v="6.79"/>
    <n v="1.5730502152481084E-2"/>
    <n v="0.4"/>
    <n v="277.83438000000001"/>
    <n v="139628"/>
    <n v="1.4"/>
    <n v="1.4"/>
    <n v="0.56699999999999995"/>
    <n v="9.6"/>
    <n v="69.2"/>
  </r>
  <r>
    <x v="68"/>
    <x v="11"/>
    <x v="0"/>
    <n v="1.643694226954638E-3"/>
    <n v="1.7597343392442032E-2"/>
    <n v="2.4"/>
    <n v="288.40162579999998"/>
    <n v="8.675140700055771E-5"/>
    <n v="0"/>
    <n v="43.1"/>
    <n v="18"/>
    <n v="1.610438967615363E-2"/>
    <n v="6.77"/>
    <n v="1.5726283313454378E-2"/>
    <n v="0.4"/>
    <n v="1872.73783"/>
    <n v="10715281.625"/>
    <n v="1.4"/>
    <n v="1.4"/>
    <n v="0.56399999999999995"/>
    <n v="9.3000000000000007"/>
    <n v="69.599999999999994"/>
  </r>
  <r>
    <x v="68"/>
    <x v="12"/>
    <x v="0"/>
    <n v="1.6897478383066618E-3"/>
    <n v="1.7597343392442032E-2"/>
    <n v="2.4500000000000002"/>
    <n v="249.3262948"/>
    <n v="8.675140700055771E-5"/>
    <n v="0"/>
    <n v="42.4"/>
    <n v="19"/>
    <n v="1.6551742380126359E-2"/>
    <n v="6.88"/>
    <n v="1.6032892221473496E-2"/>
    <n v="0.4"/>
    <n v="1753.349471"/>
    <n v="125478"/>
    <n v="1.4"/>
    <n v="1.4"/>
    <n v="0.56000000000000005"/>
    <n v="9"/>
    <n v="69.400000000000006"/>
  </r>
  <r>
    <x v="68"/>
    <x v="13"/>
    <x v="0"/>
    <n v="1.643694226954638E-3"/>
    <n v="1.7623525330551365E-2"/>
    <n v="2.41"/>
    <n v="25.250409179999998"/>
    <n v="8.675140700055771E-5"/>
    <n v="0"/>
    <n v="41.7"/>
    <n v="20"/>
    <n v="1.6604275499448068E-2"/>
    <n v="6.71"/>
    <n v="1.610725007500383E-2"/>
    <n v="0.3"/>
    <n v="171.771491"/>
    <n v="1228848"/>
    <n v="1.5"/>
    <n v="1.5"/>
    <n v="0.55300000000000005"/>
    <n v="8.8000000000000007"/>
    <n v="69.3"/>
  </r>
  <r>
    <x v="68"/>
    <x v="14"/>
    <x v="0"/>
    <n v="2.9954351397055356E-3"/>
    <n v="1.7623525330551365E-2"/>
    <n v="2.5299999999999998"/>
    <n v="225.06199559999999"/>
    <n v="8.675140700055771E-5"/>
    <n v="0"/>
    <n v="41.1"/>
    <n v="20"/>
    <n v="1.6370577356862478E-2"/>
    <n v="6.76"/>
    <n v="1.5842733597820551E-2"/>
    <n v="0.3"/>
    <n v="1568.376276"/>
    <n v="10715281.625"/>
    <n v="1.5"/>
    <n v="1.5"/>
    <n v="0.54600000000000004"/>
    <n v="8.5"/>
    <n v="68.400000000000006"/>
  </r>
  <r>
    <x v="68"/>
    <x v="15"/>
    <x v="0"/>
    <n v="2.8977798623735706E-3"/>
    <n v="1.7615331979266489E-2"/>
    <n v="2.63"/>
    <n v="238.7369808"/>
    <n v="8.675140700055771E-5"/>
    <n v="0"/>
    <n v="4.4000000000000004"/>
    <n v="21"/>
    <n v="1.4512479234995729E-4"/>
    <n v="5.25"/>
    <n v="1.609875643515267E-2"/>
    <n v="0.2"/>
    <n v="1655.5962609999999"/>
    <n v="1165743"/>
    <n v="1.6"/>
    <n v="1.6"/>
    <n v="0.53900000000000003"/>
    <n v="8.1999999999999993"/>
    <n v="67.7"/>
  </r>
  <r>
    <x v="69"/>
    <x v="0"/>
    <x v="0"/>
    <n v="2.0264479957876678E-3"/>
    <n v="1.6066813679273942E-2"/>
    <m/>
    <n v="0"/>
    <n v="8.9329983149491997E-3"/>
    <n v="243"/>
    <n v="23.3"/>
    <n v="40"/>
    <n v="4.1257366133216023E-3"/>
    <n v="5.9381895280235915"/>
    <n v="8.6966772932695127E-3"/>
    <n v="0.5"/>
    <n v="554.48766000000001"/>
    <n v="1291533"/>
    <n v="7.3"/>
    <n v="7.3"/>
    <n v="0.41399999999999998"/>
    <n v="8.8000000000000007"/>
    <n v="59"/>
  </r>
  <r>
    <x v="69"/>
    <x v="1"/>
    <x v="0"/>
    <n v="1.7918696460623533E-3"/>
    <n v="1.5748945251007979E-2"/>
    <n v="0.01"/>
    <n v="50.579764830000002"/>
    <n v="7.7990297259604132E-3"/>
    <n v="175"/>
    <n v="22.7"/>
    <n v="41"/>
    <n v="4.1160150315415712E-3"/>
    <n v="5.64"/>
    <n v="7.5421986958207352E-3"/>
    <n v="0.5"/>
    <n v="561.997387"/>
    <n v="118559"/>
    <n v="7.5"/>
    <n v="7.4"/>
    <n v="0.41199999999999998"/>
    <n v="8.6"/>
    <n v="58.1"/>
  </r>
  <r>
    <x v="69"/>
    <x v="2"/>
    <x v="0"/>
    <n v="2.0264479957876678E-3"/>
    <n v="1.5748945251007979E-2"/>
    <n v="0.01"/>
    <n v="5.1406688479999998"/>
    <n v="1.2318378215770384E-2"/>
    <n v="53"/>
    <n v="22.2"/>
    <n v="41"/>
    <n v="1.2120685697928381E-2"/>
    <n v="5.49"/>
    <n v="1.2172177514719596E-2"/>
    <n v="1"/>
    <n v="54.169324000000003"/>
    <n v="10715281.625"/>
    <n v="7.7"/>
    <n v="7.6"/>
    <n v="0.40600000000000003"/>
    <n v="8.5"/>
    <n v="58.8"/>
  </r>
  <r>
    <x v="69"/>
    <x v="3"/>
    <x v="0"/>
    <n v="1.963840392173003E-3"/>
    <n v="1.5407265135223169E-2"/>
    <n v="0.01"/>
    <n v="4.344930862"/>
    <n v="1.196220558312489E-2"/>
    <n v="6"/>
    <n v="21.7"/>
    <n v="42"/>
    <n v="1.2116117101999157E-2"/>
    <n v="5.39"/>
    <n v="1.1796341343575739E-2"/>
    <n v="1.85"/>
    <n v="52.348564600000003"/>
    <n v="10715281.625"/>
    <n v="7.8"/>
    <n v="7.8"/>
    <n v="0.39600000000000002"/>
    <n v="8.5"/>
    <n v="58.4"/>
  </r>
  <r>
    <x v="69"/>
    <x v="4"/>
    <x v="0"/>
    <n v="1.7670998975934577E-3"/>
    <n v="1.5407265135223169E-2"/>
    <n v="0.22"/>
    <n v="42.254790399999997"/>
    <n v="1.2318378215770384E-2"/>
    <n v="11"/>
    <n v="21.2"/>
    <n v="43"/>
    <n v="1.2111545464400368E-2"/>
    <n v="4.7300000000000004"/>
    <n v="1.2163480294244453E-2"/>
    <n v="1.85"/>
    <n v="459.2912"/>
    <n v="113517"/>
    <n v="8"/>
    <n v="8"/>
    <n v="0.38500000000000001"/>
    <n v="8.4"/>
    <n v="58.1"/>
  </r>
  <r>
    <x v="69"/>
    <x v="5"/>
    <x v="0"/>
    <n v="1.9168540750120128E-3"/>
    <n v="1.5043607928233524E-2"/>
    <n v="0.2"/>
    <n v="29.747340489999999"/>
    <n v="1.2664988834899617E-2"/>
    <n v="45"/>
    <n v="2.8"/>
    <n v="44"/>
    <n v="1.1700391865524117E-2"/>
    <n v="4.55"/>
    <n v="1.25220010057118E-2"/>
    <n v="1.85"/>
    <n v="438.75133460000001"/>
    <n v="179417"/>
    <n v="8.1999999999999993"/>
    <n v="8.1999999999999993"/>
    <n v="0.38"/>
    <n v="8.3000000000000007"/>
    <n v="57.8"/>
  </r>
  <r>
    <x v="69"/>
    <x v="6"/>
    <x v="0"/>
    <n v="1.8230381069733331E-3"/>
    <n v="1.5043607928233524E-2"/>
    <n v="0.18"/>
    <n v="24.847635619999998"/>
    <n v="1.0086371747111232E-2"/>
    <n v="264"/>
    <n v="2.2999999999999998"/>
    <n v="46"/>
    <n v="1.0729655078155967E-4"/>
    <n v="3.85"/>
    <n v="9.8463990419747766E-3"/>
    <n v="1.85"/>
    <n v="436.68955390000002"/>
    <n v="1556524"/>
    <n v="8.4"/>
    <n v="8.4"/>
    <n v="0.376"/>
    <n v="8.1"/>
    <n v="57.3"/>
  </r>
  <r>
    <x v="69"/>
    <x v="7"/>
    <x v="0"/>
    <n v="1.8293905901296005E-3"/>
    <n v="1.4659893767699236E-2"/>
    <n v="0.21"/>
    <n v="19.685102570000002"/>
    <n v="1.0086371747111232E-2"/>
    <n v="89"/>
    <n v="19.8"/>
    <n v="47"/>
    <n v="1.0430787194825111E-2"/>
    <n v="3.21"/>
    <n v="1.5409402020380623E-4"/>
    <n v="1.85"/>
    <n v="437.44672379999997"/>
    <n v="1323142"/>
    <n v="8.6"/>
    <n v="8.6"/>
    <n v="0.371"/>
    <n v="7.9"/>
    <n v="56.8"/>
  </r>
  <r>
    <x v="69"/>
    <x v="8"/>
    <x v="0"/>
    <n v="1.8762697008996444E-3"/>
    <n v="1.4258111523562302E-2"/>
    <n v="0.19"/>
    <n v="1.3996267330000001"/>
    <n v="1.0086371747111232E-2"/>
    <n v="3"/>
    <n v="19.399999999999999"/>
    <n v="48"/>
    <n v="5.3082451878011657E-3"/>
    <n v="3.8"/>
    <n v="1.2146956881166173E-2"/>
    <n v="1.85"/>
    <n v="49.456775"/>
    <n v="196727"/>
    <n v="8.9"/>
    <n v="8.8000000000000007"/>
    <n v="0.36399999999999999"/>
    <n v="7.6"/>
    <n v="56.4"/>
  </r>
  <r>
    <x v="69"/>
    <x v="9"/>
    <x v="0"/>
    <n v="1.5164991783995702E-3"/>
    <n v="1.4258111523562302E-2"/>
    <n v="0.16"/>
    <n v="10.3839337"/>
    <n v="8.675140700055771E-5"/>
    <n v="4"/>
    <n v="19"/>
    <n v="49"/>
    <n v="7.9111968277754321E-3"/>
    <n v="3.2"/>
    <n v="9.8214118932806495E-3"/>
    <n v="1.85"/>
    <n v="296.68382000000003"/>
    <n v="9881428"/>
    <n v="9.1"/>
    <n v="9.1"/>
    <n v="0.35599999999999998"/>
    <n v="7.1"/>
    <n v="55.6"/>
  </r>
  <r>
    <x v="69"/>
    <x v="10"/>
    <x v="0"/>
    <n v="1.3697728082378772E-3"/>
    <n v="1.3840301740109206E-2"/>
    <n v="0.21"/>
    <n v="1.099665984"/>
    <n v="8.675140700055771E-5"/>
    <n v="99"/>
    <n v="18.5"/>
    <n v="51"/>
    <n v="1.0410870448549079E-2"/>
    <n v="2.82"/>
    <n v="1.0605036058303624E-2"/>
    <n v="1.85"/>
    <n v="33.424498"/>
    <n v="9679745"/>
    <n v="9.3000000000000007"/>
    <n v="9.3000000000000007"/>
    <n v="0.34599999999999997"/>
    <n v="6.6"/>
    <n v="54.7"/>
  </r>
  <r>
    <x v="69"/>
    <x v="11"/>
    <x v="0"/>
    <n v="1.2706920352372455E-3"/>
    <n v="1.3408539532286816E-2"/>
    <n v="0.34"/>
    <n v="18.93011259"/>
    <n v="8.675140700055771E-5"/>
    <n v="10"/>
    <n v="18.100000000000001"/>
    <n v="53"/>
    <n v="1.2869828727755979E-2"/>
    <n v="3.14"/>
    <n v="1.500296597051979E-4"/>
    <n v="1.85"/>
    <n v="386.3288283"/>
    <n v="949229"/>
    <n v="9.5"/>
    <n v="9.5"/>
    <n v="0.32500000000000001"/>
    <n v="5.0999999999999996"/>
    <n v="54"/>
  </r>
  <r>
    <x v="69"/>
    <x v="12"/>
    <x v="0"/>
    <n v="1.2155940334369825E-3"/>
    <n v="1.2964917634644716E-2"/>
    <n v="0.18"/>
    <n v="2.3952406700000002"/>
    <n v="8.675140700055771E-5"/>
    <n v="900.625"/>
    <n v="17.7"/>
    <n v="55"/>
    <n v="1.1243808462478537E-2"/>
    <n v="3.45"/>
    <n v="9.7951793040697271E-3"/>
    <n v="1.85"/>
    <n v="37.193178099999997"/>
    <n v="939848"/>
    <n v="9.6999999999999993"/>
    <n v="9.6999999999999993"/>
    <n v="0.33800000000000002"/>
    <n v="5.9"/>
    <n v="53.3"/>
  </r>
  <r>
    <x v="69"/>
    <x v="13"/>
    <x v="0"/>
    <n v="1.2292597603809445E-3"/>
    <n v="1.2511529793607954E-2"/>
    <n v="0.21"/>
    <n v="21.3378184"/>
    <n v="8.675140700055771E-5"/>
    <n v="900.625"/>
    <n v="17.3"/>
    <n v="56"/>
    <n v="9.1295642755901234E-3"/>
    <n v="3.76"/>
    <n v="8.2147237729813857E-3"/>
    <n v="1.85"/>
    <n v="322.811171"/>
    <n v="9137345"/>
    <n v="9.9"/>
    <n v="9.9"/>
    <n v="0.32900000000000001"/>
    <n v="5.5"/>
    <n v="52.9"/>
  </r>
  <r>
    <x v="69"/>
    <x v="14"/>
    <x v="0"/>
    <n v="1.24299865434438E-3"/>
    <n v="1.2050454683413666E-2"/>
    <n v="0.17"/>
    <n v="19.897909290000001"/>
    <n v="8.675140700055771E-5"/>
    <n v="900.625"/>
    <n v="16.899999999999999"/>
    <n v="57.5"/>
    <n v="7.4853309762041818E-3"/>
    <n v="3.65"/>
    <n v="1.2866868159806783E-4"/>
    <n v="1.85"/>
    <n v="315.83983000000001"/>
    <n v="8971139"/>
    <n v="1.1000000000000001"/>
    <n v="1.1000000000000001"/>
    <n v="0.32200000000000001"/>
    <n v="5.0999999999999996"/>
    <n v="52.5"/>
  </r>
  <r>
    <x v="69"/>
    <x v="15"/>
    <x v="0"/>
    <n v="1.3554220883992365E-3"/>
    <n v="1.1583740513233695E-2"/>
    <n v="0.17"/>
    <n v="2.2159861360000002"/>
    <n v="8.675140700055771E-5"/>
    <n v="900.625"/>
    <n v="16.600000000000001"/>
    <n v="57.5"/>
    <n v="5.6123966185831278E-3"/>
    <n v="3.46"/>
    <n v="5.638910205437807E-3"/>
    <n v="1.85"/>
    <n v="34.516917999999997"/>
    <n v="888546"/>
    <n v="1.3"/>
    <n v="1.3"/>
    <n v="0.316"/>
    <n v="4.8"/>
    <n v="52.5"/>
  </r>
  <r>
    <x v="70"/>
    <x v="0"/>
    <x v="0"/>
    <n v="2.1664903436911741E-3"/>
    <n v="1.5219517169984854E-2"/>
    <m/>
    <n v="0"/>
    <n v="1.5455016575970915E-2"/>
    <n v="153"/>
    <n v="26.3"/>
    <n v="6"/>
    <n v="1.6378451297765675E-2"/>
    <n v="5.9381895280235915"/>
    <n v="1.584919633496323E-2"/>
    <n v="1.85"/>
    <n v="596.87171890000002"/>
    <n v="177526"/>
    <n v="7.1"/>
    <n v="7"/>
    <n v="0.42099999999999999"/>
    <n v="9.1999999999999993"/>
    <n v="58.9"/>
  </r>
  <r>
    <x v="70"/>
    <x v="1"/>
    <x v="0"/>
    <n v="2.0576970084448544E-3"/>
    <n v="1.5219517169984854E-2"/>
    <n v="0.01"/>
    <n v="50.060535440000002"/>
    <n v="1.5455016575970915E-2"/>
    <n v="1"/>
    <n v="25.6"/>
    <n v="6"/>
    <n v="1.6374010476464782E-2"/>
    <n v="5.59"/>
    <n v="1.584489683871761E-2"/>
    <n v="1.85"/>
    <n v="642.62561540000002"/>
    <n v="1725744"/>
    <n v="7.3"/>
    <n v="7.1"/>
    <n v="0.41899999999999998"/>
    <n v="9.1999999999999993"/>
    <n v="58.4"/>
  </r>
  <r>
    <x v="70"/>
    <x v="2"/>
    <x v="0"/>
    <n v="2.1044544407621277E-3"/>
    <n v="1.5219517169984854E-2"/>
    <n v="0.01"/>
    <n v="8.2006374199999996"/>
    <n v="1.5455016575970915E-2"/>
    <n v="0"/>
    <n v="25"/>
    <n v="6"/>
    <n v="1.6369568446691657E-2"/>
    <n v="6.14"/>
    <n v="1.5840596170547026E-2"/>
    <n v="1.85"/>
    <n v="61.566347"/>
    <n v="1681495"/>
    <n v="7.5"/>
    <n v="7.3"/>
    <n v="0.41499999999999998"/>
    <n v="9.1"/>
    <n v="58.1"/>
  </r>
  <r>
    <x v="70"/>
    <x v="3"/>
    <x v="0"/>
    <n v="2.0108066503736637E-3"/>
    <n v="1.5219517169984854E-2"/>
    <n v="0.01"/>
    <n v="0.94852636599999995"/>
    <n v="1.5455016575970915E-2"/>
    <n v="0"/>
    <n v="24.3"/>
    <n v="6"/>
    <n v="1.6365125207455856E-2"/>
    <n v="5.96"/>
    <n v="1.5836294329488229E-2"/>
    <n v="1.85"/>
    <n v="67.751883300000003"/>
    <n v="1638139"/>
    <n v="7.7"/>
    <n v="7.5"/>
    <n v="0.41599999999999998"/>
    <n v="9.1"/>
    <n v="57.6"/>
  </r>
  <r>
    <x v="70"/>
    <x v="4"/>
    <x v="0"/>
    <n v="1.948177793727064E-3"/>
    <n v="1.5219517169984854E-2"/>
    <n v="3.57"/>
    <n v="40.45367358"/>
    <n v="1.5592332611017628E-2"/>
    <n v="0"/>
    <n v="23.7"/>
    <n v="7"/>
    <n v="1.6573930170440895E-2"/>
    <n v="5.46"/>
    <n v="1.5955519122704636E-2"/>
    <n v="1.85"/>
    <n v="692.69988999999998"/>
    <n v="1596154"/>
    <n v="7.8"/>
    <n v="7.7"/>
    <n v="0.41"/>
    <n v="9"/>
    <n v="57.1"/>
  </r>
  <r>
    <x v="70"/>
    <x v="5"/>
    <x v="0"/>
    <n v="1.9795007724310093E-3"/>
    <n v="1.5219517169984854E-2"/>
    <n v="3.21"/>
    <n v="53.30782696"/>
    <n v="1.5859517275223931E-2"/>
    <n v="26"/>
    <n v="23.1"/>
    <n v="7"/>
    <n v="1.6674452299000386E-2"/>
    <n v="6.7"/>
    <n v="1.616698114886779E-2"/>
    <n v="1.85"/>
    <n v="543.95741799999996"/>
    <n v="155588"/>
    <n v="8"/>
    <n v="7.9"/>
    <n v="0.40500000000000003"/>
    <n v="8.9"/>
    <n v="56.7"/>
  </r>
  <r>
    <x v="70"/>
    <x v="6"/>
    <x v="0"/>
    <n v="1.963840392173003E-3"/>
    <n v="1.5219517169984854E-2"/>
    <n v="2.5499999999999998"/>
    <n v="47.129692660000003"/>
    <n v="2.3099390109200882E-4"/>
    <n v="0"/>
    <n v="22.5"/>
    <n v="7"/>
    <n v="1.6404847747659202E-2"/>
    <n v="6.81"/>
    <n v="1.83743594692026E-4"/>
    <n v="1.85"/>
    <n v="544.22277899999995"/>
    <n v="1517448"/>
    <n v="8.3000000000000007"/>
    <n v="8.1"/>
    <n v="0.40100000000000002"/>
    <n v="8.9"/>
    <n v="56.3"/>
  </r>
  <r>
    <x v="70"/>
    <x v="7"/>
    <x v="0"/>
    <n v="1.8230381069733331E-3"/>
    <n v="1.5572936596756775E-2"/>
    <n v="2.64"/>
    <n v="28.301911270000002"/>
    <n v="8.675140700055771E-5"/>
    <n v="12"/>
    <n v="21.9"/>
    <n v="7"/>
    <n v="1.626364501978772E-2"/>
    <n v="6.5"/>
    <n v="1.5909400009285063E-2"/>
    <n v="1.85"/>
    <n v="583.54456219999997"/>
    <n v="148841"/>
    <n v="8.5"/>
    <n v="8.4"/>
    <n v="0.39800000000000002"/>
    <n v="8.8000000000000007"/>
    <n v="55.6"/>
  </r>
  <r>
    <x v="70"/>
    <x v="8"/>
    <x v="0"/>
    <n v="1.8137911337390402E-3"/>
    <n v="1.5572936596756775E-2"/>
    <n v="2.98"/>
    <n v="31.06932595"/>
    <n v="8.675140700055771E-5"/>
    <n v="1"/>
    <n v="21.3"/>
    <n v="7"/>
    <n v="1.60955357369152E-2"/>
    <n v="6.1"/>
    <n v="1.5414617904600296E-2"/>
    <n v="1.85"/>
    <n v="481.694976"/>
    <n v="1445958"/>
    <n v="8.6999999999999993"/>
    <n v="8.6"/>
    <n v="0.39400000000000002"/>
    <n v="8.8000000000000007"/>
    <n v="55"/>
  </r>
  <r>
    <x v="70"/>
    <x v="9"/>
    <x v="0"/>
    <n v="1.8762697008996444E-3"/>
    <n v="1.5572936596756775E-2"/>
    <n v="3.22"/>
    <n v="21.533749360000002"/>
    <n v="8.675140700055771E-5"/>
    <n v="0"/>
    <n v="2.7"/>
    <n v="8"/>
    <n v="1.5686501749411077E-2"/>
    <n v="5.87"/>
    <n v="1.4714837867140397E-2"/>
    <n v="1.85"/>
    <n v="418.94454000000002"/>
    <n v="1412669"/>
    <n v="8.9"/>
    <n v="8.8000000000000007"/>
    <n v="0.38800000000000001"/>
    <n v="8.3000000000000007"/>
    <n v="54.4"/>
  </r>
  <r>
    <x v="70"/>
    <x v="10"/>
    <x v="0"/>
    <n v="1.8919165754279694E-3"/>
    <n v="1.5572936596756775E-2"/>
    <n v="3.1"/>
    <n v="22.097579840000002"/>
    <n v="8.675140700055771E-5"/>
    <n v="0"/>
    <n v="2.1"/>
    <n v="8"/>
    <n v="1.5443290308542598E-2"/>
    <n v="5.72"/>
    <n v="1.383952671205339E-2"/>
    <n v="1.85"/>
    <n v="424.95345850000001"/>
    <n v="138838"/>
    <n v="9.1999999999999993"/>
    <n v="9"/>
    <n v="0"/>
    <n v="8"/>
    <n v="53.9"/>
  </r>
  <r>
    <x v="70"/>
    <x v="11"/>
    <x v="0"/>
    <n v="1.9075704515984933E-3"/>
    <n v="1.5572936596756775E-2"/>
    <n v="2.58"/>
    <n v="13.52999556"/>
    <n v="8.675140700055771E-5"/>
    <n v="900.625"/>
    <n v="19.600000000000001"/>
    <n v="8"/>
    <n v="1.426872588997646E-2"/>
    <n v="5.41"/>
    <n v="1.2462484283322743E-2"/>
    <n v="1.85"/>
    <n v="393.31382439999999"/>
    <n v="135345"/>
    <n v="9.4"/>
    <n v="9.3000000000000007"/>
    <n v="0"/>
    <n v="7.7"/>
    <n v="53.5"/>
  </r>
  <r>
    <x v="70"/>
    <x v="12"/>
    <x v="0"/>
    <n v="1.9075704515984933E-3"/>
    <n v="1.5572936596756775E-2"/>
    <n v="2.16"/>
    <n v="2.5271154220000001"/>
    <n v="8.675140700055771E-5"/>
    <n v="900.625"/>
    <n v="19"/>
    <n v="8"/>
    <n v="1.2820744304416936E-2"/>
    <n v="5.62"/>
    <n v="1.4105724495833597E-4"/>
    <n v="1.85"/>
    <n v="36.571858499999998"/>
    <n v="132122"/>
    <n v="9.6"/>
    <n v="9.5"/>
    <n v="0"/>
    <n v="7.4"/>
    <n v="53"/>
  </r>
  <r>
    <x v="70"/>
    <x v="13"/>
    <x v="0"/>
    <n v="1.8606317873446985E-3"/>
    <n v="1.5572936596756775E-2"/>
    <n v="2.4700000000000002"/>
    <n v="24.657617550000001"/>
    <n v="8.675140700055771E-5"/>
    <n v="298"/>
    <n v="18.5"/>
    <n v="8"/>
    <n v="1.1202300753243822E-2"/>
    <n v="5.84"/>
    <n v="9.7199734876858793E-3"/>
    <n v="1.85"/>
    <n v="321.48132399999997"/>
    <n v="1293523"/>
    <n v="9.8000000000000007"/>
    <n v="9.6999999999999993"/>
    <n v="0"/>
    <n v="7.1"/>
    <n v="52.8"/>
  </r>
  <r>
    <x v="70"/>
    <x v="14"/>
    <x v="0"/>
    <n v="1.8137911337390402E-3"/>
    <n v="1.5572936596756775E-2"/>
    <n v="2.5499999999999998"/>
    <n v="0.86870847799999995"/>
    <n v="8.675140700055771E-5"/>
    <n v="126"/>
    <n v="17.899999999999999"/>
    <n v="9"/>
    <n v="9.0991506998063885E-3"/>
    <n v="5.4"/>
    <n v="8.1281103121647654E-3"/>
    <n v="1.85"/>
    <n v="39.486749000000003"/>
    <n v="1267512"/>
    <n v="1"/>
    <n v="1"/>
    <n v="0"/>
    <n v="6.7"/>
    <n v="52.5"/>
  </r>
  <r>
    <x v="70"/>
    <x v="15"/>
    <x v="0"/>
    <n v="1.3756329642741825E-3"/>
    <n v="1.5572936596756775E-2"/>
    <n v="2.84"/>
    <n v="6.6994187470000002"/>
    <n v="8.675140700055771E-5"/>
    <n v="0"/>
    <n v="17.399999999999999"/>
    <n v="9"/>
    <n v="7.4637707897957538E-3"/>
    <n v="4.9400000000000004"/>
    <n v="6.6166016754216359E-3"/>
    <n v="1.85"/>
    <n v="297.75194429999999"/>
    <n v="1243229"/>
    <n v="1.2"/>
    <n v="1.2"/>
    <n v="0"/>
    <n v="6.4"/>
    <n v="52.1"/>
  </r>
  <r>
    <x v="71"/>
    <x v="0"/>
    <x v="0"/>
    <n v="2.9582812203180417E-3"/>
    <n v="1.3615888411902125E-2"/>
    <m/>
    <n v="0"/>
    <n v="1.3597551795253666E-2"/>
    <n v="0"/>
    <n v="46.7"/>
    <n v="1"/>
    <n v="1.535707304290305E-2"/>
    <n v="5.9381895280235915"/>
    <n v="1.4101185910267171E-2"/>
    <n v="0.3"/>
    <n v="4136.6899190000004"/>
    <n v="768514"/>
    <n v="5.5"/>
    <n v="5.3"/>
    <n v="0.63800000000000001"/>
    <n v="10.3"/>
    <n v="66.2"/>
  </r>
  <r>
    <x v="71"/>
    <x v="1"/>
    <x v="0"/>
    <n v="2.9387358466400376E-3"/>
    <n v="1.3615888411902125E-2"/>
    <n v="7.64"/>
    <n v="4.1412933450000002"/>
    <n v="1.2624262505316943E-2"/>
    <n v="0"/>
    <n v="45.9"/>
    <n v="1"/>
    <n v="1.3814272763451695E-2"/>
    <n v="5.25"/>
    <n v="1.3111995196039557E-2"/>
    <n v="0.3"/>
    <n v="43.823210000000003"/>
    <n v="763393"/>
    <n v="5.5"/>
    <n v="5.3"/>
    <n v="0.63600000000000001"/>
    <n v="10.3"/>
    <n v="66"/>
  </r>
  <r>
    <x v="71"/>
    <x v="2"/>
    <x v="0"/>
    <n v="2.9287272559071213E-3"/>
    <n v="1.3615888411902125E-2"/>
    <n v="7.56"/>
    <n v="345.90442580000001"/>
    <n v="1.2624262505316943E-2"/>
    <n v="0"/>
    <n v="45"/>
    <n v="1"/>
    <n v="1.3450895947686069E-2"/>
    <n v="5.0999999999999996"/>
    <n v="1.310775722925029E-2"/>
    <n v="0.3"/>
    <n v="3944.1781729999998"/>
    <n v="75881"/>
    <n v="5.5"/>
    <n v="5.3"/>
    <n v="0.63300000000000001"/>
    <n v="10.3"/>
    <n v="65.900000000000006"/>
  </r>
  <r>
    <x v="71"/>
    <x v="3"/>
    <x v="0"/>
    <n v="1.6590116359461236E-3"/>
    <n v="1.3615888411902125E-2"/>
    <n v="7.57"/>
    <n v="497.47194639999998"/>
    <n v="1.2961300520541614E-2"/>
    <n v="0"/>
    <n v="44.1"/>
    <n v="1"/>
    <n v="1.3805607247303441E-2"/>
    <n v="6.57"/>
    <n v="1.3446197862564712E-2"/>
    <n v="0.3"/>
    <n v="3785.935665"/>
    <n v="75391"/>
    <n v="5.6"/>
    <n v="5.3"/>
    <n v="0.63"/>
    <n v="10.6"/>
    <n v="65.8"/>
  </r>
  <r>
    <x v="71"/>
    <x v="4"/>
    <x v="0"/>
    <n v="2.8088314260523539E-3"/>
    <n v="1.3615888411902125E-2"/>
    <n v="7.56"/>
    <n v="536.2332523"/>
    <n v="1.4174537003913691E-2"/>
    <n v="0"/>
    <n v="43.2"/>
    <n v="1"/>
    <n v="1.5071450291176819E-2"/>
    <n v="6.8"/>
    <n v="1.4659814452237567E-2"/>
    <n v="0.4"/>
    <n v="3439.5975130000002"/>
    <n v="7491"/>
    <n v="5.6"/>
    <n v="5.3"/>
    <n v="0.624"/>
    <n v="10.3"/>
    <n v="65.599999999999994"/>
  </r>
  <r>
    <x v="71"/>
    <x v="5"/>
    <x v="0"/>
    <n v="2.8977798623735706E-3"/>
    <n v="1.3615888411902125E-2"/>
    <n v="7.52"/>
    <n v="48.028594409999997"/>
    <n v="1.3597551795253666E-2"/>
    <n v="0"/>
    <n v="42.4"/>
    <n v="1"/>
    <n v="1.4468496082906386E-2"/>
    <n v="6.6"/>
    <n v="1.4080213690514896E-2"/>
    <n v="0.4"/>
    <n v="326.28121199999998"/>
    <n v="746556"/>
    <n v="5.6"/>
    <n v="5.3"/>
    <n v="0.61799999999999999"/>
    <n v="10.199999999999999"/>
    <n v="65.900000000000006"/>
  </r>
  <r>
    <x v="71"/>
    <x v="6"/>
    <x v="0"/>
    <n v="2.9287272559071213E-3"/>
    <n v="1.3615888411902125E-2"/>
    <n v="7.49"/>
    <n v="466.66936980000003"/>
    <n v="1.2624262505316943E-2"/>
    <n v="0"/>
    <n v="41.6"/>
    <n v="1"/>
    <n v="1.3793210582829339E-2"/>
    <n v="7.32"/>
    <n v="1.3091642209708994E-2"/>
    <n v="0.3"/>
    <n v="2716.3525599999998"/>
    <n v="745693"/>
    <n v="5.6"/>
    <n v="5.4"/>
    <n v="0.61799999999999999"/>
    <n v="10.5"/>
    <n v="66.099999999999994"/>
  </r>
  <r>
    <x v="71"/>
    <x v="7"/>
    <x v="0"/>
    <n v="2.9287272559071213E-3"/>
    <n v="1.4041262411569241E-2"/>
    <n v="7.32"/>
    <n v="493.32792929999999"/>
    <n v="1.4174537003913691E-2"/>
    <n v="0"/>
    <n v="4.9000000000000004"/>
    <n v="1"/>
    <n v="1.5058523984985393E-2"/>
    <n v="7.46"/>
    <n v="1.4647217833012734E-2"/>
    <n v="0.8"/>
    <n v="2576.124957"/>
    <n v="746314"/>
    <n v="5.6"/>
    <n v="5.4"/>
    <n v="0.61799999999999999"/>
    <n v="10.7"/>
    <n v="66.3"/>
  </r>
  <r>
    <x v="71"/>
    <x v="8"/>
    <x v="0"/>
    <n v="2.7732206698751448E-3"/>
    <n v="1.4041262411569241E-2"/>
    <n v="7.2"/>
    <n v="362.87022710000002"/>
    <n v="1.3894096137580055E-2"/>
    <n v="0"/>
    <n v="4.3"/>
    <n v="1"/>
    <n v="1.4764754783125823E-2"/>
    <n v="6.45"/>
    <n v="1.4364363785270591E-2"/>
    <n v="1.85"/>
    <n v="2327.5832399999999"/>
    <n v="747869"/>
    <n v="5.7"/>
    <n v="5.5"/>
    <n v="0.62"/>
    <n v="11.2"/>
    <n v="65.7"/>
  </r>
  <r>
    <x v="71"/>
    <x v="9"/>
    <x v="0"/>
    <n v="1.6897478383066618E-3"/>
    <n v="1.4041262411569241E-2"/>
    <n v="7.04"/>
    <n v="170.6325842"/>
    <n v="1.4174537003913691E-2"/>
    <n v="0"/>
    <n v="39.6"/>
    <n v="1"/>
    <n v="1.5318429957313199E-2"/>
    <n v="4.67"/>
    <n v="1.4638826300493435E-2"/>
    <n v="1.1000000000000001"/>
    <n v="1945.6395"/>
    <n v="74961"/>
    <n v="5.7"/>
    <n v="5.5"/>
    <n v="0.622"/>
    <n v="11.7"/>
    <n v="65.2"/>
  </r>
  <r>
    <x v="71"/>
    <x v="10"/>
    <x v="0"/>
    <n v="2.6986272448502402E-3"/>
    <n v="1.4041262411569241E-2"/>
    <n v="7.35"/>
    <n v="17.46405901"/>
    <n v="1.4174537003913691E-2"/>
    <n v="0"/>
    <n v="39"/>
    <n v="1"/>
    <n v="1.5045662755707507E-2"/>
    <n v="5.83"/>
    <n v="1.4634640961740454E-2"/>
    <n v="1.8"/>
    <n v="198.45521600000001"/>
    <n v="75946"/>
    <n v="5.7"/>
    <n v="5.5"/>
    <n v="0.61899999999999999"/>
    <n v="11.4"/>
    <n v="65"/>
  </r>
  <r>
    <x v="71"/>
    <x v="11"/>
    <x v="0"/>
    <n v="2.7113574077102685E-3"/>
    <n v="1.4041262411569241E-2"/>
    <n v="7.84"/>
    <n v="1.7761810419999999"/>
    <n v="1.4682265089018029E-2"/>
    <n v="0"/>
    <n v="38.4"/>
    <n v="1"/>
    <n v="1.55559891898334E-2"/>
    <n v="5.73"/>
    <n v="1.5128710129064749E-2"/>
    <n v="1.85"/>
    <n v="145.58860999999999"/>
    <n v="751652"/>
    <n v="5.8"/>
    <n v="5.6"/>
    <n v="0.61299999999999999"/>
    <n v="11.2"/>
    <n v="65.099999999999994"/>
  </r>
  <r>
    <x v="71"/>
    <x v="12"/>
    <x v="0"/>
    <n v="2.7113574077102685E-3"/>
    <n v="1.4041262411569241E-2"/>
    <n v="7.93"/>
    <n v="16.47949015"/>
    <n v="2.5921285339093207E-4"/>
    <n v="0"/>
    <n v="37.799999999999997"/>
    <n v="1"/>
    <n v="1.5551641892734825E-2"/>
    <n v="5.97"/>
    <n v="2.0320454333952765E-4"/>
    <n v="1.85"/>
    <n v="986.79581729999995"/>
    <n v="751857"/>
    <n v="5.8"/>
    <n v="5.6"/>
    <n v="0.61099999999999999"/>
    <n v="11.1"/>
    <n v="65.3"/>
  </r>
  <r>
    <x v="71"/>
    <x v="13"/>
    <x v="0"/>
    <n v="2.6199278260687349E-3"/>
    <n v="1.4041262411569241E-2"/>
    <n v="7.73"/>
    <n v="10.9363388"/>
    <n v="1.4682265089018029E-2"/>
    <n v="0"/>
    <n v="37.1"/>
    <n v="1"/>
    <n v="1.5032945486078086E-2"/>
    <n v="5.84"/>
    <n v="1.516156388959612E-2"/>
    <n v="1.85"/>
    <n v="96.867482699999996"/>
    <n v="751884"/>
    <n v="5.9"/>
    <n v="5.7"/>
    <n v="0.60899999999999999"/>
    <n v="11"/>
    <n v="65.3"/>
  </r>
  <r>
    <x v="71"/>
    <x v="14"/>
    <x v="0"/>
    <n v="2.5791881455031898E-3"/>
    <n v="1.4041262411569241E-2"/>
    <n v="6.71"/>
    <n v="15.549786770000001"/>
    <n v="1.5705859584158526E-2"/>
    <n v="0"/>
    <n v="36.4"/>
    <n v="1"/>
    <n v="1.5888213479351996E-4"/>
    <n v="5.82"/>
    <n v="1.6106676241546186E-2"/>
    <n v="1.7"/>
    <n v="925.58254599999998"/>
    <n v="752263"/>
    <n v="5.9"/>
    <n v="5.7"/>
    <n v="0.60599999999999998"/>
    <n v="10.9"/>
    <n v="65.400000000000006"/>
  </r>
  <r>
    <x v="71"/>
    <x v="15"/>
    <x v="0"/>
    <n v="2.5928649929425106E-3"/>
    <n v="1.4041262411569241E-2"/>
    <n v="6.63"/>
    <n v="16.754808879999999"/>
    <n v="8.675140700055771E-5"/>
    <n v="0"/>
    <n v="35.700000000000003"/>
    <n v="1"/>
    <n v="1.6478846989805254E-2"/>
    <n v="5.85"/>
    <n v="1.5737413297150005E-2"/>
    <n v="1.1000000000000001"/>
    <n v="946.59937200000002"/>
    <n v="75331"/>
    <n v="5.9"/>
    <n v="5.8"/>
    <n v="0.60199999999999998"/>
    <n v="10.9"/>
    <n v="65.400000000000006"/>
  </r>
  <r>
    <x v="72"/>
    <x v="0"/>
    <x v="0"/>
    <n v="1.6897478383066618E-3"/>
    <n v="1.7536939259228994E-2"/>
    <m/>
    <n v="0"/>
    <n v="1.8256414550525489E-4"/>
    <n v="0"/>
    <n v="49.9"/>
    <n v="18"/>
    <n v="9.1072287643292824E-3"/>
    <n v="5.9381895280235915"/>
    <n v="1.384773190689542E-4"/>
    <n v="0.5"/>
    <n v="814.54639520000001"/>
    <n v="171161"/>
    <n v="3.9"/>
    <n v="3.9"/>
    <n v="0.49"/>
    <n v="9.1"/>
    <n v="63.5"/>
  </r>
  <r>
    <x v="72"/>
    <x v="1"/>
    <x v="0"/>
    <n v="2.6064456419932934E-3"/>
    <n v="1.7536939259228994E-2"/>
    <n v="0.01"/>
    <n v="5.1032494379999997"/>
    <n v="6.7122008182131532E-3"/>
    <n v="0"/>
    <n v="48.8"/>
    <n v="19"/>
    <n v="8.6861605399887361E-3"/>
    <n v="7.56"/>
    <n v="6.2493705076590057E-3"/>
    <n v="0.5"/>
    <n v="83.114811700000004"/>
    <n v="1572466"/>
    <n v="3.9"/>
    <n v="3.9"/>
    <n v="0.48699999999999999"/>
    <n v="9.1"/>
    <n v="63.1"/>
  </r>
  <r>
    <x v="72"/>
    <x v="2"/>
    <x v="0"/>
    <n v="2.4952345955781478E-3"/>
    <n v="1.7536939259228994E-2"/>
    <n v="5.68"/>
    <n v="4.9897123219999999"/>
    <n v="1.3928359449776915E-2"/>
    <n v="0"/>
    <n v="47.7"/>
    <n v="19"/>
    <n v="1.355255713392255E-2"/>
    <n v="8.1"/>
    <n v="1.3841460750673478E-2"/>
    <n v="0.5"/>
    <n v="81.265673000000007"/>
    <n v="1431776"/>
    <n v="3.9"/>
    <n v="3.9"/>
    <n v="0.48299999999999998"/>
    <n v="9.1"/>
    <n v="62.7"/>
  </r>
  <r>
    <x v="72"/>
    <x v="3"/>
    <x v="0"/>
    <n v="2.4083948899070568E-3"/>
    <n v="1.7597343392442032E-2"/>
    <n v="5.68"/>
    <n v="26.37942542"/>
    <n v="8.675140700055771E-5"/>
    <n v="0"/>
    <n v="46.5"/>
    <n v="20"/>
    <n v="1.3548192091760966E-2"/>
    <n v="9.8800000000000008"/>
    <n v="1.3508750303371762E-2"/>
    <n v="0.8"/>
    <n v="766.84376229999998"/>
    <n v="128921"/>
    <n v="3.9"/>
    <n v="3.9"/>
    <n v="0.47699999999999998"/>
    <n v="8.9"/>
    <n v="62.3"/>
  </r>
  <r>
    <x v="72"/>
    <x v="4"/>
    <x v="0"/>
    <n v="2.4083948899070568E-3"/>
    <n v="1.7597343392442032E-2"/>
    <n v="5.68"/>
    <n v="4.1064843169999996"/>
    <n v="8.675140700055771E-5"/>
    <n v="0"/>
    <n v="45.3"/>
    <n v="20"/>
    <n v="1.3543825070600958E-2"/>
    <n v="1.41"/>
    <n v="1.3832974480333169E-2"/>
    <n v="1.5"/>
    <n v="74.935845200000003"/>
    <n v="114554"/>
    <n v="4"/>
    <n v="4"/>
    <n v="0.47"/>
    <n v="8.6999999999999993"/>
    <n v="62.3"/>
  </r>
  <r>
    <x v="72"/>
    <x v="5"/>
    <x v="0"/>
    <n v="5.5775621767750076E-7"/>
    <n v="1.6860824662003147E-2"/>
    <n v="5.76"/>
    <n v="36.292917600000003"/>
    <n v="8.675140700055771E-5"/>
    <n v="0"/>
    <n v="44.2"/>
    <n v="57.5"/>
    <n v="1.317106434437967E-2"/>
    <n v="8.9"/>
    <n v="1.3157840251646801E-2"/>
    <n v="1.85"/>
    <n v="662.27951819999998"/>
    <n v="9999617"/>
    <n v="4"/>
    <n v="4"/>
    <n v="0.47"/>
    <n v="8.6"/>
    <n v="36.299999999999997"/>
  </r>
  <r>
    <x v="72"/>
    <x v="6"/>
    <x v="0"/>
    <n v="2.5235643267367477E-3"/>
    <n v="1.7623525330551365E-2"/>
    <n v="5.85"/>
    <n v="41.300794519999997"/>
    <n v="8.675140700055771E-5"/>
    <n v="0"/>
    <n v="43"/>
    <n v="21"/>
    <n v="1.2786067399876481E-2"/>
    <n v="6.68"/>
    <n v="1.2798496102427335E-2"/>
    <n v="1.85"/>
    <n v="668.29764599999999"/>
    <n v="985287"/>
    <n v="4.0999999999999996"/>
    <n v="4.0999999999999996"/>
    <n v="0.46600000000000003"/>
    <n v="8.5"/>
    <n v="62.5"/>
  </r>
  <r>
    <x v="72"/>
    <x v="7"/>
    <x v="0"/>
    <n v="2.4083948899070568E-3"/>
    <n v="1.7623525330551365E-2"/>
    <n v="5.95"/>
    <n v="63.831956830000003"/>
    <n v="8.675140700055771E-5"/>
    <n v="0"/>
    <n v="41.8"/>
    <n v="22"/>
    <n v="1.2390478607291091E-2"/>
    <n v="5.92"/>
    <n v="1.2052384362989414E-2"/>
    <n v="1.85"/>
    <n v="674.75641470000005"/>
    <n v="97529"/>
    <n v="4.2"/>
    <n v="4.2"/>
    <n v="0.46200000000000002"/>
    <n v="8.4"/>
    <n v="62.1"/>
  </r>
  <r>
    <x v="72"/>
    <x v="8"/>
    <x v="0"/>
    <n v="2.3040980194609165E-3"/>
    <n v="1.7615331979266489E-2"/>
    <n v="6.08"/>
    <n v="56.778587330000001"/>
    <n v="8.675140700055771E-5"/>
    <n v="0"/>
    <n v="4.7"/>
    <n v="23"/>
    <n v="1.1578818204551282E-2"/>
    <n v="5.56"/>
    <n v="1.2047858316318468E-2"/>
    <n v="1.85"/>
    <n v="615.81981919999998"/>
    <n v="9556889"/>
    <n v="4.2"/>
    <n v="4.2"/>
    <n v="0.45800000000000002"/>
    <n v="8.4"/>
    <n v="61.8"/>
  </r>
  <r>
    <x v="72"/>
    <x v="9"/>
    <x v="0"/>
    <n v="1.7515780170869859E-3"/>
    <n v="1.7615331979266489E-2"/>
    <n v="6.18"/>
    <n v="6.9955563859999996"/>
    <n v="8.675140700055771E-5"/>
    <n v="0"/>
    <n v="39.6"/>
    <n v="23"/>
    <n v="1.1161260557969973E-2"/>
    <n v="5.7"/>
    <n v="1.345613440946282E-4"/>
    <n v="1.85"/>
    <n v="55.476260000000003"/>
    <n v="949457"/>
    <n v="4.3"/>
    <n v="4.3"/>
    <n v="0.45500000000000002"/>
    <n v="8.3000000000000007"/>
    <n v="61.1"/>
  </r>
  <r>
    <x v="72"/>
    <x v="10"/>
    <x v="0"/>
    <n v="1.7670998975934577E-3"/>
    <n v="1.7615331979266489E-2"/>
    <n v="5.57"/>
    <n v="38.109042639999998"/>
    <n v="8.675140700055771E-5"/>
    <n v="0"/>
    <n v="38.5"/>
    <n v="24"/>
    <n v="1.0453811616829245E-4"/>
    <n v="4.41"/>
    <n v="1.3112325990875283E-4"/>
    <n v="1.85"/>
    <n v="465.31187599999998"/>
    <n v="926344"/>
    <n v="4.4000000000000004"/>
    <n v="4.4000000000000004"/>
    <n v="0.45200000000000001"/>
    <n v="8.1999999999999993"/>
    <n v="65"/>
  </r>
  <r>
    <x v="72"/>
    <x v="11"/>
    <x v="0"/>
    <n v="1.8137911337390402E-3"/>
    <n v="1.7572811264078531E-2"/>
    <n v="6.1"/>
    <n v="64.398533439999994"/>
    <n v="8.675140700055771E-5"/>
    <n v="0"/>
    <n v="37.5"/>
    <n v="24"/>
    <n v="9.8819497040810011E-3"/>
    <n v="5.61"/>
    <n v="8.8303455772827597E-3"/>
    <n v="1.85"/>
    <n v="387.9429725"/>
    <n v="9119178"/>
    <n v="4.5"/>
    <n v="4.5"/>
    <n v="0.45"/>
    <n v="8.1"/>
    <n v="58.7"/>
  </r>
  <r>
    <x v="72"/>
    <x v="12"/>
    <x v="0"/>
    <n v="1.3756329642741825E-3"/>
    <n v="1.7572811264078531E-2"/>
    <n v="6.64"/>
    <n v="44.256871349999997"/>
    <n v="8.675140700055771E-5"/>
    <n v="0"/>
    <n v="36.5"/>
    <n v="25"/>
    <n v="9.0360116141402474E-3"/>
    <n v="5.32"/>
    <n v="8.0308860057296989E-3"/>
    <n v="1.85"/>
    <n v="329.78294599999998"/>
    <n v="8976552"/>
    <n v="4.5"/>
    <n v="4.5999999999999996"/>
    <n v="0.44700000000000001"/>
    <n v="8.1"/>
    <n v="59.7"/>
  </r>
  <r>
    <x v="72"/>
    <x v="13"/>
    <x v="0"/>
    <n v="1.8293905901296005E-3"/>
    <n v="1.7496211663345064E-2"/>
    <n v="6.1"/>
    <n v="50.285582230000003"/>
    <n v="8.675140700055771E-5"/>
    <n v="0"/>
    <n v="35.6"/>
    <n v="26"/>
    <n v="8.2035979010970077E-3"/>
    <n v="5.47"/>
    <n v="6.1559908492229915E-3"/>
    <n v="1.85"/>
    <n v="393.16327000000001"/>
    <n v="8834733"/>
    <n v="4.5999999999999996"/>
    <n v="4.7"/>
    <n v="0.44400000000000001"/>
    <n v="8"/>
    <n v="59.3"/>
  </r>
  <r>
    <x v="72"/>
    <x v="14"/>
    <x v="0"/>
    <n v="1.8606317873446985E-3"/>
    <n v="1.7496211663345064E-2"/>
    <n v="6.22"/>
    <n v="60.778158679999997"/>
    <n v="8.675140700055771E-5"/>
    <n v="159"/>
    <n v="34.799999999999997"/>
    <n v="27"/>
    <n v="7.3944420983051836E-3"/>
    <n v="5.63"/>
    <n v="5.138517900834313E-3"/>
    <n v="1.85"/>
    <n v="413.73831639999997"/>
    <n v="8692567"/>
    <n v="4.7"/>
    <n v="4.7"/>
    <n v="0.443"/>
    <n v="7.9"/>
    <n v="58.9"/>
  </r>
  <r>
    <x v="72"/>
    <x v="15"/>
    <x v="0"/>
    <n v="1.8606317873446985E-3"/>
    <n v="1.7385979789806969E-2"/>
    <n v="4.79"/>
    <n v="74.46033036"/>
    <n v="8.675140700055771E-5"/>
    <n v="900.625"/>
    <n v="34"/>
    <n v="28"/>
    <n v="8.7764687592388105E-5"/>
    <n v="6.6"/>
    <n v="3.943573150673345E-3"/>
    <n v="1.85"/>
    <n v="462.48652399999997"/>
    <n v="85492"/>
    <n v="4.8"/>
    <n v="4.8"/>
    <n v="0.439"/>
    <n v="7.8"/>
    <n v="58.6"/>
  </r>
  <r>
    <x v="73"/>
    <x v="0"/>
    <x v="0"/>
    <n v="3.1769825506268012E-3"/>
    <n v="1.4845116203364152E-2"/>
    <m/>
    <n v="0"/>
    <n v="1.2961300520541614E-2"/>
    <n v="0"/>
    <n v="51"/>
    <n v="4"/>
    <n v="1.3923991446651971E-2"/>
    <n v="5.9381895280235915"/>
    <n v="1.3598444678855376E-2"/>
    <n v="0.3"/>
    <n v="2326.1585599999999"/>
    <n v="896829"/>
    <n v="2.1"/>
    <n v="2.1"/>
    <n v="0.623"/>
    <n v="11.2"/>
    <n v="74.599999999999994"/>
  </r>
  <r>
    <x v="73"/>
    <x v="1"/>
    <x v="0"/>
    <n v="3.1838984337599651E-3"/>
    <n v="1.4845116203364152E-2"/>
    <n v="2.87"/>
    <n v="345.37763439999998"/>
    <n v="1.2961300520541614E-2"/>
    <n v="0"/>
    <n v="5.2"/>
    <n v="4"/>
    <n v="1.3919606739980132E-2"/>
    <n v="8.7200000000000006"/>
    <n v="1.3594151685051334E-2"/>
    <n v="0.3"/>
    <n v="2242.7119120000002"/>
    <n v="889216"/>
    <n v="2.1"/>
    <n v="2.1"/>
    <n v="0.61799999999999999"/>
    <n v="11.4"/>
    <n v="74.5"/>
  </r>
  <r>
    <x v="73"/>
    <x v="2"/>
    <x v="0"/>
    <n v="1.5526024119225249E-3"/>
    <n v="1.5219517169984854E-2"/>
    <n v="3.11"/>
    <n v="311.7553193"/>
    <n v="1.2961300520541614E-2"/>
    <n v="0"/>
    <n v="49.3"/>
    <n v="4"/>
    <n v="1.391522019449869E-2"/>
    <n v="9.15"/>
    <n v="1.3589856877593506E-2"/>
    <n v="0.4"/>
    <n v="2136.7739499999998"/>
    <n v="8657785"/>
    <n v="2.2000000000000002"/>
    <n v="2.1"/>
    <n v="0.61399999999999999"/>
    <n v="11.6"/>
    <n v="74.3"/>
  </r>
  <r>
    <x v="73"/>
    <x v="3"/>
    <x v="0"/>
    <n v="3.1900032950471875E-3"/>
    <n v="1.5219517169984854E-2"/>
    <n v="3.11"/>
    <n v="363.57216440000002"/>
    <n v="1.2961300520541614E-2"/>
    <n v="0"/>
    <n v="48.4"/>
    <n v="4"/>
    <n v="1.3910831807451155E-2"/>
    <n v="9.7799999999999994"/>
    <n v="1.3585560253742439E-2"/>
    <n v="0.4"/>
    <n v="2178.3832499999999"/>
    <n v="855646"/>
    <n v="2.2000000000000002"/>
    <n v="2.1"/>
    <n v="0.61399999999999999"/>
    <n v="11.6"/>
    <n v="74.099999999999994"/>
  </r>
  <r>
    <x v="73"/>
    <x v="4"/>
    <x v="0"/>
    <n v="3.1952924154042208E-3"/>
    <n v="1.5219517169984854E-2"/>
    <n v="3.1"/>
    <n v="32.164079940000001"/>
    <n v="1.2961300520541614E-2"/>
    <n v="0"/>
    <n v="47.6"/>
    <n v="5"/>
    <n v="1.3906441576073875E-2"/>
    <n v="8.57"/>
    <n v="1.3581261810751531E-2"/>
    <n v="0.4"/>
    <n v="212.58479800000001"/>
    <n v="83516"/>
    <n v="2.2000000000000002"/>
    <n v="2.2000000000000002"/>
    <n v="0.61099999999999999"/>
    <n v="11.7"/>
    <n v="73.900000000000006"/>
  </r>
  <r>
    <x v="73"/>
    <x v="5"/>
    <x v="0"/>
    <n v="3.2016877997751002E-3"/>
    <n v="1.5219517169984854E-2"/>
    <n v="3.1"/>
    <n v="302.10575069999999"/>
    <n v="1.2961300520541614E-2"/>
    <n v="0"/>
    <n v="46.8"/>
    <n v="5"/>
    <n v="1.3902049497596032E-2"/>
    <n v="8.4499999999999993"/>
    <n v="1.3576961545867005E-2"/>
    <n v="0.4"/>
    <n v="1932.8582899999999"/>
    <n v="8194778"/>
    <n v="2.2999999999999998"/>
    <n v="2.2000000000000002"/>
    <n v="0.60599999999999998"/>
    <n v="11.5"/>
    <n v="73.599999999999994"/>
  </r>
  <r>
    <x v="73"/>
    <x v="6"/>
    <x v="0"/>
    <n v="3.2034076906723606E-3"/>
    <n v="1.5219517169984854E-2"/>
    <n v="3.08"/>
    <n v="286.12114459999998"/>
    <n v="1.2961300520541614E-2"/>
    <n v="0"/>
    <n v="45.9"/>
    <n v="5"/>
    <n v="1.3897655569239577E-2"/>
    <n v="8.84"/>
    <n v="1.3572659456327851E-2"/>
    <n v="0.5"/>
    <n v="1815.4894959999999"/>
    <n v="83521"/>
    <n v="2.2999999999999998"/>
    <n v="2.2000000000000002"/>
    <n v="0.60299999999999998"/>
    <n v="11.3"/>
    <n v="73.400000000000006"/>
  </r>
  <r>
    <x v="73"/>
    <x v="7"/>
    <x v="0"/>
    <n v="3.2062275561259715E-3"/>
    <n v="1.5219517169984854E-2"/>
    <n v="3.14"/>
    <n v="231.9112915"/>
    <n v="1.4437648664183886E-2"/>
    <n v="0"/>
    <n v="45.1"/>
    <n v="5"/>
    <n v="1.5161632903132105E-2"/>
    <n v="8.4"/>
    <n v="1.4791493829845523E-2"/>
    <n v="0.6"/>
    <n v="1751.595857"/>
    <n v="7872658"/>
    <n v="2.2999999999999998"/>
    <n v="2.2999999999999998"/>
    <n v="0.59699999999999998"/>
    <n v="11.1"/>
    <n v="73.2"/>
  </r>
  <r>
    <x v="73"/>
    <x v="8"/>
    <x v="0"/>
    <n v="1.567679693842238E-3"/>
    <n v="1.5572936596756775E-2"/>
    <n v="3.16"/>
    <n v="222.48233379999999"/>
    <n v="1.4174537003913691E-2"/>
    <n v="0"/>
    <n v="44.3"/>
    <n v="6"/>
    <n v="1.486874942169694E-2"/>
    <n v="7.89"/>
    <n v="1.4507948502105517E-2"/>
    <n v="0.7"/>
    <n v="1592.5721820000001"/>
    <n v="777972"/>
    <n v="2.4"/>
    <n v="2.2999999999999998"/>
    <n v="0.59"/>
    <n v="10.9"/>
    <n v="73"/>
  </r>
  <r>
    <x v="73"/>
    <x v="9"/>
    <x v="0"/>
    <n v="3.2082191098577219E-3"/>
    <n v="1.5572936596756775E-2"/>
    <n v="3.23"/>
    <n v="192.92978289999999"/>
    <n v="1.3894096137580055E-2"/>
    <n v="0"/>
    <n v="43.5"/>
    <n v="6"/>
    <n v="1.4864377813852478E-2"/>
    <n v="7.63"/>
    <n v="1.4205919308454851E-2"/>
    <n v="0.8"/>
    <n v="1437.6287850000001"/>
    <n v="754146"/>
    <n v="2.4"/>
    <n v="2.4"/>
    <n v="0.58299999999999996"/>
    <n v="10.8"/>
    <n v="72.8"/>
  </r>
  <r>
    <x v="73"/>
    <x v="10"/>
    <x v="0"/>
    <n v="3.2093808058496461E-3"/>
    <n v="1.5572936596756775E-2"/>
    <n v="3.23"/>
    <n v="203.7134882"/>
    <n v="1.2961300520541614E-2"/>
    <n v="0"/>
    <n v="42.8"/>
    <n v="6"/>
    <n v="1.3521764377066115E-2"/>
    <n v="7.81"/>
    <n v="1.3211319470522934E-2"/>
    <n v="0.9"/>
    <n v="1311.741714"/>
    <n v="737343"/>
    <n v="2.5"/>
    <n v="2.4"/>
    <n v="0.57699999999999996"/>
    <n v="10.6"/>
    <n v="72.5"/>
  </r>
  <r>
    <x v="73"/>
    <x v="11"/>
    <x v="0"/>
    <n v="3.2097117419962427E-3"/>
    <n v="1.5572936596756775E-2"/>
    <n v="3.02"/>
    <n v="188.24992080000001"/>
    <n v="1.4174537003913691E-2"/>
    <n v="0"/>
    <n v="42"/>
    <n v="7"/>
    <n v="1.4855565372625676E-2"/>
    <n v="7.89"/>
    <n v="1.4495012210889268E-2"/>
    <n v="1.2"/>
    <n v="1217.6579609999999"/>
    <n v="724153"/>
    <n v="2.6"/>
    <n v="2.5"/>
    <n v="0.57099999999999995"/>
    <n v="10.4"/>
    <n v="72.2"/>
  </r>
  <r>
    <x v="73"/>
    <x v="12"/>
    <x v="0"/>
    <n v="3.2095655695938011E-3"/>
    <n v="1.5903493034288323E-2"/>
    <n v="3.04"/>
    <n v="194.43357359999999"/>
    <n v="1.4682265089018029E-2"/>
    <n v="0"/>
    <n v="41.2"/>
    <n v="7"/>
    <n v="1.5406707083059462E-2"/>
    <n v="8.2899999999999991"/>
    <n v="1.5029364029978846E-2"/>
    <n v="1.4"/>
    <n v="1157.3426999999999"/>
    <n v="733821"/>
    <n v="2.6"/>
    <n v="2.5"/>
    <n v="0.56599999999999995"/>
    <n v="10.3"/>
    <n v="71.900000000000006"/>
  </r>
  <r>
    <x v="73"/>
    <x v="13"/>
    <x v="0"/>
    <n v="3.2078809520636326E-3"/>
    <n v="1.5903493034288323E-2"/>
    <n v="3.09"/>
    <n v="154.8636161"/>
    <n v="1.3894096137580055E-2"/>
    <n v="0"/>
    <n v="4.4000000000000004"/>
    <n v="7"/>
    <n v="1.4538652443738111E-2"/>
    <n v="7.28"/>
    <n v="1.4188950435815143E-2"/>
    <n v="1.5"/>
    <n v="1132.8721"/>
    <n v="6863157"/>
    <n v="2.7"/>
    <n v="2.6"/>
    <n v="0.56100000000000005"/>
    <n v="10.1"/>
    <n v="71.599999999999994"/>
  </r>
  <r>
    <x v="73"/>
    <x v="14"/>
    <x v="0"/>
    <n v="3.2057206476682689E-3"/>
    <n v="1.5903493034288323E-2"/>
    <n v="2.74"/>
    <n v="15.361752839999999"/>
    <n v="1.3597551795253666E-2"/>
    <n v="0"/>
    <n v="39.6"/>
    <n v="8"/>
    <n v="1.3132874886690488E-2"/>
    <n v="6.88"/>
    <n v="1.387002531401357E-2"/>
    <n v="1.6"/>
    <n v="113.4546"/>
    <n v="669361"/>
    <n v="2.7"/>
    <n v="2.7"/>
    <n v="0.55700000000000005"/>
    <n v="9.9"/>
    <n v="71.3"/>
  </r>
  <r>
    <x v="73"/>
    <x v="15"/>
    <x v="0"/>
    <n v="3.2009285437118117E-3"/>
    <n v="1.5903493034288323E-2"/>
    <n v="2.61"/>
    <n v="28.808310980000002"/>
    <n v="1.4174537003913691E-2"/>
    <n v="0"/>
    <n v="38.799999999999997"/>
    <n v="8"/>
    <n v="1.6224544829763748E-2"/>
    <n v="6.63"/>
    <n v="1.4477887991422238E-2"/>
    <n v="1.7"/>
    <n v="188.783165"/>
    <n v="6524283"/>
    <n v="2.8"/>
    <n v="2.7"/>
    <n v="0.55100000000000005"/>
    <n v="9.8000000000000007"/>
    <n v="71"/>
  </r>
  <r>
    <x v="74"/>
    <x v="0"/>
    <x v="1"/>
    <n v="3.1126868503935567E-3"/>
    <n v="1.3615888411902125E-2"/>
    <m/>
    <n v="0"/>
    <n v="8.675140700055771E-5"/>
    <n v="0"/>
    <n v="64.8"/>
    <n v="0"/>
    <n v="1.3125365147851821E-2"/>
    <n v="5.9381895280235915"/>
    <n v="1.2830024041549969E-2"/>
    <n v="0.1"/>
    <n v="10972.078698625"/>
    <n v="984328"/>
    <n v="1.6"/>
    <n v="1.6"/>
    <n v="0.83399999999999996"/>
    <n v="15.6"/>
    <n v="75.8"/>
  </r>
  <r>
    <x v="74"/>
    <x v="1"/>
    <x v="1"/>
    <n v="3.1304459410745901E-3"/>
    <n v="1.3615888411902125E-2"/>
    <n v="0.01"/>
    <n v="160.94493420000001"/>
    <n v="8.675140700055771E-5"/>
    <n v="0"/>
    <n v="64.2"/>
    <n v="0"/>
    <n v="1.3120848313313001E-2"/>
    <n v="7.4"/>
    <n v="1.2825601359000696E-2"/>
    <n v="0.1"/>
    <n v="10972.078698625"/>
    <n v="9866468"/>
    <n v="1.7"/>
    <n v="1.6"/>
    <n v="0.83399999999999996"/>
    <n v="15.8"/>
    <n v="75.599999999999994"/>
  </r>
  <r>
    <x v="74"/>
    <x v="2"/>
    <x v="1"/>
    <n v="3.1413247177148143E-3"/>
    <n v="1.3615888411902125E-2"/>
    <n v="10.88"/>
    <n v="155.1952076"/>
    <n v="8.675140700055771E-5"/>
    <n v="1"/>
    <n v="63.6"/>
    <n v="1"/>
    <n v="1.3116329112746294E-2"/>
    <n v="7.53"/>
    <n v="1.2821176350187318E-2"/>
    <n v="0.1"/>
    <n v="10972.078698625"/>
    <n v="989382"/>
    <n v="1.7"/>
    <n v="1.7"/>
    <n v="0.82399999999999995"/>
    <n v="15.4"/>
    <n v="75.5"/>
  </r>
  <r>
    <x v="74"/>
    <x v="3"/>
    <x v="1"/>
    <n v="3.1732221201864817E-3"/>
    <n v="1.3615888411902125E-2"/>
    <n v="11.27"/>
    <n v="164.27934070000001"/>
    <n v="8.675140700055771E-5"/>
    <n v="2"/>
    <n v="63"/>
    <n v="1"/>
    <n v="1.3111807541812697E-2"/>
    <n v="7.74"/>
    <n v="1.2816749010829886E-2"/>
    <n v="0.1"/>
    <n v="10972.078698625"/>
    <n v="992362"/>
    <n v="1.7"/>
    <n v="1.7"/>
    <n v="0.82299999999999995"/>
    <n v="15.4"/>
    <n v="75"/>
  </r>
  <r>
    <x v="74"/>
    <x v="4"/>
    <x v="1"/>
    <n v="1.5526024119225249E-3"/>
    <n v="1.3615888411902125E-2"/>
    <n v="11.51"/>
    <n v="17.821218829999999"/>
    <n v="8.675140700055771E-5"/>
    <n v="5"/>
    <n v="62.4"/>
    <n v="1"/>
    <n v="1.3107283596160223E-2"/>
    <n v="7.84"/>
    <n v="1.2812319336635642E-2"/>
    <n v="0.1"/>
    <n v="1448.87958"/>
    <n v="9971727"/>
    <n v="1.7"/>
    <n v="1.7"/>
    <n v="0.82099999999999995"/>
    <n v="15.4"/>
    <n v="74.8"/>
  </r>
  <r>
    <x v="74"/>
    <x v="5"/>
    <x v="1"/>
    <n v="3.2016877997751002E-3"/>
    <n v="1.3615888411902125E-2"/>
    <n v="10.78"/>
    <n v="19.220239960000001"/>
    <n v="8.675140700055771E-5"/>
    <n v="0"/>
    <n v="61.7"/>
    <n v="1"/>
    <n v="1.3102757271423871E-2"/>
    <n v="7.85"/>
    <n v="1.2807887323298966E-2"/>
    <n v="0.1"/>
    <n v="1325.53379"/>
    <n v="123"/>
    <n v="1.8"/>
    <n v="1.8"/>
    <n v="0.81699999999999995"/>
    <n v="15.3"/>
    <n v="74.5"/>
  </r>
  <r>
    <x v="74"/>
    <x v="6"/>
    <x v="1"/>
    <n v="3.2089037615622073E-3"/>
    <n v="1.3615888411902125E-2"/>
    <n v="11.46"/>
    <n v="1096.807346997125"/>
    <n v="8.675140700055771E-5"/>
    <n v="1"/>
    <n v="61.1"/>
    <n v="1"/>
    <n v="1.3098228563225584E-2"/>
    <n v="7.55"/>
    <n v="1.2803452966501289E-2"/>
    <n v="0.1"/>
    <n v="10972.078698625"/>
    <n v="12265"/>
    <n v="1.8"/>
    <n v="1.8"/>
    <n v="0.81599999999999995"/>
    <n v="15.3"/>
    <n v="74.2"/>
  </r>
  <r>
    <x v="74"/>
    <x v="7"/>
    <x v="1"/>
    <n v="3.2097117419962427E-3"/>
    <n v="1.4041262411569241E-2"/>
    <n v="11.64"/>
    <n v="181.76340780000001"/>
    <n v="8.675140700055771E-5"/>
    <n v="0"/>
    <n v="6.5"/>
    <n v="1"/>
    <n v="1.3093697467174158E-2"/>
    <n v="7.33"/>
    <n v="1.2799016261911119E-2"/>
    <n v="0.1"/>
    <n v="10972.078698625"/>
    <n v="138188"/>
    <n v="1.9"/>
    <n v="1.9"/>
    <n v="0.81200000000000006"/>
    <n v="15.3"/>
    <n v="74.099999999999994"/>
  </r>
  <r>
    <x v="74"/>
    <x v="8"/>
    <x v="1"/>
    <n v="3.1967029899265384E-3"/>
    <n v="1.4041262411569241E-2"/>
    <n v="12.55"/>
    <n v="163.3433278"/>
    <n v="8.675140700055771E-5"/>
    <n v="0"/>
    <n v="59.9"/>
    <n v="1"/>
    <n v="1.3089163978865248E-2"/>
    <n v="7.51"/>
    <n v="1.2794577205183918E-2"/>
    <n v="0.1"/>
    <n v="10972.078698625"/>
    <n v="15578"/>
    <n v="1.9"/>
    <n v="1.9"/>
    <n v="0.80900000000000005"/>
    <n v="15.3"/>
    <n v="73.5"/>
  </r>
  <r>
    <x v="74"/>
    <x v="9"/>
    <x v="1"/>
    <n v="3.1942821360762923E-3"/>
    <n v="1.4041262411569241E-2"/>
    <n v="13.16"/>
    <n v="1096.807346997125"/>
    <n v="8.675140700055771E-5"/>
    <n v="1"/>
    <n v="59.3"/>
    <n v="1"/>
    <n v="1.308462809388127E-2"/>
    <n v="8.1"/>
    <n v="1.2790135791962068E-2"/>
    <n v="0.1"/>
    <n v="10972.078698625"/>
    <n v="17137"/>
    <n v="2"/>
    <n v="2"/>
    <n v="0.80200000000000005"/>
    <n v="15.2"/>
    <n v="73.400000000000006"/>
  </r>
  <r>
    <x v="74"/>
    <x v="10"/>
    <x v="1"/>
    <n v="3.1791170226777559E-3"/>
    <n v="1.4041262411569241E-2"/>
    <n v="12.94"/>
    <n v="1096.807346997125"/>
    <n v="8.675140700055771E-5"/>
    <n v="2"/>
    <n v="58.8"/>
    <n v="1"/>
    <n v="1.3080089807791358E-2"/>
    <n v="8.2799999999999994"/>
    <n v="1.2785692017874861E-2"/>
    <n v="0.1"/>
    <n v="10972.078698625"/>
    <n v="18765"/>
    <n v="2"/>
    <n v="2"/>
    <n v="0.79500000000000004"/>
    <n v="15"/>
    <n v="72.900000000000006"/>
  </r>
  <r>
    <x v="74"/>
    <x v="11"/>
    <x v="1"/>
    <n v="1.5979645805759988E-3"/>
    <n v="1.4041262411569241E-2"/>
    <n v="13.28"/>
    <n v="146.8608016"/>
    <n v="8.675140700055771E-5"/>
    <n v="0"/>
    <n v="58.2"/>
    <n v="1"/>
    <n v="1.3075549116151334E-2"/>
    <n v="8.8000000000000007"/>
    <n v="1.2781245878538378E-2"/>
    <n v="0.1"/>
    <n v="1259.5265999999999"/>
    <n v="117146"/>
    <n v="2.1"/>
    <n v="2.1"/>
    <n v="0.79300000000000004"/>
    <n v="15.3"/>
    <n v="72.900000000000006"/>
  </r>
  <r>
    <x v="74"/>
    <x v="12"/>
    <x v="1"/>
    <n v="3.1716337064559611E-3"/>
    <n v="1.4041262411569241E-2"/>
    <n v="13.24"/>
    <n v="1030.2202709999999"/>
    <n v="8.675140700055771E-5"/>
    <n v="0"/>
    <n v="57.6"/>
    <n v="1"/>
    <n v="1.3071006014503625E-2"/>
    <n v="8.42"/>
    <n v="1.2776797369555504E-2"/>
    <n v="0.1"/>
    <n v="8396.2532300000003"/>
    <n v="1129552"/>
    <n v="2.1"/>
    <n v="2.1"/>
    <n v="0.78400000000000003"/>
    <n v="14.9"/>
    <n v="72.5"/>
  </r>
  <r>
    <x v="74"/>
    <x v="13"/>
    <x v="1"/>
    <n v="3.1716337064559611E-3"/>
    <n v="1.4041262411569241E-2"/>
    <n v="13.29"/>
    <n v="8.9861980500000005"/>
    <n v="8.675140700055771E-5"/>
    <n v="0"/>
    <n v="57.1"/>
    <n v="1"/>
    <n v="1.3438414953073248E-2"/>
    <n v="7.47"/>
    <n v="1.2772346486515825E-2"/>
    <n v="0.1"/>
    <n v="665.64430000000004"/>
    <n v="115868"/>
    <n v="2.2000000000000002"/>
    <n v="2.2000000000000002"/>
    <n v="0.77500000000000002"/>
    <n v="14.6"/>
    <n v="72.5"/>
  </r>
  <r>
    <x v="74"/>
    <x v="14"/>
    <x v="1"/>
    <n v="3.1675910790582031E-3"/>
    <n v="1.4041262411569241E-2"/>
    <n v="13.18"/>
    <n v="7.6010924160000002"/>
    <n v="8.675140700055771E-5"/>
    <n v="20"/>
    <n v="56.6"/>
    <n v="1"/>
    <n v="1.3062018861482574E-2"/>
    <n v="7.11"/>
    <n v="1.2767893224995596E-2"/>
    <n v="0.1"/>
    <n v="527.85364000000004"/>
    <n v="1187576"/>
    <n v="2.2000000000000002"/>
    <n v="2.2000000000000002"/>
    <n v="0.76900000000000002"/>
    <n v="14.2"/>
    <n v="72.3"/>
  </r>
  <r>
    <x v="74"/>
    <x v="15"/>
    <x v="1"/>
    <n v="3.1281369497418525E-3"/>
    <n v="1.4041262411569241E-2"/>
    <n v="12.22"/>
    <n v="75.362514059999995"/>
    <n v="8.675140700055771E-5"/>
    <n v="1"/>
    <n v="56.1"/>
    <n v="1"/>
    <n v="1.3057468636898955E-2"/>
    <n v="7.6"/>
    <n v="1.2763437580557705E-2"/>
    <n v="0.1"/>
    <n v="4623.4671200000003"/>
    <n v="121971"/>
    <n v="2.2999999999999998"/>
    <n v="2.2999999999999998"/>
    <n v="0.76100000000000001"/>
    <n v="13.9"/>
    <n v="71.7"/>
  </r>
  <r>
    <x v="75"/>
    <x v="0"/>
    <x v="1"/>
    <n v="2.0796479333596947E-3"/>
    <n v="1.3615888411902125E-2"/>
    <m/>
    <n v="0"/>
    <n v="8.675140700055771E-5"/>
    <n v="0"/>
    <n v="61"/>
    <n v="0"/>
    <n v="1.5320675905805218E-2"/>
    <n v="5.9381895280235915"/>
    <n v="1.4944631170184587E-2"/>
    <n v="0.1"/>
    <n v="5734.4435999999996"/>
    <n v="33815"/>
    <n v="1"/>
    <n v="0.9"/>
    <n v="0.91900000000000004"/>
    <n v="19"/>
    <n v="82.7"/>
  </r>
  <r>
    <x v="75"/>
    <x v="1"/>
    <x v="1"/>
    <n v="2.0796479333596947E-3"/>
    <n v="1.3615888411902125E-2"/>
    <n v="7.45"/>
    <n v="1096.807346997125"/>
    <n v="8.675140700055771E-5"/>
    <n v="0"/>
    <n v="6.6"/>
    <n v="0"/>
    <n v="1.5706371304866106E-4"/>
    <n v="8.86"/>
    <n v="1.9670194520771082E-4"/>
    <n v="0.1"/>
    <n v="10972.078698625"/>
    <n v="327386"/>
    <n v="1"/>
    <n v="0.9"/>
    <n v="0.91500000000000004"/>
    <n v="19"/>
    <n v="82.5"/>
  </r>
  <r>
    <x v="75"/>
    <x v="2"/>
    <x v="1"/>
    <n v="1.4045697525498831E-3"/>
    <n v="1.3615888411902125E-2"/>
    <n v="7.31"/>
    <n v="764.5440691"/>
    <n v="8.675140700055771E-5"/>
    <n v="0"/>
    <n v="6.2"/>
    <n v="0"/>
    <n v="1.5604175202107952E-2"/>
    <n v="8.75"/>
    <n v="1.5219021103825952E-2"/>
    <n v="0.1"/>
    <n v="4781.3887999999997"/>
    <n v="323764"/>
    <n v="1"/>
    <n v="0.9"/>
    <n v="0.90700000000000003"/>
    <n v="19"/>
    <n v="82.4"/>
  </r>
  <r>
    <x v="75"/>
    <x v="3"/>
    <x v="1"/>
    <n v="1.4045697525498831E-3"/>
    <n v="1.3615888411902125E-2"/>
    <n v="7.81"/>
    <n v="1096.807346997125"/>
    <n v="8.675140700055771E-5"/>
    <n v="0"/>
    <n v="59.7"/>
    <n v="0"/>
    <n v="1.6021317312758361E-2"/>
    <n v="8.68"/>
    <n v="1.5629240076146998E-2"/>
    <n v="0.1"/>
    <n v="10972.078698625"/>
    <n v="32716"/>
    <n v="1"/>
    <n v="0.9"/>
    <n v="0.90100000000000002"/>
    <n v="18.7"/>
    <n v="82.5"/>
  </r>
  <r>
    <x v="75"/>
    <x v="4"/>
    <x v="1"/>
    <n v="2.1107860654843822E-3"/>
    <n v="1.3615888411902125E-2"/>
    <n v="8.1300000000000008"/>
    <n v="7.0480925000000001"/>
    <n v="8.675140700055771E-5"/>
    <n v="0"/>
    <n v="59.3"/>
    <n v="0"/>
    <n v="1.4479494748712376E-2"/>
    <n v="8.65"/>
    <n v="1.4128551188650034E-2"/>
    <n v="0.1"/>
    <n v="46.216999999999999"/>
    <n v="31914"/>
    <n v="0.9"/>
    <n v="0.9"/>
    <n v="0.89400000000000002"/>
    <n v="18.600000000000001"/>
    <n v="82.1"/>
  </r>
  <r>
    <x v="75"/>
    <x v="5"/>
    <x v="1"/>
    <n v="2.1418357768437082E-3"/>
    <n v="1.3615888411902125E-2"/>
    <n v="8.25"/>
    <n v="1096.807346997125"/>
    <n v="8.675140700055771E-5"/>
    <n v="0"/>
    <n v="58.9"/>
    <n v="0"/>
    <n v="1.4147154563475687E-2"/>
    <n v="8.86"/>
    <n v="1.3808394348869078E-2"/>
    <n v="0.1"/>
    <n v="10972.078698625"/>
    <n v="31841"/>
    <n v="0.9"/>
    <n v="0.9"/>
    <n v="0.89400000000000002"/>
    <n v="18.399999999999999"/>
    <n v="81.8"/>
  </r>
  <r>
    <x v="75"/>
    <x v="6"/>
    <x v="1"/>
    <n v="2.1727795715415169E-3"/>
    <n v="1.3615888411902125E-2"/>
    <n v="10.220000000000001"/>
    <n v="687.57763580000005"/>
    <n v="8.675140700055771E-5"/>
    <n v="0"/>
    <n v="58.5"/>
    <n v="0"/>
    <n v="1.4142716550827168E-2"/>
    <n v="9.1199999999999992"/>
    <n v="1.3804049997511836E-2"/>
    <n v="0.1"/>
    <n v="4461.8925099999997"/>
    <n v="318499"/>
    <n v="0.9"/>
    <n v="0.9"/>
    <n v="0.89400000000000002"/>
    <n v="18.399999999999999"/>
    <n v="81.599999999999994"/>
  </r>
  <r>
    <x v="75"/>
    <x v="7"/>
    <x v="1"/>
    <n v="2.2189579777369211E-3"/>
    <n v="1.3615888411902125E-2"/>
    <n v="8.49"/>
    <n v="1096.807346997125"/>
    <n v="8.675140700055771E-5"/>
    <n v="0"/>
    <n v="58.1"/>
    <n v="0"/>
    <n v="1.3434430270108016E-2"/>
    <n v="8.8000000000000007"/>
    <n v="1.3123498214876928E-2"/>
    <n v="0.1"/>
    <n v="10972.078698625"/>
    <n v="317414"/>
    <n v="0.9"/>
    <n v="0.9"/>
    <n v="0.89200000000000002"/>
    <n v="18.2"/>
    <n v="81.400000000000006"/>
  </r>
  <r>
    <x v="75"/>
    <x v="8"/>
    <x v="1"/>
    <n v="2.2342785823514797E-3"/>
    <n v="1.3615888411902125E-2"/>
    <n v="7.53"/>
    <n v="1096.807346997125"/>
    <n v="8.675140700055771E-5"/>
    <n v="0"/>
    <n v="57.8"/>
    <n v="0"/>
    <n v="1.3789311377758512E-2"/>
    <n v="8.75"/>
    <n v="1.3464118562760766E-2"/>
    <n v="0.1"/>
    <n v="10972.078698625"/>
    <n v="311566"/>
    <n v="0.9"/>
    <n v="0.9"/>
    <n v="0.88700000000000001"/>
    <n v="18.2"/>
    <n v="81.3"/>
  </r>
  <r>
    <x v="75"/>
    <x v="9"/>
    <x v="1"/>
    <n v="2.2647980099054694E-3"/>
    <n v="1.3615888411902125E-2"/>
    <n v="7.2"/>
    <n v="1003.139804"/>
    <n v="8.675140700055771E-5"/>
    <n v="0"/>
    <n v="57.4"/>
    <n v="0"/>
    <n v="1.3784840721903672E-2"/>
    <n v="8.9600000000000009"/>
    <n v="1.3459741268511296E-2"/>
    <n v="0.1"/>
    <n v="5613.54115"/>
    <n v="33782"/>
    <n v="0.9"/>
    <n v="0.9"/>
    <n v="0.88400000000000001"/>
    <n v="18.100000000000001"/>
    <n v="81.099999999999994"/>
  </r>
  <r>
    <x v="75"/>
    <x v="10"/>
    <x v="1"/>
    <n v="2.2799923107476028E-3"/>
    <n v="1.3615888411902125E-2"/>
    <n v="7.05"/>
    <n v="1096.807346997125"/>
    <n v="8.675140700055771E-5"/>
    <n v="0"/>
    <n v="56.9"/>
    <n v="0"/>
    <n v="1.4452557110369035E-2"/>
    <n v="9.2100000000000009"/>
    <n v="1.4102183386729304E-2"/>
    <n v="0.1"/>
    <n v="10972.078698625"/>
    <n v="296734"/>
    <n v="0.9"/>
    <n v="0.9"/>
    <n v="0.879"/>
    <n v="17.899999999999999"/>
    <n v="81"/>
  </r>
  <r>
    <x v="75"/>
    <x v="11"/>
    <x v="1"/>
    <n v="2.3252862899094226E-3"/>
    <n v="1.3615888411902125E-2"/>
    <n v="6.79"/>
    <n v="1096.807346997125"/>
    <n v="8.675140700055771E-5"/>
    <n v="0"/>
    <n v="56.5"/>
    <n v="0"/>
    <n v="1.3044332655785577E-2"/>
    <n v="9.59"/>
    <n v="1.2749037015356577E-2"/>
    <n v="0.1"/>
    <n v="10972.078698625"/>
    <n v="29274"/>
    <n v="1"/>
    <n v="0.9"/>
    <n v="0.873"/>
    <n v="18.3"/>
    <n v="88"/>
  </r>
  <r>
    <x v="75"/>
    <x v="12"/>
    <x v="1"/>
    <n v="2.3252862899094226E-3"/>
    <n v="1.3615888411902125E-2"/>
    <n v="6.61"/>
    <n v="725.48531609999998"/>
    <n v="8.675140700055771E-5"/>
    <n v="0"/>
    <n v="55.9"/>
    <n v="0"/>
    <n v="1.3771450997477988E-2"/>
    <n v="1.7"/>
    <n v="1.3446629353050625E-2"/>
    <n v="0.1"/>
    <n v="3944.9989999999998"/>
    <n v="289521"/>
    <n v="1"/>
    <n v="0.9"/>
    <n v="0.86599999999999999"/>
    <n v="17.600000000000001"/>
    <n v="87"/>
  </r>
  <r>
    <x v="75"/>
    <x v="13"/>
    <x v="1"/>
    <n v="1.4337439540556493E-3"/>
    <n v="1.3615888411902125E-2"/>
    <n v="6.61"/>
    <n v="1096.807346997125"/>
    <n v="8.675140700055771E-5"/>
    <n v="0"/>
    <n v="55.4"/>
    <n v="0"/>
    <n v="1.4439040749608337E-2"/>
    <n v="9.86"/>
    <n v="1.4088949614082242E-2"/>
    <n v="0.1"/>
    <n v="10972.078698625"/>
    <n v="287523"/>
    <n v="1"/>
    <n v="0.9"/>
    <n v="0.85899999999999999"/>
    <n v="17.2"/>
    <n v="84"/>
  </r>
  <r>
    <x v="75"/>
    <x v="14"/>
    <x v="1"/>
    <n v="2.4289930841743658E-3"/>
    <n v="1.3615888411902125E-2"/>
    <n v="6.37"/>
    <n v="1096.807346997125"/>
    <n v="8.675140700055771E-5"/>
    <n v="0"/>
    <n v="54.8"/>
    <n v="0"/>
    <n v="1.5304093265107262E-2"/>
    <n v="9.1199999999999992"/>
    <n v="1.4926180437481593E-2"/>
    <n v="0.1"/>
    <n v="10972.078698625"/>
    <n v="284968"/>
    <n v="1"/>
    <n v="0.9"/>
    <n v="0.85399999999999998"/>
    <n v="17.100000000000001"/>
    <n v="80"/>
  </r>
  <r>
    <x v="75"/>
    <x v="15"/>
    <x v="1"/>
    <n v="2.458031867580228E-3"/>
    <n v="1.3615888411902125E-2"/>
    <n v="6.17"/>
    <n v="1096.807346997125"/>
    <n v="8.675140700055771E-5"/>
    <n v="0"/>
    <n v="54.2"/>
    <n v="0"/>
    <n v="1.3399733930280862E-2"/>
    <n v="9.2799999999999994"/>
    <n v="1.3089497532752238E-2"/>
    <n v="0.1"/>
    <n v="10972.078698625"/>
    <n v="28125"/>
    <n v="1"/>
    <n v="0.9"/>
    <n v="0.84699999999999998"/>
    <n v="16.8"/>
    <n v="79.7"/>
  </r>
  <r>
    <x v="76"/>
    <x v="0"/>
    <x v="0"/>
    <n v="3.1825562687515072E-3"/>
    <n v="1.2964917634644716E-2"/>
    <m/>
    <n v="0"/>
    <n v="1.5455016575970915E-2"/>
    <n v="900.625"/>
    <n v="18.7"/>
    <e v="#VALUE!"/>
    <n v="1.6408163409368081E-2"/>
    <n v="5.9381895280235915"/>
    <n v="1.589673084334375E-2"/>
    <n v="0.2"/>
    <n v="1613.18878"/>
    <n v="1395398"/>
    <n v="15.599999999999998"/>
    <n v="15.75"/>
    <n v="0.61499999999999999"/>
    <n v="11.6"/>
    <n v="68.3"/>
  </r>
  <r>
    <x v="76"/>
    <x v="1"/>
    <x v="0"/>
    <n v="3.1716337064559611E-3"/>
    <n v="1.1583740513233695E-2"/>
    <n v="3.07"/>
    <n v="86.521538949999993"/>
    <n v="1.5865527946722951E-2"/>
    <n v="900.625"/>
    <n v="18.100000000000001"/>
    <n v="57.5"/>
    <n v="1.6560842399245029E-2"/>
    <n v="4.6900000000000004"/>
    <n v="1.6113288887168949E-2"/>
    <n v="0.2"/>
    <n v="1573.11889"/>
    <n v="1386542"/>
    <n v="15.599999999999998"/>
    <n v="15.75"/>
    <n v="0.60699999999999998"/>
    <n v="11.6"/>
    <n v="68"/>
  </r>
  <r>
    <x v="76"/>
    <x v="2"/>
    <x v="0"/>
    <n v="3.1589077776896803E-3"/>
    <n v="1.0641349189100497E-2"/>
    <n v="3.11"/>
    <n v="67.67230438"/>
    <n v="2.0551971960631405E-4"/>
    <n v="900.625"/>
    <n v="17.5"/>
    <n v="57.5"/>
    <n v="1.6599543363830661E-2"/>
    <n v="4.53"/>
    <n v="1.6224828549873997E-2"/>
    <n v="0.2"/>
    <n v="1452.195373"/>
    <n v="10715281.625"/>
    <n v="15.599999999999998"/>
    <n v="15.75"/>
    <n v="0.59899999999999998"/>
    <n v="11.5"/>
    <n v="67.599999999999994"/>
  </r>
  <r>
    <x v="76"/>
    <x v="3"/>
    <x v="0"/>
    <n v="1.6131690762204737E-3"/>
    <n v="9.6996047369177565E-3"/>
    <n v="3.1"/>
    <n v="64.96964491"/>
    <n v="1.5134619787571418E-2"/>
    <n v="900.625"/>
    <n v="17"/>
    <n v="57.5"/>
    <n v="1.6445264495096125E-2"/>
    <n v="4.3899999999999997"/>
    <n v="1.623813837176679E-2"/>
    <n v="0.2"/>
    <n v="1446.98541"/>
    <n v="10715281.625"/>
    <n v="15.599999999999998"/>
    <n v="15.75"/>
    <n v="0.59"/>
    <n v="11.3"/>
    <n v="67.3"/>
  </r>
  <r>
    <x v="76"/>
    <x v="4"/>
    <x v="0"/>
    <n v="3.1281369497418525E-3"/>
    <n v="8.7724489100727658E-3"/>
    <n v="3"/>
    <n v="64.605900500000004"/>
    <n v="5.3739071854982234E-3"/>
    <n v="900.625"/>
    <n v="16.399999999999999"/>
    <n v="57.5"/>
    <n v="1.6440558337000741E-2"/>
    <n v="4.33"/>
    <n v="1.6233492931092955E-2"/>
    <n v="0.2"/>
    <n v="1461.671957"/>
    <n v="10715281.625"/>
    <n v="15.599999999999998"/>
    <n v="15.75"/>
    <n v="0.57999999999999996"/>
    <n v="10.8"/>
    <n v="66.8"/>
  </r>
  <r>
    <x v="76"/>
    <x v="5"/>
    <x v="0"/>
    <n v="3.1101450700139646E-3"/>
    <n v="7.8722182592933683E-3"/>
    <n v="2.77"/>
    <n v="57.733598639999997"/>
    <n v="3.6702709958131284E-3"/>
    <n v="900.625"/>
    <n v="15.9"/>
    <n v="57.5"/>
    <n v="1.603617864382309E-2"/>
    <n v="4.28"/>
    <n v="1.6121855581653619E-2"/>
    <n v="0.2"/>
    <n v="1345.77153"/>
    <n v="10715281.625"/>
    <n v="15.599999999999998"/>
    <n v="15.75"/>
    <n v="0.56899999999999995"/>
    <n v="10.4"/>
    <n v="66.400000000000006"/>
  </r>
  <r>
    <x v="76"/>
    <x v="6"/>
    <x v="0"/>
    <n v="1.3612567210010737E-3"/>
    <n v="7.0094327547336743E-3"/>
    <n v="2.5"/>
    <n v="0.84418633099999996"/>
    <n v="3.4251608909047142E-3"/>
    <n v="900.625"/>
    <n v="15.4"/>
    <n v="57.5"/>
    <n v="1.5400315337368482E-2"/>
    <n v="4.38"/>
    <n v="1.5421744797514436E-2"/>
    <n v="0.2"/>
    <n v="19.317765000000001"/>
    <n v="10715281.625"/>
    <n v="15.599999999999998"/>
    <n v="15.75"/>
    <n v="0.56299999999999994"/>
    <n v="10.5"/>
    <n v="66"/>
  </r>
  <r>
    <x v="76"/>
    <x v="7"/>
    <x v="0"/>
    <n v="1.6743633992982654E-3"/>
    <n v="6.5948405228471296E-3"/>
    <n v="1.93"/>
    <n v="43.030433119999998"/>
    <n v="1.8606637795112368E-3"/>
    <n v="900.625"/>
    <n v="14.9"/>
    <n v="57.5"/>
    <n v="1.4244169521696047E-2"/>
    <n v="4.34"/>
    <n v="1.5832092337913421E-4"/>
    <n v="0.3"/>
    <n v="991.48463400000003"/>
    <n v="10715281.625"/>
    <n v="15.599999999999998"/>
    <n v="15.75"/>
    <n v="0.55600000000000005"/>
    <n v="10.199999999999999"/>
    <n v="65.5"/>
  </r>
  <r>
    <x v="76"/>
    <x v="8"/>
    <x v="0"/>
    <n v="1.7206079194497851E-3"/>
    <n v="5.0677322965489383E-3"/>
    <n v="1.59"/>
    <n v="5.2347703240000003"/>
    <n v="1.8256414550525489E-4"/>
    <n v="900.625"/>
    <n v="14.4"/>
    <n v="57.5"/>
    <n v="1.3555516489755951E-2"/>
    <n v="4.2300000000000004"/>
    <n v="1.2467238853096365E-2"/>
    <n v="0.3"/>
    <n v="118.16637299999999"/>
    <n v="1386542"/>
    <n v="15.599999999999998"/>
    <n v="15.75"/>
    <n v="0.54600000000000004"/>
    <n v="9.9"/>
    <n v="65.2"/>
  </r>
  <r>
    <x v="76"/>
    <x v="9"/>
    <x v="0"/>
    <n v="1.7515780170869859E-3"/>
    <n v="4.3906877344962979E-3"/>
    <n v="1.37"/>
    <n v="34.859426710000001"/>
    <n v="1.8256414550525489E-4"/>
    <n v="900.625"/>
    <n v="13.9"/>
    <n v="57.5"/>
    <n v="1.3187177209960215E-2"/>
    <n v="4.25"/>
    <n v="1.2827819346161952E-2"/>
    <n v="0.3"/>
    <n v="792.25969799999996"/>
    <n v="1386542"/>
    <n v="15.599999999999998"/>
    <n v="15.75"/>
    <n v="0.53600000000000003"/>
    <n v="9.6999999999999993"/>
    <n v="64.8"/>
  </r>
  <r>
    <x v="76"/>
    <x v="10"/>
    <x v="0"/>
    <n v="2.9954351397055356E-3"/>
    <n v="4.0749336787398553E-3"/>
    <n v="1.27"/>
    <n v="3.5096368999999998"/>
    <n v="2.3099390109200882E-4"/>
    <n v="900.625"/>
    <n v="13.5"/>
    <n v="57.5"/>
    <n v="1.2806463502492784E-2"/>
    <n v="4.28"/>
    <n v="1.2823311690122087E-2"/>
    <n v="0.3"/>
    <n v="77.819000000000003"/>
    <n v="1386542"/>
    <n v="15.599999999999998"/>
    <n v="15.75"/>
    <n v="0.52600000000000002"/>
    <n v="9.4"/>
    <n v="64.400000000000006"/>
  </r>
  <r>
    <x v="76"/>
    <x v="11"/>
    <x v="0"/>
    <n v="2.9678144225641179E-3"/>
    <n v="4.0749336787398553E-3"/>
    <n v="1.2"/>
    <n v="27.33800857"/>
    <n v="1.8256414550525489E-4"/>
    <n v="900.625"/>
    <n v="13"/>
    <n v="57.5"/>
    <n v="9.9602476745603453E-3"/>
    <n v="4.22"/>
    <n v="1.2078953595823384E-2"/>
    <n v="0.3"/>
    <n v="621.31837670000004"/>
    <n v="1386542"/>
    <n v="15.599999999999998"/>
    <n v="15.75"/>
    <n v="0.51800000000000002"/>
    <n v="9.1999999999999993"/>
    <n v="64"/>
  </r>
  <r>
    <x v="76"/>
    <x v="12"/>
    <x v="0"/>
    <n v="2.9485877690333295E-3"/>
    <n v="4.0749336787398553E-3"/>
    <n v="1.19"/>
    <n v="19.4808682"/>
    <n v="8.675140700055771E-5"/>
    <n v="900.625"/>
    <n v="12.6"/>
    <n v="57.5"/>
    <n v="9.5375769672396016E-3"/>
    <n v="4.3"/>
    <n v="1.1301876046943729E-2"/>
    <n v="0.3"/>
    <n v="541.13522790000002"/>
    <n v="10715281.625"/>
    <n v="15.599999999999998"/>
    <n v="15.75"/>
    <n v="0.505"/>
    <n v="8.6"/>
    <n v="63.7"/>
  </r>
  <r>
    <x v="76"/>
    <x v="13"/>
    <x v="0"/>
    <n v="2.9185638238934642E-3"/>
    <n v="4.0749336787398553E-3"/>
    <n v="1.1000000000000001"/>
    <n v="17.812056439999999"/>
    <n v="8.675140700055771E-5"/>
    <n v="900.625"/>
    <n v="12.2"/>
    <n v="57.5"/>
    <n v="9.9483440830205067E-3"/>
    <n v="4.4000000000000004"/>
    <n v="1.0504010476529033E-2"/>
    <n v="0.3"/>
    <n v="466.2842"/>
    <n v="10715281.625"/>
    <n v="15.599999999999998"/>
    <n v="15.75"/>
    <n v="0.499"/>
    <n v="8.4"/>
    <n v="63.3"/>
  </r>
  <r>
    <x v="76"/>
    <x v="14"/>
    <x v="0"/>
    <n v="2.8871631034115071E-3"/>
    <n v="4.0749336787398553E-3"/>
    <n v="1"/>
    <n v="19.00340606"/>
    <n v="8.675140700055771E-5"/>
    <n v="900.625"/>
    <n v="11.8"/>
    <n v="57.5"/>
    <n v="9.9425040173275175E-3"/>
    <n v="4.5"/>
    <n v="1.0498688453382626E-2"/>
    <n v="0.3"/>
    <n v="447.13896599999998"/>
    <n v="10715281.625"/>
    <n v="15.599999999999998"/>
    <n v="15.75"/>
    <n v="0.49399999999999999"/>
    <n v="8.3000000000000007"/>
    <n v="62.9"/>
  </r>
  <r>
    <x v="76"/>
    <x v="15"/>
    <x v="0"/>
    <n v="2.8654896215692814E-3"/>
    <n v="4.0749336787398553E-3"/>
    <n v="0.93"/>
    <n v="19.26615743"/>
    <n v="8.675140700055771E-5"/>
    <n v="900.625"/>
    <n v="11.4"/>
    <n v="57.5"/>
    <n v="9.5198229793641408E-3"/>
    <n v="4.26"/>
    <n v="1.0092878683056455E-2"/>
    <n v="0.3"/>
    <n v="438.86463400000002"/>
    <n v="1535912"/>
    <n v="15.599999999999998"/>
    <n v="15.75"/>
    <n v="0.48899999999999999"/>
    <n v="8.3000000000000007"/>
    <n v="62.5"/>
  </r>
  <r>
    <x v="77"/>
    <x v="0"/>
    <x v="0"/>
    <n v="3.1967029899265384E-3"/>
    <n v="4.0749336787398553E-3"/>
    <m/>
    <n v="0"/>
    <n v="1.5804042217288962E-2"/>
    <n v="900.625"/>
    <n v="27.4"/>
    <n v="57.5"/>
    <n v="1.4067334838060967E-4"/>
    <n v="5.9381895280235915"/>
    <n v="1.6035962111453746E-2"/>
    <n v="0.3"/>
    <n v="3336.1668599999998"/>
    <n v="10715281.625"/>
    <n v="1.4"/>
    <n v="1.2"/>
    <n v="0.68600000000000005"/>
    <n v="12.9"/>
    <n v="69.099999999999994"/>
  </r>
  <r>
    <x v="77"/>
    <x v="1"/>
    <x v="0"/>
    <n v="3.1888266178552393E-3"/>
    <n v="4.0749336787398553E-3"/>
    <n v="0.09"/>
    <n v="200.06844430000001"/>
    <n v="1.5804042217288962E-2"/>
    <n v="900.625"/>
    <n v="26.5"/>
    <n v="57.5"/>
    <n v="1.369714856317937E-4"/>
    <n v="2.85"/>
    <n v="1.6031337097253528E-2"/>
    <n v="0.3"/>
    <n v="3491.5958869999999"/>
    <n v="10715281.625"/>
    <n v="1.4"/>
    <n v="1.2"/>
    <n v="0.68200000000000005"/>
    <n v="12.9"/>
    <n v="68.900000000000006"/>
  </r>
  <r>
    <x v="77"/>
    <x v="2"/>
    <x v="0"/>
    <n v="3.1825562687515072E-3"/>
    <n v="4.0749336787398553E-3"/>
    <n v="0.09"/>
    <n v="22.847830800000001"/>
    <n v="1.5705859584158526E-2"/>
    <n v="900.625"/>
    <n v="25.6"/>
    <n v="57.5"/>
    <n v="1.6468552881461793E-2"/>
    <n v="2.93"/>
    <n v="1.6115925341174498E-2"/>
    <n v="0.3"/>
    <n v="362.66398099999998"/>
    <n v="10715281.625"/>
    <n v="1.5"/>
    <n v="1.3"/>
    <n v="0.67700000000000005"/>
    <n v="12.9"/>
    <n v="68.7"/>
  </r>
  <r>
    <x v="77"/>
    <x v="3"/>
    <x v="0"/>
    <n v="3.1754759344889485E-3"/>
    <n v="4.0749336787398553E-3"/>
    <n v="0.08"/>
    <n v="254.4688257"/>
    <n v="1.5859517275223931E-2"/>
    <n v="900.625"/>
    <n v="24.7"/>
    <n v="57.5"/>
    <n v="1.6610824315111582E-2"/>
    <n v="2.9"/>
    <n v="1.6219576962744529E-2"/>
    <n v="0.3"/>
    <n v="3687.9539960000002"/>
    <n v="10715281.625"/>
    <n v="1.5"/>
    <n v="1.4"/>
    <n v="0.66900000000000004"/>
    <n v="12.6"/>
    <n v="68.5"/>
  </r>
  <r>
    <x v="77"/>
    <x v="4"/>
    <x v="0"/>
    <n v="3.1675910790582031E-3"/>
    <n v="4.0749336787398553E-3"/>
    <n v="0.08"/>
    <n v="211.87834040000001"/>
    <n v="1.591307966584659E-2"/>
    <n v="900.625"/>
    <n v="23.8"/>
    <n v="57.5"/>
    <n v="1.6610733351277517E-2"/>
    <n v="2.71"/>
    <n v="1.6216164408221059E-2"/>
    <n v="0.3"/>
    <n v="3634.2768500000002"/>
    <n v="10715281.625"/>
    <n v="1.6"/>
    <n v="1.5"/>
    <n v="0.66200000000000003"/>
    <n v="12.3"/>
    <n v="68.3"/>
  </r>
  <r>
    <x v="77"/>
    <x v="5"/>
    <x v="0"/>
    <n v="3.1589077776896803E-3"/>
    <n v="4.0749336787398553E-3"/>
    <n v="0.08"/>
    <n v="190.5453646"/>
    <n v="1.5859517275223931E-2"/>
    <n v="900.625"/>
    <n v="22.9"/>
    <n v="57.5"/>
    <n v="1.6633290876731575E-2"/>
    <n v="2.74"/>
    <n v="1.6211479683227815E-2"/>
    <n v="0.3"/>
    <n v="3113.4863500000001"/>
    <n v="10715281.625"/>
    <n v="1.6"/>
    <n v="1.5"/>
    <n v="0.65600000000000003"/>
    <n v="12.1"/>
    <n v="68.099999999999994"/>
  </r>
  <r>
    <x v="77"/>
    <x v="6"/>
    <x v="0"/>
    <n v="3.149432709052893E-3"/>
    <n v="4.0749336787398553E-3"/>
    <n v="0.08"/>
    <n v="125.7980678"/>
    <n v="1.5898919057260947E-2"/>
    <n v="900.625"/>
    <n v="22.1"/>
    <n v="57.5"/>
    <n v="1.6537424448661815E-2"/>
    <n v="2.83"/>
    <n v="1.6008905649424129E-2"/>
    <n v="0.3"/>
    <n v="2254.4456599999999"/>
    <n v="10715281.625"/>
    <n v="1.7"/>
    <n v="1.6"/>
    <n v="0.64500000000000002"/>
    <n v="11.7"/>
    <n v="67.900000000000006"/>
  </r>
  <r>
    <x v="77"/>
    <x v="7"/>
    <x v="0"/>
    <n v="3.149432709052893E-3"/>
    <n v="4.0749336787398553E-3"/>
    <n v="7.0000000000000007E-2"/>
    <n v="10.263411079999999"/>
    <n v="1.5898919057260947E-2"/>
    <n v="900.625"/>
    <n v="21.3"/>
    <n v="57.5"/>
    <n v="1.6622170549834756E-2"/>
    <n v="2.81"/>
    <n v="1.5886267640558921E-2"/>
    <n v="0.2"/>
    <n v="216.52766"/>
    <n v="10715281.625"/>
    <n v="1.7"/>
    <n v="1.7"/>
    <n v="0.64100000000000001"/>
    <n v="11.7"/>
    <n v="67.7"/>
  </r>
  <r>
    <x v="77"/>
    <x v="8"/>
    <x v="0"/>
    <n v="1.6131690762204737E-3"/>
    <n v="4.0749336787398553E-3"/>
    <n v="0.06"/>
    <n v="102.63343500000001"/>
    <n v="1.5607110335478841E-2"/>
    <n v="900.625"/>
    <n v="2.5"/>
    <n v="57.5"/>
    <n v="1.6199516227797917E-2"/>
    <n v="3.1"/>
    <n v="1.5165891631832705E-2"/>
    <n v="0.2"/>
    <n v="1855.9391499999999"/>
    <n v="10715281.625"/>
    <n v="1.8"/>
    <n v="1.7"/>
    <n v="0.63800000000000001"/>
    <n v="11"/>
    <n v="67.5"/>
  </r>
  <r>
    <x v="77"/>
    <x v="9"/>
    <x v="0"/>
    <n v="3.1391731466961286E-3"/>
    <n v="4.0749336787398553E-3"/>
    <n v="0.06"/>
    <n v="72.015931600000002"/>
    <n v="1.33239924926773E-2"/>
    <n v="900.625"/>
    <n v="19.7"/>
    <n v="57.5"/>
    <n v="1.6334445073946522E-2"/>
    <n v="2.91"/>
    <n v="1.4925881120893516E-2"/>
    <n v="0.1"/>
    <n v="1586.2539999999999"/>
    <n v="10715281.625"/>
    <n v="1.8"/>
    <n v="1.8"/>
    <n v="0.63200000000000001"/>
    <n v="10.9"/>
    <n v="67.3"/>
  </r>
  <r>
    <x v="77"/>
    <x v="10"/>
    <x v="0"/>
    <n v="1.6131690762204737E-3"/>
    <n v="4.0749336787398553E-3"/>
    <n v="0.06"/>
    <n v="5.3817825619999997"/>
    <n v="1.3000650792124622E-2"/>
    <n v="900.625"/>
    <n v="19"/>
    <n v="57.5"/>
    <n v="1.6441960968932232E-2"/>
    <n v="2.79"/>
    <n v="1.4921440221050814E-2"/>
    <n v="0.1"/>
    <n v="126.92883399999999"/>
    <n v="10715281.625"/>
    <n v="1.9"/>
    <n v="1.9"/>
    <n v="0.629"/>
    <n v="11.1"/>
    <n v="67.2"/>
  </r>
  <r>
    <x v="77"/>
    <x v="11"/>
    <x v="0"/>
    <n v="2.9771856232231422E-3"/>
    <n v="4.0749336787398553E-3"/>
    <n v="0.06"/>
    <n v="55.361072069999999"/>
    <n v="1.2664988834899617E-2"/>
    <n v="900.625"/>
    <n v="18.2"/>
    <n v="57.5"/>
    <n v="1.6437192573257167E-2"/>
    <n v="2.37"/>
    <n v="1.4661004449551658E-2"/>
    <n v="0.1"/>
    <n v="1148.56996"/>
    <n v="10715281.625"/>
    <n v="1.9"/>
    <n v="1.9"/>
    <n v="0.624"/>
    <n v="11"/>
    <n v="65.3"/>
  </r>
  <r>
    <x v="77"/>
    <x v="12"/>
    <x v="0"/>
    <n v="3.149432709052893E-3"/>
    <n v="4.0749336787398553E-3"/>
    <n v="0.05"/>
    <n v="8.4601557580000009"/>
    <n v="1.2664988834899617E-2"/>
    <n v="900.625"/>
    <n v="17.5"/>
    <n v="57.5"/>
    <n v="1.3652692054124727E-4"/>
    <n v="2.5299999999999998"/>
    <n v="1.4656583489476653E-2"/>
    <n v="0.1"/>
    <n v="164.59447"/>
    <n v="10715281.625"/>
    <n v="1.9"/>
    <n v="11"/>
    <n v="0.61299999999999999"/>
    <n v="10.8"/>
    <n v="66.900000000000006"/>
  </r>
  <r>
    <x v="77"/>
    <x v="13"/>
    <x v="0"/>
    <n v="3.149432709052893E-3"/>
    <n v="4.0749336787398553E-3"/>
    <n v="0.05"/>
    <n v="43.178672910000003"/>
    <n v="1.2318378215770384E-2"/>
    <n v="900.625"/>
    <n v="16.7"/>
    <n v="57.5"/>
    <n v="1.3286161271732413E-4"/>
    <n v="2.27"/>
    <n v="1.572933968610311E-4"/>
    <n v="0.1"/>
    <n v="899.55568570000003"/>
    <n v="2175859"/>
    <n v="11"/>
    <n v="11.1"/>
    <n v="0.60799999999999998"/>
    <n v="10.6"/>
    <n v="66.7"/>
  </r>
  <r>
    <x v="77"/>
    <x v="14"/>
    <x v="0"/>
    <n v="3.1542687735200796E-3"/>
    <n v="4.0749336787398553E-3"/>
    <n v="0.06"/>
    <n v="33.958371249999999"/>
    <n v="1.196220558312489E-2"/>
    <n v="900.625"/>
    <n v="16"/>
    <n v="57.5"/>
    <n v="1.6244624525049916E-2"/>
    <n v="2.23"/>
    <n v="1.574499574828412E-2"/>
    <n v="0.1"/>
    <n v="747.98174549999999"/>
    <n v="2145652"/>
    <n v="11"/>
    <n v="11.1"/>
    <n v="0.60399999999999998"/>
    <n v="10.6"/>
    <n v="66.5"/>
  </r>
  <r>
    <x v="77"/>
    <x v="15"/>
    <x v="0"/>
    <n v="3.1542687735200796E-3"/>
    <n v="4.0749336787398553E-3"/>
    <n v="0.06"/>
    <n v="3.4333436399999999"/>
    <n v="1.3000650792124622E-2"/>
    <n v="900.625"/>
    <n v="15.4"/>
    <n v="57.5"/>
    <n v="1.5136936771516658E-2"/>
    <n v="1.98"/>
    <n v="1.5570538702483273E-2"/>
    <n v="0.1"/>
    <n v="78.927440000000004"/>
    <n v="10715281.625"/>
    <n v="11"/>
    <n v="11.2"/>
    <n v="0.59699999999999998"/>
    <n v="10.7"/>
    <n v="66.3"/>
  </r>
  <r>
    <x v="78"/>
    <x v="0"/>
    <x v="0"/>
    <n v="2.5847675065988561E-3"/>
    <n v="1.7572811264078531E-2"/>
    <m/>
    <n v="0"/>
    <n v="1.2624262505316943E-2"/>
    <n v="615"/>
    <n v="59.7"/>
    <n v="21"/>
    <n v="1.3538382722243322E-2"/>
    <n v="5.9381895280235915"/>
    <n v="1.3149442488360972E-2"/>
    <n v="0.1"/>
    <n v="1766.9475950000001"/>
    <n v="1386542"/>
    <n v="8.5"/>
    <n v="8.6"/>
    <n v="0.77400000000000002"/>
    <n v="14.8"/>
    <n v="75.5"/>
  </r>
  <r>
    <x v="78"/>
    <x v="1"/>
    <x v="0"/>
    <n v="2.5847675065988561E-3"/>
    <n v="1.7496211663345064E-2"/>
    <n v="0.01"/>
    <n v="0"/>
    <n v="1.2276440336999126E-2"/>
    <n v="99"/>
    <n v="58.5"/>
    <n v="22"/>
    <n v="1.3161619110071739E-2"/>
    <n v="6.89"/>
    <n v="1.2792462134799598E-2"/>
    <n v="0.1"/>
    <n v="1766.9475950000001"/>
    <n v="1386542"/>
    <n v="8.3000000000000007"/>
    <n v="8.4"/>
    <n v="0.77"/>
    <n v="14.9"/>
    <n v="75.400000000000006"/>
  </r>
  <r>
    <x v="78"/>
    <x v="2"/>
    <x v="0"/>
    <n v="2.5847675065988561E-3"/>
    <n v="1.7385979789806969E-2"/>
    <n v="0.01"/>
    <n v="0"/>
    <n v="1.2276440336999126E-2"/>
    <n v="189"/>
    <n v="57.2"/>
    <n v="23"/>
    <n v="1.352905089272163E-2"/>
    <n v="6.49"/>
    <n v="1.3140362545021355E-2"/>
    <n v="0.1"/>
    <n v="1766.9475950000001"/>
    <n v="1386542"/>
    <n v="8.1999999999999993"/>
    <n v="8.3000000000000007"/>
    <n v="0.76900000000000002"/>
    <n v="15"/>
    <n v="75.3"/>
  </r>
  <r>
    <x v="78"/>
    <x v="3"/>
    <x v="0"/>
    <n v="2.6119463020189016E-3"/>
    <n v="1.724275605347108E-2"/>
    <n v="0.01"/>
    <n v="0"/>
    <n v="1.2624262505316943E-2"/>
    <n v="332"/>
    <n v="56"/>
    <n v="24"/>
    <n v="1.3152349183631583E-2"/>
    <n v="6.98"/>
    <n v="1.2783440230757722E-2"/>
    <n v="0.1"/>
    <n v="1766.9475950000001"/>
    <n v="1386542"/>
    <n v="8"/>
    <n v="8.1999999999999993"/>
    <n v="0.755"/>
    <n v="13.6"/>
    <n v="75.099999999999994"/>
  </r>
  <r>
    <x v="78"/>
    <x v="4"/>
    <x v="0"/>
    <n v="2.7165067245707901E-3"/>
    <n v="1.7067368464786063E-2"/>
    <n v="0.03"/>
    <n v="0"/>
    <n v="1.2276440336999126E-2"/>
    <n v="73"/>
    <n v="54.8"/>
    <n v="25"/>
    <n v="1.3147656593321889E-2"/>
    <n v="7.12"/>
    <n v="1.2778874529352738E-2"/>
    <n v="0.1"/>
    <n v="1766.9475950000001"/>
    <n v="1386542"/>
    <n v="7.9"/>
    <n v="8.1"/>
    <n v="0.745"/>
    <n v="13.1"/>
    <n v="74.7"/>
  </r>
  <r>
    <x v="78"/>
    <x v="5"/>
    <x v="0"/>
    <n v="1.567679693842238E-3"/>
    <n v="1.7067368464786063E-2"/>
    <n v="0.03"/>
    <n v="0"/>
    <n v="1.2276440336999126E-2"/>
    <n v="538"/>
    <n v="53.6"/>
    <n v="26"/>
    <n v="1.3142961462419445E-2"/>
    <n v="8.1999999999999993"/>
    <n v="1.2774306349778266E-2"/>
    <n v="0.1"/>
    <n v="1766.9475950000001"/>
    <n v="1386542"/>
    <n v="7.8"/>
    <n v="8"/>
    <n v="0.73499999999999999"/>
    <n v="12.9"/>
    <n v="74.099999999999994"/>
  </r>
  <r>
    <x v="78"/>
    <x v="6"/>
    <x v="0"/>
    <n v="3.0249779143338173E-3"/>
    <n v="1.6860824662003147E-2"/>
    <n v="0.03"/>
    <n v="0"/>
    <n v="1.2276440336999126E-2"/>
    <n v="262"/>
    <n v="52.5"/>
    <n v="27"/>
    <n v="1.3138263786103161E-2"/>
    <n v="7.63"/>
    <n v="1.2769735687322216E-2"/>
    <n v="0.1"/>
    <n v="1766.9475950000001"/>
    <n v="1386542"/>
    <n v="7.7"/>
    <n v="7.9"/>
    <n v="0.72799999999999998"/>
    <n v="12.8"/>
    <n v="73.3"/>
  </r>
  <r>
    <x v="78"/>
    <x v="7"/>
    <x v="0"/>
    <n v="3.1187972014673766E-3"/>
    <n v="1.6624302270119146E-2"/>
    <n v="0.02"/>
    <n v="0"/>
    <n v="1.2276440336999126E-2"/>
    <n v="127"/>
    <n v="51.4"/>
    <n v="28"/>
    <n v="1.3133563559537018E-2"/>
    <n v="6.28"/>
    <n v="1.2765162537257868E-2"/>
    <n v="0.1"/>
    <n v="1766.9475950000001"/>
    <n v="1386542"/>
    <n v="7.6"/>
    <n v="7.8"/>
    <n v="0.71599999999999997"/>
    <n v="12.1"/>
    <n v="72.7"/>
  </r>
  <r>
    <x v="78"/>
    <x v="8"/>
    <x v="0"/>
    <n v="3.1359821080807755E-3"/>
    <n v="1.6359137720445362E-2"/>
    <n v="0.02"/>
    <n v="0"/>
    <n v="1.2961300520541614E-2"/>
    <n v="133"/>
    <n v="5.4"/>
    <n v="29"/>
    <n v="1.3500827200152945E-2"/>
    <n v="5.84"/>
    <n v="1.2760586894843853E-2"/>
    <n v="0.1"/>
    <n v="1766.9475950000001"/>
    <n v="1386542"/>
    <n v="7.5"/>
    <n v="7.8"/>
    <n v="0.70399999999999996"/>
    <n v="11.8"/>
    <n v="72.400000000000006"/>
  </r>
  <r>
    <x v="78"/>
    <x v="9"/>
    <x v="0"/>
    <n v="3.1413247177148143E-3"/>
    <n v="1.6066813679273942E-2"/>
    <n v="0.02"/>
    <n v="0"/>
    <n v="1.2624262505316943E-2"/>
    <n v="220"/>
    <n v="49.4"/>
    <n v="30"/>
    <n v="1.3124264188375104E-2"/>
    <n v="5.95"/>
    <n v="1.3108304743495071E-2"/>
    <n v="0.1"/>
    <n v="1766.9475950000001"/>
    <n v="1386542"/>
    <n v="7.4"/>
    <n v="7.7"/>
    <n v="0.69199999999999995"/>
    <n v="11.4"/>
    <n v="72.2"/>
  </r>
  <r>
    <x v="78"/>
    <x v="10"/>
    <x v="0"/>
    <n v="3.1413247177148143E-3"/>
    <n v="1.5748945251007979E-2"/>
    <n v="0.01"/>
    <n v="0"/>
    <n v="1.3894096137580055E-2"/>
    <n v="7"/>
    <n v="48.5"/>
    <n v="32"/>
    <n v="1.4519042877763606E-2"/>
    <n v="6.6"/>
    <n v="1.4080092111319383E-2"/>
    <n v="0.1"/>
    <n v="1766.9475950000001"/>
    <n v="1386542"/>
    <n v="7.4"/>
    <n v="7.7"/>
    <n v="0.68700000000000006"/>
    <n v="11.4"/>
    <n v="72"/>
  </r>
  <r>
    <x v="78"/>
    <x v="11"/>
    <x v="0"/>
    <n v="3.1413247177148143E-3"/>
    <n v="1.5407265135223169E-2"/>
    <n v="0.01"/>
    <n v="0"/>
    <n v="1.3597551795253666E-2"/>
    <n v="3"/>
    <n v="47.6"/>
    <n v="33"/>
    <n v="1.3487116661272293E-2"/>
    <n v="5.89"/>
    <n v="1.2747400277618429E-2"/>
    <n v="0.1"/>
    <n v="1766.9475950000001"/>
    <n v="1386542"/>
    <n v="7.4"/>
    <n v="7.7"/>
    <n v="0.68600000000000005"/>
    <n v="11.8"/>
    <n v="71.8"/>
  </r>
  <r>
    <x v="78"/>
    <x v="12"/>
    <x v="0"/>
    <n v="3.1976297689547059E-3"/>
    <n v="1.5043607928233524E-2"/>
    <n v="0.01"/>
    <n v="0"/>
    <n v="1.2624262505316943E-2"/>
    <n v="900.625"/>
    <n v="46.9"/>
    <n v="35"/>
    <n v="1.3110720729022361E-2"/>
    <n v="5.42"/>
    <n v="1.2742815257863168E-2"/>
    <n v="0.1"/>
    <n v="1766.9475950000001"/>
    <n v="1386542"/>
    <n v="7.5"/>
    <n v="7.7"/>
    <n v="0.67900000000000005"/>
    <n v="11.8"/>
    <n v="75"/>
  </r>
  <r>
    <x v="78"/>
    <x v="13"/>
    <x v="0"/>
    <n v="3.1561811633740327E-3"/>
    <n v="1.4258111523562302E-2"/>
    <n v="0.01"/>
    <n v="0"/>
    <n v="1.2276440336999126E-2"/>
    <n v="900.625"/>
    <n v="46.2"/>
    <n v="37"/>
    <n v="1.3106005913750335E-2"/>
    <n v="5.39"/>
    <n v="1.2738227723298341E-2"/>
    <n v="0.1"/>
    <n v="1766.9475950000001"/>
    <n v="1386542"/>
    <n v="7.6"/>
    <n v="7.7"/>
    <n v="0.67400000000000004"/>
    <n v="11.9"/>
    <n v="71.2"/>
  </r>
  <r>
    <x v="78"/>
    <x v="14"/>
    <x v="0"/>
    <n v="3.1732221201864817E-3"/>
    <n v="1.3408539532286816E-2"/>
    <n v="0.01"/>
    <n v="0"/>
    <n v="1.3894096137580055E-2"/>
    <n v="900.625"/>
    <n v="45.5"/>
    <n v="40"/>
    <n v="1.4500424273827884E-2"/>
    <n v="5.2"/>
    <n v="1.3751325056216112E-2"/>
    <n v="0.1"/>
    <n v="1766.9475950000001"/>
    <n v="1386542"/>
    <n v="7.7"/>
    <n v="7.8"/>
    <n v="0.66600000000000004"/>
    <n v="11.6"/>
    <n v="78"/>
  </r>
  <r>
    <x v="78"/>
    <x v="15"/>
    <x v="0"/>
    <n v="1.5526024119225249E-3"/>
    <n v="1.2511529793607954E-2"/>
    <n v="0.01"/>
    <n v="0"/>
    <n v="1.2276440336999126E-2"/>
    <n v="900.625"/>
    <n v="44.9"/>
    <n v="43"/>
    <n v="1.3097048268670239E-2"/>
    <n v="4.47"/>
    <n v="1.2729375806518513E-2"/>
    <n v="0.1"/>
    <n v="1766.9475950000001"/>
    <n v="1386542"/>
    <n v="7.8"/>
    <n v="7.9"/>
    <n v="0.66"/>
    <n v="11.6"/>
    <n v="73"/>
  </r>
  <r>
    <x v="79"/>
    <x v="0"/>
    <x v="0"/>
    <n v="3.1791170226777559E-3"/>
    <n v="1.3840301740109206E-2"/>
    <m/>
    <n v="0"/>
    <n v="9.7016751002609401E-3"/>
    <n v="900.625"/>
    <n v="59.1"/>
    <n v="38"/>
    <n v="1.1991553307948646E-2"/>
    <n v="5.9381895280235915"/>
    <n v="1.0110587895694939E-2"/>
    <n v="0.1"/>
    <n v="4974.2692999999999"/>
    <n v="10715281.625"/>
    <n v="5.3"/>
    <n v="5.0999999999999996"/>
    <n v="0.64900000000000002"/>
    <n v="10.1"/>
    <n v="68.900000000000006"/>
  </r>
  <r>
    <x v="79"/>
    <x v="1"/>
    <x v="0"/>
    <n v="3.0904557105055751E-3"/>
    <n v="1.3840301740109206E-2"/>
    <n v="0.01"/>
    <n v="43.524080099999999"/>
    <n v="1.196220558312489E-2"/>
    <n v="900.625"/>
    <n v="58.5"/>
    <n v="39"/>
    <n v="1.3529417032429112E-2"/>
    <n v="5.54"/>
    <n v="1.2422569513442975E-2"/>
    <n v="0.1"/>
    <n v="673.74737000000005"/>
    <n v="3568"/>
    <n v="5.3"/>
    <n v="5.0999999999999996"/>
    <n v="0.65800000000000003"/>
    <n v="10.1"/>
    <n v="67.900000000000006"/>
  </r>
  <r>
    <x v="79"/>
    <x v="2"/>
    <x v="0"/>
    <n v="1.5828009310702893E-3"/>
    <n v="1.3840301740109206E-2"/>
    <n v="0.01"/>
    <n v="447.36950009999998"/>
    <n v="1.33239924926773E-2"/>
    <n v="669"/>
    <n v="57.8"/>
    <n v="39"/>
    <n v="1.1868379753030874E-4"/>
    <n v="5.92"/>
    <n v="1.3789977354997257E-2"/>
    <n v="0.1"/>
    <n v="6925.2244600000004"/>
    <n v="10715281.625"/>
    <n v="5.3"/>
    <n v="5.0999999999999996"/>
    <n v="0.65900000000000003"/>
    <n v="10.3"/>
    <n v="69.5"/>
  </r>
  <r>
    <x v="79"/>
    <x v="3"/>
    <x v="0"/>
    <n v="3.1769825506268012E-3"/>
    <n v="1.3840301740109206E-2"/>
    <n v="0.01"/>
    <n v="429.66250830000001"/>
    <n v="1.1597863533787413E-2"/>
    <n v="15"/>
    <n v="57.2"/>
    <n v="39"/>
    <n v="1.1526760739023443E-4"/>
    <n v="5.26"/>
    <n v="1.4093488272745647E-2"/>
    <n v="0.1"/>
    <n v="6651.1224199999997"/>
    <n v="10715281.625"/>
    <n v="5.3"/>
    <n v="5.0999999999999996"/>
    <n v="0.65600000000000003"/>
    <n v="10.5"/>
    <n v="76"/>
  </r>
  <r>
    <x v="79"/>
    <x v="4"/>
    <x v="0"/>
    <n v="3.1650999060883925E-3"/>
    <n v="1.3840301740109206E-2"/>
    <n v="0.17"/>
    <n v="285.11972600000001"/>
    <n v="1.5717766712225606E-2"/>
    <n v="15"/>
    <n v="56.5"/>
    <n v="39"/>
    <n v="1.2766152859018586E-4"/>
    <n v="3.32"/>
    <n v="1.6054926954788263E-2"/>
    <n v="0.1"/>
    <n v="5854.6144969999996"/>
    <n v="3172753"/>
    <n v="5.3"/>
    <n v="5.0999999999999996"/>
    <n v="0.64900000000000002"/>
    <n v="10.4"/>
    <n v="77"/>
  </r>
  <r>
    <x v="79"/>
    <x v="5"/>
    <x v="0"/>
    <n v="3.1692609843331572E-3"/>
    <n v="1.3840301740109206E-2"/>
    <n v="0.19"/>
    <n v="21.822524940000001"/>
    <n v="1.4932729424305404E-2"/>
    <n v="492"/>
    <n v="55.8"/>
    <n v="39"/>
    <n v="1.5712275364923093E-2"/>
    <n v="3.82"/>
    <n v="1.534760607673603E-2"/>
    <n v="0.1"/>
    <n v="452.74948000000001"/>
    <n v="376271"/>
    <n v="5.3"/>
    <n v="5.0999999999999996"/>
    <n v="0.64600000000000002"/>
    <n v="10.4"/>
    <n v="76"/>
  </r>
  <r>
    <x v="79"/>
    <x v="6"/>
    <x v="0"/>
    <n v="3.1805415507015272E-3"/>
    <n v="1.3840301740109206E-2"/>
    <n v="0.2"/>
    <n v="185.63669830000001"/>
    <n v="1.5472595340292588E-2"/>
    <n v="900.625"/>
    <n v="55.2"/>
    <n v="39"/>
    <n v="1.6451969231234917E-2"/>
    <n v="4.6500000000000004"/>
    <n v="1.5954888428319203E-2"/>
    <n v="0.1"/>
    <n v="3735.1448359999999"/>
    <n v="10715281.625"/>
    <n v="5.4"/>
    <n v="5.0999999999999996"/>
    <n v="0.64300000000000002"/>
    <n v="10.3"/>
    <n v="74"/>
  </r>
  <r>
    <x v="79"/>
    <x v="7"/>
    <x v="0"/>
    <n v="3.2092116612719114E-3"/>
    <n v="1.3840301740109206E-2"/>
    <n v="0.17"/>
    <n v="192.1562998"/>
    <n v="1.33239924926773E-2"/>
    <n v="900.625"/>
    <n v="54.5"/>
    <n v="38"/>
    <n v="1.4888957986690926E-2"/>
    <n v="3.93"/>
    <n v="1.4077824382949083E-2"/>
    <n v="0.1"/>
    <n v="4521.3247000000001"/>
    <n v="10715281.625"/>
    <n v="5.4"/>
    <n v="5.0999999999999996"/>
    <n v="0.63800000000000001"/>
    <n v="10.3"/>
    <n v="69.3"/>
  </r>
  <r>
    <x v="79"/>
    <x v="8"/>
    <x v="0"/>
    <n v="2.8319088997547735E-3"/>
    <n v="1.4258111523562302E-2"/>
    <n v="0.14000000000000001"/>
    <n v="146.76064880000001"/>
    <n v="9.7016751002609401E-3"/>
    <n v="230"/>
    <n v="53.8"/>
    <n v="38"/>
    <n v="1.5698354649459775E-2"/>
    <n v="3.69"/>
    <n v="9.6904801375822039E-3"/>
    <n v="0.1"/>
    <n v="3129.2249219999999"/>
    <n v="2839433"/>
    <n v="5.4"/>
    <n v="5.0999999999999996"/>
    <n v="0.63600000000000001"/>
    <n v="10.199999999999999"/>
    <n v="65.900000000000006"/>
  </r>
  <r>
    <x v="79"/>
    <x v="9"/>
    <x v="0"/>
    <n v="2.5515549549272273E-3"/>
    <n v="1.4258111523562302E-2"/>
    <n v="0.03"/>
    <n v="75.25799773"/>
    <n v="1.0850218227244775E-2"/>
    <n v="474"/>
    <n v="53.2"/>
    <n v="38"/>
    <n v="1.1947365133091515E-2"/>
    <n v="3"/>
    <n v="1.0476915152452781E-2"/>
    <n v="0.1"/>
    <n v="2351.8124290000001"/>
    <n v="10715281.625"/>
    <n v="5.4"/>
    <n v="5.0999999999999996"/>
    <n v="0.63100000000000001"/>
    <n v="10.199999999999999"/>
    <n v="64.7"/>
  </r>
  <r>
    <x v="79"/>
    <x v="10"/>
    <x v="0"/>
    <n v="1.7670998975934577E-3"/>
    <n v="1.4258111523562302E-2"/>
    <n v="0.18"/>
    <n v="59.188451520000001"/>
    <n v="1.3000650792124622E-2"/>
    <n v="900.625"/>
    <n v="52.5"/>
    <n v="37"/>
    <n v="1.4230146566324943E-2"/>
    <n v="4.13"/>
    <n v="1.2747428261072013E-2"/>
    <n v="0.1"/>
    <n v="1849.6391100000001"/>
    <n v="278426"/>
    <n v="5.4"/>
    <n v="5.2"/>
    <n v="0.628"/>
    <n v="10.1"/>
    <n v="66.8"/>
  </r>
  <r>
    <x v="79"/>
    <x v="11"/>
    <x v="0"/>
    <n v="1.643694226954638E-3"/>
    <n v="1.4659893767699236E-2"/>
    <n v="0.32"/>
    <n v="44.120596460000002"/>
    <n v="1.196220558312489E-2"/>
    <n v="900.625"/>
    <n v="51.9"/>
    <n v="37"/>
    <n v="1.4225500274075863E-2"/>
    <n v="5.61"/>
    <n v="1.5323880772675906E-2"/>
    <n v="0.1"/>
    <n v="1391.8169230000001"/>
    <n v="2631669"/>
    <n v="5.4"/>
    <n v="5.2"/>
    <n v="0.60299999999999998"/>
    <n v="9.8000000000000007"/>
    <n v="67.2"/>
  </r>
  <r>
    <x v="79"/>
    <x v="12"/>
    <x v="0"/>
    <n v="2.9771856232231422E-3"/>
    <n v="1.4659893767699236E-2"/>
    <n v="7.0000000000000007E-2"/>
    <n v="0"/>
    <n v="1.2318378215770384E-2"/>
    <n v="0"/>
    <n v="51.3"/>
    <n v="37"/>
    <n v="1.5431144395870133E-2"/>
    <n v="4.3600000000000003"/>
    <n v="1.5508909261799722E-2"/>
    <n v="0.1"/>
    <n v="1766.9475950000001"/>
    <n v="10715281.625"/>
    <n v="5.5"/>
    <n v="5.2"/>
    <n v="0.61599999999999999"/>
    <n v="9.4"/>
    <n v="66.5"/>
  </r>
  <r>
    <x v="79"/>
    <x v="13"/>
    <x v="0"/>
    <n v="1.5375706050567797E-3"/>
    <n v="1.4659893767699236E-2"/>
    <n v="0.15"/>
    <n v="0"/>
    <n v="1.3000650792124622E-2"/>
    <n v="0"/>
    <n v="5.6"/>
    <n v="37"/>
    <n v="1.6100883451547192E-2"/>
    <n v="5.9381895280235915"/>
    <n v="1.5812615643128723E-2"/>
    <n v="0.1"/>
    <n v="1766.9475950000001"/>
    <n v="10715281.625"/>
    <n v="5.5"/>
    <n v="5.3"/>
    <n v="0.61399999999999999"/>
    <n v="9.1"/>
    <n v="74"/>
  </r>
  <r>
    <x v="79"/>
    <x v="14"/>
    <x v="0"/>
    <n v="3.1561811633740327E-3"/>
    <n v="1.4659893767699236E-2"/>
    <n v="0.17"/>
    <n v="0"/>
    <n v="1.33239924926773E-2"/>
    <n v="900.625"/>
    <n v="5.0999999999999996"/>
    <n v="37"/>
    <n v="1.2538645881051322E-4"/>
    <n v="5.9381895280235915"/>
    <n v="1.5925192285834014E-2"/>
    <n v="0.1"/>
    <n v="1766.9475950000001"/>
    <n v="10715281.625"/>
    <n v="5.6"/>
    <n v="5.3"/>
    <n v="0.60699999999999998"/>
    <n v="8.6999999999999993"/>
    <n v="72"/>
  </r>
  <r>
    <x v="79"/>
    <x v="15"/>
    <x v="0"/>
    <n v="3.1650999060883925E-3"/>
    <n v="1.4659893767699236E-2"/>
    <n v="0.2"/>
    <n v="0"/>
    <n v="1.3633666627972423E-2"/>
    <n v="726"/>
    <n v="49.5"/>
    <n v="37"/>
    <n v="1.676885707844622E-2"/>
    <n v="5.9381895280235915"/>
    <n v="1.8292639925671645E-4"/>
    <n v="0.1"/>
    <n v="1766.9475950000001"/>
    <n v="10715281.625"/>
    <n v="5.6"/>
    <n v="5.4"/>
    <n v="0.60299999999999998"/>
    <n v="8.6"/>
    <n v="70"/>
  </r>
  <r>
    <x v="80"/>
    <x v="0"/>
    <x v="1"/>
    <n v="2.3102387308429513E-3"/>
    <n v="1.3615888411902125E-2"/>
    <m/>
    <n v="0"/>
    <n v="1.3597551795253666E-2"/>
    <n v="4"/>
    <n v="62.8"/>
    <n v="0"/>
    <n v="1.465522749968263E-2"/>
    <n v="5.9381895280235915"/>
    <n v="1.4093363916278223E-2"/>
    <n v="0.1"/>
    <n v="6664.1440000000002"/>
    <n v="4676835"/>
    <n v="0.3"/>
    <n v="0.2"/>
    <n v="0.92"/>
    <n v="18.600000000000001"/>
    <n v="81.400000000000006"/>
  </r>
  <r>
    <x v="80"/>
    <x v="1"/>
    <x v="1"/>
    <n v="2.3402803662103508E-3"/>
    <n v="1.3615888411902125E-2"/>
    <n v="10.75"/>
    <n v="746.36704529999997"/>
    <n v="1.3597551795253666E-2"/>
    <n v="33"/>
    <n v="62.1"/>
    <n v="0"/>
    <n v="1.4321957983566636E-2"/>
    <n v="7.78"/>
    <n v="1.3781217807341879E-2"/>
    <n v="0.1"/>
    <n v="5553.3262299999997"/>
    <n v="4617225"/>
    <n v="0.3"/>
    <n v="0.2"/>
    <n v="0.91"/>
    <n v="18.600000000000001"/>
    <n v="81.2"/>
  </r>
  <r>
    <x v="80"/>
    <x v="2"/>
    <x v="1"/>
    <n v="2.3552186675122222E-3"/>
    <n v="1.3615888411902125E-2"/>
    <n v="10.49"/>
    <n v="703.55273320000003"/>
    <n v="1.3597551795253666E-2"/>
    <n v="51"/>
    <n v="61.3"/>
    <n v="0"/>
    <n v="1.4317290818853048E-2"/>
    <n v="8.1"/>
    <n v="1.3776714745235322E-2"/>
    <n v="0.1"/>
    <n v="5234.7673599999998"/>
    <n v="4598294"/>
    <n v="0.3"/>
    <n v="0.2"/>
    <n v="0.90200000000000002"/>
    <n v="18.600000000000001"/>
    <n v="81"/>
  </r>
  <r>
    <x v="80"/>
    <x v="3"/>
    <x v="1"/>
    <n v="2.3849187575535691E-3"/>
    <n v="1.3615888411902125E-2"/>
    <n v="11.49"/>
    <n v="1096.807346997125"/>
    <n v="1.3597551795253666E-2"/>
    <n v="107"/>
    <n v="6.5"/>
    <n v="0"/>
    <n v="1.4641158772322024E-2"/>
    <n v="8.32"/>
    <n v="1.4079793944947822E-2"/>
    <n v="0.1"/>
    <n v="10972.078698625"/>
    <n v="4586897"/>
    <n v="0.3"/>
    <n v="0.2"/>
    <n v="0.89500000000000002"/>
    <n v="18.5"/>
    <n v="85"/>
  </r>
  <r>
    <x v="80"/>
    <x v="4"/>
    <x v="1"/>
    <n v="1.4337439540556493E-3"/>
    <n v="1.3615888411902125E-2"/>
    <n v="11.72"/>
    <n v="1096.807346997125"/>
    <n v="1.3597551795253666E-2"/>
    <n v="285"/>
    <n v="59.7"/>
    <n v="0"/>
    <n v="1.4636495845625789E-2"/>
    <n v="8.15"/>
    <n v="1.4075296363994717E-2"/>
    <n v="0.1"/>
    <n v="10972.078698625"/>
    <n v="4576794"/>
    <n v="0.3"/>
    <n v="0.2"/>
    <n v="0.90900000000000003"/>
    <n v="18.5"/>
    <n v="84"/>
  </r>
  <r>
    <x v="80"/>
    <x v="5"/>
    <x v="1"/>
    <n v="2.3700988977409165E-3"/>
    <n v="1.3615888411902125E-2"/>
    <n v="11.88"/>
    <n v="1096.807346997125"/>
    <n v="6.0250345544154106E-3"/>
    <n v="443"/>
    <n v="58.9"/>
    <n v="0"/>
    <n v="1.4941432679359204E-2"/>
    <n v="8.76"/>
    <n v="1.4361574659883435E-2"/>
    <n v="0.1"/>
    <n v="10972.078698625"/>
    <n v="456155"/>
    <n v="0.3"/>
    <n v="0.2"/>
    <n v="0.90700000000000003"/>
    <n v="18.2"/>
    <n v="86"/>
  </r>
  <r>
    <x v="80"/>
    <x v="6"/>
    <x v="1"/>
    <n v="2.5010277618759003E-3"/>
    <n v="1.3615888411902125E-2"/>
    <n v="11.41"/>
    <n v="1096.807346997125"/>
    <n v="8.675140700055771E-5"/>
    <n v="164"/>
    <n v="58.2"/>
    <n v="0"/>
    <n v="1.4936760048796297E-2"/>
    <n v="9.5299999999999994"/>
    <n v="1.4357069778903641E-2"/>
    <n v="0.1"/>
    <n v="10972.078698625"/>
    <n v="4535375"/>
    <n v="0.3"/>
    <n v="0.2"/>
    <n v="0.90900000000000003"/>
    <n v="17.899999999999999"/>
    <n v="79.7"/>
  </r>
  <r>
    <x v="80"/>
    <x v="7"/>
    <x v="1"/>
    <n v="2.4724411088425172E-3"/>
    <n v="1.3615888411902125E-2"/>
    <n v="12.66"/>
    <n v="1096.807346997125"/>
    <n v="8.675140700055771E-5"/>
    <n v="57"/>
    <n v="57.4"/>
    <n v="0"/>
    <n v="1.522128628906917E-2"/>
    <n v="8.64"/>
    <n v="1.4625257259369652E-2"/>
    <n v="0.1"/>
    <n v="10972.078698625"/>
    <n v="4489544"/>
    <n v="0.3"/>
    <n v="0.2"/>
    <n v="0.90800000000000003"/>
    <n v="17.899999999999999"/>
    <n v="79.8"/>
  </r>
  <r>
    <x v="80"/>
    <x v="8"/>
    <x v="1"/>
    <n v="2.4724411088425172E-3"/>
    <n v="1.3615888411902125E-2"/>
    <n v="13.59"/>
    <n v="1096.807346997125"/>
    <n v="8.675140700055771E-5"/>
    <n v="64"/>
    <n v="56.6"/>
    <n v="0"/>
    <n v="1.5484053963391864E-2"/>
    <n v="7.57"/>
    <n v="1.4874176946399347E-2"/>
    <n v="0.1"/>
    <n v="10972.078698625"/>
    <n v="4398942"/>
    <n v="0.3"/>
    <n v="0.2"/>
    <n v="0.90200000000000002"/>
    <n v="17.600000000000001"/>
    <n v="79.5"/>
  </r>
  <r>
    <x v="80"/>
    <x v="9"/>
    <x v="1"/>
    <n v="2.5152005669432623E-3"/>
    <n v="1.3615888411902125E-2"/>
    <n v="13.44"/>
    <n v="1096.807346997125"/>
    <n v="8.675140700055771E-5"/>
    <n v="87"/>
    <n v="55.8"/>
    <n v="0"/>
    <n v="1.57237452142708E-2"/>
    <n v="7.22"/>
    <n v="1.5102669623732053E-2"/>
    <n v="0.1"/>
    <n v="10972.078698625"/>
    <n v="4273591"/>
    <n v="0.3"/>
    <n v="0.2"/>
    <n v="0.89600000000000002"/>
    <n v="17.600000000000001"/>
    <n v="79"/>
  </r>
  <r>
    <x v="80"/>
    <x v="10"/>
    <x v="1"/>
    <n v="2.5152005669432623E-3"/>
    <n v="1.3615888411902125E-2"/>
    <n v="13.31"/>
    <n v="973.681333"/>
    <n v="8.675140700055771E-5"/>
    <n v="95"/>
    <n v="55.1"/>
    <n v="0"/>
    <n v="1.4322771374046452E-4"/>
    <n v="7.27"/>
    <n v="2.0679691637556414E-4"/>
    <n v="0.1"/>
    <n v="5886.8278899999996"/>
    <n v="4159914"/>
    <n v="0.3"/>
    <n v="0.2"/>
    <n v="0.88900000000000001"/>
    <n v="17.5"/>
    <n v="78.7"/>
  </r>
  <r>
    <x v="80"/>
    <x v="11"/>
    <x v="1"/>
    <n v="2.5710346965904718E-3"/>
    <n v="1.3615888411902125E-2"/>
    <n v="13.32"/>
    <n v="1096.807346997125"/>
    <n v="8.675140700055771E-5"/>
    <n v="334"/>
    <n v="54.4"/>
    <n v="0"/>
    <n v="1.6180224679024281E-2"/>
    <n v="7.34"/>
    <n v="1.5539519913032028E-2"/>
    <n v="0.1"/>
    <n v="10972.078698625"/>
    <n v="47262"/>
    <n v="0.3"/>
    <n v="0.2"/>
    <n v="0.88"/>
    <n v="17.100000000000001"/>
    <n v="78.3"/>
  </r>
  <r>
    <x v="80"/>
    <x v="12"/>
    <x v="1"/>
    <n v="2.5710346965904718E-3"/>
    <n v="1.3615888411902125E-2"/>
    <n v="13.24"/>
    <n v="675.21347249999997"/>
    <n v="8.675140700055771E-5"/>
    <n v="584"/>
    <n v="53.6"/>
    <n v="0"/>
    <n v="1.6598278392833628E-2"/>
    <n v="7.5"/>
    <n v="1.5959112796706074E-2"/>
    <n v="0.1"/>
    <n v="4117.1553199999998"/>
    <n v="3996521"/>
    <n v="0.3"/>
    <n v="0.2"/>
    <n v="0.87"/>
    <n v="16.8"/>
    <n v="78"/>
  </r>
  <r>
    <x v="80"/>
    <x v="13"/>
    <x v="1"/>
    <n v="2.6519634824909936E-3"/>
    <n v="1.3615888411902125E-2"/>
    <n v="14.17"/>
    <n v="1096.807346997125"/>
    <n v="8.675140700055771E-5"/>
    <n v="243"/>
    <n v="52.9"/>
    <n v="0"/>
    <n v="1.675872570758306E-2"/>
    <n v="6.85"/>
    <n v="1.6149670222262075E-2"/>
    <n v="0.1"/>
    <n v="10972.078698625"/>
    <n v="3931947"/>
    <n v="0.3"/>
    <n v="0.3"/>
    <n v="0.86199999999999999"/>
    <n v="16.5"/>
    <n v="77.400000000000006"/>
  </r>
  <r>
    <x v="80"/>
    <x v="14"/>
    <x v="1"/>
    <n v="2.6650932740996318E-3"/>
    <n v="1.3615888411902125E-2"/>
    <n v="14.27"/>
    <n v="1096.807346997125"/>
    <n v="8.675140700055771E-5"/>
    <n v="241"/>
    <n v="52.2"/>
    <n v="0"/>
    <n v="1.6727927797420706E-2"/>
    <n v="6.6"/>
    <n v="1.61059130271934E-2"/>
    <n v="0.1"/>
    <n v="10972.078698625"/>
    <n v="3866243"/>
    <n v="0.3"/>
    <n v="0.3"/>
    <n v="0.85699999999999998"/>
    <n v="16.399999999999999"/>
    <n v="77"/>
  </r>
  <r>
    <x v="80"/>
    <x v="15"/>
    <x v="1"/>
    <n v="2.7290726452881189E-3"/>
    <n v="1.3615888411902125E-2"/>
    <n v="14.07"/>
    <n v="1096.807346997125"/>
    <n v="8.675140700055771E-5"/>
    <n v="0"/>
    <n v="51.5"/>
    <n v="0"/>
    <n v="1.658351908843101E-2"/>
    <n v="6.3"/>
    <n v="1.5944912354210892E-2"/>
    <n v="0.1"/>
    <n v="10972.078698625"/>
    <n v="385174"/>
    <n v="0.3"/>
    <n v="0.3"/>
    <n v="0.84799999999999998"/>
    <n v="16.2"/>
    <n v="76.400000000000006"/>
  </r>
  <r>
    <x v="81"/>
    <x v="0"/>
    <x v="0"/>
    <n v="2.2189579777369211E-3"/>
    <n v="1.3615888411902125E-2"/>
    <m/>
    <n v="0"/>
    <n v="1.3286180512832984E-2"/>
    <n v="80"/>
    <n v="64.900000000000006"/>
    <n v="1"/>
    <n v="1.4632020892968325E-2"/>
    <n v="5.9381895280235915"/>
    <n v="1.4067504200340196E-2"/>
    <n v="0.1"/>
    <n v="10972.078698625"/>
    <n v="8381"/>
    <n v="1.2"/>
    <n v="1.1000000000000001"/>
    <n v="0.89800000000000002"/>
    <n v="16"/>
    <n v="82.5"/>
  </r>
  <r>
    <x v="81"/>
    <x v="1"/>
    <x v="0"/>
    <n v="1.4191278131587377E-3"/>
    <n v="1.4041262411569241E-2"/>
    <n v="2.62"/>
    <n v="1096.807346997125"/>
    <n v="1.2961300520541614E-2"/>
    <n v="6"/>
    <n v="64.599999999999994"/>
    <n v="1"/>
    <n v="1.4627324302428201E-2"/>
    <n v="7.81"/>
    <n v="1.4062975137194053E-2"/>
    <n v="0.1"/>
    <n v="10972.078698625"/>
    <n v="82157"/>
    <n v="1.2"/>
    <n v="1.1000000000000001"/>
    <n v="0.89500000000000002"/>
    <n v="16"/>
    <n v="82.2"/>
  </r>
  <r>
    <x v="81"/>
    <x v="2"/>
    <x v="0"/>
    <n v="2.2647980099054694E-3"/>
    <n v="1.4041262411569241E-2"/>
    <n v="2.69"/>
    <n v="1096.807346997125"/>
    <n v="1.2961300520541614E-2"/>
    <n v="50"/>
    <n v="64.2"/>
    <n v="1"/>
    <n v="1.4294522972698802E-2"/>
    <n v="7.89"/>
    <n v="1.3751380766911705E-2"/>
    <n v="0.1"/>
    <n v="10972.078698625"/>
    <n v="8595"/>
    <n v="1.2"/>
    <n v="1.1000000000000001"/>
    <n v="0.89100000000000001"/>
    <n v="15.9"/>
    <n v="82.1"/>
  </r>
  <r>
    <x v="81"/>
    <x v="3"/>
    <x v="0"/>
    <n v="1.4191278131587377E-3"/>
    <n v="1.4041262411569241E-2"/>
    <n v="2.78"/>
    <n v="1096.807346997125"/>
    <n v="1.2961300520541614E-2"/>
    <n v="211"/>
    <n v="63.8"/>
    <n v="1"/>
    <n v="1.4927186289413689E-2"/>
    <n v="7.73"/>
    <n v="1.434426284856441E-2"/>
    <n v="0.1"/>
    <n v="10972.078698625"/>
    <n v="7915"/>
    <n v="1.2"/>
    <n v="1.1000000000000001"/>
    <n v="0.88900000000000001"/>
    <n v="15.9"/>
    <n v="81.8"/>
  </r>
  <r>
    <x v="81"/>
    <x v="4"/>
    <x v="0"/>
    <n v="2.2647980099054694E-3"/>
    <n v="1.4041262411569241E-2"/>
    <n v="2.67"/>
    <n v="1096.807346997125"/>
    <n v="1.2624262505316943E-2"/>
    <n v="70"/>
    <n v="63.4"/>
    <n v="1"/>
    <n v="1.4922478160469568E-2"/>
    <n v="7.39"/>
    <n v="1.4339724732242124E-2"/>
    <n v="0.1"/>
    <n v="10972.078698625"/>
    <n v="77658"/>
    <n v="1.2"/>
    <n v="1.1000000000000001"/>
    <n v="0.88300000000000001"/>
    <n v="15.8"/>
    <n v="81.8"/>
  </r>
  <r>
    <x v="81"/>
    <x v="5"/>
    <x v="0"/>
    <n v="2.2647980099054694E-3"/>
    <n v="1.4041262411569241E-2"/>
    <n v="2.63"/>
    <n v="409.4109292"/>
    <n v="1.2961300520541614E-2"/>
    <n v="23"/>
    <n v="63"/>
    <n v="1"/>
    <n v="1.4608588621274704E-2"/>
    <n v="7.36"/>
    <n v="1.4044905949585644E-2"/>
    <n v="0.1"/>
    <n v="3661.9940000000001"/>
    <n v="76236"/>
    <n v="1.2"/>
    <n v="1.1000000000000001"/>
    <n v="0.878"/>
    <n v="15.7"/>
    <n v="81.7"/>
  </r>
  <r>
    <x v="81"/>
    <x v="6"/>
    <x v="0"/>
    <n v="2.2951399768368643E-3"/>
    <n v="1.4041262411569241E-2"/>
    <n v="2.5499999999999998"/>
    <n v="508.66454379999999"/>
    <n v="1.2624262505316943E-2"/>
    <n v="5"/>
    <n v="62.6"/>
    <n v="1"/>
    <n v="1.4276043328727972E-2"/>
    <n v="7.46"/>
    <n v="1.3733545746667387E-2"/>
    <n v="0.1"/>
    <n v="10972.078698625"/>
    <n v="74856"/>
    <n v="1.2"/>
    <n v="1.1000000000000001"/>
    <n v="0.876"/>
    <n v="15.6"/>
    <n v="81.5"/>
  </r>
  <r>
    <x v="81"/>
    <x v="7"/>
    <x v="0"/>
    <n v="2.3252862899094226E-3"/>
    <n v="1.4041262411569241E-2"/>
    <n v="2.4700000000000002"/>
    <n v="471.5533294"/>
    <n v="1.2276440336999126E-2"/>
    <n v="900.625"/>
    <n v="62.1"/>
    <n v="1"/>
    <n v="1.4908250567847841E-2"/>
    <n v="7.33"/>
    <n v="1.4326007758909716E-2"/>
    <n v="0.1"/>
    <n v="10972.078698625"/>
    <n v="7388"/>
    <n v="1.1000000000000001"/>
    <n v="1.1000000000000001"/>
    <n v="0.877"/>
    <n v="15.8"/>
    <n v="81"/>
  </r>
  <r>
    <x v="81"/>
    <x v="8"/>
    <x v="0"/>
    <n v="2.3700988977409165E-3"/>
    <n v="1.4041262411569241E-2"/>
    <n v="2.33"/>
    <n v="4.3451015999999996"/>
    <n v="1.2276440336999126E-2"/>
    <n v="539"/>
    <n v="61.6"/>
    <n v="1"/>
    <n v="1.4594477949638167E-2"/>
    <n v="7.37"/>
    <n v="1.4031297421117486E-2"/>
    <n v="0.1"/>
    <n v="258.637"/>
    <n v="7181"/>
    <n v="1.1000000000000001"/>
    <n v="1.1000000000000001"/>
    <n v="0.872"/>
    <n v="15.7"/>
    <n v="84"/>
  </r>
  <r>
    <x v="81"/>
    <x v="9"/>
    <x v="0"/>
    <n v="2.3700988977409165E-3"/>
    <n v="1.4041262411569241E-2"/>
    <n v="2.23"/>
    <n v="33.586206570000002"/>
    <n v="1.3286180512832984E-2"/>
    <n v="9"/>
    <n v="61.1"/>
    <n v="1"/>
    <n v="1.4898783630093943E-2"/>
    <n v="7.38"/>
    <n v="1.4026754410778297E-2"/>
    <n v="0.1"/>
    <n v="2195.1768999999999"/>
    <n v="7537"/>
    <n v="1.1000000000000001"/>
    <n v="1.1000000000000001"/>
    <n v="0.87"/>
    <n v="15.7"/>
    <n v="84"/>
  </r>
  <r>
    <x v="81"/>
    <x v="10"/>
    <x v="0"/>
    <n v="2.4143681556793831E-3"/>
    <n v="1.4041262411569241E-2"/>
    <n v="2.41"/>
    <n v="250.9343317"/>
    <n v="1.3286180512832984E-2"/>
    <n v="2"/>
    <n v="6.6"/>
    <n v="1"/>
    <n v="1.4585111957678773E-2"/>
    <n v="7.44"/>
    <n v="1.4584579381191055E-2"/>
    <n v="0.1"/>
    <n v="2611.17931"/>
    <n v="6931"/>
    <n v="1.1000000000000001"/>
    <n v="1.1000000000000001"/>
    <n v="0.86599999999999999"/>
    <n v="15.8"/>
    <n v="80"/>
  </r>
  <r>
    <x v="81"/>
    <x v="11"/>
    <x v="0"/>
    <n v="2.3849187575535691E-3"/>
    <n v="1.4041262411569241E-2"/>
    <n v="2.23"/>
    <n v="1096.807346997125"/>
    <n v="1.2276440336999126E-2"/>
    <n v="116"/>
    <n v="6.1"/>
    <n v="1"/>
    <n v="1.4580397492648998E-2"/>
    <n v="7.35"/>
    <n v="1.4017782788663563E-2"/>
    <n v="0.1"/>
    <n v="10972.078698625"/>
    <n v="689"/>
    <n v="1.1000000000000001"/>
    <n v="1.1000000000000001"/>
    <n v="0.86299999999999999"/>
    <n v="15.9"/>
    <n v="81"/>
  </r>
  <r>
    <x v="81"/>
    <x v="12"/>
    <x v="0"/>
    <n v="2.4143681556793831E-3"/>
    <n v="1.4041262411569241E-2"/>
    <n v="2.3199999999999998"/>
    <n v="1096.807346997125"/>
    <n v="1.2624262505316943E-2"/>
    <n v="124"/>
    <n v="59.6"/>
    <n v="1"/>
    <n v="1.5173352089166595E-2"/>
    <n v="7.44"/>
    <n v="1.457540888725567E-2"/>
    <n v="0.1"/>
    <n v="10972.078698625"/>
    <n v="66897"/>
    <n v="1.1000000000000001"/>
    <n v="1.1000000000000001"/>
    <n v="0.86299999999999999"/>
    <n v="16"/>
    <n v="79.7"/>
  </r>
  <r>
    <x v="81"/>
    <x v="13"/>
    <x v="0"/>
    <n v="2.458031867580228E-3"/>
    <n v="1.4041262411569241E-2"/>
    <n v="2.4700000000000002"/>
    <n v="1096.807346997125"/>
    <n v="1.2624262505316943E-2"/>
    <n v="2"/>
    <n v="59.2"/>
    <n v="1"/>
    <n v="1.5680373610443193E-2"/>
    <n v="7.49"/>
    <n v="2.1169318092922543E-4"/>
    <n v="0.1"/>
    <n v="10972.078698625"/>
    <n v="657"/>
    <n v="1.1000000000000001"/>
    <n v="1.1000000000000001"/>
    <n v="0.85499999999999998"/>
    <n v="15.3"/>
    <n v="79.3"/>
  </r>
  <r>
    <x v="81"/>
    <x v="14"/>
    <x v="0"/>
    <n v="2.458031867580228E-3"/>
    <n v="1.4041262411569241E-2"/>
    <n v="2.5299999999999998"/>
    <n v="22.273326180000002"/>
    <n v="1.3286180512832984E-2"/>
    <n v="19"/>
    <n v="58.7"/>
    <n v="1"/>
    <n v="1.5163958197773946E-2"/>
    <n v="7.61"/>
    <n v="1.4863456674239776E-2"/>
    <n v="0.1"/>
    <n v="236.19646"/>
    <n v="6439"/>
    <n v="1.1000000000000001"/>
    <n v="1.1000000000000001"/>
    <n v="0.85"/>
    <n v="15.1"/>
    <n v="79.3"/>
  </r>
  <r>
    <x v="81"/>
    <x v="15"/>
    <x v="0"/>
    <n v="2.486773841735884E-3"/>
    <n v="1.4041262411569241E-2"/>
    <n v="2.5299999999999998"/>
    <n v="199.9341033"/>
    <n v="1.2624262505316943E-2"/>
    <n v="36"/>
    <n v="58.3"/>
    <n v="1"/>
    <n v="1.515921378287222E-2"/>
    <n v="7.13"/>
    <n v="1.4604965910422981E-2"/>
    <n v="0.1"/>
    <n v="2152.1432"/>
    <n v="6289"/>
    <n v="1.1000000000000001"/>
    <n v="1.1000000000000001"/>
    <n v="0.84499999999999997"/>
    <n v="15.2"/>
    <n v="78.900000000000006"/>
  </r>
  <r>
    <x v="82"/>
    <x v="0"/>
    <x v="1"/>
    <n v="2.188206235158419E-3"/>
    <n v="1.4041262411569241E-2"/>
    <m/>
    <n v="0"/>
    <n v="1.4174537003913691E-2"/>
    <n v="159"/>
    <n v="63.6"/>
    <n v="2"/>
    <n v="1.5154467745840791E-2"/>
    <n v="5.9381895280235915"/>
    <n v="1.4600381444504118E-2"/>
    <n v="0.1"/>
    <n v="349.14755000000002"/>
    <n v="673582"/>
    <n v="0.6"/>
    <n v="0.6"/>
    <n v="0.88100000000000001"/>
    <n v="16.3"/>
    <n v="82.7"/>
  </r>
  <r>
    <x v="82"/>
    <x v="1"/>
    <x v="1"/>
    <n v="2.2035997814904384E-3"/>
    <n v="1.4451691931942897E-2"/>
    <n v="7.56"/>
    <n v="1096.807346997125"/>
    <n v="1.3597551795253666E-2"/>
    <n v="0"/>
    <n v="63.1"/>
    <n v="2"/>
    <n v="1.4552880349936086E-2"/>
    <n v="9.25"/>
    <n v="1.4032173243088317E-2"/>
    <n v="0.1"/>
    <n v="10972.078698625"/>
    <n v="678914"/>
    <n v="0.6"/>
    <n v="0.6"/>
    <n v="0.877"/>
    <n v="16.3"/>
    <n v="82.5"/>
  </r>
  <r>
    <x v="82"/>
    <x v="2"/>
    <x v="1"/>
    <n v="2.2189579777369211E-3"/>
    <n v="1.4451691931942897E-2"/>
    <n v="7.35"/>
    <n v="483.19168439999999"/>
    <n v="1.3286180512832984E-2"/>
    <n v="0"/>
    <n v="62.6"/>
    <n v="2"/>
    <n v="1.4221314563954587E-2"/>
    <n v="9.2200000000000006"/>
    <n v="1.3720379753498628E-2"/>
    <n v="0.1"/>
    <n v="3537.27441"/>
    <n v="6233948"/>
    <n v="0.5"/>
    <n v="0.6"/>
    <n v="0.876"/>
    <n v="16.5"/>
    <n v="82.3"/>
  </r>
  <r>
    <x v="82"/>
    <x v="3"/>
    <x v="1"/>
    <n v="1.4191278131587377E-3"/>
    <n v="1.4451691931942897E-2"/>
    <n v="7.49"/>
    <n v="1096.807346997125"/>
    <n v="1.3286180512832984E-2"/>
    <n v="376"/>
    <n v="62.1"/>
    <n v="2"/>
    <n v="1.4216576908292606E-2"/>
    <n v="9.2799999999999994"/>
    <n v="1.3393452801273301E-2"/>
    <n v="0.1"/>
    <n v="10972.078698625"/>
    <n v="10715281.625"/>
    <n v="0.5"/>
    <n v="0.6"/>
    <n v="0.877"/>
    <n v="16.600000000000001"/>
    <n v="82"/>
  </r>
  <r>
    <x v="82"/>
    <x v="4"/>
    <x v="1"/>
    <n v="1.4191278131587377E-3"/>
    <n v="1.4451691931942897E-2"/>
    <n v="6.98"/>
    <n v="1096.807346997125"/>
    <n v="1.3286180512832984E-2"/>
    <n v="900.625"/>
    <n v="61.5"/>
    <n v="2"/>
    <n v="1.421183726814867E-2"/>
    <n v="9.27"/>
    <n v="1.3711157081554754E-2"/>
    <n v="0.1"/>
    <n v="10972.078698625"/>
    <n v="10715281.625"/>
    <n v="0.5"/>
    <n v="0.5"/>
    <n v="0.872"/>
    <n v="16.399999999999999"/>
    <n v="82"/>
  </r>
  <r>
    <x v="82"/>
    <x v="5"/>
    <x v="1"/>
    <n v="1.4191278131587377E-3"/>
    <n v="1.4451691931942897E-2"/>
    <n v="6.95"/>
    <n v="1096.807346997125"/>
    <n v="1.3286180512832984E-2"/>
    <n v="372"/>
    <n v="61"/>
    <n v="2"/>
    <n v="1.4207095640576463E-2"/>
    <n v="9.42"/>
    <n v="1.3706571250282573E-2"/>
    <n v="0.1"/>
    <n v="10972.078698625"/>
    <n v="10715281.625"/>
    <n v="0.5"/>
    <n v="0.5"/>
    <n v="0.86899999999999999"/>
    <n v="16.399999999999999"/>
    <n v="81.8"/>
  </r>
  <r>
    <x v="82"/>
    <x v="6"/>
    <x v="1"/>
    <n v="2.2647980099054694E-3"/>
    <n v="1.4451691931942897E-2"/>
    <n v="7.25"/>
    <n v="1096.807346997125"/>
    <n v="1.3286180512832984E-2"/>
    <n v="351"/>
    <n v="6.5"/>
    <n v="2"/>
    <n v="1.4202352022621953E-2"/>
    <n v="9.41"/>
    <n v="1.3701983479228729E-2"/>
    <n v="0.1"/>
    <n v="10972.078698625"/>
    <n v="5995365"/>
    <n v="0.5"/>
    <n v="0.5"/>
    <n v="0.86799999999999999"/>
    <n v="16.3"/>
    <n v="81.599999999999994"/>
  </r>
  <r>
    <x v="82"/>
    <x v="7"/>
    <x v="1"/>
    <n v="2.2647980099054694E-3"/>
    <n v="1.4451691931942897E-2"/>
    <n v="7.96"/>
    <n v="66.378404950000004"/>
    <n v="1.3286180512832984E-2"/>
    <n v="900.625"/>
    <n v="59.9"/>
    <n v="2"/>
    <n v="1.4197606411323296E-2"/>
    <n v="8.89"/>
    <n v="1.369739376548091E-2"/>
    <n v="0.1"/>
    <n v="464.18464999999998"/>
    <n v="10715281.625"/>
    <n v="0.5"/>
    <n v="0.5"/>
    <n v="0.86599999999999999"/>
    <n v="16.3"/>
    <n v="81.5"/>
  </r>
  <r>
    <x v="82"/>
    <x v="8"/>
    <x v="1"/>
    <n v="2.2951399768368643E-3"/>
    <n v="1.4451691931942897E-2"/>
    <n v="8.3699999999999992"/>
    <n v="1096.807346997125"/>
    <n v="1.2961300520541614E-2"/>
    <n v="321"/>
    <n v="59.4"/>
    <n v="2"/>
    <n v="1.3849428303495444E-2"/>
    <n v="8.48"/>
    <n v="1.3370696535520189E-2"/>
    <n v="0.1"/>
    <n v="10972.078698625"/>
    <n v="5843831"/>
    <n v="0.5"/>
    <n v="0.5"/>
    <n v="0.86199999999999999"/>
    <n v="16.100000000000001"/>
    <n v="81.3"/>
  </r>
  <r>
    <x v="82"/>
    <x v="9"/>
    <x v="1"/>
    <n v="2.3252862899094226E-3"/>
    <n v="1.4451691931942897E-2"/>
    <n v="8.44"/>
    <n v="473.19154509999998"/>
    <n v="1.3286180512832984E-2"/>
    <n v="439"/>
    <n v="58.8"/>
    <n v="2"/>
    <n v="1.3844651779059096E-2"/>
    <n v="8.82"/>
    <n v="1.3688151104732873E-2"/>
    <n v="0.1"/>
    <n v="3341.7482"/>
    <n v="10715281.625"/>
    <n v="0.5"/>
    <n v="0.5"/>
    <n v="0.85599999999999998"/>
    <n v="16"/>
    <n v="81.2"/>
  </r>
  <r>
    <x v="82"/>
    <x v="10"/>
    <x v="1"/>
    <n v="2.3402803662103508E-3"/>
    <n v="1.4451691931942897E-2"/>
    <n v="8.65"/>
    <n v="1096.807346997125"/>
    <n v="1.3286180512832984E-2"/>
    <n v="135"/>
    <n v="58.2"/>
    <n v="2"/>
    <n v="1.3839873049262041E-2"/>
    <n v="8.7100000000000009"/>
    <n v="1.3990541734021141E-2"/>
    <n v="0.1"/>
    <n v="10972.078698625"/>
    <n v="10715281.625"/>
    <n v="0.5"/>
    <n v="0.5"/>
    <n v="0.85099999999999998"/>
    <n v="15.8"/>
    <n v="88"/>
  </r>
  <r>
    <x v="82"/>
    <x v="11"/>
    <x v="1"/>
    <n v="2.3402803662103508E-3"/>
    <n v="1.4451691931942897E-2"/>
    <n v="8.98"/>
    <n v="1096.807346997125"/>
    <n v="1.3286180512832984E-2"/>
    <n v="599"/>
    <n v="57.6"/>
    <n v="3"/>
    <n v="1.3835092110463378E-2"/>
    <n v="8.49"/>
    <n v="1.4276519550998469E-2"/>
    <n v="0.1"/>
    <n v="10972.078698625"/>
    <n v="10715281.625"/>
    <n v="0.5"/>
    <n v="0.5"/>
    <n v="0.84599999999999997"/>
    <n v="15.6"/>
    <n v="89"/>
  </r>
  <r>
    <x v="82"/>
    <x v="12"/>
    <x v="1"/>
    <n v="2.4289930841743658E-3"/>
    <n v="1.4451691931942897E-2"/>
    <n v="9.3000000000000007"/>
    <n v="1096.807346997125"/>
    <n v="1.3597551795253666E-2"/>
    <n v="900.625"/>
    <n v="57"/>
    <n v="3"/>
    <n v="1.3830308959011797E-2"/>
    <n v="8.17"/>
    <n v="1.3674567731335826E-2"/>
    <n v="0.1"/>
    <n v="10972.078698625"/>
    <n v="5731323"/>
    <n v="0.5"/>
    <n v="0.5"/>
    <n v="0.84099999999999997"/>
    <n v="15.4"/>
    <n v="79.900000000000006"/>
  </r>
  <r>
    <x v="82"/>
    <x v="13"/>
    <x v="1"/>
    <n v="2.4289930841743658E-3"/>
    <n v="1.4451691931942897E-2"/>
    <n v="9.25"/>
    <n v="1096.807346997125"/>
    <n v="1.3597551795253666E-2"/>
    <n v="900.625"/>
    <n v="56.4"/>
    <n v="3"/>
    <n v="1.4168788718744878E-2"/>
    <n v="8.23"/>
    <n v="1.454013970599523E-2"/>
    <n v="0.1"/>
    <n v="10972.078698625"/>
    <n v="57597"/>
    <n v="0.5"/>
    <n v="0.5"/>
    <n v="0.83599999999999997"/>
    <n v="15.2"/>
    <n v="80"/>
  </r>
  <r>
    <x v="82"/>
    <x v="14"/>
    <x v="1"/>
    <n v="2.4724411088425172E-3"/>
    <n v="1.4451691931942897E-2"/>
    <n v="9.69"/>
    <n v="3.1222302000000002"/>
    <n v="1.3597551795253666E-2"/>
    <n v="0"/>
    <n v="55.7"/>
    <n v="3"/>
    <n v="1.4164028639864649E-2"/>
    <n v="8.11"/>
    <n v="1.4535531428045262E-2"/>
    <n v="0.1"/>
    <n v="24.818999999999999"/>
    <n v="569741"/>
    <n v="0.5"/>
    <n v="0.5"/>
    <n v="0.82799999999999996"/>
    <n v="14.9"/>
    <n v="79.8"/>
  </r>
  <r>
    <x v="82"/>
    <x v="15"/>
    <x v="1"/>
    <n v="2.5010277618759003E-3"/>
    <n v="1.4845116203364152E-2"/>
    <n v="9.7799999999999994"/>
    <n v="31.505822040000002"/>
    <n v="1.3894096137580055E-2"/>
    <n v="900.625"/>
    <n v="55"/>
    <n v="3"/>
    <n v="1.3816114045592713E-2"/>
    <n v="7.91"/>
    <n v="1.5734495108864658E-2"/>
    <n v="0.1"/>
    <n v="251.24260000000001"/>
    <n v="5694218"/>
    <n v="0.5"/>
    <n v="0.5"/>
    <n v="0.82299999999999995"/>
    <n v="14.8"/>
    <n v="79.400000000000006"/>
  </r>
  <r>
    <x v="83"/>
    <x v="0"/>
    <x v="0"/>
    <n v="3.0493342433853174E-3"/>
    <n v="1.4041262411569241E-2"/>
    <m/>
    <n v="0"/>
    <n v="1.4682265089018029E-2"/>
    <n v="0"/>
    <n v="54.2"/>
    <n v="1"/>
    <n v="1.5590482803318279E-2"/>
    <n v="5.9381895280235915"/>
    <n v="1.5014303796043692E-2"/>
    <n v="0.5"/>
    <n v="4965.9898569999996"/>
    <n v="2871934"/>
    <n v="1.8"/>
    <n v="1.7"/>
    <n v="0.72899999999999998"/>
    <n v="12.8"/>
    <n v="76.2"/>
  </r>
  <r>
    <x v="83"/>
    <x v="1"/>
    <x v="0"/>
    <n v="3.1063873842960082E-3"/>
    <n v="1.4041262411569241E-2"/>
    <n v="3.83"/>
    <n v="427.30545339999998"/>
    <n v="1.4437648664183886E-2"/>
    <n v="0"/>
    <n v="53.5"/>
    <n v="1"/>
    <n v="1.5073080588317512E-2"/>
    <n v="5.36"/>
    <n v="1.4775883667455258E-2"/>
    <n v="0.5"/>
    <n v="4855.7437890000001"/>
    <n v="286287"/>
    <n v="1.8"/>
    <n v="1.7"/>
    <n v="0.72699999999999998"/>
    <n v="12.8"/>
    <n v="75.8"/>
  </r>
  <r>
    <x v="83"/>
    <x v="2"/>
    <x v="0"/>
    <n v="3.1247172744652517E-3"/>
    <n v="1.4041262411569241E-2"/>
    <n v="3.79"/>
    <n v="5.4572893340000004"/>
    <n v="1.4174537003913691E-2"/>
    <n v="0"/>
    <n v="52.7"/>
    <n v="1"/>
    <n v="1.6432726352357194E-2"/>
    <n v="5.91"/>
    <n v="1.4517609952717767E-2"/>
    <n v="0.6"/>
    <n v="56.144952000000004"/>
    <n v="285187"/>
    <n v="1.8"/>
    <n v="1.7"/>
    <n v="0.72699999999999998"/>
    <n v="12.8"/>
    <n v="75.599999999999994"/>
  </r>
  <r>
    <x v="83"/>
    <x v="3"/>
    <x v="0"/>
    <n v="3.1359821080807755E-3"/>
    <n v="1.4041262411569241E-2"/>
    <n v="3.65"/>
    <n v="37.171087819999997"/>
    <n v="1.3286180512832984E-2"/>
    <n v="0"/>
    <n v="52"/>
    <n v="1"/>
    <n v="1.4142004327409962E-2"/>
    <n v="5.66"/>
    <n v="1.3644685750475893E-2"/>
    <n v="0.5"/>
    <n v="521.33362999999997"/>
    <n v="284992"/>
    <n v="1.8"/>
    <n v="1.7"/>
    <n v="0.72499999999999998"/>
    <n v="12.8"/>
    <n v="75.3"/>
  </r>
  <r>
    <x v="83"/>
    <x v="4"/>
    <x v="0"/>
    <n v="3.1413247177148143E-3"/>
    <n v="1.4041262411569241E-2"/>
    <n v="3.58"/>
    <n v="33.175296860000003"/>
    <n v="1.4437648664183886E-2"/>
    <n v="1"/>
    <n v="51.2"/>
    <n v="1"/>
    <n v="1.5059247679415572E-2"/>
    <n v="5.21"/>
    <n v="1.4761945140064851E-2"/>
    <n v="0.6"/>
    <n v="513.549487"/>
    <n v="2829493"/>
    <n v="1.8"/>
    <n v="1.7"/>
    <n v="0.72199999999999998"/>
    <n v="12.8"/>
    <n v="75.2"/>
  </r>
  <r>
    <x v="83"/>
    <x v="5"/>
    <x v="0"/>
    <n v="3.1359821080807755E-3"/>
    <n v="1.4041262411569241E-2"/>
    <n v="3.55"/>
    <n v="396.62709749999999"/>
    <n v="1.3894096137580055E-2"/>
    <n v="0"/>
    <n v="5.5"/>
    <n v="1"/>
    <n v="1.4766291503162146E-2"/>
    <n v="5.3"/>
    <n v="1.4231484277884851E-2"/>
    <n v="0.5"/>
    <n v="4682.7284239999999"/>
    <n v="281721"/>
    <n v="1.8"/>
    <n v="1.7"/>
    <n v="0.72099999999999997"/>
    <n v="12.7"/>
    <n v="75"/>
  </r>
  <r>
    <x v="83"/>
    <x v="6"/>
    <x v="0"/>
    <n v="3.1561811633740327E-3"/>
    <n v="1.4041262411569241E-2"/>
    <n v="3.33"/>
    <n v="235.70674170000001"/>
    <n v="2.5921285339093207E-4"/>
    <n v="0"/>
    <n v="49.7"/>
    <n v="1"/>
    <n v="1.5720956799017009E-4"/>
    <n v="5.16"/>
    <n v="2.2028678798621684E-4"/>
    <n v="0.6"/>
    <n v="4293.3832739999998"/>
    <n v="28482"/>
    <n v="1.9"/>
    <n v="1.7"/>
    <n v="0.72099999999999997"/>
    <n v="12.7"/>
    <n v="74.7"/>
  </r>
  <r>
    <x v="83"/>
    <x v="7"/>
    <x v="0"/>
    <n v="3.1692609843331572E-3"/>
    <n v="1.4041262411569241E-2"/>
    <n v="3.51"/>
    <n v="31.765758380000001"/>
    <n v="1.4437648664183886E-2"/>
    <n v="2"/>
    <n v="48.9"/>
    <n v="1"/>
    <n v="1.5606988554485744E-2"/>
    <n v="5.4"/>
    <n v="1.5026447537929767E-2"/>
    <n v="0.4"/>
    <n v="492.49237799999997"/>
    <n v="279122"/>
    <n v="1.9"/>
    <n v="1.7"/>
    <n v="0.71799999999999997"/>
    <n v="12.6"/>
    <n v="74.5"/>
  </r>
  <r>
    <x v="83"/>
    <x v="8"/>
    <x v="0"/>
    <n v="3.1805415507015272E-3"/>
    <n v="1.4041262411569241E-2"/>
    <n v="3.64"/>
    <n v="25.623492379999998"/>
    <n v="1.4437648664183886E-2"/>
    <n v="0"/>
    <n v="48.1"/>
    <n v="1"/>
    <n v="1.4799253638937408E-2"/>
    <n v="4.87"/>
    <n v="1.4787493996520774E-2"/>
    <n v="0.9"/>
    <n v="462.51791300000002"/>
    <n v="2775467"/>
    <n v="1.9"/>
    <n v="1.7"/>
    <n v="0.71399999999999997"/>
    <n v="12.5"/>
    <n v="74.2"/>
  </r>
  <r>
    <x v="83"/>
    <x v="9"/>
    <x v="0"/>
    <n v="1.5526024119225249E-3"/>
    <n v="1.4041262411569241E-2"/>
    <n v="3.63"/>
    <n v="194.092569"/>
    <n v="1.2961300520541614E-2"/>
    <n v="0"/>
    <n v="47.2"/>
    <n v="1"/>
    <n v="1.3083962679962603E-2"/>
    <n v="4.22"/>
    <n v="1.3965064211636102E-2"/>
    <n v="1.5"/>
    <n v="4313.1682000000001"/>
    <n v="276279"/>
    <n v="1.9"/>
    <n v="1.7"/>
    <n v="0.70899999999999996"/>
    <n v="12.5"/>
    <n v="74"/>
  </r>
  <r>
    <x v="83"/>
    <x v="10"/>
    <x v="0"/>
    <n v="3.2082191098577219E-3"/>
    <n v="1.4041262411569241E-2"/>
    <n v="3.59"/>
    <n v="16.97511622"/>
    <n v="1.2276440336999126E-2"/>
    <n v="0"/>
    <n v="46.3"/>
    <n v="1"/>
    <n v="1.3079022228704617E-2"/>
    <n v="4.7"/>
    <n v="1.2649232853407818E-2"/>
    <n v="1.85"/>
    <n v="482.24761999999998"/>
    <n v="2744673"/>
    <n v="1.9"/>
    <n v="1.7"/>
    <n v="0.70599999999999996"/>
    <n v="12.4"/>
    <n v="73.5"/>
  </r>
  <r>
    <x v="83"/>
    <x v="11"/>
    <x v="0"/>
    <n v="3.2097117419962427E-3"/>
    <n v="1.4041262411569241E-2"/>
    <n v="3.67"/>
    <n v="192.3226305"/>
    <n v="1.2624262505316943E-2"/>
    <n v="0"/>
    <n v="45.4"/>
    <n v="1"/>
    <n v="1.3805036510689827E-2"/>
    <n v="4.8"/>
    <n v="1.2991836232332623E-2"/>
    <n v="1.85"/>
    <n v="3719.9735099999998"/>
    <n v="2728777"/>
    <n v="1.9"/>
    <n v="1.8"/>
    <n v="0.68899999999999995"/>
    <n v="11.1"/>
    <n v="73.3"/>
  </r>
  <r>
    <x v="83"/>
    <x v="12"/>
    <x v="0"/>
    <n v="3.2095655695938011E-3"/>
    <n v="1.4041262411569241E-2"/>
    <n v="3.48"/>
    <n v="155.5884677"/>
    <n v="3.1913381654581326E-3"/>
    <n v="0"/>
    <n v="44.5"/>
    <n v="1"/>
    <n v="1.3069371126725703E-2"/>
    <n v="4.5599999999999996"/>
    <n v="1.3644101412022443E-2"/>
    <n v="1.85"/>
    <n v="3465.221998"/>
    <n v="2712511"/>
    <n v="1.9"/>
    <n v="1.8"/>
    <n v="0.69399999999999995"/>
    <n v="11.9"/>
    <n v="73.099999999999994"/>
  </r>
  <r>
    <x v="83"/>
    <x v="13"/>
    <x v="0"/>
    <n v="3.2092116612719114E-3"/>
    <n v="1.4041262411569241E-2"/>
    <n v="3.76"/>
    <n v="211.1143318"/>
    <n v="8.675140700055771E-5"/>
    <n v="0"/>
    <n v="43.5"/>
    <n v="1"/>
    <n v="1.3064422410947189E-2"/>
    <n v="4.8600000000000003"/>
    <n v="1.2635350917681041E-2"/>
    <n v="1.85"/>
    <n v="3596.4962820000001"/>
    <n v="2695446"/>
    <n v="2"/>
    <n v="1.8"/>
    <n v="0.69"/>
    <n v="11.7"/>
    <n v="73"/>
  </r>
  <r>
    <x v="83"/>
    <x v="14"/>
    <x v="0"/>
    <n v="3.2057206476682689E-3"/>
    <n v="1.4041262411569241E-2"/>
    <n v="3.89"/>
    <n v="160.23824160000001"/>
    <n v="8.675140700055771E-5"/>
    <n v="0"/>
    <n v="42.5"/>
    <n v="1"/>
    <n v="1.3059470826196981E-2"/>
    <n v="5.34"/>
    <n v="1.2630568827991023E-2"/>
    <n v="1.85"/>
    <n v="3394.8780000000002"/>
    <n v="267711"/>
    <n v="2"/>
    <n v="1.8"/>
    <n v="0.68"/>
    <n v="10.9"/>
    <n v="72.7"/>
  </r>
  <r>
    <x v="83"/>
    <x v="15"/>
    <x v="0"/>
    <n v="3.2057206476682689E-3"/>
    <n v="1.4041262411569241E-2"/>
    <n v="3.46"/>
    <n v="24.827628539999999"/>
    <n v="8.675140700055771E-5"/>
    <n v="0"/>
    <n v="41.6"/>
    <n v="1"/>
    <n v="1.4456197000023735E-2"/>
    <n v="5.81"/>
    <n v="1.4500691908326962E-2"/>
    <n v="1.85"/>
    <n v="336.87419999999997"/>
    <n v="2656864"/>
    <n v="2"/>
    <n v="1.9"/>
    <n v="0.68200000000000005"/>
    <n v="11.4"/>
    <n v="72.599999999999994"/>
  </r>
  <r>
    <x v="84"/>
    <x v="0"/>
    <x v="1"/>
    <n v="2.1727795715415169E-3"/>
    <n v="1.4451691931942897E-2"/>
    <m/>
    <n v="0"/>
    <n v="8.675140700055771E-5"/>
    <n v="35"/>
    <n v="29"/>
    <n v="3"/>
    <n v="1.3050066845417849E-2"/>
    <n v="5.9381895280235915"/>
    <n v="1.3625454481896324E-2"/>
    <n v="0.1"/>
    <n v="10972.078698625"/>
    <n v="127141"/>
    <n v="2.1"/>
    <n v="1.8"/>
    <n v="0.90200000000000002"/>
    <n v="15.3"/>
    <n v="83.7"/>
  </r>
  <r>
    <x v="84"/>
    <x v="1"/>
    <x v="1"/>
    <n v="2.2035997814904384E-3"/>
    <n v="1.4451691931942897E-2"/>
    <n v="0.01"/>
    <n v="88.833622430000005"/>
    <n v="8.675140700055771E-5"/>
    <n v="462"/>
    <n v="28.6"/>
    <n v="3"/>
    <n v="1.3045107217170891E-2"/>
    <n v="1.23"/>
    <n v="1.3620804222228916E-2"/>
    <n v="0.1"/>
    <n v="3896.2115100000001"/>
    <n v="127276"/>
    <n v="2"/>
    <n v="1.7"/>
    <n v="0.89900000000000002"/>
    <n v="15.3"/>
    <n v="83.5"/>
  </r>
  <r>
    <x v="84"/>
    <x v="2"/>
    <x v="1"/>
    <n v="2.188206235158419E-3"/>
    <n v="1.4451691931942897E-2"/>
    <n v="7.55"/>
    <n v="94.434286150000005"/>
    <n v="8.675140700055771E-5"/>
    <n v="229"/>
    <n v="28.2"/>
    <n v="3"/>
    <n v="1.30401446980503E-2"/>
    <n v="1.25"/>
    <n v="1.3616151942152642E-2"/>
    <n v="0.1"/>
    <n v="4454.4474600000003"/>
    <n v="127445"/>
    <n v="2"/>
    <n v="1.7"/>
    <n v="0.89400000000000002"/>
    <n v="15.3"/>
    <n v="83.5"/>
  </r>
  <r>
    <x v="84"/>
    <x v="3"/>
    <x v="1"/>
    <n v="2.2189579777369211E-3"/>
    <n v="1.4451691931942897E-2"/>
    <n v="7.39"/>
    <n v="121.5869163"/>
    <n v="8.675140700055771E-5"/>
    <n v="228"/>
    <n v="27.8"/>
    <n v="3"/>
    <n v="1.3035179282172335E-2"/>
    <n v="1.17"/>
    <n v="1.3290053157623912E-2"/>
    <n v="0.1"/>
    <n v="4863.4766499999996"/>
    <n v="127629"/>
    <n v="1.9"/>
    <n v="1.7"/>
    <n v="0.88900000000000001"/>
    <n v="15.3"/>
    <n v="83.3"/>
  </r>
  <r>
    <x v="84"/>
    <x v="4"/>
    <x v="1"/>
    <n v="2.3102387308429513E-3"/>
    <n v="1.4845116203364152E-2"/>
    <n v="7.39"/>
    <n v="1096.807346997125"/>
    <n v="8.675140700055771E-5"/>
    <n v="434"/>
    <n v="27.4"/>
    <n v="4"/>
    <n v="1.4104390304513548E-2"/>
    <n v="1.7"/>
    <n v="1.3285368354474726E-2"/>
    <n v="0.1"/>
    <n v="10972.078698625"/>
    <n v="127833"/>
    <n v="1.9"/>
    <n v="1.6"/>
    <n v="0.88400000000000001"/>
    <n v="15.1"/>
    <n v="82.5"/>
  </r>
  <r>
    <x v="84"/>
    <x v="5"/>
    <x v="1"/>
    <n v="2.2799923107476028E-3"/>
    <n v="1.4845116203364152E-2"/>
    <n v="6.9"/>
    <n v="863.00614910000002"/>
    <n v="8.675140700055771E-5"/>
    <n v="450"/>
    <n v="26.9"/>
    <n v="4"/>
    <n v="1.3397378548978982E-2"/>
    <n v="9.58"/>
    <n v="1.3280681318169734E-2"/>
    <n v="0.1"/>
    <n v="4457.6763899999996"/>
    <n v="1287"/>
    <n v="1.9"/>
    <n v="1.6"/>
    <n v="0.879"/>
    <n v="15.1"/>
    <n v="83"/>
  </r>
  <r>
    <x v="84"/>
    <x v="6"/>
    <x v="1"/>
    <n v="2.3102387308429513E-3"/>
    <n v="1.4845116203364152E-2"/>
    <n v="7.09"/>
    <n v="899.17852849999997"/>
    <n v="8.675140700055771E-5"/>
    <n v="741"/>
    <n v="26.4"/>
    <n v="4"/>
    <n v="1.3020755242181171E-2"/>
    <n v="9.51"/>
    <n v="1.3275992044901775E-2"/>
    <n v="0.1"/>
    <n v="4855.1756400000004"/>
    <n v="12847"/>
    <n v="1.8"/>
    <n v="1.6"/>
    <n v="0.88100000000000001"/>
    <n v="15"/>
    <n v="83"/>
  </r>
  <r>
    <x v="84"/>
    <x v="7"/>
    <x v="1"/>
    <n v="2.3402803662103508E-3"/>
    <n v="1.4845116203364152E-2"/>
    <n v="7.11"/>
    <n v="1096.807346997125"/>
    <n v="8.675140700055771E-5"/>
    <n v="900.625"/>
    <n v="25.9"/>
    <n v="4"/>
    <n v="1.3387477953479122E-2"/>
    <n v="8.6"/>
    <n v="1.293665475448553E-2"/>
    <n v="0.1"/>
    <n v="10972.078698625"/>
    <n v="12863"/>
    <n v="1.8"/>
    <n v="1.5"/>
    <n v="0.88"/>
    <n v="15"/>
    <n v="82.7"/>
  </r>
  <r>
    <x v="84"/>
    <x v="8"/>
    <x v="1"/>
    <n v="2.3552186675122222E-3"/>
    <n v="1.4845116203364152E-2"/>
    <n v="7.29"/>
    <n v="1096.807346997125"/>
    <n v="8.675140700055771E-5"/>
    <n v="0"/>
    <n v="25.4"/>
    <n v="4"/>
    <n v="1.3741035871478584E-2"/>
    <n v="8.25"/>
    <n v="1.2931914228673612E-2"/>
    <n v="0.1"/>
    <n v="10972.078698625"/>
    <n v="1281"/>
    <n v="1.8"/>
    <n v="1.5"/>
    <n v="0.877"/>
    <n v="15"/>
    <n v="82.6"/>
  </r>
  <r>
    <x v="84"/>
    <x v="9"/>
    <x v="1"/>
    <n v="2.3700988977409165E-3"/>
    <n v="1.4845116203364152E-2"/>
    <n v="7.49"/>
    <n v="1096.807346997125"/>
    <n v="8.675140700055771E-5"/>
    <n v="520"/>
    <n v="24.9"/>
    <n v="4"/>
    <n v="1.4407095590810317E-2"/>
    <n v="8.19"/>
    <n v="1.2927171198957215E-2"/>
    <n v="0.1"/>
    <n v="10972.078698625"/>
    <n v="127854"/>
    <n v="1.7"/>
    <n v="1.5"/>
    <n v="0.873"/>
    <n v="14.9"/>
    <n v="82.4"/>
  </r>
  <r>
    <x v="84"/>
    <x v="10"/>
    <x v="1"/>
    <n v="2.3849187575535691E-3"/>
    <n v="1.4845116203364152E-2"/>
    <n v="7.99"/>
    <n v="1096.807346997125"/>
    <n v="8.675140700055771E-5"/>
    <n v="0"/>
    <n v="24.4"/>
    <n v="4"/>
    <n v="1.4402276462293794E-2"/>
    <n v="8.18"/>
    <n v="1.2922425660635402E-2"/>
    <n v="0.1"/>
    <n v="10972.078698625"/>
    <n v="127773"/>
    <n v="1.7"/>
    <n v="1.5"/>
    <n v="0.87"/>
    <n v="14.9"/>
    <n v="82"/>
  </r>
  <r>
    <x v="84"/>
    <x v="11"/>
    <x v="1"/>
    <n v="2.3700988977409165E-3"/>
    <n v="1.4845116203364152E-2"/>
    <n v="7.7"/>
    <n v="1096.807346997125"/>
    <n v="8.675140700055771E-5"/>
    <n v="900.625"/>
    <n v="23.8"/>
    <n v="4"/>
    <n v="1.3726814061473037E-2"/>
    <n v="8.3000000000000007"/>
    <n v="1.2571279973510711E-2"/>
    <n v="0.1"/>
    <n v="10972.078698625"/>
    <n v="127761"/>
    <n v="1.7"/>
    <n v="1.4"/>
    <n v="0.86599999999999999"/>
    <n v="14.8"/>
    <n v="82.1"/>
  </r>
  <r>
    <x v="84"/>
    <x v="12"/>
    <x v="1"/>
    <n v="1.4337439540556493E-3"/>
    <n v="1.4845116203364152E-2"/>
    <n v="7.83"/>
    <n v="578.72542729999998"/>
    <n v="8.675140700055771E-5"/>
    <n v="900.625"/>
    <n v="23.4"/>
    <n v="5"/>
    <n v="1.3721947240924338E-2"/>
    <n v="8"/>
    <n v="1.3247378189354479E-2"/>
    <n v="0.1"/>
    <n v="3488.3991999999998"/>
    <n v="127718"/>
    <n v="1.7"/>
    <n v="1.4"/>
    <n v="0.86299999999999999"/>
    <n v="14.8"/>
    <n v="81.900000000000006"/>
  </r>
  <r>
    <x v="84"/>
    <x v="13"/>
    <x v="1"/>
    <n v="1.4337439540556493E-3"/>
    <n v="1.4845116203364152E-2"/>
    <n v="7.87"/>
    <n v="1096.807346997125"/>
    <n v="8.675140700055771E-5"/>
    <n v="900.625"/>
    <n v="22.9"/>
    <n v="5"/>
    <n v="1.5928260960361838E-2"/>
    <n v="7.85"/>
    <n v="1.3563942972957724E-2"/>
    <n v="0.1"/>
    <n v="10972.078698625"/>
    <n v="127445"/>
    <n v="1.7"/>
    <n v="1.4"/>
    <n v="0.86"/>
    <n v="14.7"/>
    <n v="81.8"/>
  </r>
  <r>
    <x v="84"/>
    <x v="14"/>
    <x v="1"/>
    <n v="2.4289930841743658E-3"/>
    <n v="1.5219517169984854E-2"/>
    <n v="8.0299999999999994"/>
    <n v="1096.807346997125"/>
    <n v="8.675140700055771E-5"/>
    <n v="900.625"/>
    <n v="22.5"/>
    <n v="5"/>
    <n v="1.6555623458371072E-2"/>
    <n v="7.75"/>
    <n v="1.3865911184123354E-2"/>
    <n v="0.1"/>
    <n v="10972.078698625"/>
    <n v="127149"/>
    <n v="1.7"/>
    <n v="1.4"/>
    <n v="0.85599999999999998"/>
    <n v="14.6"/>
    <n v="81.5"/>
  </r>
  <r>
    <x v="84"/>
    <x v="15"/>
    <x v="1"/>
    <n v="2.458031867580228E-3"/>
    <n v="1.5219517169984854E-2"/>
    <n v="7.97"/>
    <n v="1096.807346997125"/>
    <n v="8.675140700055771E-5"/>
    <n v="900.625"/>
    <n v="22.2"/>
    <n v="5"/>
    <n v="1.3353161095672195E-2"/>
    <n v="7.53"/>
    <n v="1.5865673895580284E-2"/>
    <n v="0.1"/>
    <n v="10972.078698625"/>
    <n v="126843"/>
    <n v="1.6"/>
    <n v="1.4"/>
    <n v="0.85199999999999998"/>
    <n v="14.5"/>
    <n v="81.099999999999994"/>
  </r>
  <r>
    <x v="85"/>
    <x v="0"/>
    <x v="0"/>
    <n v="2.9328205824846448E-3"/>
    <n v="1.5219517169984854E-2"/>
    <m/>
    <n v="0"/>
    <n v="1.2276440336999126E-2"/>
    <n v="0"/>
    <n v="65.599999999999994"/>
    <n v="4"/>
    <n v="1.2977577118091796E-2"/>
    <n v="5.9381895280235915"/>
    <n v="1.2550337920485847E-2"/>
    <n v="0.1"/>
    <n v="496.99275"/>
    <n v="915932"/>
    <n v="4"/>
    <n v="4"/>
    <n v="0.74099999999999999"/>
    <n v="13.1"/>
    <n v="74.099999999999994"/>
  </r>
  <r>
    <x v="85"/>
    <x v="1"/>
    <x v="0"/>
    <n v="2.9427656120736005E-3"/>
    <n v="1.5219517169984854E-2"/>
    <n v="0.41"/>
    <n v="63.878452199999998"/>
    <n v="1.2624262505316943E-2"/>
    <n v="20"/>
    <n v="64.8"/>
    <n v="4"/>
    <n v="1.3343214352783083E-2"/>
    <n v="7.45"/>
    <n v="1.289137186683904E-2"/>
    <n v="0.1"/>
    <n v="466.94774999999998"/>
    <n v="88936"/>
    <n v="3.9"/>
    <n v="3.9"/>
    <n v="0.73699999999999999"/>
    <n v="13.1"/>
    <n v="74"/>
  </r>
  <r>
    <x v="85"/>
    <x v="2"/>
    <x v="0"/>
    <n v="2.9525532364461475E-3"/>
    <n v="1.5219517169984854E-2"/>
    <n v="0.4"/>
    <n v="546.62351560000002"/>
    <n v="1.2624262505316943E-2"/>
    <n v="120"/>
    <n v="64"/>
    <n v="4"/>
    <n v="1.3338283859517894E-2"/>
    <n v="7.23"/>
    <n v="1.2886607765231229E-2"/>
    <n v="0.1"/>
    <n v="3992.86717"/>
    <n v="8413464"/>
    <n v="3.9"/>
    <n v="3.9"/>
    <n v="0.73699999999999999"/>
    <n v="13.1"/>
    <n v="73.900000000000006"/>
  </r>
  <r>
    <x v="85"/>
    <x v="3"/>
    <x v="0"/>
    <n v="2.9621816628794375E-3"/>
    <n v="1.5219517169984854E-2"/>
    <n v="0.41"/>
    <n v="67.701710640000002"/>
    <n v="1.2624262505316943E-2"/>
    <n v="3"/>
    <n v="63.2"/>
    <n v="4"/>
    <n v="1.3333350730949369E-2"/>
    <n v="8"/>
    <n v="1.2881841116453505E-2"/>
    <n v="0.1"/>
    <n v="387.75321100000002"/>
    <n v="7992573"/>
    <n v="3.9"/>
    <n v="3.9"/>
    <n v="0.73499999999999999"/>
    <n v="12.9"/>
    <n v="73.7"/>
  </r>
  <r>
    <x v="85"/>
    <x v="4"/>
    <x v="0"/>
    <n v="2.971649123711236E-3"/>
    <n v="1.5219517169984854E-2"/>
    <n v="0.43"/>
    <n v="68.866232980000007"/>
    <n v="1.2624262505316943E-2"/>
    <n v="0"/>
    <n v="62.4"/>
    <n v="4"/>
    <n v="1.3328414962074351E-2"/>
    <n v="8.39"/>
    <n v="1.2877071915668701E-2"/>
    <n v="0.1"/>
    <n v="387.32414499999999"/>
    <n v="7574943"/>
    <n v="3.8"/>
    <n v="3.9"/>
    <n v="0.73699999999999999"/>
    <n v="13.1"/>
    <n v="73.599999999999994"/>
  </r>
  <r>
    <x v="85"/>
    <x v="5"/>
    <x v="0"/>
    <n v="2.9809538768800626E-3"/>
    <n v="1.5219517169984854E-2"/>
    <n v="0.51"/>
    <n v="715.97090920000005"/>
    <n v="1.2624262505316943E-2"/>
    <n v="0"/>
    <n v="61.7"/>
    <n v="4"/>
    <n v="1.3323476547873817E-2"/>
    <n v="8.42"/>
    <n v="1.2872300158024305E-2"/>
    <n v="0.1"/>
    <n v="3679.1927500000002"/>
    <n v="718239"/>
    <n v="3.8"/>
    <n v="3.8"/>
    <n v="0.73899999999999999"/>
    <n v="13.2"/>
    <n v="73.400000000000006"/>
  </r>
  <r>
    <x v="85"/>
    <x v="6"/>
    <x v="0"/>
    <n v="2.9900942064587693E-3"/>
    <n v="1.5219517169984854E-2"/>
    <n v="0.59"/>
    <n v="668.74473339999997"/>
    <n v="1.2624262505316943E-2"/>
    <n v="0"/>
    <n v="6.9"/>
    <n v="4"/>
    <n v="1.3318535483312788E-2"/>
    <n v="9.5399999999999991"/>
    <n v="1.2867525838652395E-2"/>
    <n v="0.1"/>
    <n v="3492.1396"/>
    <n v="6821116"/>
    <n v="3.8"/>
    <n v="3.8"/>
    <n v="0.74199999999999999"/>
    <n v="13.6"/>
    <n v="73.3"/>
  </r>
  <r>
    <x v="85"/>
    <x v="7"/>
    <x v="0"/>
    <n v="2.9990684231813425E-3"/>
    <n v="1.5219517169984854E-2"/>
    <n v="0.61"/>
    <n v="535.27864039999997"/>
    <n v="1.2961300520541614E-2"/>
    <n v="2"/>
    <n v="6.1"/>
    <n v="4"/>
    <n v="1.3313591763340307E-2"/>
    <n v="8.7799999999999994"/>
    <n v="1.3196688431379115E-2"/>
    <n v="0.1"/>
    <n v="3385.6966499999999"/>
    <n v="6489822"/>
    <n v="3.8"/>
    <n v="3.8"/>
    <n v="0.73899999999999999"/>
    <n v="13.6"/>
    <n v="73.099999999999994"/>
  </r>
  <r>
    <x v="85"/>
    <x v="8"/>
    <x v="0"/>
    <n v="1.5076493780477648E-3"/>
    <n v="1.5219517169984854E-2"/>
    <n v="0.6"/>
    <n v="373.26286429999999"/>
    <n v="1.2624262505316943E-2"/>
    <n v="41"/>
    <n v="59.3"/>
    <n v="4"/>
    <n v="1.3308645382889353E-2"/>
    <n v="8.35"/>
    <n v="1.2858065578480266E-2"/>
    <n v="0.1"/>
    <n v="2762.8635399999998"/>
    <n v="6193191"/>
    <n v="3.8"/>
    <n v="3.8"/>
    <n v="0.73599999999999999"/>
    <n v="13.6"/>
    <n v="73"/>
  </r>
  <r>
    <x v="85"/>
    <x v="9"/>
    <x v="0"/>
    <n v="3.016511897411193E-3"/>
    <n v="1.5219517169984854E-2"/>
    <n v="0.59"/>
    <n v="313.36260149999998"/>
    <n v="1.2624262505316943E-2"/>
    <n v="1"/>
    <n v="58.6"/>
    <n v="4"/>
    <n v="1.3303696336876749E-2"/>
    <n v="8.8000000000000007"/>
    <n v="1.2853283673351297E-2"/>
    <n v="0.1"/>
    <n v="2537.3490000000002"/>
    <n v="5934232"/>
    <n v="3.9"/>
    <n v="3.8"/>
    <n v="0.73299999999999998"/>
    <n v="13.7"/>
    <n v="72.8"/>
  </r>
  <r>
    <x v="85"/>
    <x v="10"/>
    <x v="0"/>
    <n v="3.0646885852088361E-3"/>
    <n v="1.5219517169984854E-2"/>
    <n v="0.55000000000000004"/>
    <n v="27.44252286"/>
    <n v="1.3597551795253666E-2"/>
    <n v="28"/>
    <n v="57.8"/>
    <n v="4"/>
    <n v="1.4325779549992765E-2"/>
    <n v="8.8800000000000008"/>
    <n v="1.3809642587954831E-2"/>
    <n v="0.1"/>
    <n v="223.83787000000001"/>
    <n v="5714111"/>
    <n v="3.9"/>
    <n v="3.8"/>
    <n v="0.73"/>
    <n v="13.8"/>
    <n v="72.400000000000006"/>
  </r>
  <r>
    <x v="85"/>
    <x v="11"/>
    <x v="0"/>
    <n v="3.0493342433853174E-3"/>
    <n v="1.5219517169984854E-2"/>
    <n v="0.54"/>
    <n v="32.525236120000002"/>
    <n v="1.3597551795253666E-2"/>
    <n v="21"/>
    <n v="57"/>
    <n v="4"/>
    <n v="1.4320924830498693E-2"/>
    <n v="9.5"/>
    <n v="1.3804951221378701E-2"/>
    <n v="0.1"/>
    <n v="261.45688200000001"/>
    <n v="5535595"/>
    <n v="3.9"/>
    <n v="3.8"/>
    <n v="0.72299999999999998"/>
    <n v="13.5"/>
    <n v="72.5"/>
  </r>
  <r>
    <x v="85"/>
    <x v="12"/>
    <x v="0"/>
    <n v="3.0646885852088361E-3"/>
    <n v="1.5219517169984854E-2"/>
    <n v="0.54"/>
    <n v="228.7838108"/>
    <n v="1.2961300520541614E-2"/>
    <n v="76"/>
    <n v="56.3"/>
    <n v="4"/>
    <n v="1.3646651899160355E-2"/>
    <n v="9.15"/>
    <n v="1.3173211219149642E-2"/>
    <n v="0.1"/>
    <n v="1889.213962"/>
    <n v="5396774"/>
    <n v="3.9"/>
    <n v="3.9"/>
    <n v="0.71699999999999997"/>
    <n v="13.2"/>
    <n v="72.3"/>
  </r>
  <r>
    <x v="85"/>
    <x v="13"/>
    <x v="0"/>
    <n v="3.0793228256523718E-3"/>
    <n v="1.5219517169984854E-2"/>
    <n v="0.54"/>
    <n v="259.15723750000001"/>
    <n v="1.3597551795253666E-2"/>
    <n v="19"/>
    <n v="55.5"/>
    <n v="4"/>
    <n v="1.4311116634541977E-2"/>
    <n v="9.68"/>
    <n v="1.3795472839365185E-2"/>
    <n v="0.1"/>
    <n v="1812.288374"/>
    <n v="5287488"/>
    <n v="3.9"/>
    <n v="3.9"/>
    <n v="0.71199999999999997"/>
    <n v="13"/>
    <n v="72.099999999999994"/>
  </r>
  <r>
    <x v="85"/>
    <x v="14"/>
    <x v="0"/>
    <n v="3.0932259307129609E-3"/>
    <n v="1.5219517169984854E-2"/>
    <n v="0.55000000000000004"/>
    <n v="248.697463"/>
    <n v="1.2961300520541614E-2"/>
    <n v="61"/>
    <n v="54.8"/>
    <n v="4"/>
    <n v="1.3637023602209185E-2"/>
    <n v="9.9"/>
    <n v="1.2485274976381138E-2"/>
    <n v="0.1"/>
    <n v="1728.2659000000001"/>
    <n v="5193482"/>
    <n v="4"/>
    <n v="3.9"/>
    <n v="0.70599999999999996"/>
    <n v="12.7"/>
    <n v="71.900000000000006"/>
  </r>
  <r>
    <x v="85"/>
    <x v="15"/>
    <x v="0"/>
    <n v="3.1063873842960082E-3"/>
    <n v="1.5219517169984854E-2"/>
    <n v="0.49"/>
    <n v="227.296617"/>
    <n v="1.4174537003913691E-2"/>
    <n v="32"/>
    <n v="54"/>
    <n v="4"/>
    <n v="1.4610479845361223E-2"/>
    <n v="9.65"/>
    <n v="1.4842870078385584E-2"/>
    <n v="0.1"/>
    <n v="1657.8892559999999"/>
    <n v="51313"/>
    <n v="4"/>
    <n v="4"/>
    <n v="0.7"/>
    <n v="12.6"/>
    <n v="71.7"/>
  </r>
  <r>
    <x v="86"/>
    <x v="0"/>
    <x v="0"/>
    <n v="3.0972054206151057E-3"/>
    <n v="1.5219517169984854E-2"/>
    <m/>
    <n v="0"/>
    <n v="1.2624262505316943E-2"/>
    <n v="526"/>
    <n v="53.1"/>
    <n v="5"/>
    <n v="1.3270658519260911E-2"/>
    <n v="5.9381895280235915"/>
    <n v="1.2821514354716139E-2"/>
    <n v="0.1"/>
    <n v="159.98169999999999"/>
    <n v="10715281.625"/>
    <n v="2.4"/>
    <n v="2.5"/>
    <n v="0.79300000000000004"/>
    <n v="15"/>
    <n v="72"/>
  </r>
  <r>
    <x v="86"/>
    <x v="1"/>
    <x v="0"/>
    <n v="1.6590116359461236E-3"/>
    <n v="1.5572936596756775E-2"/>
    <n v="6.29"/>
    <n v="24.44473709"/>
    <n v="1.3597551795253666E-2"/>
    <n v="321"/>
    <n v="52.3"/>
    <n v="5"/>
    <n v="1.4291507065852065E-2"/>
    <n v="4.3600000000000003"/>
    <n v="1.3776707344600864E-2"/>
    <n v="0.1"/>
    <n v="1286.56511"/>
    <n v="10715281.625"/>
    <n v="2.4"/>
    <n v="2.5"/>
    <n v="0.78900000000000003"/>
    <n v="15"/>
    <n v="69.900000000000006"/>
  </r>
  <r>
    <x v="86"/>
    <x v="2"/>
    <x v="0"/>
    <n v="1.7515780170869859E-3"/>
    <n v="1.5572936596756775E-2"/>
    <n v="6.48"/>
    <n v="26.407265899999999"/>
    <n v="1.2276440336999126E-2"/>
    <n v="73"/>
    <n v="51.4"/>
    <n v="6"/>
    <n v="1.3261055184584305E-2"/>
    <n v="4.3"/>
    <n v="1.281222324491948E-2"/>
    <n v="0.1"/>
    <n v="1389.8561"/>
    <n v="1735275"/>
    <n v="2.4"/>
    <n v="2.5"/>
    <n v="0.78200000000000003"/>
    <n v="15"/>
    <n v="69.5"/>
  </r>
  <r>
    <x v="86"/>
    <x v="3"/>
    <x v="0"/>
    <n v="2.9678144225641179E-3"/>
    <n v="1.5903493034288323E-2"/>
    <n v="6.82"/>
    <n v="235.35660659999999"/>
    <n v="1.3597551795253666E-2"/>
    <n v="55"/>
    <n v="5.6"/>
    <n v="7"/>
    <n v="1.3256081617458958E-2"/>
    <n v="4.32"/>
    <n v="1.2462699801933789E-2"/>
    <n v="0.1"/>
    <n v="10972.078698625"/>
    <n v="10715281.625"/>
    <n v="2.4"/>
    <n v="2.5"/>
    <n v="0.77400000000000002"/>
    <n v="14.7"/>
    <n v="69.099999999999994"/>
  </r>
  <r>
    <x v="86"/>
    <x v="4"/>
    <x v="0"/>
    <n v="2.8654896215692814E-3"/>
    <n v="1.6209398437253317E-2"/>
    <n v="6.63"/>
    <n v="179.17013299999999"/>
    <n v="1.2276440336999126E-2"/>
    <n v="127"/>
    <n v="49.9"/>
    <n v="7"/>
    <n v="1.2881727636959148E-2"/>
    <n v="4.5999999999999996"/>
    <n v="1.2457821400378008E-2"/>
    <n v="0.1"/>
    <n v="10972.078698625"/>
    <n v="165566"/>
    <n v="2.2999999999999998"/>
    <n v="2.5"/>
    <n v="0.76600000000000001"/>
    <n v="14.4"/>
    <n v="68.5"/>
  </r>
  <r>
    <x v="86"/>
    <x v="5"/>
    <x v="0"/>
    <n v="2.7239712908216883E-3"/>
    <n v="1.6209398437253317E-2"/>
    <n v="6.83"/>
    <n v="11.151626800000001"/>
    <n v="1.2276440336999126E-2"/>
    <n v="4"/>
    <n v="49.2"/>
    <n v="8"/>
    <n v="1.3246029800844224E-2"/>
    <n v="4.42"/>
    <n v="1.2452940038399024E-2"/>
    <n v="0.1"/>
    <n v="97.649972000000005"/>
    <n v="10715281.625"/>
    <n v="2.2999999999999998"/>
    <n v="2.5"/>
    <n v="0.76300000000000001"/>
    <n v="14.5"/>
    <n v="67.8"/>
  </r>
  <r>
    <x v="86"/>
    <x v="6"/>
    <x v="0"/>
    <n v="2.7364667164562072E-3"/>
    <n v="1.6209398437253317E-2"/>
    <n v="6.64"/>
    <n v="808.24330199999997"/>
    <n v="1.2276440336999126E-2"/>
    <n v="0"/>
    <n v="48.5"/>
    <n v="8"/>
    <n v="1.2871736117443938E-2"/>
    <n v="4.13"/>
    <n v="1.2792713635804113E-2"/>
    <n v="0.1"/>
    <n v="7165.2775000000001"/>
    <n v="169271"/>
    <n v="2.2999999999999998"/>
    <n v="2.5"/>
    <n v="0.75800000000000001"/>
    <n v="14.6"/>
    <n v="67.8"/>
  </r>
  <r>
    <x v="86"/>
    <x v="7"/>
    <x v="0"/>
    <n v="2.4230474876049302E-3"/>
    <n v="1.6488974231872046E-2"/>
    <n v="7.6"/>
    <n v="708.32857850000005"/>
    <n v="1.2276440336999126E-2"/>
    <n v="20"/>
    <n v="47.9"/>
    <n v="9"/>
    <n v="1.2866675461798715E-2"/>
    <n v="3.65"/>
    <n v="1.2443280824255281E-2"/>
    <n v="0.1"/>
    <n v="8513.5646450000004"/>
    <n v="15674"/>
    <n v="2.4"/>
    <n v="2.5"/>
    <n v="0.75800000000000001"/>
    <n v="14.6"/>
    <n v="66.599999999999994"/>
  </r>
  <r>
    <x v="86"/>
    <x v="8"/>
    <x v="0"/>
    <n v="1.963840392173003E-3"/>
    <n v="1.6488974231872046E-2"/>
    <n v="7.44"/>
    <n v="499.730412"/>
    <n v="1.3894096137580055E-2"/>
    <n v="13"/>
    <n v="47.3"/>
    <n v="9"/>
    <n v="1.4565950647749534E-2"/>
    <n v="3.19"/>
    <n v="1.4307945574420113E-2"/>
    <n v="0.1"/>
    <n v="6771.4147970000004"/>
    <n v="10715281.625"/>
    <n v="2.4"/>
    <n v="2.5"/>
    <n v="0.754"/>
    <n v="14.7"/>
    <n v="65.3"/>
  </r>
  <r>
    <x v="86"/>
    <x v="9"/>
    <x v="0"/>
    <n v="1.8542685462742592E-3"/>
    <n v="1.6488974231872046E-2"/>
    <n v="7.08"/>
    <n v="76.198689360000003"/>
    <n v="1.2276440336999126E-2"/>
    <n v="109"/>
    <n v="46.8"/>
    <n v="9"/>
    <n v="1.2857221271597746E-2"/>
    <n v="3.73"/>
    <n v="1.2434268443194001E-2"/>
    <n v="0.1"/>
    <n v="5291.5756499999998"/>
    <n v="153884"/>
    <n v="2.4"/>
    <n v="2.5"/>
    <n v="0.747"/>
    <n v="14.3"/>
    <n v="65"/>
  </r>
  <r>
    <x v="86"/>
    <x v="10"/>
    <x v="0"/>
    <n v="1.8699022547182056E-3"/>
    <n v="1.6488974231872046E-2"/>
    <n v="6.94"/>
    <n v="351.86032669999997"/>
    <n v="1.3894096137580055E-2"/>
    <n v="900.625"/>
    <n v="46.3"/>
    <n v="9"/>
    <n v="1.2852152106622413E-2"/>
    <n v="4.7"/>
    <n v="1.2773812232253556E-2"/>
    <n v="0.1"/>
    <n v="3771.278957"/>
    <n v="1514729"/>
    <n v="2.4"/>
    <n v="2.5"/>
    <n v="0.73699999999999999"/>
    <n v="13.9"/>
    <n v="64.599999999999994"/>
  </r>
  <r>
    <x v="86"/>
    <x v="11"/>
    <x v="0"/>
    <n v="1.9795007724310093E-3"/>
    <n v="1.6488974231872046E-2"/>
    <n v="6.55"/>
    <n v="33.916601829999998"/>
    <n v="1.2276440336999126E-2"/>
    <n v="900.625"/>
    <n v="45.8"/>
    <n v="9"/>
    <n v="1.2847079828891685E-2"/>
    <n v="3.95"/>
    <n v="1.5922123410312839E-2"/>
    <n v="0.1"/>
    <n v="2874.2882909999998"/>
    <n v="1512985"/>
    <n v="2.5"/>
    <n v="2.6"/>
    <n v="0.72499999999999998"/>
    <n v="13.5"/>
    <n v="64.7"/>
  </r>
  <r>
    <x v="86"/>
    <x v="12"/>
    <x v="0"/>
    <n v="2.0576970084448544E-3"/>
    <n v="1.6488974231872046E-2"/>
    <n v="6.58"/>
    <n v="23.434007619999999"/>
    <n v="1.2276440336999126E-2"/>
    <n v="24"/>
    <n v="45.3"/>
    <n v="9"/>
    <n v="1.2842004431772306E-2"/>
    <n v="3.7"/>
    <n v="1.2422465015576778E-2"/>
    <n v="0.1"/>
    <n v="268.12365699999998"/>
    <n v="149918"/>
    <n v="2.5"/>
    <n v="2.6"/>
    <n v="0.71399999999999997"/>
    <n v="13.1"/>
    <n v="64.400000000000006"/>
  </r>
  <r>
    <x v="86"/>
    <x v="13"/>
    <x v="0"/>
    <n v="2.1510208440030402E-3"/>
    <n v="1.6488974231872046E-2"/>
    <n v="5.99"/>
    <n v="145.1022528"/>
    <n v="1.3597551795253666E-2"/>
    <n v="18"/>
    <n v="44.8"/>
    <n v="9"/>
    <n v="1.4231586686868379E-2"/>
    <n v="3.61"/>
    <n v="1.3720543239362816E-2"/>
    <n v="0.1"/>
    <n v="1658.3114599999999"/>
    <n v="10715281.625"/>
    <n v="2.6"/>
    <n v="2.6"/>
    <n v="0.7"/>
    <n v="12.7"/>
    <n v="64.7"/>
  </r>
  <r>
    <x v="86"/>
    <x v="14"/>
    <x v="0"/>
    <n v="2.0264479957876678E-3"/>
    <n v="1.6488974231872046E-2"/>
    <n v="5.75"/>
    <n v="12.60883976"/>
    <n v="1.3597551795253666E-2"/>
    <n v="94"/>
    <n v="44.4"/>
    <n v="10"/>
    <n v="1.4226690009062289E-2"/>
    <n v="3.47"/>
    <n v="1.3715812017986067E-2"/>
    <n v="0.1"/>
    <n v="149.926751"/>
    <n v="10715281.625"/>
    <n v="2.6"/>
    <n v="2.7"/>
    <n v="0.68500000000000005"/>
    <n v="12.3"/>
    <n v="64.400000000000006"/>
  </r>
  <r>
    <x v="86"/>
    <x v="15"/>
    <x v="0"/>
    <n v="1.901196980027265E-3"/>
    <n v="1.6740666631037373E-2"/>
    <n v="6"/>
    <n v="112.541157"/>
    <n v="1.2276440336999126E-2"/>
    <n v="245"/>
    <n v="43.9"/>
    <n v="10"/>
    <n v="1.3895191751493521E-2"/>
    <n v="4.16"/>
    <n v="1.3085232600804799E-2"/>
    <n v="0.1"/>
    <n v="1229.9580000000001"/>
    <n v="10715281.625"/>
    <n v="2.7"/>
    <n v="2.7"/>
    <n v="0.67600000000000005"/>
    <n v="12.1"/>
    <n v="63.9"/>
  </r>
  <r>
    <x v="87"/>
    <x v="0"/>
    <x v="0"/>
    <n v="2.5515549549272273E-3"/>
    <n v="4.3906877344962979E-3"/>
    <m/>
    <n v="0"/>
    <n v="1.511169775295931E-2"/>
    <n v="95"/>
    <n v="22"/>
    <n v="57.5"/>
    <n v="1.6450610762491089E-2"/>
    <n v="5.9381895280235915"/>
    <n v="1.517853866726711E-2"/>
    <n v="1.85"/>
    <n v="1349.97144"/>
    <n v="10715281.625"/>
    <n v="7.8"/>
    <n v="7.6"/>
    <n v="0.55000000000000004"/>
    <n v="11.1"/>
    <n v="63.4"/>
  </r>
  <r>
    <x v="87"/>
    <x v="1"/>
    <x v="0"/>
    <n v="2.4665841545342261E-3"/>
    <n v="4.0749336787398553E-3"/>
    <n v="0.01"/>
    <n v="170.9626624"/>
    <n v="1.4437648664183886E-2"/>
    <n v="354"/>
    <n v="21.3"/>
    <n v="57.5"/>
    <n v="1.4813325271224885E-2"/>
    <n v="5.72"/>
    <n v="1.4522594487669304E-2"/>
    <n v="1.85"/>
    <n v="1335.6458"/>
    <n v="462425"/>
    <n v="7.8"/>
    <n v="7.7"/>
    <n v="0.54600000000000004"/>
    <n v="11.1"/>
    <n v="62.9"/>
  </r>
  <r>
    <x v="87"/>
    <x v="2"/>
    <x v="0"/>
    <n v="2.4230474876049302E-3"/>
    <n v="4.0749336787398553E-3"/>
    <n v="1.84"/>
    <n v="165.93049769999999"/>
    <n v="1.4174537003913691E-2"/>
    <n v="190"/>
    <n v="2.7"/>
    <n v="57.5"/>
    <n v="1.451778787784426E-2"/>
    <n v="5.57"/>
    <n v="1.5495416192651445E-2"/>
    <n v="1.85"/>
    <n v="1229.1147980000001"/>
    <n v="10715281.625"/>
    <n v="7.9"/>
    <n v="7.7"/>
    <n v="0.54100000000000004"/>
    <n v="11.1"/>
    <n v="62.6"/>
  </r>
  <r>
    <x v="87"/>
    <x v="3"/>
    <x v="0"/>
    <n v="2.3491441061770212E-3"/>
    <n v="4.0749336787398553E-3"/>
    <n v="1.81"/>
    <n v="154.22696970000001"/>
    <n v="1.3894096137580055E-2"/>
    <n v="0"/>
    <n v="2.1"/>
    <n v="57.5"/>
    <n v="1.4512882881142495E-2"/>
    <n v="5.49"/>
    <n v="1.3983704270770664E-2"/>
    <n v="1.85"/>
    <n v="1155.2582"/>
    <n v="10715281.625"/>
    <n v="8"/>
    <n v="7.8"/>
    <n v="0.53600000000000003"/>
    <n v="11.1"/>
    <n v="62.1"/>
  </r>
  <r>
    <x v="87"/>
    <x v="4"/>
    <x v="0"/>
    <n v="2.1200006988442047E-3"/>
    <n v="4.0749336787398553E-3"/>
    <n v="1.8"/>
    <n v="109.7051836"/>
    <n v="1.3286180512832984E-2"/>
    <n v="900.625"/>
    <n v="19.5"/>
    <n v="57.5"/>
    <n v="1.3531375791209378E-2"/>
    <n v="5.23"/>
    <n v="1.3383481916547108E-2"/>
    <n v="1.85"/>
    <n v="987.44539669999995"/>
    <n v="10715281.625"/>
    <n v="8.1"/>
    <n v="7.9"/>
    <n v="0.53"/>
    <n v="11.1"/>
    <n v="61.2"/>
  </r>
  <r>
    <x v="87"/>
    <x v="5"/>
    <x v="0"/>
    <n v="1.8699022547182056E-3"/>
    <n v="4.0749336787398553E-3"/>
    <n v="1.73"/>
    <n v="56.58984221"/>
    <n v="2.5921285339093207E-4"/>
    <n v="95"/>
    <n v="18.899999999999999"/>
    <n v="57.5"/>
    <n v="1.8119437678044146E-4"/>
    <n v="3.97"/>
    <n v="2.522050785839599E-4"/>
    <n v="1.85"/>
    <n v="967.34772999999996"/>
    <n v="4135152"/>
    <n v="8.1999999999999993"/>
    <n v="8"/>
    <n v="0.52300000000000002"/>
    <n v="11.1"/>
    <n v="63"/>
  </r>
  <r>
    <x v="87"/>
    <x v="6"/>
    <x v="0"/>
    <n v="1.5164991783995702E-3"/>
    <n v="4.0749336787398553E-3"/>
    <n v="1.86"/>
    <n v="7.1468514040000004"/>
    <n v="1.5294555671065845E-2"/>
    <n v="900.625"/>
    <n v="18.399999999999999"/>
    <n v="57.5"/>
    <n v="1.5791053302022073E-2"/>
    <n v="4.17"/>
    <n v="1.5370088501792285E-2"/>
    <n v="1.85"/>
    <n v="92.816252000000006"/>
    <n v="423724"/>
    <n v="8.1999999999999993"/>
    <n v="8.1"/>
    <n v="0.51400000000000001"/>
    <n v="10.7"/>
    <n v="59.1"/>
  </r>
  <r>
    <x v="87"/>
    <x v="7"/>
    <x v="0"/>
    <n v="1.2020024194164558E-3"/>
    <n v="4.0749336787398553E-3"/>
    <n v="1.71"/>
    <n v="60.515350599999998"/>
    <n v="1.5294555671065845E-2"/>
    <n v="900.625"/>
    <n v="17.899999999999999"/>
    <n v="57.5"/>
    <n v="1.5965653752267293E-2"/>
    <n v="3.9"/>
    <n v="1.5365165339701069E-2"/>
    <n v="1.85"/>
    <n v="916.89925149999999"/>
    <n v="10715281.625"/>
    <n v="8.3000000000000007"/>
    <n v="8.1999999999999993"/>
    <n v="0.50600000000000001"/>
    <n v="10.4"/>
    <n v="57.9"/>
  </r>
  <r>
    <x v="87"/>
    <x v="8"/>
    <x v="0"/>
    <n v="9.8308132270543401E-4"/>
    <n v="4.0749336787398553E-3"/>
    <n v="1.97"/>
    <n v="59.833613640000003"/>
    <n v="1.591307966584659E-2"/>
    <n v="900.625"/>
    <n v="17.3"/>
    <n v="57.5"/>
    <n v="1.6003541798911398E-2"/>
    <n v="4.8"/>
    <n v="1.5915601187275523E-2"/>
    <n v="1.85"/>
    <n v="839.18111699999997"/>
    <n v="388599"/>
    <n v="8.4"/>
    <n v="8.3000000000000007"/>
    <n v="0.49399999999999999"/>
    <n v="10.1"/>
    <n v="56.8"/>
  </r>
  <r>
    <x v="87"/>
    <x v="9"/>
    <x v="0"/>
    <n v="6.4001479692497301E-4"/>
    <n v="4.0749336787398553E-3"/>
    <n v="1.76"/>
    <n v="52.603854290000001"/>
    <n v="2.3099390109200882E-4"/>
    <n v="900.625"/>
    <n v="16.899999999999999"/>
    <n v="57.5"/>
    <n v="1.6145686477909638E-2"/>
    <n v="4.24"/>
    <n v="2.2134646207452223E-4"/>
    <n v="1.85"/>
    <n v="697.66385000000002"/>
    <n v="37525"/>
    <n v="8.5"/>
    <n v="8.4"/>
    <n v="0.48299999999999998"/>
    <n v="9.6999999999999993"/>
    <n v="55.3"/>
  </r>
  <r>
    <x v="87"/>
    <x v="10"/>
    <x v="0"/>
    <n v="4.4411856901434282E-4"/>
    <n v="4.0749336787398553E-3"/>
    <n v="1.82"/>
    <n v="39.556775020000003"/>
    <n v="1.5607110335478841E-2"/>
    <n v="153"/>
    <n v="16.399999999999999"/>
    <n v="57.5"/>
    <n v="1.3854350380793299E-4"/>
    <n v="4.3600000000000003"/>
    <n v="1.5588289350475702E-2"/>
    <n v="1.85"/>
    <n v="519.79993460000003"/>
    <n v="3648288"/>
    <n v="8.6"/>
    <n v="8.5"/>
    <n v="0.47399999999999998"/>
    <n v="9.6"/>
    <n v="54.1"/>
  </r>
  <r>
    <x v="87"/>
    <x v="11"/>
    <x v="0"/>
    <n v="3.1833685499265839E-4"/>
    <n v="4.0749336787398553E-3"/>
    <n v="1.43"/>
    <n v="36.297752490000001"/>
    <n v="1.5134619787571418E-2"/>
    <n v="20"/>
    <n v="15.9"/>
    <n v="57.5"/>
    <n v="1.5426702739783889E-2"/>
    <n v="4.29"/>
    <n v="1.5079076639453676E-2"/>
    <n v="1.85"/>
    <n v="458.88435509999999"/>
    <n v="3574931"/>
    <n v="8.6999999999999993"/>
    <n v="8.6"/>
    <n v="0.46100000000000002"/>
    <n v="8.9"/>
    <n v="53"/>
  </r>
  <r>
    <x v="87"/>
    <x v="12"/>
    <x v="0"/>
    <n v="2.9172718129983694E-4"/>
    <n v="4.0749336787398553E-3"/>
    <n v="1.49"/>
    <n v="35.852046680000001"/>
    <n v="1.5134619787571418E-2"/>
    <n v="65"/>
    <n v="15.5"/>
    <n v="57.5"/>
    <n v="1.5846347293193543E-2"/>
    <n v="4.45"/>
    <n v="1.5074195658378226E-2"/>
    <n v="1.85"/>
    <n v="436.68753570000001"/>
    <n v="3413852"/>
    <n v="8.8000000000000007"/>
    <n v="8.8000000000000007"/>
    <n v="0.45"/>
    <n v="8.1999999999999993"/>
    <n v="52.4"/>
  </r>
  <r>
    <x v="87"/>
    <x v="13"/>
    <x v="0"/>
    <n v="2.9172718129983694E-4"/>
    <n v="4.0749336787398553E-3"/>
    <n v="1.66"/>
    <n v="32.736741340000002"/>
    <n v="1.5795062001612969E-2"/>
    <n v="766"/>
    <n v="15.1"/>
    <n v="57.5"/>
    <n v="1.6490646027440953E-2"/>
    <n v="4.54"/>
    <n v="1.584892306381689E-2"/>
    <n v="1.85"/>
    <n v="395.84935109999998"/>
    <n v="332149"/>
    <n v="8.9"/>
    <n v="8.9"/>
    <n v="0.45100000000000001"/>
    <n v="8.5"/>
    <n v="52.1"/>
  </r>
  <r>
    <x v="87"/>
    <x v="14"/>
    <x v="0"/>
    <n v="3.0747318618498236E-4"/>
    <n v="4.0749336787398553E-3"/>
    <n v="1.63"/>
    <n v="3.847602867"/>
    <n v="8.675140700055771E-5"/>
    <n v="900.625"/>
    <n v="14.7"/>
    <n v="57.5"/>
    <n v="1.6161508889940703E-2"/>
    <n v="4.62"/>
    <n v="2.1778296361872152E-4"/>
    <n v="1.85"/>
    <n v="41.776361199999997"/>
    <n v="10715281.625"/>
    <n v="9"/>
    <n v="9"/>
    <n v="0.44700000000000001"/>
    <n v="8.4"/>
    <n v="51.9"/>
  </r>
  <r>
    <x v="87"/>
    <x v="15"/>
    <x v="0"/>
    <n v="3.4096430765832164E-4"/>
    <n v="4.0749336787398553E-3"/>
    <n v="1.51"/>
    <n v="0.68168555500000005"/>
    <n v="8.675140700055771E-5"/>
    <n v="900.625"/>
    <n v="14.4"/>
    <n v="57.5"/>
    <n v="1.5407555764503748E-4"/>
    <n v="4.68"/>
    <n v="1.5965923527285091E-2"/>
    <n v="1.85"/>
    <n v="43.979713199999999"/>
    <n v="3145483"/>
    <n v="9.1999999999999993"/>
    <n v="9.1"/>
    <n v="0.44800000000000001"/>
    <n v="8.4"/>
    <n v="51.9"/>
  </r>
  <r>
    <x v="88"/>
    <x v="0"/>
    <x v="0"/>
    <n v="3.0972054206151057E-3"/>
    <n v="1.3615888411902125E-2"/>
    <m/>
    <n v="0"/>
    <n v="1.5898919057260947E-2"/>
    <n v="0"/>
    <n v="77.599999999999994"/>
    <n v="0"/>
    <n v="1.4974425463228289E-4"/>
    <n v="5.9381895280235915"/>
    <n v="1.5816419660452805E-2"/>
    <n v="0.1"/>
    <n v="1424.4836110000001"/>
    <n v="11247"/>
    <n v="0.1"/>
    <n v="0.1"/>
    <n v="0.58599999999999997"/>
    <n v="11.9"/>
    <n v="66.3"/>
  </r>
  <r>
    <x v="88"/>
    <x v="1"/>
    <x v="0"/>
    <n v="1.3612567210010737E-3"/>
    <n v="1.3615888411902125E-2"/>
    <n v="0.01"/>
    <n v="97.871933189999993"/>
    <n v="1.5472595340292588E-2"/>
    <n v="0"/>
    <n v="77.099999999999994"/>
    <n v="0"/>
    <n v="1.6454455242421156E-2"/>
    <n v="1.21"/>
    <n v="1.5442150295496126E-2"/>
    <n v="0.1"/>
    <n v="1684.5427400000001"/>
    <n v="11458"/>
    <n v="0.1"/>
    <n v="0.1"/>
    <n v="0.59699999999999998"/>
    <n v="11.9"/>
    <n v="66.099999999999994"/>
  </r>
  <r>
    <x v="88"/>
    <x v="2"/>
    <x v="0"/>
    <n v="1.6590116359461236E-3"/>
    <n v="1.3615888411902125E-2"/>
    <n v="0.01"/>
    <n v="137.25919429999999"/>
    <n v="1.3597551795253666E-2"/>
    <n v="0"/>
    <n v="76.7"/>
    <n v="0"/>
    <n v="1.5467961922024721E-2"/>
    <n v="1.1499999999999999"/>
    <n v="1.3768857960536573E-2"/>
    <n v="0.1"/>
    <n v="1724.3617369999999"/>
    <n v="18535"/>
    <n v="0.1"/>
    <n v="0.1"/>
    <n v="0.58899999999999997"/>
    <n v="11.9"/>
    <n v="65.8"/>
  </r>
  <r>
    <x v="88"/>
    <x v="3"/>
    <x v="0"/>
    <n v="1.6897478383066618E-3"/>
    <n v="1.3615888411902125E-2"/>
    <n v="0.01"/>
    <n v="147.45497549999999"/>
    <n v="1.3894096137580055E-2"/>
    <n v="0"/>
    <n v="76.2"/>
    <n v="0"/>
    <n v="1.5212079808902927E-2"/>
    <n v="1.37"/>
    <n v="1.4055007269668874E-2"/>
    <n v="0.1"/>
    <n v="1763.8154970000001"/>
    <n v="16613"/>
    <n v="0.1"/>
    <n v="0.1"/>
    <n v="0.58099999999999996"/>
    <n v="11.9"/>
    <n v="65.7"/>
  </r>
  <r>
    <x v="88"/>
    <x v="4"/>
    <x v="0"/>
    <n v="1.7206079194497851E-3"/>
    <n v="1.3615888411902125E-2"/>
    <n v="0.53"/>
    <n v="30.467038989999999"/>
    <n v="1.3597551795253666E-2"/>
    <n v="0"/>
    <n v="75.7"/>
    <n v="0"/>
    <n v="1.4329756953413561E-2"/>
    <n v="1.42"/>
    <n v="1.2454102036655699E-2"/>
    <n v="0.1"/>
    <n v="1692.6132769999999"/>
    <n v="14656"/>
    <n v="0.1"/>
    <n v="0.1"/>
    <n v="0.58499999999999996"/>
    <n v="11.9"/>
    <n v="65.5"/>
  </r>
  <r>
    <x v="88"/>
    <x v="5"/>
    <x v="0"/>
    <n v="1.7360800958846974E-3"/>
    <n v="1.3615888411902125E-2"/>
    <n v="0.48"/>
    <n v="18.21661422"/>
    <n v="1.4682265089018029E-2"/>
    <n v="0"/>
    <n v="75.2"/>
    <n v="0"/>
    <n v="1.4324760670190046E-2"/>
    <n v="1.52"/>
    <n v="1.4812928470700709E-2"/>
    <n v="0.1"/>
    <n v="1493.1650999999999"/>
    <n v="12652"/>
    <n v="0.1"/>
    <n v="0.1"/>
    <n v="0.58399999999999996"/>
    <n v="11.9"/>
    <n v="65.3"/>
  </r>
  <r>
    <x v="88"/>
    <x v="6"/>
    <x v="0"/>
    <n v="1.7515780170869859E-3"/>
    <n v="1.3615888411902125E-2"/>
    <n v="0.54"/>
    <n v="162.29037109999999"/>
    <n v="1.5592332611017628E-2"/>
    <n v="0"/>
    <n v="74.599999999999994"/>
    <n v="0"/>
    <n v="1.6507008459763762E-2"/>
    <n v="5.7549999999999999"/>
    <n v="1.5672806644860544E-2"/>
    <n v="0.1"/>
    <n v="1297.2851410000001"/>
    <n v="1568"/>
    <n v="0.1"/>
    <n v="0.1"/>
    <n v="0.57599999999999996"/>
    <n v="11.9"/>
    <n v="65.2"/>
  </r>
  <r>
    <x v="88"/>
    <x v="7"/>
    <x v="0"/>
    <n v="1.643694226954638E-3"/>
    <n v="1.3615888411902125E-2"/>
    <n v="0.46"/>
    <n v="167.6201552"/>
    <n v="1.5859517275223931E-2"/>
    <n v="0"/>
    <n v="74.099999999999994"/>
    <n v="0"/>
    <n v="1.5669813345880971E-2"/>
    <n v="5.7549999999999999"/>
    <n v="1.5931182111630658E-2"/>
    <n v="0.1"/>
    <n v="1413.3234"/>
    <n v="9844"/>
    <n v="0.2"/>
    <n v="0.1"/>
    <n v="0.57199999999999995"/>
    <n v="11.6"/>
    <n v="65.099999999999994"/>
  </r>
  <r>
    <x v="88"/>
    <x v="8"/>
    <x v="0"/>
    <n v="2.9954351397055356E-3"/>
    <n v="1.3615888411902125E-2"/>
    <n v="0.68"/>
    <n v="188.71087729999999"/>
    <n v="1.3286180512832984E-2"/>
    <n v="0"/>
    <n v="73.400000000000006"/>
    <n v="0"/>
    <n v="1.4918361173075653E-2"/>
    <n v="5.7549999999999999"/>
    <n v="1.403309386591696E-2"/>
    <n v="0.1"/>
    <n v="1357.6322110000001"/>
    <n v="96311"/>
    <n v="0.2"/>
    <n v="0.1"/>
    <n v="0.57399999999999995"/>
    <n v="11.8"/>
    <n v="65"/>
  </r>
  <r>
    <x v="88"/>
    <x v="9"/>
    <x v="0"/>
    <n v="2.9863930956646138E-3"/>
    <n v="1.3615888411902125E-2"/>
    <n v="0.76"/>
    <n v="18.194578759999999"/>
    <n v="1.5294555671065845E-2"/>
    <n v="0"/>
    <n v="72.8"/>
    <n v="0"/>
    <n v="1.6323322609221803E-2"/>
    <n v="1.93"/>
    <n v="1.5658256768342111E-2"/>
    <n v="0.1"/>
    <n v="1151.5556180000001"/>
    <n v="9426"/>
    <n v="0.2"/>
    <n v="0.1"/>
    <n v="0.57599999999999996"/>
    <n v="12.1"/>
    <n v="65"/>
  </r>
  <r>
    <x v="88"/>
    <x v="10"/>
    <x v="0"/>
    <n v="2.9771856232231422E-3"/>
    <n v="1.3615888411902125E-2"/>
    <n v="0.6"/>
    <n v="111.7392134"/>
    <n v="1.6191477603927316E-4"/>
    <n v="0"/>
    <n v="72.099999999999994"/>
    <n v="0"/>
    <n v="1.5658856916325507E-2"/>
    <n v="1.6"/>
    <n v="1.5850585920391468E-2"/>
    <n v="0.1"/>
    <n v="1214.5566670000001"/>
    <n v="92325"/>
    <n v="0.2"/>
    <n v="0.2"/>
    <n v="0"/>
    <n v="12.2"/>
    <n v="64.900000000000006"/>
  </r>
  <r>
    <x v="88"/>
    <x v="11"/>
    <x v="0"/>
    <n v="2.9678144225641179E-3"/>
    <n v="1.3615888411902125E-2"/>
    <n v="0.48"/>
    <n v="10.624274099999999"/>
    <n v="1.3633666627972423E-2"/>
    <n v="0"/>
    <n v="71.400000000000006"/>
    <n v="0"/>
    <n v="1.1320795700670712E-2"/>
    <n v="1.39"/>
    <n v="1.1804972371707419E-2"/>
    <n v="0.1"/>
    <n v="113.62860000000001"/>
    <n v="9542"/>
    <n v="0.2"/>
    <n v="0.2"/>
    <n v="0"/>
    <n v="12.4"/>
    <n v="64.8"/>
  </r>
  <r>
    <x v="88"/>
    <x v="12"/>
    <x v="0"/>
    <n v="2.9582812203180417E-3"/>
    <n v="1.3615888411902125E-2"/>
    <n v="0.5"/>
    <n v="1.7654134500000001"/>
    <n v="1.5134619787571418E-2"/>
    <n v="0"/>
    <n v="7.6"/>
    <n v="0"/>
    <n v="1.640946183465861E-2"/>
    <n v="9.98"/>
    <n v="1.9473174971647829E-4"/>
    <n v="0.1"/>
    <n v="115.3865"/>
    <n v="88895"/>
    <n v="0.2"/>
    <n v="0.2"/>
    <n v="0"/>
    <n v="11.6"/>
    <n v="64.7"/>
  </r>
  <r>
    <x v="88"/>
    <x v="13"/>
    <x v="0"/>
    <n v="2.9387358466400376E-3"/>
    <n v="1.3615888411902125E-2"/>
    <n v="0.49"/>
    <n v="70.755722219999996"/>
    <n v="1.5865527946722951E-2"/>
    <n v="0"/>
    <n v="69.7"/>
    <n v="0"/>
    <n v="1.3978217675214351E-2"/>
    <n v="9.1"/>
    <n v="1.5705839646376056E-2"/>
    <n v="0.1"/>
    <n v="826.58554000000004"/>
    <n v="87343"/>
    <n v="0.2"/>
    <n v="0.2"/>
    <n v="0"/>
    <n v="11.7"/>
    <n v="64.599999999999994"/>
  </r>
  <r>
    <x v="88"/>
    <x v="14"/>
    <x v="0"/>
    <n v="2.9185638238934642E-3"/>
    <n v="1.3615888411902125E-2"/>
    <n v="0.6"/>
    <n v="59.971858480000002"/>
    <n v="1.5705859584158526E-2"/>
    <n v="0"/>
    <n v="68.8"/>
    <n v="0"/>
    <n v="1.6028113645419013E-2"/>
    <n v="9"/>
    <n v="1.5789577283976411E-2"/>
    <n v="0.1"/>
    <n v="734.94924609999998"/>
    <n v="85858"/>
    <n v="0.2"/>
    <n v="0.2"/>
    <n v="0"/>
    <n v="10.4"/>
    <n v="64.3"/>
  </r>
  <r>
    <x v="88"/>
    <x v="15"/>
    <x v="0"/>
    <n v="2.8871631034115071E-3"/>
    <n v="1.3615888411902125E-2"/>
    <n v="0.46"/>
    <n v="11.075433309999999"/>
    <n v="2.5921285339093207E-4"/>
    <n v="0"/>
    <n v="67.900000000000006"/>
    <n v="0"/>
    <n v="1.7079419574411026E-4"/>
    <n v="8.1199999999999992"/>
    <n v="2.4119115061657721E-4"/>
    <n v="0.1"/>
    <n v="796.79376339999999"/>
    <n v="8446"/>
    <n v="0.2"/>
    <n v="0.2"/>
    <n v="0"/>
    <n v="10"/>
    <n v="64.099999999999994"/>
  </r>
  <r>
    <x v="89"/>
    <x v="0"/>
    <x v="0"/>
    <n v="2.5572093123137061E-3"/>
    <n v="1.3615888411902125E-2"/>
    <m/>
    <n v="0"/>
    <n v="1.2276440336999126E-2"/>
    <n v="18"/>
    <n v="71.400000000000006"/>
    <n v="1"/>
    <n v="1.2933402081299386E-2"/>
    <n v="5.9381895280235915"/>
    <n v="1.2495426753291992E-2"/>
    <n v="0.1"/>
    <n v="10972.078698625"/>
    <n v="1386542"/>
    <n v="3.5"/>
    <n v="3.4"/>
    <n v="0.79900000000000004"/>
    <n v="13.3"/>
    <n v="74.7"/>
  </r>
  <r>
    <x v="89"/>
    <x v="1"/>
    <x v="0"/>
    <n v="2.5710346965904718E-3"/>
    <n v="1.3615888411902125E-2"/>
    <n v="0.01"/>
    <n v="1096.807346997125"/>
    <n v="1.3286180512832984E-2"/>
    <n v="55"/>
    <n v="7.8"/>
    <n v="1"/>
    <n v="1.4644317579108976E-2"/>
    <n v="3.4"/>
    <n v="1.3799226868754714E-2"/>
    <n v="0.1"/>
    <n v="10972.078698625"/>
    <n v="1386542"/>
    <n v="3.4"/>
    <n v="3.4"/>
    <n v="0.78700000000000003"/>
    <n v="13"/>
    <n v="74.599999999999994"/>
  </r>
  <r>
    <x v="89"/>
    <x v="2"/>
    <x v="0"/>
    <n v="2.5847675065988561E-3"/>
    <n v="1.4041262411569241E-2"/>
    <n v="0.01"/>
    <n v="1096.807346997125"/>
    <n v="1.2276440336999126E-2"/>
    <n v="62"/>
    <n v="7.2"/>
    <n v="1"/>
    <n v="1.2923660871615537E-2"/>
    <n v="2.56"/>
    <n v="1.2485865894689386E-2"/>
    <n v="0.1"/>
    <n v="10972.078698625"/>
    <n v="1386542"/>
    <n v="3.4"/>
    <n v="3.3"/>
    <n v="0.79600000000000004"/>
    <n v="13.1"/>
    <n v="74.5"/>
  </r>
  <r>
    <x v="89"/>
    <x v="3"/>
    <x v="0"/>
    <n v="2.5984054652961057E-3"/>
    <n v="1.4041262411569241E-2"/>
    <n v="0.01"/>
    <n v="1096.807346997125"/>
    <n v="1.2624262505316943E-2"/>
    <n v="27"/>
    <n v="69.5"/>
    <n v="1"/>
    <n v="1.3290395942505884E-2"/>
    <n v="2.57"/>
    <n v="1.2826647056119809E-2"/>
    <n v="0.1"/>
    <n v="10972.078698625"/>
    <n v="1386542"/>
    <n v="3.4"/>
    <n v="3.3"/>
    <n v="0.79400000000000004"/>
    <n v="13.2"/>
    <n v="74.3"/>
  </r>
  <r>
    <x v="89"/>
    <x v="4"/>
    <x v="0"/>
    <n v="2.6119463020189016E-3"/>
    <n v="1.4041262411569241E-2"/>
    <n v="0.02"/>
    <n v="1096.807346997125"/>
    <n v="1.2276440336999126E-2"/>
    <n v="32"/>
    <n v="69"/>
    <n v="1"/>
    <n v="1.291333504918714E-2"/>
    <n v="2.62"/>
    <n v="1.2475907861247922E-2"/>
    <n v="0.1"/>
    <n v="10972.078698625"/>
    <n v="1386542"/>
    <n v="3.3"/>
    <n v="3.2"/>
    <n v="0.79200000000000004"/>
    <n v="13.4"/>
    <n v="74.2"/>
  </r>
  <r>
    <x v="89"/>
    <x v="5"/>
    <x v="0"/>
    <n v="2.6253877531064742E-3"/>
    <n v="1.4041262411569241E-2"/>
    <n v="0.01"/>
    <n v="1096.807346997125"/>
    <n v="1.2276440336999126E-2"/>
    <n v="13"/>
    <n v="68.400000000000006"/>
    <n v="1"/>
    <n v="1.3279995540123324E-2"/>
    <n v="2.76"/>
    <n v="1.2816619031974822E-2"/>
    <n v="0.1"/>
    <n v="10972.078698625"/>
    <n v="1386542"/>
    <n v="3.3"/>
    <n v="3.2"/>
    <n v="0.79"/>
    <n v="13.5"/>
    <n v="74"/>
  </r>
  <r>
    <x v="89"/>
    <x v="6"/>
    <x v="0"/>
    <n v="2.6387275625247056E-3"/>
    <n v="1.4041262411569241E-2"/>
    <n v="0.1"/>
    <n v="1096.807346997125"/>
    <n v="1.2276440336999126E-2"/>
    <n v="0"/>
    <n v="67.900000000000006"/>
    <n v="1"/>
    <n v="1.2902996781355782E-2"/>
    <n v="3.87"/>
    <n v="1.2465937872235796E-2"/>
    <n v="0.1"/>
    <n v="10972.078698625"/>
    <n v="1386542"/>
    <n v="3.3"/>
    <n v="3.2"/>
    <n v="0.78800000000000003"/>
    <n v="13.6"/>
    <n v="73.900000000000006"/>
  </r>
  <r>
    <x v="89"/>
    <x v="7"/>
    <x v="0"/>
    <n v="2.6519634824909936E-3"/>
    <n v="1.4041262411569241E-2"/>
    <n v="0.03"/>
    <n v="1096.807346997125"/>
    <n v="1.2276440336999126E-2"/>
    <n v="0"/>
    <n v="67.5"/>
    <n v="1"/>
    <n v="1.2897759970137746E-2"/>
    <n v="1.93"/>
    <n v="1.2460890218350085E-2"/>
    <n v="0.1"/>
    <n v="10972.078698625"/>
    <n v="1386542"/>
    <n v="3.3"/>
    <n v="3.1"/>
    <n v="0.78700000000000003"/>
    <n v="13.8"/>
    <n v="73.8"/>
  </r>
  <r>
    <x v="89"/>
    <x v="8"/>
    <x v="0"/>
    <n v="2.6650932740996318E-3"/>
    <n v="1.4041262411569241E-2"/>
    <n v="0.03"/>
    <n v="1096.807346997125"/>
    <n v="1.2276440336999126E-2"/>
    <n v="0"/>
    <n v="67.099999999999994"/>
    <n v="1"/>
    <n v="1.2892519847991196E-2"/>
    <n v="2.13"/>
    <n v="1.2455839390570749E-2"/>
    <n v="0.1"/>
    <n v="10972.078698625"/>
    <n v="1386542"/>
    <n v="3.2"/>
    <n v="3.1"/>
    <n v="0.78700000000000003"/>
    <n v="13.9"/>
    <n v="73.7"/>
  </r>
  <r>
    <x v="89"/>
    <x v="9"/>
    <x v="0"/>
    <n v="2.6650932740996318E-3"/>
    <n v="1.4041262411569241E-2"/>
    <n v="0.01"/>
    <n v="1096.807346997125"/>
    <n v="1.2276440336999126E-2"/>
    <n v="0"/>
    <n v="66.7"/>
    <n v="1"/>
    <n v="1.2887276407651837E-2"/>
    <n v="2.25"/>
    <n v="1.2450785381963011E-2"/>
    <n v="0.1"/>
    <n v="10972.078698625"/>
    <n v="1386542"/>
    <n v="3.2"/>
    <n v="3.1"/>
    <n v="0.78700000000000003"/>
    <n v="14.1"/>
    <n v="73.599999999999994"/>
  </r>
  <r>
    <x v="89"/>
    <x v="10"/>
    <x v="0"/>
    <n v="1.4631452373272456E-3"/>
    <n v="1.3615888411902125E-2"/>
    <n v="0.01"/>
    <n v="239.5751391"/>
    <n v="1.2276440336999126E-2"/>
    <n v="10"/>
    <n v="66.3"/>
    <n v="1"/>
    <n v="1.2882029641829705E-2"/>
    <n v="2.38"/>
    <n v="1.2445728185567632E-2"/>
    <n v="0.1"/>
    <n v="3549.2613200000001"/>
    <n v="1386542"/>
    <n v="3.2"/>
    <n v="3.1"/>
    <n v="0.78900000000000003"/>
    <n v="14.2"/>
    <n v="73.599999999999994"/>
  </r>
  <r>
    <x v="89"/>
    <x v="11"/>
    <x v="0"/>
    <n v="2.6910255647595977E-3"/>
    <n v="1.3615888411902125E-2"/>
    <n v="0.02"/>
    <n v="1096.807346997125"/>
    <n v="1.3894096137580055E-2"/>
    <n v="23"/>
    <n v="65.900000000000006"/>
    <n v="1"/>
    <n v="1.3248517176172626E-2"/>
    <n v="2.76"/>
    <n v="1.2786274975556082E-2"/>
    <n v="0.1"/>
    <n v="10972.078698625"/>
    <n v="1386542"/>
    <n v="3.2"/>
    <n v="3"/>
    <n v="0.79100000000000004"/>
    <n v="14.4"/>
    <n v="73.5"/>
  </r>
  <r>
    <x v="89"/>
    <x v="12"/>
    <x v="0"/>
    <n v="2.7165067245707901E-3"/>
    <n v="1.3615888411902125E-2"/>
    <n v="0.03"/>
    <n v="159.00987269999999"/>
    <n v="1.2276440336999126E-2"/>
    <n v="0"/>
    <n v="65.5"/>
    <n v="1"/>
    <n v="1.2871653018378129E-2"/>
    <n v="3.23"/>
    <n v="1.2435721376848516E-2"/>
    <n v="0.1"/>
    <n v="2271.56961"/>
    <n v="1386542"/>
    <n v="3.2"/>
    <n v="3"/>
    <n v="0.78800000000000003"/>
    <n v="14.1"/>
    <n v="73.400000000000006"/>
  </r>
  <r>
    <x v="89"/>
    <x v="13"/>
    <x v="0"/>
    <n v="2.7290726452881189E-3"/>
    <n v="1.3615888411902125E-2"/>
    <n v="0.01"/>
    <n v="1096.807346997125"/>
    <n v="1.2276440336999126E-2"/>
    <n v="0"/>
    <n v="65"/>
    <n v="1"/>
    <n v="1.2866396419812767E-2"/>
    <n v="3.56"/>
    <n v="1.2430654748277174E-2"/>
    <n v="0.1"/>
    <n v="10972.078698625"/>
    <n v="1386542"/>
    <n v="3.2"/>
    <n v="3"/>
    <n v="0.78500000000000003"/>
    <n v="13.9"/>
    <n v="73.3"/>
  </r>
  <r>
    <x v="89"/>
    <x v="14"/>
    <x v="0"/>
    <n v="2.7415192256539868E-3"/>
    <n v="1.3615888411902125E-2"/>
    <n v="0.01"/>
    <n v="113.19978450000001"/>
    <n v="1.2276440336999126E-2"/>
    <n v="0"/>
    <n v="64.5"/>
    <n v="1"/>
    <n v="1.2861136466822142E-2"/>
    <n v="3.61"/>
    <n v="1.2425584904273382E-2"/>
    <n v="0.1"/>
    <n v="1654.9676099999999"/>
    <n v="1386542"/>
    <n v="3.2"/>
    <n v="3"/>
    <n v="0.78600000000000003"/>
    <n v="14"/>
    <n v="73.2"/>
  </r>
  <r>
    <x v="89"/>
    <x v="15"/>
    <x v="0"/>
    <n v="2.7538443064042302E-3"/>
    <n v="1.3615888411902125E-2"/>
    <n v="0.01"/>
    <n v="959.92586200000005"/>
    <n v="1.3597551795253666E-2"/>
    <n v="6"/>
    <n v="64"/>
    <n v="1"/>
    <n v="1.4572387264315477E-2"/>
    <n v="2.5099999999999998"/>
    <n v="1.2766015260640227E-2"/>
    <n v="0.1"/>
    <n v="10972.078698625"/>
    <n v="1386542"/>
    <n v="3.2"/>
    <n v="3.1"/>
    <n v="0.78600000000000003"/>
    <n v="14.1"/>
    <n v="73.2"/>
  </r>
  <r>
    <x v="90"/>
    <x v="0"/>
    <x v="0"/>
    <n v="3.2095655695938011E-3"/>
    <n v="1.4845116203364152E-2"/>
    <m/>
    <n v="0"/>
    <n v="1.2961300520541614E-2"/>
    <n v="900.625"/>
    <n v="44.9"/>
    <n v="3"/>
    <n v="1.3581724288058518E-2"/>
    <n v="5.9381895280235915"/>
    <n v="1.3095166075360659E-2"/>
    <n v="0.1"/>
    <n v="1766.9475950000001"/>
    <n v="1386542"/>
    <n v="3.3"/>
    <n v="3.4"/>
    <n v="0.66200000000000003"/>
    <n v="13"/>
    <n v="71.099999999999994"/>
  </r>
  <r>
    <x v="90"/>
    <x v="1"/>
    <x v="0"/>
    <n v="1.5828009310702893E-3"/>
    <n v="1.4845116203364152E-2"/>
    <n v="0.01"/>
    <n v="0"/>
    <n v="1.3286180512832984E-2"/>
    <n v="318"/>
    <n v="43.9"/>
    <n v="4"/>
    <n v="1.4250338796135359E-2"/>
    <n v="6.48"/>
    <n v="1.3411653215668307E-2"/>
    <n v="0.1"/>
    <n v="1766.9475950000001"/>
    <n v="1386542"/>
    <n v="3.3"/>
    <n v="3.4"/>
    <n v="0.65600000000000003"/>
    <n v="12.8"/>
    <n v="78"/>
  </r>
  <r>
    <x v="90"/>
    <x v="2"/>
    <x v="0"/>
    <n v="3.2009285437118117E-3"/>
    <n v="1.4845116203364152E-2"/>
    <n v="0.01"/>
    <n v="0"/>
    <n v="1.2961300520541614E-2"/>
    <n v="1"/>
    <n v="43"/>
    <n v="4"/>
    <n v="1.3571662734238198E-2"/>
    <n v="6.68"/>
    <n v="1.3085353093913411E-2"/>
    <n v="0.1"/>
    <n v="1766.9475950000001"/>
    <n v="1386542"/>
    <n v="3.3"/>
    <n v="3.3"/>
    <n v="0.64700000000000002"/>
    <n v="12.5"/>
    <n v="77"/>
  </r>
  <r>
    <x v="90"/>
    <x v="3"/>
    <x v="0"/>
    <n v="1.5979645805759988E-3"/>
    <n v="1.4845116203364152E-2"/>
    <n v="0.01"/>
    <n v="0"/>
    <n v="1.3286180512832984E-2"/>
    <n v="0"/>
    <n v="42.2"/>
    <n v="4"/>
    <n v="1.4551862456250652E-2"/>
    <n v="6.97"/>
    <n v="1.3401751418760289E-2"/>
    <n v="0.1"/>
    <n v="1766.9475950000001"/>
    <n v="1386542"/>
    <n v="3.2"/>
    <n v="3.3"/>
    <n v="0.63800000000000001"/>
    <n v="12.3"/>
    <n v="69.900000000000006"/>
  </r>
  <r>
    <x v="90"/>
    <x v="4"/>
    <x v="0"/>
    <n v="3.1542687735200796E-3"/>
    <n v="1.5219517169984854E-2"/>
    <n v="3.28"/>
    <n v="0"/>
    <n v="1.3286180512832984E-2"/>
    <n v="222"/>
    <n v="41.4"/>
    <n v="4"/>
    <n v="1.4546784093099969E-2"/>
    <n v="6.18"/>
    <n v="1.3396830205464578E-2"/>
    <n v="0.2"/>
    <n v="1766.9475950000001"/>
    <n v="1386542"/>
    <n v="3.2"/>
    <n v="3.3"/>
    <n v="0.63200000000000001"/>
    <n v="12.1"/>
    <n v="69.400000000000006"/>
  </r>
  <r>
    <x v="90"/>
    <x v="5"/>
    <x v="0"/>
    <n v="3.0904557105055751E-3"/>
    <n v="1.5219517169984854E-2"/>
    <n v="2.73"/>
    <n v="0"/>
    <n v="1.3286180512832984E-2"/>
    <n v="0"/>
    <n v="4.7"/>
    <n v="4"/>
    <n v="1.597573354252459E-2"/>
    <n v="6.66"/>
    <n v="1.3391906642701122E-2"/>
    <n v="0.1"/>
    <n v="1766.9475950000001"/>
    <n v="1386542"/>
    <n v="3.2"/>
    <n v="3.3"/>
    <n v="0.63100000000000001"/>
    <n v="12.2"/>
    <n v="68.8"/>
  </r>
  <r>
    <x v="90"/>
    <x v="6"/>
    <x v="0"/>
    <n v="1.643694226954638E-3"/>
    <n v="1.5219517169984854E-2"/>
    <n v="2.39"/>
    <n v="0"/>
    <n v="1.3286180512832984E-2"/>
    <n v="1"/>
    <n v="4.0999999999999996"/>
    <n v="4"/>
    <n v="1.3897110701809521E-2"/>
    <n v="6.79"/>
    <n v="1.3694247681828281E-2"/>
    <n v="0.1"/>
    <n v="1766.9475950000001"/>
    <n v="1386542"/>
    <n v="3.3"/>
    <n v="3.4"/>
    <n v="0.629"/>
    <n v="12.4"/>
    <n v="68.5"/>
  </r>
  <r>
    <x v="90"/>
    <x v="7"/>
    <x v="0"/>
    <n v="2.9387358466400376E-3"/>
    <n v="1.5219517169984854E-2"/>
    <n v="2.5299999999999998"/>
    <n v="0"/>
    <n v="1.2961300520541614E-2"/>
    <n v="16"/>
    <n v="39.5"/>
    <n v="4"/>
    <n v="1.4220540048073965E-2"/>
    <n v="6.7"/>
    <n v="1.368933846861695E-2"/>
    <n v="0.2"/>
    <n v="1766.9475950000001"/>
    <n v="1386542"/>
    <n v="3.3"/>
    <n v="3.4"/>
    <n v="0.624"/>
    <n v="12.6"/>
    <n v="67.599999999999994"/>
  </r>
  <r>
    <x v="90"/>
    <x v="8"/>
    <x v="0"/>
    <n v="2.8088314260523539E-3"/>
    <n v="1.5219517169984854E-2"/>
    <n v="2.77"/>
    <n v="0"/>
    <n v="1.3894096137580055E-2"/>
    <n v="40"/>
    <n v="39"/>
    <n v="4"/>
    <n v="1.4526851102164699E-2"/>
    <n v="6.87"/>
    <n v="1.3976380144344557E-2"/>
    <n v="0.1"/>
    <n v="1766.9475950000001"/>
    <n v="1386542"/>
    <n v="3.3"/>
    <n v="3.4"/>
    <n v="0.61799999999999999"/>
    <n v="12.6"/>
    <n v="67.2"/>
  </r>
  <r>
    <x v="90"/>
    <x v="9"/>
    <x v="0"/>
    <n v="2.7488415198810711E-3"/>
    <n v="1.5219517169984854E-2"/>
    <n v="2.48"/>
    <n v="0"/>
    <n v="2.5921285339093207E-4"/>
    <n v="27"/>
    <n v="38.5"/>
    <n v="4"/>
    <n v="1.481459569134105E-2"/>
    <n v="6.73"/>
    <n v="1.4504717227243882E-2"/>
    <n v="0.1"/>
    <n v="1766.9475950000001"/>
    <n v="1386542"/>
    <n v="3.3"/>
    <n v="3.4"/>
    <n v="0.61299999999999999"/>
    <n v="12.5"/>
    <n v="66.7"/>
  </r>
  <r>
    <x v="90"/>
    <x v="10"/>
    <x v="0"/>
    <n v="2.8654896215692814E-3"/>
    <n v="1.5219517169984854E-2"/>
    <n v="2.81"/>
    <n v="0"/>
    <n v="1.2961300520541614E-2"/>
    <n v="53"/>
    <n v="38"/>
    <n v="4"/>
    <n v="1.31755865409665E-2"/>
    <n v="5.82"/>
    <n v="1.271377027568946E-2"/>
    <n v="0.1"/>
    <n v="1766.9475950000001"/>
    <n v="1386542"/>
    <n v="3.4"/>
    <n v="3.4"/>
    <n v="0.61199999999999999"/>
    <n v="12.4"/>
    <n v="66.900000000000006"/>
  </r>
  <r>
    <x v="90"/>
    <x v="11"/>
    <x v="0"/>
    <n v="2.9287272559071213E-3"/>
    <n v="1.5219517169984854E-2"/>
    <n v="3.41"/>
    <n v="0"/>
    <n v="1.2276440336999126E-2"/>
    <n v="8"/>
    <n v="37.5"/>
    <n v="4"/>
    <n v="1.3170374019413126E-2"/>
    <n v="5.57"/>
    <n v="1.2364286368891883E-2"/>
    <n v="0.1"/>
    <n v="1766.9475950000001"/>
    <n v="1386542"/>
    <n v="3.4"/>
    <n v="3.4"/>
    <n v="0.60899999999999999"/>
    <n v="12.5"/>
    <n v="67.099999999999994"/>
  </r>
  <r>
    <x v="90"/>
    <x v="12"/>
    <x v="0"/>
    <n v="2.9387358466400376E-3"/>
    <n v="1.5219517169984854E-2"/>
    <n v="3.52"/>
    <n v="0"/>
    <n v="1.2276440336999126E-2"/>
    <n v="6"/>
    <n v="37"/>
    <n v="4"/>
    <n v="1.3165158460746449E-2"/>
    <n v="5.43"/>
    <n v="1.2703611656179904E-2"/>
    <n v="0.1"/>
    <n v="1766.9475950000001"/>
    <n v="1386542"/>
    <n v="3.5"/>
    <n v="3.5"/>
    <n v="0.60199999999999998"/>
    <n v="12.2"/>
    <n v="66.599999999999994"/>
  </r>
  <r>
    <x v="90"/>
    <x v="13"/>
    <x v="0"/>
    <n v="2.9582812203180417E-3"/>
    <n v="1.5219517169984854E-2"/>
    <n v="3.31"/>
    <n v="0"/>
    <n v="1.2276440336999126E-2"/>
    <n v="2"/>
    <n v="36.5"/>
    <n v="5"/>
    <n v="1.2789857708342562E-2"/>
    <n v="5.43"/>
    <n v="1.2698576088135176E-2"/>
    <n v="0.1"/>
    <n v="1766.9475950000001"/>
    <n v="1386542"/>
    <n v="3.5"/>
    <n v="3.5"/>
    <n v="0.60099999999999998"/>
    <n v="12.1"/>
    <n v="66.7"/>
  </r>
  <r>
    <x v="90"/>
    <x v="14"/>
    <x v="0"/>
    <n v="2.9387358466400376E-3"/>
    <n v="1.5219517169984854E-2"/>
    <n v="2.62"/>
    <n v="0"/>
    <n v="1.0086371747111232E-2"/>
    <n v="17"/>
    <n v="36"/>
    <n v="5"/>
    <n v="1.2784552780364129E-2"/>
    <n v="4.79"/>
    <n v="1.234918802672532E-2"/>
    <n v="0.1"/>
    <n v="1766.9475950000001"/>
    <n v="1386542"/>
    <n v="3.6"/>
    <n v="3.6"/>
    <n v="0.59299999999999997"/>
    <n v="11.8"/>
    <n v="67.2"/>
  </r>
  <r>
    <x v="90"/>
    <x v="15"/>
    <x v="0"/>
    <n v="2.8544367997124791E-3"/>
    <n v="1.5219517169984854E-2"/>
    <n v="2.13"/>
    <n v="0"/>
    <n v="5.3739071854982234E-3"/>
    <n v="16"/>
    <n v="35.6"/>
    <n v="5"/>
    <n v="1.2779244394205603E-2"/>
    <n v="4.68"/>
    <n v="1.2344069237869194E-2"/>
    <n v="0.1"/>
    <n v="1766.9475950000001"/>
    <n v="1386542"/>
    <n v="3.6"/>
    <n v="3.6"/>
    <n v="0.58599999999999997"/>
    <n v="11.4"/>
    <n v="66.599999999999994"/>
  </r>
  <r>
    <x v="91"/>
    <x v="0"/>
    <x v="0"/>
    <n v="3.1223302269301222E-3"/>
    <n v="1.6488974231872046E-2"/>
    <m/>
    <n v="0"/>
    <n v="1.511169775295931E-2"/>
    <n v="56"/>
    <n v="21.7"/>
    <n v="11"/>
    <n v="1.5741598055873562E-2"/>
    <n v="5.9381895280235915"/>
    <n v="1.5129016349393848E-2"/>
    <n v="0.2"/>
    <n v="1766.9475950000001"/>
    <n v="1386542"/>
    <n v="8.8000000000000007"/>
    <n v="8.9"/>
    <n v="0.58199999999999996"/>
    <n v="10.8"/>
    <n v="65.7"/>
  </r>
  <r>
    <x v="91"/>
    <x v="1"/>
    <x v="0"/>
    <n v="3.0904557105055751E-3"/>
    <n v="1.6488974231872046E-2"/>
    <n v="0.01"/>
    <n v="0"/>
    <n v="1.5294555671065845E-2"/>
    <n v="339"/>
    <n v="2.9"/>
    <n v="11"/>
    <n v="1.591872049735699E-2"/>
    <n v="1.87"/>
    <n v="1.5301400637263074E-2"/>
    <n v="0.2"/>
    <n v="1766.9475950000001"/>
    <n v="1386542"/>
    <n v="8.9"/>
    <n v="9"/>
    <n v="0.57299999999999995"/>
    <n v="10.6"/>
    <n v="65.3"/>
  </r>
  <r>
    <x v="91"/>
    <x v="2"/>
    <x v="0"/>
    <n v="1.6743633992982654E-3"/>
    <n v="1.6740666631037373E-2"/>
    <n v="0.01"/>
    <n v="0"/>
    <n v="1.5455016575970915E-2"/>
    <n v="71"/>
    <n v="2.1"/>
    <n v="12"/>
    <n v="1.6201510720645199E-2"/>
    <n v="2"/>
    <n v="1.5451272320350574E-2"/>
    <n v="0.3"/>
    <n v="1766.9475950000001"/>
    <n v="1386542"/>
    <n v="9"/>
    <n v="9.1"/>
    <n v="0.56299999999999994"/>
    <n v="10.4"/>
    <n v="64.900000000000006"/>
  </r>
  <r>
    <x v="91"/>
    <x v="3"/>
    <x v="0"/>
    <n v="1.7515780170869859E-3"/>
    <n v="1.6740666631037373E-2"/>
    <n v="0.01"/>
    <n v="0"/>
    <n v="1.5865527946722951E-2"/>
    <n v="32"/>
    <n v="19.399999999999999"/>
    <n v="12"/>
    <n v="1.6256981107569374E-2"/>
    <n v="2.12"/>
    <n v="1.5815791030971756E-2"/>
    <n v="0.3"/>
    <n v="1766.9475950000001"/>
    <n v="1386542"/>
    <n v="9.1"/>
    <n v="9.1999999999999993"/>
    <n v="0.55400000000000005"/>
    <n v="10.199999999999999"/>
    <n v="64.400000000000006"/>
  </r>
  <r>
    <x v="91"/>
    <x v="4"/>
    <x v="0"/>
    <n v="2.9771856232231422E-3"/>
    <n v="1.6740666631037373E-2"/>
    <n v="5.39"/>
    <n v="0"/>
    <n v="1.5804042217288962E-2"/>
    <n v="113"/>
    <n v="18.7"/>
    <n v="13"/>
    <n v="1.6340933709236592E-2"/>
    <n v="2.2000000000000002"/>
    <n v="1.5744802525320442E-2"/>
    <n v="0.3"/>
    <n v="1766.9475950000001"/>
    <n v="1386542"/>
    <n v="9.1999999999999993"/>
    <n v="9.4"/>
    <n v="0.54200000000000004"/>
    <n v="9.9"/>
    <n v="64"/>
  </r>
  <r>
    <x v="91"/>
    <x v="5"/>
    <x v="0"/>
    <n v="2.9287272559071213E-3"/>
    <n v="1.6963061001945546E-2"/>
    <n v="5.95"/>
    <n v="0"/>
    <n v="1.5314853223506543E-2"/>
    <n v="153"/>
    <n v="18"/>
    <n v="13"/>
    <n v="1.5987399841845187E-2"/>
    <n v="2.75"/>
    <n v="1.5236579494552755E-2"/>
    <n v="0.3"/>
    <n v="1766.9475950000001"/>
    <n v="1386542"/>
    <n v="9.3000000000000007"/>
    <n v="9.5"/>
    <n v="0.53500000000000003"/>
    <n v="9.6"/>
    <n v="63.6"/>
  </r>
  <r>
    <x v="91"/>
    <x v="6"/>
    <x v="0"/>
    <n v="2.8763990431192685E-3"/>
    <n v="1.6963061001945546E-2"/>
    <n v="5.18"/>
    <n v="0"/>
    <n v="1.3633666627972423E-2"/>
    <n v="78"/>
    <n v="17.3"/>
    <n v="14"/>
    <n v="1.3669881366393551E-2"/>
    <n v="3.77"/>
    <n v="1.3540415865291641E-2"/>
    <n v="0.2"/>
    <n v="1766.9475950000001"/>
    <n v="1386542"/>
    <n v="9.4"/>
    <n v="9.6"/>
    <n v="0.52500000000000002"/>
    <n v="9.4"/>
    <n v="63.1"/>
  </r>
  <r>
    <x v="91"/>
    <x v="7"/>
    <x v="0"/>
    <n v="2.8204378426535353E-3"/>
    <n v="1.6963061001945546E-2"/>
    <n v="5.0999999999999996"/>
    <n v="0"/>
    <n v="1.1597863533787413E-2"/>
    <n v="174"/>
    <n v="16.7"/>
    <n v="14"/>
    <n v="1.2664690028941147E-4"/>
    <n v="2.77"/>
    <n v="1.150527184383371E-2"/>
    <n v="0.2"/>
    <n v="1766.9475950000001"/>
    <n v="1386542"/>
    <n v="9.6"/>
    <n v="9.6999999999999993"/>
    <n v="0.51800000000000002"/>
    <n v="9.1999999999999993"/>
    <n v="62.6"/>
  </r>
  <r>
    <x v="91"/>
    <x v="8"/>
    <x v="0"/>
    <n v="2.7488415198810711E-3"/>
    <n v="1.7154895100566492E-2"/>
    <n v="5"/>
    <n v="0"/>
    <n v="1.6191477603927316E-4"/>
    <n v="900.625"/>
    <n v="16.100000000000001"/>
    <n v="15"/>
    <n v="5.5244532956834902E-3"/>
    <n v="4.1399999999999997"/>
    <n v="1.6264493357664271E-4"/>
    <n v="0.2"/>
    <n v="1766.9475950000001"/>
    <n v="1386542"/>
    <n v="9.6999999999999993"/>
    <n v="9.8000000000000007"/>
    <n v="0.50900000000000001"/>
    <n v="9"/>
    <n v="62.1"/>
  </r>
  <r>
    <x v="91"/>
    <x v="9"/>
    <x v="0"/>
    <n v="1.6897478383066618E-3"/>
    <n v="1.7154895100566492E-2"/>
    <n v="3.69"/>
    <n v="0"/>
    <n v="1.0086371747111232E-2"/>
    <n v="58"/>
    <n v="15.5"/>
    <n v="15"/>
    <n v="9.3319456644373466E-3"/>
    <n v="4.1399999999999997"/>
    <n v="9.9803772540901694E-3"/>
    <n v="0.2"/>
    <n v="1766.9475950000001"/>
    <n v="1386542"/>
    <n v="9.9"/>
    <n v="9.9"/>
    <n v="0.503"/>
    <n v="9"/>
    <n v="61.5"/>
  </r>
  <r>
    <x v="91"/>
    <x v="10"/>
    <x v="0"/>
    <n v="2.5928649929425106E-3"/>
    <n v="1.7154895100566492E-2"/>
    <n v="3.68"/>
    <n v="0"/>
    <n v="7.0677494933451919E-3"/>
    <n v="295"/>
    <n v="14.9"/>
    <n v="16"/>
    <n v="1.0667758436957687E-4"/>
    <n v="4.32"/>
    <n v="6.9690952562875474E-3"/>
    <n v="0.2"/>
    <n v="1766.9475950000001"/>
    <n v="1386542"/>
    <n v="1"/>
    <n v="1.1000000000000001"/>
    <n v="0.49399999999999999"/>
    <n v="8.6999999999999993"/>
    <n v="61"/>
  </r>
  <r>
    <x v="91"/>
    <x v="11"/>
    <x v="0"/>
    <n v="2.5094407005999912E-3"/>
    <n v="1.7315070999842676E-2"/>
    <n v="3.53"/>
    <n v="0"/>
    <n v="5.6946934329161706E-3"/>
    <n v="900.625"/>
    <n v="14.4"/>
    <n v="16"/>
    <n v="5.4704177897612616E-3"/>
    <n v="4.54"/>
    <n v="5.5993961064615336E-3"/>
    <n v="0.2"/>
    <n v="1766.9475950000001"/>
    <n v="1386542"/>
    <n v="1.1000000000000001"/>
    <n v="1.2"/>
    <n v="0.48499999999999999"/>
    <n v="8.6"/>
    <n v="64"/>
  </r>
  <r>
    <x v="91"/>
    <x v="12"/>
    <x v="0"/>
    <n v="2.4083948899070568E-3"/>
    <n v="1.7315070999842676E-2"/>
    <n v="3.41"/>
    <n v="0"/>
    <n v="1.6191477603927316E-4"/>
    <n v="900.625"/>
    <n v="13.8"/>
    <n v="17"/>
    <n v="7.6667609558024406E-3"/>
    <n v="4.91"/>
    <n v="6.9501894458017122E-3"/>
    <n v="0.1"/>
    <n v="1766.9475950000001"/>
    <n v="1386542"/>
    <n v="1.2"/>
    <n v="1.3"/>
    <n v="0.47699999999999998"/>
    <n v="8.3000000000000007"/>
    <n v="59.8"/>
  </r>
  <r>
    <x v="91"/>
    <x v="13"/>
    <x v="0"/>
    <n v="2.3191666960210586E-3"/>
    <n v="1.7442665553967125E-2"/>
    <n v="3.33"/>
    <n v="0"/>
    <n v="8.675140700055771E-5"/>
    <n v="900.625"/>
    <n v="13.3"/>
    <n v="18"/>
    <n v="8.8681607379697217E-3"/>
    <n v="4.4000000000000004"/>
    <n v="8.4166394367894051E-3"/>
    <n v="0.1"/>
    <n v="1766.9475950000001"/>
    <n v="1386542"/>
    <n v="1.3"/>
    <n v="1.4"/>
    <n v="0.46800000000000003"/>
    <n v="8"/>
    <n v="59.3"/>
  </r>
  <r>
    <x v="91"/>
    <x v="14"/>
    <x v="0"/>
    <n v="2.2280461863464795E-3"/>
    <n v="1.7442665553967125E-2"/>
    <n v="3.13"/>
    <n v="0"/>
    <n v="8.675140700055771E-5"/>
    <n v="94"/>
    <n v="12.7"/>
    <n v="19"/>
    <n v="8.8605943913241097E-3"/>
    <n v="4.32"/>
    <n v="8.0326066655475401E-3"/>
    <n v="0.1"/>
    <n v="1766.9475950000001"/>
    <n v="1386542"/>
    <n v="1.4"/>
    <n v="1.5"/>
    <n v="0.46300000000000002"/>
    <n v="8"/>
    <n v="58.7"/>
  </r>
  <r>
    <x v="91"/>
    <x v="15"/>
    <x v="0"/>
    <n v="2.1200006988442047E-3"/>
    <n v="1.7536939259228994E-2"/>
    <n v="5.16"/>
    <n v="0"/>
    <n v="8.675140700055771E-5"/>
    <n v="332"/>
    <n v="12.3"/>
    <n v="20"/>
    <n v="9.6804584699381763E-3"/>
    <n v="3.41"/>
    <n v="7.6529501089123032E-3"/>
    <n v="0.1"/>
    <n v="1766.9475950000001"/>
    <n v="1386542"/>
    <n v="1.5"/>
    <n v="1.5"/>
    <n v="0.45900000000000002"/>
    <n v="8"/>
    <n v="58.1"/>
  </r>
  <r>
    <x v="92"/>
    <x v="0"/>
    <x v="1"/>
    <n v="3.1952924154042208E-3"/>
    <n v="1.3615888411902125E-2"/>
    <m/>
    <n v="0"/>
    <n v="1.3894096137580055E-2"/>
    <n v="0"/>
    <n v="61.2"/>
    <n v="0"/>
    <n v="1.4303299335010138E-2"/>
    <n v="5.9381895280235915"/>
    <n v="1.3723008426726153E-2"/>
    <n v="0.1"/>
    <n v="10972.078698625"/>
    <n v="1977527"/>
    <n v="2.2000000000000002"/>
    <n v="2.1"/>
    <n v="0.82799999999999996"/>
    <n v="16"/>
    <n v="74.599999999999994"/>
  </r>
  <r>
    <x v="92"/>
    <x v="1"/>
    <x v="1"/>
    <n v="3.2016877997751002E-3"/>
    <n v="1.3615888411902125E-2"/>
    <n v="0.01"/>
    <n v="1096.807346997125"/>
    <n v="1.4437648664183886E-2"/>
    <n v="36"/>
    <n v="6.7"/>
    <n v="0"/>
    <n v="1.5174334255131225E-2"/>
    <n v="5.88"/>
    <n v="1.453695889920039E-2"/>
    <n v="0.1"/>
    <n v="10972.078698625"/>
    <n v="1993782"/>
    <n v="2.2000000000000002"/>
    <n v="2.2000000000000002"/>
    <n v="0.82199999999999995"/>
    <n v="16"/>
    <n v="74.400000000000006"/>
  </r>
  <r>
    <x v="92"/>
    <x v="2"/>
    <x v="1"/>
    <n v="3.2082191098577219E-3"/>
    <n v="1.3615888411902125E-2"/>
    <n v="10.37"/>
    <n v="150.31168840000001"/>
    <n v="1.3894096137580055E-2"/>
    <n v="0"/>
    <n v="6.2"/>
    <n v="0"/>
    <n v="1.4604452830601911E-2"/>
    <n v="5.67"/>
    <n v="1.4003126203989543E-2"/>
    <n v="0.1"/>
    <n v="1532.2292399999999"/>
    <n v="212647"/>
    <n v="2.2000000000000002"/>
    <n v="2.2000000000000002"/>
    <n v="0.81399999999999995"/>
    <n v="15.4"/>
    <n v="74.099999999999994"/>
  </r>
  <r>
    <x v="92"/>
    <x v="3"/>
    <x v="1"/>
    <n v="3.2093808058496461E-3"/>
    <n v="1.3615888411902125E-2"/>
    <n v="10.210000000000001"/>
    <n v="1096.807346997125"/>
    <n v="2.5921285339093207E-4"/>
    <n v="3"/>
    <n v="59.8"/>
    <n v="0"/>
    <n v="1.5414490227529581E-2"/>
    <n v="5.91"/>
    <n v="1.476346573562839E-2"/>
    <n v="0.1"/>
    <n v="10972.078698625"/>
    <n v="234319"/>
    <n v="2.2000000000000002"/>
    <n v="2.2000000000000002"/>
    <n v="0.81200000000000006"/>
    <n v="15.5"/>
    <n v="73.8"/>
  </r>
  <r>
    <x v="92"/>
    <x v="4"/>
    <x v="1"/>
    <n v="3.2078809520636326E-3"/>
    <n v="1.3615888411902125E-2"/>
    <n v="10.14"/>
    <n v="24.70841046"/>
    <n v="1.511169775295931E-2"/>
    <n v="1"/>
    <n v="59.4"/>
    <n v="0"/>
    <n v="1.5158643941252945E-2"/>
    <n v="6.1"/>
    <n v="1.4521885103124106E-2"/>
    <n v="0.1"/>
    <n v="1372.68947"/>
    <n v="25979"/>
    <n v="2.2000000000000002"/>
    <n v="2.2999999999999998"/>
    <n v="0.81"/>
    <n v="15.8"/>
    <n v="73.599999999999994"/>
  </r>
  <r>
    <x v="92"/>
    <x v="5"/>
    <x v="1"/>
    <n v="1.5979645805759988E-3"/>
    <n v="1.3615888411902125E-2"/>
    <n v="9.8000000000000007"/>
    <n v="1096.807346997125"/>
    <n v="1.4682265089018029E-2"/>
    <n v="0"/>
    <n v="58.9"/>
    <n v="0"/>
    <n v="1.5153407976314202E-2"/>
    <n v="6.55"/>
    <n v="1.4516856057655165E-2"/>
    <n v="0.1"/>
    <n v="10972.078698625"/>
    <n v="297555"/>
    <n v="2.2000000000000002"/>
    <n v="2.2999999999999998"/>
    <n v="0.81499999999999995"/>
    <n v="16"/>
    <n v="72.8"/>
  </r>
  <r>
    <x v="92"/>
    <x v="6"/>
    <x v="1"/>
    <n v="3.1716337064559611E-3"/>
    <n v="1.3615888411902125E-2"/>
    <n v="9.85"/>
    <n v="1096.807346997125"/>
    <n v="1.4437648664183886E-2"/>
    <n v="0"/>
    <n v="58.5"/>
    <n v="0"/>
    <n v="1.4584126354078056E-2"/>
    <n v="6.84"/>
    <n v="1.3983571630856922E-2"/>
    <n v="0.1"/>
    <n v="10972.078698625"/>
    <n v="2141669"/>
    <n v="2.2999999999999998"/>
    <n v="2.2999999999999998"/>
    <n v="0.82099999999999995"/>
    <n v="16.399999999999999"/>
    <n v="72.599999999999994"/>
  </r>
  <r>
    <x v="92"/>
    <x v="7"/>
    <x v="1"/>
    <n v="3.0904557105055751E-3"/>
    <n v="1.3615888411902125E-2"/>
    <n v="11.84"/>
    <n v="253.4022338"/>
    <n v="1.4174537003913691E-2"/>
    <n v="3"/>
    <n v="58.1"/>
    <n v="0"/>
    <n v="1.4578924686294507E-2"/>
    <n v="6.63"/>
    <n v="1.3978570306596617E-2"/>
    <n v="0.1"/>
    <n v="10972.078698625"/>
    <n v="2177322"/>
    <n v="2.2999999999999998"/>
    <n v="2.4"/>
    <n v="0.81899999999999995"/>
    <n v="16.3"/>
    <n v="71.900000000000006"/>
  </r>
  <r>
    <x v="92"/>
    <x v="8"/>
    <x v="1"/>
    <n v="2.8977798623735706E-3"/>
    <n v="1.3615888411902125E-2"/>
    <n v="12.12"/>
    <n v="170.98841379999999"/>
    <n v="1.4682265089018029E-2"/>
    <n v="0"/>
    <n v="57.7"/>
    <n v="0"/>
    <n v="1.4573720868508675E-2"/>
    <n v="7.1"/>
    <n v="1.3973566895769556E-2"/>
    <n v="0.1"/>
    <n v="1444.1588999999999"/>
    <n v="22325"/>
    <n v="2.4"/>
    <n v="2.4"/>
    <n v="0.81399999999999995"/>
    <n v="16.2"/>
    <n v="78"/>
  </r>
  <r>
    <x v="92"/>
    <x v="9"/>
    <x v="1"/>
    <n v="2.8088314260523539E-3"/>
    <n v="1.3615888411902125E-2"/>
    <n v="10.4"/>
    <n v="1096.807346997125"/>
    <n v="1.3894096137580055E-2"/>
    <n v="7"/>
    <n v="57.4"/>
    <n v="0"/>
    <n v="1.3929937054746818E-2"/>
    <n v="6.8"/>
    <n v="1.337474441648113E-2"/>
    <n v="0.1"/>
    <n v="9667.9757000000009"/>
    <n v="2218357"/>
    <n v="2.4"/>
    <n v="2.5"/>
    <n v="0.80700000000000005"/>
    <n v="16.2"/>
    <n v="75"/>
  </r>
  <r>
    <x v="92"/>
    <x v="10"/>
    <x v="1"/>
    <n v="2.9485877690333295E-3"/>
    <n v="1.3615888411902125E-2"/>
    <n v="9.92"/>
    <n v="86.925539900000004"/>
    <n v="1.2276440336999126E-2"/>
    <n v="2"/>
    <n v="57"/>
    <n v="0"/>
    <n v="1.2852954504682648E-2"/>
    <n v="6.37"/>
    <n v="1.2378235886420758E-2"/>
    <n v="0.1"/>
    <n v="7558.7425999999996"/>
    <n v="2238799"/>
    <n v="2.5"/>
    <n v="2.5"/>
    <n v="0.79100000000000004"/>
    <n v="15.9"/>
    <n v="76"/>
  </r>
  <r>
    <x v="92"/>
    <x v="11"/>
    <x v="1"/>
    <n v="1.7206079194497851E-3"/>
    <n v="1.3615888411902125E-2"/>
    <n v="8.81"/>
    <n v="80.032837499999999"/>
    <n v="1.2624262505316943E-2"/>
    <n v="0"/>
    <n v="56.6"/>
    <n v="0"/>
    <n v="1.2847544857689993E-2"/>
    <n v="6.51"/>
    <n v="1.2373038370076689E-2"/>
    <n v="0.1"/>
    <n v="6351.8125"/>
    <n v="2263122"/>
    <n v="2.5"/>
    <n v="2.6"/>
    <n v="0.77600000000000002"/>
    <n v="15.5"/>
    <n v="71"/>
  </r>
  <r>
    <x v="92"/>
    <x v="12"/>
    <x v="1"/>
    <n v="1.7670998975934577E-3"/>
    <n v="1.3615888411902125E-2"/>
    <n v="8.24"/>
    <n v="478.0644911"/>
    <n v="1.2624262505316943E-2"/>
    <n v="0"/>
    <n v="56.3"/>
    <n v="0"/>
    <n v="1.3212462634372415E-2"/>
    <n v="6.15"/>
    <n v="1.2709958709400861E-2"/>
    <n v="0.1"/>
    <n v="5134.95694"/>
    <n v="2287955"/>
    <n v="2.6"/>
    <n v="2.6"/>
    <n v="0.76100000000000001"/>
    <n v="15.2"/>
    <n v="78"/>
  </r>
  <r>
    <x v="92"/>
    <x v="13"/>
    <x v="1"/>
    <n v="2.9185638238934642E-3"/>
    <n v="1.3615888411902125E-2"/>
    <n v="7.44"/>
    <n v="376.4570185"/>
    <n v="1.2624262505316943E-2"/>
    <n v="0"/>
    <n v="56"/>
    <n v="0"/>
    <n v="1.320712912561073E-2"/>
    <n v="6.29"/>
    <n v="1.3035743015111361E-2"/>
    <n v="0.1"/>
    <n v="4132.3492699999997"/>
    <n v="231173"/>
    <n v="2.7"/>
    <n v="2.7"/>
    <n v="0.746"/>
    <n v="14.8"/>
    <n v="73"/>
  </r>
  <r>
    <x v="92"/>
    <x v="14"/>
    <x v="1"/>
    <n v="2.8204378426535353E-3"/>
    <n v="1.3615888411902125E-2"/>
    <n v="6.68"/>
    <n v="332.27517089999998"/>
    <n v="1.3286180512832984E-2"/>
    <n v="1"/>
    <n v="55.7"/>
    <n v="0"/>
    <n v="1.3559512396097187E-2"/>
    <n v="6.17"/>
    <n v="1.3030667482595007E-2"/>
    <n v="0.1"/>
    <n v="3572.8512999999998"/>
    <n v="233717"/>
    <n v="2.8"/>
    <n v="2.8"/>
    <n v="0.72799999999999998"/>
    <n v="14.2"/>
    <n v="69.900000000000006"/>
  </r>
  <r>
    <x v="92"/>
    <x v="15"/>
    <x v="1"/>
    <n v="2.9287272559071213E-3"/>
    <n v="1.3615888411902125E-2"/>
    <n v="7.13"/>
    <n v="291.01707649999997"/>
    <n v="1.3597551795253666E-2"/>
    <n v="0"/>
    <n v="55.4"/>
    <n v="0"/>
    <n v="1.3897825247538201E-2"/>
    <n v="6"/>
    <n v="1.3343923166230703E-2"/>
    <n v="0.1"/>
    <n v="3352.7312959999999"/>
    <n v="236755"/>
    <n v="2.8"/>
    <n v="2.8"/>
    <n v="0.71599999999999997"/>
    <n v="13.7"/>
    <n v="71"/>
  </r>
  <r>
    <x v="93"/>
    <x v="0"/>
    <x v="0"/>
    <n v="2.7781214019674096E-3"/>
    <n v="1.4041262411569241E-2"/>
    <m/>
    <n v="0"/>
    <n v="1.591307966584659E-2"/>
    <n v="39"/>
    <n v="66.099999999999994"/>
    <n v="1"/>
    <n v="1.5841490201868497E-2"/>
    <n v="5.9381895280235915"/>
    <n v="1.5853890929956045E-2"/>
    <n v="0.1"/>
    <n v="846.63285099999996"/>
    <n v="5851479"/>
    <n v="4.9000000000000004"/>
    <n v="4.9000000000000004"/>
    <n v="0.76300000000000001"/>
    <n v="13.3"/>
    <n v="74.900000000000006"/>
  </r>
  <r>
    <x v="93"/>
    <x v="1"/>
    <x v="0"/>
    <n v="2.7900691700735057E-3"/>
    <n v="1.4041262411569241E-2"/>
    <n v="1.32"/>
    <n v="140.3771361"/>
    <n v="1.591307966584659E-2"/>
    <n v="112"/>
    <n v="65.400000000000006"/>
    <n v="1"/>
    <n v="1.5836100183837562E-2"/>
    <n v="6.39"/>
    <n v="1.5848530358533338E-2"/>
    <n v="0.1"/>
    <n v="8161.4614000000001"/>
    <n v="563279"/>
    <n v="4.8"/>
    <n v="4.9000000000000004"/>
    <n v="0.76300000000000001"/>
    <n v="13.3"/>
    <n v="74.8"/>
  </r>
  <r>
    <x v="93"/>
    <x v="2"/>
    <x v="0"/>
    <n v="2.7660457421441161E-3"/>
    <n v="1.4041262411569241E-2"/>
    <n v="1.29"/>
    <n v="14.55610463"/>
    <n v="1.591307966584659E-2"/>
    <n v="900.625"/>
    <n v="64.900000000000006"/>
    <n v="1"/>
    <n v="1.583070830435758E-2"/>
    <n v="6.63"/>
    <n v="1.5843167973349691E-2"/>
    <n v="0.1"/>
    <n v="846.28515300000004"/>
    <n v="527612"/>
    <n v="4.8"/>
    <n v="4.8"/>
    <n v="0.76600000000000001"/>
    <n v="13.3"/>
    <n v="74.900000000000006"/>
  </r>
  <r>
    <x v="93"/>
    <x v="3"/>
    <x v="0"/>
    <n v="2.7165067245707901E-3"/>
    <n v="1.4041262411569241E-2"/>
    <n v="1.53"/>
    <n v="151.1526829"/>
    <n v="1.591307966584659E-2"/>
    <n v="9"/>
    <n v="64.400000000000006"/>
    <n v="1"/>
    <n v="1.5825314561467383E-2"/>
    <n v="6.99"/>
    <n v="1.5837803772562803E-2"/>
    <n v="0.1"/>
    <n v="8787.9466799999991"/>
    <n v="491644"/>
    <n v="4.8"/>
    <n v="4.8"/>
    <n v="0.76300000000000001"/>
    <n v="13.3"/>
    <n v="75"/>
  </r>
  <r>
    <x v="93"/>
    <x v="4"/>
    <x v="0"/>
    <n v="2.7165067245707901E-3"/>
    <n v="1.4041262411569241E-2"/>
    <n v="1.57"/>
    <n v="835.06268269999998"/>
    <n v="1.591307966584659E-2"/>
    <n v="9"/>
    <n v="64"/>
    <n v="1"/>
    <n v="1.5819918953202224E-2"/>
    <n v="7.12"/>
    <n v="1.5832437754327203E-2"/>
    <n v="0.1"/>
    <n v="8734.9652999999998"/>
    <n v="4588368"/>
    <n v="4.7"/>
    <n v="4.7"/>
    <n v="0.75800000000000001"/>
    <n v="13.2"/>
    <n v="75"/>
  </r>
  <r>
    <x v="93"/>
    <x v="5"/>
    <x v="0"/>
    <n v="2.7290726452881189E-3"/>
    <n v="1.4041262411569241E-2"/>
    <n v="1.58"/>
    <n v="805.39563459999999"/>
    <n v="1.591307966584659E-2"/>
    <n v="12"/>
    <n v="63.5"/>
    <n v="1"/>
    <n v="1.5814521477593865E-2"/>
    <n v="7.19"/>
    <n v="1.5827069916794341E-2"/>
    <n v="0.1"/>
    <n v="8763.8262739999991"/>
    <n v="4337141"/>
    <n v="4.7"/>
    <n v="4.7"/>
    <n v="0.752"/>
    <n v="13.3"/>
    <n v="74.900000000000006"/>
  </r>
  <r>
    <x v="93"/>
    <x v="6"/>
    <x v="0"/>
    <n v="2.7415192256539868E-3"/>
    <n v="1.4041262411569241E-2"/>
    <n v="1.62"/>
    <n v="8.1403736149999997"/>
    <n v="1.591307966584659E-2"/>
    <n v="22"/>
    <n v="63"/>
    <n v="1"/>
    <n v="1.5809122132670595E-2"/>
    <n v="7.42"/>
    <n v="1.5821700258112522E-2"/>
    <n v="0.1"/>
    <n v="84.268878000000001"/>
    <n v="4183156"/>
    <n v="4.7"/>
    <n v="4.7"/>
    <n v="0.746"/>
    <n v="13.2"/>
    <n v="74.7"/>
  </r>
  <r>
    <x v="93"/>
    <x v="7"/>
    <x v="0"/>
    <n v="2.7781214019674096E-3"/>
    <n v="1.4041262411569241E-2"/>
    <n v="1.67"/>
    <n v="69.139248620000004"/>
    <n v="1.591307966584659E-2"/>
    <n v="24"/>
    <n v="62.5"/>
    <n v="1"/>
    <n v="1.5803720916457105E-2"/>
    <n v="8.6999999999999993"/>
    <n v="1.5816328776426899E-2"/>
    <n v="0.1"/>
    <n v="712.77575899999999"/>
    <n v="411147"/>
    <n v="4.7"/>
    <n v="4.7"/>
    <n v="0.74"/>
    <n v="13.1"/>
    <n v="74.5"/>
  </r>
  <r>
    <x v="93"/>
    <x v="8"/>
    <x v="0"/>
    <n v="2.7781214019674096E-3"/>
    <n v="1.4041262411569241E-2"/>
    <n v="1.72"/>
    <n v="8.9069311679999998"/>
    <n v="2.3099390109200882E-4"/>
    <n v="373"/>
    <n v="61.9"/>
    <n v="1"/>
    <n v="1.5798317826974564E-2"/>
    <n v="8.9"/>
    <n v="2.3484827843037447E-4"/>
    <n v="0.1"/>
    <n v="614.27111500000001"/>
    <n v="486466"/>
    <n v="4.7"/>
    <n v="4.5999999999999996"/>
    <n v="0.73099999999999998"/>
    <n v="12.9"/>
    <n v="74.400000000000006"/>
  </r>
  <r>
    <x v="93"/>
    <x v="9"/>
    <x v="0"/>
    <n v="1.3469435266743738E-3"/>
    <n v="1.4041262411569241E-2"/>
    <n v="1.82"/>
    <n v="534.57956950000005"/>
    <n v="1.5804042217288962E-2"/>
    <n v="900.625"/>
    <n v="61.4"/>
    <n v="1"/>
    <n v="1.5792912862240587E-2"/>
    <n v="8.83"/>
    <n v="1.5719182196578588E-2"/>
    <n v="0.1"/>
    <n v="5372.6589899999999"/>
    <n v="45735"/>
    <n v="4.7"/>
    <n v="4.5999999999999996"/>
    <n v="0.73299999999999998"/>
    <n v="13.2"/>
    <n v="74.099999999999994"/>
  </r>
  <r>
    <x v="93"/>
    <x v="10"/>
    <x v="0"/>
    <n v="1.4927628795075309E-3"/>
    <n v="1.4041262411569241E-2"/>
    <n v="1.94"/>
    <n v="630.05407230000003"/>
    <n v="1.5717766712225606E-2"/>
    <n v="618"/>
    <n v="6.8"/>
    <n v="1"/>
    <n v="1.5590812421496899E-2"/>
    <n v="8.42"/>
    <n v="1.5620843197104974E-2"/>
    <n v="0.1"/>
    <n v="5339.4412910000001"/>
    <n v="3986852"/>
    <n v="4.7"/>
    <n v="4.5999999999999996"/>
    <n v="0"/>
    <n v="13.7"/>
    <n v="73.900000000000006"/>
  </r>
  <r>
    <x v="93"/>
    <x v="11"/>
    <x v="0"/>
    <n v="1.5225857695379376E-3"/>
    <n v="1.4041262411569241E-2"/>
    <n v="2.1"/>
    <n v="618.36148579999997"/>
    <n v="1.5472595340292588E-2"/>
    <n v="213"/>
    <n v="6.2"/>
    <n v="1"/>
    <n v="1.558544649218092E-2"/>
    <n v="8.91"/>
    <n v="1.5358412924005641E-2"/>
    <n v="0.1"/>
    <n v="5424.2235600000004"/>
    <n v="3863267"/>
    <n v="4.7"/>
    <n v="4.5999999999999996"/>
    <n v="0"/>
    <n v="14.2"/>
    <n v="73.7"/>
  </r>
  <r>
    <x v="93"/>
    <x v="12"/>
    <x v="0"/>
    <n v="1.5526024119225249E-3"/>
    <n v="1.4041262411569241E-2"/>
    <n v="2.19"/>
    <n v="527.91766180000002"/>
    <n v="1.5314853223506543E-2"/>
    <n v="526"/>
    <n v="59.7"/>
    <n v="1"/>
    <n v="1.558007866700809E-2"/>
    <n v="9.3000000000000007"/>
    <n v="1.5190275696009442E-2"/>
    <n v="0.1"/>
    <n v="5425.6697000000004"/>
    <n v="371464"/>
    <n v="4.8"/>
    <n v="4.7"/>
    <n v="0"/>
    <n v="14.8"/>
    <n v="73.5"/>
  </r>
  <r>
    <x v="93"/>
    <x v="13"/>
    <x v="0"/>
    <n v="1.5828009310702893E-3"/>
    <n v="1.4041262411569241E-2"/>
    <n v="1.98"/>
    <n v="70.132078379999996"/>
    <n v="1.5717766712225606E-2"/>
    <n v="36"/>
    <n v="59.1"/>
    <n v="1"/>
    <n v="1.6089875382925351E-2"/>
    <n v="1.5"/>
    <n v="1.5604967826040322E-2"/>
    <n v="0.1"/>
    <n v="5436.5952230000003"/>
    <n v="3522837"/>
    <n v="4.8"/>
    <n v="4.7"/>
    <n v="0"/>
    <n v="15.2"/>
    <n v="73.2"/>
  </r>
  <r>
    <x v="93"/>
    <x v="14"/>
    <x v="0"/>
    <n v="1.4927628795075309E-3"/>
    <n v="1.4041262411569241E-2"/>
    <n v="2.19"/>
    <n v="510.60351659999998"/>
    <n v="2.3099390109200882E-4"/>
    <n v="8"/>
    <n v="58.6"/>
    <n v="1"/>
    <n v="1.6110018640837321E-4"/>
    <n v="1.9"/>
    <n v="2.3148327091092343E-4"/>
    <n v="0.1"/>
    <n v="5253.1225990000003"/>
    <n v="3359859"/>
    <n v="4.9000000000000004"/>
    <n v="4.7"/>
    <n v="0"/>
    <n v="15"/>
    <n v="73"/>
  </r>
  <r>
    <x v="93"/>
    <x v="15"/>
    <x v="0"/>
    <n v="2.9328205824846448E-3"/>
    <n v="1.4041262411569241E-2"/>
    <n v="2.2599999999999998"/>
    <n v="404.38794339999998"/>
    <n v="1.5859517275223931E-2"/>
    <n v="5"/>
    <n v="57.9"/>
    <n v="1"/>
    <n v="1.6446663997089231E-2"/>
    <n v="1.86"/>
    <n v="1.5831155894485482E-2"/>
    <n v="0.1"/>
    <n v="5334.9332899999999"/>
    <n v="3235366"/>
    <n v="4.9000000000000004"/>
    <n v="4.8"/>
    <n v="0"/>
    <n v="14.9"/>
    <n v="72.7"/>
  </r>
  <r>
    <x v="94"/>
    <x v="0"/>
    <x v="0"/>
    <n v="1.1865043752363349E-4"/>
    <n v="1.5219517169984854E-2"/>
    <m/>
    <n v="0"/>
    <n v="1.4174537003913691E-2"/>
    <n v="0"/>
    <n v="32.6"/>
    <n v="6"/>
    <n v="1.7771774841652909E-4"/>
    <n v="5.9381895280235915"/>
    <n v="1.4241263119994765E-2"/>
    <n v="1.85"/>
    <n v="173.82893000000001"/>
    <n v="2174645"/>
    <n v="5.5"/>
    <n v="5.3"/>
    <n v="0.495"/>
    <n v="10.7"/>
    <n v="53.7"/>
  </r>
  <r>
    <x v="94"/>
    <x v="1"/>
    <x v="0"/>
    <n v="5.1638861656724672E-5"/>
    <n v="1.5219517169984854E-2"/>
    <n v="0.01"/>
    <n v="162.12781150000001"/>
    <n v="1.4174537003913691E-2"/>
    <n v="0"/>
    <n v="32"/>
    <n v="6"/>
    <n v="1.7271167392443376E-4"/>
    <n v="1.62"/>
    <n v="1.4236170528911692E-2"/>
    <n v="1.85"/>
    <n v="1174.8392140000001"/>
    <n v="2145785"/>
    <n v="5.8"/>
    <n v="5.6"/>
    <n v="0.49099999999999999"/>
    <n v="10.8"/>
    <n v="52.1"/>
  </r>
  <r>
    <x v="94"/>
    <x v="2"/>
    <x v="0"/>
    <n v="5.6613383300240568E-5"/>
    <n v="1.5219517169984854E-2"/>
    <n v="0.01"/>
    <n v="153.34431470000001"/>
    <n v="1.4174537003913691E-2"/>
    <n v="516"/>
    <n v="31.4"/>
    <n v="6"/>
    <n v="1.6777725393664784E-4"/>
    <n v="5.7549999999999999"/>
    <n v="1.4231075902543518E-2"/>
    <n v="1.85"/>
    <n v="1196.1334999999999"/>
    <n v="2117361"/>
    <n v="6.1"/>
    <n v="5.9"/>
    <n v="0.48399999999999999"/>
    <n v="11.1"/>
    <n v="52.1"/>
  </r>
  <r>
    <x v="94"/>
    <x v="3"/>
    <x v="0"/>
    <n v="6.3418306954488447E-5"/>
    <n v="1.5219517169984854E-2"/>
    <n v="0.01"/>
    <n v="168.13489920000001"/>
    <n v="1.3597551795253666E-2"/>
    <n v="179"/>
    <n v="3.8"/>
    <n v="6"/>
    <n v="1.4975130136644078E-2"/>
    <n v="5.7549999999999999"/>
    <n v="1.3667107413288714E-2"/>
    <n v="1.85"/>
    <n v="1281.5160000000001"/>
    <n v="289928"/>
    <n v="6.4"/>
    <n v="6.2"/>
    <n v="0.47899999999999998"/>
    <n v="11"/>
    <n v="52.2"/>
  </r>
  <r>
    <x v="94"/>
    <x v="4"/>
    <x v="0"/>
    <n v="2.1263230630337361E-3"/>
    <n v="1.5219517169984854E-2"/>
    <n v="2.39"/>
    <n v="195.82525100000001"/>
    <n v="1.3286180512832984E-2"/>
    <n v="172"/>
    <n v="3.2"/>
    <n v="6"/>
    <n v="1.4366067490746754E-2"/>
    <n v="5.7549999999999999"/>
    <n v="1.3359256058587125E-2"/>
    <n v="1.85"/>
    <n v="1352.3843300000001"/>
    <n v="264166"/>
    <n v="6.8"/>
    <n v="6.6"/>
    <n v="0.46899999999999997"/>
    <n v="11"/>
    <n v="52.3"/>
  </r>
  <r>
    <x v="94"/>
    <x v="5"/>
    <x v="0"/>
    <n v="4.5963815161975322E-5"/>
    <n v="1.5219517169984854E-2"/>
    <n v="2.71"/>
    <n v="154.87059980000001"/>
    <n v="1.4174537003913691E-2"/>
    <n v="900.625"/>
    <n v="29.7"/>
    <n v="6"/>
    <n v="1.5236109268091928E-2"/>
    <n v="1.87"/>
    <n v="1.421566384277991E-2"/>
    <n v="1.85"/>
    <n v="1173.2621200000001"/>
    <n v="24551"/>
    <n v="7.2"/>
    <n v="7"/>
    <n v="0.46400000000000002"/>
    <n v="10.9"/>
    <n v="51.1"/>
  </r>
  <r>
    <x v="94"/>
    <x v="6"/>
    <x v="0"/>
    <n v="1.7535697838831463E-5"/>
    <n v="1.5219517169984854E-2"/>
    <n v="2.75"/>
    <n v="104.31447319999999"/>
    <n v="1.4682265089018029E-2"/>
    <n v="0"/>
    <n v="29.2"/>
    <n v="6"/>
    <n v="1.5909872201855375E-2"/>
    <n v="9.8000000000000007"/>
    <n v="1.4699123051001885E-2"/>
    <n v="1.85"/>
    <n v="923.136931"/>
    <n v="21929"/>
    <n v="7.6"/>
    <n v="7.4"/>
    <n v="0.45300000000000001"/>
    <n v="10.8"/>
    <n v="49.4"/>
  </r>
  <r>
    <x v="94"/>
    <x v="7"/>
    <x v="0"/>
    <n v="8.7331870015172858E-6"/>
    <n v="1.5572936596756775E-2"/>
    <n v="2.75"/>
    <n v="91.854327740000002"/>
    <n v="1.5294555671065845E-2"/>
    <n v="0"/>
    <n v="28.8"/>
    <n v="6"/>
    <n v="1.6357363661806384E-2"/>
    <n v="8.85"/>
    <n v="1.5276735952562044E-2"/>
    <n v="1.85"/>
    <n v="934.42856300000005"/>
    <n v="199993"/>
    <n v="8"/>
    <n v="7.8"/>
    <n v="0.44700000000000001"/>
    <n v="10.7"/>
    <n v="47.8"/>
  </r>
  <r>
    <x v="94"/>
    <x v="8"/>
    <x v="0"/>
    <n v="2.6616227471170173E-6"/>
    <n v="1.5219517169984854E-2"/>
    <n v="2.69"/>
    <n v="9.1843271699999995"/>
    <n v="2.5921285339093207E-4"/>
    <n v="2"/>
    <n v="28.3"/>
    <n v="6"/>
    <n v="1.6227380296171198E-2"/>
    <n v="8.4700000000000006"/>
    <n v="1.5271462685475393E-2"/>
    <n v="1.85"/>
    <n v="918.43271700000003"/>
    <n v="1982287"/>
    <n v="8.4"/>
    <n v="8.3000000000000007"/>
    <n v="0.44"/>
    <n v="10.6"/>
    <n v="46.2"/>
  </r>
  <r>
    <x v="94"/>
    <x v="9"/>
    <x v="0"/>
    <n v="1.3884786801616354E-6"/>
    <n v="1.5572936596756775E-2"/>
    <n v="2.61"/>
    <n v="71.155776090000003"/>
    <n v="1.4682265089018029E-2"/>
    <n v="1"/>
    <n v="27.9"/>
    <n v="6"/>
    <n v="1.6070675794304157E-2"/>
    <n v="7.12"/>
    <n v="1.5093293839298617E-2"/>
    <n v="1.85"/>
    <n v="915.77575400000001"/>
    <n v="1965662"/>
    <n v="8.8000000000000007"/>
    <n v="8.6999999999999993"/>
    <n v="0.437"/>
    <n v="10.7"/>
    <n v="45.3"/>
  </r>
  <r>
    <x v="94"/>
    <x v="10"/>
    <x v="0"/>
    <n v="7.0393794841779959E-7"/>
    <n v="1.5572936596756775E-2"/>
    <n v="2.67"/>
    <n v="57.903697520000001"/>
    <n v="1.5455016575970915E-2"/>
    <n v="0"/>
    <n v="27.4"/>
    <n v="6"/>
    <n v="1.6065128628967272E-2"/>
    <n v="6.3"/>
    <n v="1.5088057199763123E-2"/>
    <n v="1.85"/>
    <n v="862.94631179999999"/>
    <n v="1949543"/>
    <n v="9.3000000000000007"/>
    <n v="9.1999999999999993"/>
    <n v="0.437"/>
    <n v="10.7"/>
    <n v="44.5"/>
  </r>
  <r>
    <x v="94"/>
    <x v="11"/>
    <x v="0"/>
    <n v="9.4511159338312569E-7"/>
    <n v="1.5572936596756775E-2"/>
    <n v="1.8"/>
    <n v="67.91361818"/>
    <n v="1.8256414550525489E-4"/>
    <n v="31"/>
    <n v="26.9"/>
    <n v="7"/>
    <n v="1.58825703480358E-2"/>
    <n v="6.96"/>
    <n v="2.6209453991411416E-4"/>
    <n v="1.85"/>
    <n v="781.51459360000001"/>
    <n v="1933728"/>
    <n v="9.6999999999999993"/>
    <n v="9.6999999999999993"/>
    <n v="0.439"/>
    <n v="10.7"/>
    <n v="44.8"/>
  </r>
  <r>
    <x v="94"/>
    <x v="12"/>
    <x v="0"/>
    <n v="1.6770623546990665E-6"/>
    <n v="1.5572936596756775E-2"/>
    <n v="1.99"/>
    <n v="5.3009020409999996"/>
    <n v="6.1550113230977052E-4"/>
    <n v="1"/>
    <n v="26.4"/>
    <n v="7"/>
    <n v="1.6761478270951627E-4"/>
    <n v="7.13"/>
    <n v="2.5596915492813211E-4"/>
    <n v="1.85"/>
    <n v="63.636279000000002"/>
    <n v="191897"/>
    <n v="1.2"/>
    <n v="1.1000000000000001"/>
    <n v="0.44"/>
    <n v="10.5"/>
    <n v="45.5"/>
  </r>
  <r>
    <x v="94"/>
    <x v="13"/>
    <x v="0"/>
    <n v="3.7002503620170958E-6"/>
    <n v="1.5572936596756775E-2"/>
    <n v="2.95"/>
    <n v="3.53457351"/>
    <n v="8.675140700055771E-5"/>
    <n v="0"/>
    <n v="25.9"/>
    <n v="7"/>
    <n v="1.6544783523945294E-2"/>
    <n v="6.91"/>
    <n v="1.580260468897788E-2"/>
    <n v="1.85"/>
    <n v="47.893949999999997"/>
    <n v="192312"/>
    <n v="1.6"/>
    <n v="1.6"/>
    <n v="0.44600000000000001"/>
    <n v="10.4"/>
    <n v="46.4"/>
  </r>
  <r>
    <x v="94"/>
    <x v="14"/>
    <x v="0"/>
    <n v="1.0297337663956412E-5"/>
    <n v="1.5572936596756775E-2"/>
    <n v="2.86"/>
    <n v="38.571870109999999"/>
    <n v="8.675140700055771E-5"/>
    <n v="217"/>
    <n v="25.4"/>
    <n v="7"/>
    <n v="1.6350087194051049E-2"/>
    <n v="7.53"/>
    <n v="1.5745312670575239E-2"/>
    <n v="1.85"/>
    <n v="437.81918400000001"/>
    <n v="1885955"/>
    <n v="11.1"/>
    <n v="11.1"/>
    <n v="0.443"/>
    <n v="10.3"/>
    <n v="47.8"/>
  </r>
  <r>
    <x v="94"/>
    <x v="15"/>
    <x v="0"/>
    <n v="3.1325593103889172E-5"/>
    <n v="1.5572936596756775E-2"/>
    <n v="3.1"/>
    <n v="29.866164640000001"/>
    <n v="8.675140700055771E-5"/>
    <n v="660"/>
    <n v="24.9"/>
    <n v="7"/>
    <n v="1.6584639262489265E-2"/>
    <n v="6.92"/>
    <n v="1.5845956793444735E-2"/>
    <n v="1.85"/>
    <n v="474.81978759999998"/>
    <n v="1868699"/>
    <n v="11.5"/>
    <n v="11.6"/>
    <n v="0.44500000000000001"/>
    <n v="9.6"/>
    <n v="49.3"/>
  </r>
  <r>
    <x v="95"/>
    <x v="0"/>
    <x v="0"/>
    <n v="2.4083948899070568E-3"/>
    <n v="1.6488974231872046E-2"/>
    <m/>
    <n v="0"/>
    <n v="8.1730432372581728E-3"/>
    <n v="900.625"/>
    <n v="27.3"/>
    <n v="11"/>
    <n v="7.5779364238012271E-3"/>
    <n v="5.9381895280235915"/>
    <n v="8.027633107411742E-3"/>
    <n v="0.9"/>
    <n v="452.38717000000003"/>
    <n v="4499621"/>
    <n v="6.5"/>
    <n v="6.4"/>
    <n v="0.42699999999999999"/>
    <n v="9.9"/>
    <n v="61.4"/>
  </r>
  <r>
    <x v="95"/>
    <x v="1"/>
    <x v="0"/>
    <n v="1.3411349009989672E-3"/>
    <n v="1.6488974231872046E-2"/>
    <n v="0.01"/>
    <n v="54.37396957"/>
    <n v="1.6191477603927316E-4"/>
    <n v="34"/>
    <n v="26.7"/>
    <n v="11"/>
    <n v="6.4243642219512474E-3"/>
    <n v="1.4"/>
    <n v="1.5668881931877582E-4"/>
    <n v="0.9"/>
    <n v="458.46517340000003"/>
    <n v="439737"/>
    <n v="6.7"/>
    <n v="6.5"/>
    <n v="0.42599999999999999"/>
    <n v="9.9"/>
    <n v="58.1"/>
  </r>
  <r>
    <x v="95"/>
    <x v="2"/>
    <x v="0"/>
    <n v="2.4230474876049302E-3"/>
    <n v="1.6740666631037373E-2"/>
    <n v="0.01"/>
    <n v="45.048924579999998"/>
    <n v="1.5607110335478841E-2"/>
    <n v="0"/>
    <n v="26.1"/>
    <n v="11"/>
    <n v="1.5869622633951936E-2"/>
    <n v="9.25"/>
    <n v="1.5554104550108562E-2"/>
    <n v="1.1000000000000001"/>
    <n v="454.12222359999998"/>
    <n v="4286291"/>
    <n v="6.8"/>
    <n v="6.7"/>
    <n v="0.41899999999999998"/>
    <n v="9.8000000000000007"/>
    <n v="61.1"/>
  </r>
  <r>
    <x v="95"/>
    <x v="3"/>
    <x v="0"/>
    <n v="2.3788929692082454E-3"/>
    <n v="1.6740666631037373E-2"/>
    <n v="0.01"/>
    <n v="48.098914739999998"/>
    <n v="2.3099390109200882E-4"/>
    <n v="43"/>
    <n v="25.6"/>
    <n v="12"/>
    <n v="1.4334961546595945E-4"/>
    <n v="1.19"/>
    <n v="2.1795386073856929E-4"/>
    <n v="1.2"/>
    <n v="415.36195800000002"/>
    <n v="4181563"/>
    <n v="7"/>
    <n v="6.9"/>
    <n v="0.41599999999999998"/>
    <n v="9.6"/>
    <n v="67"/>
  </r>
  <r>
    <x v="95"/>
    <x v="4"/>
    <x v="0"/>
    <n v="2.3040980194609165E-3"/>
    <n v="1.6740666631037373E-2"/>
    <n v="3.72"/>
    <n v="60.446581610000003"/>
    <n v="1.5717766712225606E-2"/>
    <n v="279"/>
    <n v="25"/>
    <n v="12"/>
    <n v="1.6243583190588988E-2"/>
    <n v="5.7549999999999999"/>
    <n v="1.5705437159286354E-2"/>
    <n v="1.5"/>
    <n v="379.68958300000003"/>
    <n v="47167"/>
    <n v="7.2"/>
    <n v="7"/>
    <n v="0.40600000000000003"/>
    <n v="9.5"/>
    <n v="62"/>
  </r>
  <r>
    <x v="95"/>
    <x v="5"/>
    <x v="0"/>
    <n v="2.2127100069745703E-3"/>
    <n v="1.6740666631037373E-2"/>
    <n v="3.64"/>
    <n v="41.910524160000001"/>
    <n v="6.3644039902916215E-3"/>
    <n v="900.625"/>
    <n v="24.5"/>
    <n v="13"/>
    <n v="1.4905837788541912E-2"/>
    <n v="5.7549999999999999"/>
    <n v="1.8907698682677401E-4"/>
    <n v="1.8"/>
    <n v="327.42597000000001"/>
    <n v="3948125"/>
    <n v="7.4"/>
    <n v="7.2"/>
    <n v="0.40300000000000002"/>
    <n v="9.6"/>
    <n v="59.7"/>
  </r>
  <r>
    <x v="95"/>
    <x v="6"/>
    <x v="0"/>
    <n v="2.1355235626618011E-3"/>
    <n v="1.6963061001945546E-2"/>
    <n v="3.75"/>
    <n v="5.5921702550000001"/>
    <n v="1.2664988834899617E-2"/>
    <n v="6"/>
    <n v="24"/>
    <n v="13"/>
    <n v="1.6575816644171768E-2"/>
    <n v="5.7549999999999999"/>
    <n v="1.5993872647217553E-2"/>
    <n v="1.85"/>
    <n v="33.667490999999998"/>
    <n v="3811528"/>
    <n v="7.6"/>
    <n v="7.4"/>
    <n v="0.4"/>
    <n v="9.6999999999999993"/>
    <n v="59.2"/>
  </r>
  <r>
    <x v="95"/>
    <x v="7"/>
    <x v="0"/>
    <n v="2.0733004369261712E-3"/>
    <n v="1.6963061001945546E-2"/>
    <n v="3.88"/>
    <n v="40.033440769999999"/>
    <n v="1.2664988834899617E-2"/>
    <n v="1"/>
    <n v="23.4"/>
    <n v="14"/>
    <n v="1.6466813215057694E-2"/>
    <n v="5.7549999999999999"/>
    <n v="1.5453413565202263E-2"/>
    <n v="1.85"/>
    <n v="232.61732000000001"/>
    <n v="3662993"/>
    <n v="7.7"/>
    <n v="7.6"/>
    <n v="0.39400000000000002"/>
    <n v="9.8000000000000007"/>
    <n v="58.6"/>
  </r>
  <r>
    <x v="95"/>
    <x v="8"/>
    <x v="0"/>
    <n v="1.9951568813668125E-3"/>
    <n v="1.6963061001945546E-2"/>
    <n v="4.03"/>
    <n v="3.6868992870000001"/>
    <n v="8.675140700055771E-5"/>
    <n v="1"/>
    <n v="22.9"/>
    <n v="14"/>
    <n v="1.3587462193502011E-2"/>
    <n v="1.24"/>
    <n v="1.2836129332271382E-2"/>
    <n v="1.85"/>
    <n v="21.373329200000001"/>
    <n v="3512932"/>
    <n v="7.9"/>
    <n v="7.8"/>
    <n v="0.38300000000000001"/>
    <n v="9.9"/>
    <n v="57.9"/>
  </r>
  <r>
    <x v="95"/>
    <x v="9"/>
    <x v="0"/>
    <n v="1.8137911337390402E-3"/>
    <n v="1.7154895100566492E-2"/>
    <n v="4.05"/>
    <n v="15.79934152"/>
    <n v="8.675140700055771E-5"/>
    <n v="20"/>
    <n v="22.4"/>
    <n v="15"/>
    <n v="1.3216706637201257E-2"/>
    <n v="1.9"/>
    <n v="1.6381909367369022E-4"/>
    <n v="1.85"/>
    <n v="178.92798999999999"/>
    <n v="3375838"/>
    <n v="8.1"/>
    <n v="8.1"/>
    <n v="0.377"/>
    <n v="10"/>
    <n v="56.7"/>
  </r>
  <r>
    <x v="95"/>
    <x v="10"/>
    <x v="0"/>
    <n v="1.5314644685581486E-3"/>
    <n v="1.7315070999842676E-2"/>
    <n v="4.1900000000000004"/>
    <n v="22.396488130000002"/>
    <n v="8.675140700055771E-5"/>
    <n v="8"/>
    <n v="22"/>
    <n v="16"/>
    <n v="1.3211154105291891E-2"/>
    <n v="8.4"/>
    <n v="1.5901840446166859E-4"/>
    <n v="1.85"/>
    <n v="168.64825400000001"/>
    <n v="326123"/>
    <n v="8.3000000000000007"/>
    <n v="8.3000000000000007"/>
    <n v="0.372"/>
    <n v="10.1"/>
    <n v="55.3"/>
  </r>
  <r>
    <x v="95"/>
    <x v="11"/>
    <x v="0"/>
    <n v="1.3411349009989672E-3"/>
    <n v="1.7315070999842676E-2"/>
    <n v="4.24"/>
    <n v="17.85870796"/>
    <n v="8.675140700055771E-5"/>
    <n v="4"/>
    <n v="21.5"/>
    <n v="17"/>
    <n v="5.659478574547374E-3"/>
    <n v="8.77"/>
    <n v="2.0027251461148419E-3"/>
    <n v="1.85"/>
    <n v="149.44525490000001"/>
    <n v="3176414"/>
    <n v="8.5"/>
    <n v="8.5"/>
    <n v="0.33500000000000002"/>
    <n v="10.199999999999999"/>
    <n v="54"/>
  </r>
  <r>
    <x v="95"/>
    <x v="12"/>
    <x v="0"/>
    <n v="1.9702161764466194E-3"/>
    <n v="1.7442665553967125E-2"/>
    <n v="4.21"/>
    <n v="9.7584492659999995"/>
    <n v="8.675140700055771E-5"/>
    <n v="142"/>
    <n v="21.1"/>
    <n v="18"/>
    <n v="6.3609207172659055E-3"/>
    <n v="3.44"/>
    <n v="2.7319080004604003E-3"/>
    <n v="1.85"/>
    <n v="133.494518"/>
    <n v="3116233"/>
    <n v="8.6999999999999993"/>
    <n v="8.6999999999999993"/>
    <n v="0.373"/>
    <n v="10.3"/>
    <n v="50"/>
  </r>
  <r>
    <x v="95"/>
    <x v="13"/>
    <x v="0"/>
    <n v="8.1058588865830586E-4"/>
    <n v="1.7442665553967125E-2"/>
    <n v="4.2699999999999996"/>
    <n v="10.424369"/>
    <n v="8.675140700055771E-5"/>
    <n v="131"/>
    <n v="2.7"/>
    <n v="19"/>
    <n v="7.1033420893095089E-3"/>
    <n v="5.43"/>
    <n v="3.6395199720243914E-3"/>
    <n v="1.85"/>
    <n v="177.28518700000001"/>
    <n v="362863"/>
    <n v="8.8000000000000007"/>
    <n v="8.9"/>
    <n v="0.376"/>
    <n v="10.4"/>
    <n v="56"/>
  </r>
  <r>
    <x v="95"/>
    <x v="14"/>
    <x v="0"/>
    <n v="1.2846445058137129E-3"/>
    <n v="1.7536939259228994E-2"/>
    <n v="4.4000000000000004"/>
    <n v="16.721428540000002"/>
    <n v="8.675140700055771E-5"/>
    <n v="900.625"/>
    <n v="2.4"/>
    <n v="20"/>
    <n v="8.2848867387832637E-3"/>
    <n v="6.41"/>
    <n v="4.4389341304285563E-3"/>
    <n v="1.85"/>
    <n v="174.18154730000001"/>
    <n v="2991132"/>
    <n v="9"/>
    <n v="9"/>
    <n v="0.38600000000000001"/>
    <n v="10.5"/>
    <n v="51.5"/>
  </r>
  <r>
    <x v="95"/>
    <x v="15"/>
    <x v="0"/>
    <n v="1.923229352439431E-3"/>
    <n v="1.7536939259228994E-2"/>
    <n v="4.46"/>
    <n v="12.19709744"/>
    <n v="8.675140700055771E-5"/>
    <n v="900.625"/>
    <n v="2.2000000000000002"/>
    <n v="20"/>
    <n v="9.1003317801704592E-3"/>
    <n v="5.91"/>
    <n v="5.6671075739123389E-3"/>
    <n v="1.85"/>
    <n v="183.41499909999999"/>
    <n v="2884522"/>
    <n v="9.1999999999999993"/>
    <n v="9.1999999999999993"/>
    <n v="0.33800000000000002"/>
    <n v="8.6999999999999993"/>
    <n v="51.9"/>
  </r>
  <r>
    <x v="96"/>
    <x v="0"/>
    <x v="0"/>
    <n v="3.1359821080807755E-3"/>
    <n v="1.4041262411569241E-2"/>
    <m/>
    <n v="0"/>
    <n v="1.2961300520541614E-2"/>
    <n v="82"/>
    <n v="64.8"/>
    <n v="2"/>
    <n v="1.3800484552213721E-2"/>
    <n v="5.9381895280235915"/>
    <n v="1.3356490212124346E-2"/>
    <n v="0.1"/>
    <n v="1766.9475950000001"/>
    <n v="1386542"/>
    <n v="5.8"/>
    <n v="5.5"/>
    <n v="0.71899999999999997"/>
    <n v="13.4"/>
    <n v="72.7"/>
  </r>
  <r>
    <x v="96"/>
    <x v="1"/>
    <x v="0"/>
    <n v="3.1607396862977726E-3"/>
    <n v="1.4451691931942897E-2"/>
    <n v="0.01"/>
    <n v="0"/>
    <n v="1.3894096137580055E-2"/>
    <n v="372"/>
    <n v="63.8"/>
    <n v="2"/>
    <n v="1.4771853631737905E-2"/>
    <n v="4.97"/>
    <n v="1.4279711671159693E-2"/>
    <n v="0.1"/>
    <n v="1766.9475950000001"/>
    <n v="1386542"/>
    <n v="5.7"/>
    <n v="5.5"/>
    <n v="0.73"/>
    <n v="13.4"/>
    <n v="72.400000000000006"/>
  </r>
  <r>
    <x v="96"/>
    <x v="2"/>
    <x v="0"/>
    <n v="3.1126868503935567E-3"/>
    <n v="1.4451691931942897E-2"/>
    <n v="0.01"/>
    <n v="0"/>
    <n v="1.3286180512832984E-2"/>
    <n v="0"/>
    <n v="62.8"/>
    <n v="2"/>
    <n v="1.41324391493286E-2"/>
    <n v="4.33"/>
    <n v="1.3670970181595866E-2"/>
    <n v="0.1"/>
    <n v="1766.9475950000001"/>
    <n v="1386542"/>
    <n v="5.7"/>
    <n v="5.5"/>
    <n v="0.73499999999999999"/>
    <n v="13.4"/>
    <n v="72.900000000000006"/>
  </r>
  <r>
    <x v="96"/>
    <x v="3"/>
    <x v="0"/>
    <n v="3.1063873842960082E-3"/>
    <n v="1.4451691931942897E-2"/>
    <n v="0.01"/>
    <n v="0"/>
    <n v="1.2624262505316943E-2"/>
    <n v="320"/>
    <n v="61.8"/>
    <n v="2"/>
    <n v="1.3426900564110689E-2"/>
    <n v="4.3"/>
    <n v="1.3002569547352696E-2"/>
    <n v="0.1"/>
    <n v="1766.9475950000001"/>
    <n v="1386542"/>
    <n v="5.6"/>
    <n v="5.4"/>
    <n v="0.70599999999999996"/>
    <n v="13.7"/>
    <n v="72.900000000000006"/>
  </r>
  <r>
    <x v="96"/>
    <x v="4"/>
    <x v="0"/>
    <n v="3.2082191098577219E-3"/>
    <n v="1.4451691931942897E-2"/>
    <n v="0.01"/>
    <n v="36.115673659999999"/>
    <n v="1.2624262505316943E-2"/>
    <n v="0"/>
    <n v="6.9"/>
    <n v="2"/>
    <n v="1.3421350377010487E-2"/>
    <n v="4.7699999999999996"/>
    <n v="1.2997175794464506E-2"/>
    <n v="0.1"/>
    <n v="562.54943400000002"/>
    <n v="1386542"/>
    <n v="5.6"/>
    <n v="5.4"/>
    <n v="0.75600000000000001"/>
    <n v="14"/>
    <n v="71.3"/>
  </r>
  <r>
    <x v="96"/>
    <x v="5"/>
    <x v="0"/>
    <n v="3.0999000005976747E-3"/>
    <n v="1.4451691931942897E-2"/>
    <n v="0.01"/>
    <n v="52.503941959999999"/>
    <n v="1.2624262505316943E-2"/>
    <n v="0"/>
    <n v="59.9"/>
    <n v="2"/>
    <n v="1.3415796899974809E-2"/>
    <n v="3.5"/>
    <n v="1.2991778814355003E-2"/>
    <n v="0.1"/>
    <n v="1212.5621699999999"/>
    <n v="1386542"/>
    <n v="5.6"/>
    <n v="5.4"/>
    <n v="0.755"/>
    <n v="14.3"/>
    <n v="72.8"/>
  </r>
  <r>
    <x v="96"/>
    <x v="6"/>
    <x v="0"/>
    <n v="3.0999000005976747E-3"/>
    <n v="1.4451691931942897E-2"/>
    <n v="0.01"/>
    <n v="63.551702970000001"/>
    <n v="1.2624262505316943E-2"/>
    <n v="329"/>
    <n v="59"/>
    <n v="2"/>
    <n v="1.3410240126063967E-2"/>
    <n v="3.16"/>
    <n v="1.298637860016034E-2"/>
    <n v="0.1"/>
    <n v="1296.97353"/>
    <n v="1386542"/>
    <n v="5.6"/>
    <n v="5.4"/>
    <n v="0.75700000000000001"/>
    <n v="14.6"/>
    <n v="72.7"/>
  </r>
  <r>
    <x v="96"/>
    <x v="7"/>
    <x v="0"/>
    <n v="3.0999000005976747E-3"/>
    <n v="1.4451691931942897E-2"/>
    <n v="0.01"/>
    <n v="532.67000050000001"/>
    <n v="1.2624262505316943E-2"/>
    <n v="8"/>
    <n v="58.2"/>
    <n v="2"/>
    <n v="1.340468004831368E-2"/>
    <n v="2.4"/>
    <n v="1.2980975144992231E-2"/>
    <n v="0.1"/>
    <n v="10972.078698625"/>
    <n v="1386542"/>
    <n v="5.5"/>
    <n v="5.4"/>
    <n v="0.75700000000000001"/>
    <n v="14.8"/>
    <n v="72.599999999999994"/>
  </r>
  <r>
    <x v="96"/>
    <x v="8"/>
    <x v="0"/>
    <n v="3.0999000005976747E-3"/>
    <n v="1.4451691931942897E-2"/>
    <n v="0.01"/>
    <n v="54.878910599999998"/>
    <n v="1.2624262505316943E-2"/>
    <n v="59"/>
    <n v="57.4"/>
    <n v="3"/>
    <n v="1.3399116659735033E-2"/>
    <n v="2.63"/>
    <n v="1.2975568441937854E-2"/>
    <n v="0.1"/>
    <n v="1138.5666100000001"/>
    <n v="1386542"/>
    <n v="5.5"/>
    <n v="5.4"/>
    <n v="0.75600000000000001"/>
    <n v="15.1"/>
    <n v="72.5"/>
  </r>
  <r>
    <x v="96"/>
    <x v="9"/>
    <x v="0"/>
    <n v="3.1126868503935567E-3"/>
    <n v="1.4451691931942897E-2"/>
    <n v="0.01"/>
    <n v="493.41534100000001"/>
    <n v="1.2624262505316943E-2"/>
    <n v="1"/>
    <n v="56.7"/>
    <n v="3"/>
    <n v="1.3393549953314307E-2"/>
    <n v="2.5099999999999998"/>
    <n v="1.2970158484059739E-2"/>
    <n v="0.1"/>
    <n v="9344.9875179999999"/>
    <n v="1386542"/>
    <n v="5.5"/>
    <n v="5.4"/>
    <n v="0.752"/>
    <n v="15.4"/>
    <n v="72.2"/>
  </r>
  <r>
    <x v="96"/>
    <x v="10"/>
    <x v="0"/>
    <n v="3.1359821080807755E-3"/>
    <n v="1.4451691931942897E-2"/>
    <n v="0.01"/>
    <n v="472.30470339999999"/>
    <n v="1.2961300520541614E-2"/>
    <n v="292"/>
    <n v="56"/>
    <n v="3"/>
    <n v="1.3387979922012867E-2"/>
    <n v="2.71"/>
    <n v="1.2964745264395658E-2"/>
    <n v="0.1"/>
    <n v="8171.3616510000002"/>
    <n v="1386542"/>
    <n v="5.5"/>
    <n v="5.4"/>
    <n v="0.748"/>
    <n v="15.7"/>
    <n v="71.900000000000006"/>
  </r>
  <r>
    <x v="96"/>
    <x v="11"/>
    <x v="0"/>
    <n v="3.1514252130283803E-3"/>
    <n v="1.4451691931942897E-2"/>
    <n v="0.01"/>
    <n v="31.806532879999999"/>
    <n v="1.2276440336999126E-2"/>
    <n v="900.625"/>
    <n v="55.3"/>
    <n v="3"/>
    <n v="1.3739684701891923E-2"/>
    <n v="3.46"/>
    <n v="1.3297407815373728E-2"/>
    <n v="0.1"/>
    <n v="586.83640000000003"/>
    <n v="1386542"/>
    <n v="5.5"/>
    <n v="5.4"/>
    <n v="0.747"/>
    <n v="15.9"/>
    <n v="71.5"/>
  </r>
  <r>
    <x v="96"/>
    <x v="12"/>
    <x v="0"/>
    <n v="3.1650999060883925E-3"/>
    <n v="1.4845116203364152E-2"/>
    <n v="0.01"/>
    <n v="295.11665110000001"/>
    <n v="1.3286180512832984E-2"/>
    <n v="0"/>
    <n v="54.6"/>
    <n v="3"/>
    <n v="1.440267579319787E-2"/>
    <n v="4.5999999999999996"/>
    <n v="1.3926632817620485E-2"/>
    <n v="0.1"/>
    <n v="4676.9675299999999"/>
    <n v="1386542"/>
    <n v="5.6"/>
    <n v="5.4"/>
    <n v="0.74"/>
    <n v="16"/>
    <n v="71.3"/>
  </r>
  <r>
    <x v="96"/>
    <x v="13"/>
    <x v="0"/>
    <n v="3.1732221201864817E-3"/>
    <n v="1.4845116203364152E-2"/>
    <n v="0.01"/>
    <n v="29.134348710000001"/>
    <n v="1.4682265089018029E-2"/>
    <n v="900.625"/>
    <n v="54"/>
    <n v="3"/>
    <n v="1.4994223777707597E-2"/>
    <n v="4.57"/>
    <n v="1.4491469324441553E-2"/>
    <n v="0.1"/>
    <n v="375.44263799999999"/>
    <n v="1386542"/>
    <n v="5.6"/>
    <n v="5.4"/>
    <n v="0.73599999999999999"/>
    <n v="15.8"/>
    <n v="71.099999999999994"/>
  </r>
  <r>
    <x v="96"/>
    <x v="14"/>
    <x v="0"/>
    <n v="3.1769825506268012E-3"/>
    <n v="1.4845116203364152E-2"/>
    <n v="0.01"/>
    <n v="362.38179509999998"/>
    <n v="1.4174537003913691E-2"/>
    <n v="633"/>
    <n v="53.4"/>
    <n v="3"/>
    <n v="1.4699939574507688E-2"/>
    <n v="4.5999999999999996"/>
    <n v="1.4209823970444563E-2"/>
    <n v="0.1"/>
    <n v="6269.5812299999998"/>
    <n v="1386542"/>
    <n v="5.6"/>
    <n v="5.5"/>
    <n v="0.73199999999999998"/>
    <n v="15.7"/>
    <n v="71"/>
  </r>
  <r>
    <x v="96"/>
    <x v="15"/>
    <x v="0"/>
    <n v="3.1805415507015272E-3"/>
    <n v="1.4845116203364152E-2"/>
    <n v="0.01"/>
    <n v="457.32022360000002"/>
    <n v="1.4437648664183886E-2"/>
    <n v="0"/>
    <n v="52.8"/>
    <n v="3"/>
    <n v="1.4694456073907125E-2"/>
    <n v="3.41"/>
    <n v="1.4204502548809438E-2"/>
    <n v="0.1"/>
    <n v="7145.6284939999996"/>
    <n v="1386542"/>
    <n v="5.7"/>
    <n v="5.5"/>
    <n v="0.72699999999999998"/>
    <n v="15.5"/>
    <n v="78"/>
  </r>
  <r>
    <x v="97"/>
    <x v="0"/>
    <x v="1"/>
    <n v="3.2097117419962427E-3"/>
    <n v="1.3615888411902125E-2"/>
    <m/>
    <n v="0"/>
    <n v="1.3894096137580055E-2"/>
    <n v="50"/>
    <n v="62.4"/>
    <n v="0"/>
    <n v="1.4977656749911432E-2"/>
    <n v="5.9381895280235915"/>
    <n v="1.4475398280518597E-2"/>
    <n v="0.1"/>
    <n v="10972.078698625"/>
    <n v="29491"/>
    <n v="2.6"/>
    <n v="2.6"/>
    <n v="0.84599999999999997"/>
    <n v="16.5"/>
    <n v="73.599999999999994"/>
  </r>
  <r>
    <x v="97"/>
    <x v="1"/>
    <x v="1"/>
    <n v="3.2078809520636326E-3"/>
    <n v="1.3615888411902125E-2"/>
    <n v="15.19"/>
    <n v="1096.807346997125"/>
    <n v="1.3894096137580055E-2"/>
    <n v="11"/>
    <n v="61.9"/>
    <n v="0"/>
    <n v="1.4972151248978783E-2"/>
    <n v="6.55"/>
    <n v="1.4470058713258852E-2"/>
    <n v="0.1"/>
    <n v="10972.078698625"/>
    <n v="2932367"/>
    <n v="2.6"/>
    <n v="2.7"/>
    <n v="0.84099999999999997"/>
    <n v="16.5"/>
    <n v="73.400000000000006"/>
  </r>
  <r>
    <x v="97"/>
    <x v="2"/>
    <x v="1"/>
    <n v="3.1916565093567254E-3"/>
    <n v="1.3615888411902125E-2"/>
    <n v="15.04"/>
    <n v="1096.807346997125"/>
    <n v="1.4174537003913691E-2"/>
    <n v="35"/>
    <n v="61.4"/>
    <n v="0"/>
    <n v="1.4966643518445644E-2"/>
    <n v="6.59"/>
    <n v="1.4464716957129121E-2"/>
    <n v="0.1"/>
    <n v="10972.078698625"/>
    <n v="2957689"/>
    <n v="2.7"/>
    <n v="2.7"/>
    <n v="0.83399999999999996"/>
    <n v="16.399999999999999"/>
    <n v="73"/>
  </r>
  <r>
    <x v="97"/>
    <x v="3"/>
    <x v="1"/>
    <n v="3.1967029899265384E-3"/>
    <n v="1.3615888411902125E-2"/>
    <n v="15.14"/>
    <n v="1096.807346997125"/>
    <n v="1.4174537003913691E-2"/>
    <n v="0"/>
    <n v="6.9"/>
    <n v="0"/>
    <n v="1.4961133555321924E-2"/>
    <n v="6.67"/>
    <n v="1.4459373009137652E-2"/>
    <n v="0.1"/>
    <n v="10972.078698625"/>
    <n v="2987773"/>
    <n v="2.7"/>
    <n v="2.7"/>
    <n v="0.83"/>
    <n v="16.5"/>
    <n v="73"/>
  </r>
  <r>
    <x v="97"/>
    <x v="4"/>
    <x v="1"/>
    <n v="1.5979645805759988E-3"/>
    <n v="1.3615888411902125E-2"/>
    <n v="12.66"/>
    <n v="1096.807346997125"/>
    <n v="1.3597551795253666E-2"/>
    <n v="7"/>
    <n v="6.5"/>
    <n v="0"/>
    <n v="1.522348670983612E-2"/>
    <n v="6.86"/>
    <n v="1.4711484185141266E-2"/>
    <n v="0.1"/>
    <n v="10972.078698625"/>
    <n v="328115"/>
    <n v="2.7"/>
    <n v="2.8"/>
    <n v="0.82599999999999996"/>
    <n v="16.7"/>
    <n v="72.8"/>
  </r>
  <r>
    <x v="97"/>
    <x v="5"/>
    <x v="1"/>
    <n v="3.1542687735200796E-3"/>
    <n v="1.3615888411902125E-2"/>
    <n v="12.9"/>
    <n v="1096.807346997125"/>
    <n v="1.3894096137580055E-2"/>
    <n v="2"/>
    <n v="6"/>
    <n v="0"/>
    <n v="1.4354451059718788E-2"/>
    <n v="7.9"/>
    <n v="1.3879800134104704E-2"/>
    <n v="0.1"/>
    <n v="10972.078698625"/>
    <n v="397282"/>
    <n v="2.8"/>
    <n v="2.8"/>
    <n v="0.82399999999999995"/>
    <n v="16.8"/>
    <n v="72.400000000000006"/>
  </r>
  <r>
    <x v="97"/>
    <x v="6"/>
    <x v="1"/>
    <n v="3.1337516137439569E-3"/>
    <n v="1.3615888411902125E-2"/>
    <n v="12.4"/>
    <n v="1096.807346997125"/>
    <n v="1.3597551795253666E-2"/>
    <n v="0"/>
    <n v="59.7"/>
    <n v="0"/>
    <n v="1.3326971143901901E-2"/>
    <n v="7.53"/>
    <n v="1.290530747132183E-2"/>
    <n v="0.1"/>
    <n v="10972.078698625"/>
    <n v="3162916"/>
    <n v="2.8"/>
    <n v="2.9"/>
    <n v="0.82499999999999996"/>
    <n v="16.600000000000001"/>
    <n v="72.2"/>
  </r>
  <r>
    <x v="97"/>
    <x v="7"/>
    <x v="1"/>
    <n v="2.8654896215692814E-3"/>
    <n v="1.3615888411902125E-2"/>
    <n v="13.3"/>
    <n v="1096.807346997125"/>
    <n v="1.3286180512832984E-2"/>
    <n v="1"/>
    <n v="59.3"/>
    <n v="0"/>
    <n v="1.401828345122271E-2"/>
    <n v="6.61"/>
    <n v="1.3560031708481536E-2"/>
    <n v="0.1"/>
    <n v="10972.078698625"/>
    <n v="3198231"/>
    <n v="2.9"/>
    <n v="2.9"/>
    <n v="0.82"/>
    <n v="16.5"/>
    <n v="71.099999999999994"/>
  </r>
  <r>
    <x v="97"/>
    <x v="8"/>
    <x v="1"/>
    <n v="1.6897478383066618E-3"/>
    <n v="1.3615888411902125E-2"/>
    <n v="13.4"/>
    <n v="1096.807346997125"/>
    <n v="1.3286180512832984E-2"/>
    <n v="0"/>
    <n v="59"/>
    <n v="0"/>
    <n v="1.4337760353684175E-2"/>
    <n v="6.22"/>
    <n v="1.3863586479524072E-2"/>
    <n v="0.1"/>
    <n v="10972.078698625"/>
    <n v="3231294"/>
    <n v="2.9"/>
    <n v="3"/>
    <n v="0.81200000000000006"/>
    <n v="16.399999999999999"/>
    <n v="72"/>
  </r>
  <r>
    <x v="97"/>
    <x v="9"/>
    <x v="1"/>
    <n v="2.8088314260523539E-3"/>
    <n v="1.3615888411902125E-2"/>
    <n v="12.7"/>
    <n v="116.50496099999999"/>
    <n v="1.3597551795253666E-2"/>
    <n v="1"/>
    <n v="58.7"/>
    <n v="0"/>
    <n v="1.4639592507928609E-2"/>
    <n v="6.2"/>
    <n v="1.4151242859114121E-2"/>
    <n v="0.1"/>
    <n v="924.64254800000003"/>
    <n v="326999"/>
    <n v="3"/>
    <n v="3"/>
    <n v="0.80700000000000005"/>
    <n v="16.399999999999999"/>
    <n v="76"/>
  </r>
  <r>
    <x v="97"/>
    <x v="10"/>
    <x v="1"/>
    <n v="2.8871631034115071E-3"/>
    <n v="1.3615888411902125E-2"/>
    <n v="12.3"/>
    <n v="913.69952899999998"/>
    <n v="1.3597551795253666E-2"/>
    <n v="1"/>
    <n v="58.4"/>
    <n v="0"/>
    <n v="1.4922340376485684E-2"/>
    <n v="5.83"/>
    <n v="1.4145895659557277E-2"/>
    <n v="0.1"/>
    <n v="7863.1629000000003"/>
    <n v="3322528"/>
    <n v="3"/>
    <n v="3.1"/>
    <n v="0.79800000000000004"/>
    <n v="16.2"/>
    <n v="78"/>
  </r>
  <r>
    <x v="97"/>
    <x v="11"/>
    <x v="1"/>
    <n v="1.6897478383066618E-3"/>
    <n v="1.3615888411902125E-2"/>
    <n v="12.1"/>
    <n v="76.361877370000002"/>
    <n v="1.3894096137580055E-2"/>
    <n v="1"/>
    <n v="58.1"/>
    <n v="0"/>
    <n v="1.6966449037908161E-4"/>
    <n v="5.67"/>
    <n v="1.4140546116390653E-2"/>
    <n v="0.1"/>
    <n v="676.96699799999999"/>
    <n v="337775"/>
    <n v="3.1"/>
    <n v="3.1"/>
    <n v="0.79200000000000004"/>
    <n v="16.3"/>
    <n v="71.599999999999994"/>
  </r>
  <r>
    <x v="97"/>
    <x v="12"/>
    <x v="1"/>
    <n v="1.6590116359461236E-3"/>
    <n v="1.3615888411902125E-2"/>
    <n v="11.29"/>
    <n v="80.997100540000005"/>
    <n v="1.3597551795253666E-2"/>
    <n v="1"/>
    <n v="57.8"/>
    <n v="0"/>
    <n v="1.5482084320701263E-2"/>
    <n v="6.46"/>
    <n v="1.4135194226090194E-2"/>
    <n v="0.1"/>
    <n v="555.53566899999998"/>
    <n v="3415213"/>
    <n v="3.2"/>
    <n v="3.2"/>
    <n v="0.78"/>
    <n v="15.8"/>
    <n v="71.599999999999994"/>
  </r>
  <r>
    <x v="97"/>
    <x v="13"/>
    <x v="1"/>
    <n v="1.6590116359461236E-3"/>
    <n v="1.3615888411902125E-2"/>
    <n v="11"/>
    <n v="561.91686419999996"/>
    <n v="1.3894096137580055E-2"/>
    <n v="103"/>
    <n v="57.5"/>
    <n v="0"/>
    <n v="1.3694100809937515E-2"/>
    <n v="6.4"/>
    <n v="1.3837106560987581E-2"/>
    <n v="0.1"/>
    <n v="4146.9879279999996"/>
    <n v="344367"/>
    <n v="3.3"/>
    <n v="3.3"/>
    <n v="0.77"/>
    <n v="15.3"/>
    <n v="71.400000000000006"/>
  </r>
  <r>
    <x v="97"/>
    <x v="14"/>
    <x v="1"/>
    <n v="1.643694226954638E-3"/>
    <n v="1.3615888411902125E-2"/>
    <n v="10.199999999999999"/>
    <n v="42.872086709999998"/>
    <n v="1.3597551795253666E-2"/>
    <n v="7"/>
    <n v="57.2"/>
    <n v="0"/>
    <n v="1.3688515270727104E-2"/>
    <n v="6.26"/>
    <n v="1.3831748657154358E-2"/>
    <n v="0.1"/>
    <n v="353.14733699999999"/>
    <n v="347818"/>
    <n v="3.3"/>
    <n v="3.3"/>
    <n v="0.75700000000000001"/>
    <n v="14.7"/>
    <n v="71.2"/>
  </r>
  <r>
    <x v="97"/>
    <x v="15"/>
    <x v="1"/>
    <n v="1.3612567210010737E-3"/>
    <n v="1.3615888411902125E-2"/>
    <n v="9.8699999999999992"/>
    <n v="373.2605532"/>
    <n v="1.2624262505316943E-2"/>
    <n v="19"/>
    <n v="56.9"/>
    <n v="0"/>
    <n v="1.5218391009316351E-2"/>
    <n v="6.46"/>
    <n v="1.4119034644626775E-2"/>
    <n v="0.1"/>
    <n v="3297.3547100000001"/>
    <n v="3499536"/>
    <n v="3.4"/>
    <n v="3.4"/>
    <n v="0.745"/>
    <n v="14"/>
    <n v="71.599999999999994"/>
  </r>
  <r>
    <x v="98"/>
    <x v="0"/>
    <x v="1"/>
    <n v="2.2951399768368643E-3"/>
    <n v="1.3615888411902125E-2"/>
    <m/>
    <n v="0"/>
    <n v="1.3894096137580055E-2"/>
    <n v="0"/>
    <n v="61.3"/>
    <n v="0"/>
    <n v="1.2951449387853609E-2"/>
    <n v="5.9381895280235915"/>
    <n v="1.2507158959054474E-2"/>
    <n v="0.1"/>
    <n v="1199.8223"/>
    <n v="56964"/>
    <n v="1"/>
    <n v="0.9"/>
    <n v="0.89600000000000002"/>
    <n v="13.9"/>
    <n v="82"/>
  </r>
  <r>
    <x v="98"/>
    <x v="1"/>
    <x v="1"/>
    <n v="2.3252862899094226E-3"/>
    <n v="1.3615888411902125E-2"/>
    <n v="11.12"/>
    <n v="1096.807346997125"/>
    <n v="1.3894096137580055E-2"/>
    <n v="0"/>
    <n v="6.9"/>
    <n v="0"/>
    <n v="1.2945713180909119E-2"/>
    <n v="6.94"/>
    <n v="1.2501600815883663E-2"/>
    <n v="0.1"/>
    <n v="1766.9475950000001"/>
    <n v="556319"/>
    <n v="1"/>
    <n v="0.9"/>
    <n v="0.89200000000000002"/>
    <n v="13.9"/>
    <n v="81.7"/>
  </r>
  <r>
    <x v="98"/>
    <x v="2"/>
    <x v="1"/>
    <n v="2.3700988977409165E-3"/>
    <n v="1.3615888411902125E-2"/>
    <n v="11.02"/>
    <n v="1096.807346997125"/>
    <n v="1.3894096137580055E-2"/>
    <n v="0"/>
    <n v="6.5"/>
    <n v="0"/>
    <n v="1.2939973052088988E-2"/>
    <n v="7.1"/>
    <n v="1.2496038842041025E-2"/>
    <n v="0.1"/>
    <n v="1766.9475950000001"/>
    <n v="54336"/>
    <n v="0.9"/>
    <n v="0.9"/>
    <n v="0.89200000000000002"/>
    <n v="13.9"/>
    <n v="81.400000000000006"/>
  </r>
  <r>
    <x v="98"/>
    <x v="3"/>
    <x v="1"/>
    <n v="1.4337439540556493E-3"/>
    <n v="1.3615888411902125E-2"/>
    <n v="11.34"/>
    <n v="1096.807346997125"/>
    <n v="1.3894096137580055E-2"/>
    <n v="2"/>
    <n v="6.1"/>
    <n v="0"/>
    <n v="1.2934228992051391E-2"/>
    <n v="7.18"/>
    <n v="1.2490473028345909E-2"/>
    <n v="0.1"/>
    <n v="10972.078698625"/>
    <n v="53946"/>
    <n v="0.9"/>
    <n v="0.9"/>
    <n v="0.89200000000000002"/>
    <n v="13.9"/>
    <n v="81.099999999999994"/>
  </r>
  <r>
    <x v="98"/>
    <x v="4"/>
    <x v="1"/>
    <n v="2.4289930841743658E-3"/>
    <n v="1.3615888411902125E-2"/>
    <n v="11.5"/>
    <n v="1096.807346997125"/>
    <n v="1.3597551795253666E-2"/>
    <n v="6"/>
    <n v="59.6"/>
    <n v="0"/>
    <n v="1.3997125503100533E-2"/>
    <n v="7.34"/>
    <n v="1.2484903365582157E-2"/>
    <n v="0.1"/>
    <n v="1766.9475950000001"/>
    <n v="518347"/>
    <n v="0.9"/>
    <n v="0.9"/>
    <n v="0.89400000000000002"/>
    <n v="13.9"/>
    <n v="88"/>
  </r>
  <r>
    <x v="98"/>
    <x v="5"/>
    <x v="1"/>
    <n v="2.4435484237917519E-3"/>
    <n v="1.3615888411902125E-2"/>
    <n v="11.36"/>
    <n v="1096.807346997125"/>
    <n v="1.3894096137580055E-2"/>
    <n v="0"/>
    <n v="59.2"/>
    <n v="0"/>
    <n v="1.3991554428461936E-2"/>
    <n v="7.68"/>
    <n v="1.2479329844497893E-2"/>
    <n v="0.1"/>
    <n v="10972.078698625"/>
    <n v="56953"/>
    <n v="0.9"/>
    <n v="0.9"/>
    <n v="0.88400000000000001"/>
    <n v="13.7"/>
    <n v="86"/>
  </r>
  <r>
    <x v="98"/>
    <x v="6"/>
    <x v="1"/>
    <n v="2.486773841735884E-3"/>
    <n v="1.3615888411902125E-2"/>
    <n v="11.42"/>
    <n v="1096.807346997125"/>
    <n v="1.3597551795253666E-2"/>
    <n v="0"/>
    <n v="58.8"/>
    <n v="0"/>
    <n v="1.398598051680062E-2"/>
    <n v="8.11"/>
    <n v="1.2473752455805339E-2"/>
    <n v="0.1"/>
    <n v="10972.078698625"/>
    <n v="497783"/>
    <n v="0.9"/>
    <n v="0.9"/>
    <n v="0.88800000000000001"/>
    <n v="13.5"/>
    <n v="83"/>
  </r>
  <r>
    <x v="98"/>
    <x v="7"/>
    <x v="1"/>
    <n v="1.4484168715106383E-3"/>
    <n v="1.3615888411902125E-2"/>
    <n v="11.53"/>
    <n v="1096.807346997125"/>
    <n v="1.3894096137580055E-2"/>
    <n v="1"/>
    <n v="58.4"/>
    <n v="0"/>
    <n v="1.3980403762975387E-2"/>
    <n v="7.34"/>
    <n v="1.2468171190180602E-2"/>
    <n v="0.1"/>
    <n v="1766.9475950000001"/>
    <n v="48865"/>
    <n v="0.9"/>
    <n v="0.9"/>
    <n v="0.88700000000000001"/>
    <n v="13.5"/>
    <n v="80"/>
  </r>
  <r>
    <x v="98"/>
    <x v="8"/>
    <x v="1"/>
    <n v="2.5710346965904718E-3"/>
    <n v="1.3615888411902125E-2"/>
    <n v="11.75"/>
    <n v="267.051312"/>
    <n v="1.5455016575970915E-2"/>
    <n v="0"/>
    <n v="57.9"/>
    <n v="0"/>
    <n v="1.397482416182866E-2"/>
    <n v="6.8"/>
    <n v="1.2462586038263572E-2"/>
    <n v="0.1"/>
    <n v="1618.4928"/>
    <n v="479993"/>
    <n v="0.9"/>
    <n v="0.9"/>
    <n v="0.877"/>
    <n v="13.5"/>
    <n v="79.7"/>
  </r>
  <r>
    <x v="98"/>
    <x v="9"/>
    <x v="1"/>
    <n v="2.6119463020189016E-3"/>
    <n v="1.3615888411902125E-2"/>
    <n v="11.98"/>
    <n v="1096.807346997125"/>
    <n v="1.3597551795253666E-2"/>
    <n v="8"/>
    <n v="57.5"/>
    <n v="0"/>
    <n v="1.2901858538612339E-2"/>
    <n v="7.75"/>
    <n v="1.2456996990657642E-2"/>
    <n v="0.1"/>
    <n v="10972.078698625"/>
    <n v="472637"/>
    <n v="0.9"/>
    <n v="0.9"/>
    <n v="0.88"/>
    <n v="13.5"/>
    <n v="79.400000000000006"/>
  </r>
  <r>
    <x v="98"/>
    <x v="10"/>
    <x v="1"/>
    <n v="1.4631452373272456E-3"/>
    <n v="1.3615888411902125E-2"/>
    <n v="11.84"/>
    <n v="1096.807346997125"/>
    <n v="1.3597551795253666E-2"/>
    <n v="0"/>
    <n v="57"/>
    <n v="0"/>
    <n v="1.2896089888641559E-2"/>
    <n v="7.95"/>
    <n v="1.2451404037929603E-2"/>
    <n v="0.1"/>
    <n v="8289.6964100000005"/>
    <n v="465158"/>
    <n v="1"/>
    <n v="0.9"/>
    <n v="0.874"/>
    <n v="13.5"/>
    <n v="78.8"/>
  </r>
  <r>
    <x v="98"/>
    <x v="11"/>
    <x v="1"/>
    <n v="2.703823636014843E-3"/>
    <n v="1.3615888411902125E-2"/>
    <n v="12.42"/>
    <n v="1096.807346997125"/>
    <n v="1.3894096137580055E-2"/>
    <n v="0"/>
    <n v="56.4"/>
    <n v="0"/>
    <n v="1.2890317240456115E-2"/>
    <n v="8.1999999999999993"/>
    <n v="1.2445807170609413E-2"/>
    <n v="0.1"/>
    <n v="10972.078698625"/>
    <n v="45895"/>
    <n v="1"/>
    <n v="0.9"/>
    <n v="0.86699999999999999"/>
    <n v="13.5"/>
    <n v="78.7"/>
  </r>
  <r>
    <x v="98"/>
    <x v="12"/>
    <x v="1"/>
    <n v="2.703823636014843E-3"/>
    <n v="1.3615888411902125E-2"/>
    <n v="12.61"/>
    <n v="1096.807346997125"/>
    <n v="1.3597551795253666E-2"/>
    <n v="1"/>
    <n v="55.8"/>
    <n v="0"/>
    <n v="1.2884540584417707E-2"/>
    <n v="7.67"/>
    <n v="1.2787229438602077E-2"/>
    <n v="0.1"/>
    <n v="10972.078698625"/>
    <n v="45163"/>
    <n v="1"/>
    <n v="0.9"/>
    <n v="0.86499999999999999"/>
    <n v="13.6"/>
    <n v="78.599999999999994"/>
  </r>
  <r>
    <x v="98"/>
    <x v="13"/>
    <x v="1"/>
    <n v="2.7415192256539868E-3"/>
    <n v="1.3615888411902125E-2"/>
    <n v="12.91"/>
    <n v="910.50627780000002"/>
    <n v="1.3597551795253666E-2"/>
    <n v="0"/>
    <n v="55.2"/>
    <n v="0"/>
    <n v="1.2878759910850518E-2"/>
    <n v="8.27"/>
    <n v="1.243473226264262E-2"/>
    <n v="0.1"/>
    <n v="5293.6411500000004"/>
    <n v="446175"/>
    <n v="1"/>
    <n v="0.9"/>
    <n v="0.86"/>
    <n v="13.5"/>
    <n v="78.3"/>
  </r>
  <r>
    <x v="98"/>
    <x v="14"/>
    <x v="1"/>
    <n v="2.7538443064042302E-3"/>
    <n v="1.3615888411902125E-2"/>
    <n v="12.89"/>
    <n v="1096.807346997125"/>
    <n v="1.5592332611017628E-2"/>
    <n v="0"/>
    <n v="54.6"/>
    <n v="0"/>
    <n v="1.2872975210040983E-2"/>
    <n v="7.4"/>
    <n v="1.2429123808071783E-2"/>
    <n v="0.1"/>
    <n v="10972.078698625"/>
    <n v="441525"/>
    <n v="1"/>
    <n v="1"/>
    <n v="0.85399999999999998"/>
    <n v="13.4"/>
    <n v="78"/>
  </r>
  <r>
    <x v="98"/>
    <x v="15"/>
    <x v="1"/>
    <n v="2.7781214019674096E-3"/>
    <n v="1.3615888411902125E-2"/>
    <n v="13.14"/>
    <n v="1096.807346997125"/>
    <n v="1.5717766712225606E-2"/>
    <n v="0"/>
    <n v="54"/>
    <n v="0"/>
    <n v="1.2867186472237628E-2"/>
    <n v="7.48"/>
    <n v="1.2423511401255905E-2"/>
    <n v="0.1"/>
    <n v="10972.078698625"/>
    <n v="4363"/>
    <n v="1"/>
    <n v="1"/>
    <n v="0.84799999999999998"/>
    <n v="13.5"/>
    <n v="77.8"/>
  </r>
  <r>
    <x v="99"/>
    <x v="0"/>
    <x v="0"/>
    <n v="1.6590116359461236E-3"/>
    <n v="1.5407265135223169E-2"/>
    <m/>
    <n v="0"/>
    <n v="1.4206799997542537E-2"/>
    <n v="3"/>
    <n v="2.5"/>
    <n v="38"/>
    <n v="1.4885594138137512E-2"/>
    <n v="5.9381895280235915"/>
    <n v="1.4144690818806156E-2"/>
    <n v="0.3"/>
    <n v="41.857595099999998"/>
    <n v="2423488"/>
    <n v="7.1"/>
    <n v="7.1"/>
    <n v="0.51100000000000001"/>
    <n v="10.3"/>
    <n v="65.5"/>
  </r>
  <r>
    <x v="99"/>
    <x v="1"/>
    <x v="0"/>
    <n v="2.8544367997124791E-3"/>
    <n v="1.5043607928233524E-2"/>
    <n v="0.01"/>
    <n v="5.3390656730000003"/>
    <n v="1.5134619787571418E-2"/>
    <n v="3"/>
    <n v="2"/>
    <n v="39"/>
    <n v="1.5394369943096172E-2"/>
    <n v="3.4"/>
    <n v="1.510256134123362E-2"/>
    <n v="0.3"/>
    <n v="452.46319260000001"/>
    <n v="2358981"/>
    <n v="7.2"/>
    <n v="7.1"/>
    <n v="0.50900000000000001"/>
    <n v="10.3"/>
    <n v="65.099999999999994"/>
  </r>
  <r>
    <x v="99"/>
    <x v="2"/>
    <x v="0"/>
    <n v="1.6743633992982654E-3"/>
    <n v="1.5043607928233524E-2"/>
    <n v="0.87"/>
    <n v="79.508824930000003"/>
    <n v="1.5314853223506543E-2"/>
    <n v="6"/>
    <n v="19.5"/>
    <n v="40"/>
    <n v="1.5388696070085237E-2"/>
    <n v="4.1500000000000004"/>
    <n v="1.5286598289900269E-2"/>
    <n v="0.4"/>
    <n v="461.72372200000001"/>
    <n v="10715281.625"/>
    <n v="7.3"/>
    <n v="7.2"/>
    <n v="0.50800000000000001"/>
    <n v="10.3"/>
    <n v="64.7"/>
  </r>
  <r>
    <x v="99"/>
    <x v="3"/>
    <x v="0"/>
    <n v="2.7364667164562072E-3"/>
    <n v="1.4659893767699236E-2"/>
    <n v="0.87"/>
    <n v="59.979144609999999"/>
    <n v="2.0551971960631405E-4"/>
    <n v="2"/>
    <n v="19"/>
    <n v="42"/>
    <n v="1.4868990641973417E-2"/>
    <n v="3.46"/>
    <n v="1.9349643550819223E-4"/>
    <n v="0.4"/>
    <n v="443.96109999999999"/>
    <n v="10715281.625"/>
    <n v="7.4"/>
    <n v="7.3"/>
    <n v="0.50600000000000001"/>
    <n v="10.199999999999999"/>
    <n v="64.3"/>
  </r>
  <r>
    <x v="99"/>
    <x v="4"/>
    <x v="0"/>
    <n v="2.6597610369101729E-3"/>
    <n v="1.4258111523562302E-2"/>
    <n v="0.97"/>
    <n v="78.799671959999998"/>
    <n v="1.5134619787571418E-2"/>
    <n v="0"/>
    <n v="18.5"/>
    <n v="43"/>
    <n v="1.5377328013695011E-2"/>
    <n v="4.24"/>
    <n v="1.5118873166071861E-2"/>
    <n v="0.4"/>
    <n v="454.96346399999999"/>
    <n v="10715281.625"/>
    <n v="7.5"/>
    <n v="7.4"/>
    <n v="0.504"/>
    <n v="10.199999999999999"/>
    <n v="63.8"/>
  </r>
  <r>
    <x v="99"/>
    <x v="5"/>
    <x v="0"/>
    <n v="2.5654173730108778E-3"/>
    <n v="1.3840301740109206E-2"/>
    <n v="1.03"/>
    <n v="76.604421689999995"/>
    <n v="2.0551971960631405E-4"/>
    <n v="1"/>
    <n v="18"/>
    <n v="45"/>
    <n v="1.3717986017505588E-4"/>
    <n v="4.8600000000000003"/>
    <n v="1.8834849514942574E-4"/>
    <n v="0.5"/>
    <n v="412.73934100000002"/>
    <n v="2115164"/>
    <n v="7.6"/>
    <n v="7.5"/>
    <n v="0.503"/>
    <n v="10.199999999999999"/>
    <n v="63.3"/>
  </r>
  <r>
    <x v="99"/>
    <x v="6"/>
    <x v="0"/>
    <n v="2.4809483124784118E-3"/>
    <n v="1.3408539532286816E-2"/>
    <n v="0.91"/>
    <n v="71.166012030000005"/>
    <n v="1.5717766712225606E-2"/>
    <n v="0"/>
    <n v="17.600000000000001"/>
    <n v="47"/>
    <n v="1.6008468674905865E-2"/>
    <n v="4.7"/>
    <n v="1.5782373645136707E-2"/>
    <n v="0.5"/>
    <n v="415.68932260000003"/>
    <n v="2569121"/>
    <n v="7.7"/>
    <n v="7.6"/>
    <n v="0.5"/>
    <n v="9.6999999999999993"/>
    <n v="62.8"/>
  </r>
  <r>
    <x v="99"/>
    <x v="7"/>
    <x v="0"/>
    <n v="2.4083948899070568E-3"/>
    <n v="1.2964917634644716E-2"/>
    <n v="0.68"/>
    <n v="6.4487626149999997"/>
    <n v="1.5717766712225606E-2"/>
    <n v="3"/>
    <n v="17.100000000000001"/>
    <n v="49"/>
    <n v="1.6155153541700037E-2"/>
    <n v="4.5"/>
    <n v="1.5776636430954914E-2"/>
    <n v="0.5"/>
    <n v="47.733254000000002"/>
    <n v="10715281.625"/>
    <n v="7.8"/>
    <n v="7.7"/>
    <n v="0.49099999999999999"/>
    <n v="9.4"/>
    <n v="62.3"/>
  </r>
  <r>
    <x v="99"/>
    <x v="8"/>
    <x v="0"/>
    <n v="2.3788929692082454E-3"/>
    <n v="1.2511529793607954E-2"/>
    <n v="0.71"/>
    <n v="55.430344550000001"/>
    <n v="1.5795062001612969E-2"/>
    <n v="0"/>
    <n v="16.7"/>
    <n v="51"/>
    <n v="1.6491516207606124E-2"/>
    <n v="4.9800000000000004"/>
    <n v="1.5937286195989084E-2"/>
    <n v="0.6"/>
    <n v="377.84829280000002"/>
    <n v="10715281.625"/>
    <n v="7.9"/>
    <n v="7.8"/>
    <n v="0.48299999999999998"/>
    <n v="9.1"/>
    <n v="61.9"/>
  </r>
  <r>
    <x v="99"/>
    <x v="9"/>
    <x v="0"/>
    <n v="2.3491441061770212E-3"/>
    <n v="1.2050454683413666E-2"/>
    <n v="0.68"/>
    <n v="38.418703749999999"/>
    <n v="1.5898919057260947E-2"/>
    <n v="2"/>
    <n v="16.3"/>
    <n v="54"/>
    <n v="1.6485518200776091E-2"/>
    <n v="5.1100000000000003"/>
    <n v="1.5852788468259618E-2"/>
    <n v="0.6"/>
    <n v="292.157443"/>
    <n v="1888268"/>
    <n v="8"/>
    <n v="7.9"/>
    <n v="0.47799999999999998"/>
    <n v="9"/>
    <n v="61.4"/>
  </r>
  <r>
    <x v="99"/>
    <x v="10"/>
    <x v="0"/>
    <n v="2.3191666960210586E-3"/>
    <n v="1.1583740513233695E-2"/>
    <n v="0.72"/>
    <n v="33.747861980000003"/>
    <n v="1.591307966584659E-2"/>
    <n v="0"/>
    <n v="15.8"/>
    <n v="56"/>
    <n v="1.5234636326375123E-4"/>
    <n v="5.3"/>
    <n v="1.5847016302314824E-2"/>
    <n v="0.6"/>
    <n v="274.81972300000001"/>
    <n v="10715281.625"/>
    <n v="8.1"/>
    <n v="8"/>
    <n v="0.47299999999999998"/>
    <n v="8.9"/>
    <n v="69"/>
  </r>
  <r>
    <x v="99"/>
    <x v="11"/>
    <x v="0"/>
    <n v="2.2889790779521209E-3"/>
    <n v="1.1113390478051944E-2"/>
    <n v="0.81"/>
    <n v="23.727963280000001"/>
    <n v="1.4710108682517804E-2"/>
    <n v="900.625"/>
    <n v="15.4"/>
    <n v="57.5"/>
    <n v="1.5636860590844064E-2"/>
    <n v="4.8899999999999997"/>
    <n v="1.585509239579307E-2"/>
    <n v="0.6"/>
    <n v="245.12358760000001"/>
    <n v="1782997"/>
    <n v="8.1999999999999993"/>
    <n v="8.1"/>
    <n v="0.46600000000000003"/>
    <n v="8.6999999999999993"/>
    <n v="64"/>
  </r>
  <r>
    <x v="99"/>
    <x v="12"/>
    <x v="0"/>
    <n v="2.2738121521682772E-3"/>
    <n v="1.0169490201435198E-2"/>
    <n v="0.93"/>
    <n v="37.128947869999998"/>
    <n v="1.1597863533787413E-2"/>
    <n v="900.625"/>
    <n v="15"/>
    <n v="57.5"/>
    <n v="1.2863367795340717E-2"/>
    <n v="4.8099999999999996"/>
    <n v="1.3213212595527237E-2"/>
    <n v="0.7"/>
    <n v="316.79989649999999"/>
    <n v="10715281.625"/>
    <n v="8.3000000000000007"/>
    <n v="8.3000000000000007"/>
    <n v="0.45700000000000002"/>
    <n v="8.5"/>
    <n v="59.9"/>
  </r>
  <r>
    <x v="99"/>
    <x v="13"/>
    <x v="0"/>
    <n v="2.2280461863464795E-3"/>
    <n v="9.6996047369177565E-3"/>
    <n v="0.9"/>
    <n v="47.526213800000001"/>
    <n v="7.7990297259604132E-3"/>
    <n v="900.625"/>
    <n v="14.7"/>
    <n v="57.5"/>
    <n v="1.1275103902018954E-2"/>
    <n v="5.29"/>
    <n v="1.1806759392671895E-2"/>
    <n v="0.7"/>
    <n v="262.28594809999998"/>
    <n v="10715281.625"/>
    <n v="8.5"/>
    <n v="8.4"/>
    <n v="0.46200000000000002"/>
    <n v="8.3000000000000007"/>
    <n v="59.3"/>
  </r>
  <r>
    <x v="99"/>
    <x v="14"/>
    <x v="0"/>
    <n v="2.1510208440030402E-3"/>
    <n v="9.233391680842357E-3"/>
    <n v="1.05"/>
    <n v="42.563315850000002"/>
    <n v="8.675140700055771E-5"/>
    <n v="900.625"/>
    <n v="14.3"/>
    <n v="57.5"/>
    <n v="1.1399871307869279E-4"/>
    <n v="5.17"/>
    <n v="1.6487688024774383E-4"/>
    <n v="0.7"/>
    <n v="278.55573199999998"/>
    <n v="1626932"/>
    <n v="8.6"/>
    <n v="8.5"/>
    <n v="0.45600000000000002"/>
    <n v="8.1999999999999993"/>
    <n v="58.7"/>
  </r>
  <r>
    <x v="99"/>
    <x v="15"/>
    <x v="0"/>
    <n v="2.0420788193112791E-3"/>
    <n v="8.3182659902056068E-3"/>
    <n v="1.1599999999999999"/>
    <n v="35.661250559999999"/>
    <n v="8.675140700055771E-5"/>
    <n v="900.625"/>
    <n v="13.9"/>
    <n v="57.5"/>
    <n v="1.0005065790940893E-2"/>
    <n v="5.8"/>
    <n v="9.8720242472930281E-3"/>
    <n v="0.6"/>
    <n v="245.93965900000001"/>
    <n v="1576686"/>
    <n v="8.6999999999999993"/>
    <n v="8.6"/>
    <n v="0"/>
    <n v="8"/>
    <n v="57.9"/>
  </r>
  <r>
    <x v="100"/>
    <x v="0"/>
    <x v="0"/>
    <n v="8.771507424257353E-4"/>
    <n v="1.6066813679273942E-2"/>
    <m/>
    <n v="0"/>
    <n v="1.5294555671065845E-2"/>
    <n v="0"/>
    <n v="19.600000000000001"/>
    <n v="38"/>
    <n v="1.611265342303091E-2"/>
    <n v="5.9381895280235915"/>
    <n v="1.5506521337212012E-2"/>
    <n v="1.85"/>
    <n v="362.65754440000001"/>
    <n v="1757367"/>
    <n v="6.4"/>
    <n v="6.2"/>
    <n v="0.47299999999999998"/>
    <n v="10.8"/>
    <n v="58.3"/>
  </r>
  <r>
    <x v="100"/>
    <x v="1"/>
    <x v="0"/>
    <n v="7.473289346408105E-4"/>
    <n v="1.5748945251007979E-2"/>
    <n v="0.01"/>
    <n v="59.487448929999999"/>
    <n v="1.4682265089018029E-2"/>
    <n v="3"/>
    <n v="19.2"/>
    <n v="40"/>
    <n v="1.6254969211296402E-2"/>
    <n v="5.7549999999999999"/>
    <n v="1.4912596348689782E-2"/>
    <n v="1.85"/>
    <n v="354.72539610000001"/>
    <n v="1768838"/>
    <n v="6.5"/>
    <n v="6.3"/>
    <n v="0.46600000000000003"/>
    <n v="10.7"/>
    <n v="57.6"/>
  </r>
  <r>
    <x v="100"/>
    <x v="2"/>
    <x v="0"/>
    <n v="5.861858245253985E-4"/>
    <n v="1.5043607928233524E-2"/>
    <n v="0.01"/>
    <n v="55.831076250000002"/>
    <n v="1.511169775295931E-2"/>
    <n v="1"/>
    <n v="18.8"/>
    <n v="42"/>
    <n v="1.592650150047354E-2"/>
    <n v="1.96"/>
    <n v="1.5321309901071252E-2"/>
    <n v="1.85"/>
    <n v="332.92233900000002"/>
    <n v="10715281.625"/>
    <n v="6.5"/>
    <n v="6.4"/>
    <n v="0.45900000000000002"/>
    <n v="10.7"/>
    <n v="56.7"/>
  </r>
  <r>
    <x v="100"/>
    <x v="3"/>
    <x v="0"/>
    <n v="1.9702161764466194E-3"/>
    <n v="1.4258111523562302E-2"/>
    <n v="0.01"/>
    <n v="82.768659220000004"/>
    <n v="1.3286180512832984E-2"/>
    <n v="11"/>
    <n v="18.399999999999999"/>
    <n v="46"/>
    <n v="1.4383125022489437E-2"/>
    <n v="5.7549999999999999"/>
    <n v="1.3527109970787219E-2"/>
    <n v="1.85"/>
    <n v="374.51882000000001"/>
    <n v="169735"/>
    <n v="6.6"/>
    <n v="6.5"/>
    <n v="0.45400000000000001"/>
    <n v="10.7"/>
    <n v="55.3"/>
  </r>
  <r>
    <x v="100"/>
    <x v="4"/>
    <x v="0"/>
    <n v="2.7173329362369683E-4"/>
    <n v="1.3840301740109206E-2"/>
    <n v="1.23"/>
    <n v="13.77617463"/>
    <n v="1.2961300520541614E-2"/>
    <n v="26"/>
    <n v="18"/>
    <n v="50"/>
    <n v="1.3708234730844378E-2"/>
    <n v="5.7549999999999999"/>
    <n v="1.3198289644402348E-2"/>
    <n v="1.85"/>
    <n v="512.125451"/>
    <n v="10715281.625"/>
    <n v="6.7"/>
    <n v="6.6"/>
    <n v="0.44400000000000001"/>
    <n v="10.6"/>
    <n v="54.1"/>
  </r>
  <r>
    <x v="100"/>
    <x v="5"/>
    <x v="0"/>
    <n v="1.8402830699755163E-4"/>
    <n v="1.2511529793607954E-2"/>
    <n v="1.08"/>
    <n v="9.7280052969999993"/>
    <n v="1.4174537003913691E-2"/>
    <n v="900.625"/>
    <n v="17.600000000000001"/>
    <n v="54"/>
    <n v="1.6354328962175101E-2"/>
    <n v="1.5"/>
    <n v="1.4394149829417259E-2"/>
    <n v="1.85"/>
    <n v="458.86817439999999"/>
    <n v="1516795"/>
    <n v="6.8"/>
    <n v="6.7"/>
    <n v="0.43"/>
    <n v="10.199999999999999"/>
    <n v="52.9"/>
  </r>
  <r>
    <x v="100"/>
    <x v="6"/>
    <x v="0"/>
    <n v="1.0250985525829179E-4"/>
    <n v="1.2050454683413666E-2"/>
    <n v="1.1599999999999999"/>
    <n v="7.9150712480000003"/>
    <n v="1.4174537003913691E-2"/>
    <n v="21"/>
    <n v="17.3"/>
    <n v="56"/>
    <n v="1.4964821949001077E-2"/>
    <n v="1.18"/>
    <n v="1.4388624590634037E-2"/>
    <n v="1.85"/>
    <n v="42.737965699999997"/>
    <n v="1471462"/>
    <n v="6.9"/>
    <n v="6.8"/>
    <n v="0.41499999999999998"/>
    <n v="9.9"/>
    <n v="51.5"/>
  </r>
  <r>
    <x v="100"/>
    <x v="7"/>
    <x v="0"/>
    <n v="4.8164232348254631E-5"/>
    <n v="1.2050454683413666E-2"/>
    <n v="1.27"/>
    <n v="74.344829989999994"/>
    <n v="1.4682265089018029E-2"/>
    <n v="20"/>
    <n v="16.899999999999999"/>
    <n v="57.5"/>
    <n v="1.5227788938122695E-2"/>
    <n v="1.7"/>
    <n v="1.4879353627523108E-2"/>
    <n v="1.85"/>
    <n v="372.84267799999998"/>
    <n v="10715281.625"/>
    <n v="7"/>
    <n v="6.9"/>
    <n v="0.4"/>
    <n v="9.6"/>
    <n v="50"/>
  </r>
  <r>
    <x v="100"/>
    <x v="8"/>
    <x v="0"/>
    <n v="2.0998378978219084E-5"/>
    <n v="1.1583740513233695E-2"/>
    <n v="1.18"/>
    <n v="4.269511381"/>
    <n v="1.5455016575970915E-2"/>
    <n v="143"/>
    <n v="16.600000000000001"/>
    <n v="57.5"/>
    <n v="1.6066816038551285E-2"/>
    <n v="9.31"/>
    <n v="1.5613442771114204E-2"/>
    <n v="1.85"/>
    <n v="32.222727399999997"/>
    <n v="1384969"/>
    <n v="7.1"/>
    <n v="7"/>
    <n v="0.38700000000000001"/>
    <n v="9.6999999999999993"/>
    <n v="48.5"/>
  </r>
  <r>
    <x v="100"/>
    <x v="9"/>
    <x v="0"/>
    <n v="1.0020049552681298E-5"/>
    <n v="1.1113390478051944E-2"/>
    <n v="1.18"/>
    <n v="6.8470337849999998"/>
    <n v="1.2276440336999126E-2"/>
    <n v="1"/>
    <n v="16.2"/>
    <n v="57.5"/>
    <n v="1.2957698032957219E-2"/>
    <n v="8.99"/>
    <n v="1.2490851784060213E-2"/>
    <n v="1.85"/>
    <n v="297.6971211"/>
    <n v="10715281.625"/>
    <n v="7.3"/>
    <n v="7.1"/>
    <n v="0.377"/>
    <n v="9.6"/>
    <n v="47.1"/>
  </r>
  <r>
    <x v="100"/>
    <x v="10"/>
    <x v="0"/>
    <n v="2.3402803662103508E-3"/>
    <n v="1.0641349189100497E-2"/>
    <n v="1.04"/>
    <n v="5.6706401020000001"/>
    <n v="1.4174537003913691E-2"/>
    <n v="184"/>
    <n v="15.9"/>
    <n v="57.5"/>
    <n v="1.4653366224578194E-2"/>
    <n v="8.1999999999999993"/>
    <n v="1.4367091970717638E-2"/>
    <n v="1.85"/>
    <n v="28.3673842"/>
    <n v="1339711"/>
    <n v="7.4"/>
    <n v="7.2"/>
    <n v="0.371"/>
    <n v="9.6999999999999993"/>
    <n v="46"/>
  </r>
  <r>
    <x v="100"/>
    <x v="11"/>
    <x v="0"/>
    <n v="4.5447905538124351E-6"/>
    <n v="1.0169490201435198E-2"/>
    <n v="1.1100000000000001"/>
    <n v="58.135833429999998"/>
    <n v="1.511169775295931E-2"/>
    <n v="900.625"/>
    <n v="15.5"/>
    <n v="57.5"/>
    <n v="1.4647651599072159E-2"/>
    <n v="7.82"/>
    <n v="1.5272056847798423E-2"/>
    <n v="1.85"/>
    <n v="274.2256294"/>
    <n v="1267638"/>
    <n v="7.5"/>
    <n v="7.4"/>
    <n v="0.36599999999999999"/>
    <n v="10"/>
    <n v="45.1"/>
  </r>
  <r>
    <x v="100"/>
    <x v="12"/>
    <x v="0"/>
    <n v="4.8169287603931458E-6"/>
    <n v="8.7724489100727658E-3"/>
    <n v="1.08"/>
    <n v="4.3753160940000004"/>
    <n v="1.5795062001612969E-2"/>
    <n v="167"/>
    <n v="15.2"/>
    <n v="57.5"/>
    <n v="1.6411056380282108E-2"/>
    <n v="6.35"/>
    <n v="1.5900639782259082E-2"/>
    <n v="1.85"/>
    <n v="26.152517"/>
    <n v="10715281.625"/>
    <n v="7.6"/>
    <n v="7.5"/>
    <n v="0.36199999999999999"/>
    <n v="10.3"/>
    <n v="44.6"/>
  </r>
  <r>
    <x v="100"/>
    <x v="13"/>
    <x v="0"/>
    <n v="2.3552186675122222E-3"/>
    <n v="7.4355622963715659E-3"/>
    <n v="1.1000000000000001"/>
    <n v="3.8853947419999999"/>
    <n v="1.2664988834899617E-2"/>
    <n v="92"/>
    <n v="14.8"/>
    <n v="57.5"/>
    <n v="1.6385696545779066E-2"/>
    <n v="4.82"/>
    <n v="1.2524286206674815E-2"/>
    <n v="1.85"/>
    <n v="29.979897699999999"/>
    <n v="1213711"/>
    <n v="7.7"/>
    <n v="7.6"/>
    <n v="0.38800000000000001"/>
    <n v="10.4"/>
    <n v="44"/>
  </r>
  <r>
    <x v="100"/>
    <x v="14"/>
    <x v="0"/>
    <n v="7.1848232191272564E-6"/>
    <n v="6.5948405228471296E-3"/>
    <n v="1.1499999999999999"/>
    <n v="12.79760626"/>
    <n v="8.675140700055771E-5"/>
    <n v="150"/>
    <n v="14.4"/>
    <n v="57.5"/>
    <n v="1.6304485521869919E-2"/>
    <n v="5.7"/>
    <n v="2.3769127190609126E-4"/>
    <n v="1.85"/>
    <n v="146.76153969999999"/>
    <n v="10715281.625"/>
    <n v="7.9"/>
    <n v="7.7"/>
    <n v="0.38700000000000001"/>
    <n v="10.1"/>
    <n v="43.5"/>
  </r>
  <r>
    <x v="100"/>
    <x v="15"/>
    <x v="0"/>
    <n v="9.7495971707049037E-6"/>
    <n v="5.4285366311902644E-3"/>
    <n v="1.18"/>
    <n v="13.76270195"/>
    <n v="8.675140700055771E-5"/>
    <n v="304"/>
    <n v="14.1"/>
    <n v="57.5"/>
    <n v="1.5376954498454698E-2"/>
    <n v="6.7"/>
    <n v="1.548485300632331E-2"/>
    <n v="1.85"/>
    <n v="153.2594872"/>
    <n v="10715281.625"/>
    <n v="8"/>
    <n v="7.9"/>
    <n v="0.39100000000000001"/>
    <n v="10.7"/>
    <n v="43.1"/>
  </r>
  <r>
    <x v="101"/>
    <x v="0"/>
    <x v="0"/>
    <n v="3.0332713382335351E-3"/>
    <n v="1.5219517169984854E-2"/>
    <m/>
    <n v="0"/>
    <n v="1.2276440336999126E-2"/>
    <n v="900.625"/>
    <n v="4.5999999999999996"/>
    <n v="4"/>
    <n v="1.2933745898433838E-2"/>
    <n v="5.9381895280235915"/>
    <n v="1.2512362518076914E-2"/>
    <n v="0.1"/>
    <n v="9643.6446830000004"/>
    <n v="3723155"/>
    <n v="7.5"/>
    <n v="7.3"/>
    <n v="0.78700000000000003"/>
    <n v="13.1"/>
    <n v="75"/>
  </r>
  <r>
    <x v="101"/>
    <x v="1"/>
    <x v="0"/>
    <n v="3.0571007174885205E-3"/>
    <n v="1.5219517169984854E-2"/>
    <n v="0.52"/>
    <n v="721.36554320000005"/>
    <n v="1.3286180512832984E-2"/>
    <n v="221"/>
    <n v="39.5"/>
    <n v="4"/>
    <n v="1.3650361407792392E-2"/>
    <n v="4.17"/>
    <n v="1.3190047202315165E-2"/>
    <n v="0.1"/>
    <n v="10972.078698625"/>
    <n v="322817"/>
    <n v="7.6"/>
    <n v="7.4"/>
    <n v="0.78300000000000003"/>
    <n v="13"/>
    <n v="74.8"/>
  </r>
  <r>
    <x v="101"/>
    <x v="2"/>
    <x v="0"/>
    <n v="3.0720964197072549E-3"/>
    <n v="1.4845116203364152E-2"/>
    <n v="0.53"/>
    <n v="110.67797109999999"/>
    <n v="1.3286180512832984E-2"/>
    <n v="195"/>
    <n v="38.5"/>
    <n v="4"/>
    <n v="1.364457892274697E-2"/>
    <n v="4.2"/>
    <n v="1.3184428729581683E-2"/>
    <n v="0.1"/>
    <n v="1882.2784200000001"/>
    <n v="2976724"/>
    <n v="7.8"/>
    <n v="7.6"/>
    <n v="0.77900000000000003"/>
    <n v="12.9"/>
    <n v="74.599999999999994"/>
  </r>
  <r>
    <x v="101"/>
    <x v="3"/>
    <x v="0"/>
    <n v="3.0793228256523718E-3"/>
    <n v="1.4845116203364152E-2"/>
    <n v="0.53"/>
    <n v="101.609245"/>
    <n v="1.2961300520541614E-2"/>
    <n v="900.625"/>
    <n v="37.4"/>
    <n v="4"/>
    <n v="1.3638793115809135E-2"/>
    <n v="4.0999999999999996"/>
    <n v="1.3178806977907933E-2"/>
    <n v="0.1"/>
    <n v="1779.49641"/>
    <n v="2917456"/>
    <n v="7.9"/>
    <n v="7.7"/>
    <n v="0.77600000000000002"/>
    <n v="12.9"/>
    <n v="74.5"/>
  </r>
  <r>
    <x v="101"/>
    <x v="4"/>
    <x v="0"/>
    <n v="1.5225857695379376E-3"/>
    <n v="1.4845116203364152E-2"/>
    <n v="0.51"/>
    <n v="9.2300263200000003"/>
    <n v="1.3286180512832984E-2"/>
    <n v="900.625"/>
    <n v="36.299999999999997"/>
    <n v="4"/>
    <n v="1.3973208807102863E-2"/>
    <n v="3.89"/>
    <n v="1.3495985202778645E-2"/>
    <n v="0.1"/>
    <n v="145.12620000000001"/>
    <n v="10715281.625"/>
    <n v="8"/>
    <n v="7.8"/>
    <n v="0.77400000000000002"/>
    <n v="13"/>
    <n v="74.3"/>
  </r>
  <r>
    <x v="101"/>
    <x v="5"/>
    <x v="0"/>
    <n v="3.0932259307129609E-3"/>
    <n v="1.4845116203364152E-2"/>
    <n v="0.49"/>
    <n v="65.566596619999999"/>
    <n v="1.3286180512832984E-2"/>
    <n v="73"/>
    <n v="35.299999999999997"/>
    <n v="4"/>
    <n v="1.3967453647846059E-2"/>
    <n v="3.99"/>
    <n v="1.3490395721495756E-2"/>
    <n v="0.1"/>
    <n v="971.356987"/>
    <n v="10715281.625"/>
    <n v="8.1999999999999993"/>
    <n v="8"/>
    <n v="0.76400000000000001"/>
    <n v="12.8"/>
    <n v="74.099999999999994"/>
  </r>
  <r>
    <x v="101"/>
    <x v="6"/>
    <x v="0"/>
    <n v="3.0932259307129609E-3"/>
    <n v="1.4845116203364152E-2"/>
    <n v="0.47"/>
    <n v="431.54524720000001"/>
    <n v="1.3286180512832984E-2"/>
    <n v="153"/>
    <n v="34.4"/>
    <n v="4"/>
    <n v="1.3621623093176615E-2"/>
    <n v="3.97"/>
    <n v="1.3162122083840445E-2"/>
    <n v="0.1"/>
    <n v="7326.7444349999996"/>
    <n v="2765383"/>
    <n v="8.3000000000000007"/>
    <n v="8.1999999999999993"/>
    <n v="0.75600000000000001"/>
    <n v="12.6"/>
    <n v="74"/>
  </r>
  <r>
    <x v="101"/>
    <x v="7"/>
    <x v="0"/>
    <n v="3.0999000005976747E-3"/>
    <n v="1.4845116203364152E-2"/>
    <n v="0.47"/>
    <n v="438.4519214"/>
    <n v="1.2961300520541614E-2"/>
    <n v="334"/>
    <n v="33.4"/>
    <n v="4"/>
    <n v="1.3615824242402057E-2"/>
    <n v="3.47"/>
    <n v="1.3156487452403977E-2"/>
    <n v="0.1"/>
    <n v="8513.6295410000002"/>
    <n v="2711169"/>
    <n v="8.5"/>
    <n v="8.3000000000000007"/>
    <n v="0.747"/>
    <n v="12.5"/>
    <n v="73.8"/>
  </r>
  <r>
    <x v="101"/>
    <x v="8"/>
    <x v="0"/>
    <n v="3.1063873842960082E-3"/>
    <n v="1.4845116203364152E-2"/>
    <n v="0.43"/>
    <n v="409.98125229999999"/>
    <n v="1.3286180512832984E-2"/>
    <n v="394"/>
    <n v="32.5"/>
    <n v="4"/>
    <n v="1.3610022036202289E-2"/>
    <n v="3.61"/>
    <n v="1.3150849508388341E-2"/>
    <n v="0.1"/>
    <n v="7269.1711400000004"/>
    <n v="10715281.625"/>
    <n v="8.6999999999999993"/>
    <n v="8.5"/>
    <n v="0.73599999999999999"/>
    <n v="12.3"/>
    <n v="73.7"/>
  </r>
  <r>
    <x v="101"/>
    <x v="9"/>
    <x v="0"/>
    <n v="3.1126868503935567E-3"/>
    <n v="1.4845116203364152E-2"/>
    <n v="0.42"/>
    <n v="365.91139779999997"/>
    <n v="1.3597551795253666E-2"/>
    <n v="564"/>
    <n v="31.6"/>
    <n v="4"/>
    <n v="1.4268282667868384E-2"/>
    <n v="3.65"/>
    <n v="1.3776145422557116E-2"/>
    <n v="0.1"/>
    <n v="6222.9829550000004"/>
    <n v="10715281.625"/>
    <n v="8.8000000000000007"/>
    <n v="8.6"/>
    <n v="0.73199999999999998"/>
    <n v="12.7"/>
    <n v="73.599999999999994"/>
  </r>
  <r>
    <x v="101"/>
    <x v="10"/>
    <x v="0"/>
    <n v="3.1187972014673766E-3"/>
    <n v="1.4845116203364152E-2"/>
    <n v="0.46"/>
    <n v="297.59138330000002"/>
    <n v="1.3286180512832984E-2"/>
    <n v="900.625"/>
    <n v="3.7"/>
    <n v="4"/>
    <n v="1.393849115178329E-2"/>
    <n v="3.29"/>
    <n v="1.3462263601092522E-2"/>
    <n v="0.1"/>
    <n v="5593.8229950000004"/>
    <n v="10715281.625"/>
    <n v="9"/>
    <n v="8.8000000000000007"/>
    <n v="0.73399999999999999"/>
    <n v="12.9"/>
    <n v="73.400000000000006"/>
  </r>
  <r>
    <x v="101"/>
    <x v="11"/>
    <x v="0"/>
    <n v="3.1304459410745901E-3"/>
    <n v="1.4845116203364152E-2"/>
    <n v="0.49"/>
    <n v="315.66393219999998"/>
    <n v="1.3894096137580055E-2"/>
    <n v="900.625"/>
    <n v="29.8"/>
    <n v="4"/>
    <n v="1.4256711607341136E-2"/>
    <n v="3.74"/>
    <n v="1.3764912184401897E-2"/>
    <n v="0.1"/>
    <n v="4955.4777430000004"/>
    <n v="2517419"/>
    <n v="9.1999999999999993"/>
    <n v="8.9"/>
    <n v="0.73099999999999998"/>
    <n v="12.7"/>
    <n v="73.2"/>
  </r>
  <r>
    <x v="101"/>
    <x v="12"/>
    <x v="0"/>
    <n v="3.1359821080807755E-3"/>
    <n v="1.4845116203364152E-2"/>
    <n v="0.48"/>
    <n v="264.24961289999999"/>
    <n v="1.3597551795253666E-2"/>
    <n v="632"/>
    <n v="28.8"/>
    <n v="4"/>
    <n v="1.3927029268507855E-2"/>
    <n v="3.95"/>
    <n v="1.3451131013916262E-2"/>
    <n v="0.1"/>
    <n v="4463.6758929999996"/>
    <n v="2468873"/>
    <n v="9.3000000000000007"/>
    <n v="9.1"/>
    <n v="0.72399999999999998"/>
    <n v="12.1"/>
    <n v="73.099999999999994"/>
  </r>
  <r>
    <x v="101"/>
    <x v="13"/>
    <x v="0"/>
    <n v="1.5375706050567797E-3"/>
    <n v="1.5219517169984854E-2"/>
    <n v="0.49"/>
    <n v="216.70294809999999"/>
    <n v="1.3597551795253666E-2"/>
    <n v="408"/>
    <n v="27.9"/>
    <n v="4"/>
    <n v="1.4551767365926109E-2"/>
    <n v="3.4"/>
    <n v="1.4046364023204699E-2"/>
    <n v="0.1"/>
    <n v="4167.3643869999996"/>
    <n v="10715281.625"/>
    <n v="9.5"/>
    <n v="9.3000000000000007"/>
    <n v="0.72299999999999998"/>
    <n v="12"/>
    <n v="72.900000000000006"/>
  </r>
  <r>
    <x v="101"/>
    <x v="14"/>
    <x v="0"/>
    <n v="3.1650999060883925E-3"/>
    <n v="1.5219517169984854E-2"/>
    <n v="0.53"/>
    <n v="210.2417002"/>
    <n v="1.3597551795253666E-2"/>
    <n v="900.625"/>
    <n v="27"/>
    <n v="5"/>
    <n v="1.4239438173253476E-2"/>
    <n v="3.4"/>
    <n v="1.3440083559113155E-2"/>
    <n v="0.1"/>
    <n v="3915.11546"/>
    <n v="2369897"/>
    <n v="9.6999999999999993"/>
    <n v="9.4"/>
    <n v="0.72499999999999998"/>
    <n v="11.9"/>
    <n v="72.7"/>
  </r>
  <r>
    <x v="101"/>
    <x v="15"/>
    <x v="0"/>
    <n v="3.1838984337599651E-3"/>
    <n v="1.5219517169984854E-2"/>
    <n v="0.54"/>
    <n v="23.371672279999999"/>
    <n v="1.2961300520541614E-2"/>
    <n v="900.625"/>
    <n v="26"/>
    <n v="5"/>
    <n v="1.3216906059008212E-2"/>
    <n v="3.4"/>
    <n v="1.2777501597438347E-2"/>
    <n v="0.1"/>
    <n v="445.17471"/>
    <n v="2318568"/>
    <n v="9.8000000000000007"/>
    <n v="9.6"/>
    <n v="0.71499999999999997"/>
    <n v="11.6"/>
    <n v="72.400000000000006"/>
  </r>
  <r>
    <x v="102"/>
    <x v="0"/>
    <x v="0"/>
    <n v="2.2647980099054694E-3"/>
    <n v="1.3615888411902125E-2"/>
    <m/>
    <n v="0"/>
    <n v="1.2276440336999126E-2"/>
    <n v="0"/>
    <n v="27.4"/>
    <n v="0"/>
    <n v="1.2844804046612467E-2"/>
    <n v="5.9381895280235915"/>
    <n v="1.2425620295189064E-2"/>
    <n v="0.1"/>
    <n v="8395.7851979999996"/>
    <n v="49163"/>
    <n v="13.6"/>
    <n v="13.6"/>
    <n v="0.70099999999999996"/>
    <n v="12.7"/>
    <n v="78.5"/>
  </r>
  <r>
    <x v="102"/>
    <x v="1"/>
    <x v="0"/>
    <n v="2.2799923107476028E-3"/>
    <n v="1.3615888411902125E-2"/>
    <n v="0.01"/>
    <n v="1096.807346997125"/>
    <n v="1.2276440336999126E-2"/>
    <n v="0"/>
    <n v="26.2"/>
    <n v="0"/>
    <n v="1.2838821658284294E-2"/>
    <n v="5.7549999999999999"/>
    <n v="1.2419804666156222E-2"/>
    <n v="0.1"/>
    <n v="7716.2415000000001"/>
    <n v="41"/>
    <n v="13.6"/>
    <n v="13.7"/>
    <n v="0.69299999999999995"/>
    <n v="12.7"/>
    <n v="78.2"/>
  </r>
  <r>
    <x v="102"/>
    <x v="2"/>
    <x v="0"/>
    <n v="2.3102387308429513E-3"/>
    <n v="1.3615888411902125E-2"/>
    <n v="0.01"/>
    <n v="1096.807346997125"/>
    <n v="1.2276440336999126E-2"/>
    <n v="0"/>
    <n v="25.1"/>
    <n v="0"/>
    <n v="1.2832834948046688E-2"/>
    <n v="5.7549999999999999"/>
    <n v="1.2413984786924133E-2"/>
    <n v="0.1"/>
    <n v="7112.3357500000002"/>
    <n v="393"/>
    <n v="13.7"/>
    <n v="13.8"/>
    <n v="0.68300000000000005"/>
    <n v="12.4"/>
    <n v="77.900000000000006"/>
  </r>
  <r>
    <x v="102"/>
    <x v="3"/>
    <x v="0"/>
    <n v="2.3252862899094226E-3"/>
    <n v="1.3615888411902125E-2"/>
    <n v="0.01"/>
    <n v="1096.807346997125"/>
    <n v="1.2276440336999126E-2"/>
    <n v="0"/>
    <n v="24.1"/>
    <n v="0"/>
    <n v="1.282684390504193E-2"/>
    <n v="9.16"/>
    <n v="1.2408160646721565E-2"/>
    <n v="0.1"/>
    <n v="6541.7465000000002"/>
    <n v="385"/>
    <n v="13.8"/>
    <n v="13.9"/>
    <n v="0.67500000000000004"/>
    <n v="12.1"/>
    <n v="77.599999999999994"/>
  </r>
  <r>
    <x v="102"/>
    <x v="4"/>
    <x v="0"/>
    <n v="2.3552186675122222E-3"/>
    <n v="1.3615888411902125E-2"/>
    <n v="1.92"/>
    <n v="1079.893546"/>
    <n v="1.3286180512832984E-2"/>
    <n v="0"/>
    <n v="23.1"/>
    <n v="0"/>
    <n v="1.3880047182195132E-2"/>
    <n v="8.11"/>
    <n v="1.3405384846542259E-2"/>
    <n v="0.1"/>
    <n v="6497.5544300000001"/>
    <n v="377"/>
    <n v="13.9"/>
    <n v="14"/>
    <n v="0.66300000000000003"/>
    <n v="11.8"/>
    <n v="77.3"/>
  </r>
  <r>
    <x v="102"/>
    <x v="5"/>
    <x v="0"/>
    <n v="2.4435484237917519E-3"/>
    <n v="1.3615888411902125E-2"/>
    <n v="1.83"/>
    <n v="91.139718119999998"/>
    <n v="1.2961300520541614E-2"/>
    <n v="0"/>
    <n v="22.1"/>
    <n v="0"/>
    <n v="1.3534803790332027E-2"/>
    <n v="7.93"/>
    <n v="1.3399744929295352E-2"/>
    <n v="0.1"/>
    <n v="633.79498000000001"/>
    <n v="367"/>
    <n v="14"/>
    <n v="14.1"/>
    <n v="0.65300000000000002"/>
    <n v="11.6"/>
    <n v="76.7"/>
  </r>
  <r>
    <x v="102"/>
    <x v="6"/>
    <x v="0"/>
    <n v="2.4724411088425172E-3"/>
    <n v="1.3615888411902125E-2"/>
    <n v="1.59"/>
    <n v="100.503021"/>
    <n v="1.2624262505316943E-2"/>
    <n v="6"/>
    <n v="21.2"/>
    <n v="0"/>
    <n v="1.3175517767828734E-2"/>
    <n v="9.2200000000000006"/>
    <n v="1.2737393850684625E-2"/>
    <n v="0.1"/>
    <n v="597.16589999999997"/>
    <n v="36"/>
    <n v="14.1"/>
    <n v="14.2"/>
    <n v="0.65100000000000002"/>
    <n v="11.8"/>
    <n v="76.3"/>
  </r>
  <r>
    <x v="102"/>
    <x v="7"/>
    <x v="0"/>
    <n v="2.5572093123137061E-3"/>
    <n v="1.3615888411902125E-2"/>
    <n v="1.76"/>
    <n v="1077.712092"/>
    <n v="1.2624262505316943E-2"/>
    <n v="0"/>
    <n v="2.2999999999999998"/>
    <n v="0"/>
    <n v="1.3169600464491843E-2"/>
    <n v="9.3000000000000007"/>
    <n v="1.2731641687705034E-2"/>
    <n v="0.1"/>
    <n v="5828.6213740000003"/>
    <n v="362"/>
    <n v="14.2"/>
    <n v="14.3"/>
    <n v="0.64100000000000001"/>
    <n v="11.8"/>
    <n v="75.900000000000006"/>
  </r>
  <r>
    <x v="102"/>
    <x v="8"/>
    <x v="0"/>
    <n v="2.5710346965904718E-3"/>
    <n v="1.3615888411902125E-2"/>
    <n v="1.78"/>
    <n v="6.4914885980000001"/>
    <n v="1.2624262505316943E-2"/>
    <n v="20"/>
    <n v="19.5"/>
    <n v="0"/>
    <n v="1.3163679280401984E-2"/>
    <n v="6.64"/>
    <n v="1.2725885698251439E-2"/>
    <n v="0.1"/>
    <n v="52.862285"/>
    <n v="349"/>
    <n v="14.3"/>
    <n v="14.4"/>
    <n v="0.63200000000000001"/>
    <n v="11.9"/>
    <n v="75.400000000000006"/>
  </r>
  <r>
    <x v="102"/>
    <x v="9"/>
    <x v="0"/>
    <n v="2.6519634824909936E-3"/>
    <n v="1.3615888411902125E-2"/>
    <n v="1.62"/>
    <n v="659.84991179999997"/>
    <n v="1.2624262505316943E-2"/>
    <n v="47"/>
    <n v="18.7"/>
    <n v="0"/>
    <n v="1.31577542065347E-2"/>
    <n v="7.37"/>
    <n v="1.2720125873317405E-2"/>
    <n v="0.1"/>
    <n v="4428.5228980000002"/>
    <n v="333"/>
    <n v="14.3"/>
    <n v="14.5"/>
    <n v="0.622"/>
    <n v="12"/>
    <n v="75"/>
  </r>
  <r>
    <x v="102"/>
    <x v="10"/>
    <x v="0"/>
    <n v="2.7165067245707901E-3"/>
    <n v="1.3615888411902125E-2"/>
    <n v="1.47"/>
    <n v="620.95189089999997"/>
    <n v="1.2624262505316943E-2"/>
    <n v="900.625"/>
    <n v="18"/>
    <n v="0"/>
    <n v="1.3151825233830678E-2"/>
    <n v="9.52"/>
    <n v="1.2714362203861428E-2"/>
    <n v="0.1"/>
    <n v="3488.4937690000002"/>
    <n v="321"/>
    <n v="14.4"/>
    <n v="14.5"/>
    <n v="0.625"/>
    <n v="12.1"/>
    <n v="74.3"/>
  </r>
  <r>
    <x v="102"/>
    <x v="11"/>
    <x v="0"/>
    <n v="1.567679693842238E-3"/>
    <n v="1.3615888411902125E-2"/>
    <n v="1.6"/>
    <n v="611.90935660000002"/>
    <n v="1.2961300520541614E-2"/>
    <n v="37"/>
    <n v="17.3"/>
    <n v="0"/>
    <n v="1.3838526434065459E-2"/>
    <n v="5.89"/>
    <n v="1.3365114979240311E-2"/>
    <n v="0.1"/>
    <n v="3853.3334799999998"/>
    <n v="312"/>
    <n v="14.5"/>
    <n v="14.6"/>
    <n v="0.61699999999999999"/>
    <n v="12.2"/>
    <n v="73.400000000000006"/>
  </r>
  <r>
    <x v="102"/>
    <x v="12"/>
    <x v="0"/>
    <n v="2.9328205824846448E-3"/>
    <n v="1.3615888411902125E-2"/>
    <n v="1.75"/>
    <n v="491.49789079999999"/>
    <n v="1.2624262505316943E-2"/>
    <n v="75"/>
    <n v="16.7"/>
    <n v="0"/>
    <n v="1.3140214854107312E-2"/>
    <n v="5.9"/>
    <n v="1.2703071546745794E-2"/>
    <n v="0.1"/>
    <n v="3432.2478409999999"/>
    <n v="34"/>
    <n v="14.6"/>
    <n v="14.7"/>
    <n v="0.60099999999999998"/>
    <n v="11.8"/>
    <n v="72.7"/>
  </r>
  <r>
    <x v="102"/>
    <x v="13"/>
    <x v="0"/>
    <n v="3.0413906207988652E-3"/>
    <n v="1.3615888411902125E-2"/>
    <n v="1.95"/>
    <n v="4.2990533920000003"/>
    <n v="1.2624262505316943E-2"/>
    <n v="900.625"/>
    <n v="16.2"/>
    <n v="0"/>
    <n v="1.3134274528311476E-2"/>
    <n v="5.78"/>
    <n v="1.2697296674869426E-2"/>
    <n v="0.1"/>
    <n v="32.372390000000003"/>
    <n v="297"/>
    <n v="14.6"/>
    <n v="14.7"/>
    <n v="0.59699999999999998"/>
    <n v="12"/>
    <n v="71.8"/>
  </r>
  <r>
    <x v="102"/>
    <x v="14"/>
    <x v="0"/>
    <n v="3.0793228256523718E-3"/>
    <n v="1.3615888411902125E-2"/>
    <n v="1.98"/>
    <n v="41.306888030000003"/>
    <n v="1.2624262505316943E-2"/>
    <n v="0"/>
    <n v="15.6"/>
    <n v="0"/>
    <n v="1.348146032307085E-2"/>
    <n v="5.84"/>
    <n v="1.2691517923063753E-2"/>
    <n v="0.1"/>
    <n v="298.67597999999998"/>
    <n v="292"/>
    <n v="14.7"/>
    <n v="14.8"/>
    <n v="0.58699999999999997"/>
    <n v="11.8"/>
    <n v="78"/>
  </r>
  <r>
    <x v="102"/>
    <x v="15"/>
    <x v="0"/>
    <n v="3.1413247177148143E-3"/>
    <n v="1.3615888411902125E-2"/>
    <n v="1.83"/>
    <n v="300.16210260000003"/>
    <n v="1.3286180512832984E-2"/>
    <n v="20"/>
    <n v="15.2"/>
    <n v="0"/>
    <n v="1.3122507617003504E-2"/>
    <n v="8"/>
    <n v="1.2685735282113288E-2"/>
    <n v="0.1"/>
    <n v="2182.9971099999998"/>
    <n v="286"/>
    <n v="14.8"/>
    <n v="14.8"/>
    <n v="0.57699999999999996"/>
    <n v="11.3"/>
    <n v="69.599999999999994"/>
  </r>
  <r>
    <x v="103"/>
    <x v="0"/>
    <x v="0"/>
    <n v="2.3040980194609165E-3"/>
    <n v="5.0677322965489383E-3"/>
    <m/>
    <n v="0"/>
    <n v="1.2664988834899617E-2"/>
    <n v="215"/>
    <n v="23.8"/>
    <n v="57.5"/>
    <n v="1.3289890414160288E-2"/>
    <n v="5.9381895280235915"/>
    <n v="1.2598748894951472E-2"/>
    <n v="1.5"/>
    <n v="729.72533799999997"/>
    <n v="1746795"/>
    <n v="7.7"/>
    <n v="7.5"/>
    <n v="0.438"/>
    <n v="8.4"/>
    <n v="58.2"/>
  </r>
  <r>
    <x v="103"/>
    <x v="1"/>
    <x v="0"/>
    <n v="2.2127100069745703E-3"/>
    <n v="5.0677322965489383E-3"/>
    <n v="0.01"/>
    <n v="46.562316719999998"/>
    <n v="1.5134619787571418E-2"/>
    <n v="290"/>
    <n v="23.2"/>
    <n v="57.5"/>
    <n v="1.5569674527728146E-2"/>
    <n v="6.86"/>
    <n v="1.5084564975038203E-2"/>
    <n v="1.6"/>
    <n v="825.57299149999994"/>
    <n v="10715281.625"/>
    <n v="7.9"/>
    <n v="7.7"/>
    <n v="0.43"/>
    <n v="8.1999999999999993"/>
    <n v="57.8"/>
  </r>
  <r>
    <x v="103"/>
    <x v="2"/>
    <x v="0"/>
    <n v="2.1664903436911741E-3"/>
    <n v="4.7216840675778195E-3"/>
    <n v="0.01"/>
    <n v="36.861043189999997"/>
    <n v="1.4206799997542537E-2"/>
    <n v="221"/>
    <n v="22.5"/>
    <n v="57.5"/>
    <n v="1.4730828192795496E-4"/>
    <n v="6.58"/>
    <n v="1.4138970580423496E-2"/>
    <n v="1.6"/>
    <n v="777.65913899999998"/>
    <n v="10715281.625"/>
    <n v="8.1"/>
    <n v="7.9"/>
    <n v="0.42099999999999999"/>
    <n v="8"/>
    <n v="57.3"/>
  </r>
  <r>
    <x v="103"/>
    <x v="3"/>
    <x v="0"/>
    <n v="1.7360800958846974E-3"/>
    <n v="4.7216840675778195E-3"/>
    <n v="0.01"/>
    <n v="96.546582700000002"/>
    <n v="1.33239924926773E-2"/>
    <n v="341"/>
    <n v="21.9"/>
    <n v="57.5"/>
    <n v="1.5136637413069618E-2"/>
    <n v="6.47"/>
    <n v="1.3244739612035466E-2"/>
    <n v="1.5"/>
    <n v="777.34768680000002"/>
    <n v="16667"/>
    <n v="8.3000000000000007"/>
    <n v="8.1"/>
    <n v="0.41099999999999998"/>
    <n v="7.7"/>
    <n v="57.2"/>
  </r>
  <r>
    <x v="103"/>
    <x v="4"/>
    <x v="0"/>
    <n v="2.2280461863464795E-3"/>
    <n v="4.3906877344962979E-3"/>
    <n v="0.61"/>
    <n v="101.8113996"/>
    <n v="1.33239924926773E-2"/>
    <n v="24"/>
    <n v="21.3"/>
    <n v="57.5"/>
    <n v="1.5130732061374519E-2"/>
    <n v="6.59"/>
    <n v="1.323904221312135E-2"/>
    <n v="1.5"/>
    <n v="835.88998000000004"/>
    <n v="1554989"/>
    <n v="8.5"/>
    <n v="8.3000000000000007"/>
    <n v="0.40400000000000003"/>
    <n v="7.5"/>
    <n v="56.8"/>
  </r>
  <r>
    <x v="103"/>
    <x v="5"/>
    <x v="0"/>
    <n v="2.1973371495350555E-3"/>
    <n v="4.3906877344962979E-3"/>
    <n v="0.6"/>
    <n v="9.5855843939999996"/>
    <n v="1.4932729424305404E-2"/>
    <n v="900.625"/>
    <n v="2.7"/>
    <n v="57.5"/>
    <n v="1.6095774576237024E-2"/>
    <n v="6.35"/>
    <n v="1.5062053969767229E-2"/>
    <n v="1.5"/>
    <n v="78.377632000000006"/>
    <n v="157585"/>
    <n v="8.8000000000000007"/>
    <n v="8.5"/>
    <n v="0.39600000000000002"/>
    <n v="7.3"/>
    <n v="56.5"/>
  </r>
  <r>
    <x v="103"/>
    <x v="6"/>
    <x v="0"/>
    <n v="2.1510208440030402E-3"/>
    <n v="4.0749336787398553E-3"/>
    <n v="0.59"/>
    <n v="84.634389249999998"/>
    <n v="1.4710108682517804E-2"/>
    <n v="900.625"/>
    <n v="2.2000000000000002"/>
    <n v="57.5"/>
    <n v="1.6089639355324061E-2"/>
    <n v="6.85"/>
    <n v="1.5056258253562589E-2"/>
    <n v="1.6"/>
    <n v="697.15312400000005"/>
    <n v="1466597"/>
    <n v="9"/>
    <n v="8.8000000000000007"/>
    <n v="0.38500000000000001"/>
    <n v="7.1"/>
    <n v="56"/>
  </r>
  <r>
    <x v="103"/>
    <x v="7"/>
    <x v="0"/>
    <n v="2.1200006988442047E-3"/>
    <n v="4.0749336787398553E-3"/>
    <n v="0.56999999999999995"/>
    <n v="102.1413744"/>
    <n v="1.5314853223506543E-2"/>
    <n v="98"/>
    <n v="19.600000000000001"/>
    <n v="57.5"/>
    <n v="1.5573234096585474E-2"/>
    <n v="6.74"/>
    <n v="1.5234538856552645E-2"/>
    <n v="1.6"/>
    <n v="689.67842280000002"/>
    <n v="10715281.625"/>
    <n v="9.1999999999999993"/>
    <n v="9"/>
    <n v="0.36"/>
    <n v="5.8"/>
    <n v="55.5"/>
  </r>
  <r>
    <x v="103"/>
    <x v="8"/>
    <x v="0"/>
    <n v="2.0576970084448544E-3"/>
    <n v="4.0749336787398553E-3"/>
    <n v="0.55000000000000004"/>
    <n v="81.840500700000007"/>
    <n v="1.5314853223506543E-2"/>
    <n v="2"/>
    <n v="19"/>
    <n v="57.5"/>
    <n v="1.5932446802277875E-2"/>
    <n v="6.97"/>
    <n v="1.5228693902839884E-2"/>
    <n v="1.7"/>
    <n v="595.63683189999995"/>
    <n v="1367566"/>
    <n v="9.4"/>
    <n v="9.3000000000000007"/>
    <n v="0.36299999999999999"/>
    <n v="6.4"/>
    <n v="55"/>
  </r>
  <r>
    <x v="103"/>
    <x v="9"/>
    <x v="0"/>
    <n v="1.963840392173003E-3"/>
    <n v="4.0749336787398553E-3"/>
    <n v="0.53"/>
    <n v="67.709206829999999"/>
    <n v="2.5921285339093207E-4"/>
    <n v="128"/>
    <n v="18.5"/>
    <n v="57.5"/>
    <n v="1.628246698514324E-2"/>
    <n v="6.56"/>
    <n v="1.5730851758838319E-2"/>
    <n v="1.8"/>
    <n v="521.64257959999998"/>
    <n v="1322764"/>
    <n v="9.6999999999999993"/>
    <n v="9.5"/>
    <n v="0.35"/>
    <n v="6.1"/>
    <n v="54.3"/>
  </r>
  <r>
    <x v="103"/>
    <x v="10"/>
    <x v="0"/>
    <n v="1.7670998975934577E-3"/>
    <n v="4.0749336787398553E-3"/>
    <n v="0.55000000000000004"/>
    <n v="60.212111409999999"/>
    <n v="1.5859517275223931E-2"/>
    <n v="33"/>
    <n v="18"/>
    <n v="57.5"/>
    <n v="1.6184035497257505E-2"/>
    <n v="6.34"/>
    <n v="1.5633343014218867E-2"/>
    <n v="1.85"/>
    <n v="487.94255600000002"/>
    <n v="10715281.625"/>
    <n v="9.9"/>
    <n v="9.6999999999999993"/>
    <n v="0.33800000000000002"/>
    <n v="5.8"/>
    <n v="53.6"/>
  </r>
  <r>
    <x v="103"/>
    <x v="11"/>
    <x v="0"/>
    <n v="1.8386465252219842E-3"/>
    <n v="4.0749336787398553E-3"/>
    <n v="0.49"/>
    <n v="57.116448009999999"/>
    <n v="1.5134619787571418E-2"/>
    <n v="172"/>
    <n v="17.5"/>
    <n v="57.5"/>
    <n v="1.4507325967790029E-4"/>
    <n v="6.28"/>
    <n v="1.4090935349222782E-2"/>
    <n v="1.85"/>
    <n v="439.35729240000001"/>
    <n v="1239196"/>
    <n v="1.1000000000000001"/>
    <n v="1"/>
    <n v="0.33300000000000002"/>
    <n v="5.5"/>
    <n v="52.8"/>
  </r>
  <r>
    <x v="103"/>
    <x v="12"/>
    <x v="0"/>
    <n v="1.7918696460623533E-3"/>
    <n v="4.0749336787398553E-3"/>
    <n v="0.54"/>
    <n v="6.6604517769999996"/>
    <n v="1.5865527946722951E-2"/>
    <n v="232"/>
    <n v="17"/>
    <n v="57.5"/>
    <n v="1.3604649581116776E-2"/>
    <n v="6.25"/>
    <n v="1.2197613731316632E-2"/>
    <n v="1.85"/>
    <n v="391.79128100000003"/>
    <n v="125128"/>
    <n v="1.3"/>
    <n v="1.2"/>
    <n v="0.318"/>
    <n v="5.2"/>
    <n v="52"/>
  </r>
  <r>
    <x v="103"/>
    <x v="13"/>
    <x v="0"/>
    <n v="1.7982082921866032E-3"/>
    <n v="4.0749336787398553E-3"/>
    <n v="0.53"/>
    <n v="3.6764657600000001"/>
    <n v="8.675140700055771E-5"/>
    <n v="717"/>
    <n v="16.5"/>
    <n v="57.5"/>
    <n v="1.2882769163740251E-2"/>
    <n v="6.32"/>
    <n v="1.1474810247034567E-2"/>
    <n v="1.85"/>
    <n v="334.22415999999998"/>
    <n v="10715281.625"/>
    <n v="1.5"/>
    <n v="1.5"/>
    <n v="0.308"/>
    <n v="4.9000000000000004"/>
    <n v="51.2"/>
  </r>
  <r>
    <x v="103"/>
    <x v="14"/>
    <x v="0"/>
    <n v="1.8450047760944024E-3"/>
    <n v="4.0749336787398553E-3"/>
    <n v="0.51"/>
    <n v="4.3958857169999996"/>
    <n v="8.675140700055771E-5"/>
    <n v="900.625"/>
    <n v="16.100000000000001"/>
    <n v="57.5"/>
    <n v="9.2811498264243272E-3"/>
    <n v="6.39"/>
    <n v="6.9828433092966637E-3"/>
    <n v="1.85"/>
    <n v="36.847323699999997"/>
    <n v="10715281.625"/>
    <n v="1.8"/>
    <n v="1.7"/>
    <n v="0.29699999999999999"/>
    <n v="4.5999999999999996"/>
    <n v="55"/>
  </r>
  <r>
    <x v="103"/>
    <x v="15"/>
    <x v="0"/>
    <n v="1.8919165754279694E-3"/>
    <n v="4.0749336787398553E-3"/>
    <n v="0.47"/>
    <n v="23.945071240000001"/>
    <n v="8.675140700055771E-5"/>
    <n v="900.625"/>
    <n v="15.6"/>
    <n v="57.5"/>
    <n v="8.0632218297791592E-3"/>
    <n v="6.29"/>
    <n v="4.9951870879515799E-3"/>
    <n v="1.85"/>
    <n v="269.34838289999999"/>
    <n v="196769"/>
    <n v="11"/>
    <n v="1.9"/>
    <n v="0.29099999999999998"/>
    <n v="4.4000000000000004"/>
    <n v="49.8"/>
  </r>
  <r>
    <x v="104"/>
    <x v="0"/>
    <x v="1"/>
    <n v="2.1573220141796689E-3"/>
    <n v="1.3615888411902125E-2"/>
    <m/>
    <n v="0"/>
    <n v="1.3597551795253666E-2"/>
    <n v="2"/>
    <n v="69.599999999999994"/>
    <n v="0"/>
    <n v="1.3575108721708142E-2"/>
    <n v="5.9381895280235915"/>
    <n v="1.30446320674315E-2"/>
    <n v="0.1"/>
    <n v="10972.078698625"/>
    <n v="431874"/>
    <n v="0.8"/>
    <n v="0.8"/>
    <n v="0.85299999999999998"/>
    <n v="14.6"/>
    <n v="81.7"/>
  </r>
  <r>
    <x v="104"/>
    <x v="1"/>
    <x v="1"/>
    <n v="2.1727795715415169E-3"/>
    <n v="1.3615888411902125E-2"/>
    <n v="8.49"/>
    <n v="409.60002480000003"/>
    <n v="2.5921285339093207E-4"/>
    <n v="0"/>
    <n v="69.2"/>
    <n v="0"/>
    <n v="1.2851558794376541E-2"/>
    <n v="9.75"/>
    <n v="1.236890791622826E-2"/>
    <n v="0.1"/>
    <n v="2618.9259900000002"/>
    <n v="427364"/>
    <n v="0.8"/>
    <n v="0.8"/>
    <n v="0.84699999999999998"/>
    <n v="14.3"/>
    <n v="81.400000000000006"/>
  </r>
  <r>
    <x v="104"/>
    <x v="2"/>
    <x v="1"/>
    <n v="2.2035997814904384E-3"/>
    <n v="1.3615888411902125E-2"/>
    <n v="8.58"/>
    <n v="374.29472829999997"/>
    <n v="1.3894096137580055E-2"/>
    <n v="0"/>
    <n v="68.8"/>
    <n v="0"/>
    <n v="1.2845434199621779E-2"/>
    <n v="9.89"/>
    <n v="1.2362994080309435E-2"/>
    <n v="0.1"/>
    <n v="2393.1887999999999"/>
    <n v="423374"/>
    <n v="0.8"/>
    <n v="0.7"/>
    <n v="0.82799999999999996"/>
    <n v="14.2"/>
    <n v="81.099999999999994"/>
  </r>
  <r>
    <x v="104"/>
    <x v="3"/>
    <x v="1"/>
    <n v="2.2189579777369211E-3"/>
    <n v="1.3615888411902125E-2"/>
    <n v="7.67"/>
    <n v="343.12339500000002"/>
    <n v="1.4174537003913691E-2"/>
    <n v="0"/>
    <n v="68.400000000000006"/>
    <n v="0"/>
    <n v="1.2839305090051019E-2"/>
    <n v="9.9499999999999993"/>
    <n v="1.2357075851161576E-2"/>
    <n v="0.1"/>
    <n v="2193.8836000000001"/>
    <n v="419455"/>
    <n v="0.8"/>
    <n v="0.7"/>
    <n v="0.82099999999999995"/>
    <n v="14.1"/>
    <n v="81"/>
  </r>
  <r>
    <x v="104"/>
    <x v="4"/>
    <x v="1"/>
    <n v="2.2342785823514797E-3"/>
    <n v="1.3615888411902125E-2"/>
    <n v="6.91"/>
    <n v="1096.807346997125"/>
    <n v="1.5898919057260947E-2"/>
    <n v="3"/>
    <n v="68"/>
    <n v="0"/>
    <n v="1.3888984261856285E-2"/>
    <n v="9.6"/>
    <n v="1.3337915499574087E-2"/>
    <n v="0.1"/>
    <n v="10972.078698625"/>
    <n v="416268"/>
    <n v="0.8"/>
    <n v="0.7"/>
    <n v="0.82599999999999996"/>
    <n v="14.8"/>
    <n v="87"/>
  </r>
  <r>
    <x v="104"/>
    <x v="5"/>
    <x v="1"/>
    <n v="2.2799923107476028E-3"/>
    <n v="1.3615888411902125E-2"/>
    <n v="7.91"/>
    <n v="278.06870509999999"/>
    <n v="1.5472595340292588E-2"/>
    <n v="0"/>
    <n v="67.599999999999994"/>
    <n v="0"/>
    <n v="1.5933694688227883E-2"/>
    <n v="8.3000000000000007"/>
    <n v="1.5494479035767793E-2"/>
    <n v="0.1"/>
    <n v="2187.7946900000002"/>
    <n v="41458"/>
    <n v="0.8"/>
    <n v="0.7"/>
    <n v="0.81899999999999995"/>
    <n v="14.6"/>
    <n v="83"/>
  </r>
  <r>
    <x v="104"/>
    <x v="6"/>
    <x v="1"/>
    <n v="2.2951399768368643E-3"/>
    <n v="1.3615888411902125E-2"/>
    <n v="7.38"/>
    <n v="335.51805680000001"/>
    <n v="1.5592332611017628E-2"/>
    <n v="1"/>
    <n v="67.099999999999994"/>
    <n v="0"/>
    <n v="1.5337590957333492E-2"/>
    <n v="8.33"/>
    <n v="1.5004001971129707E-2"/>
    <n v="0.1"/>
    <n v="2675.58259"/>
    <n v="412477"/>
    <n v="0.8"/>
    <n v="0.7"/>
    <n v="0.81499999999999995"/>
    <n v="14.4"/>
    <n v="82"/>
  </r>
  <r>
    <x v="104"/>
    <x v="7"/>
    <x v="1"/>
    <n v="2.3102387308429513E-3"/>
    <n v="1.3615888411902125E-2"/>
    <n v="7.14"/>
    <n v="1096.807346997125"/>
    <n v="1.5592332611017628E-2"/>
    <n v="1"/>
    <n v="66.599999999999994"/>
    <n v="0"/>
    <n v="1.5088735992880234E-2"/>
    <n v="8.15"/>
    <n v="1.4793466032227941E-2"/>
    <n v="0.1"/>
    <n v="10972.078698625"/>
    <n v="49379"/>
    <n v="0.7"/>
    <n v="0.7"/>
    <n v="0.81299999999999994"/>
    <n v="14.6"/>
    <n v="80"/>
  </r>
  <r>
    <x v="104"/>
    <x v="8"/>
    <x v="1"/>
    <n v="2.3252862899094226E-3"/>
    <n v="1.3615888411902125E-2"/>
    <n v="7.45"/>
    <n v="1096.807346997125"/>
    <n v="1.5898919057260947E-2"/>
    <n v="2"/>
    <n v="66.099999999999994"/>
    <n v="0"/>
    <n v="1.5915399902913428E-2"/>
    <n v="8.36"/>
    <n v="1.5175891422741289E-2"/>
    <n v="0.1"/>
    <n v="10972.078698625"/>
    <n v="46724"/>
    <n v="0.7"/>
    <n v="0.7"/>
    <n v="0.80800000000000005"/>
    <n v="14.4"/>
    <n v="79.599999999999994"/>
  </r>
  <r>
    <x v="104"/>
    <x v="9"/>
    <x v="1"/>
    <n v="2.3402803662103508E-3"/>
    <n v="1.3615888411902125E-2"/>
    <n v="8.84"/>
    <n v="1096.807346997125"/>
    <n v="1.5592332611017628E-2"/>
    <n v="1"/>
    <n v="65.599999999999994"/>
    <n v="0"/>
    <n v="1.6377653417495291E-2"/>
    <n v="8.93"/>
    <n v="1.5635844309229065E-2"/>
    <n v="0.1"/>
    <n v="10972.078698625"/>
    <n v="4538"/>
    <n v="0.7"/>
    <n v="0.7"/>
    <n v="0.80900000000000005"/>
    <n v="14.8"/>
    <n v="79.3"/>
  </r>
  <r>
    <x v="104"/>
    <x v="10"/>
    <x v="1"/>
    <n v="2.3552186675122222E-3"/>
    <n v="1.3615888411902125E-2"/>
    <n v="6.41"/>
    <n v="1096.807346997125"/>
    <n v="1.5705859584158526E-2"/>
    <n v="6"/>
    <n v="65"/>
    <n v="0"/>
    <n v="1.4498646511385547E-2"/>
    <n v="8.83"/>
    <n v="1.443305149461707E-2"/>
    <n v="0.1"/>
    <n v="10972.078698625"/>
    <n v="43834"/>
    <n v="0.7"/>
    <n v="0.7"/>
    <n v="0.80500000000000005"/>
    <n v="14.8"/>
    <n v="79"/>
  </r>
  <r>
    <x v="104"/>
    <x v="11"/>
    <x v="1"/>
    <n v="2.3849187575535691E-3"/>
    <n v="1.3615888411902125E-2"/>
    <n v="6.53"/>
    <n v="203.31574989999999"/>
    <n v="1.5705859584158526E-2"/>
    <n v="4"/>
    <n v="64.5"/>
    <n v="0"/>
    <n v="1.570847227275898E-2"/>
    <n v="8.4600000000000009"/>
    <n v="1.5069720412348735E-2"/>
    <n v="0.1"/>
    <n v="1519.5497"/>
    <n v="41268"/>
    <n v="0.7"/>
    <n v="0.7"/>
    <n v="0.79700000000000004"/>
    <n v="14.2"/>
    <n v="78.7"/>
  </r>
  <r>
    <x v="104"/>
    <x v="12"/>
    <x v="1"/>
    <n v="2.4143681556793831E-3"/>
    <n v="1.3615888411902125E-2"/>
    <n v="6.7"/>
    <n v="1096.807346997125"/>
    <n v="1.511169775295931E-2"/>
    <n v="4"/>
    <n v="63.9"/>
    <n v="0"/>
    <n v="1.448721713646293E-2"/>
    <n v="8.6"/>
    <n v="1.3899529223076093E-2"/>
    <n v="0.1"/>
    <n v="10972.078698625"/>
    <n v="398582"/>
    <n v="0.7"/>
    <n v="0.7"/>
    <n v="0.79"/>
    <n v="13.8"/>
    <n v="78.5"/>
  </r>
  <r>
    <x v="104"/>
    <x v="13"/>
    <x v="1"/>
    <n v="2.4724411088425172E-3"/>
    <n v="1.3615888411902125E-2"/>
    <n v="5.73"/>
    <n v="1096.807346997125"/>
    <n v="8.675140700055771E-5"/>
    <n v="7"/>
    <n v="63.4"/>
    <n v="0"/>
    <n v="1.4177967112447901E-2"/>
    <n v="7.86"/>
    <n v="1.3607881556385374E-2"/>
    <n v="0.1"/>
    <n v="10972.078698625"/>
    <n v="395969"/>
    <n v="0.7"/>
    <n v="0.7"/>
    <n v="0.78600000000000003"/>
    <n v="13.8"/>
    <n v="78.2"/>
  </r>
  <r>
    <x v="104"/>
    <x v="14"/>
    <x v="1"/>
    <n v="2.5292899572934295E-3"/>
    <n v="1.3615888411902125E-2"/>
    <n v="5.62"/>
    <n v="130.0150391"/>
    <n v="8.675140700055771E-5"/>
    <n v="2"/>
    <n v="62.8"/>
    <n v="0"/>
    <n v="1.4172018016373196E-2"/>
    <n v="7.11"/>
    <n v="1.3602142136274559E-2"/>
    <n v="0.1"/>
    <n v="1121.7863600000001"/>
    <n v="39328"/>
    <n v="0.7"/>
    <n v="0.7"/>
    <n v="0.78300000000000003"/>
    <n v="13.7"/>
    <n v="77.8"/>
  </r>
  <r>
    <x v="104"/>
    <x v="15"/>
    <x v="1"/>
    <n v="1.4484168715106383E-3"/>
    <n v="1.3615888411902125E-2"/>
    <n v="5.59"/>
    <n v="134.35472530000001"/>
    <n v="8.675140700055771E-5"/>
    <n v="2"/>
    <n v="62.3"/>
    <n v="0"/>
    <n v="1.4469269556316004E-2"/>
    <n v="6.83"/>
    <n v="1.3882222319868508E-2"/>
    <n v="0.1"/>
    <n v="1139.5651"/>
    <n v="3987"/>
    <n v="0.8"/>
    <n v="0.7"/>
    <n v="0.77900000000000003"/>
    <n v="13.8"/>
    <n v="77.5"/>
  </r>
  <r>
    <x v="105"/>
    <x v="2"/>
    <x v="0"/>
    <n v="1.332694561570342E-3"/>
    <n v="1.3615888411902125E-2"/>
    <n v="0.01"/>
    <n v="871.87831730000005"/>
    <n v="2.3099390109200882E-4"/>
    <n v="0"/>
    <n v="81.599999999999994"/>
    <n v="0"/>
    <n v="1.6241942544429202E-2"/>
    <n v="5.7549999999999999"/>
    <n v="1.5715954264658202E-2"/>
    <n v="0.1"/>
    <n v="3617.7523540000002"/>
    <n v="1386542"/>
    <n v="0.1"/>
    <n v="0.1"/>
    <m/>
    <n v="0"/>
    <n v="0"/>
  </r>
  <r>
    <x v="106"/>
    <x v="0"/>
    <x v="0"/>
    <n v="1.7051632524136405E-3"/>
    <n v="1.6488974231872046E-2"/>
    <m/>
    <n v="0"/>
    <n v="1.5134619787571418E-2"/>
    <n v="1"/>
    <n v="3.8"/>
    <n v="12"/>
    <n v="1.3568409209603581E-2"/>
    <n v="5.9381895280235915"/>
    <n v="1.4963215764568778E-2"/>
    <n v="0.9"/>
    <n v="1158.2564689999999"/>
    <n v="4182341"/>
    <n v="7.8"/>
    <n v="7.5"/>
    <n v="0.51300000000000001"/>
    <n v="8.5"/>
    <n v="63.1"/>
  </r>
  <r>
    <x v="106"/>
    <x v="1"/>
    <x v="0"/>
    <n v="1.7206079194497851E-3"/>
    <n v="1.6488974231872046E-2"/>
    <n v="0.01"/>
    <n v="80.926798020000007"/>
    <n v="1.5795062001612969E-2"/>
    <n v="14"/>
    <n v="3.1"/>
    <n v="12"/>
    <n v="1.628738301638636E-2"/>
    <n v="3.77"/>
    <n v="1.5667417588591727E-2"/>
    <n v="0.9"/>
    <n v="1326.6688200000001"/>
    <n v="46392"/>
    <n v="8"/>
    <n v="7.7"/>
    <n v="0.50900000000000001"/>
    <n v="8.5"/>
    <n v="63"/>
  </r>
  <r>
    <x v="106"/>
    <x v="2"/>
    <x v="0"/>
    <n v="1.7515780170869859E-3"/>
    <n v="1.6488974231872046E-2"/>
    <n v="0.01"/>
    <n v="8.8802811800000008"/>
    <n v="2.3099390109200882E-4"/>
    <n v="62"/>
    <n v="29.4"/>
    <n v="12"/>
    <n v="1.6710785746374356E-4"/>
    <n v="3.63"/>
    <n v="2.4117797045583074E-4"/>
    <n v="1.1000000000000001"/>
    <n v="145.57838000000001"/>
    <n v="394617"/>
    <n v="8.1"/>
    <n v="7.9"/>
    <n v="0.501"/>
    <n v="8.1999999999999993"/>
    <n v="62.7"/>
  </r>
  <r>
    <x v="106"/>
    <x v="3"/>
    <x v="0"/>
    <n v="1.7670998975934577E-3"/>
    <n v="1.6488974231872046E-2"/>
    <n v="0.01"/>
    <n v="62.48419552"/>
    <n v="2.3099390109200882E-4"/>
    <n v="35"/>
    <n v="28.8"/>
    <n v="12"/>
    <n v="1.6162332958150779E-4"/>
    <n v="3.36"/>
    <n v="2.3456451264904622E-4"/>
    <n v="1.2"/>
    <n v="1364.283745"/>
    <n v="383239"/>
    <n v="8.3000000000000007"/>
    <n v="8.1"/>
    <n v="0.49099999999999999"/>
    <n v="7.8"/>
    <n v="62.5"/>
  </r>
  <r>
    <x v="106"/>
    <x v="4"/>
    <x v="0"/>
    <n v="2.9863930956646138E-3"/>
    <n v="1.6488974231872046E-2"/>
    <n v="0.01"/>
    <n v="79.276584639999996"/>
    <n v="1.5472595340292588E-2"/>
    <n v="234"/>
    <n v="28.1"/>
    <n v="12"/>
    <n v="1.5345491631263065E-2"/>
    <n v="2.87"/>
    <n v="1.5358279541057887E-2"/>
    <n v="1.2"/>
    <n v="1393.2615929999999"/>
    <n v="3717672"/>
    <n v="8.5"/>
    <n v="8.3000000000000007"/>
    <n v="0.48699999999999999"/>
    <n v="7.7"/>
    <n v="62.2"/>
  </r>
  <r>
    <x v="106"/>
    <x v="5"/>
    <x v="0"/>
    <n v="2.9678144225641179E-3"/>
    <n v="1.6488974231872046E-2"/>
    <n v="0.01"/>
    <n v="8.3530747979999997"/>
    <n v="1.2664988834899617E-2"/>
    <n v="900.625"/>
    <n v="27.4"/>
    <n v="12"/>
    <n v="7.6425766564422511E-3"/>
    <n v="3.28"/>
    <n v="1.2506539882523607E-2"/>
    <n v="1.2"/>
    <n v="123.383675"/>
    <n v="369543"/>
    <n v="8.6999999999999993"/>
    <n v="8.5"/>
    <n v="0.48399999999999999"/>
    <n v="7.6"/>
    <n v="62"/>
  </r>
  <r>
    <x v="106"/>
    <x v="6"/>
    <x v="0"/>
    <n v="2.9582812203180417E-3"/>
    <n v="1.6488974231872046E-2"/>
    <n v="0.01"/>
    <n v="11.145042910000001"/>
    <n v="1.2664988834899617E-2"/>
    <n v="322"/>
    <n v="26.8"/>
    <n v="12"/>
    <n v="1.2078089216047543E-2"/>
    <n v="3.79"/>
    <n v="1.2500567786487494E-2"/>
    <n v="1.2"/>
    <n v="146.83851000000001"/>
    <n v="356288"/>
    <n v="8.9"/>
    <n v="8.6999999999999993"/>
    <n v="0.47599999999999998"/>
    <n v="7.1"/>
    <n v="61.7"/>
  </r>
  <r>
    <x v="106"/>
    <x v="7"/>
    <x v="0"/>
    <n v="2.9387358466400376E-3"/>
    <n v="1.6488974231872046E-2"/>
    <n v="0.02"/>
    <n v="61.762637949999998"/>
    <n v="1.5314853223506543E-2"/>
    <n v="4"/>
    <n v="26.1"/>
    <n v="12"/>
    <n v="1.5331128479239472E-2"/>
    <n v="3.23"/>
    <n v="1.5177620103228411E-2"/>
    <n v="1.3"/>
    <n v="1167.535689"/>
    <n v="347541"/>
    <n v="9.1999999999999993"/>
    <n v="8.9"/>
    <n v="0.47499999999999998"/>
    <n v="7.2"/>
    <n v="61.4"/>
  </r>
  <r>
    <x v="106"/>
    <x v="8"/>
    <x v="0"/>
    <n v="2.9185638238934642E-3"/>
    <n v="1.6488974231872046E-2"/>
    <n v="0.02"/>
    <n v="7.3540007200000002"/>
    <n v="1.5314853223506543E-2"/>
    <n v="11"/>
    <n v="25.5"/>
    <n v="12"/>
    <n v="1.5751208796071163E-2"/>
    <n v="3.54"/>
    <n v="1.5336185721667965E-2"/>
    <n v="1.3"/>
    <n v="113.3128"/>
    <n v="3312665"/>
    <n v="9.4"/>
    <n v="9.1"/>
    <n v="0.47499999999999998"/>
    <n v="7.4"/>
    <n v="61.2"/>
  </r>
  <r>
    <x v="106"/>
    <x v="9"/>
    <x v="0"/>
    <n v="2.8977798623735706E-3"/>
    <n v="1.6488974231872046E-2"/>
    <n v="0.01"/>
    <n v="55.798369690000001"/>
    <n v="1.3928359449776915E-2"/>
    <n v="22"/>
    <n v="24.8"/>
    <n v="12"/>
    <n v="1.3885393805771957E-2"/>
    <n v="3.21"/>
    <n v="1.3753175787338092E-2"/>
    <n v="1.3"/>
    <n v="944.13485100000003"/>
    <n v="322653"/>
    <n v="9.6"/>
    <n v="9.4"/>
    <n v="0.46600000000000003"/>
    <n v="7.2"/>
    <n v="69"/>
  </r>
  <r>
    <x v="106"/>
    <x v="10"/>
    <x v="0"/>
    <n v="2.8763990431192685E-3"/>
    <n v="1.6488974231872046E-2"/>
    <n v="0.01"/>
    <n v="55.121870710000003"/>
    <n v="4.7627391835016819E-3"/>
    <n v="127"/>
    <n v="24.2"/>
    <n v="12"/>
    <n v="1.4797618043039938E-2"/>
    <n v="4.21"/>
    <n v="1.4538914346405429E-2"/>
    <n v="1.3"/>
    <n v="697.74519889999999"/>
    <n v="31372"/>
    <n v="9.8000000000000007"/>
    <n v="9.6"/>
    <n v="0.46100000000000002"/>
    <n v="7.2"/>
    <n v="66"/>
  </r>
  <r>
    <x v="106"/>
    <x v="11"/>
    <x v="0"/>
    <n v="2.8654896215692814E-3"/>
    <n v="1.6488974231872046E-2"/>
    <n v="0.01"/>
    <n v="5.0037828800000002"/>
    <n v="8.675140700055771E-5"/>
    <n v="900.625"/>
    <n v="23.6"/>
    <n v="12"/>
    <n v="1.3873605253105091E-2"/>
    <n v="4.7"/>
    <n v="2.0480854929814566E-4"/>
    <n v="1.3"/>
    <n v="62.547286"/>
    <n v="342823"/>
    <n v="1"/>
    <n v="9.8000000000000007"/>
    <n v="0.45100000000000001"/>
    <n v="6.7"/>
    <n v="64"/>
  </r>
  <r>
    <x v="106"/>
    <x v="12"/>
    <x v="0"/>
    <n v="2.8432425587923667E-3"/>
    <n v="1.6488974231872046E-2"/>
    <n v="0.01"/>
    <n v="29.653708989999998"/>
    <n v="8.675140700055771E-5"/>
    <n v="900.625"/>
    <n v="22.9"/>
    <n v="12"/>
    <n v="1.5727226365567743E-2"/>
    <n v="4.53"/>
    <n v="1.549773277187025E-2"/>
    <n v="1.3"/>
    <n v="528.58661300000006"/>
    <n v="2957117"/>
    <n v="1.3"/>
    <n v="1.1000000000000001"/>
    <n v="0.44700000000000001"/>
    <n v="6.6"/>
    <n v="63"/>
  </r>
  <r>
    <x v="106"/>
    <x v="13"/>
    <x v="0"/>
    <n v="2.8204378426535353E-3"/>
    <n v="1.6209398437253317E-2"/>
    <n v="0.02"/>
    <n v="4.1131907410000004"/>
    <n v="8.675140700055771E-5"/>
    <n v="883"/>
    <n v="22.3"/>
    <n v="12"/>
    <n v="1.5351908658998537E-2"/>
    <n v="5.31"/>
    <n v="1.5156879422858262E-2"/>
    <n v="1.2"/>
    <n v="46.9542322"/>
    <n v="2873228"/>
    <n v="1.5"/>
    <n v="1.3"/>
    <n v="0.44600000000000001"/>
    <n v="6.5"/>
    <n v="62"/>
  </r>
  <r>
    <x v="106"/>
    <x v="14"/>
    <x v="0"/>
    <n v="2.8088314260523539E-3"/>
    <n v="1.6209398437253317E-2"/>
    <n v="0.01"/>
    <n v="28.782245"/>
    <n v="8.675140700055771E-5"/>
    <n v="900.625"/>
    <n v="21.7"/>
    <n v="12"/>
    <n v="1.5717434551103093E-2"/>
    <n v="4.34"/>
    <n v="1.5342812912036492E-2"/>
    <n v="1.2"/>
    <n v="464.229758"/>
    <n v="279729"/>
    <n v="1.7"/>
    <n v="1.5"/>
    <n v="0.44400000000000001"/>
    <n v="6.5"/>
    <n v="61"/>
  </r>
  <r>
    <x v="106"/>
    <x v="15"/>
    <x v="0"/>
    <n v="1.6743633992982654E-3"/>
    <n v="1.6209398437253317E-2"/>
    <n v="0.03"/>
    <n v="8.5945702320000006"/>
    <n v="8.675140700055771E-5"/>
    <n v="0"/>
    <n v="21.1"/>
    <n v="11"/>
    <n v="1.0030785994031911E-2"/>
    <n v="5.26"/>
    <n v="7.6308109023569297E-3"/>
    <n v="1.1000000000000001"/>
    <n v="477.47612400000003"/>
    <n v="279359"/>
    <n v="1.9"/>
    <n v="1.7"/>
    <n v="0.443"/>
    <n v="6.4"/>
    <n v="60"/>
  </r>
  <r>
    <x v="107"/>
    <x v="0"/>
    <x v="0"/>
    <n v="3.1732221201864817E-3"/>
    <n v="1.3615888411902125E-2"/>
    <m/>
    <n v="0"/>
    <n v="1.2961300520541614E-2"/>
    <n v="0"/>
    <n v="33.299999999999997"/>
    <n v="0"/>
    <n v="1.3259313446140905E-2"/>
    <n v="5.9381895280235915"/>
    <n v="1.3098826655865443E-2"/>
    <n v="0.1"/>
    <n v="9252.1172399999996"/>
    <n v="126265"/>
    <n v="6.9"/>
    <n v="6.8"/>
    <n v="0.77900000000000003"/>
    <n v="15.2"/>
    <n v="74.599999999999994"/>
  </r>
  <r>
    <x v="107"/>
    <x v="1"/>
    <x v="0"/>
    <n v="3.1805415507015272E-3"/>
    <n v="1.3615888411902125E-2"/>
    <n v="0.01"/>
    <n v="115.27842819999999"/>
    <n v="1.2961300520541614E-2"/>
    <n v="0"/>
    <n v="32.799999999999997"/>
    <n v="0"/>
    <n v="1.3253151696478121E-2"/>
    <n v="4.8099999999999996"/>
    <n v="1.30929216748337E-2"/>
    <n v="0.1"/>
    <n v="1153.93822"/>
    <n v="126934"/>
    <n v="7"/>
    <n v="6.9"/>
    <n v="0.76900000000000002"/>
    <n v="14.7"/>
    <n v="74.2"/>
  </r>
  <r>
    <x v="107"/>
    <x v="2"/>
    <x v="0"/>
    <n v="3.1769825506268012E-3"/>
    <n v="1.3615888411902125E-2"/>
    <n v="0.01"/>
    <n v="917.46762799999999"/>
    <n v="1.2624262505316943E-2"/>
    <n v="0"/>
    <n v="32.299999999999997"/>
    <n v="0"/>
    <n v="1.3246985841294726E-2"/>
    <n v="4.82"/>
    <n v="1.275967814391573E-2"/>
    <n v="0.1"/>
    <n v="9637.2649999999994"/>
    <n v="1258653"/>
    <n v="7"/>
    <n v="7"/>
    <n v="0.76500000000000001"/>
    <n v="14.7"/>
    <n v="74.099999999999994"/>
  </r>
  <r>
    <x v="107"/>
    <x v="3"/>
    <x v="0"/>
    <n v="3.1976297689547059E-3"/>
    <n v="1.3615888411902125E-2"/>
    <n v="0.01"/>
    <n v="915.18592049999995"/>
    <n v="1.2624262505316943E-2"/>
    <n v="0"/>
    <n v="31.8"/>
    <n v="0"/>
    <n v="1.3240815870854107E-2"/>
    <n v="4.76"/>
    <n v="1.2753706298296252E-2"/>
    <n v="0.1"/>
    <n v="9291.2276189999993"/>
    <n v="1255882"/>
    <n v="7.1"/>
    <n v="7"/>
    <n v="0.75600000000000001"/>
    <n v="14.3"/>
    <n v="73.900000000000006"/>
  </r>
  <r>
    <x v="107"/>
    <x v="4"/>
    <x v="0"/>
    <n v="3.2049210406344562E-3"/>
    <n v="1.3615888411902125E-2"/>
    <n v="3.03"/>
    <n v="918.80724499999997"/>
    <n v="1.2624262505316943E-2"/>
    <n v="2"/>
    <n v="31.3"/>
    <n v="0"/>
    <n v="1.3234641775380926E-2"/>
    <n v="5.2"/>
    <n v="1.2747730408632819E-2"/>
    <n v="0.1"/>
    <n v="9197.2697200000002"/>
    <n v="125244"/>
    <n v="7.1"/>
    <n v="7.1"/>
    <n v="0.748"/>
    <n v="14.1"/>
    <n v="73.599999999999994"/>
  </r>
  <r>
    <x v="107"/>
    <x v="5"/>
    <x v="0"/>
    <n v="3.2093808058496461E-3"/>
    <n v="1.3615888411902125E-2"/>
    <n v="2.95"/>
    <n v="0.108055973"/>
    <n v="1.2276440336999126E-2"/>
    <n v="12"/>
    <n v="3.7"/>
    <n v="0"/>
    <n v="1.2867240145590842E-2"/>
    <n v="5.29"/>
    <n v="1.2403159823835597E-2"/>
    <n v="0.2"/>
    <n v="8.3764319999999994"/>
    <n v="1254"/>
    <n v="7.2"/>
    <n v="7.2"/>
    <n v="0.74"/>
    <n v="14"/>
    <n v="73.3"/>
  </r>
  <r>
    <x v="107"/>
    <x v="6"/>
    <x v="0"/>
    <n v="3.2095655695938011E-3"/>
    <n v="1.3615888411902125E-2"/>
    <n v="2.83"/>
    <n v="624.23618280000005"/>
    <n v="1.2276440336999126E-2"/>
    <n v="15"/>
    <n v="3.2"/>
    <n v="0"/>
    <n v="1.2860970385657531E-2"/>
    <n v="4.97"/>
    <n v="1.2397091438149103E-2"/>
    <n v="0.1"/>
    <n v="7318.1264099999999"/>
    <n v="1247429"/>
    <n v="7.3"/>
    <n v="7.3"/>
    <n v="0.73399999999999999"/>
    <n v="13.8"/>
    <n v="72.8"/>
  </r>
  <r>
    <x v="107"/>
    <x v="7"/>
    <x v="0"/>
    <n v="3.2095655695938011E-3"/>
    <n v="1.3615888411902125E-2"/>
    <n v="2.4900000000000002"/>
    <n v="6.6489824999999998"/>
    <n v="1.2276440336999126E-2"/>
    <n v="12"/>
    <n v="29.7"/>
    <n v="0"/>
    <n v="1.2854695943341413E-2"/>
    <n v="4.5999999999999996"/>
    <n v="1.2391018475788593E-2"/>
    <n v="0.1"/>
    <n v="83.635000000000005"/>
    <n v="1244121"/>
    <n v="7.4"/>
    <n v="7.3"/>
    <n v="0.72799999999999998"/>
    <n v="13.6"/>
    <n v="72.7"/>
  </r>
  <r>
    <x v="107"/>
    <x v="8"/>
    <x v="0"/>
    <n v="3.2082191098577219E-3"/>
    <n v="1.3615888411902125E-2"/>
    <n v="3.24"/>
    <n v="582.51437429999999"/>
    <n v="1.2961300520541614E-2"/>
    <n v="13"/>
    <n v="29.1"/>
    <n v="0"/>
    <n v="1.3892224761289183E-2"/>
    <n v="4.24"/>
    <n v="1.3050681090351922E-2"/>
    <n v="0.1"/>
    <n v="6574.6543380000003"/>
    <n v="123963"/>
    <n v="7.5"/>
    <n v="7.4"/>
    <n v="0.72"/>
    <n v="13.5"/>
    <n v="72.900000000000006"/>
  </r>
  <r>
    <x v="107"/>
    <x v="9"/>
    <x v="0"/>
    <n v="3.2097117419962427E-3"/>
    <n v="1.3615888411902125E-2"/>
    <n v="3.73"/>
    <n v="502.38449459999998"/>
    <n v="1.2961300520541614E-2"/>
    <n v="3"/>
    <n v="28.6"/>
    <n v="0"/>
    <n v="1.3203623635271972E-2"/>
    <n v="4.38"/>
    <n v="1.3044745350521568E-2"/>
    <n v="0.1"/>
    <n v="5695.9693269999998"/>
    <n v="1233996"/>
    <n v="7.6"/>
    <n v="7.5"/>
    <n v="0.71299999999999997"/>
    <n v="13.4"/>
    <n v="71.8"/>
  </r>
  <r>
    <x v="107"/>
    <x v="10"/>
    <x v="0"/>
    <n v="3.2086500857506873E-3"/>
    <n v="1.3615888411902125E-2"/>
    <n v="3.94"/>
    <n v="479.92340769999998"/>
    <n v="1.2961300520541614E-2"/>
    <n v="7"/>
    <n v="28"/>
    <n v="0"/>
    <n v="1.3545741457602503E-2"/>
    <n v="4.47"/>
    <n v="1.3038805924224945E-2"/>
    <n v="0.1"/>
    <n v="5116.45424"/>
    <n v="1228254"/>
    <n v="7.7"/>
    <n v="7.6"/>
    <n v="0.70399999999999996"/>
    <n v="13"/>
    <n v="72.099999999999994"/>
  </r>
  <r>
    <x v="107"/>
    <x v="11"/>
    <x v="0"/>
    <n v="3.2086500857506873E-3"/>
    <n v="1.3615888411902125E-2"/>
    <n v="4.16"/>
    <n v="509.38999430000001"/>
    <n v="1.2624262505316943E-2"/>
    <n v="28"/>
    <n v="27.5"/>
    <n v="0"/>
    <n v="1.3191346918284184E-2"/>
    <n v="4.29"/>
    <n v="1.2705811888952053E-2"/>
    <n v="0.1"/>
    <n v="5229.8767379999999"/>
    <n v="12213"/>
    <n v="7.8"/>
    <n v="7.7"/>
    <n v="0.69599999999999995"/>
    <n v="12.8"/>
    <n v="71.900000000000006"/>
  </r>
  <r>
    <x v="107"/>
    <x v="12"/>
    <x v="0"/>
    <n v="3.2009285437118117E-3"/>
    <n v="1.3615888411902125E-2"/>
    <n v="4.08"/>
    <n v="407.77926200000002"/>
    <n v="1.2961300520541614E-2"/>
    <n v="777"/>
    <n v="26.9"/>
    <n v="0"/>
    <n v="1.2824310263747139E-2"/>
    <n v="4.1500000000000004"/>
    <n v="1.2361574001029935E-2"/>
    <n v="0.1"/>
    <n v="4623.3476419999997"/>
    <n v="121337"/>
    <n v="7.9"/>
    <n v="7.8"/>
    <n v="0.68700000000000006"/>
    <n v="12.6"/>
    <n v="71.5"/>
  </r>
  <r>
    <x v="107"/>
    <x v="13"/>
    <x v="0"/>
    <n v="3.1888266178552393E-3"/>
    <n v="1.3615888411902125E-2"/>
    <n v="4.1399999999999997"/>
    <n v="369.6317105"/>
    <n v="1.5294555671065845E-2"/>
    <n v="0"/>
    <n v="26.4"/>
    <n v="0"/>
    <n v="1.5860146934773663E-2"/>
    <n v="4.24"/>
    <n v="1.525418045925717E-2"/>
    <n v="0.1"/>
    <n v="3957.51296"/>
    <n v="124621"/>
    <n v="7.9"/>
    <n v="7.9"/>
    <n v="0.68300000000000005"/>
    <n v="12.5"/>
    <n v="71.5"/>
  </r>
  <r>
    <x v="107"/>
    <x v="14"/>
    <x v="0"/>
    <n v="3.1942821360762923E-3"/>
    <n v="1.3615888411902125E-2"/>
    <n v="4.38"/>
    <n v="70.155369809999996"/>
    <n v="1.4437648664183886E-2"/>
    <n v="0"/>
    <n v="25.8"/>
    <n v="0"/>
    <n v="1.4758543146736679E-2"/>
    <n v="3.87"/>
    <n v="1.4436934792280472E-2"/>
    <n v="0.1"/>
    <n v="3792.1821519999999"/>
    <n v="1196287"/>
    <n v="8"/>
    <n v="8"/>
    <n v="0.67300000000000004"/>
    <n v="12.2"/>
    <n v="71.5"/>
  </r>
  <r>
    <x v="107"/>
    <x v="15"/>
    <x v="0"/>
    <n v="3.1942821360762923E-3"/>
    <n v="1.3615888411902125E-2"/>
    <n v="4.5999999999999996"/>
    <n v="336.32133260000001"/>
    <n v="1.5294555671065845E-2"/>
    <n v="0"/>
    <n v="25.3"/>
    <n v="0"/>
    <n v="1.5847688718708976E-2"/>
    <n v="3.78"/>
    <n v="1.5242086535394741E-2"/>
    <n v="0.1"/>
    <n v="3861.3241400000002"/>
    <n v="1186873"/>
    <n v="8.1"/>
    <n v="8.1"/>
    <n v="0.66700000000000004"/>
    <n v="12.1"/>
    <n v="71"/>
  </r>
  <r>
    <x v="108"/>
    <x v="0"/>
    <x v="0"/>
    <n v="3.0249779143338173E-3"/>
    <n v="1.4659893767699236E-2"/>
    <m/>
    <n v="0"/>
    <n v="1.5898919057260947E-2"/>
    <n v="0"/>
    <n v="63.5"/>
    <n v="35"/>
    <n v="1.5989230188601523E-2"/>
    <n v="5.9381895280235915"/>
    <n v="1.5385327206680491E-2"/>
    <n v="0.1"/>
    <n v="9143.1284940000005"/>
    <n v="10715281.625"/>
    <n v="1.5"/>
    <n v="1.5"/>
    <n v="0.75800000000000001"/>
    <n v="13.3"/>
    <n v="76.7"/>
  </r>
  <r>
    <x v="108"/>
    <x v="1"/>
    <x v="0"/>
    <n v="3.0249779143338173E-3"/>
    <n v="1.4258111523562302E-2"/>
    <n v="5.26"/>
    <n v="168.173753"/>
    <n v="1.5795062001612969E-2"/>
    <n v="3"/>
    <n v="62.8"/>
    <n v="36"/>
    <n v="1.5982842462982566E-2"/>
    <n v="6.3"/>
    <n v="1.5379175761531336E-2"/>
    <n v="0.1"/>
    <n v="1452.27766"/>
    <n v="1242216"/>
    <n v="1.6"/>
    <n v="1.5"/>
    <n v="0.754"/>
    <n v="13.1"/>
    <n v="76.599999999999994"/>
  </r>
  <r>
    <x v="108"/>
    <x v="2"/>
    <x v="0"/>
    <n v="1.5076493780477648E-3"/>
    <n v="1.3840301740109206E-2"/>
    <n v="5.23"/>
    <n v="150.40887499999999"/>
    <n v="1.5898919057260947E-2"/>
    <n v="0"/>
    <n v="62.1"/>
    <n v="37"/>
    <n v="1.6306155079458502E-2"/>
    <n v="6.3"/>
    <n v="1.5736707259084909E-2"/>
    <n v="0.1"/>
    <n v="1298.8676599999999"/>
    <n v="10715281.625"/>
    <n v="1.6"/>
    <n v="1.5"/>
    <n v="0.753"/>
    <n v="12.9"/>
    <n v="76.599999999999994"/>
  </r>
  <r>
    <x v="108"/>
    <x v="3"/>
    <x v="0"/>
    <n v="3.0332713382335351E-3"/>
    <n v="1.3408539532286816E-2"/>
    <n v="5.29"/>
    <n v="112.69648599999999"/>
    <n v="1.2276440336999126E-2"/>
    <n v="0"/>
    <n v="61.5"/>
    <n v="38"/>
    <n v="1.2793389409473862E-2"/>
    <n v="6.21"/>
    <n v="1.2331348644027977E-2"/>
    <n v="0.1"/>
    <n v="982.53257199999996"/>
    <n v="1282837"/>
    <n v="1.6"/>
    <n v="1.5"/>
    <n v="0.748"/>
    <n v="12.7"/>
    <n v="76.3"/>
  </r>
  <r>
    <x v="108"/>
    <x v="4"/>
    <x v="0"/>
    <n v="3.0413906207988652E-3"/>
    <n v="1.2964917634644716E-2"/>
    <n v="5.3"/>
    <n v="1096.807346997125"/>
    <n v="1.2624262505316943E-2"/>
    <n v="3"/>
    <n v="6.8"/>
    <n v="39"/>
    <n v="1.3492693532612269E-2"/>
    <n v="6.4"/>
    <n v="1.2987309151029051E-2"/>
    <n v="0.1"/>
    <n v="9834.4726890000002"/>
    <n v="119917"/>
    <n v="1.6"/>
    <n v="1.6"/>
    <n v="0.745"/>
    <n v="12.6"/>
    <n v="76.099999999999994"/>
  </r>
  <r>
    <x v="108"/>
    <x v="5"/>
    <x v="0"/>
    <n v="3.0646885852088361E-3"/>
    <n v="1.2511529793607954E-2"/>
    <n v="5.21"/>
    <n v="1033.0397370000001"/>
    <n v="1.4174537003913691E-2"/>
    <n v="0"/>
    <n v="6.1"/>
    <n v="40"/>
    <n v="1.4136141444031162E-2"/>
    <n v="6.39"/>
    <n v="1.35937161949467E-2"/>
    <n v="0.1"/>
    <n v="8959.5814160000009"/>
    <n v="10715281.625"/>
    <n v="1.6"/>
    <n v="1.6"/>
    <n v="0.73899999999999999"/>
    <n v="12.5"/>
    <n v="75.599999999999994"/>
  </r>
  <r>
    <x v="108"/>
    <x v="6"/>
    <x v="0"/>
    <n v="1.5225857695379376E-3"/>
    <n v="1.2050454683413666E-2"/>
    <n v="5.27"/>
    <n v="881.73643270000002"/>
    <n v="1.3597551795253666E-2"/>
    <n v="0"/>
    <n v="59.4"/>
    <n v="42"/>
    <n v="1.4130021342141951E-2"/>
    <n v="6.6"/>
    <n v="1.3587799166945599E-2"/>
    <n v="0.1"/>
    <n v="7748.1233099999999"/>
    <n v="10715281.625"/>
    <n v="1.7"/>
    <n v="1.6"/>
    <n v="0.73799999999999999"/>
    <n v="12.5"/>
    <n v="75.7"/>
  </r>
  <r>
    <x v="108"/>
    <x v="7"/>
    <x v="0"/>
    <n v="3.0646885852088361E-3"/>
    <n v="1.1583740513233695E-2"/>
    <n v="5.36"/>
    <n v="159.87722640000001"/>
    <n v="1.2961300520541614E-2"/>
    <n v="0"/>
    <n v="58.7"/>
    <n v="43"/>
    <n v="1.3806957860092967E-2"/>
    <n v="6.6"/>
    <n v="1.3282667817583612E-2"/>
    <n v="0.1"/>
    <n v="9689.5288700000001"/>
    <n v="10715281.625"/>
    <n v="1.7"/>
    <n v="1.6"/>
    <n v="0.73499999999999999"/>
    <n v="12.3"/>
    <n v="75.599999999999994"/>
  </r>
  <r>
    <x v="108"/>
    <x v="8"/>
    <x v="0"/>
    <n v="3.0332713382335351E-3"/>
    <n v="1.1113390478051944E-2"/>
    <n v="5.35"/>
    <n v="105.7476131"/>
    <n v="1.2624262505316943E-2"/>
    <n v="0"/>
    <n v="57.9"/>
    <n v="45"/>
    <n v="1.3122374191186193E-2"/>
    <n v="5.92"/>
    <n v="1.2638802621545707E-2"/>
    <n v="0.1"/>
    <n v="933.34168699999998"/>
    <n v="10715281.625"/>
    <n v="1.7"/>
    <n v="1.7"/>
    <n v="0.73099999999999998"/>
    <n v="12.3"/>
    <n v="76"/>
  </r>
  <r>
    <x v="108"/>
    <x v="9"/>
    <x v="0"/>
    <n v="3.0493342433853174E-3"/>
    <n v="1.0169490201435198E-2"/>
    <n v="5.1100000000000003"/>
    <n v="980.25374439999996"/>
    <n v="1.2624262505316943E-2"/>
    <n v="23"/>
    <n v="57.2"/>
    <n v="47"/>
    <n v="1.3116123016399616E-2"/>
    <n v="5.83"/>
    <n v="1.2632751211932844E-2"/>
    <n v="0.1"/>
    <n v="8767.9225800000004"/>
    <n v="1192378"/>
    <n v="1.8"/>
    <n v="1.7"/>
    <n v="0.72299999999999998"/>
    <n v="12.2"/>
    <n v="75.8"/>
  </r>
  <r>
    <x v="108"/>
    <x v="10"/>
    <x v="0"/>
    <n v="3.0571007174885205E-3"/>
    <n v="9.233391680842357E-3"/>
    <n v="4.93"/>
    <n v="998.34980489999998"/>
    <n v="1.2624262505316943E-2"/>
    <n v="6"/>
    <n v="56.4"/>
    <n v="49"/>
    <n v="1.310986753151281E-2"/>
    <n v="6.4"/>
    <n v="1.2626695574300472E-2"/>
    <n v="0.1"/>
    <n v="7986.7984390000001"/>
    <n v="10715281.625"/>
    <n v="1.8"/>
    <n v="1.7"/>
    <n v="0.71899999999999997"/>
    <n v="12.2"/>
    <n v="75.3"/>
  </r>
  <r>
    <x v="108"/>
    <x v="11"/>
    <x v="0"/>
    <n v="3.0413906207988652E-3"/>
    <n v="8.3182659902056068E-3"/>
    <n v="4.9000000000000004"/>
    <n v="920.82841150000002"/>
    <n v="1.2624262505316943E-2"/>
    <n v="64"/>
    <n v="55.7"/>
    <n v="52"/>
    <n v="1.31036077259668E-2"/>
    <n v="6.11"/>
    <n v="1.2620635698171187E-2"/>
    <n v="0.1"/>
    <n v="7199.5966500000004"/>
    <n v="10715281.625"/>
    <n v="1.8"/>
    <n v="1.8"/>
    <n v="0.71399999999999997"/>
    <n v="12.1"/>
    <n v="75.400000000000006"/>
  </r>
  <r>
    <x v="108"/>
    <x v="12"/>
    <x v="0"/>
    <n v="3.0646885852088361E-3"/>
    <n v="7.4355622963715659E-3"/>
    <n v="4.88"/>
    <n v="781.20628280000005"/>
    <n v="1.2624262505316943E-2"/>
    <n v="44"/>
    <n v="54.9"/>
    <n v="55"/>
    <n v="1.3097343589159408E-2"/>
    <n v="6.2"/>
    <n v="1.2614571573024402E-2"/>
    <n v="0.1"/>
    <n v="6751.9989869999999"/>
    <n v="1564453"/>
    <n v="1.9"/>
    <n v="1.8"/>
    <n v="0.70799999999999996"/>
    <n v="11.9"/>
    <n v="75"/>
  </r>
  <r>
    <x v="108"/>
    <x v="13"/>
    <x v="0"/>
    <n v="3.0646885852088361E-3"/>
    <n v="6.1926721602285914E-3"/>
    <n v="4.7699999999999996"/>
    <n v="12.1859723"/>
    <n v="1.2961300520541614E-2"/>
    <n v="0"/>
    <n v="54.1"/>
    <n v="57.5"/>
    <n v="1.3091075110445015E-2"/>
    <n v="5.52"/>
    <n v="1.2933476577092687E-2"/>
    <n v="0.1"/>
    <n v="716.82190000000003"/>
    <n v="1435568"/>
    <n v="1.9"/>
    <n v="1.8"/>
    <n v="0.70299999999999996"/>
    <n v="11.6"/>
    <n v="75"/>
  </r>
  <r>
    <x v="108"/>
    <x v="14"/>
    <x v="0"/>
    <n v="3.0571007174885205E-3"/>
    <n v="5.0677322965489383E-3"/>
    <n v="4.8600000000000003"/>
    <n v="13.31109532"/>
    <n v="1.2961300520541614E-2"/>
    <n v="3"/>
    <n v="53.2"/>
    <n v="57.5"/>
    <n v="1.3430771527389656E-2"/>
    <n v="5.35"/>
    <n v="1.2927468401903031E-2"/>
    <n v="0.1"/>
    <n v="731.37886400000002"/>
    <n v="136768"/>
    <n v="1.9"/>
    <n v="1.9"/>
    <n v="0.7"/>
    <n v="11.6"/>
    <n v="75"/>
  </r>
  <r>
    <x v="108"/>
    <x v="15"/>
    <x v="0"/>
    <n v="3.0793228256523718E-3"/>
    <n v="4.0749336787398553E-3"/>
    <n v="4.99"/>
    <n v="10.228401180000001"/>
    <n v="1.2961300520541614E-2"/>
    <n v="30"/>
    <n v="52.4"/>
    <n v="57.5"/>
    <n v="1.3424559872990379E-2"/>
    <n v="4.9800000000000004"/>
    <n v="1.2921456384831682E-2"/>
    <n v="0.1"/>
    <n v="672.92112999999995"/>
    <n v="10715281.625"/>
    <n v="2"/>
    <n v="1.9"/>
    <n v="0.69399999999999995"/>
    <n v="11.4"/>
    <n v="74.8"/>
  </r>
  <r>
    <x v="109"/>
    <x v="0"/>
    <x v="0"/>
    <n v="3.2095655695938011E-3"/>
    <n v="1.3615888411902125E-2"/>
    <m/>
    <n v="0"/>
    <n v="1.5804042217288962E-2"/>
    <n v="0"/>
    <n v="69.400000000000006"/>
    <n v="0"/>
    <n v="1.4764300671635783E-2"/>
    <n v="5.9381895280235915"/>
    <n v="1.4741295293968356E-2"/>
    <n v="0.1"/>
    <n v="1766.9475950000001"/>
    <n v="1386542"/>
    <n v="0.2"/>
    <n v="0.2"/>
    <n v="0.63700000000000001"/>
    <n v="11.7"/>
    <n v="69.400000000000006"/>
  </r>
  <r>
    <x v="109"/>
    <x v="1"/>
    <x v="0"/>
    <n v="3.2096501500947479E-3"/>
    <n v="1.3615888411902125E-2"/>
    <n v="1.58"/>
    <n v="0"/>
    <n v="1.591307966584659E-2"/>
    <n v="140"/>
    <n v="68.7"/>
    <n v="0"/>
    <n v="1.5810693645421134E-2"/>
    <n v="5.7549999999999999"/>
    <n v="1.5509227164496021E-2"/>
    <n v="0.1"/>
    <n v="1766.9475950000001"/>
    <n v="1386542"/>
    <n v="0.2"/>
    <n v="0.2"/>
    <n v="0.63900000000000001"/>
    <n v="11.7"/>
    <n v="69.400000000000006"/>
  </r>
  <r>
    <x v="109"/>
    <x v="2"/>
    <x v="0"/>
    <n v="3.2095655695938011E-3"/>
    <n v="1.3615888411902125E-2"/>
    <n v="1.67"/>
    <n v="0"/>
    <n v="1.5859517275223931E-2"/>
    <n v="0"/>
    <n v="68.099999999999994"/>
    <n v="0"/>
    <n v="1.6243169788717E-2"/>
    <n v="5.7549999999999999"/>
    <n v="1.570646551977245E-2"/>
    <n v="0.1"/>
    <n v="1766.9475950000001"/>
    <n v="1386542"/>
    <n v="0.2"/>
    <n v="0.2"/>
    <n v="0.64100000000000001"/>
    <n v="11.7"/>
    <n v="69.2"/>
  </r>
  <r>
    <x v="109"/>
    <x v="3"/>
    <x v="0"/>
    <n v="3.2086500857506873E-3"/>
    <n v="1.3615888411902125E-2"/>
    <n v="2.98"/>
    <n v="0"/>
    <n v="1.5898919057260947E-2"/>
    <n v="0"/>
    <n v="67.5"/>
    <n v="0"/>
    <n v="1.6236597601420669E-2"/>
    <n v="5.7549999999999999"/>
    <n v="1.5700110486090334E-2"/>
    <n v="0.1"/>
    <n v="1766.9475950000001"/>
    <n v="1386542"/>
    <n v="0.2"/>
    <n v="0.2"/>
    <n v="0.64"/>
    <n v="11.7"/>
    <n v="69"/>
  </r>
  <r>
    <x v="109"/>
    <x v="4"/>
    <x v="0"/>
    <n v="3.2078809520636326E-3"/>
    <n v="1.3615888411902125E-2"/>
    <n v="1.89"/>
    <n v="0"/>
    <n v="1.5859517275223931E-2"/>
    <n v="0"/>
    <n v="67"/>
    <n v="0"/>
    <n v="1.6219400630892361E-2"/>
    <n v="5.7549999999999999"/>
    <n v="1.559234351345516E-2"/>
    <n v="0.1"/>
    <n v="1766.9475950000001"/>
    <n v="1386542"/>
    <n v="0.2"/>
    <n v="0.2"/>
    <n v="0.63800000000000001"/>
    <n v="11.7"/>
    <n v="68.900000000000006"/>
  </r>
  <r>
    <x v="109"/>
    <x v="5"/>
    <x v="0"/>
    <n v="3.2057206476682689E-3"/>
    <n v="1.3615888411902125E-2"/>
    <n v="1.76"/>
    <n v="0"/>
    <n v="1.5294555671065845E-2"/>
    <n v="0"/>
    <n v="66.400000000000006"/>
    <n v="0"/>
    <n v="1.6095236470941035E-2"/>
    <n v="5.7549999999999999"/>
    <n v="1.5504327438686995E-2"/>
    <n v="0.1"/>
    <n v="1766.9475950000001"/>
    <n v="1386542"/>
    <n v="0.2"/>
    <n v="0.2"/>
    <n v="0.63300000000000001"/>
    <n v="11.5"/>
    <n v="68.7"/>
  </r>
  <r>
    <x v="109"/>
    <x v="6"/>
    <x v="0"/>
    <n v="3.2043298962112633E-3"/>
    <n v="1.3615888411902125E-2"/>
    <n v="2.06"/>
    <n v="0"/>
    <n v="1.511169775295931E-2"/>
    <n v="0"/>
    <n v="65.8"/>
    <n v="0"/>
    <n v="1.6217082594400342E-2"/>
    <n v="5.7549999999999999"/>
    <n v="1.4537477279768063E-2"/>
    <n v="0.1"/>
    <n v="1766.9475950000001"/>
    <n v="1386542"/>
    <n v="0.2"/>
    <n v="0.2"/>
    <n v="0.629"/>
    <n v="11.4"/>
    <n v="68.5"/>
  </r>
  <r>
    <x v="109"/>
    <x v="7"/>
    <x v="0"/>
    <n v="3.2009285437118117E-3"/>
    <n v="1.3615888411902125E-2"/>
    <n v="1.97"/>
    <n v="0"/>
    <n v="1.511169775295931E-2"/>
    <n v="0"/>
    <n v="65.2"/>
    <n v="0"/>
    <n v="1.5711843607836409E-2"/>
    <n v="5.7549999999999999"/>
    <n v="1.5492072510446701E-2"/>
    <n v="0.1"/>
    <n v="1766.9475950000001"/>
    <n v="1386542"/>
    <n v="0.2"/>
    <n v="0.2"/>
    <n v="0.628"/>
    <n v="11.2"/>
    <n v="68.400000000000006"/>
  </r>
  <r>
    <x v="109"/>
    <x v="8"/>
    <x v="0"/>
    <n v="3.1989186021982832E-3"/>
    <n v="1.3615888411902125E-2"/>
    <n v="1.64"/>
    <n v="0"/>
    <n v="2.5921285339093207E-4"/>
    <n v="0"/>
    <n v="64.7"/>
    <n v="0"/>
    <n v="1.6108679461563878E-2"/>
    <n v="5.7549999999999999"/>
    <n v="1.5617217566355136E-2"/>
    <n v="0.1"/>
    <n v="1766.9475950000001"/>
    <n v="1386542"/>
    <n v="0.2"/>
    <n v="0.2"/>
    <n v="0.625"/>
    <n v="11"/>
    <n v="68.2"/>
  </r>
  <r>
    <x v="109"/>
    <x v="9"/>
    <x v="0"/>
    <n v="3.1967029899265384E-3"/>
    <n v="1.3615888411902125E-2"/>
    <n v="1.73"/>
    <n v="0"/>
    <n v="1.5795062001612969E-2"/>
    <n v="0"/>
    <n v="64.099999999999994"/>
    <n v="0"/>
    <n v="1.6197901508272779E-2"/>
    <n v="5.7549999999999999"/>
    <n v="1.3441410772029039E-2"/>
    <n v="0.1"/>
    <n v="1766.9475950000001"/>
    <n v="1386542"/>
    <n v="0.2"/>
    <n v="0.2"/>
    <n v="0.622"/>
    <n v="10.9"/>
    <n v="68"/>
  </r>
  <r>
    <x v="109"/>
    <x v="10"/>
    <x v="0"/>
    <n v="3.1916565093567254E-3"/>
    <n v="1.3615888411902125E-2"/>
    <n v="1.9"/>
    <n v="0"/>
    <n v="1.4682265089018029E-2"/>
    <n v="0"/>
    <n v="63.6"/>
    <n v="0"/>
    <n v="1.4328263011138461E-2"/>
    <n v="5.7549999999999999"/>
    <n v="1.3775030463991032E-2"/>
    <n v="0.1"/>
    <n v="1766.9475950000001"/>
    <n v="1386542"/>
    <n v="0.2"/>
    <n v="0.2"/>
    <n v="0.61699999999999999"/>
    <n v="10.7"/>
    <n v="67.900000000000006"/>
  </r>
  <r>
    <x v="109"/>
    <x v="11"/>
    <x v="0"/>
    <n v="3.1888266178552393E-3"/>
    <n v="1.3615888411902125E-2"/>
    <n v="2.02"/>
    <n v="0"/>
    <n v="2.3099390109200882E-4"/>
    <n v="0"/>
    <n v="63.2"/>
    <n v="0"/>
    <n v="1.619422070416196E-2"/>
    <n v="1.64"/>
    <n v="1.5539662886147162E-2"/>
    <n v="0.1"/>
    <n v="1766.9475950000001"/>
    <n v="1386542"/>
    <n v="0.2"/>
    <n v="0.2"/>
    <n v="0.61599999999999999"/>
    <n v="10.5"/>
    <n v="67.7"/>
  </r>
  <r>
    <x v="109"/>
    <x v="12"/>
    <x v="0"/>
    <n v="1.5979645805759988E-3"/>
    <n v="1.3615888411902125E-2"/>
    <n v="3.15"/>
    <n v="0"/>
    <n v="1.511169775295931E-2"/>
    <n v="0"/>
    <n v="62.8"/>
    <n v="0"/>
    <n v="1.5681899681269013E-2"/>
    <n v="9.69"/>
    <n v="1.4279366420982018E-2"/>
    <n v="0.1"/>
    <n v="1766.9475950000001"/>
    <n v="1386542"/>
    <n v="0.2"/>
    <n v="0.2"/>
    <n v="0.61199999999999999"/>
    <n v="10.4"/>
    <n v="67.5"/>
  </r>
  <r>
    <x v="109"/>
    <x v="13"/>
    <x v="0"/>
    <n v="1.643694226954638E-3"/>
    <n v="1.3615888411902125E-2"/>
    <n v="2.78"/>
    <n v="0"/>
    <n v="1.5705859584158526E-2"/>
    <n v="0"/>
    <n v="62.4"/>
    <n v="0"/>
    <n v="1.6116695180980713E-2"/>
    <n v="8.1999999999999993"/>
    <n v="1.5540806682752829E-2"/>
    <n v="0.1"/>
    <n v="1766.9475950000001"/>
    <n v="1386542"/>
    <n v="0.2"/>
    <n v="0.2"/>
    <n v="0.60799999999999998"/>
    <n v="10.199999999999999"/>
    <n v="66.2"/>
  </r>
  <r>
    <x v="109"/>
    <x v="14"/>
    <x v="0"/>
    <n v="3.1754759344889485E-3"/>
    <n v="1.3615888411902125E-2"/>
    <n v="2.82"/>
    <n v="0"/>
    <n v="1.591307966584659E-2"/>
    <n v="0"/>
    <n v="62"/>
    <n v="0"/>
    <n v="1.6073025536748581E-2"/>
    <n v="8.58"/>
    <n v="1.5198615093154877E-2"/>
    <n v="0.1"/>
    <n v="1766.9475950000001"/>
    <n v="1386542"/>
    <n v="0.3"/>
    <n v="0.2"/>
    <n v="0.60399999999999998"/>
    <n v="10.1"/>
    <n v="67.2"/>
  </r>
  <r>
    <x v="109"/>
    <x v="15"/>
    <x v="0"/>
    <n v="3.1675910790582031E-3"/>
    <n v="1.3615888411902125E-2"/>
    <n v="2.23"/>
    <n v="0"/>
    <n v="1.5455016575970915E-2"/>
    <n v="0"/>
    <n v="61.5"/>
    <n v="0"/>
    <n v="1.6032081857427532E-2"/>
    <n v="7.88"/>
    <n v="1.5447724534426598E-2"/>
    <n v="0.1"/>
    <n v="1766.9475950000001"/>
    <n v="1386542"/>
    <n v="0.3"/>
    <n v="0.3"/>
    <n v="0"/>
    <n v="0"/>
    <n v="67"/>
  </r>
  <r>
    <x v="110"/>
    <x v="2"/>
    <x v="0"/>
    <n v="1.332694561570342E-3"/>
    <n v="1.3615888411902125E-2"/>
    <n v="0.01"/>
    <n v="0"/>
    <n v="1.2276440336999126E-2"/>
    <n v="0"/>
    <m/>
    <n v="0"/>
    <n v="1.2671341679006597E-2"/>
    <n v="4.3"/>
    <n v="1.2214413694485976E-2"/>
    <n v="0.1"/>
    <n v="1766.9475950000001"/>
    <n v="1386542"/>
    <e v="#VALUE!"/>
    <e v="#VALUE!"/>
    <m/>
    <m/>
    <n v="0"/>
  </r>
  <r>
    <x v="111"/>
    <x v="0"/>
    <x v="0"/>
    <n v="2.8871631034115071E-3"/>
    <n v="1.4041262411569241E-2"/>
    <m/>
    <n v="0"/>
    <n v="1.2276440336999126E-2"/>
    <n v="900.625"/>
    <n v="52.7"/>
    <n v="1"/>
    <n v="1.2664930525403658E-2"/>
    <n v="5.9381895280235915"/>
    <n v="1.2208205782020403E-2"/>
    <n v="0.1"/>
    <n v="3944.1839"/>
    <n v="2976877"/>
    <n v="2.2000000000000002"/>
    <n v="2.2999999999999998"/>
    <n v="0.73299999999999998"/>
    <n v="14.8"/>
    <n v="68.8"/>
  </r>
  <r>
    <x v="111"/>
    <x v="1"/>
    <x v="0"/>
    <n v="2.8544367997124791E-3"/>
    <n v="1.4041262411569241E-2"/>
    <n v="0.01"/>
    <n v="281.00239920000001"/>
    <n v="1.2276440336999126E-2"/>
    <n v="0"/>
    <n v="51.5"/>
    <n v="1"/>
    <n v="1.2658514378533506E-2"/>
    <n v="4.7300000000000004"/>
    <n v="1.2201992982329008E-2"/>
    <n v="0.1"/>
    <n v="4181.5833210000001"/>
    <n v="2923896"/>
    <n v="2.2000000000000002"/>
    <n v="2.2999999999999998"/>
    <n v="0.72899999999999998"/>
    <n v="14.8"/>
    <n v="68.400000000000006"/>
  </r>
  <r>
    <x v="111"/>
    <x v="2"/>
    <x v="0"/>
    <n v="2.8319088997547735E-3"/>
    <n v="1.4041262411569241E-2"/>
    <n v="0.01"/>
    <n v="241.1958645"/>
    <n v="1.2624262505316943E-2"/>
    <n v="0"/>
    <n v="5.4"/>
    <n v="1"/>
    <n v="1.3004564866958329E-2"/>
    <n v="4.21"/>
    <n v="1.2526408912138617E-2"/>
    <n v="0.1"/>
    <n v="4385.379355"/>
    <n v="286917"/>
    <n v="2.2000000000000002"/>
    <n v="2.2999999999999998"/>
    <n v="0.72"/>
    <n v="14.7"/>
    <n v="68.099999999999994"/>
  </r>
  <r>
    <x v="111"/>
    <x v="3"/>
    <x v="0"/>
    <n v="2.7852207575406948E-3"/>
    <n v="1.4041262411569241E-2"/>
    <n v="0.01"/>
    <n v="253.8285861"/>
    <n v="1.2276440336999126E-2"/>
    <n v="0"/>
    <n v="49.2"/>
    <n v="2"/>
    <n v="1.2645814883929274E-2"/>
    <n v="4.22"/>
    <n v="1.21896926135603E-2"/>
    <n v="0.1"/>
    <n v="4368.8224799999998"/>
    <n v="2814226"/>
    <n v="2.2000000000000002"/>
    <n v="2.2999999999999998"/>
    <n v="0.71199999999999997"/>
    <n v="14.7"/>
    <n v="67.8"/>
  </r>
  <r>
    <x v="111"/>
    <x v="4"/>
    <x v="0"/>
    <n v="2.7364667164562072E-3"/>
    <n v="1.4041262411569241E-2"/>
    <n v="0.01"/>
    <n v="257.84031540000001"/>
    <n v="1.2276440336999126E-2"/>
    <n v="0"/>
    <n v="48"/>
    <n v="2"/>
    <n v="1.2639383948195856E-2"/>
    <n v="4.45"/>
    <n v="1.2183465331296656E-2"/>
    <n v="0.1"/>
    <n v="3769.5952550000002"/>
    <n v="2761516"/>
    <n v="2.2000000000000002"/>
    <n v="2.2999999999999998"/>
    <n v="0.70099999999999996"/>
    <n v="14.6"/>
    <n v="67.3"/>
  </r>
  <r>
    <x v="111"/>
    <x v="5"/>
    <x v="0"/>
    <n v="1.7051632524136405E-3"/>
    <n v="1.4041262411569241E-2"/>
    <n v="5.8"/>
    <n v="22.316242720000002"/>
    <n v="1.3286180512832984E-2"/>
    <n v="7"/>
    <n v="46.9"/>
    <n v="2"/>
    <n v="1.365257050700322E-2"/>
    <n v="4.7"/>
    <n v="1.3135558744194262E-2"/>
    <n v="0.1"/>
    <n v="265.35365899999999"/>
    <n v="271265"/>
    <n v="2.2000000000000002"/>
    <n v="2.2999999999999998"/>
    <n v="0.69299999999999995"/>
    <n v="14.3"/>
    <n v="66.3"/>
  </r>
  <r>
    <x v="111"/>
    <x v="6"/>
    <x v="0"/>
    <n v="2.7364667164562072E-3"/>
    <n v="1.4041262411569241E-2"/>
    <n v="4.6100000000000003"/>
    <n v="134.16789320000001"/>
    <n v="1.2961300520541614E-2"/>
    <n v="8"/>
    <n v="45.9"/>
    <n v="2"/>
    <n v="1.3646328181708684E-2"/>
    <n v="5.29"/>
    <n v="1.3424234594518593E-2"/>
    <n v="0.1"/>
    <n v="1717.8987609999999"/>
    <n v="2668289"/>
    <n v="2.2000000000000002"/>
    <n v="2.2999999999999998"/>
    <n v="0.68600000000000005"/>
    <n v="13.8"/>
    <n v="66.900000000000006"/>
  </r>
  <r>
    <x v="111"/>
    <x v="7"/>
    <x v="0"/>
    <n v="2.8544367997124791E-3"/>
    <n v="1.4451691931942897E-2"/>
    <n v="4.26"/>
    <n v="181.0123284"/>
    <n v="1.3286180512832984E-2"/>
    <n v="31"/>
    <n v="44.9"/>
    <n v="2"/>
    <n v="1.3952035174278255E-2"/>
    <n v="5.58"/>
    <n v="1.3123564550468205E-2"/>
    <n v="0.1"/>
    <n v="2139.6256309999999"/>
    <n v="2628131"/>
    <n v="2.2000000000000002"/>
    <n v="2.2999999999999998"/>
    <n v="0.67300000000000004"/>
    <n v="13.4"/>
    <n v="67.400000000000006"/>
  </r>
  <r>
    <x v="111"/>
    <x v="8"/>
    <x v="0"/>
    <n v="1.7206079194497851E-3"/>
    <n v="1.4451691931942897E-2"/>
    <n v="3.79"/>
    <n v="126.698109"/>
    <n v="1.2624262505316943E-2"/>
    <n v="12"/>
    <n v="43.9"/>
    <n v="2"/>
    <n v="1.2615203656404599E-2"/>
    <n v="5.6"/>
    <n v="1.3412122000017008E-2"/>
    <n v="0.1"/>
    <n v="1634.81431"/>
    <n v="259167"/>
    <n v="2.2000000000000002"/>
    <n v="2.4"/>
    <n v="0.66100000000000003"/>
    <n v="13"/>
    <n v="65.900000000000006"/>
  </r>
  <r>
    <x v="111"/>
    <x v="9"/>
    <x v="0"/>
    <n v="2.2280461863464795E-3"/>
    <n v="1.4451691931942897E-2"/>
    <n v="2.91"/>
    <n v="122.1206485"/>
    <n v="1.2624262505316943E-2"/>
    <n v="26"/>
    <n v="43"/>
    <n v="2"/>
    <n v="1.2960722095720328E-2"/>
    <n v="4.68"/>
    <n v="1.2154371188132071E-2"/>
    <n v="0.1"/>
    <n v="1334.6518960000001"/>
    <n v="255812"/>
    <n v="2.2000000000000002"/>
    <n v="2.4"/>
    <n v="0.64900000000000002"/>
    <n v="12.7"/>
    <n v="65"/>
  </r>
  <r>
    <x v="111"/>
    <x v="10"/>
    <x v="0"/>
    <n v="2.1819298520764697E-3"/>
    <n v="1.4451691931942897E-2"/>
    <n v="2.75"/>
    <n v="98.683679510000005"/>
    <n v="1.2624262505316943E-2"/>
    <n v="0"/>
    <n v="42.1"/>
    <n v="2"/>
    <n v="1.2602440612076913E-2"/>
    <n v="5.9"/>
    <n v="1.2148117573156933E-2"/>
    <n v="0.1"/>
    <n v="998.82266709999999"/>
    <n v="2526446"/>
    <n v="2.2999999999999998"/>
    <n v="2.4"/>
    <n v="0.63700000000000001"/>
    <n v="11.8"/>
    <n v="64.5"/>
  </r>
  <r>
    <x v="111"/>
    <x v="11"/>
    <x v="0"/>
    <n v="2.0264479957876678E-3"/>
    <n v="1.4451691931942897E-2"/>
    <n v="1.75"/>
    <n v="73.241504829999997"/>
    <n v="1.2624262505316943E-2"/>
    <n v="0"/>
    <n v="41.3"/>
    <n v="2"/>
    <n v="1.259597698128549E-2"/>
    <n v="5.99"/>
    <n v="1.2141858946680706E-2"/>
    <n v="0.1"/>
    <n v="797.83774319999998"/>
    <n v="2496832"/>
    <n v="2.2999999999999998"/>
    <n v="2.4"/>
    <n v="0.621"/>
    <n v="11.2"/>
    <n v="64"/>
  </r>
  <r>
    <x v="111"/>
    <x v="12"/>
    <x v="0"/>
    <n v="2.2280461863464795E-3"/>
    <n v="1.4451691931942897E-2"/>
    <n v="1.31"/>
    <n v="56.056864279999999"/>
    <n v="1.2624262505316943E-2"/>
    <n v="18"/>
    <n v="4.5"/>
    <n v="2"/>
    <n v="1.2941370393581918E-2"/>
    <n v="6.18"/>
    <n v="1.2465598919353714E-2"/>
    <n v="0.1"/>
    <n v="646.56129499999997"/>
    <n v="2469286"/>
    <n v="2.4"/>
    <n v="2.5"/>
    <n v="0.60899999999999999"/>
    <n v="10.5"/>
    <n v="64"/>
  </r>
  <r>
    <x v="111"/>
    <x v="13"/>
    <x v="0"/>
    <n v="2.3491441061770212E-3"/>
    <n v="1.4451691931942897E-2"/>
    <n v="2.4300000000000002"/>
    <n v="55.608782159999997"/>
    <n v="1.2624262505316943E-2"/>
    <n v="900.625"/>
    <n v="39.799999999999997"/>
    <n v="2"/>
    <n v="1.2934990488796164E-2"/>
    <n v="5.81"/>
    <n v="1.2459421081457962E-2"/>
    <n v="0.1"/>
    <n v="571.51882999999998"/>
    <n v="2443659"/>
    <n v="2.4"/>
    <n v="2.5"/>
    <n v="0.59899999999999998"/>
    <n v="10.1"/>
    <n v="63.8"/>
  </r>
  <r>
    <x v="111"/>
    <x v="14"/>
    <x v="0"/>
    <n v="2.3040980194609165E-3"/>
    <n v="1.4451691931942897E-2"/>
    <n v="2.87"/>
    <n v="61.84921903"/>
    <n v="1.3597551795253666E-2"/>
    <n v="900.625"/>
    <n v="39.1"/>
    <n v="3"/>
    <n v="1.3907304958260732E-2"/>
    <n v="5.45"/>
    <n v="1.3374989129938713E-2"/>
    <n v="0.1"/>
    <n v="524.14592400000004"/>
    <n v="2419776"/>
    <n v="2.5"/>
    <n v="2.6"/>
    <n v="0.58799999999999997"/>
    <n v="9.4"/>
    <n v="63.2"/>
  </r>
  <r>
    <x v="111"/>
    <x v="15"/>
    <x v="0"/>
    <n v="2.1819298520764697E-3"/>
    <n v="1.4451691931942897E-2"/>
    <n v="2.79"/>
    <n v="56.431387000000001"/>
    <n v="1.4174537003913691E-2"/>
    <n v="900.625"/>
    <n v="38.5"/>
    <n v="3"/>
    <n v="1.4197045509493595E-2"/>
    <n v="4.92"/>
    <n v="1.3649395317023656E-2"/>
    <n v="0.1"/>
    <n v="474.21333609999999"/>
    <n v="2397436"/>
    <n v="2.6"/>
    <n v="2.6"/>
    <n v="0.58199999999999996"/>
    <n v="8.9"/>
    <n v="62.8"/>
  </r>
  <r>
    <x v="112"/>
    <x v="0"/>
    <x v="0"/>
    <n v="1.567679693842238E-3"/>
    <n v="1.3615888411902125E-2"/>
    <m/>
    <n v="0"/>
    <n v="1.5898919057260947E-2"/>
    <n v="0"/>
    <n v="61.8"/>
    <n v="0"/>
    <n v="1.5387236902208969E-2"/>
    <n v="5.9381895280235915"/>
    <n v="1.4794511961255604E-2"/>
    <n v="0.1"/>
    <n v="6461.1925540000002"/>
    <n v="622159"/>
    <n v="1.8"/>
    <n v="1.8"/>
    <n v="0.80400000000000005"/>
    <n v="15.1"/>
    <n v="76.099999999999994"/>
  </r>
  <r>
    <x v="112"/>
    <x v="1"/>
    <x v="0"/>
    <n v="1.5828009310702893E-3"/>
    <n v="1.3615888411902125E-2"/>
    <n v="0.01"/>
    <n v="726.02917639999998"/>
    <n v="1.5455016575970915E-2"/>
    <n v="0"/>
    <n v="61.3"/>
    <n v="0"/>
    <n v="1.4963691710621034E-2"/>
    <n v="6.42"/>
    <n v="1.4382321710583382E-2"/>
    <n v="0.1"/>
    <n v="7378.3452889999999"/>
    <n v="62181"/>
    <n v="1.8"/>
    <n v="1.9"/>
    <n v="0.80300000000000005"/>
    <n v="15.1"/>
    <n v="75.900000000000006"/>
  </r>
  <r>
    <x v="112"/>
    <x v="2"/>
    <x v="0"/>
    <n v="1.6131690762204737E-3"/>
    <n v="1.3615888411902125E-2"/>
    <n v="0.01"/>
    <n v="707.14469099999997"/>
    <n v="2.5921285339093207E-4"/>
    <n v="0"/>
    <n v="6.7"/>
    <n v="0"/>
    <n v="1.4178984736205791E-2"/>
    <n v="6.43"/>
    <n v="1.3631931400390427E-2"/>
    <n v="0.1"/>
    <n v="7186.429787"/>
    <n v="62127"/>
    <n v="1.8"/>
    <n v="1.9"/>
    <n v="0.79900000000000004"/>
    <n v="15.1"/>
    <n v="75.8"/>
  </r>
  <r>
    <x v="112"/>
    <x v="3"/>
    <x v="0"/>
    <n v="1.4927628795075309E-3"/>
    <n v="1.3615888411902125E-2"/>
    <n v="0.01"/>
    <n v="648.13317810000001"/>
    <n v="2.5921285339093207E-4"/>
    <n v="0"/>
    <n v="6.2"/>
    <n v="0"/>
    <n v="1.4172717295234354E-2"/>
    <n v="7.25"/>
    <n v="1.3625873832887542E-2"/>
    <n v="0.1"/>
    <n v="6586.71929"/>
    <n v="6261"/>
    <n v="1.9"/>
    <n v="1.9"/>
    <n v="0.79700000000000004"/>
    <n v="15.1"/>
    <n v="75.599999999999994"/>
  </r>
  <r>
    <x v="112"/>
    <x v="4"/>
    <x v="0"/>
    <n v="2.9427656120736005E-3"/>
    <n v="1.3615888411902125E-2"/>
    <n v="6.56"/>
    <n v="666.73743709999997"/>
    <n v="1.4682265089018029E-2"/>
    <n v="5"/>
    <n v="59.7"/>
    <n v="0"/>
    <n v="1.3871043758121456E-2"/>
    <n v="6.92"/>
    <n v="1.3339899890530742E-2"/>
    <n v="0.1"/>
    <n v="7318.7424490000003"/>
    <n v="6279"/>
    <n v="1.9"/>
    <n v="2"/>
    <n v="0.79200000000000004"/>
    <n v="15.1"/>
    <n v="75.400000000000006"/>
  </r>
  <r>
    <x v="112"/>
    <x v="5"/>
    <x v="0"/>
    <n v="2.9621816628794375E-3"/>
    <n v="1.3615888411902125E-2"/>
    <n v="6.56"/>
    <n v="635.48493810000002"/>
    <n v="2.5921285339093207E-4"/>
    <n v="5"/>
    <n v="59.1"/>
    <n v="0"/>
    <n v="1.4438314673413947E-2"/>
    <n v="6.9"/>
    <n v="1.361369574380489E-2"/>
    <n v="0.1"/>
    <n v="6682.2811579999998"/>
    <n v="619428"/>
    <n v="2"/>
    <n v="2"/>
    <n v="0.78700000000000003"/>
    <n v="15"/>
    <n v="75.3"/>
  </r>
  <r>
    <x v="112"/>
    <x v="6"/>
    <x v="0"/>
    <n v="2.9809538768800626E-3"/>
    <n v="1.3615888411902125E-2"/>
    <n v="6.45"/>
    <n v="489.68186989999998"/>
    <n v="1.5455016575970915E-2"/>
    <n v="0"/>
    <n v="58.5"/>
    <n v="0"/>
    <n v="1.4931930532447523E-2"/>
    <n v="6.7"/>
    <n v="1.4120612544253182E-2"/>
    <n v="0.1"/>
    <n v="6698.79439"/>
    <n v="618294"/>
    <n v="2"/>
    <n v="2.1"/>
    <n v="0.78500000000000003"/>
    <n v="14.6"/>
    <n v="75"/>
  </r>
  <r>
    <x v="112"/>
    <x v="7"/>
    <x v="0"/>
    <n v="3.016511897411193E-3"/>
    <n v="1.3615888411902125E-2"/>
    <n v="6.17"/>
    <n v="709.13112279999996"/>
    <n v="1.4174537003913691E-2"/>
    <n v="0"/>
    <n v="57.8"/>
    <n v="0"/>
    <n v="1.3852784947893314E-2"/>
    <n v="6.13"/>
    <n v="1.3322029646156112E-2"/>
    <n v="0.1"/>
    <n v="7325.7347399999999"/>
    <n v="616969"/>
    <n v="2.1"/>
    <n v="2.1"/>
    <n v="0.77400000000000002"/>
    <n v="14.2"/>
    <n v="74.599999999999994"/>
  </r>
  <r>
    <x v="112"/>
    <x v="8"/>
    <x v="0"/>
    <n v="3.0493342433853174E-3"/>
    <n v="1.3615888411902125E-2"/>
    <n v="4.9800000000000004"/>
    <n v="678.51889440000002"/>
    <n v="2.5921285339093207E-4"/>
    <n v="0"/>
    <n v="57.2"/>
    <n v="0"/>
    <n v="1.4679116717403488E-2"/>
    <n v="6.74"/>
    <n v="1.4108357406382107E-2"/>
    <n v="0.1"/>
    <n v="5957.1456930000004"/>
    <n v="615875"/>
    <n v="2.1"/>
    <n v="2.2000000000000002"/>
    <n v="0.76200000000000001"/>
    <n v="13.6"/>
    <n v="74.2"/>
  </r>
  <r>
    <x v="112"/>
    <x v="9"/>
    <x v="0"/>
    <n v="1.5225857695379376E-3"/>
    <n v="1.3615888411902125E-2"/>
    <n v="5.38"/>
    <n v="595.73069229999999"/>
    <n v="2.5921285339093207E-4"/>
    <n v="0"/>
    <n v="56.5"/>
    <n v="0"/>
    <n v="2.2886304003303057E-4"/>
    <n v="8.1"/>
    <n v="3.1571327441596545E-4"/>
    <n v="0.1"/>
    <n v="4383.5959700000003"/>
    <n v="61525"/>
    <n v="2.2000000000000002"/>
    <n v="2.2000000000000002"/>
    <n v="0.751"/>
    <n v="13.2"/>
    <n v="73.8"/>
  </r>
  <r>
    <x v="112"/>
    <x v="10"/>
    <x v="0"/>
    <n v="3.1063873842960082E-3"/>
    <n v="1.3615888411902125E-2"/>
    <m/>
    <n v="527.30767209999999"/>
    <n v="8.675140700055771E-5"/>
    <n v="0"/>
    <n v="55.7"/>
    <n v="0"/>
    <n v="7.1742269542582067E-5"/>
    <n v="8.4600000000000009"/>
    <n v="1.0819071503653797E-4"/>
    <n v="0.1"/>
    <n v="3674.6179240000001"/>
    <n v="614261"/>
    <n v="2.2999999999999998"/>
    <n v="2.2999999999999998"/>
    <n v="0.746"/>
    <n v="12.8"/>
    <n v="73.599999999999994"/>
  </r>
  <r>
    <x v="112"/>
    <x v="11"/>
    <x v="0"/>
    <n v="3.1126868503935567E-3"/>
    <n v="1.3615888411902125E-2"/>
    <n v="0.01"/>
    <n v="57.121901459999997"/>
    <n v="8.675140700055771E-5"/>
    <n v="0"/>
    <n v="55"/>
    <n v="0"/>
    <n v="6.8245428614857075E-5"/>
    <n v="8.4499999999999993"/>
    <n v="1.0372758358133796E-4"/>
    <n v="0.1"/>
    <n v="338.19953500000003"/>
    <n v="613353"/>
    <n v="2.2999999999999998"/>
    <n v="2.4"/>
    <n v="0.74"/>
    <n v="12.6"/>
    <n v="73.5"/>
  </r>
  <r>
    <x v="112"/>
    <x v="12"/>
    <x v="0"/>
    <n v="3.1126868503935567E-3"/>
    <n v="1.3615888411902125E-2"/>
    <n v="0.01"/>
    <n v="495.07829629999998"/>
    <n v="8.675140700055771E-5"/>
    <n v="0"/>
    <n v="54.2"/>
    <n v="0"/>
    <n v="6.4851337414025993E-5"/>
    <n v="8.91"/>
    <n v="9.9367688695693179E-5"/>
    <n v="0.1"/>
    <n v="2789.1734999999999"/>
    <n v="612267"/>
    <n v="2.4"/>
    <n v="2.4"/>
    <n v="0"/>
    <n v="0"/>
    <n v="73.5"/>
  </r>
  <r>
    <x v="112"/>
    <x v="13"/>
    <x v="0"/>
    <n v="3.1247172744652517E-3"/>
    <n v="1.3615888411902125E-2"/>
    <n v="0.01"/>
    <n v="36.48024032"/>
    <n v="8.675140700055771E-5"/>
    <n v="0"/>
    <n v="53.5"/>
    <n v="0"/>
    <n v="6.1559792447410803E-5"/>
    <n v="8.33"/>
    <n v="9.5111412305406902E-5"/>
    <n v="0.1"/>
    <n v="216.24327400000001"/>
    <n v="69828"/>
    <n v="2.5"/>
    <n v="2.5"/>
    <n v="0"/>
    <n v="0"/>
    <n v="73.400000000000006"/>
  </r>
  <r>
    <x v="112"/>
    <x v="14"/>
    <x v="0"/>
    <n v="3.1247172744652517E-3"/>
    <n v="1.3615888411902125E-2"/>
    <n v="0.01"/>
    <n v="33.669813550000001"/>
    <n v="8.675140700055771E-5"/>
    <n v="0"/>
    <n v="52.7"/>
    <n v="0"/>
    <n v="5.8370516072755038E-5"/>
    <n v="8.23"/>
    <n v="9.0959079416399869E-5"/>
    <n v="0.1"/>
    <n v="199.583957"/>
    <n v="67389"/>
    <n v="2.5"/>
    <n v="2.6"/>
    <n v="0"/>
    <n v="0"/>
    <n v="73.3"/>
  </r>
  <r>
    <x v="112"/>
    <x v="15"/>
    <x v="0"/>
    <n v="3.1650999060883925E-3"/>
    <n v="1.3615888411902125E-2"/>
    <n v="0.01"/>
    <n v="274.54726049999999"/>
    <n v="8.675140700055771E-5"/>
    <n v="0"/>
    <n v="51.9"/>
    <n v="0"/>
    <n v="5.5283154612625931E-5"/>
    <n v="7.32"/>
    <n v="8.6910955856955456E-5"/>
    <n v="0.1"/>
    <n v="1627.42893"/>
    <n v="6495"/>
    <n v="2.6"/>
    <n v="2.7"/>
    <n v="0"/>
    <n v="0"/>
    <n v="73"/>
  </r>
  <r>
    <x v="113"/>
    <x v="0"/>
    <x v="0"/>
    <n v="2.7415192256539868E-3"/>
    <n v="1.7615331979266489E-2"/>
    <m/>
    <n v="0"/>
    <n v="1.2276440336999126E-2"/>
    <n v="17"/>
    <n v="58.5"/>
    <n v="20"/>
    <n v="1.2872402437205518E-2"/>
    <n v="5.9381895280235915"/>
    <n v="1.238248719430984E-2"/>
    <n v="0.1"/>
    <n v="2847.2855690000001"/>
    <n v="3483322"/>
    <n v="6.4"/>
    <n v="6.2"/>
    <n v="0.64500000000000002"/>
    <n v="12.1"/>
    <n v="74.3"/>
  </r>
  <r>
    <x v="113"/>
    <x v="1"/>
    <x v="0"/>
    <n v="2.7538443064042302E-3"/>
    <n v="1.7572811264078531E-2"/>
    <n v="0.43"/>
    <n v="198.73434950000001"/>
    <n v="1.2276440336999126E-2"/>
    <n v="10"/>
    <n v="57.5"/>
    <n v="21"/>
    <n v="1.2865645218129475E-2"/>
    <n v="5.91"/>
    <n v="1.2375962868892393E-2"/>
    <n v="0.1"/>
    <n v="3154.5134840000001"/>
    <n v="3431882"/>
    <n v="6.4"/>
    <n v="6.2"/>
    <n v="0.64"/>
    <n v="12.1"/>
    <n v="74.099999999999994"/>
  </r>
  <r>
    <x v="113"/>
    <x v="2"/>
    <x v="0"/>
    <n v="2.7660457421441161E-3"/>
    <n v="1.7572811264078531E-2"/>
    <n v="0.45"/>
    <n v="179.8598949"/>
    <n v="1.2276440336999126E-2"/>
    <n v="92"/>
    <n v="56.5"/>
    <n v="21"/>
    <n v="1.2858882467458345E-2"/>
    <n v="5.94"/>
    <n v="1.2369433155835252E-2"/>
    <n v="0.1"/>
    <n v="3111.7628869999999"/>
    <n v="10715281.625"/>
    <n v="6.4"/>
    <n v="6.2"/>
    <n v="0.63400000000000001"/>
    <n v="12.1"/>
    <n v="73.900000000000006"/>
  </r>
  <r>
    <x v="113"/>
    <x v="3"/>
    <x v="0"/>
    <n v="2.7900691700735057E-3"/>
    <n v="1.7496211663345064E-2"/>
    <n v="0.55000000000000004"/>
    <n v="19.158537320000001"/>
    <n v="1.2276440336999126E-2"/>
    <n v="668"/>
    <n v="55.5"/>
    <n v="22"/>
    <n v="1.2852114169476408E-2"/>
    <n v="6.15"/>
    <n v="1.2362898039731347E-2"/>
    <n v="0.1"/>
    <n v="294.74672800000002"/>
    <n v="10715281.625"/>
    <n v="6.3"/>
    <n v="6.2"/>
    <n v="0.623"/>
    <n v="11.6"/>
    <n v="73.599999999999994"/>
  </r>
  <r>
    <x v="113"/>
    <x v="4"/>
    <x v="0"/>
    <n v="1.5375706050567797E-3"/>
    <n v="1.7496211663345064E-2"/>
    <n v="0.54"/>
    <n v="22.094550399999999"/>
    <n v="1.2624262505316943E-2"/>
    <n v="900.625"/>
    <n v="54.6"/>
    <n v="22"/>
    <n v="1.321576559090251E-2"/>
    <n v="5.99"/>
    <n v="1.235635750510281E-2"/>
    <n v="0.1"/>
    <n v="339.91615999999999"/>
    <n v="10715281.625"/>
    <n v="6.3"/>
    <n v="6.2"/>
    <n v="0.61199999999999999"/>
    <n v="11.2"/>
    <n v="73.3"/>
  </r>
  <r>
    <x v="113"/>
    <x v="5"/>
    <x v="0"/>
    <n v="1.4927628795075309E-3"/>
    <n v="1.7385979789806969E-2"/>
    <n v="0.56000000000000005"/>
    <n v="183.6592186"/>
    <n v="1.2624262505316943E-2"/>
    <n v="633"/>
    <n v="53.6"/>
    <n v="23"/>
    <n v="1.2838724612038534E-2"/>
    <n v="5.86"/>
    <n v="1.2349811536400508E-2"/>
    <n v="0.1"/>
    <n v="2834.2471999999998"/>
    <n v="3249639"/>
    <n v="6.3"/>
    <n v="6.2"/>
    <n v="0.60299999999999998"/>
    <n v="10.7"/>
    <n v="72.8"/>
  </r>
  <r>
    <x v="113"/>
    <x v="6"/>
    <x v="0"/>
    <n v="2.971649123711236E-3"/>
    <n v="1.7385979789806969E-2"/>
    <n v="0.62"/>
    <n v="188.2902861"/>
    <n v="1.2624262505316943E-2"/>
    <n v="834"/>
    <n v="52.7"/>
    <n v="23"/>
    <n v="1.2831939890613533E-2"/>
    <n v="5.67"/>
    <n v="1.2343260118003633E-2"/>
    <n v="0.1"/>
    <n v="2861.5545000000002"/>
    <n v="10715281.625"/>
    <n v="6.4"/>
    <n v="6.2"/>
    <n v="0.59599999999999997"/>
    <n v="10.5"/>
    <n v="72.3"/>
  </r>
  <r>
    <x v="113"/>
    <x v="7"/>
    <x v="0"/>
    <n v="3.0332713382335351E-3"/>
    <n v="1.724275605347108E-2"/>
    <n v="0.51"/>
    <n v="171.3658969"/>
    <n v="1.2961300520541614E-2"/>
    <n v="900.625"/>
    <n v="51.7"/>
    <n v="24"/>
    <n v="1.2825149559321482E-2"/>
    <n v="5.41"/>
    <n v="1.233670323421928E-2"/>
    <n v="0.1"/>
    <n v="2884.94776"/>
    <n v="10715281.625"/>
    <n v="6.4"/>
    <n v="6.3"/>
    <n v="0.58899999999999997"/>
    <n v="10.3"/>
    <n v="71.8"/>
  </r>
  <r>
    <x v="113"/>
    <x v="8"/>
    <x v="0"/>
    <n v="3.0720964197072549E-3"/>
    <n v="1.724275605347108E-2"/>
    <n v="0.56000000000000005"/>
    <n v="157.64314450000001"/>
    <n v="1.3597551795253666E-2"/>
    <n v="900.625"/>
    <n v="5.8"/>
    <n v="25"/>
    <n v="1.4218428018258051E-2"/>
    <n v="5.48"/>
    <n v="1.3640008200962658E-2"/>
    <n v="0.1"/>
    <n v="2494.353552"/>
    <n v="10715281.625"/>
    <n v="6.4"/>
    <n v="6.3"/>
    <n v="0.58099999999999996"/>
    <n v="10"/>
    <n v="71.400000000000006"/>
  </r>
  <r>
    <x v="113"/>
    <x v="9"/>
    <x v="0"/>
    <n v="3.1063873842960082E-3"/>
    <n v="1.7067368464786063E-2"/>
    <n v="0.57999999999999996"/>
    <n v="127.7632005"/>
    <n v="1.3597551795253666E-2"/>
    <n v="900.625"/>
    <n v="49.9"/>
    <n v="25"/>
    <n v="1.3540094879579165E-2"/>
    <n v="5.23"/>
    <n v="1.3003659032699776E-2"/>
    <n v="0.1"/>
    <n v="2191.4785670000001"/>
    <n v="3869346"/>
    <n v="6.4"/>
    <n v="6.3"/>
    <n v="0.57499999999999996"/>
    <n v="10"/>
    <n v="71"/>
  </r>
  <r>
    <x v="113"/>
    <x v="10"/>
    <x v="0"/>
    <n v="3.1304459410745901E-3"/>
    <n v="1.7067368464786063E-2"/>
    <n v="0.47"/>
    <n v="9.4693712639999994"/>
    <n v="1.3286180512832984E-2"/>
    <n v="0"/>
    <n v="49.1"/>
    <n v="26"/>
    <n v="1.3175845718953276E-2"/>
    <n v="5.6"/>
    <n v="1.2663108666076934E-2"/>
    <n v="0.1"/>
    <n v="213.75555900000001"/>
    <n v="35217"/>
    <n v="6.5"/>
    <n v="6.3"/>
    <n v="0.56899999999999995"/>
    <n v="9.8000000000000007"/>
    <n v="77"/>
  </r>
  <r>
    <x v="113"/>
    <x v="11"/>
    <x v="0"/>
    <n v="3.1561811633740327E-3"/>
    <n v="1.6860824662003147E-2"/>
    <n v="0.56000000000000005"/>
    <n v="100.3638322"/>
    <n v="1.3597551795253666E-2"/>
    <n v="900.625"/>
    <n v="48.2"/>
    <n v="27"/>
    <n v="1.3526731067495466E-2"/>
    <n v="5.22"/>
    <n v="1.2990754890697065E-2"/>
    <n v="0.1"/>
    <n v="1948.812275"/>
    <n v="3179285"/>
    <n v="6.5"/>
    <n v="6.4"/>
    <n v="0.56100000000000005"/>
    <n v="9.6"/>
    <n v="72"/>
  </r>
  <r>
    <x v="113"/>
    <x v="12"/>
    <x v="0"/>
    <n v="3.1732221201864817E-3"/>
    <n v="1.6624302270119146E-2"/>
    <n v="0.57999999999999996"/>
    <n v="88.165061789999996"/>
    <n v="2.5921285339093207E-4"/>
    <n v="900.625"/>
    <n v="47.3"/>
    <n v="28"/>
    <n v="1.53202635334893E-2"/>
    <n v="5.25"/>
    <n v="1.4685322920479901E-2"/>
    <n v="0.1"/>
    <n v="1721.9738629999999"/>
    <n v="10715281.625"/>
    <n v="6.6"/>
    <n v="6.4"/>
    <n v="0.55100000000000005"/>
    <n v="9.3000000000000007"/>
    <n v="69.900000000000006"/>
  </r>
  <r>
    <x v="113"/>
    <x v="13"/>
    <x v="0"/>
    <n v="1.5526024119225249E-3"/>
    <n v="1.6359137720445362E-2"/>
    <n v="0.46"/>
    <n v="66.729338709999993"/>
    <n v="1.4437648664183886E-2"/>
    <n v="900.625"/>
    <n v="46.5"/>
    <n v="29"/>
    <n v="1.4496600220233658E-2"/>
    <n v="5.31"/>
    <n v="1.3901441955250128E-2"/>
    <n v="0.1"/>
    <n v="1413.7571760000001"/>
    <n v="10715281.625"/>
    <n v="6.6"/>
    <n v="6.5"/>
    <n v="0.54"/>
    <n v="8.8000000000000007"/>
    <n v="69.5"/>
  </r>
  <r>
    <x v="113"/>
    <x v="14"/>
    <x v="0"/>
    <n v="3.1997617014272377E-3"/>
    <n v="1.6066813679273942E-2"/>
    <n v="0.46"/>
    <n v="71.11645"/>
    <n v="1.5795062001612969E-2"/>
    <n v="900.625"/>
    <n v="45.7"/>
    <n v="30"/>
    <n v="1.4782529337806861E-2"/>
    <n v="4.4400000000000004"/>
    <n v="1.3294233930852504E-2"/>
    <n v="0.1"/>
    <n v="1336.7753760000001"/>
    <n v="10715281.625"/>
    <n v="6.7"/>
    <n v="6.5"/>
    <n v="0.53"/>
    <n v="8.5"/>
    <n v="69"/>
  </r>
  <r>
    <x v="113"/>
    <x v="15"/>
    <x v="0"/>
    <n v="1.567679693842238E-3"/>
    <n v="1.5748945251007979E-2"/>
    <n v="0.45"/>
    <n v="63.421400239999997"/>
    <n v="5.0631288296820549E-3"/>
    <n v="900.625"/>
    <n v="44.8"/>
    <n v="32"/>
    <n v="1.4172795015348032E-2"/>
    <n v="4.18"/>
    <n v="1.359570412700759E-2"/>
    <n v="0.1"/>
    <n v="1332.3823580000001"/>
    <n v="10715281.625"/>
    <n v="6.7"/>
    <n v="6.6"/>
    <n v="0.51900000000000002"/>
    <n v="8"/>
    <n v="68.599999999999994"/>
  </r>
  <r>
    <x v="114"/>
    <x v="0"/>
    <x v="0"/>
    <n v="9.9529213749066669E-4"/>
    <n v="4.0749336787398553E-3"/>
    <m/>
    <n v="0"/>
    <n v="2.3099390109200882E-4"/>
    <n v="79"/>
    <n v="22.6"/>
    <n v="57.5"/>
    <n v="1.6164050527842053E-4"/>
    <n v="5.9381895280235915"/>
    <n v="2.3456606515325398E-4"/>
    <n v="1.85"/>
    <n v="528.31255969999995"/>
    <n v="281691"/>
    <n v="3.6"/>
    <n v="3.5"/>
    <n v="0.41399999999999998"/>
    <n v="9.1"/>
    <n v="57.6"/>
  </r>
  <r>
    <x v="114"/>
    <x v="1"/>
    <x v="0"/>
    <n v="7.6804499016128397E-4"/>
    <n v="4.0749336787398553E-3"/>
    <n v="0.01"/>
    <n v="54.911594749999999"/>
    <n v="1.5865527946722951E-2"/>
    <n v="9"/>
    <n v="22.2"/>
    <n v="57.5"/>
    <n v="1.6397675004854707E-2"/>
    <n v="6.98"/>
    <n v="1.5859172703840425E-2"/>
    <n v="1.85"/>
    <n v="623.28711410000005"/>
    <n v="10715281.625"/>
    <n v="3.6"/>
    <n v="3.5"/>
    <n v="0.40899999999999997"/>
    <n v="9.1"/>
    <n v="56.7"/>
  </r>
  <r>
    <x v="114"/>
    <x v="2"/>
    <x v="0"/>
    <n v="2.0328127529338075E-3"/>
    <n v="4.0749336787398553E-3"/>
    <n v="1.1599999999999999"/>
    <n v="5.8133384960000001"/>
    <n v="1.5804042217288962E-2"/>
    <n v="8"/>
    <n v="21.8"/>
    <n v="57.5"/>
    <n v="1.6298244633311559E-2"/>
    <n v="5.9"/>
    <n v="1.5787640018320087E-2"/>
    <n v="1.85"/>
    <n v="65.985681"/>
    <n v="10715281.625"/>
    <n v="3.6"/>
    <n v="3.5"/>
    <n v="0.40500000000000003"/>
    <n v="9.1"/>
    <n v="55.3"/>
  </r>
  <r>
    <x v="114"/>
    <x v="3"/>
    <x v="0"/>
    <n v="2.0640511260730143E-3"/>
    <n v="4.0749336787398553E-3"/>
    <n v="1.19"/>
    <n v="49.909872210000003"/>
    <n v="1.5607110335478841E-2"/>
    <n v="145"/>
    <n v="21.3"/>
    <n v="57.5"/>
    <n v="1.5436077096907331E-2"/>
    <n v="5.58"/>
    <n v="1.5577779312368931E-2"/>
    <n v="1.85"/>
    <n v="566.51387299999999"/>
    <n v="2567666"/>
    <n v="3.6"/>
    <n v="3.5"/>
    <n v="0.4"/>
    <n v="9.1999999999999993"/>
    <n v="54.8"/>
  </r>
  <r>
    <x v="114"/>
    <x v="4"/>
    <x v="0"/>
    <n v="2.0484386886852747E-3"/>
    <n v="4.0749336787398553E-3"/>
    <n v="0.94"/>
    <n v="40.806179759999999"/>
    <n v="1.5607110335478841E-2"/>
    <n v="177"/>
    <n v="2.9"/>
    <n v="57.5"/>
    <n v="1.5429364394499847E-2"/>
    <n v="6.23"/>
    <n v="1.5571110008286168E-2"/>
    <n v="1.85"/>
    <n v="526.53135169999996"/>
    <n v="249395"/>
    <n v="3.7"/>
    <n v="3.6"/>
    <n v="0.39700000000000002"/>
    <n v="9.5"/>
    <n v="54.3"/>
  </r>
  <r>
    <x v="114"/>
    <x v="5"/>
    <x v="0"/>
    <n v="2.0484386886852747E-3"/>
    <n v="4.0749336787398553E-3"/>
    <n v="0.96"/>
    <n v="5.7433936640000001"/>
    <n v="1.5314853223506543E-2"/>
    <n v="900.625"/>
    <n v="2.5"/>
    <n v="57.5"/>
    <n v="1.5422648647892324E-2"/>
    <n v="5.38"/>
    <n v="1.5266857730569258E-2"/>
    <n v="1.85"/>
    <n v="419.22581489999999"/>
    <n v="2422145"/>
    <n v="3.7"/>
    <n v="3.6"/>
    <n v="0.39"/>
    <n v="9.3000000000000007"/>
    <n v="54"/>
  </r>
  <r>
    <x v="114"/>
    <x v="6"/>
    <x v="0"/>
    <n v="1.3900710514061737E-3"/>
    <n v="4.0749336787398553E-3"/>
    <n v="1.18"/>
    <n v="39.752169360000003"/>
    <n v="1.5314853223506543E-2"/>
    <n v="60"/>
    <n v="2.1"/>
    <n v="57.5"/>
    <n v="1.5636560976126552E-2"/>
    <n v="5.43"/>
    <n v="1.5260280265624171E-2"/>
    <n v="1.85"/>
    <n v="463.85261800000001"/>
    <n v="2352463"/>
    <n v="3.7"/>
    <n v="3.6"/>
    <n v="0.38200000000000001"/>
    <n v="9.1999999999999993"/>
    <n v="53.8"/>
  </r>
  <r>
    <x v="114"/>
    <x v="7"/>
    <x v="0"/>
    <n v="2.0171754369745433E-3"/>
    <n v="4.0749336787398553E-3"/>
    <n v="1.48"/>
    <n v="0.79691578500000004"/>
    <n v="1.5472595340292588E-2"/>
    <n v="4"/>
    <n v="19.7"/>
    <n v="57.5"/>
    <n v="1.5629787891998162E-2"/>
    <n v="4.91"/>
    <n v="1.541390424351115E-2"/>
    <n v="1.85"/>
    <n v="53.127718999999999"/>
    <n v="10715281.625"/>
    <n v="3.7"/>
    <n v="3.7"/>
    <n v="0.372"/>
    <n v="8.8000000000000007"/>
    <n v="53.2"/>
  </r>
  <r>
    <x v="114"/>
    <x v="8"/>
    <x v="0"/>
    <n v="3.5874035840341222E-4"/>
    <n v="4.0749336787398553E-3"/>
    <n v="1.03"/>
    <n v="53.950278900000001"/>
    <n v="1.5472595340292588E-2"/>
    <n v="267"/>
    <n v="19.3"/>
    <n v="57.5"/>
    <n v="1.5819659083255791E-2"/>
    <n v="5.25"/>
    <n v="1.5407270814828412E-2"/>
    <n v="1.85"/>
    <n v="422.14615730000003"/>
    <n v="10715281.625"/>
    <n v="3.8"/>
    <n v="3.7"/>
    <n v="0.36"/>
    <n v="8.1999999999999993"/>
    <n v="52.1"/>
  </r>
  <r>
    <x v="114"/>
    <x v="9"/>
    <x v="0"/>
    <n v="3.0747318618498236E-4"/>
    <n v="4.0749336787398553E-3"/>
    <n v="1.2"/>
    <n v="58.596444869999999"/>
    <n v="1.5472595340292588E-2"/>
    <n v="183"/>
    <n v="18.899999999999999"/>
    <n v="57.5"/>
    <n v="1.5395919260219524E-2"/>
    <n v="6.51"/>
    <n v="1.5740965449456523E-2"/>
    <n v="1.85"/>
    <n v="385.75671410000001"/>
    <n v="10715281.625"/>
    <n v="3.8"/>
    <n v="3.7"/>
    <n v="0.35299999999999998"/>
    <n v="7.9"/>
    <n v="51.2"/>
  </r>
  <r>
    <x v="114"/>
    <x v="10"/>
    <x v="0"/>
    <n v="3.0747318618498236E-4"/>
    <n v="4.0749336787398553E-3"/>
    <n v="1.23"/>
    <n v="67.333787349999994"/>
    <n v="1.5472595340292588E-2"/>
    <n v="900.625"/>
    <n v="18.5"/>
    <n v="57.5"/>
    <n v="1.4881794764566025E-2"/>
    <n v="6.87"/>
    <n v="2.3272484084569176E-4"/>
    <n v="1.85"/>
    <n v="369.15453589999998"/>
    <n v="29237"/>
    <n v="3.9"/>
    <n v="3.8"/>
    <n v="0.34100000000000003"/>
    <n v="7.3"/>
    <n v="58"/>
  </r>
  <r>
    <x v="114"/>
    <x v="11"/>
    <x v="0"/>
    <n v="3.3519349997902369E-4"/>
    <n v="4.0749336787398553E-3"/>
    <n v="1.54"/>
    <n v="46.581956310000002"/>
    <n v="1.5607110335478841E-2"/>
    <n v="900.625"/>
    <n v="18.100000000000001"/>
    <n v="57.5"/>
    <n v="1.4287129051441977E-2"/>
    <n v="5.91"/>
    <n v="1.586397529612708E-2"/>
    <n v="1.85"/>
    <n v="336.33181450000001"/>
    <n v="231275"/>
    <n v="3.9"/>
    <n v="3.8"/>
    <n v="0.33200000000000002"/>
    <n v="7"/>
    <n v="54"/>
  </r>
  <r>
    <x v="114"/>
    <x v="12"/>
    <x v="0"/>
    <n v="3.6482208338036706E-4"/>
    <n v="4.0749336787398553E-3"/>
    <n v="1.68"/>
    <n v="42.526895590000002"/>
    <n v="1.5607110335478841E-2"/>
    <n v="900.625"/>
    <n v="17.7"/>
    <n v="57.5"/>
    <n v="1.3622963387883776E-2"/>
    <n v="6.39"/>
    <n v="1.5715382799806898E-2"/>
    <n v="1.85"/>
    <n v="283.89115880000003"/>
    <n v="10715281.625"/>
    <n v="4"/>
    <n v="3.9"/>
    <n v="0.318"/>
    <n v="6.7"/>
    <n v="51"/>
  </r>
  <r>
    <x v="114"/>
    <x v="13"/>
    <x v="0"/>
    <n v="4.1636683138597053E-4"/>
    <n v="4.0749336787398553E-3"/>
    <n v="2.16"/>
    <n v="40.825970769999998"/>
    <n v="1.5607110335478841E-2"/>
    <n v="900.625"/>
    <n v="17.3"/>
    <n v="57.5"/>
    <n v="1.5958671651408043E-2"/>
    <n v="6.45"/>
    <n v="1.5559075849235623E-2"/>
    <n v="1.85"/>
    <n v="262.88455099999999"/>
    <n v="10715281.625"/>
    <n v="4"/>
    <n v="4"/>
    <n v="0.311"/>
    <n v="6.2"/>
    <n v="49.8"/>
  </r>
  <r>
    <x v="114"/>
    <x v="14"/>
    <x v="0"/>
    <n v="2.0640511260730143E-3"/>
    <n v="4.0749336787398553E-3"/>
    <n v="2.09"/>
    <n v="37.825119360000002"/>
    <n v="1.320010784730383E-3"/>
    <n v="900.625"/>
    <n v="16.899999999999999"/>
    <n v="57.5"/>
    <n v="1.5119751008238466E-2"/>
    <n v="5.64"/>
    <n v="1.5066346446051711E-2"/>
    <n v="1.85"/>
    <n v="256.44148719999998"/>
    <n v="10715281.625"/>
    <n v="4.0999999999999996"/>
    <n v="4"/>
    <n v="0.29799999999999999"/>
    <n v="5.8"/>
    <n v="49.5"/>
  </r>
  <r>
    <x v="114"/>
    <x v="15"/>
    <x v="0"/>
    <n v="1.9858750665009304E-3"/>
    <n v="4.0749336787398553E-3"/>
    <n v="1.1399999999999999"/>
    <n v="47.172507179999997"/>
    <n v="8.675140700055771E-5"/>
    <n v="900.625"/>
    <n v="16.5"/>
    <n v="57.5"/>
    <n v="1.4261645340927383E-2"/>
    <n v="6.16"/>
    <n v="2.030324563451764E-4"/>
    <n v="1.85"/>
    <n v="277.64865909999997"/>
    <n v="1867687"/>
    <n v="4.2"/>
    <n v="4.0999999999999996"/>
    <n v="0.29099999999999998"/>
    <n v="5.4"/>
    <n v="49"/>
  </r>
  <r>
    <x v="115"/>
    <x v="0"/>
    <x v="0"/>
    <n v="3.0904557105055751E-3"/>
    <n v="1.0641349189100497E-2"/>
    <m/>
    <n v="0"/>
    <n v="1.511169775295931E-2"/>
    <n v="6"/>
    <n v="23.8"/>
    <n v="50"/>
    <n v="1.5735028929953196E-2"/>
    <n v="5.9381895280235915"/>
    <n v="1.5187014778255837E-2"/>
    <n v="0.3"/>
    <n v="1194.5913700000001"/>
    <n v="5243669"/>
    <n v="12.8"/>
    <n v="13"/>
    <n v="0.55200000000000005"/>
    <n v="9.1"/>
    <n v="66.599999999999994"/>
  </r>
  <r>
    <x v="115"/>
    <x v="1"/>
    <x v="0"/>
    <n v="1.643694226954638E-3"/>
    <n v="1.0169490201435198E-2"/>
    <n v="0.01"/>
    <n v="45.337886769999997"/>
    <n v="1.5294555671065845E-2"/>
    <n v="122"/>
    <n v="22.9"/>
    <n v="52"/>
    <n v="1.5904564164440197E-2"/>
    <n v="2.2799999999999998"/>
    <n v="1.5357102752195742E-2"/>
    <n v="0.3"/>
    <n v="1262.8937820000001"/>
    <n v="10715281.625"/>
    <n v="12.9"/>
    <n v="13.1"/>
    <n v="0.54700000000000004"/>
    <n v="9.1"/>
    <n v="66.400000000000006"/>
  </r>
  <r>
    <x v="115"/>
    <x v="2"/>
    <x v="0"/>
    <n v="1.6590116359461236E-3"/>
    <n v="9.233391680842357E-3"/>
    <n v="0.7"/>
    <n v="38.337934619999999"/>
    <n v="1.5472595340292588E-2"/>
    <n v="900.625"/>
    <n v="22.1"/>
    <n v="55"/>
    <n v="1.5928382530862362E-2"/>
    <n v="2.16"/>
    <n v="1.5435609254220465E-2"/>
    <n v="0.4"/>
    <n v="1168.8394699999999"/>
    <n v="10715281.625"/>
    <n v="12.9"/>
    <n v="13.2"/>
    <n v="0.54"/>
    <n v="9.1"/>
    <n v="66.2"/>
  </r>
  <r>
    <x v="115"/>
    <x v="3"/>
    <x v="0"/>
    <n v="1.7051632524136405E-3"/>
    <n v="8.3182659902056068E-3"/>
    <n v="0.55000000000000004"/>
    <n v="38.427908299999999"/>
    <n v="1.046965135141335E-2"/>
    <n v="900.625"/>
    <n v="21.3"/>
    <n v="57.5"/>
    <n v="1.6043233295449842E-2"/>
    <n v="2.2200000000000002"/>
    <n v="1.5817775643341535E-2"/>
    <n v="0.5"/>
    <n v="1171.58257"/>
    <n v="5986514"/>
    <n v="13"/>
    <n v="13.2"/>
    <n v="0.53300000000000003"/>
    <n v="9.1"/>
    <n v="65.900000000000006"/>
  </r>
  <r>
    <x v="115"/>
    <x v="4"/>
    <x v="0"/>
    <n v="1.7360800958846974E-3"/>
    <n v="7.0094327547336743E-3"/>
    <n v="0.33"/>
    <n v="21.23698847"/>
    <n v="1.4337270623350886E-4"/>
    <n v="900.625"/>
    <n v="2.5"/>
    <n v="57.5"/>
    <n v="1.8457131047042258E-4"/>
    <n v="1.87"/>
    <n v="1.5810919835835772E-2"/>
    <n v="0.5"/>
    <n v="1186.423937"/>
    <n v="555331"/>
    <n v="13"/>
    <n v="13.3"/>
    <n v="0.52600000000000002"/>
    <n v="9.1"/>
    <n v="65.599999999999994"/>
  </r>
  <r>
    <x v="115"/>
    <x v="5"/>
    <x v="0"/>
    <n v="1.7670998975934577E-3"/>
    <n v="6.1926721602285914E-3"/>
    <n v="0.3"/>
    <n v="17.48293752"/>
    <n v="1.4437648664183886E-2"/>
    <n v="190"/>
    <n v="19.8"/>
    <n v="57.5"/>
    <n v="1.7810511891318612E-4"/>
    <n v="1.92"/>
    <n v="2.5211344726520013E-4"/>
    <n v="0.5"/>
    <n v="987.73658320000004"/>
    <n v="5155896"/>
    <n v="13.1"/>
    <n v="13.3"/>
    <n v="0.51500000000000001"/>
    <n v="8.8000000000000007"/>
    <n v="65.400000000000006"/>
  </r>
  <r>
    <x v="115"/>
    <x v="6"/>
    <x v="0"/>
    <n v="2.9954351397055356E-3"/>
    <n v="5.0677322965489383E-3"/>
    <n v="0.28000000000000003"/>
    <n v="11.052479030000001"/>
    <n v="1.4682265089018029E-2"/>
    <n v="329"/>
    <n v="19.100000000000001"/>
    <n v="57.5"/>
    <n v="1.7175351030212932E-4"/>
    <n v="2.5"/>
    <n v="2.4453998533301863E-4"/>
    <n v="0.6"/>
    <n v="741.77711599999998"/>
    <n v="49869"/>
    <n v="13.1"/>
    <n v="13.4"/>
    <n v="0.504"/>
    <n v="8.5"/>
    <n v="65.2"/>
  </r>
  <r>
    <x v="115"/>
    <x v="7"/>
    <x v="0"/>
    <n v="1.8386465252219842E-3"/>
    <n v="4.0749336787398553E-3"/>
    <n v="0.3"/>
    <n v="9.5304803200000006"/>
    <n v="1.5705859584158526E-2"/>
    <n v="333"/>
    <n v="18.3"/>
    <n v="57.5"/>
    <n v="1.6445106343210742E-2"/>
    <n v="1.87"/>
    <n v="1.5832608995067304E-2"/>
    <n v="0.6"/>
    <n v="643.95137299999999"/>
    <n v="10715281.625"/>
    <n v="13.2"/>
    <n v="13.4"/>
    <n v="0.49299999999999999"/>
    <n v="8.1999999999999993"/>
    <n v="59.2"/>
  </r>
  <r>
    <x v="115"/>
    <x v="8"/>
    <x v="0"/>
    <n v="2.9387358466400376E-3"/>
    <n v="4.0749336787398553E-3"/>
    <n v="0.26"/>
    <n v="0.53057279999999996"/>
    <n v="1.5705859584158526E-2"/>
    <n v="900.625"/>
    <n v="17.600000000000001"/>
    <n v="57.5"/>
    <n v="1.6506252369035988E-2"/>
    <n v="1.68"/>
    <n v="1.5720632838633324E-2"/>
    <n v="0.6"/>
    <n v="41.451000000000001"/>
    <n v="10715281.625"/>
    <n v="13.2"/>
    <n v="13.5"/>
    <n v="0.48399999999999999"/>
    <n v="8.1"/>
    <n v="64.5"/>
  </r>
  <r>
    <x v="115"/>
    <x v="9"/>
    <x v="0"/>
    <n v="1.6590116359461236E-3"/>
    <n v="4.0749336787398553E-3"/>
    <n v="0.28000000000000003"/>
    <n v="4.6327763040000001"/>
    <n v="1.5472595340292588E-2"/>
    <n v="760"/>
    <n v="17"/>
    <n v="57.5"/>
    <n v="1.6550753481208259E-2"/>
    <n v="1.78"/>
    <n v="1.5983455451498606E-2"/>
    <n v="0.6"/>
    <n v="296.97284000000002"/>
    <n v="10715281.625"/>
    <n v="13.2"/>
    <n v="13.5"/>
    <n v="0.47399999999999998"/>
    <n v="8"/>
    <n v="64.2"/>
  </r>
  <r>
    <x v="115"/>
    <x v="10"/>
    <x v="0"/>
    <n v="2.8654896215692814E-3"/>
    <n v="4.0749336787398553E-3"/>
    <n v="0.28000000000000003"/>
    <n v="2.7938431879999999"/>
    <n v="1.196220558312489E-2"/>
    <n v="314"/>
    <n v="16.399999999999999"/>
    <n v="57.5"/>
    <n v="1.6327776615739087E-2"/>
    <n v="1.83"/>
    <n v="1.5112089289335599E-2"/>
    <n v="0.5"/>
    <n v="247.24276"/>
    <n v="10715281.625"/>
    <n v="13.2"/>
    <n v="13.6"/>
    <n v="0.46500000000000002"/>
    <n v="7.9"/>
    <n v="63.9"/>
  </r>
  <r>
    <x v="115"/>
    <x v="11"/>
    <x v="0"/>
    <n v="2.8204378426535353E-3"/>
    <n v="4.0749336787398553E-3"/>
    <n v="0.44"/>
    <n v="4.1545161400000001"/>
    <n v="3.926668980248303E-3"/>
    <n v="900.625"/>
    <n v="15.7"/>
    <n v="57.5"/>
    <n v="1.5198164061705339E-2"/>
    <n v="1.97"/>
    <n v="1.597043090074169E-2"/>
    <n v="0.5"/>
    <n v="219.8156688"/>
    <n v="487377"/>
    <n v="13.3"/>
    <n v="13.6"/>
    <n v="0.45500000000000002"/>
    <n v="7.8"/>
    <n v="63.5"/>
  </r>
  <r>
    <x v="115"/>
    <x v="12"/>
    <x v="0"/>
    <n v="2.7852207575406948E-3"/>
    <n v="4.0749336787398553E-3"/>
    <n v="0.4"/>
    <n v="3.8242124720000001"/>
    <n v="2.3099390109200882E-4"/>
    <n v="830"/>
    <n v="15.2"/>
    <n v="57.5"/>
    <n v="1.6313940060601405E-2"/>
    <n v="1.97"/>
    <n v="1.5825154260915842E-2"/>
    <n v="0.5"/>
    <n v="219.78232600000001"/>
    <n v="10715281.625"/>
    <n v="13.3"/>
    <n v="13.6"/>
    <n v="0.44500000000000001"/>
    <n v="7.7"/>
    <n v="63.2"/>
  </r>
  <r>
    <x v="115"/>
    <x v="13"/>
    <x v="0"/>
    <n v="2.7364667164562072E-3"/>
    <n v="4.0749336787398553E-3"/>
    <n v="0.41"/>
    <n v="3.4218809380000001"/>
    <n v="8.675140700055771E-5"/>
    <n v="736"/>
    <n v="14.6"/>
    <n v="57.5"/>
    <n v="1.6471227765002785E-2"/>
    <n v="2.5"/>
    <n v="1.5890846330132692E-2"/>
    <n v="0.4"/>
    <n v="143.77651"/>
    <n v="471422"/>
    <n v="13.3"/>
    <n v="13.7"/>
    <n v="0.435"/>
    <n v="7.6"/>
    <n v="62.8"/>
  </r>
  <r>
    <x v="115"/>
    <x v="14"/>
    <x v="0"/>
    <n v="2.6857829923427217E-3"/>
    <n v="4.0749336787398553E-3"/>
    <n v="0.38"/>
    <n v="1.9171640000000001"/>
    <n v="8.675140700055771E-5"/>
    <n v="900.625"/>
    <n v="14.1"/>
    <n v="57.5"/>
    <n v="1.6155964342738076E-2"/>
    <n v="1.8"/>
    <n v="1.508711367183623E-2"/>
    <n v="0.4"/>
    <n v="138.9249275"/>
    <n v="10715281.625"/>
    <n v="13.3"/>
    <n v="13.7"/>
    <n v="0.42699999999999999"/>
    <n v="7.6"/>
    <n v="62.5"/>
  </r>
  <r>
    <x v="115"/>
    <x v="15"/>
    <x v="0"/>
    <n v="2.6333092859545035E-3"/>
    <n v="4.0749336787398553E-3"/>
    <n v="0.35"/>
    <n v="2.5114372920000001"/>
    <n v="8.675140700055771E-5"/>
    <n v="845"/>
    <n v="13.6"/>
    <n v="57.5"/>
    <n v="1.6021234750165845E-2"/>
    <n v="1.84"/>
    <n v="1.5943716606190587E-2"/>
    <n v="0.4"/>
    <n v="193.18748400000001"/>
    <n v="4695462"/>
    <n v="13.3"/>
    <n v="13.7"/>
    <n v="0.41699999999999998"/>
    <n v="7.5"/>
    <n v="62.1"/>
  </r>
  <r>
    <x v="116"/>
    <x v="0"/>
    <x v="0"/>
    <n v="2.5654173730108778E-3"/>
    <n v="1.4451691931942897E-2"/>
    <m/>
    <n v="0"/>
    <n v="1.4437648664183886E-2"/>
    <n v="212"/>
    <n v="35.700000000000003"/>
    <n v="3"/>
    <n v="1.5168511867971158E-2"/>
    <n v="5.9381895280235915"/>
    <n v="1.456641646471757E-2"/>
    <n v="1.85"/>
    <n v="4737.6699600000002"/>
    <n v="2425561"/>
    <n v="8.1999999999999993"/>
    <n v="8.1"/>
    <n v="0.63700000000000001"/>
    <n v="11.7"/>
    <n v="65.8"/>
  </r>
  <r>
    <x v="116"/>
    <x v="1"/>
    <x v="0"/>
    <n v="2.6465877704333232E-3"/>
    <n v="1.4451691931942897E-2"/>
    <n v="0.01"/>
    <n v="751.39827190000005"/>
    <n v="1.5294555671065845E-2"/>
    <n v="477"/>
    <n v="34.9"/>
    <n v="3"/>
    <n v="1.6007297008763216E-2"/>
    <n v="8.93"/>
    <n v="1.5385276436552388E-2"/>
    <n v="1.85"/>
    <n v="5421.3439529999996"/>
    <n v="237992"/>
    <n v="8.6"/>
    <n v="8.5"/>
    <n v="0.63200000000000001"/>
    <n v="11.7"/>
    <n v="65.900000000000006"/>
  </r>
  <r>
    <x v="116"/>
    <x v="2"/>
    <x v="0"/>
    <n v="2.7732206698751448E-3"/>
    <n v="1.4845116203364152E-2"/>
    <n v="0.01"/>
    <n v="760.65505529999996"/>
    <n v="1.511169775295931E-2"/>
    <n v="900.625"/>
    <n v="34.1"/>
    <n v="3"/>
    <n v="1.5825158137518218E-2"/>
    <n v="8.5299999999999994"/>
    <n v="1.5204285799521064E-2"/>
    <n v="1.85"/>
    <n v="5488.1317120000003"/>
    <n v="231652"/>
    <n v="9"/>
    <n v="8.9"/>
    <n v="0.625"/>
    <n v="11.6"/>
    <n v="66.099999999999994"/>
  </r>
  <r>
    <x v="116"/>
    <x v="3"/>
    <x v="0"/>
    <n v="2.7732206698751448E-3"/>
    <n v="1.4845116203364152E-2"/>
    <n v="0.01"/>
    <n v="796.87342630000001"/>
    <n v="1.5795062001612969E-2"/>
    <n v="86"/>
    <n v="33.299999999999997"/>
    <n v="4"/>
    <n v="1.6430053266456784E-2"/>
    <n v="8.24"/>
    <n v="1.5834247911440235E-2"/>
    <n v="1.85"/>
    <n v="5749.4475199999997"/>
    <n v="2263934"/>
    <n v="9.5"/>
    <n v="9.4"/>
    <n v="0.61899999999999999"/>
    <n v="11.5"/>
    <n v="65.8"/>
  </r>
  <r>
    <x v="116"/>
    <x v="4"/>
    <x v="0"/>
    <n v="2.2738121521682772E-3"/>
    <n v="1.4845116203364152E-2"/>
    <n v="7.84"/>
    <n v="7.8962349310000004"/>
    <n v="1.5898919057260947E-2"/>
    <n v="79"/>
    <n v="32.5"/>
    <n v="4"/>
    <n v="1.635439926998138E-2"/>
    <n v="8.7799999999999994"/>
    <n v="1.5910878404137688E-2"/>
    <n v="1.85"/>
    <n v="56.971392000000002"/>
    <n v="2215621"/>
    <n v="9.9"/>
    <n v="9.9"/>
    <n v="0.61199999999999999"/>
    <n v="11.5"/>
    <n v="64.3"/>
  </r>
  <r>
    <x v="116"/>
    <x v="5"/>
    <x v="0"/>
    <n v="1.7918696460623533E-3"/>
    <n v="1.4845116203364152E-2"/>
    <n v="7.58"/>
    <n v="719.55351610000002"/>
    <n v="1.5859517275223931E-2"/>
    <n v="900.625"/>
    <n v="31.8"/>
    <n v="4"/>
    <n v="1.6456255482484757E-2"/>
    <n v="7.89"/>
    <n v="1.5874688502911263E-2"/>
    <n v="1.85"/>
    <n v="5191.5838100000001"/>
    <n v="217317"/>
    <n v="1.4"/>
    <n v="1.4"/>
    <n v="0.60399999999999998"/>
    <n v="11.4"/>
    <n v="63"/>
  </r>
  <r>
    <x v="116"/>
    <x v="6"/>
    <x v="0"/>
    <n v="1.8762697008996444E-3"/>
    <n v="1.4845116203364152E-2"/>
    <n v="7.99"/>
    <n v="575.67480690000002"/>
    <n v="8.675140700055771E-5"/>
    <n v="900.625"/>
    <n v="31"/>
    <n v="4"/>
    <n v="1.644901082004353E-2"/>
    <n v="8.5"/>
    <n v="1.5867699786601061E-2"/>
    <n v="1.85"/>
    <n v="4153.4978849999998"/>
    <n v="21374"/>
    <n v="1.9"/>
    <n v="1.9"/>
    <n v="0.59799999999999998"/>
    <n v="11.4"/>
    <n v="62.4"/>
  </r>
  <r>
    <x v="116"/>
    <x v="7"/>
    <x v="0"/>
    <n v="1.5164991783995702E-3"/>
    <n v="1.4845116203364152E-2"/>
    <n v="6.28"/>
    <n v="59.550335459999999"/>
    <n v="8.675140700055771E-5"/>
    <n v="0"/>
    <n v="3.2"/>
    <n v="4"/>
    <n v="1.6441762965420676E-2"/>
    <n v="7.15"/>
    <n v="1.5860707990777143E-2"/>
    <n v="1.85"/>
    <n v="429.65609999999998"/>
    <n v="216375"/>
    <n v="11.5"/>
    <n v="11.4"/>
    <n v="0.58899999999999997"/>
    <n v="11.3"/>
    <n v="61.7"/>
  </r>
  <r>
    <x v="116"/>
    <x v="8"/>
    <x v="0"/>
    <n v="9.8308132270543401E-4"/>
    <n v="1.4845116203364152E-2"/>
    <n v="5.12"/>
    <n v="62.110392959999999"/>
    <n v="8.675140700055771E-5"/>
    <n v="21"/>
    <n v="29.4"/>
    <n v="4"/>
    <n v="1.6431901079656565E-2"/>
    <n v="6.99"/>
    <n v="1.5617140471925667E-2"/>
    <n v="1.85"/>
    <n v="422.51967999999999"/>
    <n v="279915"/>
    <n v="12"/>
    <n v="12"/>
    <n v="0.57799999999999996"/>
    <n v="11.3"/>
    <n v="60"/>
  </r>
  <r>
    <x v="116"/>
    <x v="9"/>
    <x v="0"/>
    <n v="3.2388034212055494E-4"/>
    <n v="1.4845116203364152E-2"/>
    <n v="4.9400000000000004"/>
    <n v="459.15723989999998"/>
    <n v="8.675140700055771E-5"/>
    <n v="3"/>
    <n v="28.7"/>
    <n v="4"/>
    <n v="1.5560321492342308E-2"/>
    <n v="7.2"/>
    <n v="1.5610239246383091E-2"/>
    <n v="1.85"/>
    <n v="3881.2953499999999"/>
    <n v="255734"/>
    <n v="12.6"/>
    <n v="12.6"/>
    <n v="0.56999999999999995"/>
    <n v="11.4"/>
    <n v="57"/>
  </r>
  <r>
    <x v="116"/>
    <x v="10"/>
    <x v="0"/>
    <n v="1.3689751405258351E-4"/>
    <n v="1.4845116203364152E-2"/>
    <n v="4.8899999999999997"/>
    <n v="457.7200522"/>
    <n v="8.675140700055771E-5"/>
    <n v="4"/>
    <n v="27.9"/>
    <n v="4"/>
    <n v="1.6217912259255073E-2"/>
    <n v="7.32"/>
    <n v="1.5603334961162618E-2"/>
    <n v="1.85"/>
    <n v="3573.1463869999998"/>
    <n v="232196"/>
    <n v="13.1"/>
    <n v="13.1"/>
    <n v="0.56499999999999995"/>
    <n v="11.6"/>
    <n v="55.1"/>
  </r>
  <r>
    <x v="116"/>
    <x v="11"/>
    <x v="0"/>
    <n v="1.2112362363976091E-4"/>
    <n v="1.4845116203364152E-2"/>
    <n v="4.8"/>
    <n v="368.28482580000002"/>
    <n v="8.675140700055771E-5"/>
    <n v="4"/>
    <n v="27.2"/>
    <n v="4"/>
    <n v="1.6411041334197751E-2"/>
    <n v="6.47"/>
    <n v="1.5866706971084235E-2"/>
    <n v="1.85"/>
    <n v="3288.2573729999999"/>
    <n v="29228"/>
    <n v="13.7"/>
    <n v="13.7"/>
    <n v="0.55900000000000005"/>
    <n v="11.7"/>
    <n v="54.7"/>
  </r>
  <r>
    <x v="116"/>
    <x v="12"/>
    <x v="0"/>
    <n v="1.543654926418725E-4"/>
    <n v="1.4845116203364152E-2"/>
    <n v="5.28"/>
    <n v="294.65715519999998"/>
    <n v="8.675140700055771E-5"/>
    <n v="262"/>
    <n v="26.5"/>
    <n v="4"/>
    <n v="1.6419129153533742E-2"/>
    <n v="6.52"/>
    <n v="1.5793225076505327E-2"/>
    <n v="1.85"/>
    <n v="2482.3686200000002"/>
    <n v="1986535"/>
    <n v="14.2"/>
    <n v="14.3"/>
    <n v="0.55400000000000005"/>
    <n v="11.7"/>
    <n v="55"/>
  </r>
  <r>
    <x v="116"/>
    <x v="13"/>
    <x v="0"/>
    <n v="2.2234632938915725E-4"/>
    <n v="1.4845116203364152E-2"/>
    <n v="5.09"/>
    <n v="203.73228929999999"/>
    <n v="8.675140700055771E-5"/>
    <n v="900.625"/>
    <n v="25.8"/>
    <n v="4"/>
    <n v="1.6185426111442344E-2"/>
    <n v="6.17"/>
    <n v="1.562103963826807E-2"/>
    <n v="1.85"/>
    <n v="1713.47594"/>
    <n v="1962147"/>
    <n v="14.7"/>
    <n v="14.8"/>
    <n v="0.55600000000000005"/>
    <n v="11.8"/>
    <n v="55.7"/>
  </r>
  <r>
    <x v="116"/>
    <x v="14"/>
    <x v="0"/>
    <n v="3.5273718431914891E-4"/>
    <n v="1.4845116203364152E-2"/>
    <n v="5.09"/>
    <n v="205.80788329999999"/>
    <n v="8.675140700055771E-5"/>
    <n v="416"/>
    <n v="25.1"/>
    <n v="4"/>
    <n v="1.6275812184519515E-2"/>
    <n v="6.18"/>
    <n v="1.5708861890702999E-2"/>
    <n v="1.85"/>
    <n v="1834.29486"/>
    <n v="1933596"/>
    <n v="15.2"/>
    <n v="15.4"/>
    <n v="0.55600000000000005"/>
    <n v="11.7"/>
    <n v="56.5"/>
  </r>
  <r>
    <x v="116"/>
    <x v="15"/>
    <x v="0"/>
    <n v="1.9545542342591315E-3"/>
    <n v="1.4845116203364152E-2"/>
    <n v="5.73"/>
    <n v="35.809785120000001"/>
    <n v="8.675140700055771E-5"/>
    <n v="469"/>
    <n v="24.5"/>
    <n v="4"/>
    <n v="1.5947326826456912E-4"/>
    <n v="6.11"/>
    <n v="1.5772280404801449E-2"/>
    <n v="1.85"/>
    <n v="257.99556999999999"/>
    <n v="1899257"/>
    <n v="15.599999999999998"/>
    <n v="15.75"/>
    <n v="0.55900000000000005"/>
    <n v="11.5"/>
    <n v="57.4"/>
  </r>
  <r>
    <x v="117"/>
    <x v="2"/>
    <x v="0"/>
    <n v="1.332694561570342E-3"/>
    <n v="1.3615888411902125E-2"/>
    <n v="0.01"/>
    <n v="15.60659587"/>
    <n v="1.5455016575970915E-2"/>
    <n v="0"/>
    <n v="87.3"/>
    <n v="0"/>
    <n v="1.6128691765898567E-2"/>
    <n v="4.6500000000000004"/>
    <n v="1.5438773658604975E-2"/>
    <n v="0.1"/>
    <n v="136.18321"/>
    <n v="1386542"/>
    <n v="0.1"/>
    <n v="0.1"/>
    <m/>
    <n v="9.6"/>
    <n v="0"/>
  </r>
  <r>
    <x v="118"/>
    <x v="0"/>
    <x v="0"/>
    <n v="3.2097117419962427E-3"/>
    <n v="1.7615331979266489E-2"/>
    <m/>
    <n v="0"/>
    <n v="1.4682265089018029E-2"/>
    <n v="900.625"/>
    <n v="19.100000000000001"/>
    <n v="21"/>
    <n v="1.7455584073263169E-4"/>
    <n v="5.9381895280235915"/>
    <n v="1.470485413474612E-2"/>
    <n v="0.1"/>
    <n v="743.76534890000005"/>
    <n v="10715281.625"/>
    <n v="15.599999999999998"/>
    <n v="15.75"/>
    <n v="0.55500000000000005"/>
    <n v="12.2"/>
    <n v="69.2"/>
  </r>
  <r>
    <x v="118"/>
    <x v="1"/>
    <x v="0"/>
    <n v="3.2049210406344562E-3"/>
    <n v="1.7572811264078531E-2"/>
    <n v="0.01"/>
    <n v="8.5234864029999997"/>
    <n v="1.4437648664183886E-2"/>
    <n v="900.625"/>
    <n v="18.5"/>
    <n v="22"/>
    <n v="1.5203405074178304E-2"/>
    <n v="5.8"/>
    <n v="1.4464862653571534E-2"/>
    <n v="0.1"/>
    <n v="76.238697700000003"/>
    <n v="10715281.625"/>
    <n v="15.599999999999998"/>
    <n v="15.75"/>
    <n v="0.55100000000000005"/>
    <n v="12.4"/>
    <n v="69.599999999999994"/>
  </r>
  <r>
    <x v="118"/>
    <x v="2"/>
    <x v="0"/>
    <n v="3.2089037615622073E-3"/>
    <n v="1.7496211663345064E-2"/>
    <n v="0.27"/>
    <n v="80.15505125"/>
    <n v="1.4437648664183886E-2"/>
    <n v="900.625"/>
    <n v="18"/>
    <n v="24"/>
    <n v="1.5196451961868739E-2"/>
    <n v="5.69"/>
    <n v="1.4458215989370221E-2"/>
    <n v="0.1"/>
    <n v="688.61727880000001"/>
    <n v="2798531"/>
    <n v="15.599999999999998"/>
    <n v="15.75"/>
    <n v="0.54500000000000004"/>
    <n v="12.3"/>
    <n v="69.3"/>
  </r>
  <r>
    <x v="118"/>
    <x v="3"/>
    <x v="0"/>
    <n v="3.2092116612719114E-3"/>
    <n v="1.7385979789806969E-2"/>
    <n v="0.26"/>
    <n v="80.587883759999997"/>
    <n v="2.5921285339093207E-4"/>
    <n v="900.625"/>
    <n v="17.399999999999999"/>
    <n v="25"/>
    <n v="1.6951692080754583E-4"/>
    <n v="5.89"/>
    <n v="2.6067441580727356E-4"/>
    <n v="0.2"/>
    <n v="681.79258679999998"/>
    <n v="10715281.625"/>
    <n v="15.599999999999998"/>
    <n v="15.75"/>
    <n v="0.53800000000000003"/>
    <n v="12.3"/>
    <n v="68.900000000000006"/>
  </r>
  <r>
    <x v="118"/>
    <x v="4"/>
    <x v="0"/>
    <n v="3.2043298962112633E-3"/>
    <n v="1.7067368464786063E-2"/>
    <n v="0.27"/>
    <n v="112.12290280000001"/>
    <n v="1.4437648664183886E-2"/>
    <n v="900.625"/>
    <n v="16.899999999999999"/>
    <n v="27"/>
    <n v="1.5252709539017367E-2"/>
    <n v="6.73"/>
    <n v="1.4505673275289109E-2"/>
    <n v="0.2"/>
    <n v="692.11668420000001"/>
    <n v="10715281.625"/>
    <n v="15.599999999999998"/>
    <n v="15.75"/>
    <n v="0.52900000000000003"/>
    <n v="12"/>
    <n v="68.400000000000006"/>
  </r>
  <r>
    <x v="118"/>
    <x v="5"/>
    <x v="0"/>
    <n v="3.1916565093567254E-3"/>
    <n v="1.6860824662003147E-2"/>
    <n v="0.24"/>
    <n v="84.623025240000004"/>
    <n v="1.5898919057260947E-2"/>
    <n v="190"/>
    <n v="16.399999999999999"/>
    <n v="30"/>
    <n v="1.6544353755427683E-2"/>
    <n v="6.43"/>
    <n v="1.5849376370234491E-2"/>
    <n v="0.2"/>
    <n v="592.18352159999995"/>
    <n v="2723137"/>
    <n v="15.599999999999998"/>
    <n v="15.75"/>
    <n v="0.51500000000000001"/>
    <n v="11.1"/>
    <n v="68"/>
  </r>
  <r>
    <x v="118"/>
    <x v="6"/>
    <x v="0"/>
    <n v="3.1754759344889485E-3"/>
    <n v="1.6359137720445362E-2"/>
    <n v="0.22"/>
    <n v="6.1935702900000003"/>
    <n v="1.511169775295931E-2"/>
    <n v="189"/>
    <n v="15.9"/>
    <n v="32"/>
    <n v="1.4972834647596236E-2"/>
    <n v="6.41"/>
    <n v="1.5134324708020447E-2"/>
    <n v="0.2"/>
    <n v="48.729900000000001"/>
    <n v="2674113"/>
    <n v="15.599999999999998"/>
    <n v="15.75"/>
    <n v="0.502"/>
    <n v="10.5"/>
    <n v="67.5"/>
  </r>
  <r>
    <x v="118"/>
    <x v="7"/>
    <x v="0"/>
    <n v="3.149432709052893E-3"/>
    <n v="1.5748945251007979E-2"/>
    <n v="0.21"/>
    <n v="70.271131789999998"/>
    <n v="1.5898919057260947E-2"/>
    <n v="900.625"/>
    <n v="15.4"/>
    <n v="35"/>
    <n v="1.6538967229775336E-2"/>
    <n v="6.44"/>
    <n v="1.5835753446188157E-2"/>
    <n v="0.2"/>
    <n v="473.844449"/>
    <n v="10715281.625"/>
    <n v="15.599999999999998"/>
    <n v="15.75"/>
    <n v="0.49199999999999999"/>
    <n v="10.1"/>
    <n v="67"/>
  </r>
  <r>
    <x v="118"/>
    <x v="8"/>
    <x v="0"/>
    <n v="3.1223302269301222E-3"/>
    <n v="1.5043607928233524E-2"/>
    <n v="0.2"/>
    <n v="52.229065050000003"/>
    <n v="1.5898919057260947E-2"/>
    <n v="900.625"/>
    <n v="14.9"/>
    <n v="38"/>
    <n v="1.6531562275293427E-2"/>
    <n v="5.84"/>
    <n v="1.5828663344351845E-2"/>
    <n v="0.2"/>
    <n v="393.88435179999999"/>
    <n v="10715281.625"/>
    <n v="15.599999999999998"/>
    <n v="15.75"/>
    <n v="0.48599999999999999"/>
    <n v="10"/>
    <n v="66.599999999999994"/>
  </r>
  <r>
    <x v="118"/>
    <x v="9"/>
    <x v="0"/>
    <n v="1.643694226954638E-3"/>
    <n v="1.4258111523562302E-2"/>
    <n v="0.2"/>
    <n v="45.879899270000003"/>
    <n v="1.4206799997542537E-2"/>
    <n v="900.625"/>
    <n v="14.4"/>
    <n v="41"/>
    <n v="1.5465975967057998E-2"/>
    <n v="5.7"/>
    <n v="1.5114994104509095E-2"/>
    <n v="0.2"/>
    <n v="348.6314534"/>
    <n v="2594618"/>
    <n v="15.599999999999998"/>
    <n v="15.75"/>
    <n v="0.47599999999999998"/>
    <n v="9.6"/>
    <n v="66"/>
  </r>
  <r>
    <x v="118"/>
    <x v="10"/>
    <x v="0"/>
    <n v="1.7515780170869859E-3"/>
    <n v="1.3408539532286816E-2"/>
    <n v="0.2"/>
    <n v="4.2597525320000003"/>
    <n v="4.4730486886273577E-3"/>
    <n v="900.625"/>
    <n v="13.9"/>
    <n v="44"/>
    <n v="1.6269741328034201E-2"/>
    <n v="5.72"/>
    <n v="1.5327203028210643E-2"/>
    <n v="0.2"/>
    <n v="317.89197999999999"/>
    <n v="2564287"/>
    <n v="15.599999999999998"/>
    <n v="15.75"/>
    <n v="0.46899999999999997"/>
    <n v="9.4"/>
    <n v="65.400000000000006"/>
  </r>
  <r>
    <x v="118"/>
    <x v="11"/>
    <x v="0"/>
    <n v="2.9287272559071213E-3"/>
    <n v="1.2511529793607954E-2"/>
    <n v="0.21"/>
    <n v="31.931873159999999"/>
    <n v="1.5721887422063701E-3"/>
    <n v="900.625"/>
    <n v="13.4"/>
    <n v="47"/>
    <n v="1.4769710257056629E-4"/>
    <n v="5.82"/>
    <n v="2.308041356534418E-4"/>
    <n v="0.2"/>
    <n v="287.41559999999998"/>
    <n v="2539449"/>
    <n v="15.599999999999998"/>
    <n v="15.75"/>
    <n v="0.46300000000000002"/>
    <n v="9.3000000000000007"/>
    <n v="64.7"/>
  </r>
  <r>
    <x v="118"/>
    <x v="12"/>
    <x v="0"/>
    <n v="1.6590116359461236E-3"/>
    <n v="1.1113390478051944E-2"/>
    <n v="0.2"/>
    <n v="2.7909653200000002"/>
    <n v="1.118802673966412E-4"/>
    <n v="900.625"/>
    <n v="12.9"/>
    <n v="50"/>
    <n v="1.6020159144372399E-2"/>
    <n v="5.48"/>
    <n v="1.5721087132898708E-2"/>
    <n v="0.1"/>
    <n v="253.72412"/>
    <n v="2495623"/>
    <n v="15.599999999999998"/>
    <n v="15.75"/>
    <n v="0.45700000000000002"/>
    <n v="9.1999999999999993"/>
    <n v="64.3"/>
  </r>
  <r>
    <x v="118"/>
    <x v="13"/>
    <x v="0"/>
    <n v="2.6986272448502402E-3"/>
    <n v="1.0169490201435198E-2"/>
    <n v="0.19"/>
    <n v="23.183945940000001"/>
    <n v="8.675140700055771E-5"/>
    <n v="900.625"/>
    <n v="12.4"/>
    <n v="54"/>
    <n v="1.5123680521053678E-2"/>
    <n v="5.6"/>
    <n v="1.4785767052449921E-2"/>
    <n v="0.1"/>
    <n v="246.375621"/>
    <n v="10715281.625"/>
    <n v="15.599999999999998"/>
    <n v="15.75"/>
    <n v="0.44700000000000001"/>
    <n v="8.6"/>
    <n v="63.1"/>
  </r>
  <r>
    <x v="118"/>
    <x v="14"/>
    <x v="0"/>
    <n v="1.6743633992982654E-3"/>
    <n v="8.7724489100727658E-3"/>
    <n v="0.09"/>
    <n v="21.92813881"/>
    <n v="8.675140700055771E-5"/>
    <n v="900.625"/>
    <n v="11.9"/>
    <n v="57.5"/>
    <n v="1.5373890242335972E-2"/>
    <n v="5.36"/>
    <n v="1.4778981911521135E-2"/>
    <n v="0.1"/>
    <n v="248.61835389999999"/>
    <n v="10715281.625"/>
    <n v="15.599999999999998"/>
    <n v="15.75"/>
    <n v="0.44600000000000001"/>
    <n v="9"/>
    <n v="63.2"/>
  </r>
  <r>
    <x v="118"/>
    <x v="15"/>
    <x v="0"/>
    <n v="2.6986272448502402E-3"/>
    <n v="7.4355622963715659E-3"/>
    <n v="0.08"/>
    <n v="17.912336799999999"/>
    <n v="8.675140700055771E-5"/>
    <n v="900.625"/>
    <n v="11.4"/>
    <n v="57.5"/>
    <n v="1.5601445339301813E-2"/>
    <n v="5.43"/>
    <n v="1.5170865337179221E-2"/>
    <n v="0.1"/>
    <n v="231.42554000000001"/>
    <n v="2374911"/>
    <n v="15.599999999999998"/>
    <n v="15.75"/>
    <n v="0.439"/>
    <n v="8.9"/>
    <n v="62.5"/>
  </r>
  <r>
    <x v="119"/>
    <x v="0"/>
    <x v="1"/>
    <n v="2.2035997814904384E-3"/>
    <n v="1.4041262411569241E-2"/>
    <m/>
    <n v="0"/>
    <n v="1.3894096137580055E-2"/>
    <n v="7"/>
    <n v="62.1"/>
    <n v="1"/>
    <n v="1.440656923733118E-2"/>
    <n v="5.9381895280235915"/>
    <n v="1.370488654731989E-2"/>
    <n v="0.1"/>
    <n v="10972.078698625"/>
    <n v="10715281.625"/>
    <n v="1"/>
    <n v="0.9"/>
    <n v="0.92300000000000004"/>
    <n v="18.100000000000001"/>
    <n v="81.900000000000006"/>
  </r>
  <r>
    <x v="119"/>
    <x v="1"/>
    <x v="1"/>
    <n v="2.2189579777369211E-3"/>
    <n v="1.4041262411569241E-2"/>
    <n v="0.01"/>
    <n v="1096.807346997125"/>
    <n v="1.4437648664183886E-2"/>
    <n v="140"/>
    <n v="61.6"/>
    <n v="1"/>
    <n v="1.4076323631549962E-2"/>
    <n v="1.9"/>
    <n v="1.3397881554792133E-2"/>
    <n v="0.1"/>
    <n v="10972.078698625"/>
    <n v="168658"/>
    <n v="1"/>
    <n v="0.9"/>
    <n v="0.92300000000000004"/>
    <n v="18.100000000000001"/>
    <n v="81.7"/>
  </r>
  <r>
    <x v="119"/>
    <x v="2"/>
    <x v="1"/>
    <n v="1.4191278131587377E-3"/>
    <n v="1.4041262411569241E-2"/>
    <n v="8.68"/>
    <n v="1096.807346997125"/>
    <n v="7.7990297259604132E-3"/>
    <n v="900.625"/>
    <n v="61"/>
    <n v="1"/>
    <n v="1.3729756373021661E-2"/>
    <n v="5.7549999999999999"/>
    <n v="1.3076877125675946E-2"/>
    <n v="0.1"/>
    <n v="10972.078698625"/>
    <n v="1684432"/>
    <n v="1"/>
    <n v="0.9"/>
    <n v="0.92200000000000004"/>
    <n v="18.100000000000001"/>
    <n v="81.400000000000006"/>
  </r>
  <r>
    <x v="119"/>
    <x v="3"/>
    <x v="1"/>
    <n v="2.2799923107476028E-3"/>
    <n v="1.4041262411569241E-2"/>
    <n v="9.0500000000000007"/>
    <n v="1096.807346997125"/>
    <n v="1.118802673966412E-4"/>
    <n v="10"/>
    <n v="6.5"/>
    <n v="1"/>
    <n v="1.3722691464888737E-2"/>
    <n v="5.7549999999999999"/>
    <n v="1.3070103029839554E-2"/>
    <n v="0.1"/>
    <n v="10972.078698625"/>
    <n v="10715281.625"/>
    <n v="1"/>
    <n v="0.9"/>
    <n v="0.92100000000000004"/>
    <n v="18.100000000000001"/>
    <n v="81.099999999999994"/>
  </r>
  <r>
    <x v="119"/>
    <x v="4"/>
    <x v="1"/>
    <n v="2.2951399768368643E-3"/>
    <n v="1.4041262411569241E-2"/>
    <n v="8.9600000000000009"/>
    <n v="1047.370244"/>
    <n v="1.118802673966412E-4"/>
    <n v="51"/>
    <n v="59.9"/>
    <n v="1"/>
    <n v="1.3715621670555903E-2"/>
    <n v="1.53"/>
    <n v="1.3063324157862159E-2"/>
    <n v="0.1"/>
    <n v="5354.6535999999996"/>
    <n v="1669374"/>
    <n v="1"/>
    <n v="0.9"/>
    <n v="0.91100000000000003"/>
    <n v="17.2"/>
    <n v="81.099999999999994"/>
  </r>
  <r>
    <x v="119"/>
    <x v="5"/>
    <x v="1"/>
    <n v="2.3102387308429513E-3"/>
    <n v="1.4041262411569241E-2"/>
    <n v="9.33"/>
    <n v="1035.621437"/>
    <n v="8.675140700055771E-5"/>
    <n v="15"/>
    <n v="59.3"/>
    <n v="1"/>
    <n v="1.3708546977931132E-2"/>
    <n v="1.48"/>
    <n v="1.3056540497693749E-2"/>
    <n v="0.1"/>
    <n v="5338.2548299999999"/>
    <n v="10715281.625"/>
    <n v="1"/>
    <n v="0.9"/>
    <n v="0.90600000000000003"/>
    <n v="17"/>
    <n v="88"/>
  </r>
  <r>
    <x v="119"/>
    <x v="6"/>
    <x v="1"/>
    <n v="2.3252862899094226E-3"/>
    <n v="1.4041262411569241E-2"/>
    <n v="9.23"/>
    <n v="96.858588499999996"/>
    <n v="8.675140700055771E-5"/>
    <n v="15"/>
    <n v="58.6"/>
    <n v="1"/>
    <n v="1.3701467374870661E-2"/>
    <n v="1.29"/>
    <n v="1.3049752037232054E-2"/>
    <n v="0.1"/>
    <n v="519.34900000000005"/>
    <n v="1653388"/>
    <n v="1"/>
    <n v="0.9"/>
    <n v="0.90600000000000003"/>
    <n v="16.899999999999999"/>
    <n v="86"/>
  </r>
  <r>
    <x v="119"/>
    <x v="7"/>
    <x v="1"/>
    <n v="2.3700988977409165E-3"/>
    <n v="1.4041262411569241E-2"/>
    <n v="9.6199999999999992"/>
    <n v="1096.807346997125"/>
    <n v="8.675140700055771E-5"/>
    <n v="109"/>
    <n v="57.9"/>
    <n v="1"/>
    <n v="1.3694382849178741E-2"/>
    <n v="9.57"/>
    <n v="1.3042958764322274E-2"/>
    <n v="0.1"/>
    <n v="10972.078698625"/>
    <n v="10715281.625"/>
    <n v="1"/>
    <n v="0.9"/>
    <n v="0.90500000000000003"/>
    <n v="16.8"/>
    <n v="83"/>
  </r>
  <r>
    <x v="119"/>
    <x v="8"/>
    <x v="1"/>
    <n v="2.3700988977409165E-3"/>
    <n v="1.4041262411569241E-2"/>
    <n v="9.5299999999999994"/>
    <n v="1096.807346997125"/>
    <n v="8.675140700055771E-5"/>
    <n v="10"/>
    <n v="57.3"/>
    <n v="1"/>
    <n v="1.3687293388607297E-2"/>
    <n v="9.36"/>
    <n v="1.3036160666756745E-2"/>
    <n v="0.1"/>
    <n v="10972.078698625"/>
    <n v="10715281.625"/>
    <n v="1"/>
    <n v="1"/>
    <n v="0.89900000000000002"/>
    <n v="16.600000000000001"/>
    <n v="82"/>
  </r>
  <r>
    <x v="119"/>
    <x v="9"/>
    <x v="1"/>
    <n v="2.4143681556793831E-3"/>
    <n v="1.4041262411569241E-2"/>
    <n v="9.7899999999999991"/>
    <n v="1096.807346997125"/>
    <n v="8.675140700055771E-5"/>
    <n v="1"/>
    <n v="56.5"/>
    <n v="1"/>
    <n v="1.4019409439500932E-2"/>
    <n v="9.36"/>
    <n v="1.3343331753865179E-2"/>
    <n v="0.1"/>
    <n v="10972.078698625"/>
    <n v="1634611"/>
    <n v="1"/>
    <n v="1"/>
    <n v="0.89300000000000002"/>
    <n v="16.5"/>
    <n v="79.8"/>
  </r>
  <r>
    <x v="119"/>
    <x v="10"/>
    <x v="1"/>
    <n v="2.4289930841743658E-3"/>
    <n v="1.4041262411569241E-2"/>
    <n v="9.69"/>
    <n v="1096.807346997125"/>
    <n v="8.675140700055771E-5"/>
    <n v="4"/>
    <n v="55.8"/>
    <n v="1"/>
    <n v="1.4012353055719275E-2"/>
    <n v="9.6"/>
    <n v="1.3336568902832073E-2"/>
    <n v="0.1"/>
    <n v="10972.078698625"/>
    <n v="10715281.625"/>
    <n v="1"/>
    <n v="1"/>
    <n v="0.88800000000000001"/>
    <n v="16.399999999999999"/>
    <n v="79.400000000000006"/>
  </r>
  <r>
    <x v="119"/>
    <x v="11"/>
    <x v="1"/>
    <n v="2.5010277618759003E-3"/>
    <n v="1.4041262411569241E-2"/>
    <n v="9.56"/>
    <n v="1096.807346997125"/>
    <n v="8.675140700055771E-5"/>
    <n v="11"/>
    <n v="55"/>
    <n v="1"/>
    <n v="1.3312629470038664E-2"/>
    <n v="8.52"/>
    <n v="1.2689637943355486E-2"/>
    <n v="0.1"/>
    <n v="10972.078698625"/>
    <n v="10715281.625"/>
    <n v="1"/>
    <n v="1"/>
    <n v="0.88500000000000001"/>
    <n v="16.5"/>
    <n v="79.2"/>
  </r>
  <r>
    <x v="119"/>
    <x v="12"/>
    <x v="1"/>
    <n v="1.4484168715106383E-3"/>
    <n v="1.4041262411569241E-2"/>
    <n v="9.56"/>
    <n v="1096.807346997125"/>
    <n v="8.675140700055771E-5"/>
    <n v="4"/>
    <n v="54.2"/>
    <n v="1"/>
    <n v="1.3305448700902054E-2"/>
    <n v="8.4600000000000009"/>
    <n v="1.2682750009209282E-2"/>
    <n v="0.1"/>
    <n v="10972.078698625"/>
    <n v="1622532"/>
    <n v="1.1000000000000001"/>
    <n v="1"/>
    <n v="0.88100000000000001"/>
    <n v="16.5"/>
    <n v="78.7"/>
  </r>
  <r>
    <x v="119"/>
    <x v="13"/>
    <x v="1"/>
    <n v="2.5572093123137061E-3"/>
    <n v="1.4041262411569241E-2"/>
    <n v="9.68"/>
    <n v="1096.807346997125"/>
    <n v="8.675140700055771E-5"/>
    <n v="3"/>
    <n v="53.4"/>
    <n v="1"/>
    <n v="1.3651798145695376E-2"/>
    <n v="8.34"/>
    <n v="1.3002120139527829E-2"/>
    <n v="0.1"/>
    <n v="10972.078698625"/>
    <n v="10715281.625"/>
    <n v="1.1000000000000001"/>
    <n v="1"/>
    <n v="0.88200000000000001"/>
    <n v="16.899999999999999"/>
    <n v="78.400000000000006"/>
  </r>
  <r>
    <x v="119"/>
    <x v="14"/>
    <x v="1"/>
    <n v="2.5710346965904718E-3"/>
    <n v="1.4041262411569241E-2"/>
    <n v="9.9499999999999993"/>
    <n v="1096.807346997125"/>
    <n v="8.675140700055771E-5"/>
    <n v="0"/>
    <n v="52.6"/>
    <n v="1"/>
    <n v="1.3644678790780955E-2"/>
    <n v="7.79"/>
    <n v="1.2995292812524819E-2"/>
    <n v="0.1"/>
    <n v="10972.078698625"/>
    <n v="164618"/>
    <n v="1.1000000000000001"/>
    <n v="1.1000000000000001"/>
    <n v="0.878"/>
    <n v="16.7"/>
    <n v="78.3"/>
  </r>
  <r>
    <x v="119"/>
    <x v="15"/>
    <x v="1"/>
    <n v="2.5984054652961057E-3"/>
    <n v="1.4041262411569241E-2"/>
    <n v="10.06"/>
    <n v="1096.807346997125"/>
    <n v="8.675140700055771E-5"/>
    <n v="900.625"/>
    <n v="51.8"/>
    <n v="1"/>
    <n v="1.3637554413719855E-2"/>
    <n v="7.42"/>
    <n v="1.2988460573868979E-2"/>
    <n v="0.1"/>
    <n v="10972.078698625"/>
    <n v="10715281.625"/>
    <n v="1.1000000000000001"/>
    <n v="1.1000000000000001"/>
    <n v="0.873"/>
    <n v="16.5"/>
    <n v="78.099999999999994"/>
  </r>
  <r>
    <x v="120"/>
    <x v="0"/>
    <x v="1"/>
    <n v="2.3402803662103508E-3"/>
    <n v="1.3615888411902125E-2"/>
    <n v="8.6999999999999993"/>
    <n v="0"/>
    <n v="1.4437648664183886E-2"/>
    <n v="10"/>
    <n v="67.5"/>
    <n v="0"/>
    <n v="1.5150679471311636E-2"/>
    <n v="5.9381895280235915"/>
    <n v="1.4400863432476903E-2"/>
    <n v="0.1"/>
    <n v="3821.8937000000001"/>
    <n v="1386542"/>
    <n v="0.4"/>
    <n v="0.3"/>
    <n v="0.91300000000000003"/>
    <n v="19.2"/>
    <n v="81.599999999999994"/>
  </r>
  <r>
    <x v="120"/>
    <x v="1"/>
    <x v="1"/>
    <n v="2.3552186675122222E-3"/>
    <n v="1.3615888411902125E-2"/>
    <n v="9.07"/>
    <n v="1040.2784360000001"/>
    <n v="1.4174537003913691E-2"/>
    <n v="280"/>
    <n v="66.900000000000006"/>
    <n v="0"/>
    <n v="1.4877264228859712E-2"/>
    <n v="5.7549999999999999"/>
    <n v="1.414253935707782E-2"/>
    <n v="0.1"/>
    <n v="4453.2467299999998"/>
    <n v="1386542"/>
    <n v="0.4"/>
    <n v="0.3"/>
    <n v="0.91"/>
    <n v="19.2"/>
    <n v="81.5"/>
  </r>
  <r>
    <x v="120"/>
    <x v="2"/>
    <x v="1"/>
    <n v="2.3849187575535691E-3"/>
    <n v="1.3615888411902125E-2"/>
    <n v="9.18"/>
    <n v="1096.807346997125"/>
    <n v="1.4174537003913691E-2"/>
    <n v="8"/>
    <n v="66.400000000000006"/>
    <n v="0"/>
    <n v="1.5136384905582756E-2"/>
    <n v="5.7549999999999999"/>
    <n v="1.4387206525393024E-2"/>
    <n v="0.1"/>
    <n v="10972.078698625"/>
    <n v="1386542"/>
    <n v="0.3"/>
    <n v="0.3"/>
    <n v="0.90800000000000003"/>
    <n v="19.3"/>
    <n v="81.3"/>
  </r>
  <r>
    <x v="120"/>
    <x v="3"/>
    <x v="1"/>
    <n v="1.4337439540556493E-3"/>
    <n v="1.3615888411902125E-2"/>
    <n v="9.1999999999999993"/>
    <n v="924.56536830000005"/>
    <n v="1.4174537003913691E-2"/>
    <n v="68"/>
    <n v="65.900000000000006"/>
    <n v="0"/>
    <n v="1.4863124632269896E-2"/>
    <n v="5.7549999999999999"/>
    <n v="1.4129023322901384E-2"/>
    <n v="0.1"/>
    <n v="3997.2562400000002"/>
    <n v="1386542"/>
    <n v="0.3"/>
    <n v="0.3"/>
    <n v="0.90400000000000003"/>
    <n v="19.5"/>
    <n v="81.099999999999994"/>
  </r>
  <r>
    <x v="120"/>
    <x v="4"/>
    <x v="1"/>
    <n v="2.4289930841743658E-3"/>
    <n v="1.3615888411902125E-2"/>
    <n v="9.4700000000000006"/>
    <n v="1096.807346997125"/>
    <n v="1.3597551795253666E-2"/>
    <n v="597"/>
    <n v="65.3"/>
    <n v="0"/>
    <n v="1.4264940222136121E-2"/>
    <n v="5.7549999999999999"/>
    <n v="1.3569156753629462E-2"/>
    <n v="0.1"/>
    <n v="10972.078698625"/>
    <n v="1386542"/>
    <n v="0.3"/>
    <n v="0.3"/>
    <n v="0.90100000000000002"/>
    <n v="19.7"/>
    <n v="86"/>
  </r>
  <r>
    <x v="120"/>
    <x v="5"/>
    <x v="1"/>
    <n v="2.4143681556793831E-3"/>
    <n v="1.3615888411902125E-2"/>
    <n v="9.6199999999999992"/>
    <n v="1096.807346997125"/>
    <n v="2.5921285339093207E-4"/>
    <n v="43"/>
    <n v="64.8"/>
    <n v="0"/>
    <n v="1.484884340165744E-2"/>
    <n v="5.7549999999999999"/>
    <n v="1.4115360935582017E-2"/>
    <n v="0.1"/>
    <n v="10972.078698625"/>
    <n v="1386542"/>
    <n v="0.3"/>
    <n v="0.3"/>
    <n v="0.89900000000000002"/>
    <n v="20.3"/>
    <n v="89"/>
  </r>
  <r>
    <x v="120"/>
    <x v="6"/>
    <x v="1"/>
    <n v="2.4435484237917519E-3"/>
    <n v="1.3615888411902125E-2"/>
    <n v="9.24"/>
    <n v="63.577051670000003"/>
    <n v="1.4174537003913691E-2"/>
    <n v="198"/>
    <n v="64.3"/>
    <n v="0"/>
    <n v="1.5107721765797669E-2"/>
    <n v="5.7549999999999999"/>
    <n v="1.4359803653488169E-2"/>
    <n v="0.1"/>
    <n v="282.94193000000001"/>
    <n v="1386542"/>
    <n v="0.3"/>
    <n v="0.3"/>
    <n v="0.89500000000000002"/>
    <n v="19.3"/>
    <n v="85"/>
  </r>
  <r>
    <x v="120"/>
    <x v="7"/>
    <x v="1"/>
    <n v="2.4724411088425172E-3"/>
    <n v="1.3615888411902125E-2"/>
    <n v="9.49"/>
    <n v="1096.807346997125"/>
    <n v="2.5921285339093207E-4"/>
    <n v="0"/>
    <n v="63.8"/>
    <n v="0"/>
    <n v="1.5765930906961666E-2"/>
    <n v="1.7"/>
    <n v="1.499309115569792E-2"/>
    <n v="0.1"/>
    <n v="10972.078698625"/>
    <n v="1386542"/>
    <n v="0.3"/>
    <n v="0.3"/>
    <n v="0.89400000000000002"/>
    <n v="19.5"/>
    <n v="81"/>
  </r>
  <r>
    <x v="120"/>
    <x v="8"/>
    <x v="1"/>
    <n v="2.486773841735884E-3"/>
    <n v="1.3615888411902125E-2"/>
    <n v="9.19"/>
    <n v="606.31065609999996"/>
    <n v="1.5294555671065845E-2"/>
    <n v="25"/>
    <n v="63.2"/>
    <n v="0"/>
    <n v="1.5932636960164958E-2"/>
    <n v="8.35"/>
    <n v="1.515849259805236E-2"/>
    <n v="0.1"/>
    <n v="3259.7347100000002"/>
    <n v="1386542"/>
    <n v="0.3"/>
    <n v="0.3"/>
    <n v="0.89100000000000001"/>
    <n v="19.2"/>
    <n v="81"/>
  </r>
  <r>
    <x v="120"/>
    <x v="9"/>
    <x v="1"/>
    <n v="2.486773841735884E-3"/>
    <n v="1.3615888411902125E-2"/>
    <n v="9.34"/>
    <n v="496.22280069999999"/>
    <n v="1.5455016575970915E-2"/>
    <n v="20"/>
    <n v="62.6"/>
    <n v="0"/>
    <n v="1.5751321871161284E-2"/>
    <n v="8.65"/>
    <n v="1.4979167063912684E-2"/>
    <n v="0.1"/>
    <n v="2667.8645200000001"/>
    <n v="1386542"/>
    <n v="0.3"/>
    <n v="0.3"/>
    <n v="0.88800000000000001"/>
    <n v="19.100000000000001"/>
    <n v="79.900000000000006"/>
  </r>
  <r>
    <x v="120"/>
    <x v="10"/>
    <x v="1"/>
    <n v="2.5152005669432623E-3"/>
    <n v="1.3615888411902125E-2"/>
    <n v="9.31"/>
    <n v="491.05585200000002"/>
    <n v="1.5455016575970915E-2"/>
    <n v="20"/>
    <n v="62.1"/>
    <n v="0"/>
    <n v="1.5743999512090105E-2"/>
    <n v="8.25"/>
    <n v="1.4972187170891832E-2"/>
    <n v="0.1"/>
    <n v="2775.8951499999998"/>
    <n v="1386542"/>
    <n v="0.3"/>
    <n v="0.3"/>
    <n v="0.88600000000000001"/>
    <n v="18.899999999999999"/>
    <n v="79.900000000000006"/>
  </r>
  <r>
    <x v="120"/>
    <x v="11"/>
    <x v="1"/>
    <n v="2.5292899572934295E-3"/>
    <n v="1.3615888411902125E-2"/>
    <n v="9.15"/>
    <n v="442.37748690000001"/>
    <n v="1.5294555671065845E-2"/>
    <n v="33"/>
    <n v="61.5"/>
    <n v="0"/>
    <n v="1.6059081401955912E-2"/>
    <n v="7.89"/>
    <n v="1.4965203953787191E-2"/>
    <n v="0.1"/>
    <n v="2542.3993500000001"/>
    <n v="1386542"/>
    <n v="0.3"/>
    <n v="0.3"/>
    <n v="0.88400000000000001"/>
    <n v="18.399999999999999"/>
    <n v="79.2"/>
  </r>
  <r>
    <x v="120"/>
    <x v="12"/>
    <x v="1"/>
    <n v="2.5710346965904718E-3"/>
    <n v="1.3615888411902125E-2"/>
    <n v="8.91"/>
    <n v="1096.807346997125"/>
    <n v="1.511169775295931E-2"/>
    <n v="66"/>
    <n v="6.9"/>
    <n v="0"/>
    <n v="1.6174191953351204E-2"/>
    <n v="7.71"/>
    <n v="2.8043039147471931E-4"/>
    <n v="0.1"/>
    <n v="10972.078698625"/>
    <n v="1386542"/>
    <n v="0.3"/>
    <n v="0.3"/>
    <n v="0.88100000000000001"/>
    <n v="18.2"/>
    <n v="79.099999999999994"/>
  </r>
  <r>
    <x v="120"/>
    <x v="13"/>
    <x v="1"/>
    <n v="2.5847675065988561E-3"/>
    <n v="1.3615888411902125E-2"/>
    <n v="9.1300000000000008"/>
    <n v="1096.807346997125"/>
    <n v="1.511169775295931E-2"/>
    <n v="21"/>
    <n v="6.3"/>
    <n v="0"/>
    <n v="1.6331604259312772E-2"/>
    <n v="7.89"/>
    <n v="2.7194567001840279E-4"/>
    <n v="0.1"/>
    <n v="10972.078698625"/>
    <n v="1386542"/>
    <n v="0.3"/>
    <n v="0.3"/>
    <n v="0.873"/>
    <n v="17.5"/>
    <n v="78.7"/>
  </r>
  <r>
    <x v="120"/>
    <x v="14"/>
    <x v="1"/>
    <n v="2.5847675065988561E-3"/>
    <n v="1.3615888411902125E-2"/>
    <n v="8.75"/>
    <n v="1096.807346997125"/>
    <n v="2.5921285339093207E-4"/>
    <n v="65"/>
    <n v="59.6"/>
    <n v="0"/>
    <n v="1.6379675136169402E-2"/>
    <n v="7.58"/>
    <n v="2.6357406050040398E-4"/>
    <n v="0.1"/>
    <n v="10972.078698625"/>
    <n v="1386542"/>
    <n v="0.3"/>
    <n v="0.3"/>
    <n v="0.86799999999999999"/>
    <n v="17.399999999999999"/>
    <n v="78.5"/>
  </r>
  <r>
    <x v="120"/>
    <x v="15"/>
    <x v="1"/>
    <n v="2.6387275625247056E-3"/>
    <n v="1.3615888411902125E-2"/>
    <n v="8.91"/>
    <n v="1096.807346997125"/>
    <n v="2.5921285339093207E-4"/>
    <n v="65"/>
    <n v="58.9"/>
    <n v="0"/>
    <n v="1.6372076121549433E-2"/>
    <n v="7.47"/>
    <n v="2.553173983064948E-4"/>
    <n v="0.1"/>
    <n v="10972.078698625"/>
    <n v="1386542"/>
    <n v="0.3"/>
    <n v="0.3"/>
    <n v="0.86399999999999999"/>
    <n v="17.2"/>
    <n v="78.599999999999994"/>
  </r>
  <r>
    <x v="121"/>
    <x v="0"/>
    <x v="0"/>
    <n v="3.1692609843331572E-3"/>
    <n v="1.4451691931942897E-2"/>
    <m/>
    <n v="0"/>
    <n v="1.2624262505316943E-2"/>
    <n v="0"/>
    <n v="54"/>
    <n v="2"/>
    <n v="1.2829018776725095E-2"/>
    <n v="5.9381895280235915"/>
    <n v="1.2770278989445091E-2"/>
    <n v="0.1"/>
    <n v="295.96648800000003"/>
    <n v="68235"/>
    <n v="1.8"/>
    <n v="1.7"/>
    <n v="0.64200000000000002"/>
    <n v="11.7"/>
    <n v="74.8"/>
  </r>
  <r>
    <x v="121"/>
    <x v="1"/>
    <x v="0"/>
    <n v="3.1805415507015272E-3"/>
    <n v="1.4451691931942897E-2"/>
    <n v="3.55"/>
    <n v="473.12381240000002"/>
    <n v="1.2624262505316943E-2"/>
    <n v="0"/>
    <n v="53.2"/>
    <n v="3"/>
    <n v="1.282164672738032E-2"/>
    <n v="9.4"/>
    <n v="1.2763201396031015E-2"/>
    <n v="0.1"/>
    <n v="1975.46477"/>
    <n v="613997"/>
    <n v="1.8"/>
    <n v="1.7"/>
    <n v="0.63600000000000001"/>
    <n v="11.6"/>
    <n v="74.5"/>
  </r>
  <r>
    <x v="121"/>
    <x v="2"/>
    <x v="0"/>
    <n v="3.2034076906723606E-3"/>
    <n v="1.4451691931942897E-2"/>
    <n v="3.58"/>
    <n v="366.48418040000001"/>
    <n v="1.2624262505316943E-2"/>
    <n v="0"/>
    <n v="52.4"/>
    <n v="3"/>
    <n v="1.2814268155276703E-2"/>
    <n v="8.43"/>
    <n v="1.2756118081110199E-2"/>
    <n v="0.1"/>
    <n v="1847.19849"/>
    <n v="5945747"/>
    <n v="1.8"/>
    <n v="1.7"/>
    <n v="0.63"/>
    <n v="11.5"/>
    <n v="73.900000000000006"/>
  </r>
  <r>
    <x v="121"/>
    <x v="3"/>
    <x v="0"/>
    <n v="3.2034076906723606E-3"/>
    <n v="1.4451691931942897E-2"/>
    <n v="3.63"/>
    <n v="334.81742459999998"/>
    <n v="1.2624262505316943E-2"/>
    <n v="0"/>
    <n v="51.7"/>
    <n v="3"/>
    <n v="1.280688304027487E-2"/>
    <n v="8.4"/>
    <n v="1.2749029028271056E-2"/>
    <n v="0.1"/>
    <n v="1792.3844999999999"/>
    <n v="587718"/>
    <n v="1.8"/>
    <n v="1.7"/>
    <n v="0.625"/>
    <n v="11.5"/>
    <n v="73.900000000000006"/>
  </r>
  <r>
    <x v="121"/>
    <x v="4"/>
    <x v="0"/>
    <n v="3.1769825506268012E-3"/>
    <n v="1.4845116203364152E-2"/>
    <n v="3.39"/>
    <n v="321.61325929999998"/>
    <n v="1.2624262505316943E-2"/>
    <n v="0"/>
    <n v="5.9"/>
    <n v="3"/>
    <n v="1.2799491362134601E-2"/>
    <n v="6.39"/>
    <n v="1.2741934221023609E-2"/>
    <n v="0.1"/>
    <n v="1682.957924"/>
    <n v="58782"/>
    <n v="1.8"/>
    <n v="1.8"/>
    <n v="0.62"/>
    <n v="11.5"/>
    <n v="74.5"/>
  </r>
  <r>
    <x v="121"/>
    <x v="5"/>
    <x v="0"/>
    <n v="3.1976297689547059E-3"/>
    <n v="1.4845116203364152E-2"/>
    <n v="3.38"/>
    <n v="302.70454109999997"/>
    <n v="1.2624262505316943E-2"/>
    <n v="0"/>
    <n v="5.2"/>
    <n v="3"/>
    <n v="1.2792093100514179E-2"/>
    <n v="6.58"/>
    <n v="1.2734833642799029E-2"/>
    <n v="0.1"/>
    <n v="1526.497938"/>
    <n v="5737723"/>
    <n v="1.9"/>
    <n v="1.8"/>
    <n v="0.61399999999999999"/>
    <n v="11.4"/>
    <n v="73.2"/>
  </r>
  <r>
    <x v="121"/>
    <x v="6"/>
    <x v="0"/>
    <n v="3.2093808058496461E-3"/>
    <n v="1.4845116203364152E-2"/>
    <n v="3.36"/>
    <n v="292.75310100000002"/>
    <n v="1.2624262505316943E-2"/>
    <n v="0"/>
    <n v="49.4"/>
    <n v="3"/>
    <n v="1.2784688234969694E-2"/>
    <n v="6.82"/>
    <n v="1.27277272769491E-2"/>
    <n v="0.2"/>
    <n v="1464.497754"/>
    <n v="5666581"/>
    <n v="1.9"/>
    <n v="1.8"/>
    <n v="0.61299999999999999"/>
    <n v="11.3"/>
    <n v="73.2"/>
  </r>
  <r>
    <x v="121"/>
    <x v="7"/>
    <x v="0"/>
    <n v="3.2078809520636326E-3"/>
    <n v="1.4845116203364152E-2"/>
    <n v="3.64"/>
    <n v="275.06443400000001"/>
    <n v="1.2961300520541614E-2"/>
    <n v="0"/>
    <n v="48.6"/>
    <n v="3"/>
    <n v="1.3487145827189063E-2"/>
    <n v="6.98"/>
    <n v="1.305195401727826E-2"/>
    <n v="0.2"/>
    <n v="1518.8538599999999"/>
    <n v="559456"/>
    <n v="1.9"/>
    <n v="1.8"/>
    <n v="0.60699999999999998"/>
    <n v="11.1"/>
    <n v="72.5"/>
  </r>
  <r>
    <x v="121"/>
    <x v="8"/>
    <x v="0"/>
    <n v="3.2027324249554287E-3"/>
    <n v="1.4845116203364152E-2"/>
    <n v="3.83"/>
    <n v="253.00078120000001"/>
    <n v="1.4174537003913691E-2"/>
    <n v="0"/>
    <n v="47.9"/>
    <n v="4"/>
    <n v="1.472074877282405E-2"/>
    <n v="6.91"/>
    <n v="1.4231474018649467E-2"/>
    <n v="0.2"/>
    <n v="1344.31871"/>
    <n v="552216"/>
    <n v="2"/>
    <n v="1.9"/>
    <n v="0.60099999999999998"/>
    <n v="11"/>
    <n v="72.5"/>
  </r>
  <r>
    <x v="121"/>
    <x v="9"/>
    <x v="0"/>
    <n v="1.5828009310702893E-3"/>
    <n v="1.4845116203364152E-2"/>
    <n v="3.69"/>
    <n v="21.41123529"/>
    <n v="1.5294555671065845E-2"/>
    <n v="0"/>
    <n v="47.1"/>
    <n v="4"/>
    <n v="1.5818243306329395E-2"/>
    <n v="6.33"/>
    <n v="1.5305273453480239E-2"/>
    <n v="0.3"/>
    <n v="124.992617"/>
    <n v="545211"/>
    <n v="2"/>
    <n v="1.9"/>
    <n v="0.59699999999999998"/>
    <n v="11"/>
    <n v="73"/>
  </r>
  <r>
    <x v="121"/>
    <x v="10"/>
    <x v="0"/>
    <n v="3.1223302269301222E-3"/>
    <n v="1.4845116203364152E-2"/>
    <n v="3.7"/>
    <n v="218.57161790000001"/>
    <n v="1.5592332611017628E-2"/>
    <n v="0"/>
    <n v="46.4"/>
    <n v="4"/>
    <n v="1.5961013274368597E-2"/>
    <n v="6.11"/>
    <n v="1.5579382764732143E-2"/>
    <n v="0.3"/>
    <n v="1175.116225"/>
    <n v="5379328"/>
    <n v="2"/>
    <n v="1.9"/>
    <n v="0.59199999999999997"/>
    <n v="11"/>
    <n v="71.2"/>
  </r>
  <r>
    <x v="121"/>
    <x v="11"/>
    <x v="0"/>
    <n v="3.1223302269301222E-3"/>
    <n v="1.5219517169984854E-2"/>
    <n v="3.81"/>
    <n v="36.816211750000001"/>
    <n v="1.5865527946722951E-2"/>
    <n v="0"/>
    <n v="45.7"/>
    <n v="4"/>
    <n v="1.7095939421274677E-4"/>
    <n v="6.13"/>
    <n v="1.5791941277226898E-2"/>
    <n v="0.3"/>
    <n v="191.55157"/>
    <n v="53973"/>
    <n v="2.1"/>
    <n v="2"/>
    <n v="0.58699999999999997"/>
    <n v="11"/>
    <n v="71"/>
  </r>
  <r>
    <x v="121"/>
    <x v="12"/>
    <x v="0"/>
    <n v="3.0972054206151057E-3"/>
    <n v="1.5219517169984854E-2"/>
    <n v="3.77"/>
    <n v="2.542436908"/>
    <n v="1.5592332611017628E-2"/>
    <n v="0"/>
    <n v="44.9"/>
    <n v="5"/>
    <n v="1.6145891325571631E-2"/>
    <n v="6.12"/>
    <n v="1.5565315389400093E-2"/>
    <n v="0.3"/>
    <n v="115.565314"/>
    <n v="524879"/>
    <n v="2.1"/>
    <n v="2"/>
    <n v="0.58299999999999996"/>
    <n v="11"/>
    <n v="76"/>
  </r>
  <r>
    <x v="121"/>
    <x v="13"/>
    <x v="0"/>
    <n v="3.1037689554983933E-3"/>
    <n v="1.5219517169984854E-2"/>
    <n v="3.5"/>
    <n v="2.0923438929999998"/>
    <n v="1.5705859584158526E-2"/>
    <n v="0"/>
    <n v="44.2"/>
    <n v="5"/>
    <n v="1.623611415338555E-2"/>
    <n v="5.71"/>
    <n v="1.5663085069692058E-2"/>
    <n v="0.4"/>
    <n v="11.147277000000001"/>
    <n v="5171734"/>
    <n v="2.2000000000000002"/>
    <n v="2.1"/>
    <n v="0.57699999999999996"/>
    <n v="10.7"/>
    <n v="75"/>
  </r>
  <r>
    <x v="121"/>
    <x v="14"/>
    <x v="0"/>
    <n v="3.1281369497418525E-3"/>
    <n v="1.5219517169984854E-2"/>
    <n v="3.51"/>
    <n v="22.355954480000001"/>
    <n v="1.5455016575970915E-2"/>
    <n v="0"/>
    <n v="43.5"/>
    <n v="5"/>
    <n v="1.5681927080033929E-2"/>
    <n v="5.26"/>
    <n v="1.5422037109458336E-2"/>
    <n v="0.4"/>
    <n v="143.67580000000001"/>
    <n v="5175"/>
    <n v="2.2000000000000002"/>
    <n v="2.1"/>
    <n v="0.56999999999999995"/>
    <n v="10.4"/>
    <n v="73"/>
  </r>
  <r>
    <x v="121"/>
    <x v="15"/>
    <x v="0"/>
    <n v="3.1337516137439569E-3"/>
    <n v="1.5219517169984854E-2"/>
    <n v="3.61"/>
    <n v="15.255188159999999"/>
    <n v="1.5859517275223931E-2"/>
    <n v="0"/>
    <n v="42.8"/>
    <n v="5"/>
    <n v="1.622102695132421E-2"/>
    <n v="5.39"/>
    <n v="1.5785868863083783E-2"/>
    <n v="0.4"/>
    <n v="116.2743"/>
    <n v="526796"/>
    <n v="2.2000000000000002"/>
    <n v="2.1"/>
    <n v="0.56200000000000006"/>
    <n v="10.1"/>
    <n v="73"/>
  </r>
  <r>
    <x v="122"/>
    <x v="0"/>
    <x v="0"/>
    <n v="1.6590116359461236E-3"/>
    <n v="6.1926721602285914E-3"/>
    <m/>
    <n v="0"/>
    <n v="1.3000650792124622E-2"/>
    <n v="900.625"/>
    <n v="19.3"/>
    <n v="57.5"/>
    <n v="1.2862073045435227E-2"/>
    <n v="5.9381895280235915"/>
    <n v="1.2863250395916589E-2"/>
    <n v="0.4"/>
    <n v="358.99731000000003"/>
    <n v="10715281.625"/>
    <n v="9.6"/>
    <n v="9.4"/>
    <n v="0.35099999999999998"/>
    <n v="5.4"/>
    <n v="61.8"/>
  </r>
  <r>
    <x v="122"/>
    <x v="1"/>
    <x v="0"/>
    <n v="2.8763990431192685E-3"/>
    <n v="6.1926721602285914E-3"/>
    <n v="0.01"/>
    <n v="3.3040398990000002"/>
    <n v="1.3928359449776915E-2"/>
    <n v="900.625"/>
    <n v="18.899999999999999"/>
    <n v="57.5"/>
    <n v="1.3559673167389714E-2"/>
    <n v="5.82"/>
    <n v="1.3780746099806295E-2"/>
    <n v="0.5"/>
    <n v="43.646498000000001"/>
    <n v="10715281.625"/>
    <n v="9.8000000000000007"/>
    <n v="9.6"/>
    <n v="0.34499999999999997"/>
    <n v="5.3"/>
    <n v="61.4"/>
  </r>
  <r>
    <x v="122"/>
    <x v="2"/>
    <x v="0"/>
    <n v="2.8319088997547735E-3"/>
    <n v="6.1926721602285914E-3"/>
    <n v="0.01"/>
    <n v="31.502432370000001"/>
    <n v="1.3633666627972423E-2"/>
    <n v="900.625"/>
    <n v="18.5"/>
    <n v="57.5"/>
    <n v="9.2979205921020075E-3"/>
    <n v="5.9"/>
    <n v="1.3479644314363022E-2"/>
    <n v="0.6"/>
    <n v="416.14837999999997"/>
    <n v="10715281.625"/>
    <n v="1"/>
    <n v="9.9"/>
    <n v="0.34100000000000003"/>
    <n v="5.3"/>
    <n v="69"/>
  </r>
  <r>
    <x v="122"/>
    <x v="3"/>
    <x v="0"/>
    <n v="2.7732206698751448E-3"/>
    <n v="6.1926721602285914E-3"/>
    <n v="0.01"/>
    <n v="29.755179819999999"/>
    <n v="1.4710108682517804E-2"/>
    <n v="272"/>
    <n v="18.100000000000001"/>
    <n v="57.5"/>
    <n v="1.4773954921768173E-2"/>
    <n v="6.11"/>
    <n v="1.4550266900498121E-2"/>
    <n v="0.7"/>
    <n v="391.51552400000003"/>
    <n v="10715281.625"/>
    <n v="1.3"/>
    <n v="1.1000000000000001"/>
    <n v="0.33100000000000002"/>
    <n v="5.0999999999999996"/>
    <n v="63"/>
  </r>
  <r>
    <x v="122"/>
    <x v="4"/>
    <x v="0"/>
    <n v="2.6597610369101729E-3"/>
    <n v="5.8036905416818394E-3"/>
    <n v="0.15"/>
    <n v="32.224934449999999"/>
    <n v="1.5472595340292588E-2"/>
    <n v="771"/>
    <n v="17.7"/>
    <n v="57.5"/>
    <n v="1.003081553928629E-4"/>
    <n v="6.66"/>
    <n v="1.5317355231666149E-2"/>
    <n v="0.7"/>
    <n v="375.58198659999999"/>
    <n v="1764636"/>
    <n v="1.5"/>
    <n v="1.3"/>
    <n v="0.32300000000000001"/>
    <n v="4.8"/>
    <n v="59.4"/>
  </r>
  <r>
    <x v="122"/>
    <x v="5"/>
    <x v="0"/>
    <n v="2.5094407005999912E-3"/>
    <n v="5.8036905416818394E-3"/>
    <n v="0.12"/>
    <n v="5.8837605359999996"/>
    <n v="2.0551971960631405E-4"/>
    <n v="372"/>
    <n v="17.3"/>
    <n v="57.5"/>
    <n v="1.5730346616393005E-2"/>
    <n v="6.36"/>
    <n v="2.0978087413652148E-4"/>
    <n v="0.9"/>
    <n v="348.15151100000003"/>
    <n v="10715281.625"/>
    <n v="1.7"/>
    <n v="1.6"/>
    <n v="0.312"/>
    <n v="4.5"/>
    <n v="58.2"/>
  </r>
  <r>
    <x v="122"/>
    <x v="6"/>
    <x v="0"/>
    <n v="2.3491441061770212E-3"/>
    <n v="5.4285366311902644E-3"/>
    <n v="0.11"/>
    <n v="5.6654050659999999"/>
    <n v="1.4710108682517804E-2"/>
    <n v="801"/>
    <n v="16.899999999999999"/>
    <n v="57.5"/>
    <n v="1.4791061917536043E-2"/>
    <n v="6.98"/>
    <n v="1.4563946035138059E-2"/>
    <n v="1.1000000000000001"/>
    <n v="341.28946180000003"/>
    <n v="10715281.625"/>
    <n v="11"/>
    <n v="1.8"/>
    <n v="0.307"/>
    <n v="4.2"/>
    <n v="57.1"/>
  </r>
  <r>
    <x v="122"/>
    <x v="7"/>
    <x v="0"/>
    <n v="2.2127100069745703E-3"/>
    <n v="5.0677322965489383E-3"/>
    <n v="0.12"/>
    <n v="40.378356660000001"/>
    <n v="8.675140700055771E-5"/>
    <n v="900.625"/>
    <n v="16.5"/>
    <n v="57.5"/>
    <n v="1.3873362495925362E-2"/>
    <n v="6.76"/>
    <n v="1.3465564527979569E-2"/>
    <n v="1.3"/>
    <n v="354.81859980000002"/>
    <n v="10715281.625"/>
    <n v="11.2"/>
    <n v="11"/>
    <n v="0.29799999999999999"/>
    <n v="4"/>
    <n v="56"/>
  </r>
  <r>
    <x v="122"/>
    <x v="8"/>
    <x v="0"/>
    <n v="2.1510208440030402E-3"/>
    <n v="4.7216840675778195E-3"/>
    <n v="0.1"/>
    <n v="35.809297489999999"/>
    <n v="8.675140700055771E-5"/>
    <n v="282"/>
    <n v="16.100000000000001"/>
    <n v="57.5"/>
    <n v="9.6448742930495372E-3"/>
    <n v="6.94"/>
    <n v="9.918574603912142E-3"/>
    <n v="1.4"/>
    <n v="292.55962"/>
    <n v="10715281.625"/>
    <n v="11.4"/>
    <n v="11.3"/>
    <n v="0.29299999999999998"/>
    <n v="3.8"/>
    <n v="55.2"/>
  </r>
  <r>
    <x v="122"/>
    <x v="9"/>
    <x v="0"/>
    <n v="2.1355235626618011E-3"/>
    <n v="4.3906877344962979E-3"/>
    <n v="0.11"/>
    <n v="43.421930660000001"/>
    <n v="8.675140700055771E-5"/>
    <n v="59"/>
    <n v="15.7"/>
    <n v="57.5"/>
    <n v="7.6348991998686135E-3"/>
    <n v="7.39"/>
    <n v="7.6488873026891923E-3"/>
    <n v="1.5"/>
    <n v="258.46387299999998"/>
    <n v="1413264"/>
    <n v="11.6"/>
    <n v="11.5"/>
    <n v="0.28599999999999998"/>
    <n v="3.7"/>
    <n v="54.5"/>
  </r>
  <r>
    <x v="122"/>
    <x v="10"/>
    <x v="0"/>
    <n v="2.1200006988442047E-3"/>
    <n v="4.0749336787398553E-3"/>
    <n v="0.11"/>
    <n v="3.7517154420000001"/>
    <n v="8.675140700055771E-5"/>
    <n v="900.625"/>
    <n v="15.4"/>
    <n v="57.5"/>
    <n v="5.4509882870173859E-3"/>
    <n v="7.15"/>
    <n v="5.5677197599645848E-3"/>
    <n v="1.6"/>
    <n v="25.383731000000001"/>
    <n v="10715281.625"/>
    <n v="11.9"/>
    <n v="11.8"/>
    <n v="0.27800000000000002"/>
    <n v="3.5"/>
    <n v="53.7"/>
  </r>
  <r>
    <x v="122"/>
    <x v="11"/>
    <x v="0"/>
    <n v="2.1044544407621277E-3"/>
    <n v="4.0749336787398553E-3"/>
    <n v="0.11"/>
    <n v="20.86118432"/>
    <n v="8.675140700055771E-5"/>
    <n v="900.625"/>
    <n v="15"/>
    <n v="57.5"/>
    <n v="5.1093884930677076E-3"/>
    <n v="6.61"/>
    <n v="4.9343259223023636E-3"/>
    <n v="1.6"/>
    <n v="232.56615740000001"/>
    <n v="1312712"/>
    <n v="12.1"/>
    <n v="12"/>
    <n v="0.27"/>
    <n v="3.1"/>
    <n v="52.9"/>
  </r>
  <r>
    <x v="122"/>
    <x v="12"/>
    <x v="0"/>
    <n v="1.7515780170869859E-3"/>
    <n v="4.0749336787398553E-3"/>
    <n v="0.1"/>
    <n v="20.268765720000001"/>
    <n v="8.675140700055771E-5"/>
    <n v="900.625"/>
    <n v="14.6"/>
    <n v="57.5"/>
    <n v="4.7790698258741099E-3"/>
    <n v="6.23"/>
    <n v="4.3420385010551335E-3"/>
    <n v="1.6"/>
    <n v="215.85480000000001"/>
    <n v="1265687"/>
    <n v="12.3"/>
    <n v="12.2"/>
    <n v="0.26600000000000001"/>
    <n v="3"/>
    <n v="52.1"/>
  </r>
  <r>
    <x v="122"/>
    <x v="13"/>
    <x v="0"/>
    <n v="2.0576970084448544E-3"/>
    <n v="4.0749336787398553E-3"/>
    <n v="0.1"/>
    <n v="17.587227179999999"/>
    <n v="8.675140700055771E-5"/>
    <n v="900.625"/>
    <n v="14.3"/>
    <n v="57.5"/>
    <n v="4.4604668363208847E-3"/>
    <n v="6.55"/>
    <n v="3.7932396991548099E-3"/>
    <n v="1.6"/>
    <n v="177.828384"/>
    <n v="12262"/>
    <n v="12.5"/>
    <n v="12.5"/>
    <n v="0.26100000000000001"/>
    <n v="2.9"/>
    <n v="51.4"/>
  </r>
  <r>
    <x v="122"/>
    <x v="14"/>
    <x v="0"/>
    <n v="2.0420788193112791E-3"/>
    <n v="4.0749336787398553E-3"/>
    <n v="0.11"/>
    <n v="1.817829717"/>
    <n v="8.675140700055771E-5"/>
    <n v="900.625"/>
    <n v="13.9"/>
    <n v="57.5"/>
    <n v="4.1539391376101747E-3"/>
    <n v="7.1"/>
    <n v="3.0624982578053728E-3"/>
    <n v="1.6"/>
    <n v="165.25724700000001"/>
    <n v="10715281.625"/>
    <n v="12.7"/>
    <n v="12.7"/>
    <n v="0.255"/>
    <n v="2.9"/>
    <n v="56"/>
  </r>
  <r>
    <x v="122"/>
    <x v="15"/>
    <x v="0"/>
    <n v="2.0264479957876678E-3"/>
    <n v="4.0749336787398553E-3"/>
    <n v="0.1"/>
    <n v="13.35783844"/>
    <n v="8.675140700055771E-5"/>
    <n v="900.625"/>
    <n v="13.6"/>
    <n v="57.5"/>
    <n v="3.8597733243900408E-3"/>
    <n v="6.1"/>
    <n v="2.6259387441539108E-3"/>
    <n v="1.5"/>
    <n v="158.455972"/>
    <n v="10715281.625"/>
    <n v="12.8"/>
    <n v="12.9"/>
    <n v="0.253"/>
    <n v="2.8"/>
    <n v="50"/>
  </r>
  <r>
    <x v="123"/>
    <x v="0"/>
    <x v="0"/>
    <n v="1.1351874123030781E-3"/>
    <n v="4.0749336787398553E-3"/>
    <m/>
    <n v="0"/>
    <n v="7.0677494933451919E-3"/>
    <n v="900.625"/>
    <n v="25.4"/>
    <n v="57.5"/>
    <n v="6.3898341870507521E-3"/>
    <n v="5.9381895280235915"/>
    <n v="6.8084006253178054E-3"/>
    <n v="1.85"/>
    <n v="2655.1579769999998"/>
    <n v="10715281.625"/>
    <n v="9.8000000000000007"/>
    <n v="9.6999999999999993"/>
    <n v="0.52500000000000002"/>
    <n v="10"/>
    <n v="54.5"/>
  </r>
  <r>
    <x v="123"/>
    <x v="1"/>
    <x v="0"/>
    <n v="9.1165877499788887E-4"/>
    <n v="4.0749336787398553E-3"/>
    <n v="0.01"/>
    <n v="263.2111031"/>
    <n v="7.0677494933451919E-3"/>
    <n v="900.625"/>
    <n v="24.7"/>
    <n v="57.5"/>
    <n v="6.3758013110774437E-3"/>
    <n v="3.67"/>
    <n v="6.7957199843109812E-3"/>
    <n v="1.85"/>
    <n v="3221.678128"/>
    <n v="1764652"/>
    <n v="1.1000000000000001"/>
    <n v="9.9"/>
    <n v="0.52100000000000002"/>
    <n v="10"/>
    <n v="53.6"/>
  </r>
  <r>
    <x v="123"/>
    <x v="2"/>
    <x v="0"/>
    <n v="8.5459750253627227E-4"/>
    <n v="4.0749336787398553E-3"/>
    <n v="8.3000000000000007"/>
    <n v="194.20328789999999"/>
    <n v="6.0250345544154106E-3"/>
    <n v="900.625"/>
    <n v="24.1"/>
    <n v="57.5"/>
    <n v="5.3212332922365326E-3"/>
    <n v="3.7"/>
    <n v="5.7585219160076863E-3"/>
    <n v="1.85"/>
    <n v="2996.96432"/>
    <n v="10715281.625"/>
    <n v="1.4"/>
    <n v="1.2"/>
    <n v="0.51400000000000001"/>
    <n v="9.8000000000000007"/>
    <n v="53.2"/>
  </r>
  <r>
    <x v="123"/>
    <x v="3"/>
    <x v="0"/>
    <n v="7.7854178014914808E-4"/>
    <n v="4.0749336787398553E-3"/>
    <n v="8.5399999999999991"/>
    <n v="204.7186256"/>
    <n v="4.7627391835016819E-3"/>
    <n v="900.625"/>
    <n v="23.5"/>
    <n v="57.5"/>
    <n v="4.080445682973337E-3"/>
    <n v="3.3"/>
    <n v="4.5136391808595381E-3"/>
    <n v="1.85"/>
    <n v="2755.297787"/>
    <n v="10715281.625"/>
    <n v="1.7"/>
    <n v="1.6"/>
    <n v="0.50700000000000001"/>
    <n v="9.6999999999999993"/>
    <n v="52.7"/>
  </r>
  <r>
    <x v="123"/>
    <x v="4"/>
    <x v="0"/>
    <n v="7.6804499016128397E-4"/>
    <n v="4.0749336787398553E-3"/>
    <n v="8.75"/>
    <n v="187.57331869999999"/>
    <n v="6.0250345544154106E-3"/>
    <n v="900.625"/>
    <n v="22.8"/>
    <n v="57.5"/>
    <n v="5.9692661081146431E-3"/>
    <n v="3.69"/>
    <n v="6.4014045307053437E-3"/>
    <n v="1.85"/>
    <n v="2527.9423000000002"/>
    <n v="10715281.625"/>
    <n v="11"/>
    <n v="1.9"/>
    <n v="0.5"/>
    <n v="9.6"/>
    <n v="52.3"/>
  </r>
  <r>
    <x v="123"/>
    <x v="5"/>
    <x v="0"/>
    <n v="7.7854178014914808E-4"/>
    <n v="4.0749336787398553E-3"/>
    <n v="8.9"/>
    <n v="133.12308719999999"/>
    <n v="7.0677494933451919E-3"/>
    <n v="900.625"/>
    <n v="22.2"/>
    <n v="57.5"/>
    <n v="8.2308500475718003E-3"/>
    <n v="3.47"/>
    <n v="8.5881697428868559E-3"/>
    <n v="1.85"/>
    <n v="2327.3267000000001"/>
    <n v="10715281.625"/>
    <n v="11.3"/>
    <n v="11.2"/>
    <n v="0.49199999999999999"/>
    <n v="9.5"/>
    <n v="52"/>
  </r>
  <r>
    <x v="123"/>
    <x v="6"/>
    <x v="0"/>
    <n v="7.5764067998443916E-4"/>
    <n v="4.0749336787398553E-3"/>
    <n v="9.0500000000000007"/>
    <n v="14.5676468"/>
    <n v="1.2318378215770384E-2"/>
    <n v="900.625"/>
    <n v="21.6"/>
    <n v="57.5"/>
    <n v="1.3062764435218649E-2"/>
    <n v="4.24"/>
    <n v="1.2007868517362743E-2"/>
    <n v="1.85"/>
    <n v="197.66142199999999"/>
    <n v="10715281.625"/>
    <n v="11.7"/>
    <n v="11.6"/>
    <n v="0.48699999999999999"/>
    <n v="9.3000000000000007"/>
    <n v="51.6"/>
  </r>
  <r>
    <x v="123"/>
    <x v="7"/>
    <x v="0"/>
    <n v="6.5869345812990285E-4"/>
    <n v="4.0749336787398553E-3"/>
    <n v="9.3000000000000007"/>
    <n v="105.5910629"/>
    <n v="4.4730486886273577E-3"/>
    <n v="900.625"/>
    <n v="21"/>
    <n v="57.5"/>
    <n v="1.0936286191555561E-4"/>
    <n v="4"/>
    <n v="8.1908307785466677E-3"/>
    <n v="1.85"/>
    <n v="1383.893354"/>
    <n v="1534739"/>
    <n v="12"/>
    <n v="11.9"/>
    <n v="0.48099999999999998"/>
    <n v="9.1999999999999993"/>
    <n v="59"/>
  </r>
  <r>
    <x v="123"/>
    <x v="8"/>
    <x v="0"/>
    <n v="6.4001479692497301E-4"/>
    <n v="4.0749336787398553E-3"/>
    <n v="9.5500000000000007"/>
    <n v="104.4746444"/>
    <n v="4.7627391835016819E-3"/>
    <n v="900.625"/>
    <n v="2.4"/>
    <n v="57.5"/>
    <n v="8.1693404601084173E-3"/>
    <n v="4.47"/>
    <n v="4.4643474315200693E-3"/>
    <n v="1.85"/>
    <n v="1136.829645"/>
    <n v="10715281.625"/>
    <n v="12.3"/>
    <n v="12.3"/>
    <n v="0.47699999999999998"/>
    <n v="9.1"/>
    <n v="55"/>
  </r>
  <r>
    <x v="123"/>
    <x v="9"/>
    <x v="0"/>
    <n v="5.6897368219358652E-4"/>
    <n v="4.0749336787398553E-3"/>
    <n v="9.66"/>
    <n v="10.35779424"/>
    <n v="1.5721887422063701E-3"/>
    <n v="704"/>
    <n v="19.899999999999999"/>
    <n v="57.5"/>
    <n v="5.1941935568501204E-3"/>
    <n v="3.66"/>
    <n v="1.2283326207330341E-4"/>
    <n v="1.85"/>
    <n v="119.743286"/>
    <n v="10715281.625"/>
    <n v="12.6"/>
    <n v="12.6"/>
    <n v="0.46600000000000003"/>
    <n v="9"/>
    <n v="49.8"/>
  </r>
  <r>
    <x v="123"/>
    <x v="10"/>
    <x v="0"/>
    <n v="1.3900710514061737E-3"/>
    <n v="4.0749336787398553E-3"/>
    <n v="9.7100000000000009"/>
    <n v="6.4162527870000003"/>
    <n v="6.808726945179887E-4"/>
    <n v="900.625"/>
    <n v="19.3"/>
    <n v="57.5"/>
    <n v="4.8554581251313272E-3"/>
    <n v="4.1100000000000003"/>
    <n v="2.8974280384133984E-3"/>
    <n v="1.85"/>
    <n v="87.893873799999994"/>
    <n v="10715281.625"/>
    <n v="12.9"/>
    <n v="12.9"/>
    <n v="0.46300000000000002"/>
    <n v="8.9"/>
    <n v="49.2"/>
  </r>
  <r>
    <x v="123"/>
    <x v="11"/>
    <x v="0"/>
    <n v="2.0484386886852747E-3"/>
    <n v="4.0749336787398553E-3"/>
    <n v="9.76"/>
    <n v="57.225558149999998"/>
    <n v="8.675140700055771E-5"/>
    <n v="900.625"/>
    <n v="18.8"/>
    <n v="57.5"/>
    <n v="4.2312492988696351E-3"/>
    <n v="4.33"/>
    <n v="2.2853006881983673E-3"/>
    <n v="1.85"/>
    <n v="648.81585199999995"/>
    <n v="10715281.625"/>
    <n v="13.2"/>
    <n v="13.2"/>
    <n v="0.44500000000000001"/>
    <n v="8.5"/>
    <n v="48.5"/>
  </r>
  <r>
    <x v="123"/>
    <x v="12"/>
    <x v="0"/>
    <n v="1.9545542342591315E-3"/>
    <n v="4.0749336787398553E-3"/>
    <n v="9.75"/>
    <n v="30.195508490000002"/>
    <n v="8.675140700055771E-5"/>
    <n v="900.625"/>
    <n v="18.3"/>
    <n v="57.5"/>
    <n v="3.9294615230230489E-3"/>
    <n v="4.5"/>
    <n v="1.6265958021724845E-3"/>
    <n v="1.85"/>
    <n v="512.65719000000001"/>
    <n v="10715281.625"/>
    <n v="13.5"/>
    <n v="13.6"/>
    <n v="0"/>
    <n v="8.1"/>
    <n v="48.1"/>
  </r>
  <r>
    <x v="123"/>
    <x v="13"/>
    <x v="0"/>
    <n v="2.0796479333596947E-3"/>
    <n v="4.0749336787398553E-3"/>
    <n v="9.61"/>
    <n v="17.137754000000001"/>
    <n v="8.675140700055771E-5"/>
    <n v="900.625"/>
    <n v="17.8"/>
    <n v="57.5"/>
    <n v="7.5229730162555439E-5"/>
    <n v="2.4300000000000002"/>
    <n v="1.1230702347556447E-3"/>
    <n v="1.85"/>
    <n v="459.45721170000002"/>
    <n v="10715281.625"/>
    <n v="13.8"/>
    <n v="13.8"/>
    <n v="0"/>
    <n v="7.7"/>
    <n v="47.7"/>
  </r>
  <r>
    <x v="123"/>
    <x v="14"/>
    <x v="0"/>
    <n v="2.0640511260730143E-3"/>
    <n v="4.0749336787398553E-3"/>
    <n v="9.58"/>
    <n v="15.830985"/>
    <n v="8.675140700055771E-5"/>
    <n v="900.625"/>
    <n v="17.3"/>
    <n v="57.5"/>
    <n v="2.4283127967911627E-3"/>
    <n v="3.25"/>
    <n v="1.3308334103532291E-3"/>
    <n v="1.85"/>
    <n v="351.79966660000002"/>
    <n v="10715281.625"/>
    <n v="14.1"/>
    <n v="14.1"/>
    <n v="0"/>
    <n v="8"/>
    <n v="47.4"/>
  </r>
  <r>
    <x v="123"/>
    <x v="15"/>
    <x v="0"/>
    <n v="2.0171754369745433E-3"/>
    <n v="4.0749336787398553E-3"/>
    <n v="9.23"/>
    <n v="22.481776060000001"/>
    <n v="8.675140700055771E-5"/>
    <n v="900.625"/>
    <n v="16.899999999999999"/>
    <n v="57.5"/>
    <n v="1.5596070975650289E-3"/>
    <n v="2.84"/>
    <n v="1.5707355889540136E-3"/>
    <n v="1.85"/>
    <n v="379.11932639999998"/>
    <n v="1223529"/>
    <n v="14.3"/>
    <n v="14.4"/>
    <n v="0"/>
    <n v="7.6"/>
    <n v="47.1"/>
  </r>
  <r>
    <x v="124"/>
    <x v="2"/>
    <x v="0"/>
    <n v="1.332694561570342E-3"/>
    <n v="1.3615888411902125E-2"/>
    <n v="0.01"/>
    <n v="0"/>
    <n v="1.2276440336999126E-2"/>
    <n v="0"/>
    <n v="77.3"/>
    <n v="0"/>
    <n v="1.3366413836197502E-2"/>
    <n v="7.2"/>
    <n v="1.2880335668028929E-2"/>
    <n v="0.1"/>
    <n v="1766.9475950000001"/>
    <n v="1386542"/>
    <n v="0.1"/>
    <n v="0.1"/>
    <m/>
    <m/>
    <n v="0"/>
  </r>
  <r>
    <x v="125"/>
    <x v="0"/>
    <x v="1"/>
    <n v="2.2342785823514797E-3"/>
    <n v="1.3615888411902125E-2"/>
    <n v="5.97"/>
    <n v="0"/>
    <n v="8.675140700055771E-5"/>
    <n v="14"/>
    <n v="61.2"/>
    <n v="0"/>
    <n v="1.4750831027512358E-2"/>
    <n v="5.9381895280235915"/>
    <n v="1.4182782262760577E-2"/>
    <n v="0.1"/>
    <n v="7455.2465400000001"/>
    <n v="518867"/>
    <n v="0.8"/>
    <n v="0.7"/>
    <n v="0.94799999999999995"/>
    <n v="17.7"/>
    <n v="81.8"/>
  </r>
  <r>
    <x v="125"/>
    <x v="1"/>
    <x v="1"/>
    <n v="2.2647980099054694E-3"/>
    <n v="1.3615888411902125E-2"/>
    <n v="6.06"/>
    <n v="177.6382878"/>
    <n v="8.675140700055771E-5"/>
    <n v="3"/>
    <n v="6.8"/>
    <n v="0"/>
    <n v="1.5329358928151422E-2"/>
    <n v="9.7200000000000006"/>
    <n v="1.4732953935738499E-2"/>
    <n v="0.1"/>
    <n v="975.49856"/>
    <n v="5137232"/>
    <n v="0.8"/>
    <n v="0.7"/>
    <n v="0.94499999999999995"/>
    <n v="17.7"/>
    <n v="81.599999999999994"/>
  </r>
  <r>
    <x v="125"/>
    <x v="2"/>
    <x v="1"/>
    <n v="2.2799923107476028E-3"/>
    <n v="1.3615888411902125E-2"/>
    <n v="6.21"/>
    <n v="234.782883"/>
    <n v="8.675140700055771E-5"/>
    <n v="8"/>
    <n v="6.3"/>
    <n v="0"/>
    <n v="1.503908120723561E-2"/>
    <n v="9.39"/>
    <n v="1.4456055805591594E-2"/>
    <n v="0.1"/>
    <n v="1291.4349999999999"/>
    <n v="579623"/>
    <n v="0.8"/>
    <n v="0.7"/>
    <n v="0.94199999999999995"/>
    <n v="17.5"/>
    <n v="81.5"/>
  </r>
  <r>
    <x v="125"/>
    <x v="3"/>
    <x v="1"/>
    <n v="2.2647980099054694E-3"/>
    <n v="1.3615888411902125E-2"/>
    <n v="6.21"/>
    <n v="1096.807346997125"/>
    <n v="8.675140700055771E-5"/>
    <n v="4"/>
    <n v="59.8"/>
    <n v="0"/>
    <n v="1.4728148021234198E-2"/>
    <n v="9.16"/>
    <n v="1.4160867155775346E-2"/>
    <n v="0.1"/>
    <n v="10972.078698625"/>
    <n v="518573"/>
    <n v="0.7"/>
    <n v="0.7"/>
    <n v="0.94099999999999995"/>
    <n v="17.600000000000001"/>
    <n v="81.3"/>
  </r>
  <r>
    <x v="125"/>
    <x v="4"/>
    <x v="1"/>
    <n v="2.3552186675122222E-3"/>
    <n v="1.3615888411902125E-2"/>
    <n v="6.53"/>
    <n v="277.35505219999999"/>
    <n v="8.675140700055771E-5"/>
    <n v="39"/>
    <n v="59.4"/>
    <n v="0"/>
    <n v="1.5023672832472877E-2"/>
    <n v="9.14"/>
    <n v="1.4441176570356588E-2"/>
    <n v="0.1"/>
    <n v="1574.9861000000001"/>
    <n v="495388"/>
    <n v="0.7"/>
    <n v="0.7"/>
    <n v="0.93899999999999995"/>
    <n v="17.600000000000001"/>
    <n v="81.099999999999994"/>
  </r>
  <r>
    <x v="125"/>
    <x v="5"/>
    <x v="1"/>
    <n v="2.3402803662103508E-3"/>
    <n v="1.3615888411902125E-2"/>
    <n v="6.59"/>
    <n v="1096.807346997125"/>
    <n v="8.675140700055771E-5"/>
    <n v="3"/>
    <n v="58.9"/>
    <n v="0"/>
    <n v="1.5298381090002457E-2"/>
    <n v="9.26"/>
    <n v="1.4703052902744738E-2"/>
    <n v="0.1"/>
    <n v="10972.078698625"/>
    <n v="4889252"/>
    <n v="0.7"/>
    <n v="0.7"/>
    <n v="0.93600000000000005"/>
    <n v="17.399999999999999"/>
    <n v="81"/>
  </r>
  <r>
    <x v="125"/>
    <x v="6"/>
    <x v="1"/>
    <n v="2.3552186675122222E-3"/>
    <n v="1.3615888411902125E-2"/>
    <n v="6.68"/>
    <n v="142.3749426"/>
    <n v="8.675140700055771E-5"/>
    <n v="2"/>
    <n v="58.5"/>
    <n v="0"/>
    <n v="1.5008370145779206E-2"/>
    <n v="9.49"/>
    <n v="1.4426403080515592E-2"/>
    <n v="0.1"/>
    <n v="817.77680999999995"/>
    <n v="4828726"/>
    <n v="0.7"/>
    <n v="0.7"/>
    <n v="0.93600000000000005"/>
    <n v="17.399999999999999"/>
    <n v="89"/>
  </r>
  <r>
    <x v="125"/>
    <x v="7"/>
    <x v="1"/>
    <n v="2.3552186675122222E-3"/>
    <n v="1.3615888411902125E-2"/>
    <n v="6.75"/>
    <n v="1096.807346997125"/>
    <n v="8.675140700055771E-5"/>
    <n v="4"/>
    <n v="58"/>
    <n v="0"/>
    <n v="1.5000676315208319E-2"/>
    <n v="8.4"/>
    <n v="1.4418974631248601E-2"/>
    <n v="0.1"/>
    <n v="9688.5961000000007"/>
    <n v="4768212"/>
    <n v="0.7"/>
    <n v="0.7"/>
    <n v="0.93600000000000005"/>
    <n v="17.600000000000001"/>
    <n v="86"/>
  </r>
  <r>
    <x v="125"/>
    <x v="8"/>
    <x v="1"/>
    <n v="2.3552186675122222E-3"/>
    <n v="1.3615888411902125E-2"/>
    <n v="6.6"/>
    <n v="1096.807346997125"/>
    <n v="8.675140700055771E-5"/>
    <n v="0"/>
    <n v="57.5"/>
    <n v="0"/>
    <n v="1.5275122084431367E-2"/>
    <n v="8.58"/>
    <n v="1.4680606235617436E-2"/>
    <n v="0.1"/>
    <n v="10972.078698625"/>
    <n v="479153"/>
    <n v="0.7"/>
    <n v="0.7"/>
    <n v="0.93400000000000005"/>
    <n v="17.600000000000001"/>
    <n v="85"/>
  </r>
  <r>
    <x v="125"/>
    <x v="9"/>
    <x v="1"/>
    <n v="1.4337439540556493E-3"/>
    <n v="1.3615888411902125E-2"/>
    <n v="6.47"/>
    <n v="1096.807346997125"/>
    <n v="8.675140700055771E-5"/>
    <n v="0"/>
    <n v="57"/>
    <n v="0"/>
    <n v="1.4985347697004188E-2"/>
    <n v="8.43"/>
    <n v="1.4404175737443662E-2"/>
    <n v="0.1"/>
    <n v="10972.078698625"/>
    <n v="466677"/>
    <n v="0.8"/>
    <n v="0.7"/>
    <n v="0.93100000000000005"/>
    <n v="17.5"/>
    <n v="84"/>
  </r>
  <r>
    <x v="125"/>
    <x v="10"/>
    <x v="1"/>
    <n v="2.4435484237917519E-3"/>
    <n v="1.3615888411902125E-2"/>
    <n v="6.37"/>
    <n v="1096.807346997125"/>
    <n v="8.675140700055771E-5"/>
    <n v="0"/>
    <n v="56.5"/>
    <n v="0"/>
    <n v="1.5756520866978752E-2"/>
    <n v="8.89"/>
    <n v="1.5144076186044894E-2"/>
    <n v="0.1"/>
    <n v="10972.078698625"/>
    <n v="4623291"/>
    <n v="0.8"/>
    <n v="0.7"/>
    <n v="0.92900000000000005"/>
    <n v="17.600000000000001"/>
    <n v="81"/>
  </r>
  <r>
    <x v="125"/>
    <x v="11"/>
    <x v="1"/>
    <n v="2.5010277618759003E-3"/>
    <n v="1.3615888411902125E-2"/>
    <n v="6.22"/>
    <n v="1009.825011"/>
    <n v="8.675140700055771E-5"/>
    <n v="7"/>
    <n v="55.9"/>
    <n v="0"/>
    <n v="1.5511917186232068E-2"/>
    <n v="9.44"/>
    <n v="1.4907664163670509E-2"/>
    <n v="0.1"/>
    <n v="5757.2691599999998"/>
    <n v="459191"/>
    <n v="0.8"/>
    <n v="0.7"/>
    <n v="0.92400000000000004"/>
    <n v="17.5"/>
    <n v="79.8"/>
  </r>
  <r>
    <x v="125"/>
    <x v="12"/>
    <x v="1"/>
    <n v="2.5152005669432623E-3"/>
    <n v="1.3615888411902125E-2"/>
    <n v="6.04"/>
    <n v="880.7380617"/>
    <n v="8.675140700055771E-5"/>
    <n v="8"/>
    <n v="55.3"/>
    <n v="0"/>
    <n v="1.5504119344153475E-2"/>
    <n v="9.85"/>
    <n v="1.4900145728836118E-2"/>
    <n v="0.1"/>
    <n v="5111.65445"/>
    <n v="4564855"/>
    <n v="0.8"/>
    <n v="0.7"/>
    <n v="0.91800000000000004"/>
    <n v="17.100000000000001"/>
    <n v="79.400000000000006"/>
  </r>
  <r>
    <x v="125"/>
    <x v="13"/>
    <x v="1"/>
    <n v="2.5572093123137061E-3"/>
    <n v="1.3615888411902125E-2"/>
    <n v="5.89"/>
    <n v="749.6823382"/>
    <n v="8.675140700055771E-5"/>
    <n v="5"/>
    <n v="54.6"/>
    <n v="0"/>
    <n v="1.523661368873957E-2"/>
    <n v="9.6199999999999992"/>
    <n v="1.4643453473667628E-2"/>
    <n v="0.1"/>
    <n v="4361.1538"/>
    <n v="4538159"/>
    <n v="0.8"/>
    <n v="0.7"/>
    <n v="0.91600000000000004"/>
    <n v="17.100000000000001"/>
    <n v="78.900000000000006"/>
  </r>
  <r>
    <x v="125"/>
    <x v="14"/>
    <x v="1"/>
    <n v="2.5710346965904718E-3"/>
    <n v="1.3615888411902125E-2"/>
    <n v="5.49"/>
    <n v="1096.807346997125"/>
    <n v="8.675140700055771E-5"/>
    <n v="4"/>
    <n v="54"/>
    <n v="0"/>
    <n v="1.5725059894111677E-2"/>
    <n v="8.65"/>
    <n v="1.5113744574685836E-2"/>
    <n v="0.1"/>
    <n v="10972.078698625"/>
    <n v="4513751"/>
    <n v="0.8"/>
    <n v="0.7"/>
    <n v="0.91700000000000004"/>
    <n v="17.5"/>
    <n v="78.8"/>
  </r>
  <r>
    <x v="125"/>
    <x v="15"/>
    <x v="1"/>
    <n v="2.6119463020189016E-3"/>
    <n v="1.3615888411902125E-2"/>
    <n v="5.67"/>
    <n v="1096.807346997125"/>
    <n v="8.675140700055771E-5"/>
    <n v="0"/>
    <n v="53.3"/>
    <n v="0"/>
    <n v="1.5717192024576738E-2"/>
    <n v="8.27"/>
    <n v="2.0613125491750496E-4"/>
    <n v="0.1"/>
    <n v="10972.078698625"/>
    <n v="449967"/>
    <n v="0.8"/>
    <n v="0.7"/>
    <n v="0.91100000000000003"/>
    <n v="17.100000000000001"/>
    <n v="78.5"/>
  </r>
  <r>
    <x v="126"/>
    <x v="0"/>
    <x v="0"/>
    <n v="2.7900691700735057E-3"/>
    <n v="1.4041262411569241E-2"/>
    <m/>
    <n v="0"/>
    <n v="1.2276440336999126E-2"/>
    <n v="0"/>
    <n v="54.6"/>
    <n v="1"/>
    <n v="1.3252152748215963E-2"/>
    <n v="5.9381895280235915"/>
    <n v="1.2827027428085645E-2"/>
    <n v="0.1"/>
    <n v="10972.078698625"/>
    <n v="1386542"/>
    <n v="7.1"/>
    <n v="6.9"/>
    <n v="0.79500000000000004"/>
    <n v="13.7"/>
    <n v="76.599999999999994"/>
  </r>
  <r>
    <x v="126"/>
    <x v="1"/>
    <x v="0"/>
    <n v="1.4927628795075309E-3"/>
    <n v="1.4041262411569241E-2"/>
    <n v="0.4"/>
    <n v="166.19137280000001"/>
    <n v="1.2276440336999126E-2"/>
    <n v="0"/>
    <n v="53.5"/>
    <n v="1"/>
    <n v="1.3244230528917848E-2"/>
    <n v="3.55"/>
    <n v="1.2819328450872724E-2"/>
    <n v="0.1"/>
    <n v="2458.45226"/>
    <n v="1386542"/>
    <n v="7.1"/>
    <n v="6.9"/>
    <n v="0.79600000000000004"/>
    <n v="13.7"/>
    <n v="76.400000000000006"/>
  </r>
  <r>
    <x v="126"/>
    <x v="2"/>
    <x v="0"/>
    <n v="1.5076493780477648E-3"/>
    <n v="1.4041262411569241E-2"/>
    <n v="0.46"/>
    <n v="1096.807346997125"/>
    <n v="1.2624262505316943E-2"/>
    <n v="0"/>
    <n v="52.8"/>
    <n v="1"/>
    <n v="1.3236301255068365E-2"/>
    <n v="2.76"/>
    <n v="1.3159154982134668E-2"/>
    <n v="0.1"/>
    <n v="10972.078698625"/>
    <n v="1386542"/>
    <n v="7"/>
    <n v="6.8"/>
    <n v="0.79600000000000004"/>
    <n v="13.7"/>
    <n v="76.2"/>
  </r>
  <r>
    <x v="126"/>
    <x v="3"/>
    <x v="0"/>
    <n v="1.5375706050567797E-3"/>
    <n v="1.4041262411569241E-2"/>
    <n v="0.51"/>
    <n v="1055.835493"/>
    <n v="1.2624262505316943E-2"/>
    <n v="13"/>
    <n v="52.3"/>
    <n v="1"/>
    <n v="1.3228364904494996E-2"/>
    <n v="2.52"/>
    <n v="1.3151537898852204E-2"/>
    <n v="0.1"/>
    <n v="10972.078698625"/>
    <n v="1386542"/>
    <n v="7"/>
    <n v="6.8"/>
    <n v="0.79700000000000004"/>
    <n v="13.7"/>
    <n v="76"/>
  </r>
  <r>
    <x v="126"/>
    <x v="4"/>
    <x v="0"/>
    <n v="1.5526024119225249E-3"/>
    <n v="1.4041262411569241E-2"/>
    <n v="0.54"/>
    <n v="158.27708000000001"/>
    <n v="1.2276440336999126E-2"/>
    <n v="5"/>
    <n v="52"/>
    <n v="1"/>
    <n v="1.3220421454910361E-2"/>
    <n v="2.4900000000000002"/>
    <n v="1.2796526728015106E-2"/>
    <n v="0.1"/>
    <n v="2986.36"/>
    <n v="1386542"/>
    <n v="6.9"/>
    <n v="6.8"/>
    <n v="0.79700000000000004"/>
    <n v="13.6"/>
    <n v="75.8"/>
  </r>
  <r>
    <x v="126"/>
    <x v="5"/>
    <x v="0"/>
    <n v="1.567679693842238E-3"/>
    <n v="1.4041262411569241E-2"/>
    <n v="0.56000000000000005"/>
    <n v="129.2260751"/>
    <n v="1.2276440336999126E-2"/>
    <n v="3"/>
    <n v="51.8"/>
    <n v="1"/>
    <n v="1.3212470883911394E-2"/>
    <n v="2.74"/>
    <n v="1.2788800653633629E-2"/>
    <n v="0.1"/>
    <n v="1928.74739"/>
    <n v="1386542"/>
    <n v="6.9"/>
    <n v="6.8"/>
    <n v="0.79700000000000004"/>
    <n v="13.5"/>
    <n v="75.599999999999994"/>
  </r>
  <r>
    <x v="126"/>
    <x v="6"/>
    <x v="0"/>
    <n v="1.5979645805759988E-3"/>
    <n v="1.4041262411569241E-2"/>
    <n v="0.56000000000000005"/>
    <n v="1040.6294620000001"/>
    <n v="1.2624262505316943E-2"/>
    <n v="19"/>
    <n v="51.5"/>
    <n v="1"/>
    <n v="1.4263088077169736E-2"/>
    <n v="2.83"/>
    <n v="1.3128382228764789E-2"/>
    <n v="0.1"/>
    <n v="10972.078698625"/>
    <n v="1386542"/>
    <n v="6.9"/>
    <n v="6.8"/>
    <n v="0.78200000000000003"/>
    <n v="12.4"/>
    <n v="75.400000000000006"/>
  </r>
  <r>
    <x v="126"/>
    <x v="7"/>
    <x v="0"/>
    <n v="1.6131690762204737E-3"/>
    <n v="1.4041262411569241E-2"/>
    <n v="0.56999999999999995"/>
    <n v="123.0966298"/>
    <n v="1.2276440336999126E-2"/>
    <n v="18"/>
    <n v="51.1"/>
    <n v="1"/>
    <n v="1.3917628539293186E-2"/>
    <n v="2.1"/>
    <n v="1.2773496916870901E-2"/>
    <n v="0.1"/>
    <n v="2275.3535999999999"/>
    <n v="1386542"/>
    <n v="6.9"/>
    <n v="6.8"/>
    <n v="0.76500000000000001"/>
    <n v="11.9"/>
    <n v="75.2"/>
  </r>
  <r>
    <x v="126"/>
    <x v="8"/>
    <x v="0"/>
    <n v="2.9427656120736005E-3"/>
    <n v="1.4041262411569241E-2"/>
    <n v="0.56999999999999995"/>
    <n v="88.450380109999998"/>
    <n v="1.2276440336999126E-2"/>
    <n v="24"/>
    <n v="5.6"/>
    <n v="1"/>
    <n v="1.3909823978184938E-2"/>
    <n v="2.4300000000000002"/>
    <n v="1.2765750114284439E-2"/>
    <n v="0.1"/>
    <n v="1585.1322600000001"/>
    <n v="1386542"/>
    <n v="7"/>
    <n v="6.8"/>
    <n v="0.753"/>
    <n v="11.5"/>
    <n v="74.900000000000006"/>
  </r>
  <r>
    <x v="126"/>
    <x v="9"/>
    <x v="0"/>
    <n v="2.9621816628794375E-3"/>
    <n v="1.4041262411569241E-2"/>
    <n v="0.57999999999999996"/>
    <n v="78.511409999999998"/>
    <n v="1.2276440336999126E-2"/>
    <n v="13"/>
    <n v="5.0999999999999996"/>
    <n v="1"/>
    <n v="1.3548916151319014E-2"/>
    <n v="2.31"/>
    <n v="1.3105166147965473E-2"/>
    <n v="0.1"/>
    <n v="1448.55"/>
    <n v="1386542"/>
    <n v="7"/>
    <n v="6.8"/>
    <n v="0.748"/>
    <n v="11.6"/>
    <n v="74.7"/>
  </r>
  <r>
    <x v="126"/>
    <x v="10"/>
    <x v="0"/>
    <n v="2.9900942064587693E-3"/>
    <n v="1.4041262411569241E-2"/>
    <n v="0.63"/>
    <n v="854.01157579999995"/>
    <n v="1.2276440336999126E-2"/>
    <n v="25"/>
    <n v="49.5"/>
    <n v="1"/>
    <n v="1.3174101527552835E-2"/>
    <n v="2.59"/>
    <n v="1.2750405799183897E-2"/>
    <n v="0.1"/>
    <n v="10972.078698625"/>
    <n v="1386542"/>
    <n v="7"/>
    <n v="6.8"/>
    <n v="0.74199999999999999"/>
    <n v="11.5"/>
    <n v="74.3"/>
  </r>
  <r>
    <x v="126"/>
    <x v="11"/>
    <x v="0"/>
    <n v="3.0249779143338173E-3"/>
    <n v="1.4041262411569241E-2"/>
    <n v="0.61"/>
    <n v="70.467624860000001"/>
    <n v="1.2276440336999126E-2"/>
    <n v="18"/>
    <n v="48.9"/>
    <n v="1"/>
    <n v="1.3166110800445718E-2"/>
    <n v="2.98"/>
    <n v="1.2742638073129742E-2"/>
    <n v="0.1"/>
    <n v="1129.2888600000001"/>
    <n v="1386542"/>
    <n v="7.1"/>
    <n v="6.8"/>
    <n v="0.73399999999999999"/>
    <n v="11.5"/>
    <n v="74"/>
  </r>
  <r>
    <x v="126"/>
    <x v="12"/>
    <x v="0"/>
    <n v="3.0646885852088361E-3"/>
    <n v="1.4041262411569241E-2"/>
    <n v="0.56000000000000005"/>
    <n v="65.656313019999999"/>
    <n v="1.2276440336999126E-2"/>
    <n v="1"/>
    <n v="48.1"/>
    <n v="1"/>
    <n v="1.3158112803554129E-2"/>
    <n v="3.17"/>
    <n v="1.2734863202765531E-2"/>
    <n v="0.1"/>
    <n v="969.81259999999997"/>
    <n v="1386542"/>
    <n v="7.1"/>
    <n v="6.8"/>
    <n v="0.72499999999999998"/>
    <n v="11.2"/>
    <n v="73.599999999999994"/>
  </r>
  <r>
    <x v="126"/>
    <x v="13"/>
    <x v="0"/>
    <n v="1.5225857695379376E-3"/>
    <n v="1.4041262411569241E-2"/>
    <n v="0.54"/>
    <n v="585.91709449999996"/>
    <n v="1.2276440336999126E-2"/>
    <n v="5"/>
    <n v="47.3"/>
    <n v="1"/>
    <n v="1.3150107513581645E-2"/>
    <n v="3.18"/>
    <n v="1.2727081164994318E-2"/>
    <n v="0.1"/>
    <n v="8629.1177399999997"/>
    <n v="1386542"/>
    <n v="7.1"/>
    <n v="6.8"/>
    <n v="0.71599999999999997"/>
    <n v="11"/>
    <n v="73.3"/>
  </r>
  <r>
    <x v="126"/>
    <x v="14"/>
    <x v="0"/>
    <n v="3.1126868503935567E-3"/>
    <n v="1.4041262411569241E-2"/>
    <n v="0.55000000000000004"/>
    <n v="564.54256629999998"/>
    <n v="1.2276440336999126E-2"/>
    <n v="15"/>
    <n v="46.5"/>
    <n v="1"/>
    <n v="1.3142094907109211E-2"/>
    <n v="3.8"/>
    <n v="1.2719291936596837E-2"/>
    <n v="0.1"/>
    <n v="8476.6151100000006"/>
    <n v="1386542"/>
    <n v="7.1"/>
    <n v="6.9"/>
    <n v="0.70499999999999996"/>
    <n v="10.7"/>
    <n v="72.900000000000006"/>
  </r>
  <r>
    <x v="126"/>
    <x v="15"/>
    <x v="0"/>
    <n v="3.1359821080807755E-3"/>
    <n v="1.4041262411569241E-2"/>
    <n v="0.38"/>
    <n v="62.866575079999997"/>
    <n v="1.2276440336999126E-2"/>
    <n v="15"/>
    <n v="45.9"/>
    <n v="1"/>
    <n v="1.3134074960594247E-2"/>
    <n v="3.7"/>
    <n v="1.2711495494230686E-2"/>
    <n v="0.1"/>
    <n v="861.18596000000002"/>
    <n v="1386542"/>
    <n v="7.2"/>
    <n v="6.9"/>
    <n v="0"/>
    <n v="10.4"/>
    <n v="72.599999999999994"/>
  </r>
  <r>
    <x v="127"/>
    <x v="0"/>
    <x v="0"/>
    <n v="3.2082191098577219E-3"/>
    <n v="4.0749336787398553E-3"/>
    <m/>
    <n v="0"/>
    <n v="1.4932729424305404E-2"/>
    <n v="386"/>
    <n v="25.4"/>
    <n v="57.5"/>
    <n v="1.506159945477637E-2"/>
    <n v="5.9381895280235915"/>
    <n v="1.4849340242857886E-2"/>
    <n v="0.1"/>
    <n v="1431.2448649999999"/>
    <n v="10715281.625"/>
    <n v="15.599999999999998"/>
    <n v="15.75"/>
    <n v="0.54800000000000004"/>
    <n v="8.1"/>
    <n v="66.400000000000006"/>
  </r>
  <r>
    <x v="127"/>
    <x v="1"/>
    <x v="0"/>
    <n v="3.2089037615622073E-3"/>
    <n v="4.0749336787398553E-3"/>
    <n v="0.01"/>
    <n v="62.293610919999999"/>
    <n v="1.4932729424305404E-2"/>
    <n v="900.625"/>
    <n v="24.7"/>
    <n v="57.5"/>
    <n v="1.5053751521165686E-2"/>
    <n v="2.61"/>
    <n v="1.4841684911834279E-2"/>
    <n v="0.1"/>
    <n v="1316.98966"/>
    <n v="10715281.625"/>
    <n v="15.599999999999998"/>
    <n v="15.75"/>
    <n v="0.54200000000000004"/>
    <n v="7.8"/>
    <n v="66.2"/>
  </r>
  <r>
    <x v="127"/>
    <x v="2"/>
    <x v="0"/>
    <n v="3.2093808058496461E-3"/>
    <n v="4.0749336787398553E-3"/>
    <n v="0.04"/>
    <n v="60.186488150000002"/>
    <n v="1.4932729424305404E-2"/>
    <n v="900.625"/>
    <n v="23.9"/>
    <n v="57.5"/>
    <n v="1.5045899117504861E-2"/>
    <n v="2.7"/>
    <n v="1.4834025380177045E-2"/>
    <n v="0.1"/>
    <n v="1272.4416100000001"/>
    <n v="10715281.625"/>
    <n v="15.599999999999998"/>
    <n v="2"/>
    <n v="0.53800000000000003"/>
    <n v="7.7"/>
    <n v="66"/>
  </r>
  <r>
    <x v="127"/>
    <x v="3"/>
    <x v="0"/>
    <n v="3.2097117419962427E-3"/>
    <n v="4.0749336787398553E-3"/>
    <n v="0.04"/>
    <n v="59.65900139"/>
    <n v="1.4932729424305404E-2"/>
    <n v="900.625"/>
    <n v="23.2"/>
    <n v="57.5"/>
    <n v="1.5038042235415879E-2"/>
    <n v="2.76"/>
    <n v="1.4826361640483983E-2"/>
    <n v="0.1"/>
    <n v="1261.2896699999999"/>
    <n v="10715281.625"/>
    <n v="15.599999999999998"/>
    <n v="2.2000000000000002"/>
    <n v="0.52900000000000003"/>
    <n v="7.6"/>
    <n v="65.7"/>
  </r>
  <r>
    <x v="127"/>
    <x v="4"/>
    <x v="0"/>
    <n v="3.2092116612719114E-3"/>
    <n v="4.0749336787398553E-3"/>
    <n v="0.04"/>
    <n v="57.877362820000002"/>
    <n v="1.5314853223506543E-2"/>
    <n v="900.625"/>
    <n v="22.5"/>
    <n v="57.5"/>
    <n v="1.5753132430261482E-2"/>
    <n v="3.1"/>
    <n v="1.5257212252961581E-2"/>
    <n v="0.1"/>
    <n v="1226.215314"/>
    <n v="10715281.625"/>
    <n v="2"/>
    <n v="2.4"/>
    <n v="0.52500000000000002"/>
    <n v="7.5"/>
    <n v="65.5"/>
  </r>
  <r>
    <x v="127"/>
    <x v="5"/>
    <x v="0"/>
    <n v="3.2043298962112633E-3"/>
    <n v="4.0749336787398553E-3"/>
    <n v="0.04"/>
    <n v="0.66751505"/>
    <n v="1.5898919057260947E-2"/>
    <n v="900.625"/>
    <n v="21.9"/>
    <n v="57.5"/>
    <n v="1.6542350064831755E-2"/>
    <n v="3.2"/>
    <n v="1.6060535383215589E-2"/>
    <n v="0.1"/>
    <n v="14.142268"/>
    <n v="1756182"/>
    <n v="2.2000000000000002"/>
    <n v="2.7"/>
    <n v="0.52100000000000002"/>
    <n v="7.5"/>
    <n v="65.099999999999994"/>
  </r>
  <r>
    <x v="127"/>
    <x v="6"/>
    <x v="0"/>
    <n v="3.1989186021982832E-3"/>
    <n v="4.0749336787398553E-3"/>
    <n v="0.03"/>
    <n v="0.69721558100000003"/>
    <n v="1.5804042217288962E-2"/>
    <n v="863"/>
    <n v="21.3"/>
    <n v="57.5"/>
    <n v="1.2171255228712881E-4"/>
    <n v="2.94"/>
    <n v="1.4555384783868497E-2"/>
    <n v="0.1"/>
    <n v="16.639990000000001"/>
    <n v="1674958"/>
    <n v="2.5"/>
    <n v="2.9"/>
    <n v="0.51400000000000001"/>
    <n v="7.3"/>
    <n v="64.8"/>
  </r>
  <r>
    <x v="127"/>
    <x v="7"/>
    <x v="0"/>
    <n v="3.1942821360762923E-3"/>
    <n v="4.0749336787398553E-3"/>
    <n v="0.03"/>
    <n v="5.4471336079999997"/>
    <n v="1.3000650792124622E-2"/>
    <n v="900.625"/>
    <n v="2.6"/>
    <n v="57.5"/>
    <n v="1.1579402106399397E-4"/>
    <n v="3.26"/>
    <n v="1.1607413541523025E-2"/>
    <n v="0.1"/>
    <n v="139.31288000000001"/>
    <n v="10715281.625"/>
    <n v="2.7"/>
    <n v="15.75"/>
    <n v="0.51300000000000001"/>
    <n v="7.3"/>
    <n v="64.599999999999994"/>
  </r>
  <r>
    <x v="127"/>
    <x v="8"/>
    <x v="0"/>
    <n v="3.1916565093567254E-3"/>
    <n v="4.0749336787398553E-3"/>
    <n v="0.03"/>
    <n v="3.9127445170000001"/>
    <n v="1.5472595340292588E-2"/>
    <n v="900.625"/>
    <n v="2.1"/>
    <n v="57.5"/>
    <n v="1.58337745771806E-2"/>
    <n v="3.35"/>
    <n v="1.5414875665115227E-2"/>
    <n v="0.1"/>
    <n v="95.432793099999998"/>
    <n v="10715281.625"/>
    <n v="2.8"/>
    <n v="15.75"/>
    <n v="0.505"/>
    <n v="6.7"/>
    <n v="64.400000000000006"/>
  </r>
  <r>
    <x v="127"/>
    <x v="9"/>
    <x v="0"/>
    <n v="3.1888266178552393E-3"/>
    <n v="4.0749336787398553E-3"/>
    <n v="0.03"/>
    <n v="40.368299989999997"/>
    <n v="1.5804042217288962E-2"/>
    <n v="900.625"/>
    <n v="19.5"/>
    <n v="57.5"/>
    <n v="1.6204400377132569E-2"/>
    <n v="3.4"/>
    <n v="1.58259839158271E-2"/>
    <n v="0.1"/>
    <n v="873.77272700000003"/>
    <n v="10715281.625"/>
    <n v="15.599999999999998"/>
    <n v="15.75"/>
    <n v="0.501"/>
    <n v="6.5"/>
    <n v="64.2"/>
  </r>
  <r>
    <x v="127"/>
    <x v="10"/>
    <x v="0"/>
    <n v="1.3612567210010737E-3"/>
    <n v="4.0749336787398553E-3"/>
    <n v="0.04"/>
    <n v="30.59320769"/>
    <n v="2.0551971960631405E-4"/>
    <n v="900.625"/>
    <n v="18.899999999999999"/>
    <n v="57.5"/>
    <n v="1.6345905617906525E-2"/>
    <n v="2.91"/>
    <n v="1.5702475281607366E-2"/>
    <n v="0.1"/>
    <n v="711.46994629999995"/>
    <n v="10715281.625"/>
    <n v="15.599999999999998"/>
    <n v="15.75"/>
    <n v="0.48699999999999999"/>
    <n v="6.1"/>
    <n v="62.9"/>
  </r>
  <r>
    <x v="127"/>
    <x v="11"/>
    <x v="0"/>
    <n v="3.1754759344889485E-3"/>
    <n v="4.0749336787398553E-3"/>
    <n v="0.01"/>
    <n v="28.983231190000001"/>
    <n v="1.3000650792124622E-2"/>
    <n v="900.625"/>
    <n v="18.399999999999999"/>
    <n v="57.5"/>
    <n v="1.2650652685529716E-2"/>
    <n v="2.56"/>
    <n v="1.2674565001733413E-2"/>
    <n v="0.1"/>
    <n v="649.84823300000005"/>
    <n v="15783"/>
    <n v="15.599999999999998"/>
    <n v="15.75"/>
    <n v="0.47399999999999998"/>
    <n v="5.6"/>
    <n v="63.7"/>
  </r>
  <r>
    <x v="127"/>
    <x v="12"/>
    <x v="0"/>
    <n v="3.1675910790582031E-3"/>
    <n v="4.0749336787398553E-3"/>
    <n v="0.01"/>
    <n v="24.23455671"/>
    <n v="1.2318378215770384E-2"/>
    <n v="900.625"/>
    <n v="17.899999999999999"/>
    <n v="57.5"/>
    <n v="1.4114882319633128E-2"/>
    <n v="2.61"/>
    <n v="1.333976040452506E-2"/>
    <n v="0.1"/>
    <n v="563.59434199999998"/>
    <n v="1477341"/>
    <n v="15.599999999999998"/>
    <n v="15.75"/>
    <n v="0.46500000000000002"/>
    <n v="5.6"/>
    <n v="63.5"/>
  </r>
  <r>
    <x v="127"/>
    <x v="13"/>
    <x v="0"/>
    <n v="3.1589077776896803E-3"/>
    <n v="4.0749336787398553E-3"/>
    <n v="0.01"/>
    <n v="22.39387584"/>
    <n v="8.675140700055771E-5"/>
    <n v="900.625"/>
    <n v="17.399999999999999"/>
    <n v="57.5"/>
    <n v="1.475097838996973E-2"/>
    <n v="2.76"/>
    <n v="1.3648782013668889E-2"/>
    <n v="0.1"/>
    <n v="499.86329999999998"/>
    <n v="10715281.625"/>
    <n v="15.599999999999998"/>
    <n v="15.75"/>
    <n v="0.45700000000000002"/>
    <n v="5.5"/>
    <n v="63.2"/>
  </r>
  <r>
    <x v="127"/>
    <x v="14"/>
    <x v="0"/>
    <n v="3.149432709052893E-3"/>
    <n v="4.0749336787398553E-3"/>
    <n v="0.01"/>
    <n v="1.7666630969999999"/>
    <n v="8.675140700055771E-5"/>
    <n v="900.625"/>
    <n v="16.899999999999999"/>
    <n v="57.5"/>
    <n v="1.3751937348369582E-2"/>
    <n v="2.61"/>
    <n v="1.2651893507659811E-2"/>
    <n v="0.1"/>
    <n v="51.656815700000003"/>
    <n v="10715281.625"/>
    <n v="15.599999999999998"/>
    <n v="15.75"/>
    <n v="0.45"/>
    <n v="5.4"/>
    <n v="63"/>
  </r>
  <r>
    <x v="127"/>
    <x v="15"/>
    <x v="0"/>
    <n v="1.6131690762204737E-3"/>
    <n v="4.0749336787398553E-3"/>
    <n v="0.02"/>
    <n v="18.845343119999999"/>
    <n v="8.675140700055771E-5"/>
    <n v="900.625"/>
    <n v="16.399999999999999"/>
    <n v="57.5"/>
    <n v="1.2620262272495597E-2"/>
    <n v="2.79"/>
    <n v="1.1558041814626586E-2"/>
    <n v="0.1"/>
    <n v="533.86241140000004"/>
    <n v="10715281.625"/>
    <n v="15.599999999999998"/>
    <n v="15.75"/>
    <n v="0.44500000000000001"/>
    <n v="5.3"/>
    <n v="62.8"/>
  </r>
  <r>
    <x v="128"/>
    <x v="2"/>
    <x v="0"/>
    <n v="1.332694561570342E-3"/>
    <n v="1.3615888411902125E-2"/>
    <m/>
    <n v="344.69063080000001"/>
    <n v="1.2276440336999126E-2"/>
    <n v="0"/>
    <n v="83.3"/>
    <n v="0"/>
    <n v="1.3263035670330997E-2"/>
    <n v="9.27"/>
    <n v="1.2725533914507496E-2"/>
    <n v="0.1"/>
    <n v="1932.12237"/>
    <n v="292"/>
    <n v="0.1"/>
    <n v="0.1"/>
    <n v="0.77900000000000003"/>
    <n v="14.2"/>
    <n v="0"/>
  </r>
  <r>
    <x v="129"/>
    <x v="0"/>
    <x v="0"/>
    <n v="2.9900942064587693E-3"/>
    <n v="1.4041262411569241E-2"/>
    <m/>
    <n v="0"/>
    <n v="1.5134619787571418E-2"/>
    <n v="0"/>
    <n v="57.8"/>
    <n v="1"/>
    <n v="1.5021955528251377E-2"/>
    <n v="5.9381895280235915"/>
    <n v="1.4960882691697762E-2"/>
    <n v="0.1"/>
    <n v="10972.078698625"/>
    <n v="3969249"/>
    <n v="1.9"/>
    <n v="1.8"/>
    <n v="0.78500000000000003"/>
    <n v="13"/>
    <n v="77.8"/>
  </r>
  <r>
    <x v="129"/>
    <x v="1"/>
    <x v="0"/>
    <n v="2.9990684231813425E-3"/>
    <n v="1.4041262411569241E-2"/>
    <n v="6.74"/>
    <n v="1096.807346997125"/>
    <n v="2.3099390109200882E-4"/>
    <n v="0"/>
    <n v="57.1"/>
    <n v="1"/>
    <n v="1.2802590238837546E-4"/>
    <n v="8.3000000000000007"/>
    <n v="1.941425079364758E-4"/>
    <n v="0.1"/>
    <n v="10972.078698625"/>
    <n v="393986"/>
    <n v="1.9"/>
    <n v="1.8"/>
    <n v="0.78"/>
    <n v="13"/>
    <n v="77.599999999999994"/>
  </r>
  <r>
    <x v="129"/>
    <x v="2"/>
    <x v="0"/>
    <n v="2.9900942064587693E-3"/>
    <n v="1.4041262411569241E-2"/>
    <n v="6.89"/>
    <n v="1096.807346997125"/>
    <n v="2.3099390109200882E-4"/>
    <n v="0"/>
    <n v="56.3"/>
    <n v="1"/>
    <n v="1.6650340105231649E-2"/>
    <n v="8.9"/>
    <n v="1.8638918329187359E-4"/>
    <n v="0.1"/>
    <n v="10972.078698625"/>
    <n v="3838462"/>
    <n v="1.9"/>
    <n v="1.9"/>
    <n v="0.77300000000000002"/>
    <n v="12.9"/>
    <n v="77.5"/>
  </r>
  <r>
    <x v="129"/>
    <x v="3"/>
    <x v="0"/>
    <n v="1.5076493780477648E-3"/>
    <n v="1.4041262411569241E-2"/>
    <n v="6.95"/>
    <n v="201.74906279999999"/>
    <n v="1.5705859584158526E-2"/>
    <n v="0"/>
    <n v="55.6"/>
    <n v="1"/>
    <n v="1.6454724180881414E-2"/>
    <n v="7.25"/>
    <n v="1.6018758349388582E-2"/>
    <n v="0.1"/>
    <n v="1589.8271299999999"/>
    <n v="3772938"/>
    <n v="1.9"/>
    <n v="1.9"/>
    <n v="0.76500000000000001"/>
    <n v="12.8"/>
    <n v="77.2"/>
  </r>
  <r>
    <x v="129"/>
    <x v="4"/>
    <x v="0"/>
    <n v="3.016511897411193E-3"/>
    <n v="1.4041262411569241E-2"/>
    <n v="6.9"/>
    <n v="119.2124275"/>
    <n v="1.5455016575970915E-2"/>
    <n v="4"/>
    <n v="54.9"/>
    <n v="1"/>
    <n v="1.5761123098632916E-2"/>
    <n v="7.5"/>
    <n v="1.5817039465793423E-2"/>
    <n v="0.1"/>
    <n v="927.72317099999998"/>
    <n v="377782"/>
    <n v="2"/>
    <n v="1.9"/>
    <n v="0.75800000000000001"/>
    <n v="12.9"/>
    <n v="77.3"/>
  </r>
  <r>
    <x v="129"/>
    <x v="5"/>
    <x v="0"/>
    <n v="3.0249779143338173E-3"/>
    <n v="1.4041262411569241E-2"/>
    <n v="6.94"/>
    <n v="1096.807346997125"/>
    <n v="1.3894096137580055E-2"/>
    <n v="0"/>
    <n v="54.2"/>
    <n v="2"/>
    <n v="1.4679973978984023E-2"/>
    <n v="8.5"/>
    <n v="1.4392376839400398E-2"/>
    <n v="0.1"/>
    <n v="7937.2599309999996"/>
    <n v="3643222"/>
    <n v="2"/>
    <n v="1.9"/>
    <n v="0.75600000000000001"/>
    <n v="12.8"/>
    <n v="76.5"/>
  </r>
  <r>
    <x v="129"/>
    <x v="6"/>
    <x v="0"/>
    <n v="3.0646885852088361E-3"/>
    <n v="1.4041262411569241E-2"/>
    <n v="6.87"/>
    <n v="1092.155356"/>
    <n v="1.5705859584158526E-2"/>
    <n v="0"/>
    <n v="53.4"/>
    <n v="2"/>
    <n v="1.6609425917256539E-2"/>
    <n v="7.56"/>
    <n v="1.5995207133072033E-2"/>
    <n v="0.1"/>
    <n v="7429.6282739999997"/>
    <n v="3579385"/>
    <n v="2"/>
    <n v="1.9"/>
    <n v="0.755"/>
    <n v="12.8"/>
    <n v="76.8"/>
  </r>
  <r>
    <x v="129"/>
    <x v="7"/>
    <x v="0"/>
    <n v="3.0646885852088361E-3"/>
    <n v="1.4041262411569241E-2"/>
    <n v="6.74"/>
    <n v="956.82297649999998"/>
    <n v="1.5592332611017628E-2"/>
    <n v="0"/>
    <n v="52.7"/>
    <n v="2"/>
    <n v="1.6525649110370133E-2"/>
    <n v="6.75"/>
    <n v="1.5902756291339915E-2"/>
    <n v="0.1"/>
    <n v="6973.9283999999998"/>
    <n v="3516268"/>
    <n v="2"/>
    <n v="2"/>
    <n v="0.75"/>
    <n v="12.8"/>
    <n v="76.5"/>
  </r>
  <r>
    <x v="129"/>
    <x v="8"/>
    <x v="0"/>
    <n v="3.0413906207988652E-3"/>
    <n v="1.4041262411569241E-2"/>
    <n v="6.16"/>
    <n v="76.2508038"/>
    <n v="1.5705859584158526E-2"/>
    <n v="0"/>
    <n v="51.9"/>
    <n v="2"/>
    <n v="1.6638862386438913E-2"/>
    <n v="6.31"/>
    <n v="1.597875299926723E-2"/>
    <n v="0.2"/>
    <n v="668.86670000000004"/>
    <n v="345387"/>
    <n v="2.1"/>
    <n v="2"/>
    <n v="0.74299999999999999"/>
    <n v="12.9"/>
    <n v="76.400000000000006"/>
  </r>
  <r>
    <x v="129"/>
    <x v="9"/>
    <x v="0"/>
    <n v="3.0493342433853174E-3"/>
    <n v="1.4041262411569241E-2"/>
    <n v="5.72"/>
    <n v="631.12517109999999"/>
    <n v="1.5294555671065845E-2"/>
    <n v="0"/>
    <n v="51.1"/>
    <n v="2"/>
    <n v="1.3647701170820401E-2"/>
    <n v="7"/>
    <n v="1.5643107687157414E-2"/>
    <n v="0.1"/>
    <n v="5348.5183989999996"/>
    <n v="339195"/>
    <n v="2.1"/>
    <n v="2"/>
    <n v="0.74399999999999999"/>
    <n v="12.9"/>
    <n v="76.2"/>
  </r>
  <r>
    <x v="129"/>
    <x v="10"/>
    <x v="0"/>
    <n v="3.0249779143338173E-3"/>
    <n v="1.4041262411569241E-2"/>
    <n v="5.53"/>
    <n v="623.91005029999997"/>
    <n v="1.4437648664183886E-2"/>
    <n v="0"/>
    <n v="5.3"/>
    <n v="2"/>
    <n v="1.626711728232811E-2"/>
    <n v="7.48"/>
    <n v="1.4867698354210541E-2"/>
    <n v="0.1"/>
    <n v="4916.5488599999999"/>
    <n v="333465"/>
    <n v="2.1"/>
    <n v="2.1"/>
    <n v="0.74"/>
    <n v="12.9"/>
    <n v="75.8"/>
  </r>
  <r>
    <x v="129"/>
    <x v="11"/>
    <x v="0"/>
    <n v="3.0332713382335351E-3"/>
    <n v="1.4041262411569241E-2"/>
    <n v="5.69"/>
    <n v="527.60847999999999"/>
    <n v="1.3597551795253666E-2"/>
    <n v="0"/>
    <n v="49.5"/>
    <n v="2"/>
    <n v="1.5472361580420107E-2"/>
    <n v="8.9"/>
    <n v="1.4067969456886429E-2"/>
    <n v="0.2"/>
    <n v="4591.8927759999997"/>
    <n v="3269541"/>
    <n v="2.2000000000000002"/>
    <n v="2.1"/>
    <n v="0.73299999999999998"/>
    <n v="12.8"/>
    <n v="75.8"/>
  </r>
  <r>
    <x v="129"/>
    <x v="12"/>
    <x v="0"/>
    <n v="3.0571007174885205E-3"/>
    <n v="1.4041262411569241E-2"/>
    <n v="5.52"/>
    <n v="58.459760189999997"/>
    <n v="1.2624262505316943E-2"/>
    <n v="0"/>
    <n v="48.6"/>
    <n v="2"/>
    <n v="1.4630260239217471E-2"/>
    <n v="7.6"/>
    <n v="1.3118187098853219E-2"/>
    <n v="0.1"/>
    <n v="4267.1357799999996"/>
    <n v="329174"/>
    <n v="2.2000000000000002"/>
    <n v="2.2000000000000002"/>
    <n v="0.72799999999999998"/>
    <n v="12.8"/>
    <n v="75.5"/>
  </r>
  <r>
    <x v="129"/>
    <x v="13"/>
    <x v="0"/>
    <n v="3.0493342433853174E-3"/>
    <n v="1.4041262411569241E-2"/>
    <n v="5.52"/>
    <n v="78.809402160000005"/>
    <n v="1.2624262505316943E-2"/>
    <n v="0"/>
    <n v="47.8"/>
    <n v="2"/>
    <n v="1.3253953146750867E-2"/>
    <n v="8.3000000000000007"/>
    <n v="1.2769191685474879E-2"/>
    <n v="0.2"/>
    <n v="4126.14671"/>
    <n v="3149265"/>
    <n v="2.2999999999999998"/>
    <n v="2.2000000000000002"/>
    <n v="0.72499999999999998"/>
    <n v="12.6"/>
    <n v="75.7"/>
  </r>
  <r>
    <x v="129"/>
    <x v="14"/>
    <x v="0"/>
    <n v="3.0413906207988652E-3"/>
    <n v="1.4451691931942897E-2"/>
    <n v="5.43"/>
    <n v="7.3205144610000001"/>
    <n v="1.2624262505316943E-2"/>
    <n v="0"/>
    <n v="46.9"/>
    <n v="2"/>
    <n v="1.4613950085195443E-2"/>
    <n v="7.72"/>
    <n v="1.2761199257882534E-2"/>
    <n v="0.1"/>
    <n v="446.37283300000001"/>
    <n v="389684"/>
    <n v="2.2999999999999998"/>
    <n v="2.2999999999999998"/>
    <n v="0.72099999999999997"/>
    <n v="12.4"/>
    <n v="75.5"/>
  </r>
  <r>
    <x v="129"/>
    <x v="15"/>
    <x v="0"/>
    <n v="3.016511897411193E-3"/>
    <n v="1.4451691931942897E-2"/>
    <n v="5.58"/>
    <n v="9.8710214199999999"/>
    <n v="8.675140700055771E-5"/>
    <n v="0"/>
    <n v="45.9"/>
    <n v="2"/>
    <n v="1.3238203638202354E-2"/>
    <n v="7.76"/>
    <n v="1.3094224951145126E-2"/>
    <n v="0.2"/>
    <n v="46.299349999999997"/>
    <n v="33347"/>
    <n v="2.4"/>
    <n v="2.2999999999999998"/>
    <n v="0.71599999999999997"/>
    <n v="12.1"/>
    <n v="75.7"/>
  </r>
  <r>
    <x v="130"/>
    <x v="0"/>
    <x v="0"/>
    <n v="2.1664903436911741E-3"/>
    <n v="1.6963061001945546E-2"/>
    <m/>
    <n v="0"/>
    <n v="1.3633666627972423E-2"/>
    <n v="38"/>
    <n v="48.6"/>
    <n v="12"/>
    <n v="1.5526849802399531E-2"/>
    <n v="5.9381895280235915"/>
    <n v="1.4982376801933508E-2"/>
    <n v="0.6"/>
    <n v="1766.9475950000001"/>
    <n v="7919825"/>
    <n v="1.3"/>
    <n v="1.3"/>
    <n v="0.51500000000000001"/>
    <n v="10"/>
    <n v="62.9"/>
  </r>
  <r>
    <x v="130"/>
    <x v="1"/>
    <x v="0"/>
    <n v="2.1200006988442047E-3"/>
    <n v="1.6963061001945546E-2"/>
    <n v="0.01"/>
    <n v="208.2311603"/>
    <n v="1.3633666627972423E-2"/>
    <n v="900.625"/>
    <n v="47.9"/>
    <n v="13"/>
    <n v="1.2218546274727179E-2"/>
    <n v="4.26"/>
    <n v="1.4974447599498867E-2"/>
    <n v="0.7"/>
    <n v="2182.7165650000002"/>
    <n v="7755785"/>
    <n v="1.3"/>
    <n v="1.3"/>
    <n v="0.51100000000000001"/>
    <n v="10"/>
    <n v="62.7"/>
  </r>
  <r>
    <x v="130"/>
    <x v="2"/>
    <x v="0"/>
    <n v="2.0733004369261712E-3"/>
    <n v="1.6963061001945546E-2"/>
    <n v="0.01"/>
    <n v="25.708816949999999"/>
    <n v="1.5134619787571418E-2"/>
    <n v="12"/>
    <n v="47.2"/>
    <n v="13"/>
    <n v="1.3062726975777219E-4"/>
    <n v="4.78"/>
    <n v="1.588600639123822E-2"/>
    <n v="0.8"/>
    <n v="229.95364000000001"/>
    <n v="7592865"/>
    <n v="1.3"/>
    <n v="1.3"/>
    <n v="0.50600000000000001"/>
    <n v="10"/>
    <n v="62.4"/>
  </r>
  <r>
    <x v="130"/>
    <x v="3"/>
    <x v="0"/>
    <n v="2.0264479957876678E-3"/>
    <n v="1.6963061001945546E-2"/>
    <n v="0.01"/>
    <n v="31.635765200000002"/>
    <n v="1.3928359449776915E-2"/>
    <n v="0"/>
    <n v="46.4"/>
    <n v="13"/>
    <n v="1.6617007767794918E-2"/>
    <n v="4.55"/>
    <n v="1.5169400280343505E-2"/>
    <n v="1"/>
    <n v="271.31874099999999"/>
    <n v="743836"/>
    <n v="1.3"/>
    <n v="1.3"/>
    <n v="0.501"/>
    <n v="9.9"/>
    <n v="62.2"/>
  </r>
  <r>
    <x v="130"/>
    <x v="4"/>
    <x v="0"/>
    <n v="2.0108066503736637E-3"/>
    <n v="1.6963061001945546E-2"/>
    <n v="0.88"/>
    <n v="23.407312860000001"/>
    <n v="1.33239924926773E-2"/>
    <n v="0"/>
    <n v="45.7"/>
    <n v="13"/>
    <n v="1.4073487249298642E-2"/>
    <n v="4.9400000000000004"/>
    <n v="1.472032327258097E-2"/>
    <n v="1"/>
    <n v="177.867119"/>
    <n v="7269348"/>
    <n v="1.3"/>
    <n v="1.3"/>
    <n v="0.49399999999999999"/>
    <n v="9.9"/>
    <n v="62"/>
  </r>
  <r>
    <x v="130"/>
    <x v="5"/>
    <x v="0"/>
    <n v="1.9951568813668125E-3"/>
    <n v="1.6963061001945546E-2"/>
    <n v="0.79"/>
    <n v="18.99961966"/>
    <n v="9.7016751002609401E-3"/>
    <n v="0"/>
    <n v="44.9"/>
    <n v="14"/>
    <n v="1.5009636873619926E-2"/>
    <n v="4.18"/>
    <n v="1.328639959126472E-2"/>
    <n v="1.1000000000000001"/>
    <n v="1366.8791120000001"/>
    <n v="718239"/>
    <n v="1.4"/>
    <n v="1.3"/>
    <n v="0.48499999999999999"/>
    <n v="9.6"/>
    <n v="61.8"/>
  </r>
  <r>
    <x v="130"/>
    <x v="6"/>
    <x v="0"/>
    <n v="1.963840392173003E-3"/>
    <n v="1.7154895100566492E-2"/>
    <n v="0.82"/>
    <n v="20.533275310000001"/>
    <n v="1.33239924926773E-2"/>
    <n v="0"/>
    <n v="44.2"/>
    <n v="14"/>
    <n v="1.6425393877876927E-2"/>
    <n v="4.3600000000000003"/>
    <n v="1.4935537590689248E-2"/>
    <n v="1.1000000000000001"/>
    <n v="1166.66337"/>
    <n v="6947447"/>
    <n v="1.4"/>
    <n v="1.3"/>
    <n v="0.47699999999999998"/>
    <n v="9.1999999999999993"/>
    <n v="61.6"/>
  </r>
  <r>
    <x v="130"/>
    <x v="7"/>
    <x v="0"/>
    <n v="1.7670998975934577E-3"/>
    <n v="1.7154895100566492E-2"/>
    <n v="0.81"/>
    <n v="103.7277727"/>
    <n v="1.0850218227244775E-2"/>
    <n v="0"/>
    <n v="43.4"/>
    <n v="14"/>
    <n v="1.5957012534830152E-2"/>
    <n v="4.5999999999999996"/>
    <n v="1.1883489227762273E-2"/>
    <n v="1.3"/>
    <n v="1178.72469"/>
    <n v="6787187"/>
    <n v="1.4"/>
    <n v="1.3"/>
    <n v="0.46899999999999997"/>
    <n v="8.9"/>
    <n v="61.4"/>
  </r>
  <r>
    <x v="130"/>
    <x v="8"/>
    <x v="0"/>
    <n v="1.8542685462742592E-3"/>
    <n v="1.7154895100566492E-2"/>
    <n v="0.71"/>
    <n v="85.717538099999999"/>
    <n v="1.1597863533787413E-2"/>
    <n v="0"/>
    <n v="42.7"/>
    <n v="14"/>
    <n v="1.4986465329576579E-2"/>
    <n v="4.4000000000000004"/>
    <n v="1.4438546675904525E-2"/>
    <n v="1.4"/>
    <n v="956.66895199999999"/>
    <n v="6627922"/>
    <n v="1.4"/>
    <n v="1.3"/>
    <n v="0.46100000000000002"/>
    <n v="8.6"/>
    <n v="61.1"/>
  </r>
  <r>
    <x v="130"/>
    <x v="9"/>
    <x v="0"/>
    <n v="1.7918696460623533E-3"/>
    <n v="1.7154895100566492E-2"/>
    <n v="0.64"/>
    <n v="126.61421369999999"/>
    <n v="1.4710108682517804E-2"/>
    <n v="1"/>
    <n v="41.9"/>
    <n v="14"/>
    <n v="1.332591210504042E-2"/>
    <n v="5.92"/>
    <n v="1.4681317715705723E-2"/>
    <n v="1.5"/>
    <n v="854.34692099999995"/>
    <n v="647272"/>
    <n v="1.4"/>
    <n v="1.4"/>
    <n v="0.45400000000000001"/>
    <n v="8.1999999999999993"/>
    <n v="68"/>
  </r>
  <r>
    <x v="130"/>
    <x v="10"/>
    <x v="0"/>
    <n v="1.8919165754279694E-3"/>
    <n v="1.7154895100566492E-2"/>
    <n v="0.84"/>
    <n v="12.055519970000001"/>
    <n v="1.2318378215770384E-2"/>
    <n v="900.625"/>
    <n v="41.1"/>
    <n v="15"/>
    <n v="1.092927687614207E-2"/>
    <n v="6.42"/>
    <n v="1.4673397461288479E-2"/>
    <n v="1.5"/>
    <n v="77.577348599999993"/>
    <n v="631479"/>
    <n v="1.4"/>
    <n v="1.4"/>
    <n v="0.44600000000000001"/>
    <n v="7.9"/>
    <n v="64"/>
  </r>
  <r>
    <x v="130"/>
    <x v="11"/>
    <x v="0"/>
    <n v="1.5615362833943376E-3"/>
    <n v="1.7154895100566492E-2"/>
    <n v="0.57999999999999996"/>
    <n v="158.001946"/>
    <n v="1.8256414550525489E-4"/>
    <n v="900.625"/>
    <n v="4.4000000000000004"/>
    <n v="15"/>
    <n v="1.0081671996807368E-2"/>
    <n v="8.39"/>
    <n v="1.1487621705443559E-2"/>
    <n v="1.5"/>
    <n v="637.36162149999996"/>
    <n v="6161517"/>
    <n v="1.5"/>
    <n v="1.4"/>
    <n v="0.439"/>
    <n v="7.6"/>
    <n v="59.9"/>
  </r>
  <r>
    <x v="130"/>
    <x v="12"/>
    <x v="0"/>
    <n v="1.4571426575952899E-3"/>
    <n v="1.7154895100566492E-2"/>
    <n v="0.59"/>
    <n v="124.3789361"/>
    <n v="1.3633666627972423E-2"/>
    <n v="900.625"/>
    <n v="39.6"/>
    <n v="14"/>
    <n v="1.1324209526661771E-2"/>
    <n v="6.79"/>
    <n v="1.3550085284926162E-2"/>
    <n v="1.4"/>
    <n v="588.35825950000003"/>
    <n v="61724"/>
    <n v="1.5"/>
    <n v="1.4"/>
    <n v="0.433"/>
    <n v="7.2"/>
    <n v="59.6"/>
  </r>
  <r>
    <x v="130"/>
    <x v="13"/>
    <x v="0"/>
    <n v="1.3697728082378772E-3"/>
    <n v="1.7154895100566492E-2"/>
    <n v="0.61"/>
    <n v="110.9803062"/>
    <n v="1.8256414550525489E-4"/>
    <n v="900.625"/>
    <n v="38.9"/>
    <n v="14"/>
    <n v="7.9920071834697244E-3"/>
    <n v="7.69"/>
    <n v="1.1096892995590153E-2"/>
    <n v="1.4"/>
    <n v="511.665773"/>
    <n v="5862316"/>
    <n v="1.5"/>
    <n v="1.5"/>
    <n v="0.42799999999999999"/>
    <n v="6.9"/>
    <n v="59.3"/>
  </r>
  <r>
    <x v="130"/>
    <x v="14"/>
    <x v="0"/>
    <n v="1.3127557792947421E-3"/>
    <n v="1.7154895100566492E-2"/>
    <n v="0.68"/>
    <n v="93.372784969999998"/>
    <n v="1.0850218227244775E-2"/>
    <n v="900.625"/>
    <n v="38.200000000000003"/>
    <n v="14"/>
    <n v="7.1876221213927893E-3"/>
    <n v="6.68"/>
    <n v="8.7819567865266984E-3"/>
    <n v="1.3"/>
    <n v="539.41528000000005"/>
    <n v="5716152"/>
    <n v="1.5"/>
    <n v="1.5"/>
    <n v="0.42199999999999999"/>
    <n v="6.6"/>
    <n v="59.1"/>
  </r>
  <r>
    <x v="130"/>
    <x v="15"/>
    <x v="0"/>
    <n v="1.2568097445330969E-3"/>
    <n v="1.7154895100566492E-2"/>
    <n v="0.73"/>
    <n v="62.562738410000001"/>
    <n v="1.0086371747111232E-2"/>
    <n v="900.625"/>
    <n v="37.5"/>
    <n v="14"/>
    <n v="6.7898939599406192E-3"/>
    <n v="3.98"/>
    <n v="1.0313653356369402E-2"/>
    <n v="1.1000000000000001"/>
    <n v="631.94685260000006"/>
    <n v="5572222"/>
    <n v="1.6"/>
    <n v="1.5"/>
    <n v="0.41799999999999998"/>
    <n v="6.2"/>
    <n v="58.9"/>
  </r>
  <r>
    <x v="131"/>
    <x v="0"/>
    <x v="0"/>
    <n v="3.1732221201864817E-3"/>
    <n v="1.4451691931942897E-2"/>
    <m/>
    <n v="0"/>
    <n v="1.4174537003913691E-2"/>
    <n v="0"/>
    <n v="5.2"/>
    <n v="3"/>
    <n v="1.6145859810812208E-2"/>
    <n v="5.9381895280235915"/>
    <n v="1.4571791584628721E-2"/>
    <n v="0.2"/>
    <n v="419.36772400000001"/>
    <n v="6639119"/>
    <n v="2"/>
    <n v="1.9"/>
    <n v="0.69199999999999995"/>
    <n v="12.3"/>
    <n v="74"/>
  </r>
  <r>
    <x v="131"/>
    <x v="1"/>
    <x v="0"/>
    <n v="3.1769825506268012E-3"/>
    <n v="1.4845116203364152E-2"/>
    <n v="0.01"/>
    <n v="561.76847009999994"/>
    <n v="1.5455016575970915E-2"/>
    <n v="0"/>
    <n v="49.4"/>
    <n v="3"/>
    <n v="1.6625558314358444E-2"/>
    <n v="9.81"/>
    <n v="1.5668064074422089E-2"/>
    <n v="0.2"/>
    <n v="4712.8227360000001"/>
    <n v="6552584"/>
    <n v="2"/>
    <n v="1.9"/>
    <n v="0.68799999999999994"/>
    <n v="12.3"/>
    <n v="73.900000000000006"/>
  </r>
  <r>
    <x v="131"/>
    <x v="2"/>
    <x v="0"/>
    <n v="3.1805415507015272E-3"/>
    <n v="1.4845116203364152E-2"/>
    <n v="5.03"/>
    <n v="573.43469819999996"/>
    <n v="1.5592332611017628E-2"/>
    <n v="0"/>
    <n v="48.6"/>
    <n v="3"/>
    <n v="1.2401983194812181E-4"/>
    <n v="1.49"/>
    <n v="1.5763379515337777E-2"/>
    <n v="0.2"/>
    <n v="4479.9585800000004"/>
    <n v="646574"/>
    <n v="2"/>
    <n v="1.9"/>
    <n v="0.67900000000000005"/>
    <n v="12.3"/>
    <n v="73.8"/>
  </r>
  <r>
    <x v="131"/>
    <x v="3"/>
    <x v="0"/>
    <n v="3.1805415507015272E-3"/>
    <n v="1.4845116203364152E-2"/>
    <n v="5.36"/>
    <n v="441.84462439999999"/>
    <n v="1.5455016575970915E-2"/>
    <n v="0"/>
    <n v="47.9"/>
    <n v="3"/>
    <n v="1.6694471449309987E-2"/>
    <n v="1.33"/>
    <n v="1.5651473904530023E-2"/>
    <n v="0.1"/>
    <n v="3855.5377349999999"/>
    <n v="6379219"/>
    <n v="2"/>
    <n v="2"/>
    <n v="0.67900000000000005"/>
    <n v="12.3"/>
    <n v="73.599999999999994"/>
  </r>
  <r>
    <x v="131"/>
    <x v="4"/>
    <x v="0"/>
    <n v="1.5526024119225249E-3"/>
    <n v="1.4845116203364152E-2"/>
    <n v="5.79"/>
    <n v="472.19328250000001"/>
    <n v="1.511169775295931E-2"/>
    <n v="0"/>
    <n v="47.1"/>
    <n v="3"/>
    <n v="1.6677431710906777E-2"/>
    <n v="9.42"/>
    <n v="1.5364652813514349E-2"/>
    <n v="0.1"/>
    <n v="3988.1189399999998"/>
    <n v="6293783"/>
    <n v="2.1"/>
    <n v="2"/>
    <n v="0.67500000000000004"/>
    <n v="12.3"/>
    <n v="73.400000000000006"/>
  </r>
  <r>
    <x v="131"/>
    <x v="5"/>
    <x v="0"/>
    <n v="3.1927500934099003E-3"/>
    <n v="1.4845116203364152E-2"/>
    <n v="5.65"/>
    <n v="359.9760397"/>
    <n v="1.511169775295931E-2"/>
    <n v="0"/>
    <n v="46.4"/>
    <n v="3"/>
    <n v="1.6631294389412951E-2"/>
    <n v="9.1"/>
    <n v="1.5356456226822362E-2"/>
    <n v="0.1"/>
    <n v="3225.591754"/>
    <n v="629877"/>
    <n v="2.1"/>
    <n v="2"/>
    <n v="0.66400000000000003"/>
    <n v="12.4"/>
    <n v="73.2"/>
  </r>
  <r>
    <x v="131"/>
    <x v="6"/>
    <x v="0"/>
    <n v="3.1997617014272377E-3"/>
    <n v="1.4845116203364152E-2"/>
    <n v="5.39"/>
    <n v="30.935195480000001"/>
    <n v="1.5705859584158526E-2"/>
    <n v="0"/>
    <n v="45.6"/>
    <n v="3"/>
    <n v="1.6597310048158224E-2"/>
    <n v="9.14"/>
    <n v="1.5809277762298152E-2"/>
    <n v="0.1"/>
    <n v="2599.5962589999999"/>
    <n v="6127837"/>
    <n v="2.1"/>
    <n v="2"/>
    <n v="0.66300000000000003"/>
    <n v="12.1"/>
    <n v="73"/>
  </r>
  <r>
    <x v="131"/>
    <x v="7"/>
    <x v="0"/>
    <n v="3.2034076906723606E-3"/>
    <n v="1.4845116203364152E-2"/>
    <n v="6.14"/>
    <n v="34.739245760000003"/>
    <n v="1.5455016575970915E-2"/>
    <n v="0"/>
    <n v="44.9"/>
    <n v="4"/>
    <n v="1.6613857044383305E-2"/>
    <n v="7.6"/>
    <n v="1.5340290444936793E-2"/>
    <n v="0.1"/>
    <n v="359.99218400000001"/>
    <n v="647117"/>
    <n v="2.1"/>
    <n v="2.1"/>
    <n v="0.65400000000000003"/>
    <n v="11.9"/>
    <n v="72.7"/>
  </r>
  <r>
    <x v="131"/>
    <x v="8"/>
    <x v="0"/>
    <n v="3.2062275561259715E-3"/>
    <n v="1.4845116203364152E-2"/>
    <n v="5.61"/>
    <n v="318.62018519999998"/>
    <n v="1.5592332611017628E-2"/>
    <n v="0"/>
    <n v="44.2"/>
    <n v="4"/>
    <n v="1.4754453238991721E-2"/>
    <n v="6.41"/>
    <n v="1.3985273677195717E-2"/>
    <n v="0.1"/>
    <n v="2312.1929260000002"/>
    <n v="5966159"/>
    <n v="2.2000000000000002"/>
    <n v="2.1"/>
    <n v="0.64900000000000002"/>
    <n v="12"/>
    <n v="72.5"/>
  </r>
  <r>
    <x v="131"/>
    <x v="9"/>
    <x v="0"/>
    <n v="3.2082191098577219E-3"/>
    <n v="1.4845116203364152E-2"/>
    <n v="5.61"/>
    <n v="26.180723820000001"/>
    <n v="1.4437648664183886E-2"/>
    <n v="0"/>
    <n v="43.5"/>
    <n v="4"/>
    <n v="1.3757074778688793E-2"/>
    <n v="6.43"/>
    <n v="1.3066604873697041E-2"/>
    <n v="0.2"/>
    <n v="189.71539000000001"/>
    <n v="5882796"/>
    <n v="2.2000000000000002"/>
    <n v="2.2000000000000002"/>
    <n v="0.64800000000000002"/>
    <n v="12.1"/>
    <n v="72.3"/>
  </r>
  <r>
    <x v="131"/>
    <x v="10"/>
    <x v="0"/>
    <n v="3.2093808058496461E-3"/>
    <n v="1.4845116203364152E-2"/>
    <n v="6.38"/>
    <n v="20.680372940000002"/>
    <n v="1.4437648664183886E-2"/>
    <n v="0"/>
    <n v="42.8"/>
    <n v="4"/>
    <n v="1.4425405842383674E-2"/>
    <n v="6.7"/>
    <n v="1.3680477740421724E-2"/>
    <n v="0.2"/>
    <n v="157.145691"/>
    <n v="5795494"/>
    <n v="2.2999999999999998"/>
    <n v="2.2000000000000002"/>
    <n v="0.64600000000000002"/>
    <n v="12.3"/>
    <n v="72.099999999999994"/>
  </r>
  <r>
    <x v="131"/>
    <x v="11"/>
    <x v="0"/>
    <n v="3.2097117419962427E-3"/>
    <n v="1.4845116203364152E-2"/>
    <n v="6.2"/>
    <n v="20.600830269999999"/>
    <n v="2.5921285339093207E-4"/>
    <n v="0"/>
    <n v="42"/>
    <n v="4"/>
    <n v="1.5543997693436515E-2"/>
    <n v="5.78"/>
    <n v="1.4724074694565168E-2"/>
    <n v="0.2"/>
    <n v="148.527976"/>
    <n v="57374"/>
    <n v="2.2999999999999998"/>
    <n v="2.2000000000000002"/>
    <n v="0.63900000000000001"/>
    <n v="12.1"/>
    <n v="71.900000000000006"/>
  </r>
  <r>
    <x v="131"/>
    <x v="12"/>
    <x v="0"/>
    <n v="3.2095655695938011E-3"/>
    <n v="1.5219517169984854E-2"/>
    <n v="6.64"/>
    <n v="155.42330759999999"/>
    <n v="1.5592332611017628E-2"/>
    <n v="0"/>
    <n v="41.3"/>
    <n v="4"/>
    <n v="1.6509218602301447E-2"/>
    <n v="5.99"/>
    <n v="1.5684596325779517E-2"/>
    <n v="0.1"/>
    <n v="1174.7793469999999"/>
    <n v="56795"/>
    <n v="2.4"/>
    <n v="2.2999999999999998"/>
    <n v="0.64200000000000002"/>
    <n v="12.7"/>
    <n v="71.7"/>
  </r>
  <r>
    <x v="131"/>
    <x v="13"/>
    <x v="0"/>
    <n v="3.2086500857506873E-3"/>
    <n v="1.5219517169984854E-2"/>
    <n v="5.66"/>
    <n v="152.82939730000001"/>
    <n v="8.675140700055771E-5"/>
    <n v="0"/>
    <n v="4.5999999999999996"/>
    <n v="4"/>
    <n v="1.640512803699197E-2"/>
    <n v="6.77"/>
    <n v="1.5571933345534488E-2"/>
    <n v="0.1"/>
    <n v="1148.2298820000001"/>
    <n v="558611"/>
    <n v="2.4"/>
    <n v="2.2999999999999998"/>
    <n v="0.63200000000000001"/>
    <n v="12.2"/>
    <n v="71.5"/>
  </r>
  <r>
    <x v="131"/>
    <x v="14"/>
    <x v="0"/>
    <n v="1.5828009310702893E-3"/>
    <n v="1.5219517169984854E-2"/>
    <n v="6.66"/>
    <n v="233.84886030000001"/>
    <n v="8.675140700055771E-5"/>
    <n v="0"/>
    <n v="39.799999999999997"/>
    <n v="5"/>
    <n v="1.4152826245893409E-4"/>
    <n v="7.61"/>
    <n v="1.5284740164462117E-2"/>
    <n v="0.1"/>
    <n v="1417.2658200000001"/>
    <n v="546624"/>
    <n v="2.5"/>
    <n v="2.4"/>
    <n v="0.624"/>
    <n v="11.8"/>
    <n v="71.2"/>
  </r>
  <r>
    <x v="131"/>
    <x v="15"/>
    <x v="0"/>
    <n v="3.2043298962112633E-3"/>
    <n v="1.5219517169984854E-2"/>
    <n v="6.78"/>
    <n v="273.57587690000003"/>
    <n v="8.675140700055771E-5"/>
    <n v="0"/>
    <n v="39.1"/>
    <n v="5"/>
    <n v="1.6573097762408635E-2"/>
    <n v="8.1"/>
    <n v="1.5659496973947595E-2"/>
    <n v="0.1"/>
    <n v="1545.6264229999999"/>
    <n v="5327"/>
    <n v="2.5"/>
    <n v="2.4"/>
    <n v="0.625"/>
    <n v="11.6"/>
    <n v="79"/>
  </r>
  <r>
    <x v="132"/>
    <x v="0"/>
    <x v="0"/>
    <n v="3.0332713382335351E-3"/>
    <n v="1.6488974231872046E-2"/>
    <m/>
    <n v="0"/>
    <n v="2.5921285339093207E-4"/>
    <n v="4"/>
    <n v="55.6"/>
    <n v="10"/>
    <n v="1.6347719425358235E-2"/>
    <n v="5.9381895280235915"/>
    <n v="2.3217488840015401E-4"/>
    <n v="0.1"/>
    <n v="63.343259000000003"/>
    <n v="10715281.625"/>
    <n v="1.1000000000000001"/>
    <n v="1.1000000000000001"/>
    <n v="0.73699999999999999"/>
    <n v="13.4"/>
    <n v="75.5"/>
  </r>
  <r>
    <x v="132"/>
    <x v="1"/>
    <x v="0"/>
    <n v="3.0493342433853174E-3"/>
    <n v="1.6488974231872046E-2"/>
    <n v="0.01"/>
    <n v="973.72867499999995"/>
    <n v="1.5294555671065845E-2"/>
    <n v="0"/>
    <n v="54.9"/>
    <n v="10"/>
    <n v="1.6273428047199622E-2"/>
    <n v="5.47"/>
    <n v="1.5489157717891158E-2"/>
    <n v="0.1"/>
    <n v="6491.5245000000004"/>
    <n v="3973354"/>
    <n v="1.1000000000000001"/>
    <n v="1.1000000000000001"/>
    <n v="0.73499999999999999"/>
    <n v="13.4"/>
    <n v="75.3"/>
  </r>
  <r>
    <x v="132"/>
    <x v="2"/>
    <x v="0"/>
    <n v="3.0493342433853174E-3"/>
    <n v="1.6488974231872046E-2"/>
    <n v="5.38"/>
    <n v="946.65211650000003"/>
    <n v="1.5294555671065845E-2"/>
    <n v="0"/>
    <n v="54.2"/>
    <n v="11"/>
    <n v="1.4619811319726977E-2"/>
    <n v="5.23"/>
    <n v="1.5480798284434548E-2"/>
    <n v="0.1"/>
    <n v="6583.1162480000003"/>
    <n v="3565716"/>
    <n v="1.1000000000000001"/>
    <n v="1.1000000000000001"/>
    <n v="0.73099999999999998"/>
    <n v="13.4"/>
    <n v="75.3"/>
  </r>
  <r>
    <x v="132"/>
    <x v="3"/>
    <x v="0"/>
    <n v="3.0793228256523718E-3"/>
    <n v="1.6740666631037373E-2"/>
    <n v="5.14"/>
    <n v="885.98581850000005"/>
    <n v="1.3597551795253666E-2"/>
    <n v="0"/>
    <n v="53.6"/>
    <n v="11"/>
    <n v="1.5056511241417212E-2"/>
    <n v="5.18"/>
    <n v="1.3976340628261962E-2"/>
    <n v="0.1"/>
    <n v="6387.7852810000004"/>
    <n v="3158966"/>
    <n v="1.1000000000000001"/>
    <n v="1.1000000000000001"/>
    <n v="0.72499999999999998"/>
    <n v="13.4"/>
    <n v="74.900000000000006"/>
  </r>
  <r>
    <x v="132"/>
    <x v="4"/>
    <x v="0"/>
    <n v="3.1063873842960082E-3"/>
    <n v="1.6740666631037373E-2"/>
    <n v="4.83"/>
    <n v="759.53806950000001"/>
    <n v="1.4682265089018029E-2"/>
    <n v="0"/>
    <n v="52.9"/>
    <n v="12"/>
    <n v="1.5793805762760869E-2"/>
    <n v="4.93"/>
    <n v="1.4945827447154836E-2"/>
    <n v="0.2"/>
    <n v="5771.5658780000003"/>
    <n v="10715281.625"/>
    <n v="1.1000000000000001"/>
    <n v="1.1000000000000001"/>
    <n v="0.72099999999999997"/>
    <n v="13.4"/>
    <n v="74.5"/>
  </r>
  <r>
    <x v="132"/>
    <x v="5"/>
    <x v="0"/>
    <n v="1.5375706050567797E-3"/>
    <n v="1.6963061001945546E-2"/>
    <n v="4.72"/>
    <n v="69.439345079999995"/>
    <n v="1.4174537003913691E-2"/>
    <n v="0"/>
    <n v="52.2"/>
    <n v="12"/>
    <n v="1.555977134529875E-2"/>
    <n v="5.3"/>
    <n v="1.4486639768533212E-2"/>
    <n v="0.2"/>
    <n v="522.49319100000002"/>
    <n v="10715281.625"/>
    <n v="1.1000000000000001"/>
    <n v="1.1000000000000001"/>
    <n v="0.70799999999999996"/>
    <n v="13.3"/>
    <n v="73.7"/>
  </r>
  <r>
    <x v="132"/>
    <x v="6"/>
    <x v="0"/>
    <n v="1.5375706050567797E-3"/>
    <n v="1.6963061001945546E-2"/>
    <n v="4.6900000000000004"/>
    <n v="570.45324679999999"/>
    <n v="1.4174537003913691E-2"/>
    <n v="0"/>
    <n v="51.5"/>
    <n v="13"/>
    <n v="1.5551210106975938E-2"/>
    <n v="5.36"/>
    <n v="1.4478553405684113E-2"/>
    <n v="0.3"/>
    <n v="4166.9338699999998"/>
    <n v="29157"/>
    <n v="1.2"/>
    <n v="1.2"/>
    <n v="0.70599999999999996"/>
    <n v="13.3"/>
    <n v="73.8"/>
  </r>
  <r>
    <x v="132"/>
    <x v="7"/>
    <x v="0"/>
    <n v="3.1359821080807755E-3"/>
    <n v="1.7154895100566492E-2"/>
    <n v="4.8499999999999996"/>
    <n v="58.498974199999999"/>
    <n v="1.4174537003913691E-2"/>
    <n v="1"/>
    <n v="5.8"/>
    <n v="14"/>
    <n v="1.5294034374956907E-2"/>
    <n v="4.7300000000000004"/>
    <n v="1.4470462158703986E-2"/>
    <n v="0.3"/>
    <n v="428.87810999999999"/>
    <n v="2864198"/>
    <n v="1.2"/>
    <n v="1.2"/>
    <n v="0.7"/>
    <n v="13.2"/>
    <n v="73.900000000000006"/>
  </r>
  <r>
    <x v="132"/>
    <x v="8"/>
    <x v="0"/>
    <n v="3.1063873842960082E-3"/>
    <n v="1.7154895100566492E-2"/>
    <n v="4.29"/>
    <n v="516.40370210000003"/>
    <n v="1.4174537003913691E-2"/>
    <n v="0"/>
    <n v="5.2"/>
    <n v="15"/>
    <n v="1.5285520586067202E-2"/>
    <n v="4.5999999999999996"/>
    <n v="1.4462366017971321E-2"/>
    <n v="0.3"/>
    <n v="3611.2147"/>
    <n v="10715281.625"/>
    <n v="1.2"/>
    <n v="1.2"/>
    <n v="0.69599999999999995"/>
    <n v="13.2"/>
    <n v="74"/>
  </r>
  <r>
    <x v="132"/>
    <x v="9"/>
    <x v="0"/>
    <n v="3.1126868503935567E-3"/>
    <n v="1.7315070999842676E-2"/>
    <n v="4.22"/>
    <n v="448.76704619999998"/>
    <n v="1.3894096137580055E-2"/>
    <n v="0"/>
    <n v="49.5"/>
    <n v="15"/>
    <n v="1.5006503797131705E-2"/>
    <n v="4.47"/>
    <n v="1.420054209840076E-2"/>
    <n v="0.4"/>
    <n v="3171.49856"/>
    <n v="10715281.625"/>
    <n v="1.2"/>
    <n v="1.2"/>
    <n v="0.69299999999999995"/>
    <n v="13"/>
    <n v="74.2"/>
  </r>
  <r>
    <x v="132"/>
    <x v="10"/>
    <x v="0"/>
    <n v="3.1805415507015272E-3"/>
    <n v="1.7442665553967125E-2"/>
    <n v="4.4400000000000004"/>
    <n v="411.56456530000003"/>
    <n v="1.3894096137580055E-2"/>
    <n v="0"/>
    <n v="48.8"/>
    <n v="16"/>
    <n v="1.2857556739403803E-2"/>
    <n v="4.72"/>
    <n v="1.5485435532853843E-2"/>
    <n v="0.4"/>
    <n v="2754.7829000000002"/>
    <n v="276141"/>
    <n v="1.3"/>
    <n v="1.3"/>
    <n v="0.69199999999999995"/>
    <n v="13"/>
    <n v="72.8"/>
  </r>
  <r>
    <x v="132"/>
    <x v="11"/>
    <x v="0"/>
    <n v="3.1900032950471875E-3"/>
    <n v="1.7536939259228994E-2"/>
    <n v="4.2699999999999996"/>
    <n v="356.93938050000003"/>
    <n v="1.4437648664183886E-2"/>
    <n v="0"/>
    <n v="48.1"/>
    <n v="18"/>
    <n v="1.6524896074096039E-2"/>
    <n v="4.5599999999999996"/>
    <n v="1.5641096184474942E-2"/>
    <n v="0.4"/>
    <n v="2448.1438990000001"/>
    <n v="10715281.625"/>
    <n v="1.3"/>
    <n v="1.3"/>
    <n v="0.68500000000000005"/>
    <n v="12.8"/>
    <n v="72.2"/>
  </r>
  <r>
    <x v="132"/>
    <x v="12"/>
    <x v="0"/>
    <n v="3.1927500934099003E-3"/>
    <n v="1.7597343392442032E-2"/>
    <n v="4.5"/>
    <n v="34.70333523"/>
    <n v="1.3000650792124622E-2"/>
    <n v="0"/>
    <n v="47.4"/>
    <n v="19"/>
    <n v="1.4704253061019114E-2"/>
    <n v="4.5999999999999996"/>
    <n v="1.418120448380744E-2"/>
    <n v="0.4"/>
    <n v="218.25997000000001"/>
    <n v="10715281.625"/>
    <n v="1.3"/>
    <n v="1.3"/>
    <n v="0.68600000000000005"/>
    <n v="13.3"/>
    <n v="72.099999999999994"/>
  </r>
  <r>
    <x v="132"/>
    <x v="13"/>
    <x v="0"/>
    <n v="3.1650999060883925E-3"/>
    <n v="1.7623525330551365E-2"/>
    <n v="4.03"/>
    <n v="40.537778629999998"/>
    <n v="8.675140700055771E-5"/>
    <n v="0"/>
    <n v="46.7"/>
    <n v="20"/>
    <n v="1.4695781510804057E-2"/>
    <n v="4.9400000000000004"/>
    <n v="1.3902919420334163E-2"/>
    <n v="0.4"/>
    <n v="259.19295799999998"/>
    <n v="2661467"/>
    <n v="1.4"/>
    <n v="1.4"/>
    <n v="0.68600000000000005"/>
    <n v="13.9"/>
    <n v="72.599999999999994"/>
  </r>
  <r>
    <x v="132"/>
    <x v="14"/>
    <x v="0"/>
    <n v="3.1561811633740327E-3"/>
    <n v="1.7615331979266489E-2"/>
    <n v="4.22"/>
    <n v="302.53590580000002"/>
    <n v="8.675140700055771E-5"/>
    <n v="0"/>
    <n v="46.1"/>
    <n v="22"/>
    <n v="1.4391643567668235E-4"/>
    <n v="4.9800000000000004"/>
    <n v="2.3668047888087418E-4"/>
    <n v="0.5"/>
    <n v="1981.243653"/>
    <n v="10715281.625"/>
    <n v="1.4"/>
    <n v="1.4"/>
    <n v="0.67700000000000005"/>
    <n v="13.4"/>
    <n v="72.400000000000006"/>
  </r>
  <r>
    <x v="132"/>
    <x v="15"/>
    <x v="0"/>
    <n v="3.1976297689547059E-3"/>
    <n v="1.7572811264078531E-2"/>
    <n v="4.59"/>
    <n v="297.51123369999999"/>
    <n v="8.675140700055771E-5"/>
    <n v="1"/>
    <n v="45.4"/>
    <n v="24"/>
    <n v="1.5326978729366236E-2"/>
    <n v="4.83"/>
    <n v="1.3050298709517488E-2"/>
    <n v="0.5"/>
    <n v="1996.719689"/>
    <n v="10715281.625"/>
    <n v="1.4"/>
    <n v="1.4"/>
    <n v="0.67400000000000004"/>
    <n v="13.5"/>
    <n v="71.400000000000006"/>
  </r>
  <r>
    <x v="133"/>
    <x v="0"/>
    <x v="0"/>
    <n v="2.9954351397055356E-3"/>
    <n v="5.0677322965489383E-3"/>
    <m/>
    <n v="0"/>
    <n v="1.8256414550525489E-4"/>
    <n v="619"/>
    <n v="25.4"/>
    <n v="57.5"/>
    <n v="1.6382651137862799E-2"/>
    <n v="5.9381895280235915"/>
    <n v="1.6036954461143404E-4"/>
    <n v="0.1"/>
    <n v="2878.3383699999999"/>
    <n v="10715281.625"/>
    <n v="1"/>
    <n v="9.6999999999999993"/>
    <n v="0.67900000000000005"/>
    <n v="11.7"/>
    <n v="68.5"/>
  </r>
  <r>
    <x v="133"/>
    <x v="1"/>
    <x v="0"/>
    <n v="2.9678144225641179E-3"/>
    <n v="4.3906877344962979E-3"/>
    <n v="4.5199999999999996"/>
    <n v="31.27232188"/>
    <n v="1.3633666627972423E-2"/>
    <n v="900.625"/>
    <n v="24.8"/>
    <n v="57.5"/>
    <n v="1.6077710973195634E-2"/>
    <n v="4.71"/>
    <n v="1.3195438558267141E-2"/>
    <n v="0.1"/>
    <n v="2842.938353"/>
    <n v="112249"/>
    <n v="1"/>
    <n v="9.6999999999999993"/>
    <n v="0.67600000000000005"/>
    <n v="11.7"/>
    <n v="68.400000000000006"/>
  </r>
  <r>
    <x v="133"/>
    <x v="2"/>
    <x v="0"/>
    <n v="2.9185638238934642E-3"/>
    <n v="4.0749336787398553E-3"/>
    <n v="4.6100000000000003"/>
    <n v="24.589733989999999"/>
    <n v="1.511169775295931E-2"/>
    <n v="900.625"/>
    <n v="24.3"/>
    <n v="57.5"/>
    <n v="1.6615879814578034E-2"/>
    <n v="4.5599999999999996"/>
    <n v="1.5372817478570151E-2"/>
    <n v="0.1"/>
    <n v="276.28914600000002"/>
    <n v="9848132"/>
    <n v="1"/>
    <n v="9.6999999999999993"/>
    <n v="0.67100000000000004"/>
    <n v="11.7"/>
    <n v="68.099999999999994"/>
  </r>
  <r>
    <x v="133"/>
    <x v="3"/>
    <x v="0"/>
    <n v="2.9387358466400376E-3"/>
    <n v="4.0749336787398553E-3"/>
    <n v="5.0199999999999996"/>
    <n v="212.74184880000001"/>
    <n v="1.5294555671065845E-2"/>
    <n v="900.625"/>
    <n v="23.7"/>
    <n v="57.5"/>
    <n v="1.629329729687105E-2"/>
    <n v="4.46"/>
    <n v="1.5514875409313246E-2"/>
    <n v="0.1"/>
    <n v="2581.8185539999999"/>
    <n v="10715281.625"/>
    <n v="1"/>
    <n v="9.6999999999999993"/>
    <n v="0.66600000000000004"/>
    <n v="11.6"/>
    <n v="68.099999999999994"/>
  </r>
  <r>
    <x v="133"/>
    <x v="4"/>
    <x v="0"/>
    <n v="2.9287272559071213E-3"/>
    <n v="4.0749336787398553E-3"/>
    <n v="4.96"/>
    <n v="191.49497790000001"/>
    <n v="1.5455016575970915E-2"/>
    <n v="900.625"/>
    <n v="23.1"/>
    <n v="57.5"/>
    <n v="1.6404750862403488E-2"/>
    <n v="4.29"/>
    <n v="1.5633390256186729E-2"/>
    <n v="0.1"/>
    <n v="2352.5181560000001"/>
    <n v="9527794"/>
    <n v="1"/>
    <n v="9.6999999999999993"/>
    <n v="0.66900000000000004"/>
    <n v="11.5"/>
    <n v="68"/>
  </r>
  <r>
    <x v="133"/>
    <x v="5"/>
    <x v="0"/>
    <n v="2.9287272559071213E-3"/>
    <n v="4.0749336787398553E-3"/>
    <n v="4.8499999999999996"/>
    <n v="198.25637939999999"/>
    <n v="1.5717766712225606E-2"/>
    <n v="900.625"/>
    <n v="22.6"/>
    <n v="57.5"/>
    <n v="1.6206820998612974E-2"/>
    <n v="4.37"/>
    <n v="1.575241875235257E-2"/>
    <n v="0.1"/>
    <n v="2129.4992419999999"/>
    <n v="10715281.625"/>
    <n v="1"/>
    <n v="9.6999999999999993"/>
    <n v="0.66200000000000003"/>
    <n v="11.4"/>
    <n v="67.900000000000006"/>
  </r>
  <r>
    <x v="133"/>
    <x v="6"/>
    <x v="0"/>
    <n v="2.9185638238934642E-3"/>
    <n v="4.0749336787398553E-3"/>
    <n v="4.42"/>
    <n v="159.53484889999999"/>
    <n v="1.5705859584158526E-2"/>
    <n v="900.625"/>
    <n v="22.1"/>
    <n v="57.5"/>
    <n v="1.6480315640639155E-2"/>
    <n v="4.41"/>
    <n v="1.5617058787128473E-2"/>
    <n v="0.1"/>
    <n v="1825.3415210000001"/>
    <n v="9222879"/>
    <n v="1"/>
    <n v="9.6999999999999993"/>
    <n v="0.66100000000000003"/>
    <n v="11.7"/>
    <n v="68"/>
  </r>
  <r>
    <x v="133"/>
    <x v="7"/>
    <x v="0"/>
    <n v="2.9387358466400376E-3"/>
    <n v="4.0749336787398553E-3"/>
    <n v="4.21"/>
    <n v="155.47676179999999"/>
    <n v="1.5294555671065845E-2"/>
    <n v="341"/>
    <n v="21.6"/>
    <n v="57.5"/>
    <n v="1.5740714540159038E-2"/>
    <n v="4.5"/>
    <n v="1.4965257007576964E-2"/>
    <n v="0.1"/>
    <n v="1919.466195"/>
    <n v="9751864"/>
    <n v="1"/>
    <n v="9.6999999999999993"/>
    <n v="0.65500000000000003"/>
    <n v="11.5"/>
    <n v="67.5"/>
  </r>
  <r>
    <x v="133"/>
    <x v="8"/>
    <x v="0"/>
    <n v="2.9485877690333295E-3"/>
    <n v="4.0749336787398553E-3"/>
    <n v="4.1900000000000004"/>
    <n v="137.327474"/>
    <n v="1.5455016575970915E-2"/>
    <n v="530"/>
    <n v="21.1"/>
    <n v="57.5"/>
    <n v="1.6370143691507837E-2"/>
    <n v="3.94"/>
    <n v="1.5600024886179849E-2"/>
    <n v="0.1"/>
    <n v="1672.6854330000001"/>
    <n v="8929349"/>
    <n v="1"/>
    <n v="9.6999999999999993"/>
    <n v="0.64800000000000002"/>
    <n v="11.4"/>
    <n v="67.5"/>
  </r>
  <r>
    <x v="133"/>
    <x v="9"/>
    <x v="0"/>
    <n v="2.9185638238934642E-3"/>
    <n v="4.0749336787398553E-3"/>
    <n v="4.08"/>
    <n v="121.3625467"/>
    <n v="1.5717766712225606E-2"/>
    <n v="9"/>
    <n v="2.6"/>
    <n v="57.5"/>
    <n v="1.6241246114321872E-2"/>
    <n v="3.95"/>
    <n v="1.5464834703430833E-2"/>
    <n v="0.1"/>
    <n v="1391.7723249999999"/>
    <n v="8789419"/>
    <n v="1"/>
    <n v="9.6999999999999993"/>
    <n v="0.64600000000000002"/>
    <n v="11.5"/>
    <n v="67.3"/>
  </r>
  <r>
    <x v="133"/>
    <x v="10"/>
    <x v="0"/>
    <n v="2.8763990431192685E-3"/>
    <n v="4.0749336787398553E-3"/>
    <n v="4.22"/>
    <n v="105.73069820000001"/>
    <n v="7.0677494933451919E-3"/>
    <n v="118"/>
    <n v="2.1"/>
    <n v="57.5"/>
    <n v="1.4418928127622133E-4"/>
    <n v="3.91"/>
    <n v="1.5306586936609265E-2"/>
    <n v="0.1"/>
    <n v="1194.6971550000001"/>
    <n v="10715281.625"/>
    <n v="1"/>
    <n v="9.6999999999999993"/>
    <n v="0.64200000000000002"/>
    <n v="11.6"/>
    <n v="67"/>
  </r>
  <r>
    <x v="133"/>
    <x v="11"/>
    <x v="0"/>
    <n v="2.9287272559071213E-3"/>
    <n v="4.0749336787398553E-3"/>
    <n v="4.45"/>
    <n v="13.399051050000001"/>
    <n v="6.7122008182131532E-3"/>
    <n v="900.625"/>
    <n v="19.600000000000001"/>
    <n v="57.5"/>
    <n v="1.6590751327956236E-2"/>
    <n v="3.23"/>
    <n v="1.5447700351723635E-2"/>
    <n v="0.1"/>
    <n v="179.3715"/>
    <n v="10715281.625"/>
    <n v="1"/>
    <n v="9.6999999999999993"/>
    <n v="0.63600000000000001"/>
    <n v="11.6"/>
    <n v="67.3"/>
  </r>
  <r>
    <x v="133"/>
    <x v="12"/>
    <x v="0"/>
    <n v="2.9387358466400376E-3"/>
    <n v="4.0749336787398553E-3"/>
    <n v="4.4400000000000004"/>
    <n v="0.90114928800000005"/>
    <n v="8.1730432372581728E-3"/>
    <n v="900.625"/>
    <n v="19.2"/>
    <n v="57.5"/>
    <n v="1.6581562195426881E-2"/>
    <n v="3.25"/>
    <n v="1.5801075867721278E-2"/>
    <n v="0.1"/>
    <n v="11.553196"/>
    <n v="8331954"/>
    <n v="1"/>
    <n v="9.6999999999999993"/>
    <n v="0.63100000000000001"/>
    <n v="11.6"/>
    <n v="67.2"/>
  </r>
  <r>
    <x v="133"/>
    <x v="13"/>
    <x v="0"/>
    <n v="2.8977798623735706E-3"/>
    <n v="4.0749336787398553E-3"/>
    <n v="4.42"/>
    <n v="9.987219E-2"/>
    <n v="4.7627391835016819E-3"/>
    <n v="900.625"/>
    <n v="18.7"/>
    <n v="57.5"/>
    <n v="1.6050313708718632E-2"/>
    <n v="2.79"/>
    <n v="1.5690544014376414E-2"/>
    <n v="0.1"/>
    <n v="1.6813499999999999"/>
    <n v="813526"/>
    <n v="1"/>
    <n v="9.6999999999999993"/>
    <n v="0.625"/>
    <n v="11.4"/>
    <n v="66.8"/>
  </r>
  <r>
    <x v="133"/>
    <x v="14"/>
    <x v="0"/>
    <n v="2.8977798623735706E-3"/>
    <n v="4.0749336787398553E-3"/>
    <n v="4.54"/>
    <n v="69.020424500000004"/>
    <n v="5.6946934329161706E-3"/>
    <n v="900.625"/>
    <n v="18.3"/>
    <n v="57.5"/>
    <n v="1.5853107957150146E-2"/>
    <n v="3"/>
    <n v="1.5681832010027319E-2"/>
    <n v="0.1"/>
    <n v="957.28744099999994"/>
    <n v="10715281.625"/>
    <n v="1"/>
    <n v="9.6999999999999993"/>
    <n v="0.622"/>
    <n v="11.4"/>
    <n v="66.8"/>
  </r>
  <r>
    <x v="133"/>
    <x v="15"/>
    <x v="0"/>
    <n v="2.9185638238934642E-3"/>
    <n v="4.0749336787398553E-3"/>
    <n v="4.7300000000000004"/>
    <n v="11.697044630000001"/>
    <n v="2.0551971960631405E-4"/>
    <n v="900.625"/>
    <n v="17.8"/>
    <n v="57.5"/>
    <n v="1.539431957728379E-2"/>
    <n v="3.21"/>
    <n v="1.5579148910097405E-2"/>
    <n v="0.1"/>
    <n v="138.91977"/>
    <n v="10715281.625"/>
    <n v="1"/>
    <n v="9.6"/>
    <n v="0.61799999999999999"/>
    <n v="11.4"/>
    <n v="66.8"/>
  </r>
  <r>
    <x v="134"/>
    <x v="0"/>
    <x v="1"/>
    <n v="2.9809538768800626E-3"/>
    <n v="1.4451691931942897E-2"/>
    <m/>
    <n v="0"/>
    <n v="1.3286180512832984E-2"/>
    <n v="0"/>
    <n v="61.7"/>
    <n v="2"/>
    <n v="1.5545651563355588E-2"/>
    <n v="5.9381895280235915"/>
    <n v="1.303431855716893E-2"/>
    <n v="0.1"/>
    <n v="10972.078698625"/>
    <n v="10715281.625"/>
    <n v="1.9"/>
    <n v="2"/>
    <n v="0.85199999999999998"/>
    <n v="16.399999999999999"/>
    <n v="77.5"/>
  </r>
  <r>
    <x v="134"/>
    <x v="1"/>
    <x v="1"/>
    <n v="1.5076493780477648E-3"/>
    <n v="1.4451691931942897E-2"/>
    <n v="10.71"/>
    <n v="243.80847499999999"/>
    <n v="1.3286180512832984E-2"/>
    <n v="0"/>
    <n v="61.1"/>
    <n v="2"/>
    <n v="1.5026008608682414E-2"/>
    <n v="6.35"/>
    <n v="1.3025987742463658E-2"/>
    <n v="0.1"/>
    <n v="10972.078698625"/>
    <n v="3811735"/>
    <n v="1.9"/>
    <n v="2.1"/>
    <n v="0.85"/>
    <n v="16.399999999999999"/>
    <n v="77.3"/>
  </r>
  <r>
    <x v="134"/>
    <x v="2"/>
    <x v="1"/>
    <n v="1.5076493780477648E-3"/>
    <n v="1.4451691931942897E-2"/>
    <n v="11.63"/>
    <n v="23.435334869999998"/>
    <n v="1.3286180512832984E-2"/>
    <n v="84"/>
    <n v="6.4"/>
    <n v="2"/>
    <n v="1.4730101753282439E-2"/>
    <n v="6.4"/>
    <n v="1.2691388524777927E-2"/>
    <n v="0.1"/>
    <n v="1378.5491099999999"/>
    <n v="384196"/>
    <n v="2"/>
    <n v="2.1"/>
    <n v="0.83799999999999997"/>
    <n v="15.4"/>
    <n v="77.099999999999994"/>
  </r>
  <r>
    <x v="134"/>
    <x v="3"/>
    <x v="1"/>
    <n v="3.0493342433853174E-3"/>
    <n v="1.4451691931942897E-2"/>
    <n v="10.81"/>
    <n v="230.040097"/>
    <n v="1.2961300520541614E-2"/>
    <n v="71"/>
    <n v="59.7"/>
    <n v="2"/>
    <n v="1.472142618129826E-2"/>
    <n v="6.62"/>
    <n v="1.2682956620452344E-2"/>
    <n v="0.1"/>
    <n v="10972.078698625"/>
    <n v="3863164"/>
    <n v="2"/>
    <n v="2.1"/>
    <n v="0.83399999999999996"/>
    <n v="15.3"/>
    <n v="76.8"/>
  </r>
  <r>
    <x v="134"/>
    <x v="4"/>
    <x v="1"/>
    <n v="3.0720964197072549E-3"/>
    <n v="1.4451691931942897E-2"/>
    <n v="10.93"/>
    <n v="250.0773782"/>
    <n v="1.2624262505316943E-2"/>
    <n v="0"/>
    <n v="59.1"/>
    <n v="2"/>
    <n v="1.4406346145533419E-2"/>
    <n v="6.7"/>
    <n v="1.2674516566046517E-2"/>
    <n v="0.1"/>
    <n v="10972.078698625"/>
    <n v="3863255"/>
    <n v="2"/>
    <n v="2.2000000000000002"/>
    <n v="0.82899999999999996"/>
    <n v="15.4"/>
    <n v="76.7"/>
  </r>
  <r>
    <x v="134"/>
    <x v="5"/>
    <x v="1"/>
    <n v="1.5225857695379376E-3"/>
    <n v="1.4451691931942897E-2"/>
    <n v="10.59"/>
    <n v="220.49168510000001"/>
    <n v="1.2624262505316943E-2"/>
    <n v="13"/>
    <n v="58.4"/>
    <n v="2"/>
    <n v="1.4397665647194321E-2"/>
    <n v="6.88"/>
    <n v="1.2666068333579495E-2"/>
    <n v="0.1"/>
    <n v="10972.078698625"/>
    <n v="3842794"/>
    <n v="2.1"/>
    <n v="2.2000000000000002"/>
    <n v="0.82199999999999995"/>
    <n v="15.1"/>
    <n v="76.3"/>
  </r>
  <r>
    <x v="134"/>
    <x v="6"/>
    <x v="1"/>
    <n v="3.1247172744652517E-3"/>
    <n v="1.4451691931942897E-2"/>
    <n v="10.7"/>
    <n v="1096.807346997125"/>
    <n v="1.2624262505316943E-2"/>
    <n v="115"/>
    <n v="57.8"/>
    <n v="3"/>
    <n v="1.4388978881337897E-2"/>
    <n v="7.12"/>
    <n v="1.2657611894910095E-2"/>
    <n v="0.1"/>
    <n v="10972.078698625"/>
    <n v="3815163"/>
    <n v="2.1"/>
    <n v="2.2999999999999998"/>
    <n v="0.81799999999999995"/>
    <n v="15.1"/>
    <n v="75.7"/>
  </r>
  <r>
    <x v="134"/>
    <x v="7"/>
    <x v="1"/>
    <n v="1.5375706050567797E-3"/>
    <n v="1.4451691931942897E-2"/>
    <n v="11.4"/>
    <n v="15.714748370000001"/>
    <n v="1.2624262505316943E-2"/>
    <n v="0"/>
    <n v="57.2"/>
    <n v="3"/>
    <n v="1.4380285832175271E-2"/>
    <n v="6.88"/>
    <n v="1.2649147221735721E-2"/>
    <n v="0.1"/>
    <n v="141.44687999999999"/>
    <n v="10715281.625"/>
    <n v="2.2000000000000002"/>
    <n v="2.2999999999999998"/>
    <n v="0.81299999999999994"/>
    <n v="15"/>
    <n v="75.5"/>
  </r>
  <r>
    <x v="134"/>
    <x v="8"/>
    <x v="1"/>
    <n v="3.1650999060883925E-3"/>
    <n v="1.4451691931942897E-2"/>
    <n v="10.9"/>
    <n v="14.3042452"/>
    <n v="1.2624262505316943E-2"/>
    <n v="40"/>
    <n v="56.6"/>
    <n v="3"/>
    <n v="1.3352756096785942E-2"/>
    <n v="6.28"/>
    <n v="1.2640674285591116E-2"/>
    <n v="0.1"/>
    <n v="1126.31852"/>
    <n v="381256"/>
    <n v="2.2000000000000002"/>
    <n v="2.4"/>
    <n v="0.80800000000000005"/>
    <n v="15"/>
    <n v="75.3"/>
  </r>
  <r>
    <x v="134"/>
    <x v="9"/>
    <x v="1"/>
    <n v="3.1650999060883925E-3"/>
    <n v="1.4451691931942897E-2"/>
    <n v="10.4"/>
    <n v="9.1455558999999997"/>
    <n v="1.2624262505316943E-2"/>
    <n v="120"/>
    <n v="56"/>
    <n v="3"/>
    <n v="1.3343888444653002E-2"/>
    <n v="6.17"/>
    <n v="1.2632193057847121E-2"/>
    <n v="0.1"/>
    <n v="94.772599999999997"/>
    <n v="10715281.625"/>
    <n v="2.2999999999999998"/>
    <n v="2.4"/>
    <n v="0.80300000000000005"/>
    <n v="15"/>
    <n v="75.2"/>
  </r>
  <r>
    <x v="134"/>
    <x v="10"/>
    <x v="1"/>
    <n v="3.1650999060883925E-3"/>
    <n v="1.4451691931942897E-2"/>
    <n v="9.5"/>
    <n v="79.41502672"/>
    <n v="1.2624262505316943E-2"/>
    <n v="13"/>
    <n v="55.5"/>
    <n v="3"/>
    <n v="1.3335012324024014E-2"/>
    <n v="6.2"/>
    <n v="1.262370350970941E-2"/>
    <n v="0.1"/>
    <n v="821.25156900000002"/>
    <n v="10715281.625"/>
    <n v="2.2999999999999998"/>
    <n v="2.5"/>
    <n v="0.79700000000000004"/>
    <n v="14.8"/>
    <n v="75"/>
  </r>
  <r>
    <x v="134"/>
    <x v="11"/>
    <x v="1"/>
    <n v="3.1607396862977726E-3"/>
    <n v="1.4451691931942897E-2"/>
    <n v="9.19"/>
    <n v="648.0743453"/>
    <n v="1.2624262505316943E-2"/>
    <n v="11"/>
    <n v="55"/>
    <n v="3"/>
    <n v="1.3326127706105501E-2"/>
    <n v="6.19"/>
    <n v="1.2615205612217248E-2"/>
    <n v="0.1"/>
    <n v="6681.1788180000003"/>
    <n v="10715281.625"/>
    <n v="2.4"/>
    <n v="2.5"/>
    <n v="0.8"/>
    <n v="15.5"/>
    <n v="74.900000000000006"/>
  </r>
  <r>
    <x v="134"/>
    <x v="12"/>
    <x v="1"/>
    <n v="3.1561811633740327E-3"/>
    <n v="1.4845116203364152E-2"/>
    <n v="9.06"/>
    <n v="542.02350000000001"/>
    <n v="1.2961300520541614E-2"/>
    <n v="48"/>
    <n v="54.5"/>
    <n v="3"/>
    <n v="1.3671875907300401E-2"/>
    <n v="6.22"/>
    <n v="1.2606699336242148E-2"/>
    <n v="0.1"/>
    <n v="5693.5241599999999"/>
    <n v="382457"/>
    <n v="2.4"/>
    <n v="2.6"/>
    <n v="0.79600000000000004"/>
    <n v="15.3"/>
    <n v="74.7"/>
  </r>
  <r>
    <x v="134"/>
    <x v="13"/>
    <x v="1"/>
    <n v="3.1692609843331572E-3"/>
    <n v="1.4845116203364152E-2"/>
    <n v="8.02"/>
    <n v="516.05543909999994"/>
    <n v="1.2624262505316943E-2"/>
    <n v="34"/>
    <n v="54"/>
    <n v="3"/>
    <n v="1.3663064228943462E-2"/>
    <n v="6.32"/>
    <n v="1.2598184652486678E-2"/>
    <n v="0.1"/>
    <n v="5196.9329209999996"/>
    <n v="3823364"/>
    <n v="2.5"/>
    <n v="2.6"/>
    <n v="0.79"/>
    <n v="15"/>
    <n v="74.5"/>
  </r>
  <r>
    <x v="134"/>
    <x v="14"/>
    <x v="1"/>
    <n v="3.1838984337599651E-3"/>
    <n v="1.4845116203364152E-2"/>
    <n v="7.74"/>
    <n v="466.73831059999998"/>
    <n v="1.3597551795253666E-2"/>
    <n v="133"/>
    <n v="53.6"/>
    <n v="3"/>
    <n v="1.3654244866285987E-2"/>
    <n v="5.86"/>
    <n v="1.2915394799551363E-2"/>
    <n v="0.1"/>
    <n v="4981.1986189999998"/>
    <n v="3824876"/>
    <n v="2.5"/>
    <n v="2.7"/>
    <n v="0.78400000000000003"/>
    <n v="14.7"/>
    <n v="74.2"/>
  </r>
  <r>
    <x v="134"/>
    <x v="15"/>
    <x v="1"/>
    <n v="3.1952924154042208E-3"/>
    <n v="1.4845116203364152E-2"/>
    <n v="8.4"/>
    <n v="412.43239740000001"/>
    <n v="1.2276440336999126E-2"/>
    <n v="77"/>
    <n v="53.1"/>
    <n v="4"/>
    <n v="1.3645417795337076E-2"/>
    <n v="5.5"/>
    <n v="1.2906955679673229E-2"/>
    <n v="0.1"/>
    <n v="4492.7276400000001"/>
    <n v="10715281.625"/>
    <n v="2.5"/>
    <n v="2.8"/>
    <n v="0.77700000000000002"/>
    <n v="14.6"/>
    <n v="73.7"/>
  </r>
  <r>
    <x v="135"/>
    <x v="0"/>
    <x v="1"/>
    <n v="2.486773841735884E-3"/>
    <n v="1.3615888411902125E-2"/>
    <m/>
    <n v="0"/>
    <n v="1.2624262505316943E-2"/>
    <n v="8"/>
    <n v="61.6"/>
    <n v="0"/>
    <n v="1.3636582991976712E-2"/>
    <n v="5.9381895280235915"/>
    <n v="1.289850893946571E-2"/>
    <n v="0.1"/>
    <n v="1922.681"/>
    <n v="135876"/>
    <n v="0.7"/>
    <n v="0.5"/>
    <n v="0.84099999999999997"/>
    <n v="16.600000000000001"/>
    <n v="81.099999999999994"/>
  </r>
  <r>
    <x v="135"/>
    <x v="1"/>
    <x v="1"/>
    <n v="2.5152005669432623E-3"/>
    <n v="1.3615888411902125E-2"/>
    <n v="9.8800000000000008"/>
    <n v="271.25455310000001"/>
    <n v="1.2624262505316943E-2"/>
    <n v="0"/>
    <n v="6.9"/>
    <n v="0"/>
    <n v="1.3627740431954846E-2"/>
    <n v="9.5"/>
    <n v="1.2890054554309312E-2"/>
    <n v="0.1"/>
    <n v="2277.53613"/>
    <n v="14162"/>
    <n v="0.7"/>
    <n v="0.5"/>
    <n v="0.83699999999999997"/>
    <n v="16.8"/>
    <n v="89"/>
  </r>
  <r>
    <x v="135"/>
    <x v="2"/>
    <x v="1"/>
    <n v="2.5292899572934295E-3"/>
    <n v="1.3615888411902125E-2"/>
    <n v="10"/>
    <n v="1096.807346997125"/>
    <n v="1.2624262505316943E-2"/>
    <n v="1"/>
    <n v="6.2"/>
    <n v="0"/>
    <n v="1.3618890090890389E-2"/>
    <n v="9.5500000000000007"/>
    <n v="1.2881592499448685E-2"/>
    <n v="0.1"/>
    <n v="10972.078698625"/>
    <n v="1457295"/>
    <n v="0.7"/>
    <n v="0.5"/>
    <n v="0.82699999999999996"/>
    <n v="16.3"/>
    <n v="86"/>
  </r>
  <r>
    <x v="135"/>
    <x v="3"/>
    <x v="1"/>
    <n v="2.5572093123137061E-3"/>
    <n v="1.3615888411902125E-2"/>
    <n v="11.96"/>
    <n v="331.45703500000002"/>
    <n v="1.2624262505316943E-2"/>
    <n v="23"/>
    <n v="59.5"/>
    <n v="0"/>
    <n v="1.3610031944270271E-2"/>
    <n v="9.74"/>
    <n v="1.287312274999163E-2"/>
    <n v="0.1"/>
    <n v="2577.4263999999998"/>
    <n v="1514844"/>
    <n v="0.7"/>
    <n v="0.5"/>
    <n v="0.82399999999999995"/>
    <n v="16.3"/>
    <n v="83"/>
  </r>
  <r>
    <x v="135"/>
    <x v="4"/>
    <x v="1"/>
    <n v="2.6119463020189016E-3"/>
    <n v="1.3615888411902125E-2"/>
    <n v="11.92"/>
    <n v="1096.807346997125"/>
    <n v="1.2961300520541614E-2"/>
    <n v="2"/>
    <n v="58.8"/>
    <n v="0"/>
    <n v="1.3940757112333483E-2"/>
    <n v="1.7"/>
    <n v="1.3177909538293861E-2"/>
    <n v="0.1"/>
    <n v="10972.078698625"/>
    <n v="155756"/>
    <n v="0.7"/>
    <n v="0.5"/>
    <n v="0.81799999999999995"/>
    <n v="16.2"/>
    <n v="82"/>
  </r>
  <r>
    <x v="135"/>
    <x v="5"/>
    <x v="1"/>
    <n v="2.6519634824909936E-3"/>
    <n v="1.3615888411902125E-2"/>
    <n v="12.25"/>
    <n v="1096.807346997125"/>
    <n v="1.2961300520541614E-2"/>
    <n v="5"/>
    <n v="58.1"/>
    <n v="0"/>
    <n v="1.3931941252850077E-2"/>
    <n v="1.44"/>
    <n v="1.2856311718270773E-2"/>
    <n v="0.1"/>
    <n v="10972.078698625"/>
    <n v="15731"/>
    <n v="0.7"/>
    <n v="0.5"/>
    <n v="0.81200000000000006"/>
    <n v="16"/>
    <n v="79.599999999999994"/>
  </r>
  <r>
    <x v="135"/>
    <x v="6"/>
    <x v="1"/>
    <n v="1.4631452373272456E-3"/>
    <n v="1.3615888411902125E-2"/>
    <n v="12.03"/>
    <n v="337.10235160000002"/>
    <n v="1.3286180512832984E-2"/>
    <n v="3"/>
    <n v="57.3"/>
    <n v="0"/>
    <n v="1.424673650187273E-2"/>
    <n v="1.42"/>
    <n v="1.3460868015403506E-2"/>
    <n v="0.1"/>
    <n v="2363.9716100000001"/>
    <n v="1568247"/>
    <n v="0.7"/>
    <n v="0.5"/>
    <n v="0.80900000000000005"/>
    <n v="16"/>
    <n v="79.3"/>
  </r>
  <r>
    <x v="135"/>
    <x v="7"/>
    <x v="1"/>
    <n v="2.703823636014843E-3"/>
    <n v="1.3615888411902125E-2"/>
    <n v="12.35"/>
    <n v="1096.807346997125"/>
    <n v="1.2961300520541614E-2"/>
    <n v="1"/>
    <n v="56.5"/>
    <n v="0"/>
    <n v="1.3914423377225283E-2"/>
    <n v="9.9"/>
    <n v="1.3152637557055331E-2"/>
    <n v="0.1"/>
    <n v="10972.078698625"/>
    <n v="1558177"/>
    <n v="0.7"/>
    <n v="0.5"/>
    <n v="0.80400000000000005"/>
    <n v="15.8"/>
    <n v="79"/>
  </r>
  <r>
    <x v="135"/>
    <x v="8"/>
    <x v="1"/>
    <n v="2.7290726452881189E-3"/>
    <n v="1.3615888411902125E-2"/>
    <n v="12.57"/>
    <n v="333.3569124"/>
    <n v="1.2961300520541614E-2"/>
    <n v="0"/>
    <n v="55.7"/>
    <n v="0"/>
    <n v="1.4229028965024645E-2"/>
    <n v="9.6199999999999992"/>
    <n v="1.3144194392934259E-2"/>
    <n v="0.1"/>
    <n v="2278.5844999999999"/>
    <n v="1542964"/>
    <n v="0.7"/>
    <n v="0.5"/>
    <n v="0.79700000000000004"/>
    <n v="15.4"/>
    <n v="78.7"/>
  </r>
  <r>
    <x v="135"/>
    <x v="9"/>
    <x v="1"/>
    <n v="2.7538443064042302E-3"/>
    <n v="1.3615888411902125E-2"/>
    <n v="13.11"/>
    <n v="1096.807346997125"/>
    <n v="1.2961300520541614E-2"/>
    <n v="0"/>
    <n v="54.9"/>
    <n v="0"/>
    <n v="1.3896877936105041E-2"/>
    <n v="9.67"/>
    <n v="1.3135744125771766E-2"/>
    <n v="0.1"/>
    <n v="10972.078698625"/>
    <n v="1522288"/>
    <n v="0.7"/>
    <n v="0.5"/>
    <n v="0.79300000000000004"/>
    <n v="15.4"/>
    <n v="78.5"/>
  </r>
  <r>
    <x v="135"/>
    <x v="10"/>
    <x v="1"/>
    <n v="1.4927628795075309E-3"/>
    <n v="1.3615888411902125E-2"/>
    <n v="13.33"/>
    <n v="1096.807346997125"/>
    <n v="1.3894096137580055E-2"/>
    <n v="7"/>
    <n v="54.1"/>
    <n v="1"/>
    <n v="1.5072840444502789E-2"/>
    <n v="9.98"/>
    <n v="1.4235274376625287E-2"/>
    <n v="0.1"/>
    <n v="10972.078698625"/>
    <n v="15333"/>
    <n v="0.7"/>
    <n v="0.6"/>
    <n v="0.79"/>
    <n v="15.4"/>
    <n v="77.7"/>
  </r>
  <r>
    <x v="135"/>
    <x v="11"/>
    <x v="1"/>
    <n v="2.7900691700735057E-3"/>
    <n v="1.3615888411902125E-2"/>
    <n v="13.45"/>
    <n v="276.09997980000003"/>
    <n v="1.3894096137580055E-2"/>
    <n v="5"/>
    <n v="53.3"/>
    <n v="1"/>
    <n v="1.4508831894874003E-2"/>
    <n v="9.84"/>
    <n v="1.3704061630128805E-2"/>
    <n v="0.1"/>
    <n v="1845.5880999999999"/>
    <n v="1483861"/>
    <n v="0.7"/>
    <n v="0.6"/>
    <n v="0.79200000000000004"/>
    <n v="15.9"/>
    <n v="78"/>
  </r>
  <r>
    <x v="135"/>
    <x v="12"/>
    <x v="1"/>
    <n v="1.5526024119225249E-3"/>
    <n v="1.3615888411902125E-2"/>
    <n v="14.21"/>
    <n v="1096.807346997125"/>
    <n v="1.3894096137580055E-2"/>
    <n v="8"/>
    <n v="52.5"/>
    <n v="1"/>
    <n v="1.4194142772689515E-2"/>
    <n v="9.5399999999999991"/>
    <n v="1.2474759711257678E-2"/>
    <n v="0.1"/>
    <n v="10972.078698625"/>
    <n v="1458821"/>
    <n v="0.7"/>
    <n v="0.6"/>
    <n v="0.78900000000000003"/>
    <n v="15.8"/>
    <n v="77.3"/>
  </r>
  <r>
    <x v="135"/>
    <x v="13"/>
    <x v="1"/>
    <n v="1.5828009310702893E-3"/>
    <n v="1.4041262411569241E-2"/>
    <n v="12"/>
    <n v="1096.807346997125"/>
    <n v="1.5898919057260947E-2"/>
    <n v="8"/>
    <n v="51.7"/>
    <n v="1"/>
    <n v="1.4185299802809567E-2"/>
    <n v="9.15"/>
    <n v="1.2790204899566173E-2"/>
    <n v="0.1"/>
    <n v="10972.078698625"/>
    <n v="1419631"/>
    <n v="0.8"/>
    <n v="0.6"/>
    <n v="0.78800000000000003"/>
    <n v="15.9"/>
    <n v="77.2"/>
  </r>
  <r>
    <x v="135"/>
    <x v="14"/>
    <x v="1"/>
    <n v="1.4927628795075309E-3"/>
    <n v="1.4041262411569241E-2"/>
    <n v="12.22"/>
    <n v="1096.807346997125"/>
    <n v="2.0551971960631405E-4"/>
    <n v="0"/>
    <n v="5.9"/>
    <n v="1"/>
    <n v="1.4176450138351287E-2"/>
    <n v="9.1"/>
    <n v="1.3093947104657862E-2"/>
    <n v="0.1"/>
    <n v="10972.078698625"/>
    <n v="1362722"/>
    <n v="0.8"/>
    <n v="0.6"/>
    <n v="0.78200000000000003"/>
    <n v="15.7"/>
    <n v="76.900000000000006"/>
  </r>
  <r>
    <x v="135"/>
    <x v="15"/>
    <x v="1"/>
    <n v="1.4927628795075309E-3"/>
    <n v="1.4041262411569241E-2"/>
    <n v="11.89"/>
    <n v="167.3280168"/>
    <n v="1.046965135141335E-2"/>
    <n v="45"/>
    <n v="5.0999999999999996"/>
    <n v="1"/>
    <n v="1.4167593761529505E-2"/>
    <n v="9.14"/>
    <n v="1.3384719274429021E-2"/>
    <n v="0.1"/>
    <n v="1152.39681"/>
    <n v="1289898"/>
    <n v="0.8"/>
    <n v="0.6"/>
    <n v="0.77700000000000002"/>
    <n v="15.5"/>
    <n v="76.599999999999994"/>
  </r>
  <r>
    <x v="136"/>
    <x v="0"/>
    <x v="0"/>
    <n v="2.3700988977409165E-3"/>
    <n v="1.3615888411902125E-2"/>
    <m/>
    <n v="0"/>
    <n v="1.2276440336999126E-2"/>
    <n v="18"/>
    <n v="69.3"/>
    <n v="0"/>
    <n v="1.3146515832085637E-2"/>
    <n v="5.9381895280235915"/>
    <n v="1.2441263297659249E-2"/>
    <n v="0.1"/>
    <n v="10972.078698625"/>
    <n v="1386542"/>
    <n v="5.2"/>
    <n v="4.9000000000000004"/>
    <n v="0.85499999999999998"/>
    <n v="13.4"/>
    <n v="78.2"/>
  </r>
  <r>
    <x v="136"/>
    <x v="1"/>
    <x v="0"/>
    <n v="2.3849187575535691E-3"/>
    <n v="1.3615888411902125E-2"/>
    <n v="1.1499999999999999"/>
    <n v="1096.807346997125"/>
    <n v="1.511169775295931E-2"/>
    <n v="46"/>
    <n v="68.400000000000006"/>
    <n v="0"/>
    <n v="1.3137456540743308E-2"/>
    <n v="2.19"/>
    <n v="1.5004351937621088E-2"/>
    <n v="0.1"/>
    <n v="10972.078698625"/>
    <n v="1386542"/>
    <n v="5.2"/>
    <n v="4.8"/>
    <n v="0.85399999999999998"/>
    <n v="13.4"/>
    <n v="78.099999999999994"/>
  </r>
  <r>
    <x v="136"/>
    <x v="2"/>
    <x v="0"/>
    <n v="1.4337439540556493E-3"/>
    <n v="1.3615888411902125E-2"/>
    <n v="1.2"/>
    <n v="515.07347949999996"/>
    <n v="1.2961300520541614E-2"/>
    <n v="73"/>
    <n v="67.7"/>
    <n v="0"/>
    <n v="1.3128388130285926E-2"/>
    <n v="2.15"/>
    <n v="1.3061328563140269E-2"/>
    <n v="0.1"/>
    <n v="8834.8795800000007"/>
    <n v="1386542"/>
    <n v="5.0999999999999996"/>
    <n v="4.7"/>
    <n v="0.84299999999999997"/>
    <n v="13.4"/>
    <n v="77.900000000000006"/>
  </r>
  <r>
    <x v="136"/>
    <x v="3"/>
    <x v="0"/>
    <n v="2.4289930841743658E-3"/>
    <n v="1.3615888411902125E-2"/>
    <n v="1.1299999999999999"/>
    <n v="1096.807346997125"/>
    <n v="1.4174537003913691E-2"/>
    <n v="160"/>
    <n v="67"/>
    <n v="0"/>
    <n v="1.4992684741717138E-2"/>
    <n v="2.16"/>
    <n v="1.4394839281664205E-2"/>
    <n v="0.1"/>
    <n v="10972.078698625"/>
    <n v="1386542"/>
    <n v="5.0999999999999996"/>
    <n v="4.7"/>
    <n v="0.83699999999999997"/>
    <n v="13.4"/>
    <n v="77.8"/>
  </r>
  <r>
    <x v="136"/>
    <x v="4"/>
    <x v="0"/>
    <n v="2.458031867580228E-3"/>
    <n v="1.3615888411902125E-2"/>
    <n v="1.1599999999999999"/>
    <n v="1096.807346997125"/>
    <n v="1.4174537003913691E-2"/>
    <n v="101"/>
    <n v="66.5"/>
    <n v="0"/>
    <n v="1.5230853207231901E-2"/>
    <n v="1.93"/>
    <n v="1.4150659909100295E-2"/>
    <n v="0.1"/>
    <n v="10972.078698625"/>
    <n v="1386542"/>
    <n v="5.0999999999999996"/>
    <n v="4.5999999999999996"/>
    <n v="0.82699999999999996"/>
    <n v="12.4"/>
    <n v="77.5"/>
  </r>
  <r>
    <x v="136"/>
    <x v="5"/>
    <x v="0"/>
    <n v="2.486773841735884E-3"/>
    <n v="1.3615888411902125E-2"/>
    <n v="1.1599999999999999"/>
    <n v="37.768488189999999"/>
    <n v="1.2961300520541614E-2"/>
    <n v="295"/>
    <n v="66"/>
    <n v="0"/>
    <n v="1.3455233869997868E-2"/>
    <n v="2.9"/>
    <n v="1.3037190265776087E-2"/>
    <n v="0.1"/>
    <n v="736.22784000000001"/>
    <n v="1386542"/>
    <n v="5"/>
    <n v="4.5999999999999996"/>
    <n v="0.82499999999999996"/>
    <n v="12"/>
    <n v="77.3"/>
  </r>
  <r>
    <x v="136"/>
    <x v="6"/>
    <x v="0"/>
    <n v="2.5292899572934295E-3"/>
    <n v="1.3615888411902125E-2"/>
    <n v="1.1100000000000001"/>
    <n v="1096.807346997125"/>
    <n v="1.2276440336999126E-2"/>
    <n v="112"/>
    <n v="65.599999999999994"/>
    <n v="0"/>
    <n v="1.3446234154108779E-2"/>
    <n v="2.63"/>
    <n v="1.2394955538744446E-2"/>
    <n v="0.1"/>
    <n v="10972.078698625"/>
    <n v="1386542"/>
    <n v="5"/>
    <n v="4.5999999999999996"/>
    <n v="0.82799999999999996"/>
    <n v="11.8"/>
    <n v="77"/>
  </r>
  <r>
    <x v="136"/>
    <x v="7"/>
    <x v="0"/>
    <n v="2.5710346965904718E-3"/>
    <n v="1.3615888411902125E-2"/>
    <n v="1.37"/>
    <n v="1096.807346997125"/>
    <n v="1.2961300520541614E-2"/>
    <n v="0"/>
    <n v="65.2"/>
    <n v="0"/>
    <n v="1.3437226164317966E-2"/>
    <n v="1.87"/>
    <n v="1.3019878850342004E-2"/>
    <n v="0.1"/>
    <n v="10972.078698625"/>
    <n v="1386542"/>
    <n v="5"/>
    <n v="4.5"/>
    <n v="0.82499999999999996"/>
    <n v="11.7"/>
    <n v="76.8"/>
  </r>
  <r>
    <x v="136"/>
    <x v="8"/>
    <x v="0"/>
    <n v="2.5847675065988561E-3"/>
    <n v="1.3615888411902125E-2"/>
    <n v="1.24"/>
    <n v="44.185062729999999"/>
    <n v="1.3894096137580055E-2"/>
    <n v="361"/>
    <n v="65.099999999999994"/>
    <n v="0"/>
    <n v="1.3765361941870866E-2"/>
    <n v="2.31"/>
    <n v="1.3863337253030125E-2"/>
    <n v="0.1"/>
    <n v="675.61257999999998"/>
    <n v="1386542"/>
    <n v="4.9000000000000004"/>
    <n v="4.5"/>
    <n v="0.83"/>
    <n v="12.6"/>
    <n v="76.7"/>
  </r>
  <r>
    <x v="136"/>
    <x v="9"/>
    <x v="0"/>
    <n v="2.5847675065988561E-3"/>
    <n v="1.3615888411902125E-2"/>
    <n v="1.28"/>
    <n v="448.59529889999999"/>
    <n v="1.3286180512832984E-2"/>
    <n v="144"/>
    <n v="65"/>
    <n v="0"/>
    <n v="1.438363994949802E-2"/>
    <n v="2.58"/>
    <n v="1.3301346803092718E-2"/>
    <n v="0.1"/>
    <n v="6256.55926"/>
    <n v="1386542"/>
    <n v="4.9000000000000004"/>
    <n v="4.5"/>
    <n v="0.83499999999999996"/>
    <n v="13.7"/>
    <n v="76.599999999999994"/>
  </r>
  <r>
    <x v="136"/>
    <x v="10"/>
    <x v="0"/>
    <n v="2.5984054652961057E-3"/>
    <n v="1.3615888411902125E-2"/>
    <n v="1.18"/>
    <n v="1096.807346997125"/>
    <n v="1.2961300520541614E-2"/>
    <n v="74"/>
    <n v="65.099999999999994"/>
    <n v="0"/>
    <n v="1.3410861893835601E-2"/>
    <n v="3.1"/>
    <n v="1.2994777153210546E-2"/>
    <n v="0.1"/>
    <n v="10972.078698625"/>
    <n v="1386542"/>
    <n v="4.8"/>
    <n v="4.5"/>
    <n v="0.83"/>
    <n v="13.7"/>
    <n v="76.599999999999994"/>
  </r>
  <r>
    <x v="136"/>
    <x v="11"/>
    <x v="0"/>
    <n v="2.5984054652961057E-3"/>
    <n v="1.3615888411902125E-2"/>
    <n v="1.1100000000000001"/>
    <n v="1096.807346997125"/>
    <n v="1.2961300520541614E-2"/>
    <n v="29"/>
    <n v="65"/>
    <n v="0"/>
    <n v="1.4365603373169491E-2"/>
    <n v="3.61"/>
    <n v="1.3284183952499038E-2"/>
    <n v="0.1"/>
    <n v="10972.078698625"/>
    <n v="1386542"/>
    <n v="4.8"/>
    <n v="4.5"/>
    <n v="0.82599999999999996"/>
    <n v="13.5"/>
    <n v="76.599999999999994"/>
  </r>
  <r>
    <x v="136"/>
    <x v="12"/>
    <x v="0"/>
    <n v="2.6119463020189016E-3"/>
    <n v="1.3615888411902125E-2"/>
    <n v="1"/>
    <n v="1096.807346997125"/>
    <n v="1.4174537003913691E-2"/>
    <n v="24"/>
    <n v="64.7"/>
    <n v="0"/>
    <n v="1.4911947348019049E-2"/>
    <n v="4.1399999999999997"/>
    <n v="1.4317899481651292E-2"/>
    <n v="0.1"/>
    <n v="10972.078698625"/>
    <n v="1386542"/>
    <n v="4.8"/>
    <n v="4.5"/>
    <n v="0.81499999999999995"/>
    <n v="12.8"/>
    <n v="76.5"/>
  </r>
  <r>
    <x v="136"/>
    <x v="13"/>
    <x v="0"/>
    <n v="2.6119463020189016E-3"/>
    <n v="1.3615888411902125E-2"/>
    <n v="0.87"/>
    <n v="188.67829449999999"/>
    <n v="1.2624262505316943E-2"/>
    <n v="34"/>
    <n v="64.099999999999994"/>
    <n v="0"/>
    <n v="1.4043007121738024E-2"/>
    <n v="2.71"/>
    <n v="1.3267652289619026E-2"/>
    <n v="0.1"/>
    <n v="2999.6549199999999"/>
    <n v="1386542"/>
    <n v="4.8"/>
    <n v="4.5"/>
    <n v="0.80700000000000005"/>
    <n v="12.2"/>
    <n v="76.400000000000006"/>
  </r>
  <r>
    <x v="136"/>
    <x v="14"/>
    <x v="0"/>
    <n v="2.6387275625247056E-3"/>
    <n v="1.3615888411902125E-2"/>
    <n v="0.76"/>
    <n v="170.04945369999999"/>
    <n v="1.4174537003913691E-2"/>
    <n v="23"/>
    <n v="63.3"/>
    <n v="0"/>
    <n v="1.4893866766595203E-2"/>
    <n v="2.56"/>
    <n v="1.4064812239809956E-2"/>
    <n v="0.1"/>
    <n v="2843.6363500000002"/>
    <n v="1386542"/>
    <n v="4.8"/>
    <n v="4.5"/>
    <n v="0.80900000000000005"/>
    <n v="12.6"/>
    <n v="76.3"/>
  </r>
  <r>
    <x v="136"/>
    <x v="15"/>
    <x v="0"/>
    <n v="2.6519634824909936E-3"/>
    <n v="1.3615888411902125E-2"/>
    <n v="0.5"/>
    <n v="1096.807346997125"/>
    <n v="1.511169775295931E-2"/>
    <n v="46"/>
    <n v="62.4"/>
    <n v="0"/>
    <n v="1.5358279669172258E-2"/>
    <n v="2.1800000000000002"/>
    <n v="2.582506901260697E-4"/>
    <n v="0.1"/>
    <n v="10972.078698625"/>
    <n v="1386542"/>
    <n v="4.8"/>
    <n v="4.5"/>
    <n v="0.80800000000000005"/>
    <n v="13"/>
    <n v="76.2"/>
  </r>
  <r>
    <x v="137"/>
    <x v="0"/>
    <x v="0"/>
    <n v="2.3102387308429513E-3"/>
    <n v="1.4041262411569241E-2"/>
    <m/>
    <n v="0"/>
    <n v="1.2624262505316943E-2"/>
    <n v="7"/>
    <n v="31.7"/>
    <n v="2"/>
    <n v="1.3360886929403773E-2"/>
    <n v="5.9381895280235915"/>
    <n v="1.2702831698514168E-2"/>
    <n v="0.1"/>
    <n v="1766.9475950000001"/>
    <n v="1386542"/>
    <n v="1.5"/>
    <n v="1"/>
    <m/>
    <m/>
    <n v="82.3"/>
  </r>
  <r>
    <x v="137"/>
    <x v="1"/>
    <x v="0"/>
    <n v="2.3402803662103508E-3"/>
    <n v="1.4041262411569241E-2"/>
    <n v="0.01"/>
    <n v="0"/>
    <n v="1.2276440336999126E-2"/>
    <n v="442"/>
    <n v="31.2"/>
    <n v="2"/>
    <n v="1.3002766715749037E-2"/>
    <n v="7.37"/>
    <n v="1.2370438267782034E-2"/>
    <n v="0.1"/>
    <n v="1766.9475950000001"/>
    <n v="1386542"/>
    <n v="1.5"/>
    <n v="1"/>
    <m/>
    <m/>
    <n v="82"/>
  </r>
  <r>
    <x v="137"/>
    <x v="2"/>
    <x v="0"/>
    <n v="2.3700988977409165E-3"/>
    <n v="1.4041262411569241E-2"/>
    <n v="9.33"/>
    <n v="0"/>
    <n v="1.2276440336999126E-2"/>
    <n v="107"/>
    <n v="3.8"/>
    <n v="2"/>
    <n v="1.2993570945884724E-2"/>
    <n v="7.2"/>
    <n v="1.2361595010646676E-2"/>
    <n v="0.1"/>
    <n v="1766.9475950000001"/>
    <n v="1386542"/>
    <n v="1.5"/>
    <n v="1"/>
    <m/>
    <m/>
    <n v="81.7"/>
  </r>
  <r>
    <x v="137"/>
    <x v="3"/>
    <x v="0"/>
    <n v="2.3849187575535691E-3"/>
    <n v="1.4041262411569241E-2"/>
    <n v="9.56"/>
    <n v="0"/>
    <n v="1.2276440336999126E-2"/>
    <n v="2"/>
    <n v="3.4"/>
    <n v="2"/>
    <n v="1.2984365583498657E-2"/>
    <n v="7.1"/>
    <n v="1.2352742273949665E-2"/>
    <n v="0.1"/>
    <n v="1766.9475950000001"/>
    <n v="1386542"/>
    <n v="1.5"/>
    <n v="1"/>
    <m/>
    <m/>
    <n v="81.2"/>
  </r>
  <r>
    <x v="137"/>
    <x v="4"/>
    <x v="0"/>
    <n v="2.4289930841743658E-3"/>
    <n v="1.4451691931942897E-2"/>
    <n v="9.34"/>
    <n v="0"/>
    <n v="1.2276440336999126E-2"/>
    <n v="42"/>
    <n v="3"/>
    <n v="2"/>
    <n v="1.3324046914591995E-2"/>
    <n v="6.83"/>
    <n v="1.2343880021878086E-2"/>
    <n v="0.1"/>
    <n v="1766.9475950000001"/>
    <n v="1386542"/>
    <n v="1.5"/>
    <n v="1"/>
    <m/>
    <m/>
    <n v="81.099999999999994"/>
  </r>
  <r>
    <x v="137"/>
    <x v="5"/>
    <x v="0"/>
    <n v="2.458031867580228E-3"/>
    <n v="1.4451691931942897E-2"/>
    <n v="9.23"/>
    <n v="0"/>
    <n v="1.3894096137580055E-2"/>
    <n v="114"/>
    <n v="29.5"/>
    <n v="2"/>
    <n v="1.4275822081938212E-2"/>
    <n v="6.79"/>
    <n v="1.3827303631236489E-2"/>
    <n v="0.1"/>
    <n v="1766.9475950000001"/>
    <n v="1386542"/>
    <n v="1.5"/>
    <n v="1"/>
    <m/>
    <m/>
    <n v="87"/>
  </r>
  <r>
    <x v="137"/>
    <x v="6"/>
    <x v="0"/>
    <n v="2.4724411088425172E-3"/>
    <n v="1.4451691931942897E-2"/>
    <n v="8.9700000000000006"/>
    <n v="0"/>
    <n v="1.3894096137580055E-2"/>
    <n v="17"/>
    <n v="29.1"/>
    <n v="2"/>
    <n v="1.4266809272237316E-2"/>
    <n v="6.66"/>
    <n v="1.3818660966660325E-2"/>
    <n v="0.1"/>
    <n v="1766.9475950000001"/>
    <n v="1386542"/>
    <n v="1.5"/>
    <n v="1"/>
    <m/>
    <m/>
    <n v="86"/>
  </r>
  <r>
    <x v="137"/>
    <x v="7"/>
    <x v="0"/>
    <n v="2.4724411088425172E-3"/>
    <n v="1.4451691931942897E-2"/>
    <n v="9.31"/>
    <n v="0"/>
    <n v="1.3894096137580055E-2"/>
    <n v="2"/>
    <n v="28.6"/>
    <n v="2"/>
    <n v="1.5060897578797687E-2"/>
    <n v="6.16"/>
    <n v="1.3810012121243649E-2"/>
    <n v="0.1"/>
    <n v="1766.9475950000001"/>
    <n v="1386542"/>
    <n v="1.5"/>
    <n v="1"/>
    <m/>
    <m/>
    <n v="83"/>
  </r>
  <r>
    <x v="137"/>
    <x v="8"/>
    <x v="0"/>
    <n v="2.5010277618759003E-3"/>
    <n v="1.4451691931942897E-2"/>
    <n v="9.0500000000000007"/>
    <n v="0"/>
    <n v="1.4682265089018029E-2"/>
    <n v="194"/>
    <n v="28.2"/>
    <n v="2"/>
    <n v="1.5278582112489742E-2"/>
    <n v="5.99"/>
    <n v="1.4513391228284673E-2"/>
    <n v="0.1"/>
    <n v="1766.9475950000001"/>
    <n v="1386542"/>
    <n v="1.5"/>
    <n v="1"/>
    <m/>
    <m/>
    <n v="79.8"/>
  </r>
  <r>
    <x v="137"/>
    <x v="9"/>
    <x v="0"/>
    <n v="2.5292899572934295E-3"/>
    <n v="1.4451691931942897E-2"/>
    <n v="8.83"/>
    <n v="0"/>
    <n v="1.2276440336999126E-2"/>
    <n v="28"/>
    <n v="27.7"/>
    <n v="2"/>
    <n v="1.328225734137892E-2"/>
    <n v="5.76"/>
    <n v="1.2626986411164373E-2"/>
    <n v="0.1"/>
    <n v="1766.9475950000001"/>
    <n v="1386542"/>
    <n v="1.5"/>
    <n v="1"/>
    <m/>
    <m/>
    <n v="79.400000000000006"/>
  </r>
  <r>
    <x v="137"/>
    <x v="10"/>
    <x v="0"/>
    <n v="2.5984054652961057E-3"/>
    <n v="1.4451691931942897E-2"/>
    <n v="9.0299999999999994"/>
    <n v="0"/>
    <n v="1.2276440336999126E-2"/>
    <n v="7"/>
    <n v="27.2"/>
    <n v="3"/>
    <n v="1.3927509769009382E-2"/>
    <n v="5.33"/>
    <n v="1.3228380890206509E-2"/>
    <n v="0.1"/>
    <n v="1766.9475950000001"/>
    <n v="1386542"/>
    <n v="1.6"/>
    <n v="1"/>
    <m/>
    <m/>
    <n v="78.7"/>
  </r>
  <r>
    <x v="137"/>
    <x v="11"/>
    <x v="0"/>
    <n v="2.6650932740996318E-3"/>
    <n v="1.4845116203364152E-2"/>
    <n v="9.18"/>
    <n v="0"/>
    <n v="1.4437648664183886E-2"/>
    <n v="11"/>
    <n v="26.7"/>
    <n v="3"/>
    <n v="1.8963663033567019E-4"/>
    <n v="4.96"/>
    <n v="1.5029856483919026E-2"/>
    <n v="0.1"/>
    <n v="1766.9475950000001"/>
    <n v="1386542"/>
    <n v="1.6"/>
    <n v="1"/>
    <m/>
    <m/>
    <n v="78.2"/>
  </r>
  <r>
    <x v="137"/>
    <x v="12"/>
    <x v="0"/>
    <n v="2.7415192256539868E-3"/>
    <n v="1.4845116203364152E-2"/>
    <n v="9.66"/>
    <n v="0"/>
    <n v="1.4682265089018029E-2"/>
    <n v="33"/>
    <n v="26.2"/>
    <n v="3"/>
    <n v="1.4586863865577022E-2"/>
    <n v="4.93"/>
    <n v="1.2913951068681045E-2"/>
    <n v="0.1"/>
    <n v="1766.9475950000001"/>
    <n v="1386542"/>
    <n v="1.6"/>
    <n v="1"/>
    <m/>
    <m/>
    <n v="77.599999999999994"/>
  </r>
  <r>
    <x v="137"/>
    <x v="13"/>
    <x v="0"/>
    <n v="2.7900691700735057E-3"/>
    <n v="1.4845116203364152E-2"/>
    <n v="9.5500000000000007"/>
    <n v="0"/>
    <n v="1.4437648664183886E-2"/>
    <n v="62"/>
    <n v="25.7"/>
    <n v="4"/>
    <n v="1.2973238487008631E-2"/>
    <n v="4.6100000000000003"/>
    <n v="1.2905204964777022E-2"/>
    <n v="0.1"/>
    <n v="1766.9475950000001"/>
    <n v="1386542"/>
    <n v="1.6"/>
    <n v="1.1000000000000001"/>
    <m/>
    <m/>
    <n v="77.099999999999994"/>
  </r>
  <r>
    <x v="137"/>
    <x v="14"/>
    <x v="0"/>
    <n v="1.5828009310702893E-3"/>
    <n v="1.4845116203364152E-2"/>
    <n v="11.45"/>
    <n v="0"/>
    <n v="1.511169775295931E-2"/>
    <n v="900.625"/>
    <n v="25.2"/>
    <n v="4"/>
    <n v="1.296389656431121E-2"/>
    <n v="4.76"/>
    <n v="1.2896450938545219E-2"/>
    <n v="0.1"/>
    <n v="1766.9475950000001"/>
    <n v="1386542"/>
    <n v="1.6"/>
    <n v="1.1000000000000001"/>
    <m/>
    <m/>
    <n v="76.7"/>
  </r>
  <r>
    <x v="137"/>
    <x v="15"/>
    <x v="0"/>
    <n v="2.971649123711236E-3"/>
    <n v="1.5219517169984854E-2"/>
    <n v="10.33"/>
    <n v="0"/>
    <n v="1.4174537003913691E-2"/>
    <n v="900.625"/>
    <n v="24.7"/>
    <n v="4"/>
    <n v="1.2954544660187348E-2"/>
    <n v="4.2300000000000004"/>
    <n v="1.2887688964297777E-2"/>
    <n v="0.1"/>
    <n v="1766.9475950000001"/>
    <n v="1386542"/>
    <n v="1.6"/>
    <n v="1.1000000000000001"/>
    <m/>
    <m/>
    <n v="76"/>
  </r>
  <r>
    <x v="138"/>
    <x v="0"/>
    <x v="0"/>
    <n v="3.2034076906723606E-3"/>
    <n v="1.4041262411569241E-2"/>
    <m/>
    <n v="0"/>
    <n v="1.5294555671065845E-2"/>
    <n v="0"/>
    <n v="53.4"/>
    <n v="1"/>
    <n v="1.5847545526269824E-2"/>
    <n v="5.9381895280235915"/>
    <n v="1.5128643700264705E-2"/>
    <n v="0.1"/>
    <n v="1766.9475950000001"/>
    <n v="1386542"/>
    <n v="2.7"/>
    <n v="2.8"/>
    <m/>
    <m/>
    <n v="72.099999999999994"/>
  </r>
  <r>
    <x v="138"/>
    <x v="1"/>
    <x v="0"/>
    <n v="3.2089037615622073E-3"/>
    <n v="1.4041262411569241E-2"/>
    <n v="9.99"/>
    <n v="0"/>
    <n v="1.4437648664183886E-2"/>
    <n v="2"/>
    <n v="52.7"/>
    <n v="1"/>
    <n v="1.5061257674318568E-2"/>
    <n v="1.32"/>
    <n v="3.0015665372530039E-4"/>
    <n v="0.1"/>
    <n v="1766.9475950000001"/>
    <n v="1386542"/>
    <n v="2.7"/>
    <n v="2.8"/>
    <m/>
    <m/>
    <n v="71.8"/>
  </r>
  <r>
    <x v="138"/>
    <x v="2"/>
    <x v="0"/>
    <n v="3.2093808058496461E-3"/>
    <n v="1.4041262411569241E-2"/>
    <n v="10.49"/>
    <n v="0"/>
    <n v="1.4682265089018029E-2"/>
    <n v="27"/>
    <n v="52.1"/>
    <n v="1"/>
    <n v="1.505200828316631E-2"/>
    <n v="1.5"/>
    <n v="2.8886182137836041E-4"/>
    <n v="0.1"/>
    <n v="1766.9475950000001"/>
    <n v="1386542"/>
    <n v="2.7"/>
    <n v="2.9"/>
    <m/>
    <m/>
    <n v="71.7"/>
  </r>
  <r>
    <x v="138"/>
    <x v="3"/>
    <x v="0"/>
    <n v="3.1989186021982832E-3"/>
    <n v="1.4041262411569241E-2"/>
    <n v="10.68"/>
    <n v="0"/>
    <n v="1.3894096137580055E-2"/>
    <n v="11"/>
    <n v="51.5"/>
    <n v="1"/>
    <n v="1.5042752886712222E-2"/>
    <n v="5.7549999999999999"/>
    <n v="1.4355429967131E-2"/>
    <n v="0.1"/>
    <n v="1766.9475950000001"/>
    <n v="1386542"/>
    <n v="2.7"/>
    <n v="2.9"/>
    <m/>
    <m/>
    <n v="79"/>
  </r>
  <r>
    <x v="138"/>
    <x v="4"/>
    <x v="0"/>
    <n v="3.1942821360762923E-3"/>
    <n v="1.4041262411569241E-2"/>
    <n v="9.4499999999999993"/>
    <n v="0"/>
    <n v="1.3286180512832984E-2"/>
    <n v="0"/>
    <n v="5.9"/>
    <n v="1"/>
    <n v="1.3921664746908223E-2"/>
    <n v="1.61"/>
    <n v="1.4106603709855789E-2"/>
    <n v="0.1"/>
    <n v="1766.9475950000001"/>
    <n v="1386542"/>
    <n v="2.8"/>
    <n v="3"/>
    <m/>
    <m/>
    <n v="77"/>
  </r>
  <r>
    <x v="138"/>
    <x v="5"/>
    <x v="0"/>
    <n v="2.9185638238934642E-3"/>
    <n v="1.4041262411569241E-2"/>
    <n v="8.25"/>
    <n v="0"/>
    <n v="1.2624262505316943E-2"/>
    <n v="0"/>
    <n v="5.4"/>
    <n v="1"/>
    <n v="1.35913679013186E-2"/>
    <n v="5.7549999999999999"/>
    <n v="2.8050074637986778E-4"/>
    <n v="0.1"/>
    <n v="1766.9475950000001"/>
    <n v="1386542"/>
    <n v="2.8"/>
    <n v="3"/>
    <m/>
    <m/>
    <n v="68.8"/>
  </r>
  <r>
    <x v="138"/>
    <x v="6"/>
    <x v="0"/>
    <n v="2.9287272559071213E-3"/>
    <n v="1.4041262411569241E-2"/>
    <n v="8.4499999999999993"/>
    <n v="0"/>
    <n v="1.511169775295931E-2"/>
    <n v="0"/>
    <n v="49.9"/>
    <n v="1"/>
    <n v="1.5927674567193038E-2"/>
    <n v="5.7549999999999999"/>
    <n v="1.5530427446377735E-2"/>
    <n v="0.1"/>
    <n v="1766.9475950000001"/>
    <n v="1386542"/>
    <n v="2.9"/>
    <n v="3.1"/>
    <m/>
    <m/>
    <n v="69"/>
  </r>
  <r>
    <x v="138"/>
    <x v="7"/>
    <x v="0"/>
    <n v="2.8204378426535353E-3"/>
    <n v="1.4041262411569241E-2"/>
    <n v="9.07"/>
    <n v="0"/>
    <n v="1.2961300520541614E-2"/>
    <n v="0"/>
    <n v="49.5"/>
    <n v="1"/>
    <n v="1.3895842029508533E-2"/>
    <n v="5.7549999999999999"/>
    <n v="2.7076609347330329E-4"/>
    <n v="0.1"/>
    <n v="1766.9475950000001"/>
    <n v="1386542"/>
    <n v="2.9"/>
    <n v="3.1"/>
    <m/>
    <m/>
    <n v="68.900000000000006"/>
  </r>
  <r>
    <x v="138"/>
    <x v="8"/>
    <x v="0"/>
    <n v="2.7113574077102685E-3"/>
    <n v="1.4041262411569241E-2"/>
    <n v="9.66"/>
    <n v="0"/>
    <n v="1.3597551795253666E-2"/>
    <n v="10"/>
    <n v="49.1"/>
    <n v="1"/>
    <n v="1.4747828816652339E-2"/>
    <n v="1.88"/>
    <n v="1.4473310855977639E-2"/>
    <n v="0.1"/>
    <n v="1766.9475950000001"/>
    <n v="1386542"/>
    <n v="3"/>
    <n v="3.2"/>
    <m/>
    <m/>
    <n v="68.3"/>
  </r>
  <r>
    <x v="138"/>
    <x v="9"/>
    <x v="0"/>
    <n v="2.6465877704333232E-3"/>
    <n v="1.4041262411569241E-2"/>
    <n v="8.36"/>
    <n v="0"/>
    <n v="1.2624262505316943E-2"/>
    <n v="34"/>
    <n v="48.7"/>
    <n v="1"/>
    <n v="1.3222859325325418E-2"/>
    <n v="1.63"/>
    <n v="1.308869179828431E-2"/>
    <n v="0.1"/>
    <n v="1766.9475950000001"/>
    <n v="1386542"/>
    <n v="3.1"/>
    <n v="3.3"/>
    <m/>
    <m/>
    <n v="68"/>
  </r>
  <r>
    <x v="138"/>
    <x v="10"/>
    <x v="0"/>
    <n v="2.5654173730108778E-3"/>
    <n v="1.4041262411569241E-2"/>
    <n v="10.78"/>
    <n v="0"/>
    <n v="1.2276440336999126E-2"/>
    <n v="6"/>
    <n v="48.3"/>
    <n v="1"/>
    <n v="1.2865954247625247E-2"/>
    <n v="9.15"/>
    <n v="1.2761129573599917E-2"/>
    <n v="0.1"/>
    <n v="1766.9475950000001"/>
    <n v="1386542"/>
    <n v="3.1"/>
    <n v="3.3"/>
    <m/>
    <m/>
    <n v="67.3"/>
  </r>
  <r>
    <x v="138"/>
    <x v="11"/>
    <x v="0"/>
    <n v="2.8544367997124791E-3"/>
    <n v="1.4041262411569241E-2"/>
    <n v="12.27"/>
    <n v="0"/>
    <n v="1.2276440336999126E-2"/>
    <n v="4"/>
    <n v="47.9"/>
    <n v="1"/>
    <n v="1.3204041644029059E-2"/>
    <n v="8.49"/>
    <n v="1.2752044620435969E-2"/>
    <n v="0.1"/>
    <n v="1766.9475950000001"/>
    <n v="1386542"/>
    <n v="3.2"/>
    <n v="3.4"/>
    <m/>
    <m/>
    <n v="68"/>
  </r>
  <r>
    <x v="138"/>
    <x v="12"/>
    <x v="0"/>
    <n v="2.8432425587923667E-3"/>
    <n v="1.4041262411569241E-2"/>
    <n v="8.15"/>
    <n v="0"/>
    <n v="1.2276440336999126E-2"/>
    <n v="87"/>
    <n v="47.6"/>
    <n v="1"/>
    <n v="1.3194698577951315E-2"/>
    <n v="8.24"/>
    <n v="1.2742950482240424E-2"/>
    <n v="0.1"/>
    <n v="1766.9475950000001"/>
    <n v="1386542"/>
    <n v="3.3"/>
    <n v="3.5"/>
    <m/>
    <m/>
    <n v="67.599999999999994"/>
  </r>
  <r>
    <x v="138"/>
    <x v="13"/>
    <x v="0"/>
    <n v="2.8544367997124791E-3"/>
    <n v="1.4041262411569241E-2"/>
    <n v="6.71"/>
    <n v="0"/>
    <n v="1.2276440336999126E-2"/>
    <n v="900.625"/>
    <n v="47.2"/>
    <n v="1"/>
    <n v="1.3185346241357832E-2"/>
    <n v="8.31"/>
    <n v="1.3052257599916933E-2"/>
    <n v="0.1"/>
    <n v="1766.9475950000001"/>
    <n v="1386542"/>
    <n v="3.4"/>
    <n v="3.6"/>
    <m/>
    <m/>
    <n v="67.5"/>
  </r>
  <r>
    <x v="138"/>
    <x v="14"/>
    <x v="0"/>
    <n v="2.8204378426535353E-3"/>
    <n v="1.4041262411569241E-2"/>
    <n v="10.98"/>
    <n v="0"/>
    <n v="1.3894096137580055E-2"/>
    <n v="457"/>
    <n v="46.8"/>
    <n v="1"/>
    <n v="1.3175984601371857E-2"/>
    <n v="7"/>
    <n v="1.3043226300451103E-2"/>
    <n v="0.1"/>
    <n v="1766.9475950000001"/>
    <n v="1386542"/>
    <n v="3.5"/>
    <n v="3.6"/>
    <m/>
    <m/>
    <n v="67.599999999999994"/>
  </r>
  <r>
    <x v="138"/>
    <x v="15"/>
    <x v="0"/>
    <n v="2.7364667164562072E-3"/>
    <n v="1.4041262411569241E-2"/>
    <n v="9.89"/>
    <n v="0"/>
    <n v="1.4437648664183886E-2"/>
    <n v="687"/>
    <n v="46.5"/>
    <n v="2"/>
    <n v="1.3501034047330791E-2"/>
    <n v="6.65"/>
    <n v="1.3631344189660237E-2"/>
    <n v="0.1"/>
    <n v="1766.9475950000001"/>
    <n v="1386542"/>
    <n v="3.6"/>
    <n v="3.7"/>
    <m/>
    <m/>
    <n v="67.099999999999994"/>
  </r>
  <r>
    <x v="139"/>
    <x v="0"/>
    <x v="1"/>
    <n v="3.1063873842960082E-3"/>
    <n v="1.4451691931942897E-2"/>
    <m/>
    <n v="0"/>
    <n v="2.5921285339093207E-4"/>
    <n v="4"/>
    <n v="6.7"/>
    <n v="2"/>
    <n v="1.5546310764852109E-2"/>
    <n v="5.9381895280235915"/>
    <n v="1.5015042266246311E-2"/>
    <n v="0.1"/>
    <n v="8958.7885929999993"/>
    <n v="10715281.625"/>
    <n v="2.5"/>
    <n v="2.7"/>
    <n v="0.79800000000000004"/>
    <n v="14.7"/>
    <n v="75"/>
  </r>
  <r>
    <x v="139"/>
    <x v="1"/>
    <x v="1"/>
    <n v="3.1187972014673766E-3"/>
    <n v="1.4451691931942897E-2"/>
    <n v="0.01"/>
    <n v="1.576409172"/>
    <n v="1.3894096137580055E-2"/>
    <n v="59"/>
    <n v="59.9"/>
    <n v="2"/>
    <n v="1.439562404720296E-2"/>
    <n v="5.57"/>
    <n v="1.3890408437444383E-2"/>
    <n v="0.1"/>
    <n v="12.277329999999999"/>
    <n v="1998979"/>
    <n v="2.6"/>
    <n v="2.8"/>
    <n v="0.79700000000000004"/>
    <n v="14.7"/>
    <n v="74.8"/>
  </r>
  <r>
    <x v="139"/>
    <x v="2"/>
    <x v="1"/>
    <n v="3.1359821080807755E-3"/>
    <n v="1.4451691931942897E-2"/>
    <n v="9.59"/>
    <n v="1096.807346997125"/>
    <n v="1.3286180512832984E-2"/>
    <n v="900.625"/>
    <n v="59.2"/>
    <n v="2"/>
    <n v="1.5689175250257207E-2"/>
    <n v="5.6"/>
    <n v="1.4383625891136308E-2"/>
    <n v="0.1"/>
    <n v="9585.2665930000003"/>
    <n v="10715281.625"/>
    <n v="2.7"/>
    <n v="2.9"/>
    <n v="0.79400000000000004"/>
    <n v="14.7"/>
    <n v="74.599999999999994"/>
  </r>
  <r>
    <x v="139"/>
    <x v="3"/>
    <x v="1"/>
    <n v="3.1359821080807755E-3"/>
    <n v="1.4451691931942897E-2"/>
    <n v="9.58"/>
    <n v="1078.358105"/>
    <n v="1.3286180512832984E-2"/>
    <n v="900.625"/>
    <n v="58.4"/>
    <n v="2"/>
    <n v="1.4896339249799022E-2"/>
    <n v="5.48"/>
    <n v="1.4598527875481092E-2"/>
    <n v="0.1"/>
    <n v="8558.3976600000005"/>
    <n v="25835"/>
    <n v="2.8"/>
    <n v="3"/>
    <n v="0.79700000000000004"/>
    <n v="15.3"/>
    <n v="74.400000000000006"/>
  </r>
  <r>
    <x v="139"/>
    <x v="4"/>
    <x v="1"/>
    <n v="3.1413247177148143E-3"/>
    <n v="1.4451691931942897E-2"/>
    <n v="9.1"/>
    <n v="10.325888620000001"/>
    <n v="1.3286180512832984E-2"/>
    <n v="900.625"/>
    <n v="57.7"/>
    <n v="2"/>
    <n v="1.5508429642207156E-2"/>
    <n v="5.53"/>
    <n v="1.4978321349986497E-2"/>
    <n v="0.1"/>
    <n v="92.277825000000007"/>
    <n v="2147528"/>
    <n v="2.9"/>
    <n v="3.1"/>
    <n v="0.79800000000000004"/>
    <n v="15.7"/>
    <n v="74.3"/>
  </r>
  <r>
    <x v="139"/>
    <x v="5"/>
    <x v="1"/>
    <n v="3.1952924154042208E-3"/>
    <n v="1.4451691931942897E-2"/>
    <n v="9"/>
    <n v="983.25180909999995"/>
    <n v="1.2624262505316943E-2"/>
    <n v="193"/>
    <n v="56.9"/>
    <n v="2"/>
    <n v="1.4360241895906458E-2"/>
    <n v="5.83"/>
    <n v="1.3855560243440651E-2"/>
    <n v="0.1"/>
    <n v="8297.4836209999994"/>
    <n v="2246871"/>
    <n v="3"/>
    <n v="3.2"/>
    <n v="0.79700000000000004"/>
    <n v="15.8"/>
    <n v="73.400000000000006"/>
  </r>
  <r>
    <x v="139"/>
    <x v="6"/>
    <x v="1"/>
    <n v="3.2049210406344562E-3"/>
    <n v="1.4451691931942897E-2"/>
    <n v="10.4"/>
    <n v="14.96373588"/>
    <n v="1.3597551795253666E-2"/>
    <n v="8"/>
    <n v="56.3"/>
    <n v="3"/>
    <n v="1.4064608103874693E-2"/>
    <n v="5.56"/>
    <n v="1.3571330175081433E-2"/>
    <n v="0.1"/>
    <n v="822.18329000000006"/>
    <n v="2367487"/>
    <n v="3"/>
    <n v="3.3"/>
    <n v="0.79500000000000004"/>
    <n v="15.4"/>
    <n v="73.099999999999994"/>
  </r>
  <r>
    <x v="139"/>
    <x v="7"/>
    <x v="1"/>
    <n v="3.2062275561259715E-3"/>
    <n v="1.4451691931942897E-2"/>
    <n v="11.9"/>
    <n v="128.08057020000001"/>
    <n v="1.2961300520541614E-2"/>
    <n v="12"/>
    <n v="55.6"/>
    <n v="3"/>
    <n v="1.4055318230061576E-2"/>
    <n v="5.33"/>
    <n v="1.3272261738044243E-2"/>
    <n v="0.1"/>
    <n v="1136.4735599999999"/>
    <n v="2537875"/>
    <n v="3.1"/>
    <n v="3.5"/>
    <n v="0.78"/>
    <n v="14.7"/>
    <n v="73.099999999999994"/>
  </r>
  <r>
    <x v="139"/>
    <x v="8"/>
    <x v="1"/>
    <n v="3.1976297689547059E-3"/>
    <n v="1.4845116203364152E-2"/>
    <n v="10.6"/>
    <n v="919.16734380000003"/>
    <n v="1.2276440336999126E-2"/>
    <n v="353"/>
    <n v="55"/>
    <n v="3"/>
    <n v="1.3743199493057573E-2"/>
    <n v="5.21"/>
    <n v="1.3263208937802825E-2"/>
    <n v="0.1"/>
    <n v="8214.1853780000001"/>
    <n v="2882982"/>
    <n v="3.2"/>
    <n v="3.6"/>
    <n v="0.76600000000000001"/>
    <n v="14.1"/>
    <n v="72.900000000000006"/>
  </r>
  <r>
    <x v="139"/>
    <x v="9"/>
    <x v="1"/>
    <n v="3.2034076906723606E-3"/>
    <n v="1.4845116203364152E-2"/>
    <n v="8.51"/>
    <n v="665.64275459999999"/>
    <n v="1.2276440336999126E-2"/>
    <n v="900.625"/>
    <n v="54.4"/>
    <n v="4"/>
    <n v="1.3415856923312331E-2"/>
    <n v="5.6"/>
    <n v="1.2950591035518509E-2"/>
    <n v="0.1"/>
    <n v="5828.7456620000003"/>
    <n v="2119376"/>
    <n v="3.2"/>
    <n v="3.7"/>
    <n v="0.755"/>
    <n v="13.7"/>
    <n v="72.5"/>
  </r>
  <r>
    <x v="139"/>
    <x v="10"/>
    <x v="1"/>
    <n v="3.2089037615622073E-3"/>
    <n v="1.4845116203364152E-2"/>
    <n v="7.68"/>
    <n v="615.40307810000002"/>
    <n v="1.2624262505316943E-2"/>
    <n v="900.625"/>
    <n v="53.9"/>
    <n v="4"/>
    <n v="1.3406482759164262E-2"/>
    <n v="5.47"/>
    <n v="1.2941470415807779E-2"/>
    <n v="0.1"/>
    <n v="4676.3151829999997"/>
    <n v="10715281.625"/>
    <n v="3.3"/>
    <n v="3.8"/>
    <n v="0.745"/>
    <n v="13.4"/>
    <n v="71.900000000000006"/>
  </r>
  <r>
    <x v="139"/>
    <x v="11"/>
    <x v="1"/>
    <n v="3.2097117419962427E-3"/>
    <n v="1.5219517169984854E-2"/>
    <n v="9.82"/>
    <n v="431.3250367"/>
    <n v="1.2276440336999126E-2"/>
    <n v="117"/>
    <n v="53.4"/>
    <n v="4"/>
    <n v="1.3397099901641204E-2"/>
    <n v="5.43"/>
    <n v="1.2932341140833319E-2"/>
    <n v="0.1"/>
    <n v="3552.92452"/>
    <n v="10715281.625"/>
    <n v="3.4"/>
    <n v="3.9"/>
    <n v="0.73299999999999998"/>
    <n v="12.9"/>
    <n v="71.7"/>
  </r>
  <r>
    <x v="139"/>
    <x v="12"/>
    <x v="1"/>
    <n v="3.2009285437118117E-3"/>
    <n v="1.5219517169984854E-2"/>
    <n v="8.7799999999999994"/>
    <n v="375.17403230000002"/>
    <n v="1.2624262505316943E-2"/>
    <n v="9"/>
    <n v="52.9"/>
    <n v="4"/>
    <n v="1.338770832189389E-2"/>
    <n v="5.3"/>
    <n v="1.2923203181184414E-2"/>
    <n v="0.1"/>
    <n v="2774.95586"/>
    <n v="10715281.625"/>
    <n v="3.5"/>
    <n v="4"/>
    <n v="0.72199999999999998"/>
    <n v="12.5"/>
    <n v="71.099999999999994"/>
  </r>
  <r>
    <x v="139"/>
    <x v="13"/>
    <x v="1"/>
    <n v="3.1916565093567254E-3"/>
    <n v="1.5219517169984854E-2"/>
    <n v="9.6199999999999992"/>
    <n v="37.822750310000004"/>
    <n v="1.2276440336999126E-2"/>
    <n v="14"/>
    <n v="52.4"/>
    <n v="5"/>
    <n v="1.3046779669231335E-2"/>
    <n v="4.57"/>
    <n v="1.259844526175468E-2"/>
    <n v="0.1"/>
    <n v="2124.8736130000002"/>
    <n v="2173496"/>
    <n v="3.7"/>
    <n v="4.0999999999999996"/>
    <n v="0.71399999999999997"/>
    <n v="12"/>
    <n v="77"/>
  </r>
  <r>
    <x v="139"/>
    <x v="14"/>
    <x v="1"/>
    <n v="3.1888266178552393E-3"/>
    <n v="1.5219517169984854E-2"/>
    <n v="9.7799999999999994"/>
    <n v="180.10951320000001"/>
    <n v="1.2624262505316943E-2"/>
    <n v="10"/>
    <n v="51.9"/>
    <n v="5"/>
    <n v="1.2693483351615138E-2"/>
    <n v="4.3600000000000003"/>
    <n v="1.2262632683567589E-2"/>
    <n v="0.1"/>
    <n v="1839.72945"/>
    <n v="2213197"/>
    <n v="3.8"/>
    <n v="4.2"/>
    <n v="0.70799999999999996"/>
    <n v="11.7"/>
    <n v="78"/>
  </r>
  <r>
    <x v="139"/>
    <x v="15"/>
    <x v="1"/>
    <n v="3.1989186021982832E-3"/>
    <n v="1.5219517169984854E-2"/>
    <n v="10.16"/>
    <n v="152.6368899"/>
    <n v="1.2624262505316943E-2"/>
    <n v="35"/>
    <n v="51.4"/>
    <n v="5"/>
    <n v="1.2683859303757091E-2"/>
    <n v="4.33"/>
    <n v="1.2253257887101524E-2"/>
    <n v="0.1"/>
    <n v="1668.1627309999999"/>
    <n v="10715281.625"/>
    <n v="4"/>
    <n v="4.3"/>
    <n v="0.70299999999999996"/>
    <n v="11.5"/>
    <n v="77"/>
  </r>
  <r>
    <x v="140"/>
    <x v="0"/>
    <x v="0"/>
    <n v="2.8871631034115071E-3"/>
    <n v="1.7442665553967125E-2"/>
    <m/>
    <n v="0"/>
    <n v="1.2961300520541614E-2"/>
    <n v="843"/>
    <n v="6.5"/>
    <n v="15"/>
    <n v="1.3349391663299105E-2"/>
    <n v="5.9381895280235915"/>
    <n v="1.288590389953314E-2"/>
    <n v="0.1"/>
    <n v="9329.2983509999995"/>
    <n v="1449687"/>
    <n v="2.2999999999999998"/>
    <n v="2.2999999999999998"/>
    <n v="0.80500000000000005"/>
    <n v="15"/>
    <n v="75"/>
  </r>
  <r>
    <x v="140"/>
    <x v="1"/>
    <x v="0"/>
    <n v="2.8544367997124791E-3"/>
    <n v="1.7442665553967125E-2"/>
    <n v="10.119999999999999"/>
    <n v="1096.807346997125"/>
    <n v="1.2961300520541614E-2"/>
    <n v="900.625"/>
    <n v="59.9"/>
    <n v="15"/>
    <n v="1.3339953940638985E-2"/>
    <n v="7.7"/>
    <n v="1.2876719993287057E-2"/>
    <n v="0.1"/>
    <n v="10972.078698625"/>
    <n v="10715281.625"/>
    <n v="2.2999999999999998"/>
    <n v="2.2999999999999998"/>
    <n v="0.80300000000000005"/>
    <n v="14.9"/>
    <n v="73"/>
  </r>
  <r>
    <x v="140"/>
    <x v="2"/>
    <x v="0"/>
    <n v="2.8088314260523539E-3"/>
    <n v="1.7536939259228994E-2"/>
    <n v="10.58"/>
    <n v="1096.807346997125"/>
    <n v="1.2961300520541614E-2"/>
    <n v="900.625"/>
    <n v="59.3"/>
    <n v="16"/>
    <n v="1.2999250784534677E-2"/>
    <n v="7.9"/>
    <n v="1.2867527213150582E-2"/>
    <n v="0.2"/>
    <n v="10972.078698625"/>
    <n v="10715281.625"/>
    <n v="2.2999999999999998"/>
    <n v="2.2999999999999998"/>
    <n v="0.79900000000000004"/>
    <n v="14.6"/>
    <n v="70"/>
  </r>
  <r>
    <x v="140"/>
    <x v="3"/>
    <x v="0"/>
    <n v="2.7113574077102685E-3"/>
    <n v="1.7536939259228994E-2"/>
    <n v="10.99"/>
    <n v="178.82259110000001"/>
    <n v="1.2961300520541614E-2"/>
    <n v="900.625"/>
    <n v="58.7"/>
    <n v="16"/>
    <n v="1.2989709229842756E-2"/>
    <n v="6.88"/>
    <n v="1.285832552841931E-2"/>
    <n v="0.3"/>
    <n v="10972.078698625"/>
    <n v="10715281.625"/>
    <n v="2.2999999999999998"/>
    <n v="2.4"/>
    <n v="0.79200000000000004"/>
    <n v="14.3"/>
    <n v="69.599999999999994"/>
  </r>
  <r>
    <x v="140"/>
    <x v="4"/>
    <x v="0"/>
    <n v="2.6465877704333232E-3"/>
    <n v="1.7536939259228994E-2"/>
    <n v="11.04"/>
    <n v="184.76493099999999"/>
    <n v="1.2961300520541614E-2"/>
    <n v="629"/>
    <n v="58.1"/>
    <n v="17"/>
    <n v="1.33113048693383E-2"/>
    <n v="6.61"/>
    <n v="1.2849114908205811E-2"/>
    <n v="0.3"/>
    <n v="10972.078698625"/>
    <n v="10715281.625"/>
    <n v="2.2999999999999998"/>
    <n v="2.4"/>
    <n v="0.78500000000000003"/>
    <n v="14"/>
    <n v="69.400000000000006"/>
  </r>
  <r>
    <x v="140"/>
    <x v="5"/>
    <x v="0"/>
    <n v="2.4521444267967662E-3"/>
    <n v="1.7597343392442032E-2"/>
    <n v="11.05"/>
    <n v="162.80880540000001"/>
    <n v="1.2961300520541614E-2"/>
    <n v="129"/>
    <n v="57.5"/>
    <n v="17"/>
    <n v="1.2970781171794519E-2"/>
    <n v="6.83"/>
    <n v="1.2839895321438132E-2"/>
    <n v="0.2"/>
    <n v="1674.9877100000001"/>
    <n v="10715281.625"/>
    <n v="2.2999999999999998"/>
    <n v="2.5"/>
    <n v="0.77300000000000002"/>
    <n v="13.7"/>
    <n v="68.400000000000006"/>
  </r>
  <r>
    <x v="140"/>
    <x v="6"/>
    <x v="0"/>
    <n v="2.3788929692082454E-3"/>
    <n v="1.7597343392442032E-2"/>
    <n v="11.21"/>
    <n v="137.00633569999999"/>
    <n v="1.2624262505316943E-2"/>
    <n v="101"/>
    <n v="57"/>
    <n v="18"/>
    <n v="1.2961210106522724E-2"/>
    <n v="7.44"/>
    <n v="1.2515662298491893E-2"/>
    <n v="0.3"/>
    <n v="8562.8959799999993"/>
    <n v="10715281.625"/>
    <n v="2.2999999999999998"/>
    <n v="2.5"/>
    <n v="0.77600000000000002"/>
    <n v="14"/>
    <n v="68.2"/>
  </r>
  <r>
    <x v="140"/>
    <x v="7"/>
    <x v="0"/>
    <n v="2.1200006988442047E-3"/>
    <n v="1.7623525330551365E-2"/>
    <n v="12.04"/>
    <n v="161.7301654"/>
    <n v="1.2624262505316943E-2"/>
    <n v="27"/>
    <n v="56.6"/>
    <n v="18"/>
    <n v="1.2951628968287558E-2"/>
    <n v="6.22"/>
    <n v="1.2506333144568478E-2"/>
    <n v="0.3"/>
    <n v="10972.078698625"/>
    <n v="10715281.625"/>
    <n v="2.2999999999999998"/>
    <n v="2.5"/>
    <n v="0.76900000000000002"/>
    <n v="13.9"/>
    <n v="67.5"/>
  </r>
  <r>
    <x v="140"/>
    <x v="8"/>
    <x v="0"/>
    <n v="2.0576970084448544E-3"/>
    <n v="1.7623525330551365E-2"/>
    <n v="12.19"/>
    <n v="11.026171590000001"/>
    <n v="1.2624262505316943E-2"/>
    <n v="173"/>
    <n v="56.1"/>
    <n v="19"/>
    <n v="1.2942037719280789E-2"/>
    <n v="5.38"/>
    <n v="1.2496993925251226E-2"/>
    <n v="0.3"/>
    <n v="911.25385000000006"/>
    <n v="1428588"/>
    <n v="2.4"/>
    <n v="2.6"/>
    <n v="0.76100000000000001"/>
    <n v="13.8"/>
    <n v="67.3"/>
  </r>
  <r>
    <x v="140"/>
    <x v="9"/>
    <x v="0"/>
    <n v="1.3756329642741825E-3"/>
    <n v="1.7615331979266489E-2"/>
    <n v="11.79"/>
    <n v="12.25184084"/>
    <n v="1.2624262505316943E-2"/>
    <n v="900.625"/>
    <n v="55.7"/>
    <n v="20"/>
    <n v="1.2932436321455265E-2"/>
    <n v="5.3"/>
    <n v="1.2487644601912373E-2"/>
    <n v="0.3"/>
    <n v="692.19439799999998"/>
    <n v="10715281.625"/>
    <n v="2.4"/>
    <n v="2.7"/>
    <n v="0.754"/>
    <n v="13.8"/>
    <n v="66.400000000000006"/>
  </r>
  <r>
    <x v="140"/>
    <x v="10"/>
    <x v="0"/>
    <n v="1.3697728082378772E-3"/>
    <n v="1.7572811264078531E-2"/>
    <n v="11.57"/>
    <n v="625.50818049999998"/>
    <n v="1.2961300520541614E-2"/>
    <n v="454"/>
    <n v="55.3"/>
    <n v="20"/>
    <n v="1.2922824736522825E-2"/>
    <n v="5.21"/>
    <n v="1.2478285135676276E-2"/>
    <n v="0.3"/>
    <n v="5323.4738770000004"/>
    <n v="10715281.625"/>
    <n v="2.4"/>
    <n v="2.7"/>
    <n v="0.748"/>
    <n v="13.7"/>
    <n v="65"/>
  </r>
  <r>
    <x v="140"/>
    <x v="11"/>
    <x v="0"/>
    <n v="1.4571426575952899E-3"/>
    <n v="1.7496211663345064E-2"/>
    <n v="11.5"/>
    <n v="46.515594759999999"/>
    <n v="1.3286180512832984E-2"/>
    <n v="900.625"/>
    <n v="55"/>
    <n v="21"/>
    <n v="1.29132029259523E-2"/>
    <n v="5.19"/>
    <n v="1.2783673060134863E-2"/>
    <n v="0.3"/>
    <n v="412.37229400000001"/>
    <n v="1446754"/>
    <n v="2.5"/>
    <n v="2.8"/>
    <n v="0.74099999999999999"/>
    <n v="13.6"/>
    <n v="64.900000000000006"/>
  </r>
  <r>
    <x v="140"/>
    <x v="12"/>
    <x v="0"/>
    <n v="1.4424367031612556E-3"/>
    <n v="1.7385979789806969E-2"/>
    <n v="11.32"/>
    <n v="333.21487109999998"/>
    <n v="1.3894096137580055E-2"/>
    <n v="900.625"/>
    <n v="54.7"/>
    <n v="22"/>
    <n v="1.3234241491803363E-2"/>
    <n v="5.61"/>
    <n v="1.3077237548317862E-2"/>
    <n v="0.4"/>
    <n v="2975.1327780000001"/>
    <n v="10715281.625"/>
    <n v="2.6"/>
    <n v="2.8"/>
    <n v="0.73299999999999998"/>
    <n v="13.2"/>
    <n v="64.599999999999994"/>
  </r>
  <r>
    <x v="140"/>
    <x v="13"/>
    <x v="0"/>
    <n v="1.5766398111549437E-3"/>
    <n v="1.7385979789806969E-2"/>
    <n v="10.87"/>
    <n v="266.5416917"/>
    <n v="1.591307966584659E-2"/>
    <n v="580"/>
    <n v="54.5"/>
    <n v="24"/>
    <n v="1.3224690944119745E-2"/>
    <n v="5.99"/>
    <n v="1.2765251912468729E-2"/>
    <n v="0.3"/>
    <n v="2375.5944"/>
    <n v="1453646"/>
    <n v="2.7"/>
    <n v="2.9"/>
    <n v="0.72699999999999998"/>
    <n v="12.8"/>
    <n v="64.8"/>
  </r>
  <r>
    <x v="140"/>
    <x v="14"/>
    <x v="0"/>
    <n v="1.9075704515984933E-3"/>
    <n v="1.724275605347108E-2"/>
    <n v="10.47"/>
    <n v="2.6425271480000001"/>
    <n v="5.0631288296820549E-3"/>
    <n v="900.625"/>
    <n v="54.2"/>
    <n v="25"/>
    <n v="1.3215131097951124E-2"/>
    <n v="5.67"/>
    <n v="1.3058643028822538E-2"/>
    <n v="0.3"/>
    <n v="21.362386000000001"/>
    <n v="10715281.625"/>
    <n v="2.8"/>
    <n v="3"/>
    <n v="0.72"/>
    <n v="12.5"/>
    <n v="65.099999999999994"/>
  </r>
  <r>
    <x v="140"/>
    <x v="15"/>
    <x v="0"/>
    <n v="1.8919165754279694E-3"/>
    <n v="1.7067368464786063E-2"/>
    <n v="10.18"/>
    <n v="224.46002480000001"/>
    <n v="8.675140700055771E-5"/>
    <n v="900.625"/>
    <n v="54"/>
    <n v="26"/>
    <n v="1.3205561920878539E-2"/>
    <n v="5.42"/>
    <n v="1.3049392650756032E-2"/>
    <n v="0.2"/>
    <n v="1771.58662"/>
    <n v="10715281.625"/>
    <n v="2.9"/>
    <n v="3"/>
    <n v="0.70899999999999996"/>
    <n v="12.1"/>
    <n v="65"/>
  </r>
  <r>
    <x v="141"/>
    <x v="0"/>
    <x v="0"/>
    <n v="2.8319088997547735E-3"/>
    <n v="1.7154895100566492E-2"/>
    <m/>
    <n v="0"/>
    <n v="1.2624262505316943E-2"/>
    <n v="1"/>
    <n v="21.4"/>
    <n v="15"/>
    <n v="1.2523679592246198E-2"/>
    <n v="5.9381895280235915"/>
    <n v="1.2423434815568735E-2"/>
    <n v="0.4"/>
    <n v="71.348397000000006"/>
    <n v="10715281.625"/>
    <n v="5.7"/>
    <n v="5.7"/>
    <n v="0.49299999999999999"/>
    <n v="10.8"/>
    <n v="66.099999999999994"/>
  </r>
  <r>
    <x v="141"/>
    <x v="1"/>
    <x v="0"/>
    <n v="1.6743633992982654E-3"/>
    <n v="1.7315070999842676E-2"/>
    <n v="0.01"/>
    <n v="7.549797238"/>
    <n v="1.2624262505316943E-2"/>
    <n v="10"/>
    <n v="2.8"/>
    <n v="16"/>
    <n v="1.2855842728038259E-2"/>
    <n v="7.53"/>
    <n v="1.2414007242292137E-2"/>
    <n v="0.4"/>
    <n v="76.569951700000004"/>
    <n v="10715281.625"/>
    <n v="5.8"/>
    <n v="5.8"/>
    <n v="0.48799999999999999"/>
    <n v="10.8"/>
    <n v="65.7"/>
  </r>
  <r>
    <x v="141"/>
    <x v="2"/>
    <x v="0"/>
    <n v="2.7610935499804341E-3"/>
    <n v="1.7315070999842676E-2"/>
    <n v="0.01"/>
    <n v="11.710906550000001"/>
    <n v="1.2624262505316943E-2"/>
    <n v="17"/>
    <n v="2.1"/>
    <n v="17"/>
    <n v="1.2846149770772438E-2"/>
    <n v="7.69"/>
    <n v="1.2404569225239264E-2"/>
    <n v="0.5"/>
    <n v="688.87685569999996"/>
    <n v="1165151"/>
    <n v="5.9"/>
    <n v="5.9"/>
    <n v="0.48499999999999999"/>
    <n v="10.8"/>
    <n v="65.2"/>
  </r>
  <r>
    <x v="141"/>
    <x v="3"/>
    <x v="0"/>
    <n v="2.6857829923427217E-3"/>
    <n v="1.7442665553967125E-2"/>
    <n v="0.01"/>
    <n v="9.7746764109999997"/>
    <n v="1.2624262505316943E-2"/>
    <n v="75"/>
    <n v="19.5"/>
    <n v="18"/>
    <n v="1.2836446277973776E-2"/>
    <n v="7.68"/>
    <n v="1.2395120723331406E-2"/>
    <n v="0.7"/>
    <n v="678.79697299999998"/>
    <n v="1788853"/>
    <n v="6.1"/>
    <n v="6.1"/>
    <n v="0.47499999999999998"/>
    <n v="10.5"/>
    <n v="64.599999999999994"/>
  </r>
  <r>
    <x v="141"/>
    <x v="4"/>
    <x v="0"/>
    <n v="2.5791881455031898E-3"/>
    <n v="1.7536939259228994E-2"/>
    <n v="8.34"/>
    <n v="9.074569426"/>
    <n v="1.2961300520541614E-2"/>
    <n v="31"/>
    <n v="18.899999999999999"/>
    <n v="20"/>
    <n v="1.4334520331629907E-2"/>
    <n v="7.71"/>
    <n v="1.2699666868433731E-2"/>
    <n v="1.3"/>
    <n v="617.31764799999996"/>
    <n v="151671"/>
    <n v="6.3"/>
    <n v="6.2"/>
    <n v="0.46400000000000002"/>
    <n v="10.199999999999999"/>
    <n v="63.8"/>
  </r>
  <r>
    <x v="141"/>
    <x v="5"/>
    <x v="0"/>
    <n v="1.7206079194497851E-3"/>
    <n v="1.7623525330551365E-2"/>
    <n v="7.92"/>
    <n v="63.787236329999999"/>
    <n v="1.2961300520541614E-2"/>
    <n v="121"/>
    <n v="18.3"/>
    <n v="23"/>
    <n v="1.4324955105953014E-2"/>
    <n v="7.91"/>
    <n v="1.2690296693545362E-2"/>
    <n v="1.85"/>
    <n v="563.49148700000001"/>
    <n v="1246842"/>
    <n v="6.5"/>
    <n v="6.3"/>
    <n v="0.45400000000000001"/>
    <n v="10"/>
    <n v="62.8"/>
  </r>
  <r>
    <x v="141"/>
    <x v="6"/>
    <x v="0"/>
    <n v="1.963840392173003E-3"/>
    <n v="1.7615331979266489E-2"/>
    <n v="7.11"/>
    <n v="9.1656149589999991"/>
    <n v="1.2961300520541614E-2"/>
    <n v="5"/>
    <n v="17.7"/>
    <n v="25"/>
    <n v="1.4315382788982207E-2"/>
    <n v="7.2"/>
    <n v="1.268091698173361E-2"/>
    <n v="1.85"/>
    <n v="539.15382109999996"/>
    <n v="9977446"/>
    <n v="6.6"/>
    <n v="6.4"/>
    <n v="0.44700000000000001"/>
    <n v="10.199999999999999"/>
    <n v="61"/>
  </r>
  <r>
    <x v="141"/>
    <x v="7"/>
    <x v="0"/>
    <n v="2.0576970084448544E-3"/>
    <n v="1.7572811264078531E-2"/>
    <n v="6.39"/>
    <n v="0.66154037099999996"/>
    <n v="1.2961300520541614E-2"/>
    <n v="6"/>
    <n v="17.100000000000001"/>
    <n v="28"/>
    <n v="1.3130229137281667E-2"/>
    <n v="7.66"/>
    <n v="1.2671527698254432E-2"/>
    <n v="1.85"/>
    <n v="5.6687263999999997"/>
    <n v="978169"/>
    <n v="6.7"/>
    <n v="6.6"/>
    <n v="0.438"/>
    <n v="10.4"/>
    <n v="68"/>
  </r>
  <r>
    <x v="141"/>
    <x v="8"/>
    <x v="0"/>
    <n v="1.8542685462742592E-3"/>
    <n v="1.7385979789806969E-2"/>
    <n v="6.78"/>
    <n v="7.4097716030000003"/>
    <n v="1.2961300520541614E-2"/>
    <n v="26"/>
    <n v="16.5"/>
    <n v="30"/>
    <n v="1.2791316038858023E-2"/>
    <n v="8.49"/>
    <n v="1.2662128808147401E-2"/>
    <n v="1.85"/>
    <n v="44.853338999999998"/>
    <n v="944742"/>
    <n v="6.8"/>
    <n v="6.7"/>
    <n v="0.42399999999999999"/>
    <n v="10.1"/>
    <n v="59.6"/>
  </r>
  <r>
    <x v="141"/>
    <x v="9"/>
    <x v="0"/>
    <n v="1.3554220883992365E-3"/>
    <n v="1.7067368464786063E-2"/>
    <n v="6.88"/>
    <n v="78.470202259999994"/>
    <n v="1.2276440336999126E-2"/>
    <n v="494"/>
    <n v="15.9"/>
    <n v="34"/>
    <n v="1.2440888391714649E-2"/>
    <n v="1.2"/>
    <n v="1.2015380273439966E-2"/>
    <n v="1.85"/>
    <n v="342.36562939999999"/>
    <n v="92658"/>
    <n v="6.8"/>
    <n v="6.8"/>
    <n v="0.40400000000000003"/>
    <n v="9.3000000000000007"/>
    <n v="57.6"/>
  </r>
  <r>
    <x v="141"/>
    <x v="10"/>
    <x v="0"/>
    <n v="1.8919165754279694E-3"/>
    <n v="1.6624302270119146E-2"/>
    <n v="7.01"/>
    <n v="39.446667150000003"/>
    <n v="1.3597551795253666E-2"/>
    <n v="129"/>
    <n v="15.4"/>
    <n v="38"/>
    <n v="1.3719564786451807E-2"/>
    <n v="6.83"/>
    <n v="1.3234798633550442E-2"/>
    <n v="1.85"/>
    <n v="287.93187699999999"/>
    <n v="8991735"/>
    <n v="6.8"/>
    <n v="7"/>
    <n v="0.38800000000000001"/>
    <n v="8.8000000000000007"/>
    <n v="55.3"/>
  </r>
  <r>
    <x v="141"/>
    <x v="11"/>
    <x v="0"/>
    <n v="5.6050364790932131E-4"/>
    <n v="1.6066813679273942E-2"/>
    <n v="6.75"/>
    <n v="31.93566186"/>
    <n v="1.511169775295931E-2"/>
    <n v="386"/>
    <n v="14.9"/>
    <n v="42"/>
    <n v="1.5159794196285378E-2"/>
    <n v="6.24"/>
    <n v="1.463754567677805E-2"/>
    <n v="1.85"/>
    <n v="236.9114381"/>
    <n v="8818438"/>
    <n v="6.9"/>
    <n v="7.1"/>
    <n v="0.371"/>
    <n v="8.1999999999999993"/>
    <n v="53.4"/>
  </r>
  <r>
    <x v="141"/>
    <x v="12"/>
    <x v="0"/>
    <n v="2.0640511260730143E-3"/>
    <n v="1.5043607928233524E-2"/>
    <n v="6.66"/>
    <n v="33.302861229999998"/>
    <n v="1.3286180512832984E-2"/>
    <n v="900.625"/>
    <n v="14.5"/>
    <n v="46"/>
    <n v="1.3399512650505761E-2"/>
    <n v="6.34"/>
    <n v="1.2927936719858864E-2"/>
    <n v="1.85"/>
    <n v="212.66194909999999"/>
    <n v="868346"/>
    <n v="7"/>
    <n v="7.3"/>
    <n v="0.35899999999999999"/>
    <n v="7.6"/>
    <n v="52"/>
  </r>
  <r>
    <x v="141"/>
    <x v="13"/>
    <x v="0"/>
    <n v="4.2317889050385031E-4"/>
    <n v="1.4258111523562302E-2"/>
    <n v="7.82"/>
    <n v="1.9659778000000001"/>
    <n v="1.5294555671065845E-2"/>
    <n v="900.625"/>
    <n v="14.1"/>
    <n v="50"/>
    <n v="1.5687562106023026E-2"/>
    <n v="4.18"/>
    <n v="1.4791007656510504E-2"/>
    <n v="1.85"/>
    <n v="196.59778"/>
    <n v="853625"/>
    <n v="7.2"/>
    <n v="7.4"/>
    <n v="0.34300000000000003"/>
    <n v="7.2"/>
    <n v="57"/>
  </r>
  <r>
    <x v="141"/>
    <x v="14"/>
    <x v="0"/>
    <n v="2.8662268077053266E-4"/>
    <n v="1.3408539532286816E-2"/>
    <n v="5.72"/>
    <n v="0.388253772"/>
    <n v="8.675140700055771E-5"/>
    <n v="896"/>
    <n v="13.7"/>
    <n v="54"/>
    <n v="1.548392765490347E-2"/>
    <n v="4.38"/>
    <n v="1.5239577181081375E-2"/>
    <n v="1.85"/>
    <n v="21.569654"/>
    <n v="832946"/>
    <n v="7.4"/>
    <n v="7.5"/>
    <n v="0.33200000000000002"/>
    <n v="7.1"/>
    <n v="48.6"/>
  </r>
  <r>
    <x v="141"/>
    <x v="15"/>
    <x v="0"/>
    <n v="3.5273718431914891E-4"/>
    <n v="1.2964917634644716E-2"/>
    <n v="7.13"/>
    <n v="18.41791804"/>
    <n v="8.675140700055771E-5"/>
    <n v="900.625"/>
    <n v="13.2"/>
    <n v="57"/>
    <n v="2.5589001032577647E-4"/>
    <n v="4.22"/>
    <n v="3.3924615636729696E-4"/>
    <n v="1.85"/>
    <n v="216.17274699999999"/>
    <n v="82573"/>
    <n v="7.6"/>
    <n v="7.7"/>
    <n v="0.318"/>
    <n v="6.6"/>
    <n v="48.3"/>
  </r>
  <r>
    <x v="142"/>
    <x v="2"/>
    <x v="0"/>
    <n v="1.332694561570342E-3"/>
    <n v="1.3615888411902125E-2"/>
    <n v="8.5399999999999991"/>
    <n v="0"/>
    <n v="1.2961300520541614E-2"/>
    <n v="0"/>
    <n v="5.2"/>
    <n v="0"/>
    <n v="1.3450701575564619E-2"/>
    <n v="6.14"/>
    <n v="1.2970720283037102E-2"/>
    <n v="0.1"/>
    <n v="1766.9475950000001"/>
    <n v="1386542"/>
    <n v="3.7"/>
    <n v="3.6"/>
    <n v="0.749"/>
    <n v="13.4"/>
    <n v="0"/>
  </r>
  <r>
    <x v="143"/>
    <x v="0"/>
    <x v="0"/>
    <n v="3.1359821080807755E-3"/>
    <n v="1.3615888411902125E-2"/>
    <m/>
    <n v="0"/>
    <n v="1.2276440336999126E-2"/>
    <n v="0"/>
    <n v="47.5"/>
    <n v="0"/>
    <n v="1.2451824347704289E-2"/>
    <n v="5.9381895280235915"/>
    <n v="1.2019444036574321E-2"/>
    <n v="0.1"/>
    <n v="1766.9475950000001"/>
    <n v="1386542"/>
    <n v="4.3"/>
    <n v="4.3"/>
    <n v="0.73499999999999999"/>
    <n v="13.1"/>
    <n v="75.2"/>
  </r>
  <r>
    <x v="143"/>
    <x v="1"/>
    <x v="0"/>
    <n v="3.1413247177148143E-3"/>
    <n v="1.3615888411902125E-2"/>
    <n v="9.9700000000000006"/>
    <n v="0"/>
    <n v="1.2276440336999126E-2"/>
    <n v="0"/>
    <n v="46.7"/>
    <n v="0"/>
    <n v="1.2441797957250141E-2"/>
    <n v="6.72"/>
    <n v="1.2009671855899256E-2"/>
    <n v="0.1"/>
    <n v="1766.9475950000001"/>
    <n v="1386542"/>
    <n v="4.3"/>
    <n v="4.3"/>
    <n v="0.72299999999999998"/>
    <n v="13.1"/>
    <n v="75"/>
  </r>
  <r>
    <x v="143"/>
    <x v="2"/>
    <x v="0"/>
    <n v="3.1514252130283803E-3"/>
    <n v="1.3615888411902125E-2"/>
    <n v="9.73"/>
    <n v="0"/>
    <n v="1.2276440336999126E-2"/>
    <n v="0"/>
    <n v="45.9"/>
    <n v="0"/>
    <n v="1.2431759102777459E-2"/>
    <n v="7.85"/>
    <n v="1.1999887246710845E-2"/>
    <n v="0.1"/>
    <n v="1766.9475950000001"/>
    <n v="1386542"/>
    <n v="4.3"/>
    <n v="4.3"/>
    <n v="0.73399999999999999"/>
    <n v="13.1"/>
    <n v="74.8"/>
  </r>
  <r>
    <x v="143"/>
    <x v="3"/>
    <x v="0"/>
    <n v="3.1561811633740327E-3"/>
    <n v="1.3615888411902125E-2"/>
    <n v="9.99"/>
    <n v="0"/>
    <n v="1.2624262505316943E-2"/>
    <n v="0"/>
    <n v="45.2"/>
    <n v="0"/>
    <n v="1.2763241749662311E-2"/>
    <n v="8.35"/>
    <n v="1.2314536198260954E-2"/>
    <n v="0.1"/>
    <n v="1766.9475950000001"/>
    <n v="1386542"/>
    <n v="4.3"/>
    <n v="4.3"/>
    <n v="0.73499999999999999"/>
    <n v="13"/>
    <n v="74.7"/>
  </r>
  <r>
    <x v="143"/>
    <x v="4"/>
    <x v="0"/>
    <n v="3.1607396862977726E-3"/>
    <n v="1.3615888411902125E-2"/>
    <n v="10.43"/>
    <n v="0"/>
    <n v="1.2276440336999126E-2"/>
    <n v="0"/>
    <n v="44.5"/>
    <n v="0"/>
    <n v="1.2411872931356458E-2"/>
    <n v="7.58"/>
    <n v="1.1980502880317958E-2"/>
    <n v="0.1"/>
    <n v="1766.9475950000001"/>
    <n v="1386542"/>
    <n v="4.3"/>
    <n v="4.3"/>
    <n v="0.73299999999999998"/>
    <n v="12.9"/>
    <n v="74.599999999999994"/>
  </r>
  <r>
    <x v="143"/>
    <x v="5"/>
    <x v="0"/>
    <n v="3.1769825506268012E-3"/>
    <n v="1.3615888411902125E-2"/>
    <n v="10.87"/>
    <n v="0"/>
    <n v="1.2961300520541614E-2"/>
    <n v="0"/>
    <n v="43.8"/>
    <n v="0"/>
    <n v="1.307329775912806E-2"/>
    <n v="8.1"/>
    <n v="1.2609289054297475E-2"/>
    <n v="0.1"/>
    <n v="1766.9475950000001"/>
    <n v="1386542"/>
    <n v="4.3"/>
    <n v="4.3"/>
    <n v="0.72399999999999998"/>
    <n v="12.8"/>
    <n v="74.2"/>
  </r>
  <r>
    <x v="143"/>
    <x v="6"/>
    <x v="0"/>
    <n v="3.1769825506268012E-3"/>
    <n v="1.3615888411902125E-2"/>
    <n v="11.09"/>
    <n v="0"/>
    <n v="1.3597551795253666E-2"/>
    <n v="0"/>
    <n v="43"/>
    <n v="0"/>
    <n v="1.3684246787836814E-2"/>
    <n v="8.1199999999999992"/>
    <n v="1.3193217773217391E-2"/>
    <n v="0.1"/>
    <n v="1766.9475950000001"/>
    <n v="1386542"/>
    <n v="4.3"/>
    <n v="4.4000000000000004"/>
    <n v="0.71699999999999997"/>
    <n v="12.7"/>
    <n v="74.3"/>
  </r>
  <r>
    <x v="143"/>
    <x v="7"/>
    <x v="0"/>
    <n v="3.1838984337599651E-3"/>
    <n v="1.3615888411902125E-2"/>
    <n v="12.09"/>
    <n v="0"/>
    <n v="1.3286180512832984E-2"/>
    <n v="0"/>
    <n v="42.2"/>
    <n v="0"/>
    <n v="1.3371191838258025E-2"/>
    <n v="7.43"/>
    <n v="1.2893297569994036E-2"/>
    <n v="0.1"/>
    <n v="1766.9475950000001"/>
    <n v="1386542"/>
    <n v="4.3"/>
    <n v="4.4000000000000004"/>
    <n v="0.71"/>
    <n v="12.6"/>
    <n v="74.099999999999994"/>
  </r>
  <r>
    <x v="143"/>
    <x v="8"/>
    <x v="0"/>
    <n v="3.1900032950471875E-3"/>
    <n v="1.3615888411902125E-2"/>
    <n v="12.68"/>
    <n v="0"/>
    <n v="1.2276440336999126E-2"/>
    <n v="0"/>
    <n v="41.3"/>
    <n v="0"/>
    <n v="1.2373705936847716E-2"/>
    <n v="6.81"/>
    <n v="1.1943277561010464E-2"/>
    <n v="0.1"/>
    <n v="1766.9475950000001"/>
    <n v="1386542"/>
    <n v="4.3"/>
    <n v="4.4000000000000004"/>
    <n v="0.70699999999999996"/>
    <n v="12.8"/>
    <n v="73.900000000000006"/>
  </r>
  <r>
    <x v="143"/>
    <x v="9"/>
    <x v="0"/>
    <n v="3.1997617014272377E-3"/>
    <n v="1.3615888411902125E-2"/>
    <n v="13.45"/>
    <n v="0"/>
    <n v="1.5705859584158526E-2"/>
    <n v="0"/>
    <n v="4.4000000000000004"/>
    <n v="0"/>
    <n v="1.5672794559420694E-2"/>
    <n v="6.37"/>
    <n v="1.516140186302996E-2"/>
    <n v="0.1"/>
    <n v="1766.9475950000001"/>
    <n v="1386542"/>
    <n v="4.3"/>
    <n v="4.4000000000000004"/>
    <n v="0.69399999999999995"/>
    <n v="12.4"/>
    <n v="73.5"/>
  </r>
  <r>
    <x v="143"/>
    <x v="10"/>
    <x v="0"/>
    <n v="1.567679693842238E-3"/>
    <n v="1.3615888411902125E-2"/>
    <n v="12.32"/>
    <n v="0"/>
    <n v="1.3597551795253666E-2"/>
    <n v="0"/>
    <n v="39.6"/>
    <n v="0"/>
    <n v="1.3646938437704705E-2"/>
    <n v="6.25"/>
    <n v="1.3156878850649461E-2"/>
    <n v="0.2"/>
    <n v="1766.9475950000001"/>
    <n v="1386542"/>
    <n v="4.4000000000000004"/>
    <n v="4.4000000000000004"/>
    <n v="0.68899999999999995"/>
    <n v="12.2"/>
    <n v="73.099999999999994"/>
  </r>
  <r>
    <x v="143"/>
    <x v="11"/>
    <x v="0"/>
    <n v="3.2095655695938011E-3"/>
    <n v="1.3615888411902125E-2"/>
    <n v="11.93"/>
    <n v="0"/>
    <n v="1.4682265089018029E-2"/>
    <n v="0"/>
    <n v="39"/>
    <n v="0"/>
    <n v="1.4685394858137576E-2"/>
    <n v="6.2"/>
    <n v="1.4162027942704471E-2"/>
    <n v="0.2"/>
    <n v="1766.9475950000001"/>
    <n v="1386542"/>
    <n v="4.4000000000000004"/>
    <n v="4.4000000000000004"/>
    <n v="0.68600000000000005"/>
    <n v="12.3"/>
    <n v="72.599999999999994"/>
  </r>
  <r>
    <x v="143"/>
    <x v="12"/>
    <x v="0"/>
    <n v="3.2057206476682689E-3"/>
    <n v="1.3615888411902125E-2"/>
    <n v="12.55"/>
    <n v="0"/>
    <n v="1.5795062001612969E-2"/>
    <n v="0"/>
    <n v="38.4"/>
    <n v="0"/>
    <n v="1.4675490365415104E-2"/>
    <n v="6.1"/>
    <n v="3.4763414568919447E-4"/>
    <n v="0.2"/>
    <n v="1766.9475950000001"/>
    <n v="1386542"/>
    <n v="4.4000000000000004"/>
    <n v="4.4000000000000004"/>
    <n v="0.68400000000000005"/>
    <n v="12.4"/>
    <n v="72.2"/>
  </r>
  <r>
    <x v="143"/>
    <x v="13"/>
    <x v="0"/>
    <n v="3.2009285437118117E-3"/>
    <n v="1.3615888411902125E-2"/>
    <n v="11.85"/>
    <n v="0"/>
    <n v="4.5037232931067285E-4"/>
    <n v="0"/>
    <n v="37.9"/>
    <n v="0"/>
    <n v="2.6318389501317865E-4"/>
    <n v="6.33"/>
    <n v="1.4942906041662086E-2"/>
    <n v="0.1"/>
    <n v="1766.9475950000001"/>
    <n v="1386542"/>
    <n v="4.4000000000000004"/>
    <n v="4.5"/>
    <n v="0.68100000000000005"/>
    <n v="12.5"/>
    <n v="72"/>
  </r>
  <r>
    <x v="143"/>
    <x v="14"/>
    <x v="0"/>
    <n v="3.1916565093567254E-3"/>
    <n v="1.3615888411902125E-2"/>
    <n v="12.03"/>
    <n v="0"/>
    <n v="8.675140700055771E-5"/>
    <n v="0"/>
    <n v="37.299999999999997"/>
    <n v="0"/>
    <n v="1.2395770076209404E-2"/>
    <n v="6.1"/>
    <n v="1.1966960298427035E-2"/>
    <n v="0.3"/>
    <n v="1766.9475950000001"/>
    <n v="1386542"/>
    <n v="4.5"/>
    <n v="4.5"/>
    <n v="0.68400000000000005"/>
    <n v="12.6"/>
    <n v="71.8"/>
  </r>
  <r>
    <x v="143"/>
    <x v="15"/>
    <x v="0"/>
    <n v="3.1754759344889485E-3"/>
    <n v="1.3615888411902125E-2"/>
    <n v="11.69"/>
    <n v="0"/>
    <n v="8.675140700055771E-5"/>
    <n v="0"/>
    <n v="36.799999999999997"/>
    <n v="0"/>
    <n v="2.0035263633087121E-4"/>
    <n v="5.53"/>
    <n v="2.7133830206779649E-4"/>
    <n v="0.4"/>
    <n v="1766.9475950000001"/>
    <n v="1386542"/>
    <n v="4.5"/>
    <n v="4.5"/>
    <n v="0"/>
    <n v="12.8"/>
    <n v="71.599999999999994"/>
  </r>
  <r>
    <x v="144"/>
    <x v="0"/>
    <x v="0"/>
    <n v="3.2016877997751002E-3"/>
    <n v="1.3615888411902125E-2"/>
    <m/>
    <n v="0"/>
    <n v="1.2624262505316943E-2"/>
    <n v="0"/>
    <n v="54.1"/>
    <n v="0"/>
    <n v="1.3132882701467438E-2"/>
    <n v="5.9381895280235915"/>
    <n v="1.2345061248179181E-2"/>
    <n v="0.1"/>
    <n v="1766.9475950000001"/>
    <n v="1386542"/>
    <n v="3.5"/>
    <n v="3.4"/>
    <n v="0.72"/>
    <n v="13.3"/>
    <n v="73.2"/>
  </r>
  <r>
    <x v="144"/>
    <x v="1"/>
    <x v="0"/>
    <n v="3.2034076906723606E-3"/>
    <n v="1.3615888411902125E-2"/>
    <n v="7.01"/>
    <n v="0"/>
    <n v="1.2624262505316943E-2"/>
    <n v="0"/>
    <n v="53.1"/>
    <n v="0"/>
    <n v="1.312283655404179E-2"/>
    <n v="8.6300000000000008"/>
    <n v="1.2335178162505163E-2"/>
    <n v="0.1"/>
    <n v="1766.9475950000001"/>
    <n v="1386542"/>
    <n v="3.5"/>
    <n v="3.4"/>
    <n v="0.72"/>
    <n v="13.3"/>
    <n v="73.099999999999994"/>
  </r>
  <r>
    <x v="144"/>
    <x v="2"/>
    <x v="0"/>
    <n v="3.2082191098577219E-3"/>
    <n v="1.3615888411902125E-2"/>
    <n v="7.07"/>
    <n v="0"/>
    <n v="1.2961300520541614E-2"/>
    <n v="0"/>
    <n v="52.2"/>
    <n v="0"/>
    <n v="1.3112779837235083E-2"/>
    <n v="5.21"/>
    <n v="1.2642908533954007E-2"/>
    <n v="0.1"/>
    <n v="1766.9475950000001"/>
    <n v="1386542"/>
    <n v="3.5"/>
    <n v="3.4"/>
    <n v="0.71699999999999997"/>
    <n v="13.3"/>
    <n v="72.7"/>
  </r>
  <r>
    <x v="144"/>
    <x v="3"/>
    <x v="0"/>
    <n v="3.2062275561259715E-3"/>
    <n v="1.3615888411902125E-2"/>
    <n v="6.93"/>
    <n v="0"/>
    <n v="1.3286180512832984E-2"/>
    <n v="0"/>
    <n v="51.2"/>
    <n v="0"/>
    <n v="1.3424275748110889E-2"/>
    <n v="8.48"/>
    <n v="1.2939356265348607E-2"/>
    <n v="0.1"/>
    <n v="1766.9475950000001"/>
    <n v="1386542"/>
    <n v="3.5"/>
    <n v="3.5"/>
    <n v="0.71299999999999997"/>
    <n v="13.3"/>
    <n v="72.8"/>
  </r>
  <r>
    <x v="144"/>
    <x v="4"/>
    <x v="0"/>
    <n v="1.567679693842238E-3"/>
    <n v="1.3615888411902125E-2"/>
    <n v="7.02"/>
    <n v="0"/>
    <n v="1.3286180512832984E-2"/>
    <n v="0"/>
    <n v="5.3"/>
    <n v="0"/>
    <n v="1.3414269658432478E-2"/>
    <n v="4.99"/>
    <n v="1.2929629347546498E-2"/>
    <n v="0.1"/>
    <n v="1766.9475950000001"/>
    <n v="1386542"/>
    <n v="3.5"/>
    <n v="3.5"/>
    <n v="0.71199999999999997"/>
    <n v="13.3"/>
    <n v="72.7"/>
  </r>
  <r>
    <x v="144"/>
    <x v="5"/>
    <x v="0"/>
    <n v="3.2089037615622073E-3"/>
    <n v="1.3615888411902125E-2"/>
    <n v="7"/>
    <n v="0"/>
    <n v="1.2276440336999126E-2"/>
    <n v="0"/>
    <n v="49.3"/>
    <n v="0"/>
    <n v="1.2403660007972252E-2"/>
    <n v="4.71"/>
    <n v="1.1969287867624736E-2"/>
    <n v="0.1"/>
    <n v="1766.9475950000001"/>
    <n v="1386542"/>
    <n v="3.5"/>
    <n v="3.5"/>
    <n v="0.71099999999999997"/>
    <n v="13.3"/>
    <n v="72.5"/>
  </r>
  <r>
    <x v="144"/>
    <x v="6"/>
    <x v="0"/>
    <n v="3.2097117419962427E-3"/>
    <n v="1.3615888411902125E-2"/>
    <n v="6.85"/>
    <n v="0"/>
    <n v="1.2276440336999126E-2"/>
    <n v="0"/>
    <n v="48.4"/>
    <n v="0"/>
    <n v="1.239329582431524E-2"/>
    <n v="5.13"/>
    <n v="1.195919463420303E-2"/>
    <n v="0.2"/>
    <n v="1766.9475950000001"/>
    <n v="1386542"/>
    <n v="3.6"/>
    <n v="3.5"/>
    <n v="0.70899999999999996"/>
    <n v="13.3"/>
    <n v="72.3"/>
  </r>
  <r>
    <x v="144"/>
    <x v="7"/>
    <x v="0"/>
    <n v="3.2092116612719114E-3"/>
    <n v="1.3615888411902125E-2"/>
    <n v="6.92"/>
    <n v="0"/>
    <n v="1.2276440336999126E-2"/>
    <n v="0"/>
    <n v="47.5"/>
    <n v="0"/>
    <n v="1.2382918098976802E-2"/>
    <n v="4.7"/>
    <n v="1.1949087930487261E-2"/>
    <n v="0.3"/>
    <n v="1766.9475950000001"/>
    <n v="1386542"/>
    <n v="3.6"/>
    <n v="3.6"/>
    <n v="0.70399999999999996"/>
    <n v="13.3"/>
    <n v="72.099999999999994"/>
  </r>
  <r>
    <x v="144"/>
    <x v="8"/>
    <x v="0"/>
    <n v="1.5828009310702893E-3"/>
    <n v="1.3615888411902125E-2"/>
    <n v="5.89"/>
    <n v="0"/>
    <n v="1.2276440336999126E-2"/>
    <n v="0"/>
    <n v="46.6"/>
    <n v="0"/>
    <n v="1.237252677053345E-2"/>
    <n v="3.92"/>
    <n v="1.1938967694407334E-2"/>
    <n v="0.3"/>
    <n v="1766.9475950000001"/>
    <n v="1386542"/>
    <n v="3.6"/>
    <n v="3.6"/>
    <n v="0.70199999999999996"/>
    <n v="13.3"/>
    <n v="71.900000000000006"/>
  </r>
  <r>
    <x v="144"/>
    <x v="9"/>
    <x v="0"/>
    <n v="3.2027324249554287E-3"/>
    <n v="1.3615888411902125E-2"/>
    <n v="5.93"/>
    <n v="0"/>
    <n v="1.2276440336999126E-2"/>
    <n v="0"/>
    <n v="45.7"/>
    <n v="0"/>
    <n v="1.2362121777112817E-2"/>
    <n v="3.88"/>
    <n v="1.1928833863435073E-2"/>
    <n v="0.3"/>
    <n v="1766.9475950000001"/>
    <n v="1386542"/>
    <n v="3.7"/>
    <n v="3.6"/>
    <n v="0.69499999999999995"/>
    <n v="13.3"/>
    <n v="71.7"/>
  </r>
  <r>
    <x v="144"/>
    <x v="10"/>
    <x v="0"/>
    <n v="3.1942821360762923E-3"/>
    <n v="1.3615888411902125E-2"/>
    <n v="6.04"/>
    <n v="0"/>
    <n v="1.2276440336999126E-2"/>
    <n v="0"/>
    <n v="44.7"/>
    <n v="0"/>
    <n v="1.4228829284422749E-2"/>
    <n v="3.66"/>
    <n v="1.1918686374579813E-2"/>
    <n v="0.2"/>
    <n v="1766.9475950000001"/>
    <n v="1386542"/>
    <n v="3.7"/>
    <n v="3.7"/>
    <n v="0.69199999999999995"/>
    <n v="13.3"/>
    <n v="71.400000000000006"/>
  </r>
  <r>
    <x v="144"/>
    <x v="11"/>
    <x v="0"/>
    <n v="3.1825562687515072E-3"/>
    <n v="1.3615888411902125E-2"/>
    <n v="5.42"/>
    <n v="0"/>
    <n v="1.2276440336999126E-2"/>
    <n v="0"/>
    <n v="43.8"/>
    <n v="0"/>
    <n v="1.2342934224877547E-2"/>
    <n v="3.72"/>
    <n v="1.1908525164383931E-2"/>
    <n v="0.4"/>
    <n v="1766.9475950000001"/>
    <n v="1386542"/>
    <n v="3.8"/>
    <n v="3.7"/>
    <n v="0.68899999999999995"/>
    <n v="13.2"/>
    <n v="71.2"/>
  </r>
  <r>
    <x v="144"/>
    <x v="12"/>
    <x v="0"/>
    <n v="3.1716337064559611E-3"/>
    <n v="1.3615888411902125E-2"/>
    <n v="5.0999999999999996"/>
    <n v="0"/>
    <n v="2.1880998869007284E-3"/>
    <n v="0"/>
    <n v="42.9"/>
    <n v="0"/>
    <n v="1.2332491933811713E-2"/>
    <n v="3.91"/>
    <n v="1.1898350168918364E-2"/>
    <n v="0.4"/>
    <n v="1766.9475950000001"/>
    <n v="1386542"/>
    <n v="3.8"/>
    <n v="3.8"/>
    <n v="0.68200000000000005"/>
    <n v="13"/>
    <n v="71"/>
  </r>
  <r>
    <x v="144"/>
    <x v="13"/>
    <x v="0"/>
    <n v="3.1633488307457802E-3"/>
    <n v="1.3615888411902125E-2"/>
    <n v="4.9400000000000004"/>
    <n v="0"/>
    <n v="8.675140700055771E-5"/>
    <n v="0"/>
    <n v="42"/>
    <n v="0"/>
    <n v="1.2322035748024139E-2"/>
    <n v="3.93"/>
    <n v="1.1888161323778004E-2"/>
    <n v="0.4"/>
    <n v="1766.9475950000001"/>
    <n v="1386542"/>
    <n v="3.9"/>
    <n v="3.8"/>
    <n v="0.67700000000000005"/>
    <n v="12.9"/>
    <n v="79"/>
  </r>
  <r>
    <x v="144"/>
    <x v="14"/>
    <x v="0"/>
    <n v="3.1633488307457802E-3"/>
    <n v="1.3615888411902125E-2"/>
    <n v="4.7300000000000004"/>
    <n v="0"/>
    <n v="8.675140700055771E-5"/>
    <n v="0"/>
    <n v="41"/>
    <n v="0"/>
    <n v="1.2311565603493406E-2"/>
    <n v="3.64"/>
    <n v="1.1877958564077121E-2"/>
    <n v="0.7"/>
    <n v="1766.9475950000001"/>
    <n v="1386542"/>
    <n v="3.9"/>
    <n v="3.9"/>
    <n v="0.67300000000000004"/>
    <n v="12.8"/>
    <n v="79"/>
  </r>
  <r>
    <x v="144"/>
    <x v="15"/>
    <x v="0"/>
    <n v="3.1633488307457802E-3"/>
    <n v="1.3615888411902125E-2"/>
    <n v="4.8"/>
    <n v="0"/>
    <n v="8.675140700055771E-5"/>
    <n v="0"/>
    <n v="4.0999999999999996"/>
    <n v="0"/>
    <n v="1.2301081435724165E-2"/>
    <n v="3.73"/>
    <n v="1.2194665176855439E-2"/>
    <n v="0.7"/>
    <n v="1766.9475950000001"/>
    <n v="1386542"/>
    <n v="4"/>
    <n v="3.9"/>
    <n v="0"/>
    <n v="12.7"/>
    <n v="79"/>
  </r>
  <r>
    <x v="145"/>
    <x v="0"/>
    <x v="0"/>
    <n v="3.0493342433853174E-3"/>
    <n v="1.3615888411902125E-2"/>
    <m/>
    <n v="0"/>
    <n v="1.0850218227244775E-2"/>
    <n v="0"/>
    <n v="74.7"/>
    <n v="0"/>
    <n v="1.155447144054381E-2"/>
    <n v="5.9381895280235915"/>
    <n v="1.3236706365533674E-2"/>
    <n v="0.1"/>
    <n v="4149.3634439999996"/>
    <n v="193759"/>
    <n v="0.2"/>
    <n v="0.1"/>
    <n v="0.70199999999999996"/>
    <n v="12.9"/>
    <n v="74"/>
  </r>
  <r>
    <x v="145"/>
    <x v="1"/>
    <x v="0"/>
    <n v="3.0720964197072549E-3"/>
    <n v="1.3615888411902125E-2"/>
    <n v="0.01"/>
    <n v="660.27779229999999"/>
    <n v="9.7016751002609401E-3"/>
    <n v="0"/>
    <n v="74.3"/>
    <n v="0"/>
    <n v="1.0421268169121832E-2"/>
    <n v="7.22"/>
    <n v="1.2326066063830956E-2"/>
    <n v="0.1"/>
    <n v="4178.9733690000003"/>
    <n v="19229"/>
    <n v="0.2"/>
    <n v="0.1"/>
    <n v="0.70099999999999996"/>
    <n v="12.9"/>
    <n v="73.8"/>
  </r>
  <r>
    <x v="145"/>
    <x v="2"/>
    <x v="0"/>
    <n v="3.0932259307129609E-3"/>
    <n v="1.3615888411902125E-2"/>
    <n v="0.01"/>
    <n v="698.35227859999998"/>
    <n v="1.8256414550525489E-4"/>
    <n v="0"/>
    <n v="73.8"/>
    <n v="0"/>
    <n v="1.1894281455387401E-2"/>
    <n v="6.91"/>
    <n v="1.3491272917185224E-2"/>
    <n v="0.1"/>
    <n v="4219.6512300000004"/>
    <n v="19757"/>
    <n v="0.2"/>
    <n v="0.1"/>
    <n v="0.7"/>
    <n v="12.9"/>
    <n v="73.599999999999994"/>
  </r>
  <r>
    <x v="145"/>
    <x v="3"/>
    <x v="0"/>
    <n v="3.1247172744652517E-3"/>
    <n v="1.3615888411902125E-2"/>
    <n v="0.01"/>
    <n v="492.05522630000002"/>
    <n v="1.2664988834899617E-2"/>
    <n v="1"/>
    <n v="73.400000000000006"/>
    <n v="0"/>
    <n v="1.1883510097355875E-2"/>
    <n v="5.2"/>
    <n v="1.2618678941739481E-2"/>
    <n v="0.1"/>
    <n v="4234.554443"/>
    <n v="189194"/>
    <n v="0.2"/>
    <n v="0.1"/>
    <n v="0.69799999999999995"/>
    <n v="12.9"/>
    <n v="73.2"/>
  </r>
  <r>
    <x v="145"/>
    <x v="4"/>
    <x v="0"/>
    <n v="3.1413247177148143E-3"/>
    <n v="1.3615888411902125E-2"/>
    <n v="2.15"/>
    <n v="558.7206486"/>
    <n v="1.046965135141335E-2"/>
    <n v="0"/>
    <n v="72.900000000000006"/>
    <n v="0"/>
    <n v="1.8358782564170602E-4"/>
    <n v="5.8"/>
    <n v="1.2909151333110505E-2"/>
    <n v="0.1"/>
    <n v="3942.9827"/>
    <n v="187665"/>
    <n v="0.2"/>
    <n v="0.1"/>
    <n v="0.69299999999999995"/>
    <n v="12.9"/>
    <n v="73"/>
  </r>
  <r>
    <x v="145"/>
    <x v="5"/>
    <x v="0"/>
    <n v="3.1650999060883925E-3"/>
    <n v="1.3615888411902125E-2"/>
    <n v="3.01"/>
    <n v="434.79406790000002"/>
    <n v="1.0086371747111232E-2"/>
    <n v="8"/>
    <n v="72.5"/>
    <n v="0"/>
    <n v="9.972316158996462E-3"/>
    <n v="5.7"/>
    <n v="1.1965734986607456E-2"/>
    <n v="0.1"/>
    <n v="3453.4874340000001"/>
    <n v="18625"/>
    <n v="0.2"/>
    <n v="0.2"/>
    <n v="0.69"/>
    <n v="12.9"/>
    <n v="72.599999999999994"/>
  </r>
  <r>
    <x v="145"/>
    <x v="6"/>
    <x v="0"/>
    <n v="3.2043298962112633E-3"/>
    <n v="1.3615888411902125E-2"/>
    <n v="2.88"/>
    <n v="42.123683739999997"/>
    <n v="5.3739071854982234E-3"/>
    <n v="0"/>
    <n v="72"/>
    <n v="0"/>
    <n v="5.5762066546641642E-3"/>
    <n v="5.4"/>
    <n v="7.3972719684953963E-3"/>
    <n v="0.1"/>
    <n v="335.11283800000001"/>
    <n v="184826"/>
    <n v="0.2"/>
    <n v="0.2"/>
    <n v="0.69099999999999995"/>
    <n v="12.9"/>
    <n v="76"/>
  </r>
  <r>
    <x v="145"/>
    <x v="7"/>
    <x v="0"/>
    <n v="3.1732221201864817E-3"/>
    <n v="1.3615888411902125E-2"/>
    <n v="3.97"/>
    <n v="47.35260547"/>
    <n v="3.628094737578716E-4"/>
    <n v="0"/>
    <n v="71.400000000000006"/>
    <n v="0"/>
    <n v="8.782567942374803E-3"/>
    <n v="4.5199999999999996"/>
    <n v="1.7040737920631188E-3"/>
    <n v="0.1"/>
    <n v="359.82222999999999"/>
    <n v="183526"/>
    <n v="0.2"/>
    <n v="0.2"/>
    <n v="0.68799999999999994"/>
    <n v="12.9"/>
    <n v="72.5"/>
  </r>
  <r>
    <x v="145"/>
    <x v="8"/>
    <x v="0"/>
    <n v="3.1838984337599651E-3"/>
    <n v="1.3615888411902125E-2"/>
    <n v="3.85"/>
    <n v="47.736381909999999"/>
    <n v="6.0250345544154106E-3"/>
    <n v="0"/>
    <n v="7.9"/>
    <n v="0"/>
    <n v="6.9053958232012285E-3"/>
    <n v="5.25"/>
    <n v="8.7618870294357293E-3"/>
    <n v="0.1"/>
    <n v="322.54312099999999"/>
    <n v="182286"/>
    <n v="0.2"/>
    <n v="0.2"/>
    <n v="0.68200000000000005"/>
    <n v="12.9"/>
    <n v="72.2"/>
  </r>
  <r>
    <x v="145"/>
    <x v="9"/>
    <x v="0"/>
    <n v="3.1952924154042208E-3"/>
    <n v="1.3615888411902125E-2"/>
    <n v="3.52"/>
    <n v="40.228556689999998"/>
    <n v="2.9687503637034394E-3"/>
    <n v="0"/>
    <n v="7.3"/>
    <n v="0"/>
    <n v="3.293253983588706E-3"/>
    <n v="4.68"/>
    <n v="4.2518529205092795E-3"/>
    <n v="0.1"/>
    <n v="287.96389900000003"/>
    <n v="18194"/>
    <n v="0.2"/>
    <n v="0.2"/>
    <n v="0.67700000000000005"/>
    <n v="12.7"/>
    <n v="72"/>
  </r>
  <r>
    <x v="145"/>
    <x v="10"/>
    <x v="0"/>
    <n v="1.567679693842238E-3"/>
    <n v="1.3615888411902125E-2"/>
    <n v="3.63"/>
    <n v="287.4671305"/>
    <n v="4.4730486886273577E-3"/>
    <n v="0"/>
    <n v="69.7"/>
    <n v="0"/>
    <n v="9.1100359063955999E-3"/>
    <n v="4.47"/>
    <n v="7.3105560666141952E-3"/>
    <n v="0.1"/>
    <n v="2571.2623480000002"/>
    <n v="179929"/>
    <n v="0.2"/>
    <n v="0.2"/>
    <n v="0.67100000000000004"/>
    <n v="12.6"/>
    <n v="71.599999999999994"/>
  </r>
  <r>
    <x v="145"/>
    <x v="11"/>
    <x v="0"/>
    <n v="3.2089037615622073E-3"/>
    <n v="1.3615888411902125E-2"/>
    <n v="3.62"/>
    <n v="310.61176829999999"/>
    <n v="8.9329983149491997E-3"/>
    <n v="0"/>
    <n v="68.900000000000006"/>
    <n v="0"/>
    <n v="1.3473968196445433E-3"/>
    <n v="4.45"/>
    <n v="9.4332362903782937E-3"/>
    <n v="0.1"/>
    <n v="2351.3381399999998"/>
    <n v="178781"/>
    <n v="0.2"/>
    <n v="0.2"/>
    <n v="0.66500000000000004"/>
    <n v="12.4"/>
    <n v="71.400000000000006"/>
  </r>
  <r>
    <x v="145"/>
    <x v="12"/>
    <x v="0"/>
    <n v="3.2078809520636326E-3"/>
    <n v="1.3615888411902125E-2"/>
    <n v="4.17"/>
    <n v="24.997171340000001"/>
    <n v="1.5859517275223931E-2"/>
    <n v="0"/>
    <n v="68.2"/>
    <n v="0"/>
    <n v="1.6029115290791689E-2"/>
    <n v="4.71"/>
    <n v="1.5368140789004807E-2"/>
    <n v="0.1"/>
    <n v="197.29417000000001"/>
    <n v="177662"/>
    <n v="0.2"/>
    <n v="0.2"/>
    <n v="0.65900000000000003"/>
    <n v="12.3"/>
    <n v="79"/>
  </r>
  <r>
    <x v="145"/>
    <x v="13"/>
    <x v="0"/>
    <n v="3.2009285437118117E-3"/>
    <n v="1.3615888411902125E-2"/>
    <n v="3.3"/>
    <n v="208.1688437"/>
    <n v="1.5592332611017628E-2"/>
    <n v="0"/>
    <n v="67.400000000000006"/>
    <n v="0"/>
    <n v="1.5869802805345869E-2"/>
    <n v="5.0999999999999996"/>
    <n v="1.509695296544292E-2"/>
    <n v="0.1"/>
    <n v="1631.4172699999999"/>
    <n v="176582"/>
    <n v="0.2"/>
    <n v="0.2"/>
    <n v="0.65300000000000002"/>
    <n v="12.1"/>
    <n v="76"/>
  </r>
  <r>
    <x v="145"/>
    <x v="14"/>
    <x v="0"/>
    <n v="3.1989186021982832E-3"/>
    <n v="1.3615888411902125E-2"/>
    <n v="3.43"/>
    <n v="199.41183219999999"/>
    <n v="1.511169775295931E-2"/>
    <n v="0"/>
    <n v="66.5"/>
    <n v="0"/>
    <n v="1.5983278229802087E-2"/>
    <n v="5.16"/>
    <n v="1.5195517624126298E-2"/>
    <n v="0.1"/>
    <n v="1555.47451"/>
    <n v="175566"/>
    <n v="0.2"/>
    <n v="0.2"/>
    <n v="0.64500000000000002"/>
    <n v="12"/>
    <n v="75"/>
  </r>
  <r>
    <x v="145"/>
    <x v="15"/>
    <x v="0"/>
    <n v="1.5979645805759988E-3"/>
    <n v="1.3615888411902125E-2"/>
    <n v="3"/>
    <n v="21.254300199999999"/>
    <n v="1.511169775295931E-2"/>
    <n v="0"/>
    <n v="65.599999999999994"/>
    <n v="0"/>
    <n v="1.4129725784718564E-2"/>
    <n v="5.31"/>
    <n v="1.321394845191828E-2"/>
    <n v="0.1"/>
    <n v="154.68923000000001"/>
    <n v="17461"/>
    <n v="0.2"/>
    <n v="0.2"/>
    <n v="0.64"/>
    <n v="12.1"/>
    <n v="72"/>
  </r>
  <r>
    <x v="146"/>
    <x v="2"/>
    <x v="0"/>
    <n v="1.332694561570342E-3"/>
    <n v="1.3615888411902125E-2"/>
    <n v="0.01"/>
    <n v="0"/>
    <n v="1.4206799997542537E-2"/>
    <n v="0"/>
    <m/>
    <n v="0"/>
    <n v="1.4088740967455242E-2"/>
    <n v="6.5"/>
    <n v="1.3913085533624399E-2"/>
    <n v="0.1"/>
    <n v="1766.9475950000001"/>
    <n v="1386542"/>
    <e v="#VALUE!"/>
    <e v="#VALUE!"/>
    <m/>
    <n v="15.1"/>
    <n v="0"/>
  </r>
  <r>
    <x v="147"/>
    <x v="0"/>
    <x v="0"/>
    <n v="1.6131690762204737E-3"/>
    <n v="1.3615888411902125E-2"/>
    <m/>
    <n v="0"/>
    <n v="1.3286180512832984E-2"/>
    <n v="0"/>
    <n v="3.9"/>
    <n v="0"/>
    <n v="1.352313726005298E-2"/>
    <n v="5.9381895280235915"/>
    <n v="1.2915373827581102E-2"/>
    <n v="0.2"/>
    <n v="1624.6396299999999"/>
    <n v="195553"/>
    <n v="5.5"/>
    <n v="5.3"/>
    <n v="0.56499999999999995"/>
    <n v="11.2"/>
    <n v="67.5"/>
  </r>
  <r>
    <x v="147"/>
    <x v="1"/>
    <x v="0"/>
    <n v="3.1391731466961286E-3"/>
    <n v="1.3615888411902125E-2"/>
    <n v="0.01"/>
    <n v="225.73077509999999"/>
    <n v="1.3597551795253666E-2"/>
    <n v="0"/>
    <n v="3.1"/>
    <n v="0"/>
    <n v="1.3818313769348767E-2"/>
    <n v="8.35"/>
    <n v="1.3193290221912646E-2"/>
    <n v="0.2"/>
    <n v="1821.8787339999999"/>
    <n v="191266"/>
    <n v="5.6"/>
    <n v="5.4"/>
    <n v="0.56200000000000006"/>
    <n v="11.1"/>
    <n v="67.3"/>
  </r>
  <r>
    <x v="147"/>
    <x v="2"/>
    <x v="0"/>
    <n v="3.1337516137439569E-3"/>
    <n v="1.3615888411902125E-2"/>
    <n v="0.01"/>
    <n v="200.66009879999999"/>
    <n v="1.2961300520541614E-2"/>
    <n v="0"/>
    <n v="29.3"/>
    <n v="0"/>
    <n v="1.3182548724138732E-2"/>
    <n v="9.76"/>
    <n v="1.2595104835017239E-2"/>
    <n v="0.2"/>
    <n v="1619.532678"/>
    <n v="18745"/>
    <n v="5.7"/>
    <n v="5.5"/>
    <n v="0.55900000000000005"/>
    <n v="11"/>
    <n v="67.099999999999994"/>
  </r>
  <r>
    <x v="147"/>
    <x v="3"/>
    <x v="0"/>
    <n v="3.1223302269301222E-3"/>
    <n v="1.3615888411902125E-2"/>
    <n v="0.01"/>
    <n v="8.1980475810000009"/>
    <n v="1.3286180512832984E-2"/>
    <n v="0"/>
    <n v="28.5"/>
    <n v="0"/>
    <n v="1.3491818864001436E-2"/>
    <n v="8.6"/>
    <n v="1.2885174173679429E-2"/>
    <n v="0.5"/>
    <n v="138.94995900000001"/>
    <n v="182889"/>
    <n v="5.9"/>
    <n v="5.7"/>
    <n v="0.55300000000000005"/>
    <n v="10.8"/>
    <n v="66.900000000000006"/>
  </r>
  <r>
    <x v="147"/>
    <x v="4"/>
    <x v="0"/>
    <n v="3.0972054206151057E-3"/>
    <n v="1.3615888411902125E-2"/>
    <n v="5.69"/>
    <n v="7.4954013460000004"/>
    <n v="1.3286180512832984E-2"/>
    <n v="0"/>
    <n v="27.7"/>
    <n v="0"/>
    <n v="1.3481351957844645E-2"/>
    <n v="5.44"/>
    <n v="1.2875081244055715E-2"/>
    <n v="0.5"/>
    <n v="134.326189"/>
    <n v="1788"/>
    <n v="6"/>
    <n v="5.9"/>
    <n v="0.54600000000000004"/>
    <n v="10.6"/>
    <n v="66.599999999999994"/>
  </r>
  <r>
    <x v="147"/>
    <x v="5"/>
    <x v="0"/>
    <n v="1.6897478383066618E-3"/>
    <n v="1.3615888411902125E-2"/>
    <n v="5.58"/>
    <n v="63.040326819999997"/>
    <n v="1.2624262505316943E-2"/>
    <n v="0"/>
    <n v="26.9"/>
    <n v="0"/>
    <n v="1.2818833925484652E-2"/>
    <n v="5.24"/>
    <n v="1.2253784873179002E-2"/>
    <n v="0.5"/>
    <n v="1129.7549610000001"/>
    <n v="174776"/>
    <n v="6.1"/>
    <n v="6"/>
    <n v="0.54200000000000004"/>
    <n v="10.6"/>
    <n v="66.2"/>
  </r>
  <r>
    <x v="147"/>
    <x v="6"/>
    <x v="0"/>
    <n v="1.643694226954638E-3"/>
    <n v="1.3615888411902125E-2"/>
    <n v="4.13"/>
    <n v="11.13608747"/>
    <n v="1.2624262505316943E-2"/>
    <n v="0"/>
    <n v="26.2"/>
    <n v="0"/>
    <n v="1.2464244875393058E-2"/>
    <n v="6.65"/>
    <n v="1.2243482482041686E-2"/>
    <n v="0.9"/>
    <n v="199.57146"/>
    <n v="17813"/>
    <n v="6.3"/>
    <n v="6.2"/>
    <n v="0.53300000000000003"/>
    <n v="10.1"/>
    <n v="65.8"/>
  </r>
  <r>
    <x v="147"/>
    <x v="7"/>
    <x v="0"/>
    <n v="2.9582812203180417E-3"/>
    <n v="1.3615888411902125E-2"/>
    <n v="4.3600000000000003"/>
    <n v="62.856586299999996"/>
    <n v="1.2276440336999126E-2"/>
    <n v="0"/>
    <n v="25.4"/>
    <n v="0"/>
    <n v="1.2453410311188949E-2"/>
    <n v="5.66"/>
    <n v="1.191219169764117E-2"/>
    <n v="0.9"/>
    <n v="1126.4621199999999"/>
    <n v="166913"/>
    <n v="6.5"/>
    <n v="6.4"/>
    <n v="0.53100000000000003"/>
    <n v="10.4"/>
    <n v="65.400000000000006"/>
  </r>
  <r>
    <x v="147"/>
    <x v="8"/>
    <x v="0"/>
    <n v="2.9387358466400376E-3"/>
    <n v="1.3615888411902125E-2"/>
    <n v="4.1399999999999997"/>
    <n v="49.936981729999999"/>
    <n v="1.5455016575970915E-2"/>
    <n v="0"/>
    <n v="24.7"/>
    <n v="0"/>
    <n v="1.2786393202912055E-2"/>
    <n v="7.44"/>
    <n v="1.253371223608128E-2"/>
    <n v="1.2"/>
    <n v="894.92798800000003"/>
    <n v="16311"/>
    <n v="6.7"/>
    <n v="6.6"/>
    <n v="0.52700000000000002"/>
    <n v="10.3"/>
    <n v="65.099999999999994"/>
  </r>
  <r>
    <x v="147"/>
    <x v="9"/>
    <x v="0"/>
    <n v="1.6590116359461236E-3"/>
    <n v="1.3615888411902125E-2"/>
    <n v="5.46"/>
    <n v="47.089311430000002"/>
    <n v="1.5472595340292588E-2"/>
    <n v="0"/>
    <n v="24"/>
    <n v="0"/>
    <n v="1.3108035661404156E-2"/>
    <n v="7.84"/>
    <n v="1.2523485726559808E-2"/>
    <n v="1.2"/>
    <n v="843.89446999999996"/>
    <n v="159328"/>
    <n v="6.9"/>
    <n v="6.8"/>
    <n v="0.52100000000000002"/>
    <n v="10.199999999999999"/>
    <n v="64.7"/>
  </r>
  <r>
    <x v="147"/>
    <x v="10"/>
    <x v="0"/>
    <n v="2.8871631034115071E-3"/>
    <n v="1.3615888411902125E-2"/>
    <n v="5.27"/>
    <n v="10.813913400000001"/>
    <n v="1.3286180512832984E-2"/>
    <n v="0"/>
    <n v="23.4"/>
    <n v="0"/>
    <n v="1.3097428141376832E-2"/>
    <n v="1.4"/>
    <n v="1.2513247563330693E-2"/>
    <n v="1.6"/>
    <n v="81.86157"/>
    <n v="15563"/>
    <n v="7"/>
    <n v="7"/>
    <n v="0.51400000000000001"/>
    <n v="10"/>
    <n v="64.3"/>
  </r>
  <r>
    <x v="147"/>
    <x v="11"/>
    <x v="0"/>
    <n v="2.8654896215692814E-3"/>
    <n v="1.3615888411902125E-2"/>
    <n v="5.78"/>
    <n v="9.0134938790000003"/>
    <n v="2.0551971960631405E-4"/>
    <n v="0"/>
    <n v="22.8"/>
    <n v="0"/>
    <n v="1.2411206660034625E-2"/>
    <n v="9.94"/>
    <n v="1.2802834130506865E-2"/>
    <n v="1.6"/>
    <n v="693.34568300000001"/>
    <n v="151969"/>
    <n v="7.2"/>
    <n v="7.2"/>
    <n v="0.50900000000000001"/>
    <n v="9.8000000000000007"/>
    <n v="63.8"/>
  </r>
  <r>
    <x v="147"/>
    <x v="12"/>
    <x v="0"/>
    <n v="2.8544367997124791E-3"/>
    <n v="1.3615888411902125E-2"/>
    <n v="6.54"/>
    <n v="86.427440559999994"/>
    <n v="5.0631288296820549E-3"/>
    <n v="0"/>
    <n v="22.2"/>
    <n v="0"/>
    <n v="1.3991096200809156E-2"/>
    <n v="5.7549999999999999"/>
    <n v="1.3354771937938168E-2"/>
    <n v="1.6"/>
    <n v="649.34215300000005"/>
    <n v="148372"/>
    <n v="7.4"/>
    <n v="7.4"/>
    <n v="0.504"/>
    <n v="9.6999999999999993"/>
    <n v="63.4"/>
  </r>
  <r>
    <x v="147"/>
    <x v="13"/>
    <x v="0"/>
    <n v="2.8432425587923667E-3"/>
    <n v="1.3615888411902125E-2"/>
    <n v="5.8"/>
    <n v="50.801814350000001"/>
    <n v="8.675140700055771E-5"/>
    <n v="0"/>
    <n v="21.7"/>
    <n v="0"/>
    <n v="1.4510099887168237E-2"/>
    <n v="1.21"/>
    <n v="1.3849500049180291E-2"/>
    <n v="1.4"/>
    <n v="555.81853779999994"/>
    <n v="144889"/>
    <n v="7.6"/>
    <n v="7.6"/>
    <n v="0.501"/>
    <n v="9.6"/>
    <n v="63.1"/>
  </r>
  <r>
    <x v="147"/>
    <x v="14"/>
    <x v="0"/>
    <n v="2.8544367997124791E-3"/>
    <n v="1.3615888411902125E-2"/>
    <n v="5.0199999999999996"/>
    <n v="3.8412285750000001"/>
    <n v="8.675140700055771E-5"/>
    <n v="0"/>
    <n v="21.1"/>
    <n v="0"/>
    <n v="2.5284788193169526E-4"/>
    <n v="1.28"/>
    <n v="1.3839319749785113E-2"/>
    <n v="1.5"/>
    <n v="51.216380999999998"/>
    <n v="141622"/>
    <n v="7.8"/>
    <n v="7.8"/>
    <n v="0.497"/>
    <n v="9.4"/>
    <n v="62.8"/>
  </r>
  <r>
    <x v="147"/>
    <x v="15"/>
    <x v="0"/>
    <n v="2.8654896215692814E-3"/>
    <n v="1.3615888411902125E-2"/>
    <n v="5.07"/>
    <n v="0"/>
    <n v="8.675140700055771E-5"/>
    <n v="0"/>
    <n v="2.7"/>
    <n v="0"/>
    <n v="1.5567461308638061E-2"/>
    <n v="8.86"/>
    <n v="1.5248719687508291E-2"/>
    <n v="1.5"/>
    <n v="1766.9475950000001"/>
    <n v="13866"/>
    <n v="8"/>
    <n v="8.1"/>
    <n v="0.48799999999999999"/>
    <n v="9.3000000000000007"/>
    <n v="62.6"/>
  </r>
  <r>
    <x v="148"/>
    <x v="0"/>
    <x v="0"/>
    <n v="2.6519634824909936E-3"/>
    <n v="1.6209398437253317E-2"/>
    <m/>
    <n v="0"/>
    <n v="1.2624262505316943E-2"/>
    <n v="219"/>
    <n v="68.2"/>
    <n v="8"/>
    <n v="1.3123193099191984E-2"/>
    <n v="5.9381895280235915"/>
    <n v="1.2149521720828288E-2"/>
    <n v="0.1"/>
    <n v="2732.8617199999999"/>
    <n v="1386542"/>
    <n v="7.8"/>
    <n v="7.6"/>
    <n v="0.84499999999999997"/>
    <n v="16.100000000000001"/>
    <n v="74.5"/>
  </r>
  <r>
    <x v="148"/>
    <x v="1"/>
    <x v="0"/>
    <n v="2.6519634824909936E-3"/>
    <n v="1.6209398437253317E-2"/>
    <n v="0.09"/>
    <n v="1096.807346997125"/>
    <n v="1.2624262505316943E-2"/>
    <n v="154"/>
    <n v="67.3"/>
    <n v="9"/>
    <n v="1.2778215190424835E-2"/>
    <n v="4.68"/>
    <n v="1.2139094827398153E-2"/>
    <n v="0.1"/>
    <n v="10972.078698625"/>
    <n v="1386542"/>
    <n v="7.7"/>
    <n v="7.5"/>
    <n v="0.84099999999999997"/>
    <n v="15.8"/>
    <n v="74.400000000000006"/>
  </r>
  <r>
    <x v="148"/>
    <x v="2"/>
    <x v="0"/>
    <n v="2.6650932740996318E-3"/>
    <n v="1.6488974231872046E-2"/>
    <n v="0.09"/>
    <n v="1096.807346997125"/>
    <n v="1.2624262505316943E-2"/>
    <n v="900.625"/>
    <n v="66.400000000000006"/>
    <n v="9"/>
    <n v="1.2767345156983899E-2"/>
    <n v="4.25"/>
    <n v="1.2128654602054784E-2"/>
    <n v="0.1"/>
    <n v="10972.078698625"/>
    <n v="1386542"/>
    <n v="7.6"/>
    <n v="7.5"/>
    <n v="0.83"/>
    <n v="15.2"/>
    <n v="74.3"/>
  </r>
  <r>
    <x v="148"/>
    <x v="3"/>
    <x v="0"/>
    <n v="1.4631452373272456E-3"/>
    <n v="1.6488974231872046E-2"/>
    <n v="0.09"/>
    <n v="196.3808305"/>
    <n v="1.2624262505316943E-2"/>
    <n v="294"/>
    <n v="65.599999999999994"/>
    <n v="9"/>
    <n v="1.2756461565359357E-2"/>
    <n v="3.86"/>
    <n v="1.2118200984567446E-2"/>
    <n v="0.1"/>
    <n v="2533.9461999999999"/>
    <n v="1386542"/>
    <n v="7.5"/>
    <n v="7.4"/>
    <n v="0.81799999999999995"/>
    <n v="14.5"/>
    <n v="74.099999999999994"/>
  </r>
  <r>
    <x v="148"/>
    <x v="4"/>
    <x v="0"/>
    <n v="2.703823636014843E-3"/>
    <n v="1.6488974231872046E-2"/>
    <n v="0.09"/>
    <n v="173.5755595"/>
    <n v="1.2624262505316943E-2"/>
    <n v="362"/>
    <n v="64.7"/>
    <n v="9"/>
    <n v="1.2745564355545934E-2"/>
    <n v="3.57"/>
    <n v="1.2107733914256427E-2"/>
    <n v="0.1"/>
    <n v="2377.74739"/>
    <n v="1386542"/>
    <n v="7.4"/>
    <n v="7.4"/>
    <n v="0.80400000000000005"/>
    <n v="13.9"/>
    <n v="73.900000000000006"/>
  </r>
  <r>
    <x v="148"/>
    <x v="5"/>
    <x v="0"/>
    <n v="2.7290726452881189E-3"/>
    <n v="1.6488974231872046E-2"/>
    <n v="0.09"/>
    <n v="1096.807346997125"/>
    <n v="1.2624262505316943E-2"/>
    <n v="334"/>
    <n v="63.9"/>
    <n v="9"/>
    <n v="1.2734653467096785E-2"/>
    <n v="3.49"/>
    <n v="1.2097253329988606E-2"/>
    <n v="0.1"/>
    <n v="10972.078698625"/>
    <n v="1386542"/>
    <n v="7.3"/>
    <n v="7.4"/>
    <n v="0.79200000000000004"/>
    <n v="13.3"/>
    <n v="73.7"/>
  </r>
  <r>
    <x v="148"/>
    <x v="6"/>
    <x v="0"/>
    <n v="2.7660457421441161E-3"/>
    <n v="1.6488974231872046E-2"/>
    <n v="0.09"/>
    <n v="117.92279980000001"/>
    <n v="1.2624262505316943E-2"/>
    <n v="82"/>
    <n v="63.1"/>
    <n v="10"/>
    <n v="1.272372883911921E-2"/>
    <n v="4.9000000000000004"/>
    <n v="1.2086759170172939E-2"/>
    <n v="0.1"/>
    <n v="1694.2931000000001"/>
    <n v="1386542"/>
    <n v="7.3"/>
    <n v="7.3"/>
    <n v="0.78700000000000003"/>
    <n v="13"/>
    <n v="73.400000000000006"/>
  </r>
  <r>
    <x v="148"/>
    <x v="7"/>
    <x v="0"/>
    <n v="2.7781214019674096E-3"/>
    <n v="1.6740666631037373E-2"/>
    <n v="0.09"/>
    <n v="15.50666857"/>
    <n v="1.2624262505316943E-2"/>
    <n v="158"/>
    <n v="62.4"/>
    <n v="10"/>
    <n v="1.2712790410270212E-2"/>
    <n v="2.87"/>
    <n v="1.207625137275594E-2"/>
    <n v="0.1"/>
    <n v="237.83233999999999"/>
    <n v="1386542"/>
    <n v="7.2"/>
    <n v="7.3"/>
    <n v="0.77900000000000003"/>
    <n v="12.8"/>
    <n v="73.3"/>
  </r>
  <r>
    <x v="148"/>
    <x v="8"/>
    <x v="0"/>
    <n v="2.7900691700735057E-3"/>
    <n v="1.6740666631037373E-2"/>
    <n v="0.1"/>
    <n v="1096.807346997125"/>
    <n v="1.3286180512832984E-2"/>
    <n v="900.625"/>
    <n v="61.6"/>
    <n v="10"/>
    <n v="1.3357057284491467E-2"/>
    <n v="3.49"/>
    <n v="1.2673072254049077E-2"/>
    <n v="0.1"/>
    <n v="10972.078698625"/>
    <n v="1386542"/>
    <n v="7.2"/>
    <n v="7.3"/>
    <n v="0.77300000000000002"/>
    <n v="12.7"/>
    <n v="73.2"/>
  </r>
  <r>
    <x v="148"/>
    <x v="9"/>
    <x v="0"/>
    <n v="1.3469435266743738E-3"/>
    <n v="1.6740666631037373E-2"/>
    <n v="0.08"/>
    <n v="1096.807346997125"/>
    <n v="1.3286180512832984E-2"/>
    <n v="807"/>
    <n v="6.9"/>
    <n v="10"/>
    <n v="1.3346295553039008E-2"/>
    <n v="3.55"/>
    <n v="1.2662749069176008E-2"/>
    <n v="0.1"/>
    <n v="10972.078698625"/>
    <n v="1386542"/>
    <n v="7.2"/>
    <n v="7.3"/>
    <n v="0.76700000000000002"/>
    <n v="12.5"/>
    <n v="73.2"/>
  </r>
  <r>
    <x v="148"/>
    <x v="10"/>
    <x v="0"/>
    <n v="1.4927628795075309E-3"/>
    <n v="1.6740666631037373E-2"/>
    <n v="0.05"/>
    <n v="1096.807346997125"/>
    <n v="1.2961300520541614E-2"/>
    <n v="373"/>
    <n v="6.2"/>
    <n v="10"/>
    <n v="1.3335522492162331E-2"/>
    <n v="3.42"/>
    <n v="1.2652414657033125E-2"/>
    <n v="0.1"/>
    <n v="10972.078698625"/>
    <n v="1386542"/>
    <n v="7.2"/>
    <n v="7.3"/>
    <n v="0.76100000000000001"/>
    <n v="12.4"/>
    <n v="73.099999999999994"/>
  </r>
  <r>
    <x v="148"/>
    <x v="11"/>
    <x v="0"/>
    <n v="1.5076493780477648E-3"/>
    <n v="1.6740666631037373E-2"/>
    <n v="0.06"/>
    <n v="816.47950820000005"/>
    <n v="1.3286180512832984E-2"/>
    <n v="900.625"/>
    <n v="59.4"/>
    <n v="11"/>
    <n v="1.3324738059228286E-2"/>
    <n v="3.58"/>
    <n v="1.264206897389444E-2"/>
    <n v="0.1"/>
    <n v="10972.078698625"/>
    <n v="1386542"/>
    <n v="7.2"/>
    <n v="7.3"/>
    <n v="0.754"/>
    <n v="12.3"/>
    <n v="73.099999999999994"/>
  </r>
  <r>
    <x v="148"/>
    <x v="12"/>
    <x v="0"/>
    <n v="1.5225857695379376E-3"/>
    <n v="1.6740666631037373E-2"/>
    <n v="0.05"/>
    <n v="832.36887079999997"/>
    <n v="1.3597551795253666E-2"/>
    <n v="900.625"/>
    <n v="58.5"/>
    <n v="11"/>
    <n v="1.3621195093622461E-2"/>
    <n v="4.2"/>
    <n v="1.2918150388698318E-2"/>
    <n v="0.1"/>
    <n v="9567.4582850000006"/>
    <n v="1386542"/>
    <n v="7.2"/>
    <n v="7.3"/>
    <n v="0.747"/>
    <n v="12.2"/>
    <n v="73"/>
  </r>
  <r>
    <x v="148"/>
    <x v="13"/>
    <x v="0"/>
    <n v="1.5526024119225249E-3"/>
    <n v="1.6963061001945546E-2"/>
    <n v="0.05"/>
    <n v="688.09726669999998"/>
    <n v="1.2961300520541614E-2"/>
    <n v="311"/>
    <n v="57.7"/>
    <n v="11"/>
    <n v="1.3610433299819489E-2"/>
    <n v="4.28"/>
    <n v="1.2907836801208784E-2"/>
    <n v="0.1"/>
    <n v="8655.3115309999994"/>
    <n v="1386542"/>
    <n v="7.3"/>
    <n v="7.3"/>
    <n v="0.745"/>
    <n v="12.1"/>
    <n v="72.900000000000006"/>
  </r>
  <r>
    <x v="148"/>
    <x v="14"/>
    <x v="0"/>
    <n v="1.5828009310702893E-3"/>
    <n v="1.6963061001945546E-2"/>
    <n v="0.05"/>
    <n v="710.49523969999996"/>
    <n v="1.3597551795253666E-2"/>
    <n v="155"/>
    <n v="56.9"/>
    <n v="12"/>
    <n v="1.2972064537237024E-2"/>
    <n v="4.49"/>
    <n v="1.2313586005079542E-2"/>
    <n v="0.1"/>
    <n v="8643.4943999999996"/>
    <n v="1386542"/>
    <n v="7.3"/>
    <n v="7.3"/>
    <n v="0.74199999999999999"/>
    <n v="12"/>
    <n v="72.8"/>
  </r>
  <r>
    <x v="148"/>
    <x v="15"/>
    <x v="0"/>
    <n v="1.4927628795075309E-3"/>
    <n v="1.6963061001945546E-2"/>
    <n v="0.05"/>
    <n v="782.17998150000005"/>
    <n v="1.4174537003913691E-2"/>
    <n v="0"/>
    <n v="56.2"/>
    <n v="12"/>
    <n v="1.3588654349725561E-2"/>
    <n v="4.24"/>
    <n v="1.2886950470485372E-2"/>
    <n v="0.1"/>
    <n v="9126.9542770000007"/>
    <n v="1386542"/>
    <n v="7.3"/>
    <n v="7.4"/>
    <n v="0.73699999999999999"/>
    <n v="11.8"/>
    <n v="72.599999999999994"/>
  </r>
  <r>
    <x v="149"/>
    <x v="0"/>
    <x v="0"/>
    <n v="3.1542687735200796E-3"/>
    <n v="1.7496211663345064E-2"/>
    <m/>
    <n v="0"/>
    <n v="1.511169775295931E-2"/>
    <n v="58"/>
    <n v="24.3"/>
    <n v="26"/>
    <n v="1.5646877534350772E-2"/>
    <n v="5.9381895280235915"/>
    <n v="1.4294483850382671E-2"/>
    <n v="0.3"/>
    <n v="98.725614500000006"/>
    <n v="10715281.625"/>
    <n v="9.5"/>
    <n v="9.3000000000000007"/>
    <n v="0.49099999999999999"/>
    <n v="9.5"/>
    <n v="66.7"/>
  </r>
  <r>
    <x v="149"/>
    <x v="1"/>
    <x v="0"/>
    <n v="3.1337516137439569E-3"/>
    <n v="1.7496211663345064E-2"/>
    <n v="0.26"/>
    <n v="12.80528533"/>
    <n v="1.511169775295931E-2"/>
    <n v="32"/>
    <n v="23.8"/>
    <n v="27"/>
    <n v="1.5635495761463006E-2"/>
    <n v="4.66"/>
    <n v="1.4283949588971072E-2"/>
    <n v="0.3"/>
    <n v="152.443873"/>
    <n v="10715281.625"/>
    <n v="9.6999999999999993"/>
    <n v="9.5"/>
    <n v="0.48299999999999998"/>
    <n v="9.1"/>
    <n v="66.400000000000006"/>
  </r>
  <r>
    <x v="149"/>
    <x v="2"/>
    <x v="0"/>
    <n v="3.1101450700139646E-3"/>
    <n v="1.7385979789806969E-2"/>
    <n v="0.26"/>
    <n v="11.8385319"/>
    <n v="1.4437648664183886E-2"/>
    <n v="17"/>
    <n v="23.2"/>
    <n v="28"/>
    <n v="1.5045000391856203E-2"/>
    <n v="4.51"/>
    <n v="1.3635457232958618E-2"/>
    <n v="0.3"/>
    <n v="148.912351"/>
    <n v="141232"/>
    <n v="9.9"/>
    <n v="9.6999999999999993"/>
    <n v="0.47399999999999998"/>
    <n v="8.6999999999999993"/>
    <n v="66"/>
  </r>
  <r>
    <x v="149"/>
    <x v="3"/>
    <x v="0"/>
    <n v="1.3612567210010737E-3"/>
    <n v="1.7385979789806969E-2"/>
    <n v="0.28000000000000003"/>
    <n v="10.20659464"/>
    <n v="1.4682265089018029E-2"/>
    <n v="46"/>
    <n v="22.7"/>
    <n v="29"/>
    <n v="1.5761548128247357E-2"/>
    <n v="4.3099999999999996"/>
    <n v="1.3854379575294765E-2"/>
    <n v="0.4"/>
    <n v="136.45179999999999"/>
    <n v="1373513"/>
    <n v="1"/>
    <n v="9.9"/>
    <n v="0.46300000000000002"/>
    <n v="8.3000000000000007"/>
    <n v="65.599999999999994"/>
  </r>
  <r>
    <x v="149"/>
    <x v="4"/>
    <x v="0"/>
    <n v="1.7206079194497851E-3"/>
    <n v="1.7385979789806969E-2"/>
    <n v="0.32"/>
    <n v="1.4310516639999999"/>
    <n v="1.4437648664183886E-2"/>
    <n v="18"/>
    <n v="22.2"/>
    <n v="31"/>
    <n v="1.5023558622938112E-2"/>
    <n v="4.42"/>
    <n v="1.3614781260418962E-2"/>
    <n v="0.4"/>
    <n v="18.253209999999999"/>
    <n v="13391"/>
    <n v="1.2"/>
    <n v="1.1000000000000001"/>
    <n v="0.45500000000000002"/>
    <n v="7.9"/>
    <n v="64.900000000000006"/>
  </r>
  <r>
    <x v="149"/>
    <x v="5"/>
    <x v="0"/>
    <n v="2.9863930956646138E-3"/>
    <n v="1.724275605347108E-2"/>
    <n v="0.28000000000000003"/>
    <n v="1.020071763"/>
    <n v="1.511169775295931E-2"/>
    <n v="428"/>
    <n v="21.7"/>
    <n v="32"/>
    <n v="1.5487357005722201E-2"/>
    <n v="4.62"/>
    <n v="1.4241764367019388E-2"/>
    <n v="0.4"/>
    <n v="11.631377000000001"/>
    <n v="10715281.625"/>
    <n v="1.4"/>
    <n v="1.3"/>
    <n v="0.44900000000000001"/>
    <n v="7.7"/>
    <n v="64.3"/>
  </r>
  <r>
    <x v="149"/>
    <x v="6"/>
    <x v="0"/>
    <n v="2.9185638238934642E-3"/>
    <n v="1.724275605347108E-2"/>
    <n v="0.3"/>
    <n v="1.1774776769999999"/>
    <n v="1.5592332611017628E-2"/>
    <n v="900.625"/>
    <n v="21.2"/>
    <n v="33"/>
    <n v="1.5728518778637075E-2"/>
    <n v="4.8099999999999996"/>
    <n v="1.4706807148188634E-2"/>
    <n v="0.5"/>
    <n v="12.566464"/>
    <n v="1255917"/>
    <n v="1.6"/>
    <n v="1.5"/>
    <n v="0.44400000000000001"/>
    <n v="7.5"/>
    <n v="63.5"/>
  </r>
  <r>
    <x v="149"/>
    <x v="7"/>
    <x v="0"/>
    <n v="2.8544367997124791E-3"/>
    <n v="1.7067368464786063E-2"/>
    <n v="0.28000000000000003"/>
    <n v="1.08833088"/>
    <n v="1.5294555671065845E-2"/>
    <n v="6"/>
    <n v="2.8"/>
    <n v="34"/>
    <n v="1.532664812375896E-2"/>
    <n v="4.9400000000000004"/>
    <n v="1.4398089452917583E-2"/>
    <n v="0.6"/>
    <n v="11.336779999999999"/>
    <n v="1223957"/>
    <n v="1.8"/>
    <n v="1.7"/>
    <n v="0.435"/>
    <n v="7.1"/>
    <n v="62.8"/>
  </r>
  <r>
    <x v="149"/>
    <x v="8"/>
    <x v="0"/>
    <n v="1.6743633992982654E-3"/>
    <n v="1.7067368464786063E-2"/>
    <n v="0.32"/>
    <n v="8.3091529269999995"/>
    <n v="1.3894096137580055E-2"/>
    <n v="11"/>
    <n v="2.2999999999999998"/>
    <n v="36"/>
    <n v="1.4073661836668652E-2"/>
    <n v="4.72"/>
    <n v="1.3073160899709708E-2"/>
    <n v="0.7"/>
    <n v="95.397852200000003"/>
    <n v="10715281.625"/>
    <n v="11"/>
    <n v="1.9"/>
    <n v="0.42499999999999999"/>
    <n v="6.8"/>
    <n v="62.1"/>
  </r>
  <r>
    <x v="149"/>
    <x v="9"/>
    <x v="0"/>
    <n v="2.7239712908216883E-3"/>
    <n v="1.6860824662003147E-2"/>
    <n v="0.34"/>
    <n v="10.430226169999999"/>
    <n v="1.511169775295931E-2"/>
    <n v="3"/>
    <n v="19.899999999999999"/>
    <n v="38"/>
    <n v="1.4971944246214293E-2"/>
    <n v="5.44"/>
    <n v="1.4199840987468258E-2"/>
    <n v="0.7"/>
    <n v="89.838296"/>
    <n v="10715281.625"/>
    <n v="11.2"/>
    <n v="11.1"/>
    <n v="0.42199999999999999"/>
    <n v="6.6"/>
    <n v="61.3"/>
  </r>
  <r>
    <x v="149"/>
    <x v="10"/>
    <x v="0"/>
    <n v="2.6465877704333232E-3"/>
    <n v="1.6860824662003147E-2"/>
    <n v="0.33"/>
    <n v="96.037251029999993"/>
    <n v="1.5795062001612969E-2"/>
    <n v="0"/>
    <n v="19.5"/>
    <n v="40"/>
    <n v="1.5622596426093392E-2"/>
    <n v="5.35"/>
    <n v="1.4883542032299574E-2"/>
    <n v="0.7"/>
    <n v="773.8698713"/>
    <n v="10715281.625"/>
    <n v="11.4"/>
    <n v="11.3"/>
    <n v="0.41499999999999998"/>
    <n v="6.4"/>
    <n v="65"/>
  </r>
  <r>
    <x v="149"/>
    <x v="11"/>
    <x v="0"/>
    <n v="2.5791881455031898E-3"/>
    <n v="1.6624302270119146E-2"/>
    <n v="0.35"/>
    <n v="66.022362990000005"/>
    <n v="8.9329983149491997E-3"/>
    <n v="31"/>
    <n v="19.100000000000001"/>
    <n v="42"/>
    <n v="1.5282182483724552E-2"/>
    <n v="5.68"/>
    <n v="1.4514445107736947E-2"/>
    <n v="0.7"/>
    <n v="733.58181100000002"/>
    <n v="1955944"/>
    <n v="11.6"/>
    <n v="11.5"/>
    <n v="0.40799999999999997"/>
    <n v="6.2"/>
    <n v="59.7"/>
  </r>
  <r>
    <x v="149"/>
    <x v="12"/>
    <x v="0"/>
    <n v="2.5235643267367477E-3"/>
    <n v="1.6359137720445362E-2"/>
    <n v="0.33"/>
    <n v="62.219778929999997"/>
    <n v="8.675140700055771E-5"/>
    <n v="900.625"/>
    <n v="18.7"/>
    <n v="44"/>
    <n v="1.496765853673448E-2"/>
    <n v="5.4"/>
    <n v="1.4564836152726196E-2"/>
    <n v="0.7"/>
    <n v="642.76631129999998"/>
    <n v="16799"/>
    <n v="11.8"/>
    <n v="11.7"/>
    <n v="0.40100000000000002"/>
    <n v="5.9"/>
    <n v="59"/>
  </r>
  <r>
    <x v="149"/>
    <x v="13"/>
    <x v="0"/>
    <n v="2.5094407005999912E-3"/>
    <n v="1.6359137720445362E-2"/>
    <n v="0.36"/>
    <n v="49.73511396"/>
    <n v="8.675140700055771E-5"/>
    <n v="900.625"/>
    <n v="18.3"/>
    <n v="47"/>
    <n v="2.0256936994878953E-4"/>
    <n v="5.6"/>
    <n v="3.1361244508409773E-4"/>
    <n v="0.7"/>
    <n v="513.26226999999994"/>
    <n v="1396861"/>
    <n v="12"/>
    <n v="11.9"/>
    <n v="0.39700000000000002"/>
    <n v="5.7"/>
    <n v="58.4"/>
  </r>
  <r>
    <x v="149"/>
    <x v="14"/>
    <x v="0"/>
    <n v="2.5235643267367477E-3"/>
    <n v="1.6066813679273942E-2"/>
    <n v="0.34"/>
    <n v="6.0642212019999997"/>
    <n v="8.675140700055771E-5"/>
    <n v="900.625"/>
    <n v="17.899999999999999"/>
    <n v="49"/>
    <n v="7.0625985536824139E-3"/>
    <n v="4.9800000000000004"/>
    <n v="8.6422174625520459E-3"/>
    <n v="0.6"/>
    <n v="481.287397"/>
    <n v="1134497"/>
    <n v="12.1"/>
    <n v="12.1"/>
    <n v="0.38100000000000001"/>
    <n v="5.4"/>
    <n v="57.9"/>
  </r>
  <r>
    <x v="149"/>
    <x v="15"/>
    <x v="0"/>
    <n v="1.7051632524136405E-3"/>
    <n v="1.5748945251007979E-2"/>
    <n v="0.28999999999999998"/>
    <n v="5.3973685319999998"/>
    <n v="8.675140700055771E-5"/>
    <n v="900.625"/>
    <n v="17.5"/>
    <n v="50"/>
    <n v="7.0437662844331879E-3"/>
    <n v="4.63"/>
    <n v="8.627787685946766E-3"/>
    <n v="0.5"/>
    <n v="473.45337999999998"/>
    <n v="988452"/>
    <n v="12.3"/>
    <n v="12.3"/>
    <n v="0.378"/>
    <n v="5.2"/>
    <n v="57.5"/>
  </r>
  <r>
    <x v="150"/>
    <x v="0"/>
    <x v="0"/>
    <n v="3.016511897411193E-3"/>
    <n v="1.4041262411569241E-2"/>
    <m/>
    <n v="0"/>
    <n v="1.3894096137580055E-2"/>
    <n v="383"/>
    <n v="6"/>
    <n v="1"/>
    <n v="1.3596177906022099E-2"/>
    <n v="5.9381895280235915"/>
    <n v="1.2860603958138052E-2"/>
    <n v="0.1"/>
    <n v="5237.2553340000004"/>
    <n v="795383"/>
    <n v="2"/>
    <n v="2"/>
    <n v="0.77500000000000002"/>
    <n v="14.4"/>
    <n v="75.599999999999994"/>
  </r>
  <r>
    <x v="150"/>
    <x v="1"/>
    <x v="0"/>
    <n v="3.0332713382335351E-3"/>
    <n v="1.4041262411569241E-2"/>
    <n v="9.09"/>
    <n v="8.6172084309999999"/>
    <n v="1.4437648664183886E-2"/>
    <n v="37"/>
    <n v="59.4"/>
    <n v="1"/>
    <n v="1.4145353813683198E-2"/>
    <n v="1.37"/>
    <n v="1.3377962629585584E-2"/>
    <n v="0.1"/>
    <n v="62.173220999999998"/>
    <n v="713576"/>
    <n v="2.1"/>
    <n v="2.1"/>
    <n v="0.77100000000000002"/>
    <n v="14.3"/>
    <n v="75.400000000000006"/>
  </r>
  <r>
    <x v="150"/>
    <x v="2"/>
    <x v="0"/>
    <n v="3.0249779143338173E-3"/>
    <n v="1.4041262411569241E-2"/>
    <n v="9.16"/>
    <n v="880.64033670000003"/>
    <n v="1.4682265089018029E-2"/>
    <n v="1"/>
    <n v="58.9"/>
    <n v="1"/>
    <n v="1.2955246789570864E-2"/>
    <n v="1.1200000000000001"/>
    <n v="1.2839763845810901E-2"/>
    <n v="0.1"/>
    <n v="6353.8263829999996"/>
    <n v="7164132"/>
    <n v="2.1"/>
    <n v="2.1"/>
    <n v="0.76600000000000001"/>
    <n v="14.1"/>
    <n v="75.3"/>
  </r>
  <r>
    <x v="150"/>
    <x v="3"/>
    <x v="0"/>
    <n v="3.0571007174885205E-3"/>
    <n v="1.4041262411569241E-2"/>
    <n v="9.3800000000000008"/>
    <n v="742.51097089999996"/>
    <n v="1.2961300520541614E-2"/>
    <n v="0"/>
    <n v="58.3"/>
    <n v="1"/>
    <n v="1.4123091773260158E-2"/>
    <n v="9.89"/>
    <n v="1.3826505606028749E-2"/>
    <n v="0.1"/>
    <n v="5659.3824000000004"/>
    <n v="719977"/>
    <n v="2.1"/>
    <n v="2.1"/>
    <n v="0.76700000000000002"/>
    <n v="14"/>
    <n v="74.900000000000006"/>
  </r>
  <r>
    <x v="150"/>
    <x v="4"/>
    <x v="0"/>
    <n v="3.0646885852088361E-3"/>
    <n v="1.4041262411569241E-2"/>
    <n v="9.56"/>
    <n v="915.31907909999995"/>
    <n v="1.3894096137580055E-2"/>
    <n v="370"/>
    <n v="57.7"/>
    <n v="1"/>
    <n v="1.3840184047802772E-2"/>
    <n v="9.7200000000000006"/>
    <n v="1.3089504479049267E-2"/>
    <n v="0.1"/>
    <n v="6423.2917829999997"/>
    <n v="723499"/>
    <n v="2.2000000000000002"/>
    <n v="2.2000000000000002"/>
    <n v="0.75700000000000001"/>
    <n v="13.5"/>
    <n v="74.599999999999994"/>
  </r>
  <r>
    <x v="150"/>
    <x v="5"/>
    <x v="0"/>
    <n v="3.0720964197072549E-3"/>
    <n v="1.4041262411569241E-2"/>
    <n v="9.65"/>
    <n v="774.43966169999999"/>
    <n v="1.511169775295931E-2"/>
    <n v="20"/>
    <n v="57"/>
    <n v="1"/>
    <n v="1.4591919183380118E-2"/>
    <n v="1.9"/>
    <n v="1.3805131906858496E-2"/>
    <n v="0.1"/>
    <n v="5411.8774400000002"/>
    <n v="7291436"/>
    <n v="2.2000000000000002"/>
    <n v="2.2999999999999998"/>
    <n v="0.755"/>
    <n v="13.6"/>
    <n v="74.400000000000006"/>
  </r>
  <r>
    <x v="150"/>
    <x v="6"/>
    <x v="0"/>
    <n v="3.0932259307129609E-3"/>
    <n v="1.4041262411569241E-2"/>
    <n v="9.85"/>
    <n v="820.81090979999999"/>
    <n v="1.4174537003913691E-2"/>
    <n v="1"/>
    <n v="56.4"/>
    <n v="1"/>
    <n v="1.2913500489563915E-2"/>
    <n v="9.9"/>
    <n v="1.2798865153623152E-2"/>
    <n v="0.1"/>
    <n v="5821.3539700000001"/>
    <n v="73287"/>
    <n v="2.2999999999999998"/>
    <n v="2.2999999999999998"/>
    <n v="0.754"/>
    <n v="13.6"/>
    <n v="74.099999999999994"/>
  </r>
  <r>
    <x v="150"/>
    <x v="7"/>
    <x v="0"/>
    <n v="3.0999000005976747E-3"/>
    <n v="1.4041262411569241E-2"/>
    <n v="9.5399999999999991"/>
    <n v="96.332379119999999"/>
    <n v="1.4174537003913691E-2"/>
    <n v="2"/>
    <n v="55.8"/>
    <n v="1"/>
    <n v="1.3519751845982829E-2"/>
    <n v="1.5"/>
    <n v="1.2788236122703854E-2"/>
    <n v="0.1"/>
    <n v="671.77391299999999"/>
    <n v="735222"/>
    <n v="2.2999999999999998"/>
    <n v="2.4"/>
    <n v="0.749"/>
    <n v="13.5"/>
    <n v="74"/>
  </r>
  <r>
    <x v="150"/>
    <x v="8"/>
    <x v="0"/>
    <n v="3.0999000005976747E-3"/>
    <n v="1.4041262411569241E-2"/>
    <n v="9.3000000000000007"/>
    <n v="772.87003530000004"/>
    <n v="1.2276440336999126E-2"/>
    <n v="201"/>
    <n v="55.1"/>
    <n v="1"/>
    <n v="1.406749275455209E-2"/>
    <n v="1.2"/>
    <n v="1.3047329739429204E-2"/>
    <n v="0.1"/>
    <n v="5458.1217180000003"/>
    <n v="7381579"/>
    <n v="2.4"/>
    <n v="2.4"/>
    <n v="0.74299999999999999"/>
    <n v="13.5"/>
    <n v="73.8"/>
  </r>
  <r>
    <x v="150"/>
    <x v="9"/>
    <x v="0"/>
    <n v="3.1063873842960082E-3"/>
    <n v="1.4041262411569241E-2"/>
    <n v="8.58"/>
    <n v="541.82434679999994"/>
    <n v="1.4174537003913691E-2"/>
    <n v="2"/>
    <n v="54.5"/>
    <n v="1"/>
    <n v="1.2881123256401946E-2"/>
    <n v="8.99"/>
    <n v="1.3535263484410252E-2"/>
    <n v="0.1"/>
    <n v="4129.7587409999996"/>
    <n v="7411569"/>
    <n v="2.5"/>
    <n v="2.5"/>
    <n v="0.73899999999999999"/>
    <n v="13.4"/>
    <n v="73.599999999999994"/>
  </r>
  <r>
    <x v="150"/>
    <x v="10"/>
    <x v="0"/>
    <n v="3.1187972014673766E-3"/>
    <n v="1.4041262411569241E-2"/>
    <n v="9.6"/>
    <n v="503.11159470000001"/>
    <n v="1.3000650792124622E-2"/>
    <n v="2"/>
    <n v="53.9"/>
    <n v="1"/>
    <n v="1.254293908763914E-2"/>
    <n v="8.6999999999999993"/>
    <n v="1.1879957476033185E-2"/>
    <n v="0.1"/>
    <n v="3528.1318000000001"/>
    <n v="744769"/>
    <n v="2.5"/>
    <n v="2.6"/>
    <n v="0.73"/>
    <n v="13.2"/>
    <n v="73"/>
  </r>
  <r>
    <x v="150"/>
    <x v="11"/>
    <x v="0"/>
    <n v="3.1126868503935567E-3"/>
    <n v="1.4041262411569241E-2"/>
    <n v="7.42"/>
    <n v="462.70767560000002"/>
    <n v="1.511169775295931E-2"/>
    <n v="11"/>
    <n v="53.3"/>
    <n v="1"/>
    <n v="1.317332183212422E-2"/>
    <n v="8.24"/>
    <n v="1.4322853813065178E-2"/>
    <n v="0.1"/>
    <n v="3331.2287660000002"/>
    <n v="7463157"/>
    <n v="2.6"/>
    <n v="2.6"/>
    <n v="0.72"/>
    <n v="13.1"/>
    <n v="73"/>
  </r>
  <r>
    <x v="150"/>
    <x v="12"/>
    <x v="0"/>
    <n v="3.1126868503935567E-3"/>
    <n v="1.4041262411569241E-2"/>
    <n v="7.25"/>
    <n v="389.75152120000001"/>
    <n v="8.675140700055771E-5"/>
    <n v="15"/>
    <n v="52.8"/>
    <n v="1"/>
    <n v="1.4930034708446255E-2"/>
    <n v="8.1300000000000008"/>
    <n v="1.4135457774388242E-2"/>
    <n v="0.1"/>
    <n v="2832.4965200000001"/>
    <n v="748591"/>
    <n v="2.7"/>
    <n v="2.7"/>
    <n v="0.71499999999999997"/>
    <n v="13"/>
    <n v="73"/>
  </r>
  <r>
    <x v="150"/>
    <x v="13"/>
    <x v="0"/>
    <n v="3.1063873842960082E-3"/>
    <n v="1.4041262411569241E-2"/>
    <n v="6.95"/>
    <n v="292.61423780000001"/>
    <n v="8.675140700055771E-5"/>
    <n v="63"/>
    <n v="52.2"/>
    <n v="1"/>
    <n v="1.3453790041117917E-2"/>
    <n v="8.9"/>
    <n v="1.2727100992967991E-2"/>
    <n v="0.1"/>
    <n v="2149.9944"/>
    <n v="7496522"/>
    <n v="2.7"/>
    <n v="2.8"/>
    <n v="0.71499999999999997"/>
    <n v="13.2"/>
    <n v="72.900000000000006"/>
  </r>
  <r>
    <x v="150"/>
    <x v="14"/>
    <x v="0"/>
    <n v="3.1187972014673766E-3"/>
    <n v="1.4041262411569241E-2"/>
    <n v="7.53"/>
    <n v="222.50657050000001"/>
    <n v="8.675140700055771E-5"/>
    <n v="35"/>
    <n v="51.7"/>
    <n v="1"/>
    <n v="1.400057035323612E-2"/>
    <n v="6.89"/>
    <n v="1.3240850750819273E-2"/>
    <n v="0.1"/>
    <n v="1634.8756100000001"/>
    <n v="753433"/>
    <n v="2.8"/>
    <n v="2.8"/>
    <n v="0.70899999999999996"/>
    <n v="13.1"/>
    <n v="73.099999999999994"/>
  </r>
  <r>
    <x v="150"/>
    <x v="15"/>
    <x v="0"/>
    <n v="3.1514252130283803E-3"/>
    <n v="1.4041262411569241E-2"/>
    <n v="7.38"/>
    <n v="11.859281080000001"/>
    <n v="8.675140700055771E-5"/>
    <n v="38"/>
    <n v="51.2"/>
    <n v="2"/>
    <n v="1.2491068728738317E-2"/>
    <n v="6.53"/>
    <n v="1.2705994775318941E-2"/>
    <n v="0.1"/>
    <n v="87.136525199999994"/>
    <n v="7516346"/>
    <n v="2.8"/>
    <n v="2.9"/>
    <n v="0.70199999999999996"/>
    <n v="13"/>
    <n v="72.599999999999994"/>
  </r>
  <r>
    <x v="151"/>
    <x v="0"/>
    <x v="0"/>
    <n v="3.2086500857506873E-3"/>
    <n v="1.3615888411902125E-2"/>
    <m/>
    <n v="0"/>
    <n v="1.2624262505316943E-2"/>
    <n v="0"/>
    <n v="37.4"/>
    <n v="0"/>
    <n v="1.2805335104931948E-2"/>
    <n v="5.9381895280235915"/>
    <n v="1.2123371373821792E-2"/>
    <n v="0.1"/>
    <n v="1539.4639999999999"/>
    <n v="93419"/>
    <n v="5.7"/>
    <n v="6"/>
    <n v="0.78100000000000003"/>
    <n v="14.1"/>
    <n v="73.2"/>
  </r>
  <r>
    <x v="151"/>
    <x v="1"/>
    <x v="0"/>
    <n v="1.5828009310702893E-3"/>
    <n v="1.3615888411902125E-2"/>
    <n v="0.01"/>
    <n v="151.10455519999999"/>
    <n v="1.2276440336999126E-2"/>
    <n v="0"/>
    <n v="36.200000000000003"/>
    <n v="0"/>
    <n v="1.2132278133925941E-2"/>
    <n v="3.37"/>
    <n v="1.1501395036961086E-2"/>
    <n v="0.1"/>
    <n v="1557.77892"/>
    <n v="91359"/>
    <n v="5.7"/>
    <n v="6"/>
    <n v="0.76600000000000001"/>
    <n v="13.2"/>
    <n v="73"/>
  </r>
  <r>
    <x v="151"/>
    <x v="2"/>
    <x v="0"/>
    <n v="3.2043298962112633E-3"/>
    <n v="1.3615888411902125E-2"/>
    <n v="0.01"/>
    <n v="1096.807346997125"/>
    <n v="1.2276440336999126E-2"/>
    <n v="0"/>
    <n v="35.5"/>
    <n v="0"/>
    <n v="1.2456628104421229E-2"/>
    <n v="3.58"/>
    <n v="1.1800041495927111E-2"/>
    <n v="0.1"/>
    <n v="10972.078698625"/>
    <n v="89949"/>
    <n v="5.7"/>
    <n v="6.1"/>
    <n v="0.76200000000000001"/>
    <n v="13.5"/>
    <n v="72.900000000000006"/>
  </r>
  <r>
    <x v="151"/>
    <x v="3"/>
    <x v="0"/>
    <n v="3.2009285437118117E-3"/>
    <n v="1.3615888411902125E-2"/>
    <n v="0.01"/>
    <n v="177.26339609999999"/>
    <n v="1.2276440336999126E-2"/>
    <n v="0"/>
    <n v="34.799999999999997"/>
    <n v="0"/>
    <n v="1.2445111041437697E-2"/>
    <n v="4.8"/>
    <n v="1.1788977754751824E-2"/>
    <n v="0.1"/>
    <n v="10972.078698625"/>
    <n v="8833"/>
    <n v="5.7"/>
    <n v="6.1"/>
    <n v="0.755"/>
    <n v="13.5"/>
    <n v="72.7"/>
  </r>
  <r>
    <x v="151"/>
    <x v="4"/>
    <x v="0"/>
    <n v="3.1942821360762923E-3"/>
    <n v="1.3615888411902125E-2"/>
    <n v="9.7200000000000006"/>
    <n v="1096.807346997125"/>
    <n v="1.2276440336999126E-2"/>
    <n v="0"/>
    <n v="34.200000000000003"/>
    <n v="0"/>
    <n v="1.2097734008765395E-2"/>
    <n v="3.38"/>
    <n v="1.1468187069056278E-2"/>
    <n v="0.1"/>
    <n v="10972.078698625"/>
    <n v="87441"/>
    <n v="5.7"/>
    <n v="6.1"/>
    <n v="0.74399999999999999"/>
    <n v="13.3"/>
    <n v="72.599999999999994"/>
  </r>
  <r>
    <x v="151"/>
    <x v="5"/>
    <x v="0"/>
    <n v="1.5979645805759988E-3"/>
    <n v="1.3615888411902125E-2"/>
    <n v="6.51"/>
    <n v="16.492323169999999"/>
    <n v="1.2276440336999126E-2"/>
    <n v="0"/>
    <n v="33.5"/>
    <n v="0"/>
    <n v="1.2086001909097034E-2"/>
    <n v="3.59"/>
    <n v="1.1456910061607579E-2"/>
    <n v="0.1"/>
    <n v="184.68447"/>
    <n v="8977"/>
    <n v="5.8"/>
    <n v="6.2"/>
    <n v="0.74"/>
    <n v="13.2"/>
    <n v="72.400000000000006"/>
  </r>
  <r>
    <x v="151"/>
    <x v="6"/>
    <x v="0"/>
    <n v="3.1791170226777559E-3"/>
    <n v="1.3615888411902125E-2"/>
    <n v="4.9400000000000004"/>
    <n v="75.225658199999998"/>
    <n v="1.2276440336999126E-2"/>
    <n v="0"/>
    <n v="32.4"/>
    <n v="0"/>
    <n v="1.2074251739979738E-2"/>
    <n v="2.64"/>
    <n v="1.1445615135618708E-2"/>
    <n v="0.1"/>
    <n v="976.95659999999998"/>
    <n v="87298"/>
    <n v="5.8"/>
    <n v="6.2"/>
    <n v="0.73899999999999999"/>
    <n v="13.2"/>
    <n v="72.3"/>
  </r>
  <r>
    <x v="151"/>
    <x v="7"/>
    <x v="0"/>
    <n v="3.1716337064559611E-3"/>
    <n v="1.3615888411902125E-2"/>
    <n v="6.33"/>
    <n v="701.85263640000005"/>
    <n v="1.2276440336999126E-2"/>
    <n v="0"/>
    <n v="31.8"/>
    <n v="0"/>
    <n v="1.2062483405426334E-2"/>
    <n v="2.64"/>
    <n v="1.1434302193748873E-2"/>
    <n v="0.1"/>
    <n v="10972.078698625"/>
    <n v="86956"/>
    <n v="5.9"/>
    <n v="6.3"/>
    <n v="0.73899999999999999"/>
    <n v="13.2"/>
    <n v="72.2"/>
  </r>
  <r>
    <x v="151"/>
    <x v="8"/>
    <x v="0"/>
    <n v="3.1675910790582031E-3"/>
    <n v="1.3615888411902125E-2"/>
    <n v="8.1199999999999992"/>
    <n v="916.4741775"/>
    <n v="1.2276440336999126E-2"/>
    <n v="1"/>
    <n v="31.2"/>
    <n v="0"/>
    <n v="1.2050696808634024E-2"/>
    <n v="3.3"/>
    <n v="1.1422971137818696E-2"/>
    <n v="0.1"/>
    <n v="10972.078698625"/>
    <n v="8533"/>
    <n v="5.9"/>
    <n v="6.3"/>
    <n v="0.73299999999999998"/>
    <n v="13.1"/>
    <n v="72.2"/>
  </r>
  <r>
    <x v="151"/>
    <x v="9"/>
    <x v="0"/>
    <n v="3.1675910790582031E-3"/>
    <n v="1.3615888411902125E-2"/>
    <n v="8.1199999999999992"/>
    <n v="102.373909"/>
    <n v="1.2276440336999126E-2"/>
    <n v="10"/>
    <n v="3.7"/>
    <n v="0"/>
    <n v="1.2038891851975316E-2"/>
    <n v="3.73"/>
    <n v="1.1411621868800795E-2"/>
    <n v="0.1"/>
    <n v="1214.39987"/>
    <n v="846"/>
    <n v="5.9"/>
    <n v="6.3"/>
    <n v="0.72799999999999998"/>
    <n v="13.1"/>
    <n v="72.2"/>
  </r>
  <r>
    <x v="151"/>
    <x v="10"/>
    <x v="0"/>
    <n v="3.1675910790582031E-3"/>
    <n v="1.3615888411902125E-2"/>
    <n v="7.82"/>
    <n v="21.465313200000001"/>
    <n v="1.2276440336999126E-2"/>
    <n v="0"/>
    <n v="3.1"/>
    <n v="0"/>
    <n v="1.2027068436988923E-2"/>
    <n v="3.91"/>
    <n v="1.1400254286810324E-2"/>
    <n v="0.1"/>
    <n v="1192.5174"/>
    <n v="82858"/>
    <n v="6"/>
    <n v="6.4"/>
    <n v="0.71199999999999997"/>
    <n v="12.1"/>
    <n v="72.2"/>
  </r>
  <r>
    <x v="151"/>
    <x v="11"/>
    <x v="0"/>
    <n v="3.1633488307457802E-3"/>
    <n v="1.3615888411902125E-2"/>
    <n v="7.91"/>
    <n v="12.943245810000001"/>
    <n v="1.2276440336999126E-2"/>
    <n v="0"/>
    <n v="29.2"/>
    <n v="0"/>
    <n v="1.2015226464370444E-2"/>
    <n v="4.17"/>
    <n v="1.1388868291095299E-2"/>
    <n v="0.1"/>
    <n v="1176.6587099999999"/>
    <n v="82475"/>
    <n v="6"/>
    <n v="6.4"/>
    <n v="0.71499999999999997"/>
    <n v="12.3"/>
    <n v="72.099999999999994"/>
  </r>
  <r>
    <x v="151"/>
    <x v="12"/>
    <x v="0"/>
    <n v="3.1675910790582031E-3"/>
    <n v="1.3615888411902125E-2"/>
    <n v="7.41"/>
    <n v="843.11866620000001"/>
    <n v="1.2276440336999126E-2"/>
    <n v="0"/>
    <n v="28.7"/>
    <n v="0"/>
    <n v="1.2003365833962984E-2"/>
    <n v="4.6399999999999997"/>
    <n v="1.1377463780026902E-2"/>
    <n v="0.1"/>
    <n v="8524.9612359999992"/>
    <n v="82781"/>
    <n v="6.1"/>
    <n v="6.5"/>
    <n v="0.71299999999999997"/>
    <n v="12.1"/>
    <n v="72.099999999999994"/>
  </r>
  <r>
    <x v="151"/>
    <x v="13"/>
    <x v="0"/>
    <n v="3.1633488307457802E-3"/>
    <n v="1.3615888411902125E-2"/>
    <n v="11.15"/>
    <n v="562.36018479999996"/>
    <n v="1.2276440336999126E-2"/>
    <n v="0"/>
    <n v="28.1"/>
    <n v="0"/>
    <n v="1.1991486444747637E-2"/>
    <n v="4.21"/>
    <n v="1.1366040651089536E-2"/>
    <n v="0.1"/>
    <n v="8331.2619969999996"/>
    <n v="83723"/>
    <n v="6.1"/>
    <n v="6.6"/>
    <n v="0.71199999999999997"/>
    <n v="12.1"/>
    <n v="72.099999999999994"/>
  </r>
  <r>
    <x v="151"/>
    <x v="14"/>
    <x v="0"/>
    <n v="3.1589077776896803E-3"/>
    <n v="1.3615888411902125E-2"/>
    <n v="6.72"/>
    <n v="643.70357520000005"/>
    <n v="1.3286180512832984E-2"/>
    <n v="0"/>
    <n v="27.6"/>
    <n v="0"/>
    <n v="1.2954806489891564E-2"/>
    <n v="4.45"/>
    <n v="1.2256731861121032E-2"/>
    <n v="0.1"/>
    <n v="7663.1378000000004"/>
    <n v="8122"/>
    <n v="6.2"/>
    <n v="6.6"/>
    <n v="0.71399999999999997"/>
    <n v="12.2"/>
    <n v="72"/>
  </r>
  <r>
    <x v="151"/>
    <x v="15"/>
    <x v="0"/>
    <n v="3.1542687735200796E-3"/>
    <n v="1.3615888411902125E-2"/>
    <n v="8.24"/>
    <n v="601.76081150000005"/>
    <n v="1.2624262505316943E-2"/>
    <n v="0"/>
    <n v="27.1"/>
    <n v="0"/>
    <n v="1.2303812147811731E-2"/>
    <n v="4.62"/>
    <n v="1.1653183047808819E-2"/>
    <n v="0.1"/>
    <n v="7578.8515299999999"/>
    <n v="81131"/>
    <n v="6.3"/>
    <n v="6.7"/>
    <n v="0"/>
    <n v="12.3"/>
    <n v="71.8"/>
  </r>
  <r>
    <x v="152"/>
    <x v="0"/>
    <x v="0"/>
    <n v="4.370543013403583E-4"/>
    <n v="1.7067368464786063E-2"/>
    <m/>
    <n v="0"/>
    <n v="1.5592332611017628E-2"/>
    <n v="607"/>
    <n v="24.4"/>
    <n v="30"/>
    <n v="1.5206836447885209E-2"/>
    <n v="5.9381895280235915"/>
    <n v="1.4422707620056952E-2"/>
    <n v="0.5"/>
    <n v="587.53823299999999"/>
    <n v="723725"/>
    <n v="7.4"/>
    <n v="7.3"/>
    <n v="0.43099999999999999"/>
    <n v="9.5"/>
    <n v="51"/>
  </r>
  <r>
    <x v="152"/>
    <x v="1"/>
    <x v="0"/>
    <n v="1.8051590766091419E-4"/>
    <n v="1.6860824662003147E-2"/>
    <n v="0.01"/>
    <n v="1.443286353"/>
    <n v="1.5859517275223931E-2"/>
    <n v="900.625"/>
    <n v="23.8"/>
    <n v="32"/>
    <n v="1.5484834235473402E-2"/>
    <n v="5.7549999999999999"/>
    <n v="1.4734794130591596E-2"/>
    <n v="0.6"/>
    <n v="78.439475700000003"/>
    <n v="779162"/>
    <n v="7.5"/>
    <n v="7.4"/>
    <n v="0.42599999999999999"/>
    <n v="9.5"/>
    <n v="48.1"/>
  </r>
  <r>
    <x v="152"/>
    <x v="2"/>
    <x v="0"/>
    <n v="2.0484386886852747E-3"/>
    <n v="1.6860824662003147E-2"/>
    <n v="0.01"/>
    <n v="1.321464076"/>
    <n v="1.4437648664183886E-2"/>
    <n v="15"/>
    <n v="23.3"/>
    <n v="33"/>
    <n v="1.4032320697433277E-2"/>
    <n v="5.7549999999999999"/>
    <n v="1.3267920335431291E-2"/>
    <n v="0.8"/>
    <n v="71.818699800000005"/>
    <n v="692279"/>
    <n v="7.7"/>
    <n v="7.6"/>
    <n v="0.41299999999999998"/>
    <n v="9.3000000000000007"/>
    <n v="54"/>
  </r>
  <r>
    <x v="152"/>
    <x v="3"/>
    <x v="0"/>
    <n v="4.5126780700248381E-4"/>
    <n v="1.6359137720445362E-2"/>
    <n v="0.01"/>
    <n v="54.560336960000001"/>
    <n v="1.4682265089018029E-2"/>
    <n v="678"/>
    <n v="22.7"/>
    <n v="35"/>
    <n v="1.4260464808440402E-2"/>
    <n v="5.7549999999999999"/>
    <n v="1.3486047889799424E-2"/>
    <n v="0.9"/>
    <n v="561.89842390000001"/>
    <n v="676613"/>
    <n v="7.9"/>
    <n v="7.8"/>
    <n v="0.40100000000000002"/>
    <n v="9.1"/>
    <n v="49.7"/>
  </r>
  <r>
    <x v="152"/>
    <x v="4"/>
    <x v="0"/>
    <n v="4.0299165039942735E-4"/>
    <n v="1.6066813679273942E-2"/>
    <n v="3.78"/>
    <n v="54.665917499999999"/>
    <n v="1.511169775295931E-2"/>
    <n v="900.625"/>
    <n v="22.2"/>
    <n v="38"/>
    <n v="1.4856370941620175E-2"/>
    <n v="5.7549999999999999"/>
    <n v="1.3886985515316851E-2"/>
    <n v="1.3"/>
    <n v="445.52499999999998"/>
    <n v="6611692"/>
    <n v="8.1"/>
    <n v="8"/>
    <n v="0.39200000000000002"/>
    <n v="8.9"/>
    <n v="48.9"/>
  </r>
  <r>
    <x v="152"/>
    <x v="5"/>
    <x v="0"/>
    <n v="3.6482208338036706E-4"/>
    <n v="1.5748945251007979E-2"/>
    <n v="3.84"/>
    <n v="5.347717533"/>
    <n v="1.5592332611017628E-2"/>
    <n v="900.625"/>
    <n v="21.7"/>
    <n v="40"/>
    <n v="1.5364994999716729E-2"/>
    <n v="1.32"/>
    <n v="1.4367039080596758E-2"/>
    <n v="1.6"/>
    <n v="45.128418000000003"/>
    <n v="645872"/>
    <n v="8.3000000000000007"/>
    <n v="8.1999999999999993"/>
    <n v="0.38400000000000001"/>
    <n v="8.6999999999999993"/>
    <n v="48.1"/>
  </r>
  <r>
    <x v="152"/>
    <x v="6"/>
    <x v="0"/>
    <n v="3.128679964049679E-4"/>
    <n v="1.5407265135223169E-2"/>
    <n v="3.97"/>
    <n v="49.837126699999999"/>
    <n v="1.5795062001612969E-2"/>
    <n v="31"/>
    <n v="21.2"/>
    <n v="42"/>
    <n v="1.5506465786434689E-2"/>
    <n v="5.7549999999999999"/>
    <n v="1.4591198138241246E-2"/>
    <n v="1.7"/>
    <n v="394.5932439"/>
    <n v="63126"/>
    <n v="8.5"/>
    <n v="8.4"/>
    <n v="0.375"/>
    <n v="8.5"/>
    <n v="47.1"/>
  </r>
  <r>
    <x v="152"/>
    <x v="7"/>
    <x v="0"/>
    <n v="2.7173329362369683E-4"/>
    <n v="1.5043607928233524E-2"/>
    <n v="3.91"/>
    <n v="5.3796064650000002"/>
    <n v="1.5717766712225606E-2"/>
    <n v="44"/>
    <n v="2.7"/>
    <n v="44"/>
    <n v="1.5174198613929499E-2"/>
    <n v="1.29"/>
    <n v="1.4777222155782997E-2"/>
    <n v="1.85"/>
    <n v="46.375917800000003"/>
    <n v="6165372"/>
    <n v="8.6999999999999993"/>
    <n v="8.6999999999999993"/>
    <n v="0.36699999999999999"/>
    <n v="8.3000000000000007"/>
    <n v="46.2"/>
  </r>
  <r>
    <x v="152"/>
    <x v="8"/>
    <x v="0"/>
    <n v="2.0171754369745433E-3"/>
    <n v="1.5043607928233524E-2"/>
    <n v="3.86"/>
    <n v="45.571088889999999"/>
    <n v="1.2318378215770384E-2"/>
    <n v="0"/>
    <n v="2.2000000000000002"/>
    <n v="45"/>
    <n v="1.2356630120494766E-2"/>
    <n v="1.1200000000000001"/>
    <n v="1.2654492448015961E-2"/>
    <n v="1.85"/>
    <n v="358.82747160000002"/>
    <n v="615417"/>
    <n v="8.9"/>
    <n v="8.9"/>
    <n v="0.35699999999999998"/>
    <n v="8.1999999999999993"/>
    <n v="45.3"/>
  </r>
  <r>
    <x v="152"/>
    <x v="9"/>
    <x v="0"/>
    <n v="1.7705908504420857E-4"/>
    <n v="1.4659893767699236E-2"/>
    <n v="3.8"/>
    <n v="38.000757880000002"/>
    <n v="8.675140700055771E-5"/>
    <n v="33"/>
    <n v="19.7"/>
    <n v="46"/>
    <n v="1.2967605191895803E-2"/>
    <n v="1.68"/>
    <n v="1.2643493420988675E-2"/>
    <n v="1.85"/>
    <n v="322.313468"/>
    <n v="5848692"/>
    <n v="9.1"/>
    <n v="9.1"/>
    <n v="0.34799999999999998"/>
    <n v="8"/>
    <n v="44.3"/>
  </r>
  <r>
    <x v="152"/>
    <x v="10"/>
    <x v="0"/>
    <n v="2.0640511260730143E-3"/>
    <n v="1.4659893767699236E-2"/>
    <n v="3.83"/>
    <n v="42.088929110000002"/>
    <n v="8.675140700055771E-5"/>
    <n v="29"/>
    <n v="19.2"/>
    <n v="47"/>
    <n v="1.352827371230301E-2"/>
    <n v="5.7549999999999999"/>
    <n v="1.2889738430528737E-2"/>
    <n v="1.85"/>
    <n v="287.68919419999997"/>
    <n v="5658379"/>
    <n v="9.3000000000000007"/>
    <n v="9.3000000000000007"/>
    <n v="0.34100000000000003"/>
    <n v="7.8"/>
    <n v="43.3"/>
  </r>
  <r>
    <x v="152"/>
    <x v="11"/>
    <x v="0"/>
    <n v="9.2164240100721132E-5"/>
    <n v="1.4659893767699236E-2"/>
    <n v="3.99"/>
    <n v="38.524547609999999"/>
    <n v="8.675140700055771E-5"/>
    <n v="7"/>
    <n v="18.8"/>
    <n v="47"/>
    <n v="1.4029373788721575E-2"/>
    <n v="5.7549999999999999"/>
    <n v="1.2878734240118709E-2"/>
    <n v="1.85"/>
    <n v="263.14581700000002"/>
    <n v="5439695"/>
    <n v="9.5"/>
    <n v="9.5"/>
    <n v="0.33200000000000002"/>
    <n v="7.6"/>
    <n v="42.3"/>
  </r>
  <r>
    <x v="152"/>
    <x v="12"/>
    <x v="0"/>
    <n v="2.2035997814904384E-3"/>
    <n v="1.4659893767699236E-2"/>
    <n v="4.07"/>
    <n v="38.614732089999997"/>
    <n v="8.675140700055771E-5"/>
    <n v="586"/>
    <n v="18.399999999999999"/>
    <n v="47"/>
    <n v="1.3226642237504874E-2"/>
    <n v="5.7549999999999999"/>
    <n v="1.4392799859616905E-2"/>
    <n v="1.85"/>
    <n v="263.76183120000002"/>
    <n v="5199549"/>
    <n v="9.6999999999999993"/>
    <n v="9.8000000000000007"/>
    <n v="0.32200000000000001"/>
    <n v="7.4"/>
    <n v="41.5"/>
  </r>
  <r>
    <x v="152"/>
    <x v="13"/>
    <x v="0"/>
    <n v="6.3418306954488447E-5"/>
    <n v="1.4659893767699236E-2"/>
    <n v="4.0599999999999996"/>
    <n v="36.591148949999997"/>
    <n v="8.675140700055771E-5"/>
    <n v="568"/>
    <n v="17.899999999999999"/>
    <n v="48"/>
    <n v="9.1513959026469013E-3"/>
    <n v="5.7549999999999999"/>
    <n v="9.2225787369116935E-3"/>
    <n v="1.7"/>
    <n v="249.93954199999999"/>
    <n v="4957216"/>
    <n v="9.9"/>
    <n v="1"/>
    <n v="0.30599999999999999"/>
    <n v="7.2"/>
    <n v="48"/>
  </r>
  <r>
    <x v="152"/>
    <x v="14"/>
    <x v="0"/>
    <n v="5.533191050792422E-5"/>
    <n v="1.4659893767699236E-2"/>
    <n v="4.21"/>
    <n v="33.346914550000001"/>
    <n v="8.675140700055771E-5"/>
    <n v="649"/>
    <n v="17.5"/>
    <n v="48"/>
    <n v="3.996540808171114E-3"/>
    <n v="5.7549999999999999"/>
    <n v="4.6020412865618318E-3"/>
    <n v="1.5"/>
    <n v="227.779471"/>
    <n v="4739147"/>
    <n v="1.1000000000000001"/>
    <n v="1.2"/>
    <n v="0.30199999999999999"/>
    <n v="7"/>
    <n v="41"/>
  </r>
  <r>
    <x v="152"/>
    <x v="15"/>
    <x v="0"/>
    <n v="3.9885556222769194E-5"/>
    <n v="1.5043607928233524E-2"/>
    <n v="3.97"/>
    <n v="20.395682829999998"/>
    <n v="8.675140700055771E-5"/>
    <n v="900.625"/>
    <n v="17.2"/>
    <n v="48"/>
    <n v="6.3104945621123877E-3"/>
    <n v="5.7549999999999999"/>
    <n v="6.2776920776722303E-3"/>
    <n v="1.2"/>
    <n v="139.31477340000001"/>
    <n v="4564297"/>
    <n v="1.3"/>
    <n v="1.4"/>
    <n v="0.29199999999999998"/>
    <n v="6.7"/>
    <n v="39"/>
  </r>
  <r>
    <x v="153"/>
    <x v="0"/>
    <x v="1"/>
    <n v="2.1727795715415169E-3"/>
    <n v="1.3615888411902125E-2"/>
    <n v="1.79"/>
    <n v="0"/>
    <n v="1.3286180512832984E-2"/>
    <n v="0"/>
    <n v="33.200000000000003"/>
    <n v="0"/>
    <n v="1.2945301523051013E-2"/>
    <n v="5.9381895280235915"/>
    <n v="1.2232391821146075E-2"/>
    <n v="0.1"/>
    <n v="10972.078698625"/>
    <n v="1386542"/>
    <n v="2.2000000000000002"/>
    <n v="2.2000000000000002"/>
    <n v="0.92400000000000004"/>
    <n v="15.4"/>
    <n v="83.1"/>
  </r>
  <r>
    <x v="153"/>
    <x v="1"/>
    <x v="1"/>
    <n v="2.188206235158419E-3"/>
    <n v="1.3615888411902125E-2"/>
    <n v="1.83"/>
    <n v="1096.807346997125"/>
    <n v="1.3286180512832984E-2"/>
    <n v="0"/>
    <n v="32.9"/>
    <n v="0"/>
    <n v="1.2933609012411369E-2"/>
    <n v="4.92"/>
    <n v="1.2221181531011737E-2"/>
    <n v="0.1"/>
    <n v="10972.078698625"/>
    <n v="1386542"/>
    <n v="2.2000000000000002"/>
    <n v="2.2000000000000002"/>
    <n v="0.92200000000000004"/>
    <n v="15.4"/>
    <n v="82.9"/>
  </r>
  <r>
    <x v="153"/>
    <x v="2"/>
    <x v="1"/>
    <n v="2.2035997814904384E-3"/>
    <n v="1.3615888411902125E-2"/>
    <n v="1.83"/>
    <n v="714.34410190000006"/>
    <n v="1.2961300520541614E-2"/>
    <n v="138"/>
    <n v="32.700000000000003"/>
    <n v="0"/>
    <n v="1.2615847828255953E-2"/>
    <n v="4.53"/>
    <n v="1.1925644721809568E-2"/>
    <n v="0.1"/>
    <n v="5629.1891400000004"/>
    <n v="1386542"/>
    <n v="2.2000000000000002"/>
    <n v="2.2000000000000002"/>
    <n v="0.92"/>
    <n v="15.4"/>
    <n v="82.7"/>
  </r>
  <r>
    <x v="153"/>
    <x v="3"/>
    <x v="1"/>
    <n v="2.2342785823514797E-3"/>
    <n v="1.3615888411902125E-2"/>
    <n v="1.89"/>
    <n v="1096.807346997125"/>
    <n v="1.2961300520541614E-2"/>
    <n v="42"/>
    <n v="32.4"/>
    <n v="0"/>
    <n v="1.2604033348213622E-2"/>
    <n v="4.22"/>
    <n v="1.1914302800633502E-2"/>
    <n v="0.1"/>
    <n v="10972.078698625"/>
    <n v="1386542"/>
    <n v="2.2000000000000002"/>
    <n v="2.1"/>
    <n v="0.91700000000000004"/>
    <n v="15.4"/>
    <n v="82.5"/>
  </r>
  <r>
    <x v="153"/>
    <x v="4"/>
    <x v="1"/>
    <n v="1.4191278131587377E-3"/>
    <n v="1.3615888411902125E-2"/>
    <n v="1.8"/>
    <n v="638.00010970000005"/>
    <n v="1.3286180512832984E-2"/>
    <n v="148"/>
    <n v="32.1"/>
    <n v="0"/>
    <n v="1.2898120278115459E-2"/>
    <n v="3.93"/>
    <n v="1.2187139635436805E-2"/>
    <n v="0.1"/>
    <n v="10972.078698625"/>
    <n v="1386542"/>
    <n v="2.1"/>
    <n v="2.1"/>
    <n v="0.91100000000000003"/>
    <n v="15.2"/>
    <n v="82.2"/>
  </r>
  <r>
    <x v="153"/>
    <x v="5"/>
    <x v="1"/>
    <n v="2.2647980099054694E-3"/>
    <n v="1.3615888411902125E-2"/>
    <n v="1.84"/>
    <n v="1096.807346997125"/>
    <n v="1.3286180512832984E-2"/>
    <n v="50"/>
    <n v="31.8"/>
    <n v="0"/>
    <n v="1.2886370400625501E-2"/>
    <n v="3.96"/>
    <n v="1.2175871937308631E-2"/>
    <n v="0.1"/>
    <n v="10972.078698625"/>
    <n v="1386542"/>
    <n v="2.1"/>
    <n v="2.1"/>
    <n v="0.88900000000000001"/>
    <n v="14.5"/>
    <n v="82"/>
  </r>
  <r>
    <x v="153"/>
    <x v="6"/>
    <x v="1"/>
    <n v="2.2799923107476028E-3"/>
    <n v="1.3615888411902125E-2"/>
    <n v="1.73"/>
    <n v="462.93069860000003"/>
    <n v="1.3286180512832984E-2"/>
    <n v="16"/>
    <n v="31.5"/>
    <n v="0"/>
    <n v="1.2568926473744453E-2"/>
    <n v="4.2699999999999996"/>
    <n v="1.188060104122976E-2"/>
    <n v="0.1"/>
    <n v="10972.078698625"/>
    <n v="1386542"/>
    <n v="2.1"/>
    <n v="2.1"/>
    <n v="0.88700000000000001"/>
    <n v="14.4"/>
    <n v="81.7"/>
  </r>
  <r>
    <x v="153"/>
    <x v="7"/>
    <x v="1"/>
    <n v="2.3102387308429513E-3"/>
    <n v="1.3615888411902125E-2"/>
    <n v="1.7"/>
    <n v="1096.807346997125"/>
    <n v="1.2961300520541614E-2"/>
    <n v="18"/>
    <n v="31.2"/>
    <n v="0"/>
    <n v="1.255705089446517E-2"/>
    <n v="3.91"/>
    <n v="1.1869197937644722E-2"/>
    <n v="0.1"/>
    <n v="10972.078698625"/>
    <n v="1386542"/>
    <n v="2.1"/>
    <n v="2.1"/>
    <n v="0.88"/>
    <n v="14.2"/>
    <n v="81.400000000000006"/>
  </r>
  <r>
    <x v="153"/>
    <x v="8"/>
    <x v="1"/>
    <n v="2.3252862899094226E-3"/>
    <n v="1.3615888411902125E-2"/>
    <n v="1.6"/>
    <n v="1096.807346997125"/>
    <n v="1.3286180512832984E-2"/>
    <n v="15"/>
    <n v="3.9"/>
    <n v="0"/>
    <n v="1.2545159498492435E-2"/>
    <n v="3.46"/>
    <n v="1.1857778991242815E-2"/>
    <n v="0.1"/>
    <n v="10972.078698625"/>
    <n v="1386542"/>
    <n v="2.1"/>
    <n v="2"/>
    <n v="0.873"/>
    <n v="14.1"/>
    <n v="81.099999999999994"/>
  </r>
  <r>
    <x v="153"/>
    <x v="9"/>
    <x v="1"/>
    <n v="2.3402803662103508E-3"/>
    <n v="1.3615888411902125E-2"/>
    <n v="1.55"/>
    <n v="1096.807346997125"/>
    <n v="1.3597551795253666E-2"/>
    <n v="23"/>
    <n v="3.5"/>
    <n v="0"/>
    <n v="1.3132041822979355E-2"/>
    <n v="3.66"/>
    <n v="1.2403856243351934E-2"/>
    <n v="0.1"/>
    <n v="10972.078698625"/>
    <n v="1386542"/>
    <n v="2.1"/>
    <n v="2"/>
    <n v="0.83899999999999997"/>
    <n v="13.9"/>
    <n v="87"/>
  </r>
  <r>
    <x v="153"/>
    <x v="10"/>
    <x v="1"/>
    <n v="2.3849187575535691E-3"/>
    <n v="1.3615888411902125E-2"/>
    <n v="1.49"/>
    <n v="1096.807346997125"/>
    <n v="1.3286180512832984E-2"/>
    <n v="33"/>
    <n v="3.2"/>
    <n v="0"/>
    <n v="1.2827091492341999E-2"/>
    <n v="3.74"/>
    <n v="1.2119000511206466E-2"/>
    <n v="0.1"/>
    <n v="10972.078698625"/>
    <n v="1386542"/>
    <n v="2.1"/>
    <n v="2"/>
    <n v="0.82099999999999995"/>
    <n v="12.6"/>
    <n v="82"/>
  </r>
  <r>
    <x v="153"/>
    <x v="11"/>
    <x v="1"/>
    <n v="2.4143681556793831E-3"/>
    <n v="1.3615888411902125E-2"/>
    <n v="1.45"/>
    <n v="204.24818920000001"/>
    <n v="1.3894096137580055E-2"/>
    <n v="96"/>
    <n v="29.9"/>
    <n v="0"/>
    <n v="1.3108361977637569E-2"/>
    <n v="3.17"/>
    <n v="1.2381164306278039E-2"/>
    <n v="0.1"/>
    <n v="2745.2713600000002"/>
    <n v="1386542"/>
    <n v="2.1"/>
    <n v="2"/>
    <n v="0.82"/>
    <n v="12.7"/>
    <n v="79.7"/>
  </r>
  <r>
    <x v="153"/>
    <x v="12"/>
    <x v="1"/>
    <n v="2.4435484237917519E-3"/>
    <n v="1.3615888411902125E-2"/>
    <n v="1.43"/>
    <n v="1096.807346997125"/>
    <n v="1.3597551795253666E-2"/>
    <n v="33"/>
    <n v="29.6"/>
    <n v="0"/>
    <n v="1.2803591012454922E-2"/>
    <n v="3.63"/>
    <n v="1.209646065350229E-2"/>
    <n v="0.1"/>
    <n v="10972.078698625"/>
    <n v="1386542"/>
    <n v="2.1"/>
    <n v="2"/>
    <n v="0.81899999999999995"/>
    <n v="12.7"/>
    <n v="79.3"/>
  </r>
  <r>
    <x v="153"/>
    <x v="13"/>
    <x v="1"/>
    <n v="2.458031867580228E-3"/>
    <n v="1.3615888411902125E-2"/>
    <n v="2.16"/>
    <n v="142.09898179999999"/>
    <n v="1.3597551795253666E-2"/>
    <n v="211"/>
    <n v="29.2"/>
    <n v="0"/>
    <n v="1.3364367179531269E-2"/>
    <n v="2.84"/>
    <n v="1.2620799570924839E-2"/>
    <n v="0.1"/>
    <n v="2216.8327899999999"/>
    <n v="1386542"/>
    <n v="2.1"/>
    <n v="2"/>
    <n v="0.81799999999999995"/>
    <n v="12.6"/>
    <n v="79"/>
  </r>
  <r>
    <x v="153"/>
    <x v="14"/>
    <x v="1"/>
    <n v="2.486773841735884E-3"/>
    <n v="1.3615888411902125E-2"/>
    <n v="2.08"/>
    <n v="1003.366877"/>
    <n v="1.3597551795253666E-2"/>
    <n v="408"/>
    <n v="28.9"/>
    <n v="0"/>
    <n v="1.3072969999530417E-2"/>
    <n v="2.37"/>
    <n v="1.2074067147383559E-2"/>
    <n v="0.1"/>
    <n v="10972.078698625"/>
    <n v="1386542"/>
    <n v="2.1"/>
    <n v="2"/>
    <n v="0.82"/>
    <n v="12.7"/>
    <n v="78.7"/>
  </r>
  <r>
    <x v="153"/>
    <x v="15"/>
    <x v="1"/>
    <n v="2.5152005669432623E-3"/>
    <n v="1.3615888411902125E-2"/>
    <n v="2.0299999999999998"/>
    <n v="1096.807346997125"/>
    <n v="1.2961300520541614E-2"/>
    <n v="141"/>
    <n v="28.5"/>
    <n v="0"/>
    <n v="1.2148722407951446E-2"/>
    <n v="2.71"/>
    <n v="1.148765700456209E-2"/>
    <n v="0.1"/>
    <n v="10972.078698625"/>
    <n v="1386542"/>
    <n v="2.1"/>
    <n v="2"/>
    <n v="0.81"/>
    <n v="12.5"/>
    <n v="78.3"/>
  </r>
  <r>
    <x v="154"/>
    <x v="0"/>
    <x v="1"/>
    <n v="1.6131690762204737E-3"/>
    <n v="1.3615888411902125E-2"/>
    <m/>
    <n v="0"/>
    <n v="1.3286180512832984E-2"/>
    <n v="1"/>
    <n v="59.1"/>
    <n v="0"/>
    <n v="1.2756308430041429E-2"/>
    <n v="5.9381895280235915"/>
    <n v="1.2050901453974095E-2"/>
    <n v="0.1"/>
    <n v="1766.9475950000001"/>
    <n v="1386542"/>
    <n v="1.2"/>
    <n v="1.2"/>
    <n v="0.84199999999999997"/>
    <n v="15"/>
    <n v="76.7"/>
  </r>
  <r>
    <x v="154"/>
    <x v="1"/>
    <x v="1"/>
    <n v="2.9427656120736005E-3"/>
    <n v="1.3615888411902125E-2"/>
    <n v="10.6"/>
    <n v="0"/>
    <n v="1.2961300520541614E-2"/>
    <n v="0"/>
    <n v="58.4"/>
    <n v="0"/>
    <n v="1.2439985427915835E-2"/>
    <n v="8.5"/>
    <n v="1.1756535111312702E-2"/>
    <n v="0.1"/>
    <n v="1766.9475950000001"/>
    <n v="1386542"/>
    <n v="1.2"/>
    <n v="1.2"/>
    <n v="0.84099999999999997"/>
    <n v="15.1"/>
    <n v="76.400000000000006"/>
  </r>
  <r>
    <x v="154"/>
    <x v="2"/>
    <x v="1"/>
    <n v="2.9525532364461475E-3"/>
    <n v="1.3615888411902125E-2"/>
    <n v="9.89"/>
    <n v="0"/>
    <n v="1.2624262505316943E-2"/>
    <n v="0"/>
    <n v="57.8"/>
    <n v="0"/>
    <n v="1.2112967770960818E-2"/>
    <n v="8"/>
    <n v="1.1453268957600552E-2"/>
    <n v="0.1"/>
    <n v="1766.9475950000001"/>
    <n v="1386542"/>
    <n v="1.2"/>
    <n v="1.3"/>
    <n v="0.83799999999999997"/>
    <n v="15"/>
    <n v="76.099999999999994"/>
  </r>
  <r>
    <x v="154"/>
    <x v="3"/>
    <x v="1"/>
    <n v="2.9900942064587693E-3"/>
    <n v="1.3615888411902125E-2"/>
    <n v="10.119999999999999"/>
    <n v="0"/>
    <n v="1.2276440336999126E-2"/>
    <n v="0"/>
    <n v="57.2"/>
    <n v="0"/>
    <n v="1.1776422160896551E-2"/>
    <n v="8.15"/>
    <n v="1.1142078974949367E-2"/>
    <n v="0.1"/>
    <n v="1766.9475950000001"/>
    <n v="1386542"/>
    <n v="1.2"/>
    <n v="1.3"/>
    <n v="0.83499999999999996"/>
    <n v="15"/>
    <n v="75.8"/>
  </r>
  <r>
    <x v="154"/>
    <x v="4"/>
    <x v="1"/>
    <n v="3.0249779143338173E-3"/>
    <n v="1.3615888411902125E-2"/>
    <n v="10.24"/>
    <n v="0"/>
    <n v="1.2276440336999126E-2"/>
    <n v="0"/>
    <n v="56.5"/>
    <n v="0"/>
    <n v="1.1763988701787508E-2"/>
    <n v="7.96"/>
    <n v="1.1130110795188908E-2"/>
    <n v="0.1"/>
    <n v="1766.9475950000001"/>
    <n v="1386542"/>
    <n v="1.2"/>
    <n v="1.3"/>
    <n v="0.82899999999999996"/>
    <n v="15"/>
    <n v="75.599999999999994"/>
  </r>
  <r>
    <x v="154"/>
    <x v="5"/>
    <x v="1"/>
    <n v="3.0413906207988652E-3"/>
    <n v="1.3615888411902125E-2"/>
    <n v="10.130000000000001"/>
    <n v="0"/>
    <n v="1.2276440336999126E-2"/>
    <n v="0"/>
    <n v="55.9"/>
    <n v="0"/>
    <n v="1.175153412205472E-2"/>
    <n v="8.51"/>
    <n v="1.1118121503499806E-2"/>
    <n v="0.1"/>
    <n v="1766.9475950000001"/>
    <n v="1386542"/>
    <n v="1.3"/>
    <n v="1.3"/>
    <n v="0.82199999999999995"/>
    <n v="15"/>
    <n v="75.099999999999994"/>
  </r>
  <r>
    <x v="154"/>
    <x v="6"/>
    <x v="1"/>
    <n v="3.0932259307129609E-3"/>
    <n v="1.3615888411902125E-2"/>
    <n v="10.63"/>
    <n v="0"/>
    <n v="1.2276440336999126E-2"/>
    <n v="0"/>
    <n v="55.3"/>
    <n v="0"/>
    <n v="1.1739058298711264E-2"/>
    <n v="9.15"/>
    <n v="1.1106110973661971E-2"/>
    <n v="0.1"/>
    <n v="1766.9475950000001"/>
    <n v="1386542"/>
    <n v="1.3"/>
    <n v="1.4"/>
    <n v="0.82"/>
    <n v="14.9"/>
    <n v="75"/>
  </r>
  <r>
    <x v="154"/>
    <x v="7"/>
    <x v="1"/>
    <n v="3.1247172744652517E-3"/>
    <n v="1.3615888411902125E-2"/>
    <n v="11.37"/>
    <n v="0"/>
    <n v="1.2276440336999126E-2"/>
    <n v="0"/>
    <n v="54.8"/>
    <n v="0"/>
    <n v="1.1726561107631683E-2"/>
    <n v="8.1999999999999993"/>
    <n v="1.1094079078267897E-2"/>
    <n v="0.1"/>
    <n v="1766.9475950000001"/>
    <n v="1386542"/>
    <n v="1.3"/>
    <n v="1.4"/>
    <n v="0.81299999999999994"/>
    <n v="14.8"/>
    <n v="74.7"/>
  </r>
  <r>
    <x v="154"/>
    <x v="8"/>
    <x v="1"/>
    <n v="1.5375706050567797E-3"/>
    <n v="1.3615888411902125E-2"/>
    <n v="10.58"/>
    <n v="0"/>
    <n v="1.2276440336999126E-2"/>
    <n v="0"/>
    <n v="54.2"/>
    <n v="0"/>
    <n v="1.1714042423538268E-2"/>
    <n v="7.76"/>
    <n v="1.1082025688708232E-2"/>
    <n v="0.1"/>
    <n v="1766.9475950000001"/>
    <n v="1386542"/>
    <n v="1.3"/>
    <n v="1.4"/>
    <n v="0.80200000000000005"/>
    <n v="14.5"/>
    <n v="74.400000000000006"/>
  </r>
  <r>
    <x v="154"/>
    <x v="9"/>
    <x v="1"/>
    <n v="3.1359821080807755E-3"/>
    <n v="1.3615888411902125E-2"/>
    <n v="10.28"/>
    <n v="0"/>
    <n v="1.2276440336999126E-2"/>
    <n v="0"/>
    <n v="53.7"/>
    <n v="0"/>
    <n v="1.1701502119987202E-2"/>
    <n v="7.35"/>
    <n v="1.1069950675157106E-2"/>
    <n v="0.1"/>
    <n v="1766.9475950000001"/>
    <n v="1386542"/>
    <n v="1.4"/>
    <n v="1.5"/>
    <n v="0.79300000000000004"/>
    <n v="14.3"/>
    <n v="74.3"/>
  </r>
  <r>
    <x v="154"/>
    <x v="10"/>
    <x v="1"/>
    <n v="3.1514252130283803E-3"/>
    <n v="1.3615888411902125E-2"/>
    <n v="10.81"/>
    <n v="0"/>
    <n v="1.2276440336999126E-2"/>
    <n v="0"/>
    <n v="53.1"/>
    <n v="0"/>
    <n v="1.1688940069354434E-2"/>
    <n v="7.4"/>
    <n v="1.1057853906557303E-2"/>
    <n v="0.1"/>
    <n v="1766.9475950000001"/>
    <n v="1386542"/>
    <n v="1.4"/>
    <n v="1.5"/>
    <n v="0.78400000000000003"/>
    <n v="14"/>
    <n v="74"/>
  </r>
  <r>
    <x v="154"/>
    <x v="11"/>
    <x v="1"/>
    <n v="3.1359821080807755E-3"/>
    <n v="1.3615888411902125E-2"/>
    <n v="10.029999999999999"/>
    <n v="0"/>
    <n v="1.2276440336999126E-2"/>
    <n v="2"/>
    <n v="52.6"/>
    <n v="0"/>
    <n v="1.1676356142821401E-2"/>
    <n v="7.21"/>
    <n v="1.104573525060514E-2"/>
    <n v="0.1"/>
    <n v="1766.9475950000001"/>
    <n v="1386542"/>
    <n v="1.4"/>
    <n v="1.5"/>
    <n v="0.77600000000000002"/>
    <n v="13.8"/>
    <n v="74.099999999999994"/>
  </r>
  <r>
    <x v="154"/>
    <x v="12"/>
    <x v="1"/>
    <n v="3.1650999060883925E-3"/>
    <n v="1.3615888411902125E-2"/>
    <n v="9.85"/>
    <n v="0"/>
    <n v="1.2276440336999126E-2"/>
    <n v="1"/>
    <n v="52.1"/>
    <n v="0"/>
    <n v="1.1987717508199915E-2"/>
    <n v="5.82"/>
    <n v="1.1033594573735194E-2"/>
    <n v="0.1"/>
    <n v="1766.9475950000001"/>
    <n v="1386542"/>
    <n v="1.5"/>
    <n v="1.6"/>
    <n v="0.77100000000000002"/>
    <n v="13.6"/>
    <n v="73.8"/>
  </r>
  <r>
    <x v="154"/>
    <x v="13"/>
    <x v="1"/>
    <n v="3.1692609843331572E-3"/>
    <n v="1.3615888411902125E-2"/>
    <n v="10.78"/>
    <n v="0"/>
    <n v="1.2276440336999126E-2"/>
    <n v="0"/>
    <n v="51.6"/>
    <n v="0"/>
    <n v="1.1975302946140003E-2"/>
    <n v="5.63"/>
    <n v="1.1021431741104763E-2"/>
    <n v="0.1"/>
    <n v="1766.9475950000001"/>
    <n v="1386542"/>
    <n v="1.5"/>
    <n v="1.6"/>
    <n v="0.76300000000000001"/>
    <n v="13.3"/>
    <n v="73.7"/>
  </r>
  <r>
    <x v="154"/>
    <x v="14"/>
    <x v="1"/>
    <n v="3.1692609843331572E-3"/>
    <n v="1.3615888411902125E-2"/>
    <n v="10.73"/>
    <n v="0"/>
    <n v="1.2276440336999126E-2"/>
    <n v="0"/>
    <n v="51.1"/>
    <n v="1"/>
    <n v="1.1639081861577912E-2"/>
    <n v="5.5"/>
    <n v="1.10092466165781E-2"/>
    <n v="0.1"/>
    <n v="1766.9475950000001"/>
    <n v="1386542"/>
    <n v="1.5"/>
    <n v="1.6"/>
    <n v="0.76300000000000001"/>
    <n v="13.3"/>
    <n v="73.3"/>
  </r>
  <r>
    <x v="154"/>
    <x v="15"/>
    <x v="1"/>
    <n v="3.1769825506268012E-3"/>
    <n v="1.3615888411902125E-2"/>
    <n v="11.06"/>
    <n v="0"/>
    <n v="1.2624262505316943E-2"/>
    <n v="0"/>
    <n v="5.7"/>
    <n v="1"/>
    <n v="1.1950159647025414E-2"/>
    <n v="5.5"/>
    <n v="1.0997039062710426E-2"/>
    <n v="0.1"/>
    <n v="1766.9475950000001"/>
    <n v="1386542"/>
    <n v="1.6"/>
    <n v="1.7"/>
    <n v="0.76100000000000001"/>
    <n v="13"/>
    <n v="73"/>
  </r>
  <r>
    <x v="155"/>
    <x v="0"/>
    <x v="1"/>
    <n v="2.458031867580228E-3"/>
    <n v="1.3615888411902125E-2"/>
    <m/>
    <n v="0"/>
    <n v="8.675140700055771E-5"/>
    <n v="18"/>
    <n v="6.1"/>
    <n v="0"/>
    <n v="1.2850616363001277E-2"/>
    <n v="5.9381895280235915"/>
    <n v="1.2132911030493744E-2"/>
    <n v="0.1"/>
    <n v="2729.8638299999998"/>
    <n v="263531"/>
    <n v="1.4"/>
    <n v="1.3"/>
    <n v="0.88800000000000001"/>
    <n v="17.3"/>
    <n v="88"/>
  </r>
  <r>
    <x v="155"/>
    <x v="1"/>
    <x v="1"/>
    <n v="2.486773841735884E-3"/>
    <n v="1.3615888411902125E-2"/>
    <n v="10.46"/>
    <n v="31.134927940000001"/>
    <n v="8.675140700055771E-5"/>
    <n v="52"/>
    <n v="59.5"/>
    <n v="0"/>
    <n v="1.2838494903180396E-2"/>
    <n v="9.23"/>
    <n v="1.2121280660856406E-2"/>
    <n v="0.1"/>
    <n v="242.67285999999999"/>
    <n v="26198"/>
    <n v="1.4"/>
    <n v="1.4"/>
    <n v="0.88800000000000001"/>
    <n v="17.600000000000001"/>
    <n v="87"/>
  </r>
  <r>
    <x v="155"/>
    <x v="2"/>
    <x v="1"/>
    <n v="2.5152005669432623E-3"/>
    <n v="1.3615888411902125E-2"/>
    <n v="9.5299999999999994"/>
    <n v="259.77867850000001"/>
    <n v="8.675140700055771E-5"/>
    <n v="1"/>
    <n v="58.9"/>
    <n v="0"/>
    <n v="1.2826358626105419E-2"/>
    <n v="9.2899999999999991"/>
    <n v="1.2109635374462713E-2"/>
    <n v="0.1"/>
    <n v="2315.31799"/>
    <n v="259953"/>
    <n v="1.4"/>
    <n v="1.4"/>
    <n v="0.878"/>
    <n v="16.8"/>
    <n v="85"/>
  </r>
  <r>
    <x v="155"/>
    <x v="3"/>
    <x v="1"/>
    <n v="2.5572093123137061E-3"/>
    <n v="1.3615888411902125E-2"/>
    <n v="10.95"/>
    <n v="1096.807346997125"/>
    <n v="8.675140700055771E-5"/>
    <n v="2"/>
    <n v="58.2"/>
    <n v="0"/>
    <n v="1.2521104215570634E-2"/>
    <n v="9.3699999999999992"/>
    <n v="1.1824236679855833E-2"/>
    <n v="0.1"/>
    <n v="10972.078698625"/>
    <n v="257159"/>
    <n v="1.5"/>
    <n v="1.5"/>
    <n v="0.877"/>
    <n v="16.8"/>
    <n v="82"/>
  </r>
  <r>
    <x v="155"/>
    <x v="4"/>
    <x v="1"/>
    <n v="2.5984054652961057E-3"/>
    <n v="1.3615888411902125E-2"/>
    <n v="10.61"/>
    <n v="1096.807346997125"/>
    <n v="8.675140700055771E-5"/>
    <n v="22"/>
    <n v="57.6"/>
    <n v="0"/>
    <n v="1.2508855152241025E-2"/>
    <n v="9.8000000000000007"/>
    <n v="1.1812464552969139E-2"/>
    <n v="0.1"/>
    <n v="10972.078698625"/>
    <n v="252843"/>
    <n v="1.6"/>
    <n v="1.6"/>
    <n v="0.876"/>
    <n v="17"/>
    <n v="79.8"/>
  </r>
  <r>
    <x v="155"/>
    <x v="5"/>
    <x v="1"/>
    <n v="2.6387275625247056E-3"/>
    <n v="1.3615888411902125E-2"/>
    <n v="10.32"/>
    <n v="1096.807346997125"/>
    <n v="8.675140700055771E-5"/>
    <n v="2"/>
    <n v="57"/>
    <n v="0"/>
    <n v="1.2496589590450949E-2"/>
    <n v="9.6999999999999993"/>
    <n v="1.1800675781148953E-2"/>
    <n v="0.1"/>
    <n v="10972.078698625"/>
    <n v="248583"/>
    <n v="1.6"/>
    <n v="1.6"/>
    <n v="0.872"/>
    <n v="16.899999999999999"/>
    <n v="79.5"/>
  </r>
  <r>
    <x v="155"/>
    <x v="6"/>
    <x v="1"/>
    <n v="1.4631452373272456E-3"/>
    <n v="1.3615888411902125E-2"/>
    <n v="10.52"/>
    <n v="1096.807346997125"/>
    <n v="8.675140700055771E-5"/>
    <n v="0"/>
    <n v="56.4"/>
    <n v="0"/>
    <n v="1.2484307450580523E-2"/>
    <n v="9.3800000000000008"/>
    <n v="1.1788870280320583E-2"/>
    <n v="0.1"/>
    <n v="10972.078698625"/>
    <n v="239669"/>
    <n v="1.7"/>
    <n v="1.7"/>
    <n v="0.873"/>
    <n v="16.899999999999999"/>
    <n v="79.099999999999994"/>
  </r>
  <r>
    <x v="155"/>
    <x v="7"/>
    <x v="1"/>
    <n v="2.7538443064042302E-3"/>
    <n v="1.3615888411902125E-2"/>
    <n v="10.94"/>
    <n v="392.9588536"/>
    <n v="8.675140700055771E-5"/>
    <n v="0"/>
    <n v="55.8"/>
    <n v="0"/>
    <n v="1.2168256509019393E-2"/>
    <n v="8.4700000000000006"/>
    <n v="1.1494507337568518E-2"/>
    <n v="0.1"/>
    <n v="2751.8126999999999"/>
    <n v="221316"/>
    <n v="1.7"/>
    <n v="1.7"/>
    <n v="0.86899999999999999"/>
    <n v="16.899999999999999"/>
    <n v="78.900000000000006"/>
  </r>
  <r>
    <x v="155"/>
    <x v="8"/>
    <x v="1"/>
    <n v="1.5076493780477648E-3"/>
    <n v="1.3615888411902125E-2"/>
    <n v="11.02"/>
    <n v="1096.807346997125"/>
    <n v="8.675140700055771E-5"/>
    <n v="0"/>
    <n v="55.2"/>
    <n v="0"/>
    <n v="1.2155811267768742E-2"/>
    <n v="7.98"/>
    <n v="1.1482528262269174E-2"/>
    <n v="0.1"/>
    <n v="10972.078698625"/>
    <n v="218122"/>
    <n v="1.8"/>
    <n v="1.8"/>
    <n v="0.86499999999999999"/>
    <n v="16.8"/>
    <n v="78.3"/>
  </r>
  <r>
    <x v="155"/>
    <x v="9"/>
    <x v="1"/>
    <n v="1.5828009310702893E-3"/>
    <n v="1.3615888411902125E-2"/>
    <n v="12.26"/>
    <n v="1096.807346997125"/>
    <n v="8.675140700055771E-5"/>
    <n v="0"/>
    <n v="54.7"/>
    <n v="0"/>
    <n v="1.2143347340322307E-2"/>
    <n v="8.42"/>
    <n v="1.1470530324945464E-2"/>
    <n v="0.1"/>
    <n v="10972.078698625"/>
    <n v="26868"/>
    <n v="1.8"/>
    <n v="1.9"/>
    <n v="0.85799999999999998"/>
    <n v="16.7"/>
    <n v="78.099999999999994"/>
  </r>
  <r>
    <x v="155"/>
    <x v="10"/>
    <x v="1"/>
    <n v="1.5375706050567797E-3"/>
    <n v="1.3615888411902125E-2"/>
    <n v="11.14"/>
    <n v="1096.807346997125"/>
    <n v="8.675140700055771E-5"/>
    <n v="0"/>
    <n v="54.1"/>
    <n v="0"/>
    <n v="1.2727171003376083E-2"/>
    <n v="8.5"/>
    <n v="1.2014331638513105E-2"/>
    <n v="0.1"/>
    <n v="10972.078698625"/>
    <n v="2474"/>
    <n v="1.9"/>
    <n v="2"/>
    <n v="0.85299999999999998"/>
    <n v="16.3"/>
    <n v="77.5"/>
  </r>
  <r>
    <x v="155"/>
    <x v="11"/>
    <x v="1"/>
    <n v="2.9427656120736005E-3"/>
    <n v="1.3615888411902125E-2"/>
    <n v="10"/>
    <n v="235.37852810000001"/>
    <n v="8.675140700055771E-5"/>
    <n v="0"/>
    <n v="53.5"/>
    <n v="0"/>
    <n v="1.2995612234345085E-2"/>
    <n v="8.4700000000000006"/>
    <n v="1.2266013550483979E-2"/>
    <n v="0.1"/>
    <n v="1726.9150999999999"/>
    <n v="199712"/>
    <n v="2"/>
    <n v="2"/>
    <n v="0.85"/>
    <n v="16.600000000000001"/>
    <n v="77.2"/>
  </r>
  <r>
    <x v="155"/>
    <x v="12"/>
    <x v="1"/>
    <n v="2.9990684231813425E-3"/>
    <n v="1.3615888411902125E-2"/>
    <n v="11.58"/>
    <n v="203.3252124"/>
    <n v="8.675140700055771E-5"/>
    <n v="0"/>
    <n v="52.9"/>
    <n v="0"/>
    <n v="1.270278096619077E-2"/>
    <n v="8.77"/>
    <n v="1.1990920439209272E-2"/>
    <n v="0.1"/>
    <n v="1488.47154"/>
    <n v="1995733"/>
    <n v="2"/>
    <n v="2.1"/>
    <n v="0.84299999999999997"/>
    <n v="16.100000000000001"/>
    <n v="76.5"/>
  </r>
  <r>
    <x v="155"/>
    <x v="13"/>
    <x v="1"/>
    <n v="2.9809538768800626E-3"/>
    <n v="1.3615888411902125E-2"/>
    <n v="9.2899999999999991"/>
    <n v="1096.807346997125"/>
    <n v="8.675140700055771E-5"/>
    <n v="0"/>
    <n v="52.3"/>
    <n v="0"/>
    <n v="1.3238581488540341E-2"/>
    <n v="8.6199999999999992"/>
    <n v="1.2494962083004197E-2"/>
    <n v="0.1"/>
    <n v="10972.078698625"/>
    <n v="199453"/>
    <n v="2.1"/>
    <n v="2.2000000000000002"/>
    <n v="0.83499999999999996"/>
    <n v="15.6"/>
    <n v="76.599999999999994"/>
  </r>
  <r>
    <x v="155"/>
    <x v="14"/>
    <x v="1"/>
    <n v="3.0413906207988652E-3"/>
    <n v="1.3615888411902125E-2"/>
    <n v="10.8"/>
    <n v="196.30262429999999"/>
    <n v="8.675140700055771E-5"/>
    <n v="0"/>
    <n v="51.8"/>
    <n v="0"/>
    <n v="1.3226324308119163E-2"/>
    <n v="8.57"/>
    <n v="1.2724122267855622E-2"/>
    <n v="0.1"/>
    <n v="1479.2963400000001"/>
    <n v="19926"/>
    <n v="2.2000000000000002"/>
    <n v="2.2000000000000002"/>
    <n v="0.82399999999999995"/>
    <n v="14.7"/>
    <n v="76.2"/>
  </r>
  <r>
    <x v="155"/>
    <x v="15"/>
    <x v="1"/>
    <n v="3.0249779143338173E-3"/>
    <n v="1.3615888411902125E-2"/>
    <n v="11.9"/>
    <n v="161.44738530000001"/>
    <n v="8.675140700055771E-5"/>
    <n v="0"/>
    <n v="51.2"/>
    <n v="0"/>
    <n v="1.3214053672494903E-2"/>
    <n v="8.26"/>
    <n v="1.2940755347879638E-2"/>
    <n v="0.1"/>
    <n v="1227.73677"/>
    <n v="1988925"/>
    <n v="2.2000000000000002"/>
    <n v="2.2999999999999998"/>
    <n v="0.81799999999999995"/>
    <n v="14.6"/>
    <n v="76"/>
  </r>
  <r>
    <x v="156"/>
    <x v="0"/>
    <x v="0"/>
    <n v="3.1942821360762923E-3"/>
    <n v="1.3615888411902125E-2"/>
    <m/>
    <n v="0"/>
    <n v="1.2624262505316943E-2"/>
    <n v="0"/>
    <n v="5.5"/>
    <n v="0"/>
    <n v="1.1428781286885096E-2"/>
    <n v="5.9381895280235915"/>
    <n v="1.110286919242638E-2"/>
    <n v="0.1"/>
    <n v="1922.4138800000001"/>
    <n v="587482"/>
    <n v="1.1000000000000001"/>
    <n v="1.2"/>
    <n v="0.51400000000000001"/>
    <n v="9.6"/>
    <n v="69.2"/>
  </r>
  <r>
    <x v="156"/>
    <x v="1"/>
    <x v="0"/>
    <n v="3.1754759344889485E-3"/>
    <n v="1.3615888411902125E-2"/>
    <n v="0.01"/>
    <n v="3.7184387989999999"/>
    <n v="1.5294555671065845E-2"/>
    <n v="0"/>
    <n v="49.7"/>
    <n v="0"/>
    <n v="1.2921807092257849E-2"/>
    <n v="5.5"/>
    <n v="1.3520477196921059E-2"/>
    <n v="0.1"/>
    <n v="29.652622000000001"/>
    <n v="57554"/>
    <n v="1.1000000000000001"/>
    <n v="1.2"/>
    <n v="0.51200000000000001"/>
    <n v="9.6"/>
    <n v="68.8"/>
  </r>
  <r>
    <x v="156"/>
    <x v="2"/>
    <x v="0"/>
    <n v="3.1791170226777559E-3"/>
    <n v="1.3615888411902125E-2"/>
    <n v="0.01"/>
    <n v="24.733286079999999"/>
    <n v="1.3894096137580055E-2"/>
    <n v="0"/>
    <n v="48.9"/>
    <n v="0"/>
    <n v="1.1404454663978608E-2"/>
    <n v="5.42"/>
    <n v="1.218522283051565E-2"/>
    <n v="0.1"/>
    <n v="188.51589999999999"/>
    <n v="563513"/>
    <n v="1.1000000000000001"/>
    <n v="1.2"/>
    <n v="0.50900000000000001"/>
    <n v="9.5"/>
    <n v="68.8"/>
  </r>
  <r>
    <x v="156"/>
    <x v="3"/>
    <x v="0"/>
    <n v="3.1716337064559611E-3"/>
    <n v="1.3615888411902125E-2"/>
    <n v="0.01"/>
    <n v="247.94922840000001"/>
    <n v="1.2276440336999126E-2"/>
    <n v="0"/>
    <n v="48.1"/>
    <n v="0"/>
    <n v="1.1391392461728406E-2"/>
    <n v="5.48"/>
    <n v="1.0775191070871236E-2"/>
    <n v="0.1"/>
    <n v="1858.6898679999999"/>
    <n v="551531"/>
    <n v="1.2"/>
    <n v="1.2"/>
    <n v="0.505"/>
    <n v="9.4"/>
    <n v="68.7"/>
  </r>
  <r>
    <x v="156"/>
    <x v="4"/>
    <x v="0"/>
    <n v="3.1633488307457802E-3"/>
    <n v="1.3615888411902125E-2"/>
    <n v="0.99"/>
    <n v="229.6687488"/>
    <n v="1.2276440336999126E-2"/>
    <n v="0"/>
    <n v="47.2"/>
    <n v="0"/>
    <n v="1.1378305363663374E-2"/>
    <n v="5.8"/>
    <n v="1.0762578371368004E-2"/>
    <n v="0.1"/>
    <n v="1642.837974"/>
    <n v="539614"/>
    <n v="1.2"/>
    <n v="1.2"/>
    <n v="0.497"/>
    <n v="9.4"/>
    <n v="68.5"/>
  </r>
  <r>
    <x v="156"/>
    <x v="5"/>
    <x v="0"/>
    <n v="3.1542687735200796E-3"/>
    <n v="1.3615888411902125E-2"/>
    <n v="1.1000000000000001"/>
    <n v="29.520799400000001"/>
    <n v="2.5921285339093207E-4"/>
    <n v="0"/>
    <n v="46.4"/>
    <n v="0"/>
    <n v="1.2870944581945104E-2"/>
    <n v="7.47"/>
    <n v="6.5406304754313141E-4"/>
    <n v="0.1"/>
    <n v="1272.4482499999999"/>
    <n v="52779"/>
    <n v="1.2"/>
    <n v="1.2"/>
    <n v="0.49199999999999999"/>
    <n v="9.3000000000000007"/>
    <n v="68.3"/>
  </r>
  <r>
    <x v="156"/>
    <x v="6"/>
    <x v="0"/>
    <n v="3.1337516137439569E-3"/>
    <n v="1.3615888411902125E-2"/>
    <n v="1.21"/>
    <n v="244.3976438"/>
    <n v="1.4437648664183886E-2"/>
    <n v="0"/>
    <n v="45.5"/>
    <n v="0"/>
    <n v="1.1673263521946031E-2"/>
    <n v="7.92"/>
    <n v="1.2712687318118433E-2"/>
    <n v="0.1"/>
    <n v="1158.282672"/>
    <n v="51679"/>
    <n v="1.2"/>
    <n v="1.2"/>
    <n v="0.49399999999999999"/>
    <n v="9.3000000000000007"/>
    <n v="68.099999999999994"/>
  </r>
  <r>
    <x v="156"/>
    <x v="7"/>
    <x v="0"/>
    <n v="3.1281369497418525E-3"/>
    <n v="1.3615888411902125E-2"/>
    <n v="1.0900000000000001"/>
    <n v="19.749292189999998"/>
    <n v="1.511169775295931E-2"/>
    <n v="0"/>
    <n v="44.7"/>
    <n v="0"/>
    <n v="1.2845689281932722E-2"/>
    <n v="5.97"/>
    <n v="1.3350196996908811E-2"/>
    <n v="0.1"/>
    <n v="125.79167"/>
    <n v="54477"/>
    <n v="1.2"/>
    <n v="1.2"/>
    <n v="0.48899999999999999"/>
    <n v="9.1999999999999993"/>
    <n v="68"/>
  </r>
  <r>
    <x v="156"/>
    <x v="8"/>
    <x v="0"/>
    <n v="1.3612567210010737E-3"/>
    <n v="1.3615888411902125E-2"/>
    <n v="0.85"/>
    <n v="28.901352289999998"/>
    <n v="2.5921285339093207E-4"/>
    <n v="0"/>
    <n v="43.8"/>
    <n v="0"/>
    <n v="1.3101001947999315E-2"/>
    <n v="6.42"/>
    <n v="6.3884145590232286E-4"/>
    <n v="0.1"/>
    <n v="146.93112500000001"/>
    <n v="49294"/>
    <n v="1.2"/>
    <n v="1.2"/>
    <n v="0.48199999999999998"/>
    <n v="9"/>
    <n v="67.599999999999994"/>
  </r>
  <r>
    <x v="156"/>
    <x v="9"/>
    <x v="0"/>
    <n v="1.3612567210010737E-3"/>
    <n v="1.3615888411902125E-2"/>
    <n v="0.99"/>
    <n v="240.48512020000001"/>
    <n v="1.2276440336999126E-2"/>
    <n v="0"/>
    <n v="43"/>
    <n v="0"/>
    <n v="1.1318534098017941E-2"/>
    <n v="6.66"/>
    <n v="1.0844228536520407E-2"/>
    <n v="0.1"/>
    <n v="948.65925110000001"/>
    <n v="481422"/>
    <n v="1.3"/>
    <n v="1.3"/>
    <n v="0.47"/>
    <n v="8.4"/>
    <n v="67.599999999999994"/>
  </r>
  <r>
    <x v="156"/>
    <x v="10"/>
    <x v="0"/>
    <n v="1.6897478383066618E-3"/>
    <n v="1.3615888411902125E-2"/>
    <n v="0.9"/>
    <n v="25.311559559999999"/>
    <n v="1.5859517275223931E-2"/>
    <n v="0"/>
    <n v="42.1"/>
    <n v="0"/>
    <n v="4.6347948792741737E-4"/>
    <n v="7.83"/>
    <n v="1.3402668476883537E-2"/>
    <n v="0.1"/>
    <n v="88.874858000000003"/>
    <n v="469885"/>
    <n v="1.3"/>
    <n v="1.3"/>
    <n v="0.46500000000000002"/>
    <n v="8.3000000000000007"/>
    <n v="67.400000000000006"/>
  </r>
  <r>
    <x v="156"/>
    <x v="11"/>
    <x v="0"/>
    <n v="1.7670998975934577E-3"/>
    <n v="1.3615888411902125E-2"/>
    <n v="1.18"/>
    <n v="195.5259417"/>
    <n v="1.591307966584659E-2"/>
    <n v="0"/>
    <n v="41.3"/>
    <n v="0"/>
    <n v="1.409229994494718E-2"/>
    <n v="5.64"/>
    <n v="6.2333403262021135E-4"/>
    <n v="0.1"/>
    <n v="818.44261900000004"/>
    <n v="458324"/>
    <n v="1.3"/>
    <n v="1.3"/>
    <n v="0.45900000000000002"/>
    <n v="8.1"/>
    <n v="67.099999999999994"/>
  </r>
  <r>
    <x v="156"/>
    <x v="12"/>
    <x v="0"/>
    <n v="2.9582812203180417E-3"/>
    <n v="1.3615888411902125E-2"/>
    <n v="1.18"/>
    <n v="16.83170578"/>
    <n v="1.5865527946722951E-2"/>
    <n v="0"/>
    <n v="4.4000000000000004"/>
    <n v="0"/>
    <n v="1.4851986127318141E-2"/>
    <n v="6"/>
    <n v="1.425064570470959E-2"/>
    <n v="0.1"/>
    <n v="744.76574230000006"/>
    <n v="446769"/>
    <n v="1.3"/>
    <n v="1.3"/>
    <n v="0.45300000000000001"/>
    <n v="8"/>
    <n v="66.8"/>
  </r>
  <r>
    <x v="156"/>
    <x v="13"/>
    <x v="0"/>
    <n v="1.6590116359461236E-3"/>
    <n v="1.3615888411902125E-2"/>
    <n v="1.08"/>
    <n v="156.28479680000001"/>
    <n v="1.5472595340292588E-2"/>
    <n v="0"/>
    <n v="39.6"/>
    <n v="0"/>
    <n v="1.5089720516926145E-2"/>
    <n v="6.9"/>
    <n v="1.4579436799200143E-2"/>
    <n v="0.1"/>
    <n v="784.95628739999995"/>
    <n v="435262"/>
    <n v="1.4"/>
    <n v="1.4"/>
    <n v="0.44600000000000001"/>
    <n v="7.3"/>
    <n v="66.5"/>
  </r>
  <r>
    <x v="156"/>
    <x v="14"/>
    <x v="0"/>
    <n v="2.8319088997547735E-3"/>
    <n v="1.3615888411902125E-2"/>
    <n v="0.7"/>
    <n v="325.11147460000001"/>
    <n v="1.5859517275223931E-2"/>
    <n v="0"/>
    <n v="38.700000000000003"/>
    <n v="0"/>
    <n v="1.4248415684425532E-2"/>
    <n v="6.44"/>
    <n v="1.422593738909227E-2"/>
    <n v="0.1"/>
    <n v="944.81683999999996"/>
    <n v="423853"/>
    <n v="1.4"/>
    <n v="1.4"/>
    <n v="0.442"/>
    <n v="6.6"/>
    <n v="66.2"/>
  </r>
  <r>
    <x v="156"/>
    <x v="15"/>
    <x v="0"/>
    <n v="2.7364667164562072E-3"/>
    <n v="1.3615888411902125E-2"/>
    <n v="0.71"/>
    <n v="4.2492607299999996"/>
    <n v="1.591307966584659E-2"/>
    <n v="0"/>
    <n v="37.9"/>
    <n v="0"/>
    <n v="1.4235572044948422E-2"/>
    <n v="4.5599999999999996"/>
    <n v="1.3952055759400547E-2"/>
    <n v="0.1"/>
    <n v="154.51857200000001"/>
    <n v="41269"/>
    <n v="1.4"/>
    <n v="1.4"/>
    <n v="0.45500000000000002"/>
    <n v="7.2"/>
    <n v="65.8"/>
  </r>
  <r>
    <x v="157"/>
    <x v="0"/>
    <x v="0"/>
    <n v="1.5917863821659352E-3"/>
    <n v="5.8036905416818394E-3"/>
    <m/>
    <n v="0"/>
    <n v="4.7627391835016819E-3"/>
    <n v="900.625"/>
    <n v="24.3"/>
    <n v="57.5"/>
    <n v="7.2527908582272066E-3"/>
    <n v="5.9381895280235915"/>
    <n v="6.1421495276619527E-3"/>
    <n v="0.7"/>
    <n v="426.98536999999999"/>
    <n v="1386542"/>
    <n v="6.6"/>
    <n v="6.4"/>
    <m/>
    <m/>
    <n v="55"/>
  </r>
  <r>
    <x v="157"/>
    <x v="1"/>
    <x v="0"/>
    <n v="1.4571426575952899E-3"/>
    <n v="5.4285366311902644E-3"/>
    <n v="0.01"/>
    <n v="0"/>
    <n v="4.7627391835016819E-3"/>
    <n v="900.625"/>
    <n v="23.8"/>
    <n v="57.5"/>
    <n v="7.2324587172184953E-3"/>
    <n v="5.9381895280235915"/>
    <n v="6.120343764935832E-3"/>
    <n v="0.8"/>
    <n v="417.89143000000001"/>
    <n v="1386542"/>
    <n v="6.7"/>
    <n v="6.5"/>
    <m/>
    <m/>
    <n v="54.3"/>
  </r>
  <r>
    <x v="157"/>
    <x v="2"/>
    <x v="0"/>
    <n v="1.501582925006734E-3"/>
    <n v="5.4285366311902644E-3"/>
    <n v="0.01"/>
    <n v="0"/>
    <n v="4.7627391835016819E-3"/>
    <n v="900.625"/>
    <n v="23.3"/>
    <n v="57.5"/>
    <n v="7.2120247681947119E-3"/>
    <n v="5.9381895280235915"/>
    <n v="6.0984168766292438E-3"/>
    <n v="0.8"/>
    <n v="47.5432354"/>
    <n v="1386542"/>
    <n v="6.8"/>
    <n v="6.6"/>
    <m/>
    <m/>
    <n v="54.2"/>
  </r>
  <r>
    <x v="157"/>
    <x v="3"/>
    <x v="0"/>
    <n v="1.24299865434438E-3"/>
    <n v="5.4285366311902644E-3"/>
    <n v="0.01"/>
    <n v="0"/>
    <n v="8.675140700055771E-5"/>
    <n v="900.625"/>
    <n v="22.9"/>
    <n v="57.5"/>
    <n v="7.191487994323861E-3"/>
    <n v="5.9381895280235915"/>
    <n v="6.0763676531882709E-3"/>
    <n v="0.8"/>
    <n v="1766.9475950000001"/>
    <n v="1386542"/>
    <n v="6.8"/>
    <n v="6.7"/>
    <m/>
    <m/>
    <n v="53.1"/>
  </r>
  <r>
    <x v="157"/>
    <x v="4"/>
    <x v="0"/>
    <n v="1.3411349009989672E-3"/>
    <n v="5.4285366311902644E-3"/>
    <n v="0.01"/>
    <n v="0"/>
    <n v="8.675140700055771E-5"/>
    <n v="900.625"/>
    <n v="22.4"/>
    <n v="57.5"/>
    <n v="7.84161387598541E-3"/>
    <n v="5.9381895280235915"/>
    <n v="5.7639578530368149E-3"/>
    <n v="0.8"/>
    <n v="1766.9475950000001"/>
    <n v="1386542"/>
    <n v="6.9"/>
    <n v="6.7"/>
    <m/>
    <m/>
    <n v="53.1"/>
  </r>
  <r>
    <x v="157"/>
    <x v="5"/>
    <x v="0"/>
    <n v="1.24299865434438E-3"/>
    <n v="5.0677322965489383E-3"/>
    <n v="0.01"/>
    <n v="0"/>
    <n v="8.675140700055771E-5"/>
    <n v="115"/>
    <n v="22"/>
    <n v="57.5"/>
    <n v="7.8224644822954357E-3"/>
    <n v="5.9381895280235915"/>
    <n v="6.9362234208342043E-3"/>
    <n v="0.8"/>
    <n v="1766.9475950000001"/>
    <n v="1386542"/>
    <n v="7"/>
    <n v="6.8"/>
    <m/>
    <m/>
    <n v="52.4"/>
  </r>
  <r>
    <x v="157"/>
    <x v="6"/>
    <x v="0"/>
    <n v="1.2568097445330969E-3"/>
    <n v="5.0677322965489383E-3"/>
    <n v="0.01"/>
    <n v="0"/>
    <n v="8.675140700055771E-5"/>
    <n v="13"/>
    <n v="21.5"/>
    <n v="57.5"/>
    <n v="5.2636356400366617E-3"/>
    <n v="5.9381895280235915"/>
    <n v="6.0112933843854514E-3"/>
    <n v="0.8"/>
    <n v="1766.9475950000001"/>
    <n v="1386542"/>
    <n v="7.1"/>
    <n v="6.9"/>
    <m/>
    <m/>
    <n v="52.2"/>
  </r>
  <r>
    <x v="157"/>
    <x v="7"/>
    <x v="0"/>
    <n v="1.24299865434438E-3"/>
    <n v="5.0677322965489383E-3"/>
    <n v="0.01"/>
    <n v="0"/>
    <n v="8.675140700055771E-5"/>
    <n v="900.625"/>
    <n v="21.1"/>
    <n v="57.5"/>
    <n v="2.5480873595726191E-4"/>
    <n v="5.9381895280235915"/>
    <n v="3.2245961361663331E-3"/>
    <n v="0.9"/>
    <n v="1766.9475950000001"/>
    <n v="1386542"/>
    <n v="7.2"/>
    <n v="7"/>
    <m/>
    <m/>
    <n v="51.9"/>
  </r>
  <r>
    <x v="157"/>
    <x v="8"/>
    <x v="0"/>
    <n v="1.8450047760944024E-3"/>
    <n v="5.0677322965489383E-3"/>
    <n v="0.01"/>
    <n v="0"/>
    <n v="8.675140700055771E-5"/>
    <n v="900.625"/>
    <n v="2.7"/>
    <n v="57.5"/>
    <n v="2.3943342678276079E-4"/>
    <n v="5.9381895280235915"/>
    <n v="3.4745039242266323E-4"/>
    <n v="0.9"/>
    <n v="1766.9475950000001"/>
    <n v="1386542"/>
    <n v="7.3"/>
    <n v="7.1"/>
    <m/>
    <m/>
    <n v="51.5"/>
  </r>
  <r>
    <x v="157"/>
    <x v="9"/>
    <x v="0"/>
    <n v="1.2292597603809445E-3"/>
    <n v="5.4285366311902644E-3"/>
    <n v="0.01"/>
    <n v="0"/>
    <n v="8.675140700055771E-5"/>
    <n v="7"/>
    <n v="2.2000000000000002"/>
    <n v="57.5"/>
    <n v="1.8291236725938209E-3"/>
    <n v="5.9381895280235915"/>
    <n v="2.2229115553961884E-3"/>
    <n v="0.9"/>
    <n v="1766.9475950000001"/>
    <n v="1386542"/>
    <n v="7.4"/>
    <n v="7.2"/>
    <m/>
    <m/>
    <n v="51.5"/>
  </r>
  <r>
    <x v="157"/>
    <x v="10"/>
    <x v="0"/>
    <n v="1.2706920352372455E-3"/>
    <n v="5.8036905416818394E-3"/>
    <n v="0.01"/>
    <n v="0"/>
    <n v="8.675140700055771E-5"/>
    <n v="0"/>
    <n v="19.8"/>
    <n v="57.5"/>
    <n v="3.4700186159416163E-3"/>
    <n v="5.9381895280235915"/>
    <n v="3.9737560013128692E-3"/>
    <n v="0.9"/>
    <n v="1766.9475950000001"/>
    <n v="1386542"/>
    <n v="7.5"/>
    <n v="7.3"/>
    <m/>
    <m/>
    <n v="51.6"/>
  </r>
  <r>
    <x v="157"/>
    <x v="11"/>
    <x v="0"/>
    <n v="1.1750451895169833E-3"/>
    <n v="6.1926721602285914E-3"/>
    <n v="0.01"/>
    <n v="0"/>
    <n v="8.675140700055771E-5"/>
    <n v="900.625"/>
    <n v="19.399999999999999"/>
    <n v="57.5"/>
    <n v="1.8947018952905262E-4"/>
    <n v="5.9381895280235915"/>
    <n v="2.8430450200902992E-4"/>
    <n v="0.9"/>
    <n v="1766.9475950000001"/>
    <n v="1386542"/>
    <n v="7.6"/>
    <n v="7.4"/>
    <m/>
    <m/>
    <n v="51.2"/>
  </r>
  <r>
    <x v="157"/>
    <x v="12"/>
    <x v="0"/>
    <n v="1.1351874123030781E-3"/>
    <n v="6.5948405228471296E-3"/>
    <n v="0.01"/>
    <n v="0"/>
    <n v="8.675140700055771E-5"/>
    <n v="900.625"/>
    <n v="19"/>
    <n v="57.5"/>
    <n v="1.977628287419047E-4"/>
    <n v="5.9381895280235915"/>
    <n v="2.9776015684235588E-4"/>
    <n v="0.9"/>
    <n v="1766.9475950000001"/>
    <n v="1386542"/>
    <n v="7.7"/>
    <n v="7.5"/>
    <m/>
    <m/>
    <n v="51.1"/>
  </r>
  <r>
    <x v="157"/>
    <x v="13"/>
    <x v="0"/>
    <n v="1.0831567838672149E-3"/>
    <n v="7.0094327547336743E-3"/>
    <n v="0.01"/>
    <n v="0"/>
    <n v="8.675140700055771E-5"/>
    <n v="900.625"/>
    <n v="18.600000000000001"/>
    <n v="57.5"/>
    <n v="1.8409291494364888E-4"/>
    <n v="5.9381895280235915"/>
    <n v="2.8107018240992198E-4"/>
    <n v="0.9"/>
    <n v="1766.9475950000001"/>
    <n v="1386542"/>
    <n v="7.8"/>
    <n v="7.6"/>
    <m/>
    <m/>
    <n v="58"/>
  </r>
  <r>
    <x v="157"/>
    <x v="14"/>
    <x v="0"/>
    <n v="1.0324410968579926E-3"/>
    <n v="7.4355622963715659E-3"/>
    <n v="0.01"/>
    <n v="0"/>
    <n v="8.675140700055771E-5"/>
    <n v="900.625"/>
    <n v="18.2"/>
    <n v="57.5"/>
    <n v="2.7662478799225748E-3"/>
    <n v="5.9381895280235915"/>
    <n v="3.2711785854554767E-3"/>
    <n v="0.8"/>
    <n v="1766.9475950000001"/>
    <n v="1386542"/>
    <n v="7.9"/>
    <n v="7.7"/>
    <m/>
    <m/>
    <n v="57"/>
  </r>
  <r>
    <x v="157"/>
    <x v="15"/>
    <x v="0"/>
    <n v="9.9529213749066669E-4"/>
    <n v="7.8722182592933683E-3"/>
    <n v="0.01"/>
    <n v="0"/>
    <n v="8.675140700055771E-5"/>
    <n v="900.625"/>
    <n v="17.8"/>
    <n v="57.5"/>
    <n v="3.6282213392184516E-3"/>
    <n v="5.9381895280235915"/>
    <n v="3.2401749359148601E-3"/>
    <n v="0.8"/>
    <n v="1766.9475950000001"/>
    <n v="1386542"/>
    <n v="8"/>
    <n v="7.9"/>
    <m/>
    <m/>
    <n v="55"/>
  </r>
  <r>
    <x v="158"/>
    <x v="0"/>
    <x v="0"/>
    <n v="1.3554220883992365E-3"/>
    <n v="9.233391680842357E-3"/>
    <m/>
    <n v="0"/>
    <n v="1.5472595340292588E-2"/>
    <n v="17"/>
    <n v="51.1"/>
    <n v="52"/>
    <n v="1.5423577550701834E-2"/>
    <n v="5.9381895280235915"/>
    <n v="1.4910806558058695E-2"/>
    <n v="1.85"/>
    <n v="5769.7725799999998"/>
    <n v="5511976.6799999997"/>
    <n v="4.4000000000000004"/>
    <n v="5.3"/>
    <n v="0.66500000000000004"/>
    <n v="13"/>
    <n v="62.9"/>
  </r>
  <r>
    <x v="158"/>
    <x v="1"/>
    <x v="0"/>
    <n v="1.0960429004254898E-3"/>
    <n v="9.233391680842357E-3"/>
    <n v="7.38"/>
    <n v="922.05073130000005"/>
    <n v="2.3099390109200882E-4"/>
    <n v="66"/>
    <n v="5.3"/>
    <n v="52"/>
    <n v="1.5626474461711167E-2"/>
    <n v="8.8000000000000007"/>
    <n v="1.5045542167761236E-2"/>
    <n v="1.85"/>
    <n v="6479.6256590000003"/>
    <n v="10715281.625"/>
    <n v="4.9000000000000004"/>
    <n v="5.9"/>
    <n v="0.66"/>
    <n v="13"/>
    <n v="62"/>
  </r>
  <r>
    <x v="158"/>
    <x v="2"/>
    <x v="0"/>
    <n v="8.1058588865830586E-4"/>
    <n v="8.7724489100727658E-3"/>
    <n v="7.34"/>
    <n v="978.59052870000005"/>
    <n v="2.0551971960631405E-4"/>
    <n v="25"/>
    <n v="49.5"/>
    <n v="54"/>
    <n v="1.5086955400730869E-2"/>
    <n v="8.7799999999999994"/>
    <n v="1.4652483632481353E-2"/>
    <n v="1.85"/>
    <n v="6876.9538210000001"/>
    <n v="10715281.625"/>
    <n v="5.4"/>
    <n v="6.5"/>
    <n v="0.65200000000000002"/>
    <n v="12.8"/>
    <n v="69"/>
  </r>
  <r>
    <x v="158"/>
    <x v="3"/>
    <x v="0"/>
    <n v="2.0640511260730143E-3"/>
    <n v="8.7724489100727658E-3"/>
    <n v="7.38"/>
    <n v="1089.9548380000001"/>
    <n v="1.3928359449776915E-2"/>
    <n v="32"/>
    <n v="48.7"/>
    <n v="56"/>
    <n v="1.306097788648207E-2"/>
    <n v="8.7899999999999991"/>
    <n v="1.2986571948329301E-2"/>
    <n v="1.85"/>
    <n v="7548.1636980000003"/>
    <n v="5256515.8"/>
    <n v="6"/>
    <n v="7.3"/>
    <n v="0.64400000000000002"/>
    <n v="12.8"/>
    <n v="59.2"/>
  </r>
  <r>
    <x v="158"/>
    <x v="4"/>
    <x v="0"/>
    <n v="4.370543013403583E-4"/>
    <n v="8.7724489100727658E-3"/>
    <n v="7.38"/>
    <n v="123.75333500000001"/>
    <n v="1.5607110335478841E-2"/>
    <n v="92"/>
    <n v="47.9"/>
    <n v="57.5"/>
    <n v="1.4193108537903298E-2"/>
    <n v="8.61"/>
    <n v="1.3933408857746804E-2"/>
    <n v="1.85"/>
    <n v="849.95422399999995"/>
    <n v="10715281.625"/>
    <n v="6.6"/>
    <n v="8"/>
    <n v="0.63800000000000001"/>
    <n v="12.8"/>
    <n v="58.9"/>
  </r>
  <r>
    <x v="158"/>
    <x v="5"/>
    <x v="0"/>
    <n v="3.4096430765832164E-4"/>
    <n v="8.7724489100727658E-3"/>
    <n v="7.28"/>
    <n v="1038.885632"/>
    <n v="1.4710108682517804E-2"/>
    <n v="900.625"/>
    <n v="47.2"/>
    <n v="57.5"/>
    <n v="1.4859163836696998E-2"/>
    <n v="8.5"/>
    <n v="1.4467543004860129E-2"/>
    <n v="1.85"/>
    <n v="7362.7613899999997"/>
    <n v="5979432.3600000003"/>
    <n v="7.3"/>
    <n v="8.9"/>
    <n v="0.63"/>
    <n v="12.8"/>
    <n v="58"/>
  </r>
  <r>
    <x v="158"/>
    <x v="6"/>
    <x v="0"/>
    <n v="2.350311216485966E-4"/>
    <n v="7.4355622963715659E-3"/>
    <n v="7.6"/>
    <n v="782.59871439999995"/>
    <n v="1.5314853223506543E-2"/>
    <n v="900.625"/>
    <n v="46.4"/>
    <n v="57.5"/>
    <n v="1.5341119676450982E-2"/>
    <n v="8.39"/>
    <n v="1.4916464782727925E-2"/>
    <n v="1.85"/>
    <n v="5888.6283999999996"/>
    <n v="5255813.1100000003"/>
    <n v="8.1"/>
    <n v="9.8000000000000007"/>
    <n v="0.622"/>
    <n v="12.8"/>
    <n v="56.5"/>
  </r>
  <r>
    <x v="158"/>
    <x v="7"/>
    <x v="0"/>
    <n v="1.483466643964704E-4"/>
    <n v="5.8036905416818394E-3"/>
    <n v="8.19"/>
    <n v="780.0336423"/>
    <n v="1.5607110335478841E-2"/>
    <n v="39"/>
    <n v="45.7"/>
    <n v="57.5"/>
    <n v="1.5545345435775435E-2"/>
    <n v="7.75"/>
    <n v="1.5032646551897299E-2"/>
    <n v="1.85"/>
    <n v="5786.5997200000002"/>
    <n v="10715281.625"/>
    <n v="8.9"/>
    <n v="1.7"/>
    <n v="0.61599999999999999"/>
    <n v="12.9"/>
    <n v="55.3"/>
  </r>
  <r>
    <x v="158"/>
    <x v="8"/>
    <x v="0"/>
    <n v="1.1383242420296012E-4"/>
    <n v="5.4285366311902644E-3"/>
    <n v="8.48"/>
    <n v="805.49007900000004"/>
    <n v="1.5859517275223931E-2"/>
    <n v="31"/>
    <n v="45"/>
    <n v="57.5"/>
    <n v="1.5655105371865961E-2"/>
    <n v="7.53"/>
    <n v="1.4957444662821177E-2"/>
    <n v="1.85"/>
    <n v="6125.39984"/>
    <n v="10715281.625"/>
    <n v="9.6999999999999993"/>
    <n v="11.7"/>
    <n v="0.61199999999999999"/>
    <n v="12.9"/>
    <n v="54.5"/>
  </r>
  <r>
    <x v="158"/>
    <x v="9"/>
    <x v="0"/>
    <n v="9.2164240100721132E-5"/>
    <n v="4.3906877344962979E-3"/>
    <n v="8.5"/>
    <n v="732.12553049999997"/>
    <n v="1.5859517275223931E-2"/>
    <n v="81"/>
    <n v="44.3"/>
    <n v="57.5"/>
    <n v="1.5640494904204879E-2"/>
    <n v="7.57"/>
    <n v="1.4943484726367605E-2"/>
    <n v="1.85"/>
    <n v="5631.7348499999998"/>
    <n v="4823384.4800000004"/>
    <n v="1.6"/>
    <n v="12.8"/>
    <n v="0.60899999999999999"/>
    <n v="12.9"/>
    <n v="54"/>
  </r>
  <r>
    <x v="158"/>
    <x v="10"/>
    <x v="0"/>
    <n v="8.8284485547383818E-5"/>
    <n v="4.0749336787398553E-3"/>
    <n v="8.69"/>
    <n v="709.31709669999998"/>
    <n v="1.5865527946722951E-2"/>
    <n v="615"/>
    <n v="43.6"/>
    <n v="57.5"/>
    <n v="1.528473056468287E-2"/>
    <n v="7.77"/>
    <n v="1.4990953720752067E-2"/>
    <n v="1.85"/>
    <n v="5414.6343260000003"/>
    <n v="476667.24"/>
    <n v="11.6"/>
    <n v="13.9"/>
    <n v="0.60899999999999999"/>
    <n v="12.9"/>
    <n v="53.8"/>
  </r>
  <r>
    <x v="158"/>
    <x v="11"/>
    <x v="0"/>
    <n v="9.0206425691846326E-5"/>
    <n v="4.0749336787398553E-3"/>
    <n v="6.96"/>
    <n v="622.04380900000001"/>
    <n v="1.5607110335478841E-2"/>
    <n v="830"/>
    <n v="42.9"/>
    <n v="57.5"/>
    <n v="1.4963917713166474E-2"/>
    <n v="7.93"/>
    <n v="1.4660200177917837E-2"/>
    <n v="1.85"/>
    <n v="4863.5168800000001"/>
    <n v="4717.99"/>
    <n v="12.6"/>
    <n v="15"/>
    <n v="0.61099999999999999"/>
    <n v="12.9"/>
    <n v="53.7"/>
  </r>
  <r>
    <x v="158"/>
    <x v="12"/>
    <x v="0"/>
    <n v="1.1622022732763479E-4"/>
    <n v="4.0749336787398553E-3"/>
    <n v="6.93"/>
    <n v="519.15637809999998"/>
    <n v="1.4710108682517804E-2"/>
    <n v="244"/>
    <n v="42.2"/>
    <n v="57.5"/>
    <n v="2.445062885497979E-4"/>
    <n v="8.26"/>
    <n v="1.3840551141423404E-2"/>
    <n v="1.85"/>
    <n v="3775.6827499999999"/>
    <n v="10715281.625"/>
    <n v="13.5"/>
    <n v="15.75"/>
    <n v="0.61299999999999999"/>
    <n v="12.9"/>
    <n v="54"/>
  </r>
  <r>
    <x v="158"/>
    <x v="13"/>
    <x v="0"/>
    <n v="1.9490519307886672E-4"/>
    <n v="4.3906877344962979E-3"/>
    <n v="7.04"/>
    <n v="346.53160070000001"/>
    <n v="1.4932729424305404E-2"/>
    <n v="900.625"/>
    <n v="41.6"/>
    <n v="57.5"/>
    <n v="2.2863464395697614E-4"/>
    <n v="8.9"/>
    <n v="3.6999715889695143E-4"/>
    <n v="1.85"/>
    <n v="2518.3982609999998"/>
    <n v="10715281.625"/>
    <n v="14.5"/>
    <n v="15.75"/>
    <n v="0.62"/>
    <n v="12.9"/>
    <n v="54.9"/>
  </r>
  <r>
    <x v="158"/>
    <x v="14"/>
    <x v="0"/>
    <n v="3.3519349997902369E-4"/>
    <n v="5.0677322965489383E-3"/>
    <n v="7.38"/>
    <n v="365.2585722"/>
    <n v="1.4932729424305404E-2"/>
    <n v="900.625"/>
    <n v="4.9000000000000004"/>
    <n v="57.5"/>
    <n v="1.4673552853325866E-2"/>
    <n v="8.31"/>
    <n v="1.4257600893941966E-2"/>
    <n v="1.85"/>
    <n v="2681.7809999999999"/>
    <n v="10715281.625"/>
    <n v="15.4"/>
    <n v="15.75"/>
    <n v="0.629"/>
    <n v="13"/>
    <n v="56"/>
  </r>
  <r>
    <x v="158"/>
    <x v="15"/>
    <x v="0"/>
    <n v="5.6050364790932131E-4"/>
    <n v="5.4285366311902644E-3"/>
    <n v="7.3"/>
    <n v="45.963808389999997"/>
    <n v="1.5134619787571418E-2"/>
    <n v="900.625"/>
    <n v="4.0999999999999996"/>
    <n v="57.5"/>
    <n v="1.4659381358750374E-2"/>
    <n v="8.6999999999999993"/>
    <n v="1.4559531764364914E-2"/>
    <n v="1.85"/>
    <n v="337.2253"/>
    <n v="10715281.625"/>
    <n v="15.599999999999998"/>
    <n v="15.75"/>
    <n v="0.63500000000000001"/>
    <n v="13"/>
    <n v="57.3"/>
  </r>
  <r>
    <x v="159"/>
    <x v="0"/>
    <x v="0"/>
    <n v="1.2986661106764393E-3"/>
    <n v="1.6066813679273942E-2"/>
    <m/>
    <n v="0"/>
    <n v="2.1880998869007284E-3"/>
    <n v="878"/>
    <m/>
    <n v="39"/>
    <n v="4.5163111031178106E-3"/>
    <n v="5.9381895280235915"/>
    <n v="2.7914407442026948E-3"/>
    <n v="1.85"/>
    <n v="758.72578199999998"/>
    <n v="10715281.625"/>
    <e v="#VALUE!"/>
    <e v="#VALUE!"/>
    <n v="0.42099999999999999"/>
    <n v="4.9000000000000004"/>
    <n v="57.3"/>
  </r>
  <r>
    <x v="159"/>
    <x v="1"/>
    <x v="0"/>
    <n v="1.1483951415595631E-3"/>
    <n v="1.6066813679273942E-2"/>
    <m/>
    <n v="46.074468600000003"/>
    <n v="8.675140700055771E-5"/>
    <n v="441"/>
    <m/>
    <n v="39"/>
    <n v="5.3816854367702378E-3"/>
    <n v="2.74"/>
    <n v="4.596716899761575E-3"/>
    <n v="1.85"/>
    <n v="1151.861715"/>
    <n v="1153971"/>
    <e v="#VALUE!"/>
    <e v="#VALUE!"/>
    <n v="0.42099999999999999"/>
    <n v="4.9000000000000004"/>
    <n v="56.6"/>
  </r>
  <r>
    <x v="159"/>
    <x v="2"/>
    <x v="0"/>
    <n v="1.122058951084191E-3"/>
    <n v="1.6066813679273942E-2"/>
    <m/>
    <n v="47.44453"/>
    <n v="8.675140700055771E-5"/>
    <n v="525"/>
    <m/>
    <n v="40"/>
    <n v="1.6343115485166745E-4"/>
    <n v="2.62"/>
    <n v="6.3194977490242041E-3"/>
    <n v="1.85"/>
    <n v="1186.1132500000001"/>
    <n v="1117749"/>
    <e v="#VALUE!"/>
    <e v="#VALUE!"/>
    <n v="0.41699999999999998"/>
    <n v="4.9000000000000004"/>
    <n v="56.4"/>
  </r>
  <r>
    <x v="159"/>
    <x v="3"/>
    <x v="0"/>
    <n v="1.0960429004254898E-3"/>
    <n v="1.6066813679273942E-2"/>
    <m/>
    <n v="38.338232400000003"/>
    <n v="8.675140700055771E-5"/>
    <n v="900.625"/>
    <m/>
    <n v="40"/>
    <n v="1.2603445086522436E-2"/>
    <n v="2.77"/>
    <n v="1.1017642386769623E-2"/>
    <n v="1.85"/>
    <n v="958.45581000000004"/>
    <n v="1818258"/>
    <e v="#VALUE!"/>
    <e v="#VALUE!"/>
    <n v="0.41899999999999998"/>
    <n v="4.9000000000000004"/>
    <n v="56"/>
  </r>
  <r>
    <x v="159"/>
    <x v="4"/>
    <x v="0"/>
    <n v="9.9529213749066669E-4"/>
    <n v="1.5748945251007979E-2"/>
    <m/>
    <n v="0"/>
    <n v="8.675140700055771E-5"/>
    <n v="900.625"/>
    <m/>
    <n v="41"/>
    <n v="1.3262574052659286E-2"/>
    <n v="5.9381895280235915"/>
    <n v="1.1650222363610447E-2"/>
    <n v="1.85"/>
    <n v="176.97130000000001"/>
    <n v="1448857"/>
    <e v="#VALUE!"/>
    <e v="#VALUE!"/>
    <n v="0.42899999999999999"/>
    <n v="4.9000000000000004"/>
    <n v="55.4"/>
  </r>
  <r>
    <x v="159"/>
    <x v="5"/>
    <x v="0"/>
    <n v="9.469725418201735E-4"/>
    <n v="1.5748945251007979E-2"/>
    <m/>
    <n v="0"/>
    <n v="8.675140700055771E-5"/>
    <n v="0"/>
    <m/>
    <n v="41"/>
    <n v="8.0193485680105531E-5"/>
    <n v="5.9381895280235915"/>
    <n v="1.5580849334378342E-4"/>
    <n v="1.85"/>
    <n v="1562.2393460000001"/>
    <n v="167192"/>
    <e v="#VALUE!"/>
    <e v="#VALUE!"/>
    <n v="0"/>
    <n v="0"/>
    <n v="55"/>
  </r>
  <r>
    <x v="159"/>
    <x v="6"/>
    <x v="0"/>
    <n v="8.3240859115401547E-4"/>
    <n v="1.5748945251007979E-2"/>
    <m/>
    <n v="0"/>
    <n v="8.675140700055771E-5"/>
    <n v="0"/>
    <m/>
    <n v="42"/>
    <n v="7.1794533056143372E-5"/>
    <n v="5.9381895280235915"/>
    <n v="1.4346787349253022E-4"/>
    <n v="1.85"/>
    <n v="1264.78998"/>
    <n v="967667"/>
    <e v="#VALUE!"/>
    <e v="#VALUE!"/>
    <n v="0"/>
    <n v="0"/>
    <n v="54.3"/>
  </r>
  <r>
    <x v="159"/>
    <x v="7"/>
    <x v="0"/>
    <n v="7.473289346408105E-4"/>
    <n v="1.5748945251007979E-2"/>
    <m/>
    <n v="0"/>
    <n v="8.675140700055771E-5"/>
    <n v="0"/>
    <m/>
    <n v="42"/>
    <n v="6.3935044745852142E-5"/>
    <n v="5.9381895280235915"/>
    <n v="1.316489918616646E-4"/>
    <n v="1.85"/>
    <n v="1678.7118620000001"/>
    <n v="9263136"/>
    <e v="#VALUE!"/>
    <e v="#VALUE!"/>
    <n v="0"/>
    <n v="0"/>
    <n v="53.6"/>
  </r>
  <r>
    <x v="159"/>
    <x v="8"/>
    <x v="0"/>
    <n v="7.07008641894642E-4"/>
    <n v="1.5748945251007979E-2"/>
    <m/>
    <n v="0"/>
    <n v="8.675140700055771E-5"/>
    <n v="0"/>
    <m/>
    <n v="43"/>
    <n v="5.6612874738564419E-5"/>
    <n v="5.9381895280235915"/>
    <n v="1.2036088464008359E-4"/>
    <n v="1.85"/>
    <n v="1766.9475950000001"/>
    <n v="88568"/>
    <e v="#VALUE!"/>
    <e v="#VALUE!"/>
    <n v="0"/>
    <n v="0"/>
    <n v="53.1"/>
  </r>
  <r>
    <x v="159"/>
    <x v="9"/>
    <x v="0"/>
    <n v="6.8740472112636865E-4"/>
    <n v="1.5407265135223169E-2"/>
    <m/>
    <n v="0"/>
    <n v="8.675140700055771E-5"/>
    <n v="0"/>
    <m/>
    <n v="43"/>
    <n v="4.9823825032099293E-5"/>
    <n v="5.9381895280235915"/>
    <n v="1.0961140967653954E-4"/>
    <n v="1.85"/>
    <n v="1766.9475950000001"/>
    <n v="8468152"/>
    <e v="#VALUE!"/>
    <e v="#VALUE!"/>
    <n v="0"/>
    <n v="0"/>
    <n v="52.5"/>
  </r>
  <r>
    <x v="159"/>
    <x v="10"/>
    <x v="0"/>
    <n v="6.8740472112636865E-4"/>
    <n v="1.5407265135223169E-2"/>
    <m/>
    <n v="0"/>
    <n v="8.675140700055771E-5"/>
    <n v="0"/>
    <m/>
    <n v="44"/>
    <n v="4.3561532392087452E-5"/>
    <n v="5.9381895280235915"/>
    <n v="9.9407107922478522E-5"/>
    <n v="1.85"/>
    <n v="1766.9475950000001"/>
    <n v="818877"/>
    <e v="#VALUE!"/>
    <e v="#VALUE!"/>
    <n v="0"/>
    <n v="0"/>
    <n v="51.9"/>
  </r>
  <r>
    <x v="159"/>
    <x v="11"/>
    <x v="0"/>
    <n v="6.8740472112636865E-4"/>
    <n v="1.5043607928233524E-2"/>
    <m/>
    <n v="0"/>
    <n v="8.675140700055771E-5"/>
    <n v="0"/>
    <m/>
    <n v="45"/>
    <n v="3.781736970371501E-5"/>
    <n v="5.9381895280235915"/>
    <n v="8.975306075397041E-5"/>
    <n v="1.85"/>
    <n v="1766.9475950000001"/>
    <n v="7787655"/>
    <e v="#VALUE!"/>
    <e v="#VALUE!"/>
    <n v="0"/>
    <n v="0"/>
    <n v="51.4"/>
  </r>
  <r>
    <x v="159"/>
    <x v="12"/>
    <x v="0"/>
    <n v="6.8740472112636865E-4"/>
    <n v="1.5043607928233524E-2"/>
    <m/>
    <n v="0"/>
    <n v="8.675140700055771E-5"/>
    <n v="0"/>
    <m/>
    <n v="46"/>
    <n v="3.2580366492945336E-5"/>
    <n v="5.9381895280235915"/>
    <n v="8.0652744640989413E-5"/>
    <n v="1.85"/>
    <n v="1766.9475950000001"/>
    <n v="751642"/>
    <e v="#VALUE!"/>
    <e v="#VALUE!"/>
    <n v="0"/>
    <n v="0"/>
    <n v="58"/>
  </r>
  <r>
    <x v="159"/>
    <x v="13"/>
    <x v="0"/>
    <n v="6.9716033932371848E-4"/>
    <n v="1.4659893767699236E-2"/>
    <m/>
    <n v="0"/>
    <n v="8.675140700055771E-5"/>
    <n v="0"/>
    <m/>
    <n v="48"/>
    <n v="2.7837153702063522E-5"/>
    <n v="5.9381895280235915"/>
    <n v="7.2107885017077194E-5"/>
    <n v="1.85"/>
    <n v="1766.9475950000001"/>
    <n v="7237276"/>
    <e v="#VALUE!"/>
    <e v="#VALUE!"/>
    <n v="0"/>
    <n v="0"/>
    <n v="52"/>
  </r>
  <r>
    <x v="159"/>
    <x v="14"/>
    <x v="0"/>
    <n v="7.07008641894642E-4"/>
    <n v="1.4659893767699236E-2"/>
    <m/>
    <n v="0"/>
    <n v="8.675140700055771E-5"/>
    <n v="0"/>
    <m/>
    <n v="49"/>
    <n v="2.3571938254290584E-5"/>
    <n v="5.9381895280235915"/>
    <n v="6.4118311637130108E-5"/>
    <n v="1.85"/>
    <n v="1766.9475950000001"/>
    <n v="6974442"/>
    <e v="#VALUE!"/>
    <e v="#VALUE!"/>
    <n v="0"/>
    <n v="0"/>
    <n v="49.6"/>
  </r>
  <r>
    <x v="159"/>
    <x v="15"/>
    <x v="0"/>
    <n v="1.9075704515984933E-3"/>
    <n v="1.4258111523562302E-2"/>
    <m/>
    <n v="0"/>
    <n v="8.675140700055771E-5"/>
    <n v="0"/>
    <m/>
    <n v="50"/>
    <n v="1.97665132880251E-5"/>
    <n v="5.9381895280235915"/>
    <n v="5.6681818194785878E-5"/>
    <n v="1.85"/>
    <n v="1766.9475950000001"/>
    <n v="67656"/>
    <e v="#VALUE!"/>
    <e v="#VALUE!"/>
    <n v="0"/>
    <n v="0"/>
    <n v="48.9"/>
  </r>
  <r>
    <x v="160"/>
    <x v="0"/>
    <x v="1"/>
    <n v="2.188206235158419E-3"/>
    <n v="1.4041262411569241E-2"/>
    <m/>
    <n v="0"/>
    <n v="1.2961300520541614E-2"/>
    <n v="115"/>
    <n v="66.599999999999994"/>
    <n v="1"/>
    <n v="1.47420874835627E-2"/>
    <n v="5.9381895280235915"/>
    <n v="1.3592639050236893E-2"/>
    <n v="0.1"/>
    <n v="10972.078698625"/>
    <n v="10715281.625"/>
    <n v="0.6"/>
    <n v="0.5"/>
    <n v="0.88200000000000001"/>
    <n v="17.7"/>
    <n v="82.8"/>
  </r>
  <r>
    <x v="160"/>
    <x v="1"/>
    <x v="1"/>
    <n v="2.2189579777369211E-3"/>
    <n v="1.4041262411569241E-2"/>
    <n v="0.01"/>
    <n v="42.988476249999998"/>
    <n v="1.3286180512832984E-2"/>
    <n v="154"/>
    <n v="66"/>
    <n v="1"/>
    <n v="1.4725429620013128E-2"/>
    <n v="9.3000000000000007"/>
    <n v="1.3577206480556788E-2"/>
    <n v="0.1"/>
    <n v="296.47224999999997"/>
    <n v="4648882"/>
    <n v="0.6"/>
    <n v="0.5"/>
    <n v="0.877"/>
    <n v="17.600000000000001"/>
    <n v="82.6"/>
  </r>
  <r>
    <x v="160"/>
    <x v="2"/>
    <x v="1"/>
    <n v="1.4191278131587377E-3"/>
    <n v="1.4041262411569241E-2"/>
    <n v="9.25"/>
    <n v="423.68045899999998"/>
    <n v="1.3597551795253666E-2"/>
    <n v="131"/>
    <n v="65.400000000000006"/>
    <n v="2"/>
    <n v="1.5117839676596493E-2"/>
    <n v="9.1"/>
    <n v="1.3914543994856216E-2"/>
    <n v="0.1"/>
    <n v="2921.9342000000001"/>
    <n v="466245"/>
    <n v="0.6"/>
    <n v="0.5"/>
    <n v="0.874"/>
    <n v="17.5"/>
    <n v="82.4"/>
  </r>
  <r>
    <x v="160"/>
    <x v="3"/>
    <x v="1"/>
    <n v="2.2647980099054694E-3"/>
    <n v="1.4041262411569241E-2"/>
    <n v="9.35"/>
    <n v="1096.807346997125"/>
    <n v="1.3286180512832984E-2"/>
    <n v="900.625"/>
    <n v="64.8"/>
    <n v="2"/>
    <n v="1.4692380233595214E-2"/>
    <n v="9.39"/>
    <n v="1.3546567929185903E-2"/>
    <n v="0.1"/>
    <n v="10972.078698625"/>
    <n v="4677355"/>
    <n v="0.6"/>
    <n v="0.5"/>
    <n v="0.871"/>
    <n v="17.2"/>
    <n v="82"/>
  </r>
  <r>
    <x v="160"/>
    <x v="4"/>
    <x v="1"/>
    <n v="2.2951399768368643E-3"/>
    <n v="1.4041262411569241E-2"/>
    <n v="9.6199999999999992"/>
    <n v="1096.807346997125"/>
    <n v="1.2961300520541614E-2"/>
    <n v="900.625"/>
    <n v="64.099999999999994"/>
    <n v="2"/>
    <n v="1.4675644976781562E-2"/>
    <n v="9.48"/>
    <n v="1.3531062615550888E-2"/>
    <n v="0.1"/>
    <n v="10972.078698625"/>
    <n v="10715281.625"/>
    <n v="0.6"/>
    <n v="0.5"/>
    <n v="0.86699999999999999"/>
    <n v="16.899999999999999"/>
    <n v="82.1"/>
  </r>
  <r>
    <x v="160"/>
    <x v="5"/>
    <x v="1"/>
    <n v="2.3102387308429513E-3"/>
    <n v="1.4041262411569241E-2"/>
    <n v="9.7799999999999994"/>
    <n v="578.74171720000004"/>
    <n v="1.2961300520541614E-2"/>
    <n v="302"/>
    <n v="63.5"/>
    <n v="2"/>
    <n v="1.4658883170913418E-2"/>
    <n v="9.56"/>
    <n v="1.3515532370719485E-2"/>
    <n v="0.1"/>
    <n v="3736.2280000000001"/>
    <n v="10715281.625"/>
    <n v="0.6"/>
    <n v="0.5"/>
    <n v="0.86"/>
    <n v="16.399999999999999"/>
    <n v="81.900000000000006"/>
  </r>
  <r>
    <x v="160"/>
    <x v="6"/>
    <x v="1"/>
    <n v="2.3402803662103508E-3"/>
    <n v="1.4451691931942897E-2"/>
    <n v="9.99"/>
    <n v="1096.807346997125"/>
    <n v="1.3286180512832984E-2"/>
    <n v="41"/>
    <n v="62.9"/>
    <n v="2"/>
    <n v="1.5050650707931277E-2"/>
    <n v="9.52"/>
    <n v="1.3852316194779727E-2"/>
    <n v="0.1"/>
    <n v="10972.078698625"/>
    <n v="10715281.625"/>
    <n v="0.6"/>
    <n v="0.5"/>
    <n v="0.85799999999999998"/>
    <n v="16.3"/>
    <n v="81.599999999999994"/>
  </r>
  <r>
    <x v="160"/>
    <x v="7"/>
    <x v="1"/>
    <n v="1.4337439540556493E-3"/>
    <n v="1.4451691931942897E-2"/>
    <n v="10.24"/>
    <n v="1096.807346997125"/>
    <n v="1.2961300520541614E-2"/>
    <n v="297"/>
    <n v="62.3"/>
    <n v="2"/>
    <n v="1.4625629569023331E-2"/>
    <n v="8.8000000000000007"/>
    <n v="1.3484701598461097E-2"/>
    <n v="0.1"/>
    <n v="10972.078698625"/>
    <n v="4595416"/>
    <n v="0.6"/>
    <n v="0.5"/>
    <n v="0.85399999999999998"/>
    <n v="16.100000000000001"/>
    <n v="81.3"/>
  </r>
  <r>
    <x v="160"/>
    <x v="8"/>
    <x v="1"/>
    <n v="2.4289930841743658E-3"/>
    <n v="1.4451691931942897E-2"/>
    <n v="11.05"/>
    <n v="510.9327012"/>
    <n v="1.3286180512832984E-2"/>
    <n v="267"/>
    <n v="61.7"/>
    <n v="2"/>
    <n v="1.5017029728267682E-2"/>
    <n v="8.36"/>
    <n v="1.3821172058279575E-2"/>
    <n v="0.1"/>
    <n v="3279.4140000000002"/>
    <n v="4522683"/>
    <n v="0.6"/>
    <n v="0.5"/>
    <n v="0.84899999999999998"/>
    <n v="16"/>
    <n v="89"/>
  </r>
  <r>
    <x v="160"/>
    <x v="9"/>
    <x v="1"/>
    <n v="2.4435484237917519E-3"/>
    <n v="1.4451691931942897E-2"/>
    <n v="11.86"/>
    <n v="1096.807346997125"/>
    <n v="1.2961300520541614E-2"/>
    <n v="362"/>
    <n v="61.1"/>
    <n v="2"/>
    <n v="1.4166843818499822E-2"/>
    <n v="8.23"/>
    <n v="1.3088304537308552E-2"/>
    <n v="0.1"/>
    <n v="10972.078698625"/>
    <n v="10715281.625"/>
    <n v="0.6"/>
    <n v="0.5"/>
    <n v="0.84399999999999997"/>
    <n v="15.9"/>
    <n v="88"/>
  </r>
  <r>
    <x v="160"/>
    <x v="10"/>
    <x v="1"/>
    <n v="2.5010277618759003E-3"/>
    <n v="1.4451691931942897E-2"/>
    <n v="11.92"/>
    <n v="405.44759809999999"/>
    <n v="1.3286180512832984E-2"/>
    <n v="22"/>
    <n v="6.5"/>
    <n v="2"/>
    <n v="1.4983086499871763E-2"/>
    <n v="8.1199999999999992"/>
    <n v="1.3789728810928525E-2"/>
    <n v="0.1"/>
    <n v="2651.7174500000001"/>
    <n v="10715281.625"/>
    <n v="0.6"/>
    <n v="0.5"/>
    <n v="0.83699999999999997"/>
    <n v="15.8"/>
    <n v="81"/>
  </r>
  <r>
    <x v="160"/>
    <x v="11"/>
    <x v="1"/>
    <n v="2.5292899572934295E-3"/>
    <n v="1.4451691931942897E-2"/>
    <n v="11.96"/>
    <n v="1096.807346997125"/>
    <n v="1.2961300520541614E-2"/>
    <n v="26"/>
    <n v="59.9"/>
    <n v="2"/>
    <n v="1.4558492588355346E-2"/>
    <n v="8.5"/>
    <n v="1.3422466289514942E-2"/>
    <n v="0.1"/>
    <n v="10972.078698625"/>
    <n v="10715281.625"/>
    <n v="0.6"/>
    <n v="0.5"/>
    <n v="0.83299999999999996"/>
    <n v="15.6"/>
    <n v="81"/>
  </r>
  <r>
    <x v="160"/>
    <x v="12"/>
    <x v="1"/>
    <n v="2.5847675065988561E-3"/>
    <n v="1.4451691931942897E-2"/>
    <n v="12.09"/>
    <n v="1096.807346997125"/>
    <n v="1.591307966584659E-2"/>
    <n v="256"/>
    <n v="59.3"/>
    <n v="2"/>
    <n v="1.3676776224086666E-2"/>
    <n v="7.99"/>
    <n v="1.3041742094361422E-2"/>
    <n v="0.1"/>
    <n v="10972.078698625"/>
    <n v="10715281.625"/>
    <n v="0.6"/>
    <n v="0.5"/>
    <n v="0.83"/>
    <n v="15.6"/>
    <n v="79.400000000000006"/>
  </r>
  <r>
    <x v="160"/>
    <x v="13"/>
    <x v="1"/>
    <n v="2.5847675065988561E-3"/>
    <n v="1.4451691931942897E-2"/>
    <n v="12.26"/>
    <n v="228.35430239999999"/>
    <n v="1.5898919057260947E-2"/>
    <n v="67"/>
    <n v="58.8"/>
    <n v="2"/>
    <n v="1.4099049874470113E-2"/>
    <n v="7.25"/>
    <n v="1.3025798176481499E-2"/>
    <n v="0.1"/>
    <n v="1719.53541"/>
    <n v="10715281.625"/>
    <n v="0.6"/>
    <n v="0.5"/>
    <n v="0.82799999999999996"/>
    <n v="15.7"/>
    <n v="79.5"/>
  </r>
  <r>
    <x v="160"/>
    <x v="14"/>
    <x v="1"/>
    <n v="2.5984054652961057E-3"/>
    <n v="1.4451691931942897E-2"/>
    <n v="9.86"/>
    <n v="1096.807346997125"/>
    <n v="1.5859517275223931E-2"/>
    <n v="0"/>
    <n v="58.2"/>
    <n v="2"/>
    <n v="1.5303076521221638E-2"/>
    <n v="7.24"/>
    <n v="1.3726295859746045E-2"/>
    <n v="0.1"/>
    <n v="10972.078698625"/>
    <n v="485412"/>
    <n v="0.6"/>
    <n v="0.5"/>
    <n v="0.82499999999999996"/>
    <n v="15.7"/>
    <n v="79.400000000000006"/>
  </r>
  <r>
    <x v="160"/>
    <x v="15"/>
    <x v="1"/>
    <n v="2.6253877531064742E-3"/>
    <n v="1.4451691931942897E-2"/>
    <n v="11.12"/>
    <n v="1096.807346997125"/>
    <n v="1.5717766712225606E-2"/>
    <n v="152"/>
    <n v="57.6"/>
    <n v="2"/>
    <n v="1.5286280936453832E-2"/>
    <n v="7.21"/>
    <n v="1.4047314588982444E-2"/>
    <n v="0.1"/>
    <n v="10972.078698625"/>
    <n v="4567864"/>
    <n v="0.6"/>
    <n v="0.5"/>
    <n v="0.82"/>
    <n v="15.7"/>
    <n v="79.099999999999994"/>
  </r>
  <r>
    <x v="161"/>
    <x v="0"/>
    <x v="0"/>
    <n v="3.1359821080807755E-3"/>
    <n v="1.4845116203364152E-2"/>
    <m/>
    <n v="0"/>
    <n v="1.2276440336999126E-2"/>
    <n v="900.625"/>
    <n v="23.4"/>
    <n v="3"/>
    <n v="1.3611125995461427E-2"/>
    <n v="5.9381895280235915"/>
    <n v="1.2603792210583262E-2"/>
    <n v="0.1"/>
    <n v="3844.8912300000002"/>
    <n v="2966"/>
    <n v="15.1"/>
    <n v="15"/>
    <n v="0.76400000000000001"/>
    <n v="14"/>
    <n v="74.900000000000006"/>
  </r>
  <r>
    <x v="161"/>
    <x v="1"/>
    <x v="0"/>
    <n v="3.1514252130283803E-3"/>
    <n v="1.4845116203364152E-2"/>
    <n v="2.37"/>
    <n v="42.730828299999999"/>
    <n v="1.2276440336999126E-2"/>
    <n v="900.625"/>
    <n v="22.7"/>
    <n v="3"/>
    <n v="1.3593451778225588E-2"/>
    <n v="3.5"/>
    <n v="1.2587445438470761E-2"/>
    <n v="0.1"/>
    <n v="382.54993999999999"/>
    <n v="2771"/>
    <n v="15.2"/>
    <n v="15"/>
    <n v="0.76"/>
    <n v="14"/>
    <n v="74.7"/>
  </r>
  <r>
    <x v="161"/>
    <x v="2"/>
    <x v="0"/>
    <n v="3.1561811633740327E-3"/>
    <n v="1.4845116203364152E-2"/>
    <n v="2.56"/>
    <n v="41.620535879999998"/>
    <n v="1.2276440336999126E-2"/>
    <n v="900.625"/>
    <n v="21.9"/>
    <n v="3"/>
    <n v="1.3575740238274422E-2"/>
    <n v="3.68"/>
    <n v="1.2571064236626189E-2"/>
    <n v="0.1"/>
    <n v="361.28937400000001"/>
    <n v="2585"/>
    <n v="15.2"/>
    <n v="15.1"/>
    <n v="0.75700000000000001"/>
    <n v="13.8"/>
    <n v="74.599999999999994"/>
  </r>
  <r>
    <x v="161"/>
    <x v="3"/>
    <x v="0"/>
    <n v="3.1607396862977726E-3"/>
    <n v="1.4845116203364152E-2"/>
    <n v="2.8"/>
    <n v="20.768773110000001"/>
    <n v="1.2276440336999126E-2"/>
    <n v="51"/>
    <n v="21.2"/>
    <n v="4"/>
    <n v="1.3557991106670431E-2"/>
    <n v="3.21"/>
    <n v="1.2554648357410263E-2"/>
    <n v="0.1"/>
    <n v="335.52137499999998"/>
    <n v="2425"/>
    <n v="15.3"/>
    <n v="15.2"/>
    <n v="0.752"/>
    <n v="13.7"/>
    <n v="74.5"/>
  </r>
  <r>
    <x v="161"/>
    <x v="4"/>
    <x v="0"/>
    <n v="3.1514252130283803E-3"/>
    <n v="1.4845116203364152E-2"/>
    <n v="3.03"/>
    <n v="20.833023669999999"/>
    <n v="1.2276440336999126E-2"/>
    <n v="60"/>
    <n v="2.5"/>
    <n v="4"/>
    <n v="1.3540204111408978E-2"/>
    <n v="3.28"/>
    <n v="1.2538197550362572E-2"/>
    <n v="0.1"/>
    <n v="322.992615"/>
    <n v="2271"/>
    <n v="15.3"/>
    <n v="15.3"/>
    <n v="0.746"/>
    <n v="13.6"/>
    <n v="74.5"/>
  </r>
  <r>
    <x v="161"/>
    <x v="5"/>
    <x v="0"/>
    <n v="3.1359821080807755E-3"/>
    <n v="1.4845116203364152E-2"/>
    <n v="2.31"/>
    <n v="191.72675889999999"/>
    <n v="1.2276440336999126E-2"/>
    <n v="79"/>
    <n v="19.8"/>
    <n v="4"/>
    <n v="1.352237897737288E-2"/>
    <n v="3.43"/>
    <n v="1.2521711562159903E-2"/>
    <n v="0.1"/>
    <n v="2819.5111609999999"/>
    <n v="2119"/>
    <n v="15.3"/>
    <n v="15.3"/>
    <n v="0.73899999999999999"/>
    <n v="13.5"/>
    <n v="74.5"/>
  </r>
  <r>
    <x v="161"/>
    <x v="6"/>
    <x v="0"/>
    <n v="3.1754759344889485E-3"/>
    <n v="1.5219517169984854E-2"/>
    <n v="2.0499999999999998"/>
    <n v="13.39092189"/>
    <n v="1.2961300520541614E-2"/>
    <n v="21"/>
    <n v="19.2"/>
    <n v="4"/>
    <n v="1.4367189214522381E-2"/>
    <n v="3.37"/>
    <n v="1.3245199273455001E-2"/>
    <n v="0.1"/>
    <n v="216.68158399999999"/>
    <n v="19968"/>
    <n v="15.3"/>
    <n v="15.4"/>
    <n v="0.73499999999999999"/>
    <n v="13.4"/>
    <n v="71.8"/>
  </r>
  <r>
    <x v="161"/>
    <x v="7"/>
    <x v="0"/>
    <n v="3.2043298962112633E-3"/>
    <n v="1.5219517169984854E-2"/>
    <n v="2.1"/>
    <n v="17.814243439999998"/>
    <n v="1.2624262505316943E-2"/>
    <n v="33"/>
    <n v="18.5"/>
    <n v="4"/>
    <n v="1.3925877213069903E-2"/>
    <n v="3.44"/>
    <n v="1.2864927761533376E-2"/>
    <n v="0.1"/>
    <n v="254.489192"/>
    <n v="19817"/>
    <n v="15.4"/>
    <n v="15.4"/>
    <n v="0.73099999999999998"/>
    <n v="13.3"/>
    <n v="72.3"/>
  </r>
  <r>
    <x v="161"/>
    <x v="8"/>
    <x v="0"/>
    <n v="3.1732221201864817E-3"/>
    <n v="1.5219517169984854E-2"/>
    <n v="2.29"/>
    <n v="127.6377505"/>
    <n v="1.2624262505316943E-2"/>
    <n v="44"/>
    <n v="17.899999999999999"/>
    <n v="5"/>
    <n v="1.3908299032786814E-2"/>
    <n v="3.76"/>
    <n v="1.2848646791534841E-2"/>
    <n v="0.1"/>
    <n v="1644.816372"/>
    <n v="19668"/>
    <n v="15.4"/>
    <n v="15.5"/>
    <n v="0.72499999999999998"/>
    <n v="13.2"/>
    <n v="73.7"/>
  </r>
  <r>
    <x v="161"/>
    <x v="9"/>
    <x v="0"/>
    <n v="3.1692609843331572E-3"/>
    <n v="1.5219517169984854E-2"/>
    <n v="1.96"/>
    <n v="120.24717130000001"/>
    <n v="1.2624262505316943E-2"/>
    <n v="0"/>
    <n v="17.2"/>
    <n v="5"/>
    <n v="1.3890686705562247E-2"/>
    <n v="4.5999999999999996"/>
    <n v="1.2832333997673325E-2"/>
    <n v="0.1"/>
    <n v="1448.7610999999999"/>
    <n v="1952"/>
    <n v="15.4"/>
    <n v="15.5"/>
    <n v="0.71799999999999997"/>
    <n v="13.1"/>
    <n v="73.8"/>
  </r>
  <r>
    <x v="161"/>
    <x v="10"/>
    <x v="0"/>
    <n v="3.1359821080807755E-3"/>
    <n v="1.5219517169984854E-2"/>
    <n v="1.97"/>
    <n v="97.766370620000004"/>
    <n v="1.2276440336999126E-2"/>
    <n v="3"/>
    <n v="16.600000000000001"/>
    <n v="5"/>
    <n v="1.3435279984006268E-2"/>
    <n v="4.5999999999999996"/>
    <n v="1.2440966328944888E-2"/>
    <n v="0.1"/>
    <n v="1259.87591"/>
    <n v="19373"/>
    <n v="15.4"/>
    <n v="15.5"/>
    <n v="0.71199999999999997"/>
    <n v="12.9"/>
    <n v="74.2"/>
  </r>
  <r>
    <x v="161"/>
    <x v="11"/>
    <x v="0"/>
    <n v="3.1037689554983933E-3"/>
    <n v="1.5903493034288323E-2"/>
    <n v="1.56"/>
    <n v="15.35342268"/>
    <n v="1.196220558312489E-2"/>
    <n v="35"/>
    <n v="16.100000000000001"/>
    <n v="10"/>
    <n v="1.4278750300772051E-2"/>
    <n v="4.28"/>
    <n v="1.3163302889561471E-2"/>
    <n v="0.1"/>
    <n v="174.66919999999999"/>
    <n v="19228"/>
    <n v="15.4"/>
    <n v="15.5"/>
    <n v="0.70499999999999996"/>
    <n v="12.8"/>
    <n v="69.099999999999994"/>
  </r>
  <r>
    <x v="161"/>
    <x v="12"/>
    <x v="0"/>
    <n v="3.1732221201864817E-3"/>
    <n v="1.5572936596756775E-2"/>
    <n v="1.69"/>
    <n v="72.428089400000005"/>
    <n v="2.3671744834797264E-3"/>
    <n v="65"/>
    <n v="15.6"/>
    <n v="5"/>
    <n v="1.3837671072198425E-2"/>
    <n v="3.95"/>
    <n v="1.240845251709272E-2"/>
    <n v="0.1"/>
    <n v="989.45477319999998"/>
    <n v="1983"/>
    <n v="15.4"/>
    <n v="15.5"/>
    <n v="0.69699999999999995"/>
    <n v="12.7"/>
    <n v="73.900000000000006"/>
  </r>
  <r>
    <x v="161"/>
    <x v="13"/>
    <x v="0"/>
    <n v="3.1838984337599651E-3"/>
    <n v="1.5572936596756775E-2"/>
    <n v="1.62"/>
    <n v="59.635956739999997"/>
    <n v="8.675140700055771E-5"/>
    <n v="139"/>
    <n v="15.1"/>
    <n v="5"/>
    <n v="1.3819919715800813E-2"/>
    <n v="3.89"/>
    <n v="1.276641470218451E-2"/>
    <n v="0.1"/>
    <n v="873.14724360000002"/>
    <n v="18939"/>
    <n v="15.4"/>
    <n v="15.6"/>
    <n v="0.69899999999999995"/>
    <n v="12.6"/>
    <n v="73.7"/>
  </r>
  <r>
    <x v="161"/>
    <x v="14"/>
    <x v="0"/>
    <n v="1.567679693842238E-3"/>
    <n v="1.5572936596756775E-2"/>
    <n v="1.68"/>
    <n v="53.612786370000002"/>
    <n v="8.675140700055771E-5"/>
    <n v="309"/>
    <n v="14.6"/>
    <n v="6"/>
    <n v="1.3802133024684356E-2"/>
    <n v="3.81"/>
    <n v="1.2749937500240848E-2"/>
    <n v="0.1"/>
    <n v="837.69978700000001"/>
    <n v="18797"/>
    <n v="15.4"/>
    <n v="15.6"/>
    <n v="0.68600000000000005"/>
    <n v="12.5"/>
    <n v="72.7"/>
  </r>
  <r>
    <x v="161"/>
    <x v="15"/>
    <x v="0"/>
    <n v="3.1989186021982832E-3"/>
    <n v="1.5572936596756775E-2"/>
    <n v="1.45"/>
    <n v="60.490981499999997"/>
    <n v="8.675140700055771E-5"/>
    <n v="900.625"/>
    <n v="14.1"/>
    <n v="6"/>
    <n v="1.334730321794666E-2"/>
    <n v="3.77"/>
    <n v="1.2358954226813155E-2"/>
    <n v="0.1"/>
    <n v="875.41217800000004"/>
    <n v="18655"/>
    <n v="15.3"/>
    <n v="15.5"/>
    <n v="0.67700000000000005"/>
    <n v="12.4"/>
    <n v="71.5"/>
  </r>
  <r>
    <x v="162"/>
    <x v="0"/>
    <x v="0"/>
    <n v="2.8544367997124791E-3"/>
    <n v="4.0749336787398553E-3"/>
    <m/>
    <n v="0"/>
    <n v="1.4174537003913691E-2"/>
    <n v="900.625"/>
    <m/>
    <n v="57.5"/>
    <n v="1.5706459325043266E-2"/>
    <n v="5.9381895280235915"/>
    <n v="1.4398780660576224E-2"/>
    <n v="0.3"/>
    <n v="2513.8846610000001"/>
    <n v="3864783"/>
    <e v="#VALUE!"/>
    <e v="#VALUE!"/>
    <n v="0.48799999999999999"/>
    <n v="7.2"/>
    <n v="64.099999999999994"/>
  </r>
  <r>
    <x v="162"/>
    <x v="1"/>
    <x v="0"/>
    <n v="2.8088314260523539E-3"/>
    <n v="4.0749336787398553E-3"/>
    <n v="0.01"/>
    <n v="253.60865079999999"/>
    <n v="1.3894096137580055E-2"/>
    <n v="676"/>
    <m/>
    <n v="57.5"/>
    <n v="1.5340733486795446E-2"/>
    <n v="8.43"/>
    <n v="1.4076896828604983E-2"/>
    <n v="0.3"/>
    <n v="2176.8982900000001"/>
    <n v="10715281.625"/>
    <e v="#VALUE!"/>
    <e v="#VALUE!"/>
    <n v="0.48499999999999999"/>
    <n v="7.2"/>
    <n v="63.8"/>
  </r>
  <r>
    <x v="162"/>
    <x v="2"/>
    <x v="0"/>
    <n v="2.7732206698751448E-3"/>
    <n v="4.0749336787398553E-3"/>
    <n v="0.01"/>
    <n v="227.83532080000001"/>
    <n v="1.4174537003913691E-2"/>
    <n v="900.625"/>
    <m/>
    <n v="57.5"/>
    <n v="1.5671776785068724E-2"/>
    <n v="8.42"/>
    <n v="1.4366700625398113E-2"/>
    <n v="0.3"/>
    <n v="1955.6679899999999"/>
    <n v="10715281.625"/>
    <e v="#VALUE!"/>
    <e v="#VALUE!"/>
    <n v="0.47799999999999998"/>
    <n v="7"/>
    <n v="63.5"/>
  </r>
  <r>
    <x v="162"/>
    <x v="3"/>
    <x v="0"/>
    <n v="2.7364667164562072E-3"/>
    <n v="4.0749336787398553E-3"/>
    <n v="0.01"/>
    <n v="220.52219199999999"/>
    <n v="1.4437648664183886E-2"/>
    <n v="900.625"/>
    <m/>
    <n v="57.5"/>
    <n v="1.5979234762032907E-2"/>
    <n v="8.1999999999999993"/>
    <n v="1.463844476888636E-2"/>
    <n v="0.3"/>
    <n v="1892.894352"/>
    <n v="3599192"/>
    <e v="#VALUE!"/>
    <e v="#VALUE!"/>
    <n v="0.46800000000000003"/>
    <n v="6.8"/>
    <n v="63.2"/>
  </r>
  <r>
    <x v="162"/>
    <x v="4"/>
    <x v="0"/>
    <n v="2.6597610369101729E-3"/>
    <n v="4.0749336787398553E-3"/>
    <n v="2.12"/>
    <n v="196.6892153"/>
    <n v="1.4174537003913691E-2"/>
    <n v="900.625"/>
    <m/>
    <n v="57.5"/>
    <n v="1.5637337390844264E-2"/>
    <n v="8.3000000000000007"/>
    <n v="1.4334852382478927E-2"/>
    <n v="0.3"/>
    <n v="1666.857757"/>
    <n v="10715281.625"/>
    <e v="#VALUE!"/>
    <e v="#VALUE!"/>
    <n v="0.46300000000000002"/>
    <n v="7"/>
    <n v="62.7"/>
  </r>
  <r>
    <x v="162"/>
    <x v="5"/>
    <x v="0"/>
    <n v="2.6333092859545035E-3"/>
    <n v="4.0749336787398553E-3"/>
    <n v="1.77"/>
    <n v="172.00978839999999"/>
    <n v="1.5472595340292588E-2"/>
    <n v="680"/>
    <m/>
    <n v="57.5"/>
    <n v="9.9632152306489765E-5"/>
    <n v="7.97"/>
    <n v="2.2817573060654301E-4"/>
    <n v="0.3"/>
    <n v="1476.4788699999999"/>
    <n v="10715281.625"/>
    <e v="#VALUE!"/>
    <e v="#VALUE!"/>
    <n v="0.46100000000000002"/>
    <n v="7"/>
    <n v="62.5"/>
  </r>
  <r>
    <x v="162"/>
    <x v="6"/>
    <x v="0"/>
    <n v="2.5654173730108778E-3"/>
    <n v="4.0749336787398553E-3"/>
    <n v="1.99"/>
    <n v="17.053692900000001"/>
    <n v="1.4932729424305404E-2"/>
    <n v="68"/>
    <m/>
    <n v="57.5"/>
    <n v="1.7751049443227501E-2"/>
    <n v="8.4"/>
    <n v="1.6414895262744252E-2"/>
    <n v="0.3"/>
    <n v="1226.8843810000001"/>
    <n v="3365619"/>
    <e v="#VALUE!"/>
    <e v="#VALUE!"/>
    <n v="0.45600000000000002"/>
    <n v="6.8"/>
    <n v="62"/>
  </r>
  <r>
    <x v="162"/>
    <x v="7"/>
    <x v="0"/>
    <n v="2.5235643267367477E-3"/>
    <n v="4.0749336787398553E-3"/>
    <n v="2.0099999999999998"/>
    <n v="128.63627109999999"/>
    <n v="1.5804042217288962E-2"/>
    <n v="129"/>
    <m/>
    <n v="57.5"/>
    <n v="1.7605053955544646E-2"/>
    <n v="8.17"/>
    <n v="1.601743510214183E-2"/>
    <n v="0.3"/>
    <n v="1291.528826"/>
    <n v="10715281.625"/>
    <e v="#VALUE!"/>
    <e v="#VALUE!"/>
    <n v="0.44400000000000001"/>
    <n v="6.3"/>
    <n v="61.8"/>
  </r>
  <r>
    <x v="162"/>
    <x v="8"/>
    <x v="0"/>
    <n v="2.4809483124784118E-3"/>
    <n v="4.0749336787398553E-3"/>
    <n v="2.0099999999999998"/>
    <n v="86.131669439999996"/>
    <n v="1.5804042217288962E-2"/>
    <n v="327"/>
    <m/>
    <n v="57.5"/>
    <n v="1.7670577434531601E-2"/>
    <n v="4.72"/>
    <n v="1.6233501040648527E-2"/>
    <n v="0.3"/>
    <n v="1115.6952000000001"/>
    <n v="10715281.625"/>
    <e v="#VALUE!"/>
    <e v="#VALUE!"/>
    <n v="0.44"/>
    <n v="6.4"/>
    <n v="61.4"/>
  </r>
  <r>
    <x v="162"/>
    <x v="9"/>
    <x v="0"/>
    <n v="1.7206079194497851E-3"/>
    <n v="4.0749336787398553E-3"/>
    <n v="1.9"/>
    <n v="60.336857100000003"/>
    <n v="1.8256414550525489E-4"/>
    <n v="228"/>
    <m/>
    <n v="57.5"/>
    <n v="1.7270894942214662E-2"/>
    <n v="3.93"/>
    <n v="1.6264578684687007E-2"/>
    <n v="0.2"/>
    <n v="893.87936449999995"/>
    <n v="316764"/>
    <e v="#VALUE!"/>
    <e v="#VALUE!"/>
    <n v="0.43"/>
    <n v="6.2"/>
    <n v="61"/>
  </r>
  <r>
    <x v="162"/>
    <x v="10"/>
    <x v="0"/>
    <n v="2.3788929692082454E-3"/>
    <n v="4.0749336787398553E-3"/>
    <n v="1.55"/>
    <n v="37.590395919999999"/>
    <n v="1.003469578067286E-3"/>
    <n v="900.625"/>
    <m/>
    <n v="57.5"/>
    <n v="1.7409106925798629E-2"/>
    <n v="3.18"/>
    <n v="1.6247301781253599E-2"/>
    <n v="0.2"/>
    <n v="679.75399489999995"/>
    <n v="3911914"/>
    <e v="#VALUE!"/>
    <e v="#VALUE!"/>
    <n v="0.42299999999999999"/>
    <n v="6.1"/>
    <n v="67"/>
  </r>
  <r>
    <x v="162"/>
    <x v="11"/>
    <x v="0"/>
    <n v="2.1200006988442047E-3"/>
    <n v="4.0749336787398553E-3"/>
    <n v="1.59"/>
    <n v="37.044799560000001"/>
    <n v="8.675140700055771E-5"/>
    <n v="900.625"/>
    <m/>
    <n v="57.5"/>
    <n v="1.6576822225119456E-2"/>
    <n v="3.39"/>
    <n v="1.5724893342050055E-2"/>
    <n v="0.2"/>
    <n v="565.56945900000005"/>
    <n v="3186341"/>
    <e v="#VALUE!"/>
    <e v="#VALUE!"/>
    <n v="0.41499999999999998"/>
    <n v="5.7"/>
    <n v="59.7"/>
  </r>
  <r>
    <x v="162"/>
    <x v="12"/>
    <x v="0"/>
    <n v="2.1200006988442047E-3"/>
    <n v="4.0749336787398553E-3"/>
    <n v="1.74"/>
    <n v="35.35264737"/>
    <n v="8.675140700055771E-5"/>
    <n v="900.625"/>
    <m/>
    <n v="57.5"/>
    <n v="1.4922232357793646E-2"/>
    <n v="3.18"/>
    <n v="1.4541125004526126E-2"/>
    <n v="0.2"/>
    <n v="477.73847799999999"/>
    <n v="10715281.625"/>
    <e v="#VALUE!"/>
    <e v="#VALUE!"/>
    <n v="0.40899999999999997"/>
    <n v="5.6"/>
    <n v="59.6"/>
  </r>
  <r>
    <x v="162"/>
    <x v="13"/>
    <x v="0"/>
    <n v="2.1355235626618011E-3"/>
    <n v="4.0749336787398553E-3"/>
    <n v="1.59"/>
    <n v="30.622875480000001"/>
    <n v="8.675140700055771E-5"/>
    <n v="900.625"/>
    <m/>
    <n v="57.5"/>
    <n v="6.0544735243699997E-5"/>
    <n v="2.95"/>
    <n v="1.534902918589792E-4"/>
    <n v="0.2"/>
    <n v="412.1517561"/>
    <n v="10715281.625"/>
    <e v="#VALUE!"/>
    <e v="#VALUE!"/>
    <n v="0.40300000000000002"/>
    <n v="5.6"/>
    <n v="59.4"/>
  </r>
  <r>
    <x v="162"/>
    <x v="14"/>
    <x v="0"/>
    <n v="2.0420788193112791E-3"/>
    <n v="4.0749336787398553E-3"/>
    <n v="1.81"/>
    <n v="28.880696570000001"/>
    <n v="8.675140700055771E-5"/>
    <n v="900.625"/>
    <m/>
    <n v="57.5"/>
    <n v="1.3678207682290838E-2"/>
    <n v="2.96"/>
    <n v="1.3614598315361319E-2"/>
    <n v="0.2"/>
    <n v="377.52544540000002"/>
    <n v="279455"/>
    <e v="#VALUE!"/>
    <e v="#VALUE!"/>
    <n v="0.39900000000000002"/>
    <n v="5.6"/>
    <n v="58.9"/>
  </r>
  <r>
    <x v="162"/>
    <x v="15"/>
    <x v="0"/>
    <n v="2.0264479957876678E-3"/>
    <n v="4.0749336787398553E-3"/>
    <n v="1.76"/>
    <n v="30.86000992"/>
    <n v="8.675140700055771E-5"/>
    <n v="900.625"/>
    <m/>
    <n v="57.5"/>
    <n v="1.1794908066041047E-2"/>
    <n v="3.23"/>
    <n v="1.211948112300254E-2"/>
    <n v="0.1"/>
    <n v="361.35843"/>
    <n v="2725535"/>
    <e v="#VALUE!"/>
    <e v="#VALUE!"/>
    <n v="0.39400000000000002"/>
    <n v="5.5"/>
    <n v="58.6"/>
  </r>
  <r>
    <x v="163"/>
    <x v="0"/>
    <x v="0"/>
    <n v="3.1967029899265384E-3"/>
    <n v="1.3615888411902125E-2"/>
    <m/>
    <n v="0"/>
    <n v="1.511169775295931E-2"/>
    <n v="0"/>
    <n v="58.3"/>
    <n v="0"/>
    <n v="1.7075621262435062E-2"/>
    <n v="5.9381895280235915"/>
    <n v="1.5560903218357005E-2"/>
    <n v="0.4"/>
    <n v="8818.9825660000006"/>
    <n v="55328"/>
    <n v="3.5"/>
    <n v="3.5"/>
    <n v="0.72299999999999998"/>
    <n v="12.7"/>
    <n v="71.599999999999994"/>
  </r>
  <r>
    <x v="163"/>
    <x v="1"/>
    <x v="0"/>
    <n v="3.1916565093567254E-3"/>
    <n v="1.3615888411902125E-2"/>
    <n v="6.32"/>
    <n v="1096.807346997125"/>
    <n v="1.5705859584158526E-2"/>
    <n v="0"/>
    <n v="57.7"/>
    <n v="0"/>
    <n v="1.7698839305885204E-2"/>
    <n v="5.69"/>
    <n v="1.6191648475318801E-2"/>
    <n v="0.4"/>
    <n v="9564.4638300000006"/>
    <n v="547928"/>
    <n v="3.5"/>
    <n v="3.5"/>
    <n v="0.72199999999999998"/>
    <n v="12.7"/>
    <n v="71.400000000000006"/>
  </r>
  <r>
    <x v="163"/>
    <x v="2"/>
    <x v="0"/>
    <n v="3.1888266178552393E-3"/>
    <n v="1.3615888411902125E-2"/>
    <n v="6.02"/>
    <n v="1096.807346997125"/>
    <n v="1.5592332611017628E-2"/>
    <n v="0"/>
    <n v="57"/>
    <n v="0"/>
    <n v="1.7569766389922185E-2"/>
    <n v="5.96"/>
    <n v="1.6050638900928223E-2"/>
    <n v="0.4"/>
    <n v="9484.56898"/>
    <n v="54254"/>
    <n v="3.5"/>
    <n v="3.5"/>
    <n v="0.71899999999999997"/>
    <n v="12.7"/>
    <n v="71.2"/>
  </r>
  <r>
    <x v="163"/>
    <x v="3"/>
    <x v="0"/>
    <n v="3.1916565093567254E-3"/>
    <n v="1.3615888411902125E-2"/>
    <n v="5.73"/>
    <n v="1096.807346997125"/>
    <n v="1.5795062001612969E-2"/>
    <n v="0"/>
    <n v="56.3"/>
    <n v="0"/>
    <n v="1.7735883890456564E-2"/>
    <n v="6.9"/>
    <n v="1.6253571546958213E-2"/>
    <n v="0.9"/>
    <n v="9272.4134529999992"/>
    <n v="53777"/>
    <n v="3.5"/>
    <n v="3.4"/>
    <n v="0.70799999999999996"/>
    <n v="12.7"/>
    <n v="71.3"/>
  </r>
  <r>
    <x v="163"/>
    <x v="4"/>
    <x v="0"/>
    <n v="3.1589077776896803E-3"/>
    <n v="1.3615888411902125E-2"/>
    <n v="5.64"/>
    <n v="989.12635580000006"/>
    <n v="1.5592332611017628E-2"/>
    <n v="0"/>
    <n v="55.5"/>
    <n v="0"/>
    <n v="1.7531833790226159E-2"/>
    <n v="5.93"/>
    <n v="1.601593824489073E-2"/>
    <n v="0.1"/>
    <n v="8318.9769199999992"/>
    <n v="531589"/>
    <n v="3.5"/>
    <n v="3.4"/>
    <n v="0.70399999999999996"/>
    <n v="12.5"/>
    <n v="76"/>
  </r>
  <r>
    <x v="163"/>
    <x v="5"/>
    <x v="0"/>
    <n v="1.6131690762204737E-3"/>
    <n v="1.3615888411902125E-2"/>
    <n v="5.26"/>
    <n v="99.080953750000006"/>
    <n v="1.5592332611017628E-2"/>
    <n v="0"/>
    <n v="54.8"/>
    <n v="0"/>
    <n v="1.4757341260169499E-2"/>
    <n v="5.81"/>
    <n v="1.3510961121005995E-2"/>
    <n v="0.5"/>
    <n v="833.31331999999998"/>
    <n v="52613"/>
    <n v="3.5"/>
    <n v="3.4"/>
    <n v="0.7"/>
    <n v="12.3"/>
    <n v="73"/>
  </r>
  <r>
    <x v="163"/>
    <x v="6"/>
    <x v="0"/>
    <n v="3.1101450700139646E-3"/>
    <n v="1.3615888411902125E-2"/>
    <n v="5.13"/>
    <n v="885.07397660000004"/>
    <n v="1.5455016575970915E-2"/>
    <n v="0"/>
    <n v="54.1"/>
    <n v="0"/>
    <n v="1.7607613114855054E-2"/>
    <n v="6.14"/>
    <n v="1.583437353256598E-2"/>
    <n v="0.6"/>
    <n v="7443.85178"/>
    <n v="52619"/>
    <n v="3.5"/>
    <n v="3.4"/>
    <n v="0.69599999999999995"/>
    <n v="12.1"/>
    <n v="70"/>
  </r>
  <r>
    <x v="163"/>
    <x v="7"/>
    <x v="0"/>
    <n v="3.1101450700139646E-3"/>
    <n v="1.3615888411902125E-2"/>
    <n v="4.9400000000000004"/>
    <n v="815.43559949999997"/>
    <n v="1.5795062001612969E-2"/>
    <n v="0"/>
    <n v="53.3"/>
    <n v="0"/>
    <n v="1.7588377627843228E-2"/>
    <n v="5.92"/>
    <n v="1.608990040328561E-2"/>
    <n v="1.2"/>
    <n v="6858.1631580000003"/>
    <n v="515148"/>
    <n v="3.5"/>
    <n v="3.4"/>
    <n v="0.69099999999999995"/>
    <n v="11.9"/>
    <n v="69.8"/>
  </r>
  <r>
    <x v="163"/>
    <x v="8"/>
    <x v="0"/>
    <n v="1.6590116359461236E-3"/>
    <n v="1.3615888411902125E-2"/>
    <n v="4.72"/>
    <n v="685.02990829999999"/>
    <n v="1.5795062001612969E-2"/>
    <n v="0"/>
    <n v="52.6"/>
    <n v="0"/>
    <n v="1.7645107321804149E-2"/>
    <n v="5.92"/>
    <n v="1.6169726145651552E-2"/>
    <n v="0.8"/>
    <n v="5761.3953600000004"/>
    <n v="5975"/>
    <n v="3.5"/>
    <n v="3.4"/>
    <n v="0.68400000000000005"/>
    <n v="11.7"/>
    <n v="69.5"/>
  </r>
  <r>
    <x v="163"/>
    <x v="9"/>
    <x v="0"/>
    <n v="3.0904557105055751E-3"/>
    <n v="1.3615888411902125E-2"/>
    <n v="4.5199999999999996"/>
    <n v="72.800167999999999"/>
    <n v="1.5795062001612969E-2"/>
    <n v="0"/>
    <n v="51.8"/>
    <n v="0"/>
    <n v="1.7625748858837342E-2"/>
    <n v="6.22"/>
    <n v="1.6151983019438165E-2"/>
    <n v="0.6"/>
    <n v="527.91999999999996"/>
    <n v="5437"/>
    <n v="3.5"/>
    <n v="3.4"/>
    <n v="0.67800000000000005"/>
    <n v="11.5"/>
    <n v="69.3"/>
  </r>
  <r>
    <x v="163"/>
    <x v="10"/>
    <x v="0"/>
    <n v="1.7051632524136405E-3"/>
    <n v="1.3615888411902125E-2"/>
    <n v="4.47"/>
    <n v="418.92066080000001"/>
    <n v="1.5859517275223931E-2"/>
    <n v="0"/>
    <n v="51.1"/>
    <n v="0"/>
    <n v="1.7606369110656876E-2"/>
    <n v="6.78"/>
    <n v="1.6205030233009406E-2"/>
    <n v="0.6"/>
    <n v="3595.8854999999999"/>
    <n v="498946"/>
    <n v="3.5"/>
    <n v="3.4"/>
    <n v="0.67200000000000004"/>
    <n v="11.3"/>
    <n v="68.900000000000006"/>
  </r>
  <r>
    <x v="163"/>
    <x v="11"/>
    <x v="0"/>
    <n v="2.9678144225641179E-3"/>
    <n v="1.3615888411902125E-2"/>
    <n v="4.55"/>
    <n v="4.2325766800000002"/>
    <n v="8.675140700055771E-5"/>
    <n v="0"/>
    <n v="5.4"/>
    <n v="0"/>
    <n v="1.7586968006895742E-2"/>
    <n v="6.88"/>
    <n v="1.6019478790540019E-2"/>
    <n v="0.9"/>
    <n v="36.487729999999999"/>
    <n v="49363"/>
    <n v="3.5"/>
    <n v="3.5"/>
    <n v="0"/>
    <n v="11.1"/>
    <n v="68.3"/>
  </r>
  <r>
    <x v="163"/>
    <x v="12"/>
    <x v="0"/>
    <n v="2.8763990431192685E-3"/>
    <n v="1.3615888411902125E-2"/>
    <n v="4.53"/>
    <n v="32.366207699999997"/>
    <n v="8.675140700055771E-5"/>
    <n v="0"/>
    <n v="49.7"/>
    <n v="0"/>
    <n v="1.6475347379717838E-2"/>
    <n v="6.62"/>
    <n v="1.5777654165395418E-2"/>
    <n v="1"/>
    <n v="263.13990000000001"/>
    <n v="488332"/>
    <n v="3.5"/>
    <n v="3.5"/>
    <n v="0"/>
    <n v="10.9"/>
    <n v="68"/>
  </r>
  <r>
    <x v="163"/>
    <x v="13"/>
    <x v="0"/>
    <n v="2.8977798623735706E-3"/>
    <n v="1.3615888411902125E-2"/>
    <n v="4.41"/>
    <n v="250.71123729999999"/>
    <n v="8.675140700055771E-5"/>
    <n v="0"/>
    <n v="49"/>
    <n v="0"/>
    <n v="1.6456794756135346E-2"/>
    <n v="7.14"/>
    <n v="1.540671602867134E-2"/>
    <n v="1.6"/>
    <n v="2232.5132440000002"/>
    <n v="48344"/>
    <n v="3.5"/>
    <n v="3.5"/>
    <n v="0"/>
    <n v="11"/>
    <n v="67.900000000000006"/>
  </r>
  <r>
    <x v="163"/>
    <x v="14"/>
    <x v="0"/>
    <n v="2.9185638238934642E-3"/>
    <n v="1.3615888411902125E-2"/>
    <n v="4.2300000000000004"/>
    <n v="191.21350440000001"/>
    <n v="8.675140700055771E-5"/>
    <n v="0"/>
    <n v="48.3"/>
    <n v="0"/>
    <n v="1.3135478063736777E-2"/>
    <n v="8.3800000000000008"/>
    <n v="1.4127175914482043E-2"/>
    <n v="1.8"/>
    <n v="1598.77512"/>
    <n v="47774"/>
    <n v="3.6"/>
    <n v="3.5"/>
    <n v="0"/>
    <n v="11"/>
    <n v="67.7"/>
  </r>
  <r>
    <x v="163"/>
    <x v="15"/>
    <x v="0"/>
    <n v="2.8654896215692814E-3"/>
    <n v="1.3615888411902125E-2"/>
    <n v="4.29"/>
    <n v="268.18379720000001"/>
    <n v="8.675140700055771E-5"/>
    <n v="0"/>
    <n v="47.6"/>
    <n v="0"/>
    <n v="7.0948323799398765E-5"/>
    <n v="9.65"/>
    <n v="1.4928190675152031E-2"/>
    <n v="0.4"/>
    <n v="1888.6182899999999"/>
    <n v="47239"/>
    <n v="3.6"/>
    <n v="3.6"/>
    <n v="0"/>
    <n v="11.1"/>
    <n v="67.400000000000006"/>
  </r>
  <r>
    <x v="164"/>
    <x v="0"/>
    <x v="0"/>
    <n v="7.8913094568005778E-4"/>
    <n v="1.4451691931942897E-2"/>
    <m/>
    <n v="0"/>
    <n v="2.5921285339093207E-4"/>
    <n v="0"/>
    <n v="32.299999999999997"/>
    <n v="3"/>
    <n v="1.773835980799577E-2"/>
    <n v="5.9381895280235915"/>
    <n v="2.3056468371890964E-4"/>
    <n v="1.85"/>
    <n v="3136.9251100000001"/>
    <n v="131911"/>
    <n v="4"/>
    <n v="4.0999999999999996"/>
    <n v="0.54100000000000004"/>
    <n v="11.4"/>
    <n v="58.9"/>
  </r>
  <r>
    <x v="164"/>
    <x v="1"/>
    <x v="0"/>
    <n v="6.9716033932371848E-4"/>
    <n v="1.4451691931942897E-2"/>
    <n v="0.01"/>
    <n v="574.38951020000002"/>
    <n v="1.2624262505316943E-2"/>
    <n v="0"/>
    <n v="31.8"/>
    <n v="3"/>
    <n v="1.4009499948095309E-2"/>
    <n v="9.25"/>
    <n v="1.2843541800231542E-2"/>
    <n v="1.85"/>
    <n v="3464.35169"/>
    <n v="129597"/>
    <n v="4.3"/>
    <n v="4.3"/>
    <n v="0.54100000000000004"/>
    <n v="11.4"/>
    <n v="58.4"/>
  </r>
  <r>
    <x v="164"/>
    <x v="2"/>
    <x v="0"/>
    <n v="5.9492841190269066E-4"/>
    <n v="1.4451691931942897E-2"/>
    <n v="0.01"/>
    <n v="708.95566480000002"/>
    <n v="1.2624262505316943E-2"/>
    <n v="0"/>
    <n v="31.2"/>
    <n v="3"/>
    <n v="1.3990321466718442E-2"/>
    <n v="9.66"/>
    <n v="1.282591070850894E-2"/>
    <n v="1.85"/>
    <n v="3598.75972"/>
    <n v="1271456"/>
    <n v="4.5"/>
    <n v="4.5999999999999996"/>
    <n v="0.53900000000000003"/>
    <n v="11.4"/>
    <n v="57.6"/>
  </r>
  <r>
    <x v="164"/>
    <x v="3"/>
    <x v="0"/>
    <n v="4.4411856901434282E-4"/>
    <n v="1.4451691931942897E-2"/>
    <n v="0.01"/>
    <n v="720.23339290000001"/>
    <n v="1.3597551795253666E-2"/>
    <n v="0"/>
    <n v="3.7"/>
    <n v="3"/>
    <n v="1.6210704735155054E-2"/>
    <n v="8.76"/>
    <n v="1.3839375653335158E-2"/>
    <n v="1.85"/>
    <n v="3851.5154699999998"/>
    <n v="1248158"/>
    <n v="4.8"/>
    <n v="4.9000000000000004"/>
    <n v="0.53400000000000003"/>
    <n v="11.3"/>
    <n v="56.5"/>
  </r>
  <r>
    <x v="164"/>
    <x v="4"/>
    <x v="0"/>
    <n v="2.8662268077053266E-4"/>
    <n v="1.4451691931942897E-2"/>
    <n v="5.2"/>
    <n v="735.7090978"/>
    <n v="1.4682265089018029E-2"/>
    <n v="0"/>
    <n v="3.2"/>
    <n v="3"/>
    <n v="1.7605103332775707E-2"/>
    <n v="8.61"/>
    <n v="1.4973210186065546E-2"/>
    <n v="1.85"/>
    <n v="3934.2732500000002"/>
    <n v="1225258"/>
    <n v="5.0999999999999996"/>
    <n v="5.2"/>
    <n v="0.52600000000000002"/>
    <n v="11.2"/>
    <n v="55"/>
  </r>
  <r>
    <x v="164"/>
    <x v="5"/>
    <x v="0"/>
    <n v="1.9490519307886672E-4"/>
    <n v="1.4451691931942897E-2"/>
    <n v="4.93"/>
    <n v="56.936705609999997"/>
    <n v="1.511169775295931E-2"/>
    <n v="313"/>
    <n v="29.7"/>
    <n v="4"/>
    <n v="1.6964393886572428E-2"/>
    <n v="8.4700000000000006"/>
    <n v="1.5411744943258816E-2"/>
    <n v="1.85"/>
    <n v="369.23933599999998"/>
    <n v="122843"/>
    <n v="5.4"/>
    <n v="5.6"/>
    <n v="0.52300000000000002"/>
    <n v="11"/>
    <n v="53.6"/>
  </r>
  <r>
    <x v="164"/>
    <x v="6"/>
    <x v="0"/>
    <n v="2.0328127529338075E-3"/>
    <n v="1.4845116203364152E-2"/>
    <n v="4.9000000000000004"/>
    <n v="47.616452299999999"/>
    <n v="1.5294555671065845E-2"/>
    <n v="26"/>
    <n v="29.3"/>
    <n v="4"/>
    <n v="1.6945105069006216E-2"/>
    <n v="8.4600000000000009"/>
    <n v="1.5588178019276382E-2"/>
    <n v="1.85"/>
    <n v="332.51712500000002"/>
    <n v="118675"/>
    <n v="5.8"/>
    <n v="5.9"/>
    <n v="0.51900000000000002"/>
    <n v="10.8"/>
    <n v="52.6"/>
  </r>
  <r>
    <x v="164"/>
    <x v="7"/>
    <x v="0"/>
    <n v="1.3689751405258351E-4"/>
    <n v="1.4845116203364152E-2"/>
    <n v="4.87"/>
    <n v="413.00630269999999"/>
    <n v="2.5921285339093207E-4"/>
    <n v="1"/>
    <n v="28.9"/>
    <n v="4"/>
    <n v="1.6925793925073301E-2"/>
    <n v="8.19"/>
    <n v="1.5570420596946308E-2"/>
    <n v="1.85"/>
    <n v="2842.4384220000002"/>
    <n v="1158897"/>
    <n v="6.1"/>
    <n v="6.3"/>
    <n v="0.51400000000000001"/>
    <n v="10.6"/>
    <n v="51.4"/>
  </r>
  <r>
    <x v="164"/>
    <x v="8"/>
    <x v="0"/>
    <n v="2.1107860654843822E-3"/>
    <n v="1.4845116203364152E-2"/>
    <n v="5.55"/>
    <n v="43.366499900000001"/>
    <n v="1.4437648664183886E-2"/>
    <n v="0"/>
    <n v="28.5"/>
    <n v="4"/>
    <n v="1.7109739957134495E-2"/>
    <n v="7.5"/>
    <n v="1.5722700673603811E-2"/>
    <n v="1.85"/>
    <n v="347.48797999999999"/>
    <n v="1138434"/>
    <n v="6.5"/>
    <n v="6.7"/>
    <n v="0.50800000000000001"/>
    <n v="10.5"/>
    <n v="50"/>
  </r>
  <r>
    <x v="164"/>
    <x v="9"/>
    <x v="0"/>
    <n v="1.8468192441696107E-5"/>
    <n v="1.4845116203364152E-2"/>
    <n v="5.53"/>
    <n v="437.08024380000001"/>
    <n v="1.4174537003913691E-2"/>
    <n v="0"/>
    <n v="28.2"/>
    <n v="4"/>
    <n v="1.7090217584347426E-2"/>
    <n v="6.81"/>
    <n v="1.5704761775401102E-2"/>
    <n v="1.85"/>
    <n v="2937.3672299999998"/>
    <n v="112514"/>
    <n v="6.9"/>
    <n v="7.1"/>
    <n v="0.502"/>
    <n v="9.9"/>
    <n v="47.8"/>
  </r>
  <r>
    <x v="164"/>
    <x v="10"/>
    <x v="0"/>
    <n v="2.2951399768368643E-3"/>
    <n v="1.4845116203364152E-2"/>
    <n v="5.08"/>
    <n v="372.1651473"/>
    <n v="1.3597551795253666E-2"/>
    <n v="0"/>
    <n v="27.8"/>
    <n v="4"/>
    <n v="1.7070672710691692E-2"/>
    <n v="6.8"/>
    <n v="1.5832262322473846E-2"/>
    <n v="1.85"/>
    <n v="2873.8621410000001"/>
    <n v="115873"/>
    <n v="7.3"/>
    <n v="7.5"/>
    <n v="0.495"/>
    <n v="9.6999999999999993"/>
    <n v="46"/>
  </r>
  <r>
    <x v="164"/>
    <x v="11"/>
    <x v="0"/>
    <n v="2.3849187575535691E-3"/>
    <n v="1.4845116203364152E-2"/>
    <n v="5.78"/>
    <n v="37.438576640000001"/>
    <n v="1.4174537003913691E-2"/>
    <n v="0"/>
    <n v="27.4"/>
    <n v="4"/>
    <n v="1.7051105257502374E-2"/>
    <n v="5.88"/>
    <n v="1.5814148691499323E-2"/>
    <n v="1.85"/>
    <n v="2529.6335570000001"/>
    <n v="19553"/>
    <n v="7.7"/>
    <n v="7.9"/>
    <n v="0.49199999999999999"/>
    <n v="9.4"/>
    <n v="45.6"/>
  </r>
  <r>
    <x v="164"/>
    <x v="12"/>
    <x v="0"/>
    <n v="1.4191278131587377E-3"/>
    <n v="1.4845116203364152E-2"/>
    <n v="5.65"/>
    <n v="2.8191244740000001"/>
    <n v="2.5921285339093207E-4"/>
    <n v="350"/>
    <n v="27.1"/>
    <n v="4"/>
    <n v="1.7202860715537855E-2"/>
    <n v="5.71"/>
    <n v="1.5916379027882625E-2"/>
    <n v="1.85"/>
    <n v="22.994489999999999"/>
    <n v="187392"/>
    <n v="8.1999999999999993"/>
    <n v="8.4"/>
    <n v="0.49299999999999999"/>
    <n v="9.1"/>
    <n v="45.9"/>
  </r>
  <r>
    <x v="164"/>
    <x v="13"/>
    <x v="0"/>
    <n v="1.0020049552681298E-5"/>
    <n v="1.4845116203364152E-2"/>
    <n v="5.52"/>
    <n v="131.0421269"/>
    <n v="1.5294555671065845E-2"/>
    <n v="37"/>
    <n v="26.7"/>
    <n v="4"/>
    <n v="1.7183090035617743E-2"/>
    <n v="5.16"/>
    <n v="1.5898103803226749E-2"/>
    <n v="1.85"/>
    <n v="1324.996228"/>
    <n v="1893"/>
    <n v="8.6"/>
    <n v="8.8000000000000007"/>
    <n v="0.502"/>
    <n v="9.1999999999999993"/>
    <n v="46.4"/>
  </r>
  <r>
    <x v="164"/>
    <x v="14"/>
    <x v="0"/>
    <n v="1.6645976075809558E-5"/>
    <n v="1.4845116203364152E-2"/>
    <n v="6.72"/>
    <n v="143.61973159999999"/>
    <n v="1.5592332611017628E-2"/>
    <n v="49"/>
    <n v="26.3"/>
    <n v="4"/>
    <n v="1.7163296503562877E-2"/>
    <n v="5.1100000000000003"/>
    <n v="1.5974710734878994E-2"/>
    <n v="1.85"/>
    <n v="1437.634951"/>
    <n v="172927"/>
    <n v="9"/>
    <n v="9.1999999999999993"/>
    <n v="0.50600000000000001"/>
    <n v="9.3000000000000007"/>
    <n v="47.1"/>
  </r>
  <r>
    <x v="164"/>
    <x v="15"/>
    <x v="0"/>
    <n v="3.7122389877265077E-5"/>
    <n v="1.4845116203364152E-2"/>
    <n v="7.19"/>
    <n v="25.216833179999998"/>
    <n v="1.5859517275223931E-2"/>
    <n v="10"/>
    <n v="25.9"/>
    <n v="4"/>
    <n v="1.7143480039650764E-2"/>
    <n v="5.26"/>
    <n v="1.5956292591226391E-2"/>
    <n v="1.85"/>
    <n v="1637.4567"/>
    <n v="161468"/>
    <n v="9.4"/>
    <n v="9.6"/>
    <n v="0.51600000000000001"/>
    <n v="9.4"/>
    <n v="48.4"/>
  </r>
  <r>
    <x v="165"/>
    <x v="0"/>
    <x v="1"/>
    <n v="2.1418357768437082E-3"/>
    <n v="1.3615888411902125E-2"/>
    <m/>
    <n v="0"/>
    <n v="1.3633666627972423E-2"/>
    <n v="22"/>
    <n v="59.5"/>
    <n v="0"/>
    <n v="1.3800034677179359E-2"/>
    <n v="5.9381895280235915"/>
    <n v="1.2650510522383607E-2"/>
    <n v="0.1"/>
    <n v="5585.2584699999998"/>
    <n v="9799186"/>
    <n v="1.5"/>
    <n v="1.4"/>
    <n v="0.90900000000000003"/>
    <n v="15.9"/>
    <n v="82.4"/>
  </r>
  <r>
    <x v="165"/>
    <x v="1"/>
    <x v="1"/>
    <n v="2.1573220141796689E-3"/>
    <n v="1.3615888411902125E-2"/>
    <n v="7.3"/>
    <n v="1096.807346997125"/>
    <n v="1.3633666627972423E-2"/>
    <n v="26"/>
    <n v="59"/>
    <n v="0"/>
    <n v="1.3780485988035678E-2"/>
    <n v="5.7549999999999999"/>
    <n v="1.2632531895766325E-2"/>
    <n v="0.1"/>
    <n v="5918.1989800000001"/>
    <n v="969611"/>
    <n v="1.5"/>
    <n v="1.3"/>
    <n v="0.90600000000000003"/>
    <n v="15.8"/>
    <n v="82.3"/>
  </r>
  <r>
    <x v="165"/>
    <x v="2"/>
    <x v="1"/>
    <n v="2.2035997814904384E-3"/>
    <n v="1.3615888411902125E-2"/>
    <n v="7.3"/>
    <n v="1096.807346997125"/>
    <n v="1.3633666627972423E-2"/>
    <n v="51"/>
    <n v="58.5"/>
    <n v="0"/>
    <n v="1.3760895185811226E-2"/>
    <n v="5.7549999999999999"/>
    <n v="1.2614514228936566E-2"/>
    <n v="0.1"/>
    <n v="6283.2452199999998"/>
    <n v="96379"/>
    <n v="1.4"/>
    <n v="1.3"/>
    <n v="0.90400000000000003"/>
    <n v="15.8"/>
    <n v="81.900000000000006"/>
  </r>
  <r>
    <x v="165"/>
    <x v="3"/>
    <x v="1"/>
    <n v="2.2035997814904384E-3"/>
    <n v="1.3615888411902125E-2"/>
    <n v="7.4"/>
    <n v="1096.807346997125"/>
    <n v="8.5513763806686263E-3"/>
    <n v="30"/>
    <n v="58.1"/>
    <n v="0"/>
    <n v="1.3741261951253098E-2"/>
    <n v="5.7549999999999999"/>
    <n v="1.2596457224062238E-2"/>
    <n v="0.1"/>
    <n v="10972.078698625"/>
    <n v="9519374"/>
    <n v="1.4"/>
    <n v="1.3"/>
    <n v="0.90300000000000002"/>
    <n v="15.8"/>
    <n v="81.7"/>
  </r>
  <r>
    <x v="165"/>
    <x v="4"/>
    <x v="1"/>
    <n v="2.2189579777369211E-3"/>
    <n v="1.3615888411902125E-2"/>
    <n v="7.4"/>
    <n v="1096.807346997125"/>
    <n v="4.7627391835016819E-3"/>
    <n v="26"/>
    <n v="57.7"/>
    <n v="0"/>
    <n v="1.3721585961145913E-2"/>
    <n v="5.7549999999999999"/>
    <n v="1.2578360579599736E-2"/>
    <n v="0.1"/>
    <n v="10972.078698625"/>
    <n v="9449213"/>
    <n v="1.4"/>
    <n v="1.3"/>
    <n v="0.90100000000000002"/>
    <n v="16"/>
    <n v="81.7"/>
  </r>
  <r>
    <x v="165"/>
    <x v="5"/>
    <x v="1"/>
    <n v="2.2189579777369211E-3"/>
    <n v="1.3615888411902125E-2"/>
    <n v="7.2"/>
    <n v="778.24774669999999"/>
    <n v="8.675140700055771E-5"/>
    <n v="6"/>
    <n v="57.3"/>
    <n v="0"/>
    <n v="1.3701866888246894E-2"/>
    <n v="9.4700000000000006"/>
    <n v="1.2560223990232999E-2"/>
    <n v="0.1"/>
    <n v="5276.2559099999999"/>
    <n v="9378126"/>
    <n v="1.3"/>
    <n v="1.3"/>
    <n v="0.89500000000000002"/>
    <n v="15.8"/>
    <n v="81.5"/>
  </r>
  <r>
    <x v="165"/>
    <x v="6"/>
    <x v="1"/>
    <n v="2.2799923107476028E-3"/>
    <n v="1.3615888411902125E-2"/>
    <n v="7.3"/>
    <n v="682.1070608"/>
    <n v="8.675140700055771E-5"/>
    <n v="3"/>
    <n v="56.9"/>
    <n v="0"/>
    <n v="1.3682104401219718E-2"/>
    <n v="9.94"/>
    <n v="1.2542047146811333E-2"/>
    <n v="0.1"/>
    <n v="4627.5919999999996"/>
    <n v="9298515"/>
    <n v="1.3"/>
    <n v="1.3"/>
    <n v="0.89800000000000002"/>
    <n v="15.8"/>
    <n v="81.400000000000006"/>
  </r>
  <r>
    <x v="165"/>
    <x v="7"/>
    <x v="1"/>
    <n v="2.2799923107476028E-3"/>
    <n v="1.3615888411902125E-2"/>
    <n v="6.9"/>
    <n v="1096.807346997125"/>
    <n v="8.675140700055771E-5"/>
    <n v="25"/>
    <n v="56.5"/>
    <n v="0"/>
    <n v="1.3662298164566997E-2"/>
    <n v="9.23"/>
    <n v="1.2523829736286048E-2"/>
    <n v="0.1"/>
    <n v="10972.078698625"/>
    <n v="9219637"/>
    <n v="1.3"/>
    <n v="1.3"/>
    <n v="0.89700000000000002"/>
    <n v="15.7"/>
    <n v="81.099999999999994"/>
  </r>
  <r>
    <x v="165"/>
    <x v="8"/>
    <x v="1"/>
    <n v="2.2951399768368643E-3"/>
    <n v="1.3615888411902125E-2"/>
    <n v="6.9"/>
    <n v="1096.807346997125"/>
    <n v="8.675140700055771E-5"/>
    <n v="1"/>
    <n v="56.1"/>
    <n v="0"/>
    <n v="1.3642447838561484E-2"/>
    <n v="8.92"/>
    <n v="1.2505571441645786E-2"/>
    <n v="0.1"/>
    <n v="10972.078698625"/>
    <n v="914892"/>
    <n v="1.3"/>
    <n v="1.3"/>
    <n v="0.89500000000000002"/>
    <n v="15.8"/>
    <n v="89"/>
  </r>
  <r>
    <x v="165"/>
    <x v="9"/>
    <x v="1"/>
    <n v="2.3102387308429513E-3"/>
    <n v="1.3615888411902125E-2"/>
    <n v="6.5"/>
    <n v="1096.807346997125"/>
    <n v="8.675140700055771E-5"/>
    <n v="19"/>
    <n v="55.7"/>
    <n v="0"/>
    <n v="1.3622553079175833E-2"/>
    <n v="8.9499999999999993"/>
    <n v="1.2487271941850541E-2"/>
    <n v="0.1"/>
    <n v="10972.078698625"/>
    <n v="9855"/>
    <n v="1.3"/>
    <n v="1.3"/>
    <n v="0.89200000000000002"/>
    <n v="15.9"/>
    <n v="88"/>
  </r>
  <r>
    <x v="165"/>
    <x v="10"/>
    <x v="1"/>
    <n v="2.3402803662103508E-3"/>
    <n v="1.3615888411902125E-2"/>
    <n v="6.5"/>
    <n v="599.03924029999996"/>
    <n v="8.675140700055771E-5"/>
    <n v="13"/>
    <n v="55.3"/>
    <n v="0"/>
    <n v="1.3602613538010951E-2"/>
    <n v="9.6"/>
    <n v="1.2468930911764377E-2"/>
    <n v="0.1"/>
    <n v="4385.3531499999999"/>
    <n v="929572"/>
    <n v="1.3"/>
    <n v="1.3"/>
    <n v="0.89"/>
    <n v="16"/>
    <n v="85"/>
  </r>
  <r>
    <x v="165"/>
    <x v="11"/>
    <x v="1"/>
    <n v="1.4337439540556493E-3"/>
    <n v="1.3615888411902125E-2"/>
    <n v="6.6"/>
    <n v="1096.807346997125"/>
    <n v="8.675140700055771E-5"/>
    <n v="5"/>
    <n v="54.9"/>
    <n v="0"/>
    <n v="1.3161236304289463E-2"/>
    <n v="9.9"/>
    <n v="1.2094580881493443E-2"/>
    <n v="0.1"/>
    <n v="10972.078698625"/>
    <n v="8993531"/>
    <n v="1.3"/>
    <n v="1.3"/>
    <n v="0.88800000000000001"/>
    <n v="16"/>
    <n v="83"/>
  </r>
  <r>
    <x v="165"/>
    <x v="12"/>
    <x v="1"/>
    <n v="2.3849187575535691E-3"/>
    <n v="1.3615888411902125E-2"/>
    <n v="6.9"/>
    <n v="1096.807346997125"/>
    <n v="8.675140700055771E-5"/>
    <n v="3"/>
    <n v="54.4"/>
    <n v="0"/>
    <n v="1.3140795518881421E-2"/>
    <n v="9.31"/>
    <n v="1.2075806498885334E-2"/>
    <n v="0.1"/>
    <n v="10972.078698625"/>
    <n v="8958229"/>
    <n v="1.3"/>
    <n v="1.3"/>
    <n v="0.88200000000000001"/>
    <n v="15.9"/>
    <n v="82"/>
  </r>
  <r>
    <x v="165"/>
    <x v="13"/>
    <x v="1"/>
    <n v="2.4143681556793831E-3"/>
    <n v="1.3615888411902125E-2"/>
    <n v="6.9"/>
    <n v="1096.807346997125"/>
    <n v="8.675140700055771E-5"/>
    <n v="9"/>
    <n v="53.9"/>
    <n v="0"/>
    <n v="1.3120302158779025E-2"/>
    <n v="9.23"/>
    <n v="1.2056983881032428E-2"/>
    <n v="0.1"/>
    <n v="10972.078698625"/>
    <n v="8924958"/>
    <n v="1.3"/>
    <n v="1.3"/>
    <n v="0.88"/>
    <n v="15.9"/>
    <n v="79.900000000000006"/>
  </r>
  <r>
    <x v="165"/>
    <x v="14"/>
    <x v="1"/>
    <n v="2.4435484237917519E-3"/>
    <n v="1.3615888411902125E-2"/>
    <n v="6.6"/>
    <n v="1096.807346997125"/>
    <n v="8.675140700055771E-5"/>
    <n v="5"/>
    <n v="53.4"/>
    <n v="0"/>
    <n v="1.309975576686721E-2"/>
    <n v="8.86"/>
    <n v="1.2038112608863196E-2"/>
    <n v="0.1"/>
    <n v="10972.078698625"/>
    <n v="889596"/>
    <n v="1.3"/>
    <n v="1.3"/>
    <n v="0.877"/>
    <n v="15.9"/>
    <n v="79.8"/>
  </r>
  <r>
    <x v="165"/>
    <x v="15"/>
    <x v="1"/>
    <n v="2.4435484237917519E-3"/>
    <n v="1.3615888411902125E-2"/>
    <n v="6.2"/>
    <n v="1096.807346997125"/>
    <n v="8.675140700055771E-5"/>
    <n v="59"/>
    <n v="52.8"/>
    <n v="0"/>
    <n v="1.3079155879792073E-2"/>
    <n v="8.18"/>
    <n v="1.2019192257589092E-2"/>
    <n v="0.1"/>
    <n v="10972.078698625"/>
    <n v="887219"/>
    <n v="1.4"/>
    <n v="1.3"/>
    <n v="0.873"/>
    <n v="15.9"/>
    <n v="79.599999999999994"/>
  </r>
  <r>
    <x v="166"/>
    <x v="0"/>
    <x v="1"/>
    <n v="2.0796479333596947E-3"/>
    <n v="1.3615888411902125E-2"/>
    <m/>
    <n v="0"/>
    <n v="8.675140700055771E-5"/>
    <n v="35"/>
    <n v="57.4"/>
    <n v="0"/>
    <n v="1.3888047249413981E-2"/>
    <n v="5.9381895280235915"/>
    <n v="1.2701929310070744E-2"/>
    <n v="0.1"/>
    <n v="8989.8423999999995"/>
    <n v="8282396"/>
    <n v="0.4"/>
    <n v="0.3"/>
    <n v="0.93799999999999994"/>
    <n v="16"/>
    <n v="83.4"/>
  </r>
  <r>
    <x v="166"/>
    <x v="1"/>
    <x v="1"/>
    <n v="2.1107860654843822E-3"/>
    <n v="1.3615888411902125E-2"/>
    <n v="9.61"/>
    <n v="1096.807346997125"/>
    <n v="8.675140700055771E-5"/>
    <n v="23"/>
    <n v="57"/>
    <n v="0"/>
    <n v="1.4261832765840327E-2"/>
    <n v="5.7549999999999999"/>
    <n v="1.3018381730849307E-2"/>
    <n v="0.1"/>
    <n v="10972.078698625"/>
    <n v="8188649"/>
    <n v="0.4"/>
    <n v="0.3"/>
    <n v="0.93600000000000005"/>
    <n v="15.9"/>
    <n v="83.2"/>
  </r>
  <r>
    <x v="166"/>
    <x v="2"/>
    <x v="1"/>
    <n v="2.1263230630337361E-3"/>
    <n v="1.3615888411902125E-2"/>
    <n v="9.73"/>
    <n v="1096.807346997125"/>
    <n v="8.675140700055771E-5"/>
    <n v="175"/>
    <n v="56.6"/>
    <n v="0"/>
    <n v="1.4242071390363223E-2"/>
    <n v="5.7549999999999999"/>
    <n v="1.3000185000674945E-2"/>
    <n v="0.1"/>
    <n v="10972.078698625"/>
    <n v="889346"/>
    <n v="0.4"/>
    <n v="0.3"/>
    <n v="0.93400000000000005"/>
    <n v="15.8"/>
    <n v="83"/>
  </r>
  <r>
    <x v="166"/>
    <x v="3"/>
    <x v="1"/>
    <n v="2.1573220141796689E-3"/>
    <n v="1.3615888411902125E-2"/>
    <n v="9.86"/>
    <n v="1096.807346997125"/>
    <n v="8.675140700055771E-5"/>
    <n v="61"/>
    <n v="56.2"/>
    <n v="0"/>
    <n v="1.4222272420408928E-2"/>
    <n v="5.7549999999999999"/>
    <n v="1.2981952791266235E-2"/>
    <n v="0.1"/>
    <n v="10972.078698625"/>
    <n v="7996861"/>
    <n v="0.5"/>
    <n v="0.3"/>
    <n v="0.93200000000000005"/>
    <n v="15.7"/>
    <n v="82.7"/>
  </r>
  <r>
    <x v="166"/>
    <x v="4"/>
    <x v="1"/>
    <n v="2.1727795715415169E-3"/>
    <n v="1.3615888411902125E-2"/>
    <n v="9.99"/>
    <n v="1096.807346997125"/>
    <n v="8.675140700055771E-5"/>
    <n v="621"/>
    <n v="55.8"/>
    <n v="0"/>
    <n v="1.4202435599313007E-2"/>
    <n v="5.7549999999999999"/>
    <n v="1.2963684854603884E-2"/>
    <n v="0.1"/>
    <n v="10972.078698625"/>
    <n v="7912398"/>
    <n v="0.5"/>
    <n v="0.3"/>
    <n v="0.93200000000000005"/>
    <n v="15.6"/>
    <n v="82.6"/>
  </r>
  <r>
    <x v="166"/>
    <x v="5"/>
    <x v="1"/>
    <n v="2.2035997814904384E-3"/>
    <n v="1.3615888411902125E-2"/>
    <n v="10.01"/>
    <n v="1096.807346997125"/>
    <n v="8.675140700055771E-5"/>
    <n v="77"/>
    <n v="55.4"/>
    <n v="0"/>
    <n v="1.418256066740073E-2"/>
    <n v="5.7549999999999999"/>
    <n v="1.3267363748905688E-2"/>
    <n v="0.1"/>
    <n v="10972.078698625"/>
    <n v="782499"/>
    <n v="0.5"/>
    <n v="0.4"/>
    <n v="0.92"/>
    <n v="15.4"/>
    <n v="82.3"/>
  </r>
  <r>
    <x v="166"/>
    <x v="6"/>
    <x v="1"/>
    <n v="1.4191278131587377E-3"/>
    <n v="1.3615888411902125E-2"/>
    <n v="10.15"/>
    <n v="1096.807346997125"/>
    <n v="8.675140700055771E-5"/>
    <n v="900.625"/>
    <n v="55"/>
    <n v="0"/>
    <n v="1.4162647361939087E-2"/>
    <n v="5.7549999999999999"/>
    <n v="1.3249171853678604E-2"/>
    <n v="0.1"/>
    <n v="10972.078698625"/>
    <n v="7743831"/>
    <n v="0.5"/>
    <n v="0.4"/>
    <n v="0.91600000000000004"/>
    <n v="15.3"/>
    <n v="82.1"/>
  </r>
  <r>
    <x v="166"/>
    <x v="7"/>
    <x v="1"/>
    <n v="1.4191278131587377E-3"/>
    <n v="1.3615888411902125E-2"/>
    <n v="10.29"/>
    <n v="1096.807346997125"/>
    <n v="8.675140700055771E-5"/>
    <n v="900.625"/>
    <n v="54.6"/>
    <n v="0"/>
    <n v="1.4142695417087847E-2"/>
    <n v="1.29"/>
    <n v="1.3230947003109587E-2"/>
    <n v="0.1"/>
    <n v="10972.078698625"/>
    <n v="7647675"/>
    <n v="0.5"/>
    <n v="0.4"/>
    <n v="0.91400000000000003"/>
    <n v="15.3"/>
    <n v="82"/>
  </r>
  <r>
    <x v="166"/>
    <x v="8"/>
    <x v="1"/>
    <n v="2.2951399768368643E-3"/>
    <n v="1.3615888411902125E-2"/>
    <n v="10.44"/>
    <n v="1096.807346997125"/>
    <n v="8.675140700055771E-5"/>
    <n v="900.625"/>
    <n v="54.1"/>
    <n v="0"/>
    <n v="1.4857749305665274E-2"/>
    <n v="1.21"/>
    <n v="1.3520815718138911E-2"/>
    <n v="0.1"/>
    <n v="10972.078698625"/>
    <n v="7551117"/>
    <n v="0.5"/>
    <n v="0.4"/>
    <n v="0.91100000000000003"/>
    <n v="15.3"/>
    <n v="81.7"/>
  </r>
  <r>
    <x v="166"/>
    <x v="9"/>
    <x v="1"/>
    <n v="2.3252862899094226E-3"/>
    <n v="1.3615888411902125E-2"/>
    <n v="10.24"/>
    <n v="1096.807346997125"/>
    <n v="8.675140700055771E-5"/>
    <n v="0"/>
    <n v="53.7"/>
    <n v="0"/>
    <n v="1.48379542914599E-2"/>
    <n v="1.39"/>
    <n v="1.3502612330059088E-2"/>
    <n v="0.1"/>
    <n v="10972.078698625"/>
    <n v="7483934"/>
    <n v="0.6"/>
    <n v="0.4"/>
    <n v="0.90400000000000003"/>
    <n v="15.2"/>
    <n v="81.5"/>
  </r>
  <r>
    <x v="166"/>
    <x v="10"/>
    <x v="1"/>
    <n v="2.3402803662103508E-3"/>
    <n v="1.3615888411902125E-2"/>
    <n v="10.15"/>
    <n v="1096.807346997125"/>
    <n v="8.675140700055771E-5"/>
    <n v="60"/>
    <n v="53.2"/>
    <n v="0"/>
    <n v="1.4818126983010198E-2"/>
    <n v="1.86"/>
    <n v="1.3484378234194776E-2"/>
    <n v="0.1"/>
    <n v="10972.078698625"/>
    <n v="7437115"/>
    <n v="0.6"/>
    <n v="0.4"/>
    <n v="0.89900000000000002"/>
    <n v="15.2"/>
    <n v="81.099999999999994"/>
  </r>
  <r>
    <x v="166"/>
    <x v="11"/>
    <x v="1"/>
    <n v="2.3849187575535691E-3"/>
    <n v="1.3615888411902125E-2"/>
    <n v="10.55"/>
    <n v="1096.807346997125"/>
    <n v="8.675140700055771E-5"/>
    <n v="39"/>
    <n v="52.8"/>
    <n v="0"/>
    <n v="1.4440363929586211E-2"/>
    <n v="1.96"/>
    <n v="1.3759243526575598E-2"/>
    <n v="0.1"/>
    <n v="10972.078698625"/>
    <n v="7389625"/>
    <n v="0.6"/>
    <n v="0.4"/>
    <n v="0.89500000000000002"/>
    <n v="15.1"/>
    <n v="81"/>
  </r>
  <r>
    <x v="166"/>
    <x v="12"/>
    <x v="1"/>
    <n v="2.4289930841743658E-3"/>
    <n v="1.3615888411902125E-2"/>
    <n v="10.82"/>
    <n v="842.27680869999995"/>
    <n v="8.675140700055771E-5"/>
    <n v="574"/>
    <n v="52.3"/>
    <n v="0"/>
    <n v="1.442039009768656E-2"/>
    <n v="1.93"/>
    <n v="1.3740980942998322E-2"/>
    <n v="0.1"/>
    <n v="4796.5649700000004"/>
    <n v="73391"/>
    <n v="0.6"/>
    <n v="0.5"/>
    <n v="0.88900000000000001"/>
    <n v="15"/>
    <n v="85"/>
  </r>
  <r>
    <x v="166"/>
    <x v="13"/>
    <x v="1"/>
    <n v="2.458031867580228E-3"/>
    <n v="1.3615888411902125E-2"/>
    <n v="10.85"/>
    <n v="1096.807346997125"/>
    <n v="8.675140700055771E-5"/>
    <n v="0"/>
    <n v="51.8"/>
    <n v="0"/>
    <n v="1.4400380197674711E-2"/>
    <n v="1.61"/>
    <n v="1.372268941811945E-2"/>
    <n v="0.1"/>
    <n v="10972.078698625"/>
    <n v="7284753"/>
    <n v="0.6"/>
    <n v="0.5"/>
    <n v="0.89"/>
    <n v="15.2"/>
    <n v="84"/>
  </r>
  <r>
    <x v="166"/>
    <x v="14"/>
    <x v="1"/>
    <n v="2.4724411088425172E-3"/>
    <n v="1.3615888411902125E-2"/>
    <n v="11.12"/>
    <n v="1096.807346997125"/>
    <n v="8.675140700055771E-5"/>
    <n v="700"/>
    <n v="51.3"/>
    <n v="0"/>
    <n v="1.438033399634178E-2"/>
    <n v="1.28"/>
    <n v="1.3704368791925402E-2"/>
    <n v="0.1"/>
    <n v="10972.078698625"/>
    <n v="7229854"/>
    <n v="0.7"/>
    <n v="0.5"/>
    <n v="0.88800000000000001"/>
    <n v="15.2"/>
    <n v="82"/>
  </r>
  <r>
    <x v="166"/>
    <x v="15"/>
    <x v="1"/>
    <n v="2.5152005669432623E-3"/>
    <n v="1.3615888411902125E-2"/>
    <n v="11.26"/>
    <n v="1096.807346997125"/>
    <n v="8.675140700055771E-5"/>
    <n v="0"/>
    <n v="5.8"/>
    <n v="0"/>
    <n v="1.4360251257832964E-2"/>
    <n v="9.91"/>
    <n v="1.3686018902807427E-2"/>
    <n v="0.1"/>
    <n v="10972.078698625"/>
    <n v="718425"/>
    <n v="0.7"/>
    <n v="0.5"/>
    <n v="0.879"/>
    <n v="15.1"/>
    <n v="79.7"/>
  </r>
  <r>
    <x v="167"/>
    <x v="0"/>
    <x v="0"/>
    <n v="1.8855457166512793E-3"/>
    <n v="1.5903493034288323E-2"/>
    <m/>
    <n v="0"/>
    <n v="4.4730486886273577E-3"/>
    <n v="45"/>
    <n v="57.1"/>
    <n v="8"/>
    <n v="8.2532749466422044E-5"/>
    <n v="5.9381895280235915"/>
    <n v="4.9504914813663483E-3"/>
    <n v="0.1"/>
    <n v="1766.9475950000001"/>
    <n v="10715281.625"/>
    <n v="6.3"/>
    <n v="6.1"/>
    <n v="0.55300000000000005"/>
    <n v="9"/>
    <n v="64.5"/>
  </r>
  <r>
    <x v="167"/>
    <x v="1"/>
    <x v="0"/>
    <n v="1.8699022547182056E-3"/>
    <n v="1.6209398437253317E-2"/>
    <n v="0.01"/>
    <n v="0"/>
    <n v="6.3644039902916215E-3"/>
    <n v="594"/>
    <n v="56.2"/>
    <n v="8"/>
    <n v="7.6994962160265188E-3"/>
    <n v="3.25"/>
    <n v="5.5226569255828334E-3"/>
    <n v="0.1"/>
    <n v="1766.9475950000001"/>
    <n v="19239"/>
    <n v="6.3"/>
    <n v="6.1"/>
    <n v="0.57499999999999996"/>
    <n v="9"/>
    <n v="64.400000000000006"/>
  </r>
  <r>
    <x v="167"/>
    <x v="2"/>
    <x v="0"/>
    <n v="1.8919165754279694E-3"/>
    <n v="1.6209398437253317E-2"/>
    <n v="0.01"/>
    <n v="0"/>
    <n v="1.4710108682517804E-2"/>
    <n v="740"/>
    <n v="55.2"/>
    <n v="9"/>
    <n v="6.9880579524057555E-5"/>
    <n v="3.25"/>
    <n v="4.8749465691906683E-3"/>
    <n v="0.1"/>
    <n v="1766.9475950000001"/>
    <n v="1989141"/>
    <n v="6.3"/>
    <n v="6.1"/>
    <n v="0.63500000000000001"/>
    <n v="13"/>
    <n v="63.6"/>
  </r>
  <r>
    <x v="167"/>
    <x v="3"/>
    <x v="0"/>
    <n v="1.8137911337390402E-3"/>
    <n v="1.6209398437253317E-2"/>
    <n v="0.01"/>
    <n v="0"/>
    <n v="5.0631288296820549E-3"/>
    <n v="13"/>
    <n v="54.2"/>
    <n v="9"/>
    <n v="5.507874234958212E-3"/>
    <n v="3.25"/>
    <n v="6.0918028886239118E-3"/>
    <n v="0.1"/>
    <n v="1766.9475950000001"/>
    <n v="24271"/>
    <n v="6.3"/>
    <n v="6.1"/>
    <n v="0.64500000000000002"/>
    <n v="12.5"/>
    <n v="62.8"/>
  </r>
  <r>
    <x v="167"/>
    <x v="4"/>
    <x v="0"/>
    <n v="3.2093808058496461E-3"/>
    <n v="1.6209398437253317E-2"/>
    <n v="0.76"/>
    <n v="0"/>
    <n v="1.33239924926773E-2"/>
    <n v="13"/>
    <n v="53.2"/>
    <n v="8"/>
    <n v="6.70620639972784E-5"/>
    <n v="3.23"/>
    <n v="1.5042648719533393E-2"/>
    <n v="0.1"/>
    <n v="1766.9475950000001"/>
    <n v="2863993"/>
    <n v="6.3"/>
    <n v="6.1"/>
    <n v="0.64600000000000002"/>
    <n v="12"/>
    <n v="71.7"/>
  </r>
  <r>
    <x v="167"/>
    <x v="5"/>
    <x v="0"/>
    <n v="3.0646885852088361E-3"/>
    <n v="1.6209398437253317E-2"/>
    <n v="0.78"/>
    <n v="0"/>
    <n v="1.5795062001612969E-2"/>
    <n v="26"/>
    <n v="52.3"/>
    <n v="9"/>
    <n v="1.7802551765163738E-2"/>
    <n v="3.28"/>
    <n v="2.7274943544139223E-4"/>
    <n v="0.1"/>
    <n v="1766.9475950000001"/>
    <n v="2118834"/>
    <n v="6.4"/>
    <n v="6.1"/>
    <n v="0.65"/>
    <n v="11.7"/>
    <n v="73.7"/>
  </r>
  <r>
    <x v="167"/>
    <x v="6"/>
    <x v="0"/>
    <n v="3.0413906207988652E-3"/>
    <n v="1.6209398437253317E-2"/>
    <n v="0.81"/>
    <n v="0"/>
    <n v="1.5795062001612969E-2"/>
    <n v="22"/>
    <n v="51.3"/>
    <n v="9"/>
    <n v="1.7780002752895929E-2"/>
    <n v="3.55"/>
    <n v="2.5009817705354368E-4"/>
    <n v="0.1"/>
    <n v="1766.9475950000001"/>
    <n v="2824893"/>
    <n v="6.4"/>
    <n v="6.2"/>
    <n v="0.64800000000000002"/>
    <n v="11.8"/>
    <n v="73.8"/>
  </r>
  <r>
    <x v="167"/>
    <x v="7"/>
    <x v="0"/>
    <n v="3.0249779143338173E-3"/>
    <n v="1.6488974231872046E-2"/>
    <n v="0.8"/>
    <n v="0"/>
    <n v="1.5859517275223931E-2"/>
    <n v="19"/>
    <n v="5.4"/>
    <n v="9"/>
    <n v="1.7757425107476153E-2"/>
    <n v="3.4"/>
    <n v="1.6063619356907782E-2"/>
    <n v="0.1"/>
    <n v="1766.9475950000001"/>
    <n v="2325443"/>
    <n v="6.4"/>
    <n v="6.2"/>
    <n v="0.65100000000000002"/>
    <n v="11.6"/>
    <n v="73.8"/>
  </r>
  <r>
    <x v="167"/>
    <x v="8"/>
    <x v="0"/>
    <n v="3.016511897411193E-3"/>
    <n v="1.6488974231872046E-2"/>
    <n v="0.83"/>
    <n v="17.981361840000002"/>
    <n v="1.5859517275223931E-2"/>
    <n v="403"/>
    <n v="49.4"/>
    <n v="9"/>
    <n v="1.7734818719551227E-2"/>
    <n v="3.72"/>
    <n v="2.304222065537329E-4"/>
    <n v="0.1"/>
    <n v="258.35289999999998"/>
    <n v="1963286"/>
    <n v="6.4"/>
    <n v="6.2"/>
    <n v="0.64400000000000002"/>
    <n v="11.5"/>
    <n v="73.8"/>
  </r>
  <r>
    <x v="167"/>
    <x v="9"/>
    <x v="0"/>
    <n v="3.0332713382335351E-3"/>
    <n v="1.6488974231872046E-2"/>
    <n v="0.97"/>
    <n v="122.6523334"/>
    <n v="1.5859517275223931E-2"/>
    <n v="517"/>
    <n v="48.5"/>
    <n v="10"/>
    <n v="1.7712183479070231E-2"/>
    <n v="3.78"/>
    <n v="2.0942596825217926E-4"/>
    <n v="0.1"/>
    <n v="1762.2461699999999"/>
    <n v="10715281.625"/>
    <n v="6.4"/>
    <n v="6.3"/>
    <n v="0.63600000000000001"/>
    <n v="11.4"/>
    <n v="73.7"/>
  </r>
  <r>
    <x v="167"/>
    <x v="10"/>
    <x v="0"/>
    <n v="3.0646885852088361E-3"/>
    <n v="1.6740666631037373E-2"/>
    <n v="0.92"/>
    <n v="116.2585943"/>
    <n v="1.5859517275223931E-2"/>
    <n v="375"/>
    <n v="47.6"/>
    <n v="10"/>
    <n v="1.7689519275278134E-2"/>
    <n v="4.1100000000000003"/>
    <n v="1.8938380523490122E-4"/>
    <n v="0.1"/>
    <n v="1577.4571820000001"/>
    <n v="10715281.625"/>
    <n v="6.5"/>
    <n v="6.3"/>
    <n v="0.624"/>
    <n v="11"/>
    <n v="73.5"/>
  </r>
  <r>
    <x v="167"/>
    <x v="11"/>
    <x v="0"/>
    <n v="3.0932259307129609E-3"/>
    <n v="1.6740666631037373E-2"/>
    <n v="0.93"/>
    <n v="10.211297829999999"/>
    <n v="1.5898919057260947E-2"/>
    <n v="189"/>
    <n v="46.8"/>
    <n v="10"/>
    <n v="1.7609648535703907E-2"/>
    <n v="4.4800000000000004"/>
    <n v="1.6556153534812285E-2"/>
    <n v="0.1"/>
    <n v="148.85273799999999"/>
    <n v="1786638"/>
    <n v="6.5"/>
    <n v="6.3"/>
    <n v="0.61"/>
    <n v="10.6"/>
    <n v="73.2"/>
  </r>
  <r>
    <x v="167"/>
    <x v="12"/>
    <x v="0"/>
    <n v="3.1126868503935567E-3"/>
    <n v="1.6740666631037373E-2"/>
    <n v="1.29"/>
    <n v="94.756392109999993"/>
    <n v="1.591307966584659E-2"/>
    <n v="801"/>
    <n v="46"/>
    <n v="11"/>
    <n v="1.7495688651637958E-2"/>
    <n v="5.12"/>
    <n v="1.6472618219247885E-2"/>
    <n v="0.1"/>
    <n v="1253.3914299999999"/>
    <n v="10715281.625"/>
    <n v="6.6"/>
    <n v="6.4"/>
    <n v="0.59899999999999998"/>
    <n v="10.3"/>
    <n v="73"/>
  </r>
  <r>
    <x v="167"/>
    <x v="13"/>
    <x v="0"/>
    <n v="3.1187972014673766E-3"/>
    <n v="1.6740666631037373E-2"/>
    <n v="1.25"/>
    <n v="91.703568329999996"/>
    <n v="2.3099390109200882E-4"/>
    <n v="538"/>
    <n v="45.3"/>
    <n v="11"/>
    <n v="1.7348384809999822E-2"/>
    <n v="4.9400000000000004"/>
    <n v="1.6378161641476398E-2"/>
    <n v="0.1"/>
    <n v="1263.13455"/>
    <n v="178791"/>
    <n v="6.6"/>
    <n v="6.5"/>
    <n v="0.59599999999999997"/>
    <n v="10.199999999999999"/>
    <n v="72.8"/>
  </r>
  <r>
    <x v="167"/>
    <x v="14"/>
    <x v="0"/>
    <n v="3.1187972014673766E-3"/>
    <n v="1.6963061001945546E-2"/>
    <n v="1.29"/>
    <n v="93.500751109999996"/>
    <n v="2.3099390109200882E-4"/>
    <n v="290"/>
    <n v="44.6"/>
    <n v="11"/>
    <n v="1.7599191621096463E-2"/>
    <n v="4.92"/>
    <n v="1.6475446605116208E-2"/>
    <n v="0.1"/>
    <n v="1258.421953"/>
    <n v="10715281.625"/>
    <n v="6.7"/>
    <n v="6.5"/>
    <n v="0.58899999999999997"/>
    <n v="10.1"/>
    <n v="72.7"/>
  </r>
  <r>
    <x v="167"/>
    <x v="15"/>
    <x v="0"/>
    <n v="3.1247172744652517E-3"/>
    <n v="1.6963061001945546E-2"/>
    <n v="1.41"/>
    <n v="81.727471199999997"/>
    <n v="1.5865527946722951E-2"/>
    <n v="146"/>
    <n v="43.9"/>
    <n v="12"/>
    <n v="1.7303869712275467E-2"/>
    <n v="4.92"/>
    <n v="1.6335926594937451E-2"/>
    <n v="0.1"/>
    <n v="1177.6292679999999"/>
    <n v="1641848"/>
    <n v="6.8"/>
    <n v="6.6"/>
    <n v="0.58799999999999997"/>
    <n v="10"/>
    <n v="72.599999999999994"/>
  </r>
  <r>
    <x v="168"/>
    <x v="0"/>
    <x v="0"/>
    <n v="3.2082191098577219E-3"/>
    <n v="1.6963061001945546E-2"/>
    <m/>
    <n v="0"/>
    <n v="1.3286180512832984E-2"/>
    <n v="3"/>
    <n v="4.7"/>
    <n v="11"/>
    <n v="1.4458334647671368E-2"/>
    <n v="5.9381895280235915"/>
    <n v="1.3543931512398973E-2"/>
    <n v="0.2"/>
    <n v="918.67715429999998"/>
    <n v="8548651"/>
    <n v="3.6"/>
    <n v="3.7"/>
    <n v="0.625"/>
    <n v="11.3"/>
    <n v="69.7"/>
  </r>
  <r>
    <x v="168"/>
    <x v="1"/>
    <x v="0"/>
    <n v="3.2089037615622073E-3"/>
    <n v="1.6963061001945546E-2"/>
    <n v="0.01"/>
    <n v="7.8290085960000004"/>
    <n v="1.2961300520541614E-2"/>
    <n v="0"/>
    <n v="39.9"/>
    <n v="11"/>
    <n v="1.5196040839518201E-2"/>
    <n v="6.88"/>
    <n v="1.3168823506778685E-2"/>
    <n v="0.2"/>
    <n v="114.45919000000001"/>
    <n v="8362745"/>
    <n v="3.6"/>
    <n v="3.7"/>
    <n v="0.622"/>
    <n v="11.3"/>
    <n v="69.599999999999994"/>
  </r>
  <r>
    <x v="168"/>
    <x v="2"/>
    <x v="0"/>
    <n v="3.2093808058496461E-3"/>
    <n v="1.6963061001945546E-2"/>
    <n v="0.01"/>
    <n v="1.0419164000000001"/>
    <n v="1.3286180512832984E-2"/>
    <n v="1"/>
    <n v="39"/>
    <n v="11"/>
    <n v="1.4010088974561232E-2"/>
    <n v="6.75"/>
    <n v="1.3502980070564143E-2"/>
    <n v="0.2"/>
    <n v="14.214411999999999"/>
    <n v="817789"/>
    <n v="3.6"/>
    <n v="3.7"/>
    <n v="0.61699999999999999"/>
    <n v="11.2"/>
    <n v="69.3"/>
  </r>
  <r>
    <x v="168"/>
    <x v="3"/>
    <x v="0"/>
    <n v="3.2096501500947479E-3"/>
    <n v="1.6963061001945546E-2"/>
    <n v="0.01"/>
    <n v="71.508921450000003"/>
    <n v="1.3894096137580055E-2"/>
    <n v="16"/>
    <n v="38.200000000000003"/>
    <n v="12"/>
    <n v="1.4393666311435883E-2"/>
    <n v="6.39"/>
    <n v="1.4148574079995273E-2"/>
    <n v="0.2"/>
    <n v="954.72525299999995"/>
    <n v="799562"/>
    <n v="3.6"/>
    <n v="3.7"/>
    <n v="0.61299999999999999"/>
    <n v="11.1"/>
    <n v="68.8"/>
  </r>
  <r>
    <x v="168"/>
    <x v="4"/>
    <x v="0"/>
    <n v="3.2095655695938011E-3"/>
    <n v="1.6963061001945546E-2"/>
    <n v="0.32"/>
    <n v="51.991922700000003"/>
    <n v="1.3286180512832984E-2"/>
    <n v="1"/>
    <n v="37.4"/>
    <n v="12"/>
    <n v="1.3966470409474198E-2"/>
    <n v="5.98"/>
    <n v="1.3462981797950465E-2"/>
    <n v="0.2"/>
    <n v="834.5412953"/>
    <n v="7815949"/>
    <n v="3.7"/>
    <n v="3.7"/>
    <n v="0.60799999999999998"/>
    <n v="11.1"/>
    <n v="68.099999999999994"/>
  </r>
  <r>
    <x v="168"/>
    <x v="5"/>
    <x v="0"/>
    <n v="3.2057206476682689E-3"/>
    <n v="1.6963061001945546E-2"/>
    <n v="0.32"/>
    <n v="43.340999580000002"/>
    <n v="1.4174537003913691E-2"/>
    <n v="0"/>
    <n v="36.6"/>
    <n v="12"/>
    <n v="1.4738216752308282E-2"/>
    <n v="6.4"/>
    <n v="1.4416081314779741E-2"/>
    <n v="0.2"/>
    <n v="738.34752270000001"/>
    <n v="764163"/>
    <n v="3.7"/>
    <n v="3.8"/>
    <n v="0.60299999999999998"/>
    <n v="11.1"/>
    <n v="67.3"/>
  </r>
  <r>
    <x v="168"/>
    <x v="6"/>
    <x v="0"/>
    <n v="3.2009285437118117E-3"/>
    <n v="1.6963061001945546E-2"/>
    <n v="0.3"/>
    <n v="35.716137930000002"/>
    <n v="1.4174537003913691E-2"/>
    <n v="0"/>
    <n v="35.9"/>
    <n v="12"/>
    <n v="1.5435770720236114E-2"/>
    <n v="5.93"/>
    <n v="1.43958259831819E-2"/>
    <n v="0.2"/>
    <n v="666.34585689999994"/>
    <n v="7472819"/>
    <n v="3.7"/>
    <n v="3.8"/>
    <n v="0.60099999999999998"/>
    <n v="11.1"/>
    <n v="66.7"/>
  </r>
  <r>
    <x v="168"/>
    <x v="7"/>
    <x v="0"/>
    <n v="3.1916565093567254E-3"/>
    <n v="1.6963061001945546E-2"/>
    <n v="0.32"/>
    <n v="4.1533629120000004"/>
    <n v="1.5592332611017628E-2"/>
    <n v="0"/>
    <n v="35.299999999999997"/>
    <n v="12"/>
    <n v="1.6987006363921774E-2"/>
    <n v="5.58"/>
    <n v="1.5958659357763742E-2"/>
    <n v="0.3"/>
    <n v="76.914128000000005"/>
    <n v="739728"/>
    <n v="3.8"/>
    <n v="3.8"/>
    <n v="0.59199999999999997"/>
    <n v="10.8"/>
    <n v="66.400000000000006"/>
  </r>
  <r>
    <x v="168"/>
    <x v="8"/>
    <x v="0"/>
    <n v="3.1825562687515072E-3"/>
    <n v="1.6963061001945546E-2"/>
    <n v="0.35"/>
    <n v="2.2724049040000001"/>
    <n v="1.5795062001612969E-2"/>
    <n v="2"/>
    <n v="34.700000000000003"/>
    <n v="12"/>
    <n v="1.7256116459701262E-2"/>
    <n v="5.35"/>
    <n v="1.5937435118691296E-2"/>
    <n v="0.3"/>
    <n v="52.359560000000002"/>
    <n v="7152385"/>
    <n v="3.8"/>
    <n v="3.8"/>
    <n v="0.58599999999999997"/>
    <n v="10.9"/>
    <n v="66.099999999999994"/>
  </r>
  <r>
    <x v="168"/>
    <x v="9"/>
    <x v="0"/>
    <n v="3.1754759344889485E-3"/>
    <n v="1.6963061001945546E-2"/>
    <n v="0.38"/>
    <n v="2.6262349029999998"/>
    <n v="1.5294555671065845E-2"/>
    <n v="3"/>
    <n v="34.1"/>
    <n v="12"/>
    <n v="1.6928726839081393E-2"/>
    <n v="5.7"/>
    <n v="1.6231519133847409E-2"/>
    <n v="0.3"/>
    <n v="44.287266500000001"/>
    <n v="7557"/>
    <n v="3.8"/>
    <n v="3.9"/>
    <n v="0.57899999999999996"/>
    <n v="10.7"/>
    <n v="65.900000000000006"/>
  </r>
  <r>
    <x v="168"/>
    <x v="10"/>
    <x v="0"/>
    <n v="3.1223302269301222E-3"/>
    <n v="1.6963061001945546E-2"/>
    <n v="0.37"/>
    <n v="19.836723079999999"/>
    <n v="1.591307966584659E-2"/>
    <n v="0"/>
    <n v="33.5"/>
    <n v="12"/>
    <n v="1.7302009676124892E-2"/>
    <n v="5.89"/>
    <n v="1.6131178591975347E-2"/>
    <n v="0.3"/>
    <n v="337.35923600000001"/>
    <n v="6854176"/>
    <n v="3.8"/>
    <n v="3.9"/>
    <n v="0.57199999999999995"/>
    <n v="10.6"/>
    <n v="65.5"/>
  </r>
  <r>
    <x v="168"/>
    <x v="11"/>
    <x v="0"/>
    <n v="3.1942821360762923E-3"/>
    <n v="1.7154895100566492E-2"/>
    <n v="0.38"/>
    <n v="2.093721752"/>
    <n v="1.591307966584659E-2"/>
    <n v="4"/>
    <n v="33"/>
    <n v="13"/>
    <n v="1.7383425049320115E-2"/>
    <n v="5.7"/>
    <n v="1.5874118052635583E-2"/>
    <n v="0.3"/>
    <n v="39.281834000000003"/>
    <n v="6712841"/>
    <n v="3.9"/>
    <n v="3.9"/>
    <n v="0.56299999999999994"/>
    <n v="10.5"/>
    <n v="65.900000000000006"/>
  </r>
  <r>
    <x v="168"/>
    <x v="12"/>
    <x v="0"/>
    <n v="3.1791170226777559E-3"/>
    <n v="1.7154895100566492E-2"/>
    <n v="0.36"/>
    <n v="13.257239970000001"/>
    <n v="1.046965135141335E-2"/>
    <n v="900.625"/>
    <n v="32.5"/>
    <n v="14"/>
    <n v="1.7360107274914167E-2"/>
    <n v="4.46"/>
    <n v="1.5983259843768235E-2"/>
    <n v="0.3"/>
    <n v="236.314438"/>
    <n v="6576877"/>
    <n v="4"/>
    <n v="4"/>
    <n v="0.55300000000000005"/>
    <n v="10.1"/>
    <n v="65.2"/>
  </r>
  <r>
    <x v="168"/>
    <x v="13"/>
    <x v="0"/>
    <n v="3.1281369497418525E-3"/>
    <n v="1.7315070999842676E-2"/>
    <n v="0.6"/>
    <n v="10.681474850000001"/>
    <n v="3.926668980248303E-3"/>
    <n v="900.625"/>
    <n v="32.1"/>
    <n v="15"/>
    <n v="1.7242455802696819E-2"/>
    <n v="4.4800000000000004"/>
    <n v="1.5961743213247302E-2"/>
    <n v="0.3"/>
    <n v="189.38785189999999"/>
    <n v="6447688"/>
    <n v="4"/>
    <n v="4"/>
    <n v="0.54300000000000004"/>
    <n v="9.8000000000000007"/>
    <n v="64.3"/>
  </r>
  <r>
    <x v="168"/>
    <x v="14"/>
    <x v="0"/>
    <n v="3.1223302269301222E-3"/>
    <n v="1.7442665553967125E-2"/>
    <n v="0.86"/>
    <n v="1.142003812"/>
    <n v="8.675140700055771E-5"/>
    <n v="38"/>
    <n v="31.6"/>
    <n v="16"/>
    <n v="1.7219200759791914E-2"/>
    <n v="4.59"/>
    <n v="1.5940197483427079E-2"/>
    <n v="0.3"/>
    <n v="17.8159721"/>
    <n v="6327125"/>
    <n v="4.0999999999999996"/>
    <n v="4.0999999999999996"/>
    <n v="0.53500000000000003"/>
    <n v="9.6999999999999993"/>
    <n v="64"/>
  </r>
  <r>
    <x v="168"/>
    <x v="15"/>
    <x v="0"/>
    <n v="3.0972054206151057E-3"/>
    <n v="1.7536939259228994E-2"/>
    <n v="0.37"/>
    <n v="8.9430064920000003"/>
    <n v="8.675140700055771E-5"/>
    <n v="192"/>
    <n v="31.3"/>
    <n v="17"/>
    <n v="1.6973960672804628E-2"/>
    <n v="4.6399999999999997"/>
    <n v="1.6101906661934267E-2"/>
    <n v="0.3"/>
    <n v="138.436633"/>
    <n v="621625"/>
    <n v="4.2"/>
    <n v="4.0999999999999996"/>
    <n v="0.52900000000000003"/>
    <n v="9.6"/>
    <n v="63.7"/>
  </r>
  <r>
    <x v="169"/>
    <x v="0"/>
    <x v="0"/>
    <n v="3.1805415507015272E-3"/>
    <n v="1.6488974231872046E-2"/>
    <m/>
    <n v="0"/>
    <n v="1.2276440336999126E-2"/>
    <n v="154"/>
    <n v="33.6"/>
    <n v="9"/>
    <n v="1.2975555334151991E-2"/>
    <n v="5.9381895280235915"/>
    <n v="1.2209972268584311E-2"/>
    <n v="0.1"/>
    <n v="5814.8631340000002"/>
    <n v="686576"/>
    <n v="7.7"/>
    <n v="7.7"/>
    <n v="0.73799999999999999"/>
    <n v="13.6"/>
    <n v="74.900000000000006"/>
  </r>
  <r>
    <x v="169"/>
    <x v="1"/>
    <x v="0"/>
    <n v="3.1927500934099003E-3"/>
    <n v="1.6488974231872046E-2"/>
    <n v="6.41"/>
    <n v="789.07729489999997"/>
    <n v="1.2276440336999126E-2"/>
    <n v="0"/>
    <n v="32.4"/>
    <n v="10"/>
    <n v="1.2952177997967974E-2"/>
    <n v="4.12"/>
    <n v="1.2188183680926374E-2"/>
    <n v="0.1"/>
    <n v="5941.8471"/>
    <n v="10715281.625"/>
    <n v="7.8"/>
    <n v="7.8"/>
    <n v="0.73699999999999999"/>
    <n v="13.6"/>
    <n v="74.599999999999994"/>
  </r>
  <r>
    <x v="169"/>
    <x v="2"/>
    <x v="0"/>
    <n v="3.1952924154042208E-3"/>
    <n v="1.6740666631037373E-2"/>
    <n v="6.5"/>
    <n v="788.68734029999996"/>
    <n v="1.2276440336999126E-2"/>
    <n v="900.625"/>
    <n v="31.3"/>
    <n v="10"/>
    <n v="1.2928729796152227E-2"/>
    <n v="4"/>
    <n v="1.2166330347749391E-2"/>
    <n v="0.1"/>
    <n v="6171.262444"/>
    <n v="6814365"/>
    <n v="7.9"/>
    <n v="7.9"/>
    <n v="0.73299999999999998"/>
    <n v="13.6"/>
    <n v="74.5"/>
  </r>
  <r>
    <x v="169"/>
    <x v="3"/>
    <x v="0"/>
    <n v="3.1976297689547059E-3"/>
    <n v="1.6740666631037373E-2"/>
    <n v="6.56"/>
    <n v="801.05046549999997"/>
    <n v="1.2624262505316943E-2"/>
    <n v="900.625"/>
    <n v="3.1"/>
    <n v="11"/>
    <n v="1.2905210008987644E-2"/>
    <n v="4.17"/>
    <n v="1.2144411620138003E-2"/>
    <n v="0.1"/>
    <n v="5859.9156220000004"/>
    <n v="10715281.625"/>
    <n v="8"/>
    <n v="8.1"/>
    <n v="0.72899999999999998"/>
    <n v="13.7"/>
    <n v="74.3"/>
  </r>
  <r>
    <x v="169"/>
    <x v="4"/>
    <x v="0"/>
    <n v="3.1997617014272377E-3"/>
    <n v="1.6963061001945546E-2"/>
    <n v="6.07"/>
    <n v="748.44510539999999"/>
    <n v="1.2624262505316943E-2"/>
    <n v="900.625"/>
    <n v="29"/>
    <n v="11"/>
    <n v="1.2881617905365165E-2"/>
    <n v="4.12"/>
    <n v="1.2122426838987036E-2"/>
    <n v="0.2"/>
    <n v="5491.1599809999998"/>
    <n v="675313"/>
    <n v="8.1"/>
    <n v="8.1999999999999993"/>
    <n v="0.72"/>
    <n v="13.3"/>
    <n v="74.099999999999994"/>
  </r>
  <r>
    <x v="169"/>
    <x v="5"/>
    <x v="0"/>
    <n v="3.2049210406344562E-3"/>
    <n v="1.6963061001945546E-2"/>
    <n v="5.95"/>
    <n v="71.685091299999996"/>
    <n v="1.2624262505316943E-2"/>
    <n v="900.625"/>
    <n v="27.9"/>
    <n v="12"/>
    <n v="1.2857952742551523E-2"/>
    <n v="3.81"/>
    <n v="1.2100375334794937E-2"/>
    <n v="0.2"/>
    <n v="575.32176000000004"/>
    <n v="672888"/>
    <n v="8.1999999999999993"/>
    <n v="8.3000000000000007"/>
    <n v="0.71099999999999997"/>
    <n v="13.1"/>
    <n v="73.900000000000006"/>
  </r>
  <r>
    <x v="169"/>
    <x v="6"/>
    <x v="0"/>
    <n v="1.567679693842238E-3"/>
    <n v="1.7154895100566492E-2"/>
    <n v="5.88"/>
    <n v="547.21014109999999"/>
    <n v="1.2624262505316943E-2"/>
    <n v="900.625"/>
    <n v="26.8"/>
    <n v="12"/>
    <n v="1.2834213765951461E-2"/>
    <n v="4.1100000000000003"/>
    <n v="1.2078256427452199E-2"/>
    <n v="0.3"/>
    <n v="4212.5492000000004"/>
    <n v="10715281.625"/>
    <n v="8.3000000000000007"/>
    <n v="8.5"/>
    <n v="0.70599999999999996"/>
    <n v="13"/>
    <n v="73.7"/>
  </r>
  <r>
    <x v="169"/>
    <x v="7"/>
    <x v="0"/>
    <n v="3.2089037615622073E-3"/>
    <n v="1.7154895100566492E-2"/>
    <n v="5.92"/>
    <n v="609.9511632"/>
    <n v="1.2624262505316943E-2"/>
    <n v="900.625"/>
    <n v="25.7"/>
    <n v="13"/>
    <n v="1.2810400208863973E-2"/>
    <n v="3.92"/>
    <n v="1.2056069426024671E-2"/>
    <n v="0.3"/>
    <n v="4378.6874600000001"/>
    <n v="6654576"/>
    <n v="8.5"/>
    <n v="8.6"/>
    <n v="0.7"/>
    <n v="12.9"/>
    <n v="73.5"/>
  </r>
  <r>
    <x v="169"/>
    <x v="8"/>
    <x v="0"/>
    <n v="3.2097117419962427E-3"/>
    <n v="1.7315070999842676E-2"/>
    <n v="6.2"/>
    <n v="520.7639087"/>
    <n v="1.3286180512832984E-2"/>
    <n v="900.625"/>
    <n v="24.6"/>
    <n v="14"/>
    <n v="1.320535253263155E-2"/>
    <n v="3.56"/>
    <n v="1.239912664490312E-2"/>
    <n v="0.4"/>
    <n v="3972.2647499999998"/>
    <n v="10715281.625"/>
    <n v="8.6"/>
    <n v="8.8000000000000007"/>
    <n v="0.68700000000000006"/>
    <n v="12.3"/>
    <n v="73.3"/>
  </r>
  <r>
    <x v="169"/>
    <x v="9"/>
    <x v="0"/>
    <n v="3.2086500857506873E-3"/>
    <n v="1.7442665553967125E-2"/>
    <n v="6.18"/>
    <n v="433.9210918"/>
    <n v="1.3286180512832984E-2"/>
    <n v="900.625"/>
    <n v="23.6"/>
    <n v="15"/>
    <n v="1.3181925954721584E-2"/>
    <n v="3.49"/>
    <n v="1.2377257224987731E-2"/>
    <n v="0.5"/>
    <n v="3368.9525760000001"/>
    <n v="10715281.625"/>
    <n v="8.6999999999999993"/>
    <n v="8.9"/>
    <n v="0.68600000000000005"/>
    <n v="12.4"/>
    <n v="73"/>
  </r>
  <r>
    <x v="169"/>
    <x v="10"/>
    <x v="0"/>
    <n v="3.1942821360762923E-3"/>
    <n v="1.7442665553967125E-2"/>
    <n v="6.26"/>
    <n v="321.19530049999997"/>
    <n v="1.3286180512832984E-2"/>
    <n v="900.625"/>
    <n v="22.6"/>
    <n v="15"/>
    <n v="1.3158432384619631E-2"/>
    <n v="3.55"/>
    <n v="1.2355326075012609E-2"/>
    <n v="0.5"/>
    <n v="2893.6513559999999"/>
    <n v="6542547"/>
    <n v="8.9"/>
    <n v="9.1"/>
    <n v="0.68200000000000005"/>
    <n v="12"/>
    <n v="72.5"/>
  </r>
  <r>
    <x v="169"/>
    <x v="11"/>
    <x v="0"/>
    <n v="3.149432709052893E-3"/>
    <n v="1.7536939259228994E-2"/>
    <n v="6.17"/>
    <n v="301.35977910000003"/>
    <n v="1.3286180512832984E-2"/>
    <n v="900.625"/>
    <n v="21.7"/>
    <n v="16"/>
    <n v="1.3134871163917648E-2"/>
    <n v="3.51"/>
    <n v="1.233333259393727E-2"/>
    <n v="0.5"/>
    <n v="2659.8391799999999"/>
    <n v="652231"/>
    <n v="9"/>
    <n v="9.1999999999999993"/>
    <n v="0.67400000000000004"/>
    <n v="11.9"/>
    <n v="71.599999999999994"/>
  </r>
  <r>
    <x v="169"/>
    <x v="12"/>
    <x v="0"/>
    <n v="3.149432709052893E-3"/>
    <n v="1.7597343392442032E-2"/>
    <n v="6.14"/>
    <n v="282.83646119999997"/>
    <n v="1.3286180512832984E-2"/>
    <n v="900.625"/>
    <n v="2.9"/>
    <n v="18"/>
    <n v="1.3111241623900819E-2"/>
    <n v="3.58"/>
    <n v="1.2311276171366492E-2"/>
    <n v="0.6"/>
    <n v="2358.9362900000001"/>
    <n v="10715281.625"/>
    <n v="9.1"/>
    <n v="9.3000000000000007"/>
    <n v="0.66600000000000004"/>
    <n v="11.8"/>
    <n v="71.7"/>
  </r>
  <r>
    <x v="169"/>
    <x v="13"/>
    <x v="0"/>
    <n v="3.1337516137439569E-3"/>
    <n v="1.7623525330551365E-2"/>
    <n v="5.93"/>
    <n v="27.638103040000001"/>
    <n v="1.3597551795253666E-2"/>
    <n v="900.625"/>
    <n v="2.2000000000000002"/>
    <n v="19"/>
    <n v="1.3494394687428976E-2"/>
    <n v="3.7"/>
    <n v="1.2988963394645803E-2"/>
    <n v="0.7"/>
    <n v="296.54617000000002"/>
    <n v="6473164"/>
    <n v="9.1999999999999993"/>
    <n v="9.5"/>
    <n v="0.65700000000000003"/>
    <n v="11.5"/>
    <n v="71.400000000000006"/>
  </r>
  <r>
    <x v="169"/>
    <x v="14"/>
    <x v="0"/>
    <n v="3.1223302269301222E-3"/>
    <n v="1.7615331979266489E-2"/>
    <n v="5.92"/>
    <n v="176.0625201"/>
    <n v="1.3597551795253666E-2"/>
    <n v="900.625"/>
    <n v="19.399999999999999"/>
    <n v="20"/>
    <n v="1.3471069768828569E-2"/>
    <n v="3.32"/>
    <n v="1.2967444035849493E-2"/>
    <n v="0.8"/>
    <n v="1893.1453770000001"/>
    <n v="10715281.625"/>
    <n v="9.3000000000000007"/>
    <n v="9.6"/>
    <n v="0.64900000000000002"/>
    <n v="11.2"/>
    <n v="71.2"/>
  </r>
  <r>
    <x v="169"/>
    <x v="15"/>
    <x v="0"/>
    <n v="3.1223302269301222E-3"/>
    <n v="1.7572811264078531E-2"/>
    <n v="5.88"/>
    <n v="0.27564825999999998"/>
    <n v="1.3597551795253666E-2"/>
    <n v="900.625"/>
    <n v="18.7"/>
    <n v="21"/>
    <n v="1.3447683244965545E-2"/>
    <n v="3.4"/>
    <n v="1.2601727787031199E-2"/>
    <n v="0.8"/>
    <n v="27.564826"/>
    <n v="6295821"/>
    <n v="9.4"/>
    <n v="9.6999999999999993"/>
    <n v="0.64"/>
    <n v="10.9"/>
    <n v="71.099999999999994"/>
  </r>
  <r>
    <x v="170"/>
    <x v="0"/>
    <x v="0"/>
    <n v="1.5076493780477648E-3"/>
    <n v="1.3615888411902125E-2"/>
    <m/>
    <n v="0"/>
    <n v="1.4437648664183886E-2"/>
    <n v="1"/>
    <n v="6.3"/>
    <n v="0"/>
    <n v="1.5228353668196583E-2"/>
    <n v="5.9381895280235915"/>
    <n v="1.4438149078053042E-2"/>
    <n v="0.1"/>
    <n v="1766.9475950000001"/>
    <n v="1386542"/>
    <n v="2.1"/>
    <n v="2.1"/>
    <n v="0.746"/>
    <n v="12.9"/>
    <n v="75.7"/>
  </r>
  <r>
    <x v="170"/>
    <x v="1"/>
    <x v="0"/>
    <n v="1.5076493780477648E-3"/>
    <n v="1.3615888411902125E-2"/>
    <n v="1.1299999999999999"/>
    <n v="0"/>
    <n v="1.2961300520541614E-2"/>
    <n v="116"/>
    <n v="59.7"/>
    <n v="0"/>
    <n v="1.3796789872490148E-2"/>
    <n v="6.48"/>
    <n v="1.3236213211199459E-2"/>
    <n v="0.1"/>
    <n v="1766.9475950000001"/>
    <n v="1386542"/>
    <n v="2.2000000000000002"/>
    <n v="2.2000000000000002"/>
    <n v="0.74299999999999999"/>
    <n v="12.9"/>
    <n v="75.5"/>
  </r>
  <r>
    <x v="170"/>
    <x v="2"/>
    <x v="0"/>
    <n v="1.5375706050567797E-3"/>
    <n v="1.3615888411902125E-2"/>
    <n v="1.03"/>
    <n v="0"/>
    <n v="1.2961300520541614E-2"/>
    <n v="4"/>
    <n v="59.1"/>
    <n v="0"/>
    <n v="1.2975717610375746E-2"/>
    <n v="6.7"/>
    <n v="1.2186724497275316E-2"/>
    <n v="0.1"/>
    <n v="1766.9475950000001"/>
    <n v="1386542"/>
    <n v="2.2000000000000002"/>
    <n v="2.2000000000000002"/>
    <n v="0.74099999999999999"/>
    <n v="12.9"/>
    <n v="75.3"/>
  </r>
  <r>
    <x v="170"/>
    <x v="3"/>
    <x v="0"/>
    <n v="1.5526024119225249E-3"/>
    <n v="1.3615888411902125E-2"/>
    <n v="1.23"/>
    <n v="0"/>
    <n v="1.2624262505316943E-2"/>
    <n v="7"/>
    <n v="58.5"/>
    <n v="0"/>
    <n v="1.3356776297032637E-2"/>
    <n v="6.76"/>
    <n v="1.3192265577242622E-2"/>
    <n v="0.1"/>
    <n v="1766.9475950000001"/>
    <n v="1386542"/>
    <n v="2.2000000000000002"/>
    <n v="2.2000000000000002"/>
    <n v="0.73899999999999999"/>
    <n v="12.9"/>
    <n v="75.099999999999994"/>
  </r>
  <r>
    <x v="170"/>
    <x v="4"/>
    <x v="0"/>
    <n v="1.5828009310702893E-3"/>
    <n v="1.3615888411902125E-2"/>
    <n v="1.1599999999999999"/>
    <n v="0"/>
    <n v="1.3286180512832984E-2"/>
    <n v="701"/>
    <n v="57.9"/>
    <n v="0"/>
    <n v="1.3333089724436652E-2"/>
    <n v="6.61"/>
    <n v="1.2839443843865711E-2"/>
    <n v="0.1"/>
    <n v="1766.9475950000001"/>
    <n v="1386542"/>
    <n v="2.2000000000000002"/>
    <n v="2.2999999999999998"/>
    <n v="0.73499999999999999"/>
    <n v="12.9"/>
    <n v="74.900000000000006"/>
  </r>
  <r>
    <x v="170"/>
    <x v="5"/>
    <x v="0"/>
    <n v="1.5979645805759988E-3"/>
    <n v="1.3615888411902125E-2"/>
    <n v="1.47"/>
    <n v="0"/>
    <n v="2.5921285339093207E-4"/>
    <n v="217"/>
    <n v="57.4"/>
    <n v="0"/>
    <n v="1.408014054272159E-2"/>
    <n v="6.83"/>
    <n v="1.3148659443405283E-2"/>
    <n v="0.1"/>
    <n v="1766.9475950000001"/>
    <n v="1386542"/>
    <n v="2.2999999999999998"/>
    <n v="2.2999999999999998"/>
    <n v="0.73199999999999998"/>
    <n v="13"/>
    <n v="74.7"/>
  </r>
  <r>
    <x v="170"/>
    <x v="6"/>
    <x v="0"/>
    <n v="2.9227199649162834E-3"/>
    <n v="1.3615888411902125E-2"/>
    <n v="1.77"/>
    <n v="0"/>
    <n v="1.3597551795253666E-2"/>
    <n v="5"/>
    <n v="56.9"/>
    <n v="0"/>
    <n v="1.367884011885786E-2"/>
    <n v="6.74"/>
    <n v="1.2796075027955087E-2"/>
    <n v="0.1"/>
    <n v="1766.9475950000001"/>
    <n v="1386542"/>
    <n v="2.2999999999999998"/>
    <n v="2.4"/>
    <n v="0.73"/>
    <n v="13"/>
    <n v="74.400000000000006"/>
  </r>
  <r>
    <x v="170"/>
    <x v="7"/>
    <x v="0"/>
    <n v="2.9227199649162834E-3"/>
    <n v="1.3615888411902125E-2"/>
    <n v="1.72"/>
    <n v="0"/>
    <n v="1.2961300520541614E-2"/>
    <n v="27"/>
    <n v="56.4"/>
    <n v="0"/>
    <n v="1.36553283811721E-2"/>
    <n v="6.85"/>
    <n v="1.310484973003901E-2"/>
    <n v="0.1"/>
    <n v="1766.9475950000001"/>
    <n v="1386542"/>
    <n v="2.4"/>
    <n v="2.4"/>
    <n v="0.71399999999999997"/>
    <n v="12.2"/>
    <n v="74.2"/>
  </r>
  <r>
    <x v="170"/>
    <x v="8"/>
    <x v="0"/>
    <n v="1.5076493780477648E-3"/>
    <n v="1.3615888411902125E-2"/>
    <n v="1.75"/>
    <n v="0"/>
    <n v="1.3286180512832984E-2"/>
    <n v="1"/>
    <n v="55.9"/>
    <n v="0"/>
    <n v="1.3631757781429232E-2"/>
    <n v="6.9"/>
    <n v="1.308303981929626E-2"/>
    <n v="0.1"/>
    <n v="1766.9475950000001"/>
    <n v="1386542"/>
    <n v="2.4"/>
    <n v="2.5"/>
    <n v="0.70899999999999996"/>
    <n v="12.2"/>
    <n v="73.5"/>
  </r>
  <r>
    <x v="170"/>
    <x v="9"/>
    <x v="0"/>
    <n v="3.0249779143338173E-3"/>
    <n v="1.3615888411902125E-2"/>
    <n v="1.74"/>
    <n v="0"/>
    <n v="1.511169775295931E-2"/>
    <n v="3"/>
    <n v="55.4"/>
    <n v="0"/>
    <n v="1.5019006248151385E-2"/>
    <n v="7.61"/>
    <n v="1.3682661315639015E-2"/>
    <n v="0.1"/>
    <n v="1766.9475950000001"/>
    <n v="1386542"/>
    <n v="2.5"/>
    <n v="2.5"/>
    <n v="0.70299999999999996"/>
    <n v="12.1"/>
    <n v="73.7"/>
  </r>
  <r>
    <x v="170"/>
    <x v="10"/>
    <x v="0"/>
    <n v="1.5076493780477648E-3"/>
    <n v="1.3615888411902125E-2"/>
    <n v="1.75"/>
    <n v="0"/>
    <n v="8.5513763806686263E-3"/>
    <n v="5"/>
    <n v="54.9"/>
    <n v="0"/>
    <n v="1.2793268897739246E-2"/>
    <n v="7.95"/>
    <n v="1.2369028549463288E-2"/>
    <n v="0.1"/>
    <n v="1766.9475950000001"/>
    <n v="1386542"/>
    <n v="2.5"/>
    <n v="2.6"/>
    <n v="0"/>
    <n v="11.9"/>
    <n v="73.599999999999994"/>
  </r>
  <r>
    <x v="170"/>
    <x v="11"/>
    <x v="0"/>
    <n v="1.5076493780477648E-3"/>
    <n v="1.3615888411902125E-2"/>
    <n v="2.0699999999999998"/>
    <n v="0"/>
    <n v="8.675140700055771E-5"/>
    <n v="9"/>
    <n v="54.5"/>
    <n v="0"/>
    <n v="1.3939332140311395E-2"/>
    <n v="8.64"/>
    <n v="1.3334904465742493E-2"/>
    <n v="0.1"/>
    <n v="1766.9475950000001"/>
    <n v="1386542"/>
    <n v="2.6"/>
    <n v="2.6"/>
    <n v="0"/>
    <n v="11.9"/>
    <n v="73.5"/>
  </r>
  <r>
    <x v="170"/>
    <x v="12"/>
    <x v="0"/>
    <n v="3.0571007174885205E-3"/>
    <n v="1.3615888411902125E-2"/>
    <n v="2.4"/>
    <n v="0"/>
    <n v="8.675140700055771E-5"/>
    <n v="18"/>
    <n v="54.1"/>
    <n v="0"/>
    <n v="1.3538798373587584E-2"/>
    <n v="9.17"/>
    <n v="1.2666232044896747E-2"/>
    <n v="0.1"/>
    <n v="1766.9475950000001"/>
    <n v="1386542"/>
    <n v="2.7"/>
    <n v="2.7"/>
    <n v="0"/>
    <n v="11.9"/>
    <n v="73.2"/>
  </r>
  <r>
    <x v="170"/>
    <x v="13"/>
    <x v="0"/>
    <n v="3.0720964197072549E-3"/>
    <n v="1.3615888411902125E-2"/>
    <n v="2.5299999999999998"/>
    <n v="0"/>
    <n v="8.675140700055771E-5"/>
    <n v="19"/>
    <n v="53.6"/>
    <n v="0"/>
    <n v="1.3124670925814123E-2"/>
    <n v="9.1"/>
    <n v="1.26439293344381E-2"/>
    <n v="0.1"/>
    <n v="1766.9475950000001"/>
    <n v="1386542"/>
    <n v="2.7"/>
    <n v="2.7"/>
    <n v="0"/>
    <n v="11.9"/>
    <n v="72.8"/>
  </r>
  <r>
    <x v="170"/>
    <x v="14"/>
    <x v="0"/>
    <n v="3.0571007174885205E-3"/>
    <n v="1.3615888411902125E-2"/>
    <n v="3.27"/>
    <n v="0"/>
    <n v="8.675140700055771E-5"/>
    <n v="27"/>
    <n v="53.2"/>
    <n v="0"/>
    <n v="1.5207696344028881E-2"/>
    <n v="8.18"/>
    <n v="1.4133226071512874E-2"/>
    <n v="0.1"/>
    <n v="1766.9475950000001"/>
    <n v="1386542"/>
    <n v="2.8"/>
    <n v="2.8"/>
    <n v="0"/>
    <n v="11.8"/>
    <n v="73.099999999999994"/>
  </r>
  <r>
    <x v="170"/>
    <x v="15"/>
    <x v="0"/>
    <n v="3.0493342433853174E-3"/>
    <n v="1.3615888411902125E-2"/>
    <n v="2.86"/>
    <n v="0"/>
    <n v="8.675140700055771E-5"/>
    <n v="36"/>
    <n v="52.7"/>
    <n v="0"/>
    <n v="1.3469572133940991E-2"/>
    <n v="8.52"/>
    <n v="1.2930580699801674E-2"/>
    <n v="0.1"/>
    <n v="1766.9475950000001"/>
    <n v="1386542"/>
    <n v="2.8"/>
    <n v="2.8"/>
    <n v="0"/>
    <n v="11.7"/>
    <n v="72.599999999999994"/>
  </r>
  <r>
    <x v="171"/>
    <x v="0"/>
    <x v="0"/>
    <n v="3.1927500934099003E-3"/>
    <n v="1.4451691931942897E-2"/>
    <m/>
    <n v="0"/>
    <n v="1.5607110335478841E-2"/>
    <n v="43"/>
    <n v="17.399999999999999"/>
    <n v="2"/>
    <n v="1.6485470264958033E-2"/>
    <n v="5.9381895280235915"/>
    <n v="1.565801532413913E-2"/>
    <n v="0.1"/>
    <n v="1161.76935"/>
    <n v="124977"/>
    <n v="1.9"/>
    <n v="11.1"/>
    <n v="0.60299999999999998"/>
    <n v="12.5"/>
    <n v="68.3"/>
  </r>
  <r>
    <x v="171"/>
    <x v="1"/>
    <x v="0"/>
    <n v="3.1997617014272377E-3"/>
    <n v="1.4451691931942897E-2"/>
    <n v="0.01"/>
    <n v="28.145785029999999"/>
    <n v="1.5717766712225606E-2"/>
    <n v="47"/>
    <n v="17"/>
    <n v="2"/>
    <n v="1.6596022813566584E-2"/>
    <n v="1.48"/>
    <n v="1.5695768074894281E-2"/>
    <n v="0.1"/>
    <n v="1153.5157799999999"/>
    <n v="1212814"/>
    <n v="1.9"/>
    <n v="11.1"/>
    <n v="0.61199999999999999"/>
    <n v="12.5"/>
    <n v="68"/>
  </r>
  <r>
    <x v="171"/>
    <x v="2"/>
    <x v="0"/>
    <n v="3.2049210406344562E-3"/>
    <n v="1.4451691931942897E-2"/>
    <n v="0.01"/>
    <n v="3.3798748440000002"/>
    <n v="1.5898919057260947E-2"/>
    <n v="4"/>
    <n v="16.600000000000001"/>
    <n v="2"/>
    <n v="1.6766521189721918E-2"/>
    <n v="1.29"/>
    <n v="1.5612680176405899E-2"/>
    <n v="0.1"/>
    <n v="117.765674"/>
    <n v="1184366"/>
    <n v="11.1"/>
    <n v="11.2"/>
    <n v="0.62"/>
    <n v="12.5"/>
    <n v="67.7"/>
  </r>
  <r>
    <x v="171"/>
    <x v="3"/>
    <x v="0"/>
    <n v="3.2062275561259715E-3"/>
    <n v="1.4451691931942897E-2"/>
    <n v="0.01"/>
    <n v="30.179985479999999"/>
    <n v="1.5859517275223931E-2"/>
    <n v="16"/>
    <n v="16.2"/>
    <n v="2"/>
    <n v="1.6670127477223344E-2"/>
    <n v="1.1000000000000001"/>
    <n v="1.5505031451505728E-2"/>
    <n v="0.1"/>
    <n v="1117.7772399999999"/>
    <n v="115676"/>
    <n v="11.2"/>
    <n v="11.3"/>
    <n v="0.61799999999999999"/>
    <n v="12.5"/>
    <n v="67.400000000000006"/>
  </r>
  <r>
    <x v="171"/>
    <x v="4"/>
    <x v="0"/>
    <n v="3.2082191098577219E-3"/>
    <n v="1.4451691931942897E-2"/>
    <n v="0.5"/>
    <n v="2.7265706019999998"/>
    <n v="1.3633666627972423E-2"/>
    <n v="763"/>
    <n v="15.8"/>
    <n v="3"/>
    <n v="1.407441365235723E-2"/>
    <n v="5.7549999999999999"/>
    <n v="1.4029315861033094E-2"/>
    <n v="0.1"/>
    <n v="114.56179"/>
    <n v="1131523"/>
    <n v="11.3"/>
    <n v="11.4"/>
    <n v="0.60699999999999998"/>
    <n v="12.5"/>
    <n v="67.2"/>
  </r>
  <r>
    <x v="171"/>
    <x v="5"/>
    <x v="0"/>
    <n v="3.2093808058496461E-3"/>
    <n v="1.4451691931942897E-2"/>
    <n v="0.1"/>
    <n v="38.583766449999999"/>
    <n v="1.4932729424305404E-2"/>
    <n v="50"/>
    <n v="15.5"/>
    <n v="3"/>
    <n v="1.5806335281858368E-2"/>
    <n v="5.7549999999999999"/>
    <n v="1.5073163359303308E-2"/>
    <n v="0.1"/>
    <n v="849.86269719999996"/>
    <n v="119591"/>
    <n v="11.5"/>
    <n v="11.5"/>
    <n v="0.59899999999999998"/>
    <n v="12.4"/>
    <n v="66.900000000000006"/>
  </r>
  <r>
    <x v="171"/>
    <x v="6"/>
    <x v="0"/>
    <n v="3.2097117419962427E-3"/>
    <n v="1.4451691931942897E-2"/>
    <n v="0.09"/>
    <n v="36.199486999999998"/>
    <n v="1.4932729424305404E-2"/>
    <n v="10"/>
    <n v="15.1"/>
    <n v="3"/>
    <n v="1.6663867297041422E-2"/>
    <n v="1.2"/>
    <n v="1.5050255547270307E-2"/>
    <n v="0.1"/>
    <n v="757.31144359999996"/>
    <n v="19221"/>
    <n v="11.6"/>
    <n v="11.6"/>
    <n v="0.59899999999999998"/>
    <n v="12.1"/>
    <n v="66.599999999999994"/>
  </r>
  <r>
    <x v="171"/>
    <x v="7"/>
    <x v="0"/>
    <n v="3.2086500857506873E-3"/>
    <n v="1.4451691931942897E-2"/>
    <n v="0.06"/>
    <n v="36.691989270000001"/>
    <n v="1.5865527946722951E-2"/>
    <n v="0"/>
    <n v="14.7"/>
    <n v="3"/>
    <n v="1.6687036779236376E-2"/>
    <n v="5.7549999999999999"/>
    <n v="1.5613089847677581E-2"/>
    <n v="0.1"/>
    <n v="643.71911"/>
    <n v="17811"/>
    <n v="11.7"/>
    <n v="11.7"/>
    <n v="0.56599999999999995"/>
    <n v="11.7"/>
    <n v="66.2"/>
  </r>
  <r>
    <x v="171"/>
    <x v="8"/>
    <x v="0"/>
    <n v="3.2027324249554287E-3"/>
    <n v="1.4451691931942897E-2"/>
    <n v="0.05"/>
    <n v="11.757668969999999"/>
    <n v="8.675140700055771E-5"/>
    <n v="0"/>
    <n v="14.2"/>
    <n v="3"/>
    <n v="1.549120788419156E-4"/>
    <n v="5.7549999999999999"/>
    <n v="2.9560139616217939E-4"/>
    <n v="0.1"/>
    <n v="524.89593630000002"/>
    <n v="164973"/>
    <n v="11.8"/>
    <n v="11.8"/>
    <n v="0.54100000000000004"/>
    <n v="11.3"/>
    <n v="65.8"/>
  </r>
  <r>
    <x v="171"/>
    <x v="9"/>
    <x v="0"/>
    <n v="3.1633488307457802E-3"/>
    <n v="1.4451691931942897E-2"/>
    <n v="0.04"/>
    <n v="28.12560496"/>
    <n v="8.675140700055771E-5"/>
    <n v="90"/>
    <n v="13.9"/>
    <n v="3"/>
    <n v="1.2478957422449794E-2"/>
    <n v="5.7549999999999999"/>
    <n v="1.2812468468694984E-2"/>
    <n v="0.1"/>
    <n v="441.53226000000001"/>
    <n v="148621"/>
    <n v="11.9"/>
    <n v="11.9"/>
    <n v="0.51100000000000001"/>
    <n v="11"/>
    <n v="64.900000000000006"/>
  </r>
  <r>
    <x v="171"/>
    <x v="10"/>
    <x v="0"/>
    <n v="1.7206079194497851E-3"/>
    <n v="1.4845116203364152E-2"/>
    <n v="0.36"/>
    <n v="7.1271446989999996"/>
    <n v="8.675140700055771E-5"/>
    <n v="203"/>
    <n v="13.5"/>
    <n v="3"/>
    <n v="9.4563944826608504E-3"/>
    <n v="1.5"/>
    <n v="9.9269654709684841E-3"/>
    <n v="0.1"/>
    <n v="478.33185900000001"/>
    <n v="126484"/>
    <n v="12"/>
    <n v="11.9"/>
    <n v="0.49199999999999999"/>
    <n v="10.6"/>
    <n v="63.7"/>
  </r>
  <r>
    <x v="171"/>
    <x v="11"/>
    <x v="0"/>
    <n v="2.8088314260523539E-3"/>
    <n v="1.4845116203364152E-2"/>
    <n v="0.38"/>
    <n v="8.4157889350000001"/>
    <n v="8.675140700055771E-5"/>
    <n v="41"/>
    <n v="13.2"/>
    <n v="3"/>
    <n v="1.028839603722378E-2"/>
    <n v="1.31"/>
    <n v="1.0647404494317463E-2"/>
    <n v="0.1"/>
    <n v="467.5438297"/>
    <n v="996698"/>
    <n v="12"/>
    <n v="12"/>
    <n v="0.48399999999999999"/>
    <n v="10.199999999999999"/>
    <n v="62.3"/>
  </r>
  <r>
    <x v="171"/>
    <x v="12"/>
    <x v="0"/>
    <n v="1.7051632524136405E-3"/>
    <n v="1.4845116203364152E-2"/>
    <n v="0.44"/>
    <n v="46.391327699999998"/>
    <n v="8.675140700055771E-5"/>
    <n v="94"/>
    <n v="12.9"/>
    <n v="4"/>
    <n v="9.3911781959984311E-3"/>
    <n v="2.48"/>
    <n v="9.8726252631308829E-3"/>
    <n v="0.1"/>
    <n v="471.45658229999998"/>
    <n v="96852"/>
    <n v="12.1"/>
    <n v="12.1"/>
    <n v="0.48499999999999999"/>
    <n v="9.8000000000000007"/>
    <n v="61"/>
  </r>
  <r>
    <x v="171"/>
    <x v="13"/>
    <x v="0"/>
    <n v="2.3788929692082454E-3"/>
    <n v="1.4845116203364152E-2"/>
    <n v="0.48"/>
    <n v="5.6491234239999999"/>
    <n v="8.675140700055771E-5"/>
    <n v="0"/>
    <n v="12.6"/>
    <n v="4"/>
    <n v="3.2999479062819081E-3"/>
    <n v="3.89"/>
    <n v="9.4678204781801847E-3"/>
    <n v="0.1"/>
    <n v="48.615519999999997"/>
    <n v="923825"/>
    <n v="12.1"/>
    <n v="12.1"/>
    <n v="0.47499999999999998"/>
    <n v="9.8000000000000007"/>
    <n v="62"/>
  </r>
  <r>
    <x v="171"/>
    <x v="14"/>
    <x v="0"/>
    <n v="2.2585995170317855E-3"/>
    <n v="1.4845116203364152E-2"/>
    <n v="0.5"/>
    <n v="6.5565834780000003"/>
    <n v="8.675140700055771E-5"/>
    <n v="0"/>
    <n v="12.3"/>
    <n v="4"/>
    <n v="4.652157286268767E-5"/>
    <n v="3.75"/>
    <n v="1.1335998647484149E-4"/>
    <n v="0.1"/>
    <n v="56.4249869"/>
    <n v="892531"/>
    <n v="12.1"/>
    <n v="12.2"/>
    <n v="0.47"/>
    <n v="9.8000000000000007"/>
    <n v="59.4"/>
  </r>
  <r>
    <x v="171"/>
    <x v="15"/>
    <x v="0"/>
    <n v="2.1510208440030402E-3"/>
    <n v="1.4845116203364152E-2"/>
    <n v="0.5"/>
    <n v="49.069671550000002"/>
    <n v="8.675140700055771E-5"/>
    <n v="0"/>
    <n v="11.9"/>
    <n v="4"/>
    <n v="3.7079892576115465E-5"/>
    <n v="3.26"/>
    <n v="9.6779501209381266E-5"/>
    <n v="0.1"/>
    <n v="422.28633000000002"/>
    <n v="87167"/>
    <n v="12.2"/>
    <n v="12.2"/>
    <n v="0"/>
    <n v="0"/>
    <n v="58.7"/>
  </r>
  <r>
    <x v="172"/>
    <x v="0"/>
    <x v="0"/>
    <n v="1.9795007724310093E-3"/>
    <n v="1.7442665553967125E-2"/>
    <m/>
    <n v="0"/>
    <n v="1.5294555671065845E-2"/>
    <n v="20"/>
    <n v="24.3"/>
    <n v="20"/>
    <n v="1.6818561903530586E-2"/>
    <n v="5.9381895280235915"/>
    <n v="1.5388449562248363E-2"/>
    <n v="1"/>
    <n v="551.13834599999996"/>
    <n v="741682"/>
    <n v="6.5"/>
    <n v="6.2"/>
    <n v="0.48399999999999999"/>
    <n v="12"/>
    <n v="59.9"/>
  </r>
  <r>
    <x v="172"/>
    <x v="1"/>
    <x v="0"/>
    <n v="2.0108066503736637E-3"/>
    <n v="1.7442665553967125E-2"/>
    <n v="0.01"/>
    <n v="4.8773501389999998"/>
    <n v="1.5455016575970915E-2"/>
    <n v="577"/>
    <n v="23.7"/>
    <n v="20"/>
    <n v="1.7307742657171638E-2"/>
    <n v="5.25"/>
    <n v="1.5551941719893948E-2"/>
    <n v="1"/>
    <n v="62.131848900000001"/>
    <n v="7228915"/>
    <n v="6.6"/>
    <n v="6.4"/>
    <n v="0.47499999999999998"/>
    <n v="12"/>
    <n v="59.7"/>
  </r>
  <r>
    <x v="172"/>
    <x v="2"/>
    <x v="0"/>
    <n v="1.9795007724310093E-3"/>
    <n v="1.7536939259228994E-2"/>
    <n v="0.01"/>
    <n v="48.730470889999999"/>
    <n v="1.5795062001612969E-2"/>
    <n v="564"/>
    <n v="23.1"/>
    <n v="20"/>
    <n v="1.7388390925376317E-2"/>
    <n v="5.12"/>
    <n v="1.5946245917009709E-2"/>
    <n v="1.5"/>
    <n v="579.43484999999998"/>
    <n v="742948"/>
    <n v="6.8"/>
    <n v="6.6"/>
    <n v="0.47"/>
    <n v="12"/>
    <n v="59.4"/>
  </r>
  <r>
    <x v="172"/>
    <x v="3"/>
    <x v="0"/>
    <n v="1.8699022547182056E-3"/>
    <n v="1.7536939259228994E-2"/>
    <n v="0.01"/>
    <n v="41.600279540000002"/>
    <n v="1.5795062001612969E-2"/>
    <n v="238"/>
    <n v="22.6"/>
    <n v="21"/>
    <n v="1.7361025989535452E-2"/>
    <n v="5.1100000000000003"/>
    <n v="1.5921141554784593E-2"/>
    <n v="1.7"/>
    <n v="563.68942470000002"/>
    <n v="6859482"/>
    <n v="7"/>
    <n v="6.8"/>
    <n v="0.46400000000000002"/>
    <n v="12"/>
    <n v="58.9"/>
  </r>
  <r>
    <x v="172"/>
    <x v="4"/>
    <x v="0"/>
    <n v="1.8450047760944024E-3"/>
    <n v="1.7536939259228994E-2"/>
    <n v="1.44"/>
    <n v="39.082585459999997"/>
    <n v="1.5705859584158526E-2"/>
    <n v="187"/>
    <n v="22"/>
    <n v="21"/>
    <n v="1.7226241401092326E-2"/>
    <n v="5.21"/>
    <n v="1.5781488032466567E-2"/>
    <n v="1.85"/>
    <n v="562.33935919999999"/>
    <n v="6679282"/>
    <n v="7.1"/>
    <n v="7"/>
    <n v="0.45700000000000002"/>
    <n v="11.5"/>
    <n v="58.3"/>
  </r>
  <r>
    <x v="172"/>
    <x v="5"/>
    <x v="0"/>
    <n v="1.4277867407495352E-3"/>
    <n v="1.7536939259228994E-2"/>
    <n v="1.21"/>
    <n v="41.96145465"/>
    <n v="1.5859517275223931E-2"/>
    <n v="120"/>
    <n v="21.4"/>
    <n v="21"/>
    <n v="1.7380932524787479E-2"/>
    <n v="5.37"/>
    <n v="1.596012870067379E-2"/>
    <n v="1.85"/>
    <n v="487.92389129999998"/>
    <n v="652952"/>
    <n v="7.3"/>
    <n v="7.2"/>
    <n v="0.44900000000000001"/>
    <n v="11"/>
    <n v="57.4"/>
  </r>
  <r>
    <x v="172"/>
    <x v="6"/>
    <x v="0"/>
    <n v="1.24299865434438E-3"/>
    <n v="1.7536939259228994E-2"/>
    <n v="1.24"/>
    <n v="77.095512240000005"/>
    <n v="1.5804042217288962E-2"/>
    <n v="425"/>
    <n v="2.9"/>
    <n v="22"/>
    <n v="1.7231856707849772E-2"/>
    <n v="6.64"/>
    <n v="1.599484954552207E-2"/>
    <n v="1.85"/>
    <n v="499.64687129999999"/>
    <n v="633472"/>
    <n v="7.5"/>
    <n v="7.4"/>
    <n v="0.442"/>
    <n v="10.6"/>
    <n v="56.7"/>
  </r>
  <r>
    <x v="172"/>
    <x v="7"/>
    <x v="0"/>
    <n v="1.1351874123030781E-3"/>
    <n v="1.7536939259228994E-2"/>
    <n v="1.33"/>
    <n v="69.359247580000002"/>
    <n v="1.2066390751922457E-3"/>
    <n v="187"/>
    <n v="2.4"/>
    <n v="22"/>
    <n v="1.0700822332084928E-4"/>
    <n v="5.73"/>
    <n v="1.6011255568444051E-2"/>
    <n v="1.85"/>
    <n v="513.39191400000004"/>
    <n v="6161796"/>
    <n v="7.7"/>
    <n v="7.6"/>
    <n v="0.441"/>
    <n v="10.1"/>
    <n v="56.2"/>
  </r>
  <r>
    <x v="172"/>
    <x v="8"/>
    <x v="0"/>
    <n v="1.1351874123030781E-3"/>
    <n v="1.7536939259228994E-2"/>
    <n v="1.37"/>
    <n v="0.67568293899999998"/>
    <n v="8.675140700055771E-5"/>
    <n v="8"/>
    <n v="19.8"/>
    <n v="22"/>
    <n v="1.6155542666927911E-2"/>
    <n v="5.55"/>
    <n v="1.5948130351307016E-2"/>
    <n v="1.85"/>
    <n v="42.764743000000003"/>
    <n v="5997385"/>
    <n v="7.9"/>
    <n v="7.8"/>
    <n v="0.443"/>
    <n v="10.6"/>
    <n v="55.9"/>
  </r>
  <r>
    <x v="172"/>
    <x v="9"/>
    <x v="0"/>
    <n v="1.122058951084191E-3"/>
    <n v="1.7597343392442032E-2"/>
    <n v="1.37"/>
    <n v="6.2260487849999997"/>
    <n v="8.675140700055771E-5"/>
    <n v="26"/>
    <n v="19.3"/>
    <n v="22"/>
    <n v="1.7408921162378153E-2"/>
    <n v="5.56"/>
    <n v="1.5771774718615808E-2"/>
    <n v="1.85"/>
    <n v="377.33629000000002"/>
    <n v="5837792"/>
    <n v="8.1"/>
    <n v="8"/>
    <n v="0.436"/>
    <n v="10.199999999999999"/>
    <n v="55.7"/>
  </r>
  <r>
    <x v="172"/>
    <x v="10"/>
    <x v="0"/>
    <n v="9.7095746400483113E-4"/>
    <n v="1.7597343392442032E-2"/>
    <n v="1.1399999999999999"/>
    <n v="36.621742879999999"/>
    <n v="8.675140700055771E-5"/>
    <n v="38"/>
    <n v="18.899999999999999"/>
    <n v="22"/>
    <n v="9.2230447688662498E-5"/>
    <n v="5.17"/>
    <n v="1.589709429987151E-2"/>
    <n v="1.85"/>
    <n v="372.17218370000001"/>
    <n v="5683268"/>
    <n v="8.4"/>
    <n v="8.3000000000000007"/>
    <n v="0.435"/>
    <n v="10.1"/>
    <n v="55"/>
  </r>
  <r>
    <x v="172"/>
    <x v="11"/>
    <x v="0"/>
    <n v="9.9529213749066669E-4"/>
    <n v="1.7597343392442032E-2"/>
    <n v="1.01"/>
    <n v="3.989928468"/>
    <n v="8.675140700055771E-5"/>
    <n v="61"/>
    <n v="18.399999999999999"/>
    <n v="22"/>
    <n v="1.591544217853311E-2"/>
    <n v="5.6"/>
    <n v="1.4924057155487643E-2"/>
    <n v="1.85"/>
    <n v="349.99372529999999"/>
    <n v="5534598"/>
    <n v="8.6"/>
    <n v="8.5"/>
    <n v="0.432"/>
    <n v="10"/>
    <n v="54.9"/>
  </r>
  <r>
    <x v="172"/>
    <x v="12"/>
    <x v="0"/>
    <n v="9.9529213749066669E-4"/>
    <n v="1.7597343392442032E-2"/>
    <n v="1.02"/>
    <n v="2.9959598230000002"/>
    <n v="8.675140700055771E-5"/>
    <n v="295"/>
    <n v="17.899999999999999"/>
    <n v="22"/>
    <n v="1.621827757385811E-2"/>
    <n v="5"/>
    <n v="1.5103020969053412E-2"/>
    <n v="1.85"/>
    <n v="31.437144"/>
    <n v="539141"/>
    <n v="8.8000000000000007"/>
    <n v="8.6999999999999993"/>
    <n v="0.42799999999999999"/>
    <n v="9.9"/>
    <n v="54.7"/>
  </r>
  <r>
    <x v="172"/>
    <x v="13"/>
    <x v="0"/>
    <n v="1.0449943978268141E-3"/>
    <n v="1.7597343392442032E-2"/>
    <n v="1"/>
    <n v="1.995182912"/>
    <n v="8.675140700055771E-5"/>
    <n v="363"/>
    <n v="17.5"/>
    <n v="22"/>
    <n v="1.0124670742041738E-2"/>
    <n v="4.7"/>
    <n v="1.1171171601231421E-2"/>
    <n v="1.85"/>
    <n v="28.832122999999999"/>
    <n v="5251472"/>
    <n v="9"/>
    <n v="8.9"/>
    <n v="0.42799999999999999"/>
    <n v="9.6999999999999993"/>
    <n v="54.7"/>
  </r>
  <r>
    <x v="172"/>
    <x v="14"/>
    <x v="0"/>
    <n v="1.122058951084191E-3"/>
    <n v="1.7536939259228994E-2"/>
    <n v="0.95"/>
    <n v="2.0485748739999998"/>
    <n v="8.675140700055771E-5"/>
    <n v="900.625"/>
    <n v="17.100000000000001"/>
    <n v="22"/>
    <n v="6.8798488266929797E-3"/>
    <n v="4.29"/>
    <n v="1.8239516246512473E-4"/>
    <n v="1.85"/>
    <n v="26.6394652"/>
    <n v="511177"/>
    <n v="9.1999999999999993"/>
    <n v="9.1"/>
    <n v="0.42599999999999999"/>
    <n v="9.4"/>
    <n v="54.6"/>
  </r>
  <r>
    <x v="172"/>
    <x v="15"/>
    <x v="0"/>
    <n v="1.2020024194164558E-3"/>
    <n v="1.7536939259228994E-2"/>
    <n v="1.1000000000000001"/>
    <n v="2.0296442699999999"/>
    <n v="8.675140700055771E-5"/>
    <n v="900.625"/>
    <n v="16.600000000000001"/>
    <n v="22"/>
    <n v="1.2444706126722216E-2"/>
    <n v="4.3499999999999996"/>
    <n v="1.2929945771789072E-2"/>
    <n v="1.85"/>
    <n v="26.393293499999999"/>
    <n v="497367"/>
    <n v="9.4"/>
    <n v="9.3000000000000007"/>
    <n v="0.42499999999999999"/>
    <n v="9.3000000000000007"/>
    <n v="54.6"/>
  </r>
  <r>
    <x v="173"/>
    <x v="0"/>
    <x v="0"/>
    <n v="3.1063873842960082E-3"/>
    <n v="1.3615888411902125E-2"/>
    <m/>
    <n v="0"/>
    <n v="1.5804042217288962E-2"/>
    <n v="0"/>
    <n v="75.2"/>
    <n v="0"/>
    <n v="7.4084425098822819E-5"/>
    <n v="5.9381895280235915"/>
    <n v="1.5987431375253089E-2"/>
    <n v="0.1"/>
    <n v="493.77538700000002"/>
    <n v="16364"/>
    <n v="0.1"/>
    <n v="0.1"/>
    <n v="0.71799999999999997"/>
    <n v="14.3"/>
    <n v="73.5"/>
  </r>
  <r>
    <x v="173"/>
    <x v="1"/>
    <x v="0"/>
    <n v="3.1187972014673766E-3"/>
    <n v="1.3615888411902125E-2"/>
    <n v="0.01"/>
    <n v="565.96721730000002"/>
    <n v="2.3099390109200882E-4"/>
    <n v="0"/>
    <n v="74.8"/>
    <n v="0"/>
    <n v="1.814401686712995E-2"/>
    <n v="5.18"/>
    <n v="2.3082797342949095E-4"/>
    <n v="0.1"/>
    <n v="4192.3497580000003"/>
    <n v="15782"/>
    <n v="0.1"/>
    <n v="0.1"/>
    <n v="0.71599999999999997"/>
    <n v="14.3"/>
    <n v="73.3"/>
  </r>
  <r>
    <x v="173"/>
    <x v="2"/>
    <x v="0"/>
    <n v="3.1304459410745901E-3"/>
    <n v="1.3615888411902125E-2"/>
    <n v="0.01"/>
    <n v="584.94498859999999"/>
    <n v="1.5898919057260947E-2"/>
    <n v="0"/>
    <n v="74.3"/>
    <n v="0"/>
    <n v="1.8061122648169326E-2"/>
    <n v="4.9800000000000004"/>
    <n v="1.6218244149303795E-2"/>
    <n v="0.1"/>
    <n v="4266.5571739999996"/>
    <n v="15328"/>
    <n v="0.1"/>
    <n v="0.1"/>
    <n v="0.71799999999999997"/>
    <n v="14.3"/>
    <n v="73.2"/>
  </r>
  <r>
    <x v="173"/>
    <x v="3"/>
    <x v="0"/>
    <n v="3.1359821080807755E-3"/>
    <n v="1.3615888411902125E-2"/>
    <n v="0.01"/>
    <n v="63.80294988"/>
    <n v="1.5717766712225606E-2"/>
    <n v="0"/>
    <n v="73.8"/>
    <n v="0"/>
    <n v="1.7886371343795136E-2"/>
    <n v="4.51"/>
    <n v="1.6034485018461959E-2"/>
    <n v="0.1"/>
    <n v="451.542462"/>
    <n v="14951"/>
    <n v="0.1"/>
    <n v="0.1"/>
    <n v="0.71699999999999997"/>
    <n v="14.4"/>
    <n v="73"/>
  </r>
  <r>
    <x v="173"/>
    <x v="4"/>
    <x v="0"/>
    <n v="1.5375706050567797E-3"/>
    <n v="1.3615888411902125E-2"/>
    <n v="0.96"/>
    <n v="7.0339808279999998"/>
    <n v="1.5898919057260947E-2"/>
    <n v="0"/>
    <n v="73.3"/>
    <n v="0"/>
    <n v="1.800274858905274E-2"/>
    <n v="4.5999999999999996"/>
    <n v="1.6165558299231591E-2"/>
    <n v="0.1"/>
    <n v="445.18866000000003"/>
    <n v="14577"/>
    <n v="0.1"/>
    <n v="0.1"/>
    <n v="0.71199999999999997"/>
    <n v="14.4"/>
    <n v="72.900000000000006"/>
  </r>
  <r>
    <x v="173"/>
    <x v="5"/>
    <x v="0"/>
    <n v="3.1561811633740327E-3"/>
    <n v="1.3615888411902125E-2"/>
    <n v="1.24"/>
    <n v="471.83076679999999"/>
    <n v="1.5898919057260947E-2"/>
    <n v="0"/>
    <n v="72.7"/>
    <n v="0"/>
    <n v="1.7972719086835814E-2"/>
    <n v="4.59"/>
    <n v="1.6138593503986831E-2"/>
    <n v="0.1"/>
    <n v="3547.5997499999999"/>
    <n v="14137"/>
    <n v="0.1"/>
    <n v="0.1"/>
    <n v="0.70699999999999996"/>
    <n v="14.4"/>
    <n v="72.8"/>
  </r>
  <r>
    <x v="173"/>
    <x v="6"/>
    <x v="0"/>
    <n v="3.1769825506268012E-3"/>
    <n v="1.3615888411902125E-2"/>
    <n v="1.08"/>
    <n v="4.7838055629999996"/>
    <n v="1.5795062001612969E-2"/>
    <n v="0"/>
    <n v="72.099999999999994"/>
    <n v="0"/>
    <n v="1.774541641200747E-2"/>
    <n v="4.67"/>
    <n v="1.5989888032713936E-2"/>
    <n v="0.1"/>
    <n v="37.846563000000003"/>
    <n v="1364"/>
    <n v="0.1"/>
    <n v="0.1"/>
    <n v="0.70299999999999996"/>
    <n v="14.5"/>
    <n v="72.5"/>
  </r>
  <r>
    <x v="173"/>
    <x v="7"/>
    <x v="0"/>
    <n v="3.1692609843331572E-3"/>
    <n v="1.3615888411902125E-2"/>
    <n v="1.1000000000000001"/>
    <n v="569.62550350000004"/>
    <n v="1.5795062001612969E-2"/>
    <n v="0"/>
    <n v="71.5"/>
    <n v="0"/>
    <n v="1.7379043054111525E-2"/>
    <n v="5.13"/>
    <n v="1.5739306688919274E-2"/>
    <n v="0.1"/>
    <n v="3392.64743"/>
    <n v="135"/>
    <n v="0.1"/>
    <n v="0.1"/>
    <n v="0.69799999999999995"/>
    <n v="14.5"/>
    <n v="72.599999999999994"/>
  </r>
  <r>
    <x v="173"/>
    <x v="8"/>
    <x v="0"/>
    <n v="3.1732221201864817E-3"/>
    <n v="1.3615888411902125E-2"/>
    <n v="2.0499999999999998"/>
    <n v="568.86928130000001"/>
    <n v="1.5455016575970915E-2"/>
    <n v="0"/>
    <n v="7.8"/>
    <n v="0"/>
    <n v="1.7349643794327112E-2"/>
    <n v="5.82"/>
    <n v="1.5564155794199258E-2"/>
    <n v="0.1"/>
    <n v="2932.3158830000002"/>
    <n v="12357"/>
    <n v="0.1"/>
    <n v="0.1"/>
    <n v="0.69799999999999995"/>
    <n v="14.5"/>
    <n v="72.5"/>
  </r>
  <r>
    <x v="173"/>
    <x v="9"/>
    <x v="0"/>
    <n v="3.1805415507015272E-3"/>
    <n v="1.3615888411902125E-2"/>
    <n v="1.79"/>
    <n v="503.58819560000001"/>
    <n v="1.511169775295931E-2"/>
    <n v="0"/>
    <n v="7.1"/>
    <n v="0"/>
    <n v="1.7102793010640618E-2"/>
    <n v="5.61"/>
    <n v="1.5365829387955469E-2"/>
    <n v="0.1"/>
    <n v="2892.5226630000002"/>
    <n v="11689"/>
    <n v="0.1"/>
    <n v="0.1"/>
    <n v="0.69499999999999995"/>
    <n v="14.6"/>
    <n v="72.400000000000006"/>
  </r>
  <r>
    <x v="173"/>
    <x v="10"/>
    <x v="0"/>
    <n v="1.5526024119225249E-3"/>
    <n v="1.3615888411902125E-2"/>
    <n v="1.57"/>
    <n v="689.94402230000003"/>
    <n v="1.511169775295931E-2"/>
    <n v="0"/>
    <n v="69.400000000000006"/>
    <n v="0"/>
    <n v="8.2005054217646769E-5"/>
    <n v="6.52"/>
    <n v="1.5145289715037711E-2"/>
    <n v="0.1"/>
    <n v="2594.7499899999998"/>
    <n v="1141"/>
    <n v="0.1"/>
    <n v="0.1"/>
    <n v="0.69399999999999995"/>
    <n v="14.6"/>
    <n v="72.3"/>
  </r>
  <r>
    <x v="173"/>
    <x v="11"/>
    <x v="0"/>
    <n v="3.1900032950471875E-3"/>
    <n v="1.3615888411902125E-2"/>
    <n v="1.8"/>
    <n v="423.29535090000002"/>
    <n v="2.5921285339093207E-4"/>
    <n v="0"/>
    <n v="68.599999999999994"/>
    <n v="0"/>
    <n v="1.6861688112128619E-2"/>
    <n v="4.87"/>
    <n v="2.5888975684551941E-4"/>
    <n v="0.1"/>
    <n v="2284.3785800000001"/>
    <n v="146"/>
    <n v="0.1"/>
    <n v="0.1"/>
    <n v="0.69299999999999995"/>
    <n v="14.6"/>
    <n v="72.2"/>
  </r>
  <r>
    <x v="173"/>
    <x v="12"/>
    <x v="0"/>
    <n v="3.1952924154042208E-3"/>
    <n v="1.3615888411902125E-2"/>
    <n v="1.79"/>
    <n v="45.851057709999999"/>
    <n v="1.5705859584158526E-2"/>
    <n v="0"/>
    <n v="67.8"/>
    <n v="0"/>
    <n v="1.683225477723161E-2"/>
    <n v="5.9"/>
    <n v="2.2922103796767031E-4"/>
    <n v="0.1"/>
    <n v="229.714718"/>
    <n v="99789"/>
    <n v="0.1"/>
    <n v="0.1"/>
    <n v="0.68300000000000005"/>
    <n v="13.7"/>
    <n v="72"/>
  </r>
  <r>
    <x v="173"/>
    <x v="13"/>
    <x v="0"/>
    <n v="3.1997617014272377E-3"/>
    <n v="1.3615888411902125E-2"/>
    <n v="1.51"/>
    <n v="310.82033819999998"/>
    <n v="1.5294555671065845E-2"/>
    <n v="0"/>
    <n v="67"/>
    <n v="0"/>
    <n v="1.8011008271926105E-2"/>
    <n v="5.3"/>
    <n v="1.6306013797444268E-2"/>
    <n v="0.1"/>
    <n v="1842.4442100000001"/>
    <n v="99184"/>
    <n v="0.1"/>
    <n v="0.1"/>
    <n v="0.67900000000000005"/>
    <n v="13.5"/>
    <n v="71.900000000000006"/>
  </r>
  <r>
    <x v="173"/>
    <x v="14"/>
    <x v="0"/>
    <n v="3.2034076906723606E-3"/>
    <n v="1.3615888411902125E-2"/>
    <n v="1.35"/>
    <n v="330.10073940000001"/>
    <n v="1.4682265089018029E-2"/>
    <n v="4"/>
    <n v="66.2"/>
    <n v="0"/>
    <n v="1.6775963698369725E-2"/>
    <n v="5.66"/>
    <n v="1.5546693328593909E-2"/>
    <n v="0.1"/>
    <n v="1837.9773909999999"/>
    <n v="98611"/>
    <n v="0.1"/>
    <n v="0.1"/>
    <n v="0.67400000000000004"/>
    <n v="13.2"/>
    <n v="71.8"/>
  </r>
  <r>
    <x v="173"/>
    <x v="15"/>
    <x v="0"/>
    <n v="3.2049210406344562E-3"/>
    <n v="1.3615888411902125E-2"/>
    <n v="1.24"/>
    <n v="40.491288969999999"/>
    <n v="1.4174537003913691E-2"/>
    <n v="0"/>
    <n v="65.5"/>
    <n v="0"/>
    <n v="1.6746368514457276E-2"/>
    <n v="4.75"/>
    <n v="1.5057733446331075E-2"/>
    <n v="0.1"/>
    <n v="263.27235999999999"/>
    <n v="9882"/>
    <n v="0.1"/>
    <n v="0.1"/>
    <n v="0.67600000000000005"/>
    <n v="13.7"/>
    <n v="71.599999999999994"/>
  </r>
  <r>
    <x v="174"/>
    <x v="0"/>
    <x v="0"/>
    <n v="1.5828009310702893E-3"/>
    <n v="1.3615888411902125E-2"/>
    <m/>
    <n v="0"/>
    <n v="2.5921285339093207E-4"/>
    <n v="0"/>
    <n v="47.1"/>
    <n v="0"/>
    <n v="1.7469308365497999E-2"/>
    <n v="5.9381895280235915"/>
    <n v="1.3532912828393574E-2"/>
    <n v="0.3"/>
    <n v="10972.078698625"/>
    <n v="13692"/>
    <n v="5.7"/>
    <n v="5.9"/>
    <n v="0.77900000000000003"/>
    <n v="12.7"/>
    <n v="71.2"/>
  </r>
  <r>
    <x v="174"/>
    <x v="1"/>
    <x v="0"/>
    <n v="3.2057206476682689E-3"/>
    <n v="1.3615888411902125E-2"/>
    <n v="6.94"/>
    <n v="1096.807346997125"/>
    <n v="1.4437648664183886E-2"/>
    <n v="0"/>
    <n v="46"/>
    <n v="0"/>
    <n v="1.5678664067130869E-2"/>
    <n v="5.93"/>
    <n v="1.4741247395878973E-2"/>
    <n v="0.3"/>
    <n v="10972.078698625"/>
    <n v="1354493"/>
    <n v="5.8"/>
    <n v="6"/>
    <n v="0.77800000000000002"/>
    <n v="12.7"/>
    <n v="71.099999999999994"/>
  </r>
  <r>
    <x v="174"/>
    <x v="2"/>
    <x v="0"/>
    <n v="3.2043298962112633E-3"/>
    <n v="1.3615888411902125E-2"/>
    <n v="6.71"/>
    <n v="167.2657906"/>
    <n v="1.4437648664183886E-2"/>
    <n v="0"/>
    <n v="45"/>
    <n v="0"/>
    <n v="1.5649245703449204E-2"/>
    <n v="5.98"/>
    <n v="1.4714498249041313E-2"/>
    <n v="0.3"/>
    <n v="1967.8328300000001"/>
    <n v="1348248"/>
    <n v="5.8"/>
    <n v="6"/>
    <n v="0.77300000000000002"/>
    <n v="12.7"/>
    <n v="71"/>
  </r>
  <r>
    <x v="174"/>
    <x v="3"/>
    <x v="0"/>
    <n v="3.2009285437118117E-3"/>
    <n v="1.3615888411902125E-2"/>
    <n v="6.7"/>
    <n v="1096.807346997125"/>
    <n v="1.4437648664183886E-2"/>
    <n v="0"/>
    <n v="44"/>
    <n v="0"/>
    <n v="1.6628306733181959E-2"/>
    <n v="5.78"/>
    <n v="1.4687695365098556E-2"/>
    <n v="0.4"/>
    <n v="10972.078698625"/>
    <n v="1341588"/>
    <n v="5.9"/>
    <n v="6.1"/>
    <n v="0.77200000000000002"/>
    <n v="12.6"/>
    <n v="78"/>
  </r>
  <r>
    <x v="174"/>
    <x v="4"/>
    <x v="0"/>
    <n v="3.1967029899265384E-3"/>
    <n v="1.3615888411902125E-2"/>
    <n v="6.5"/>
    <n v="144.9850711"/>
    <n v="2.5921285339093207E-4"/>
    <n v="0"/>
    <n v="43"/>
    <n v="0"/>
    <n v="1.6598426157249799E-2"/>
    <n v="5.6"/>
    <n v="2.2359594057251326E-4"/>
    <n v="0.4"/>
    <n v="1953.9766999999999"/>
    <n v="1334788"/>
    <n v="5.9"/>
    <n v="6.2"/>
    <n v="0.77400000000000002"/>
    <n v="12.6"/>
    <n v="76"/>
  </r>
  <r>
    <x v="174"/>
    <x v="5"/>
    <x v="0"/>
    <n v="3.1888266178552393E-3"/>
    <n v="1.3615888411902125E-2"/>
    <n v="6.5"/>
    <n v="1096.807346997125"/>
    <n v="2.5921285339093207E-4"/>
    <n v="0"/>
    <n v="42"/>
    <n v="0"/>
    <n v="1.6568488585664724E-2"/>
    <n v="5.29"/>
    <n v="1.9519941153159077E-4"/>
    <n v="0.4"/>
    <n v="10972.078698625"/>
    <n v="13281"/>
    <n v="5.9"/>
    <n v="6.3"/>
    <n v="0.77200000000000002"/>
    <n v="12.5"/>
    <n v="74"/>
  </r>
  <r>
    <x v="174"/>
    <x v="6"/>
    <x v="0"/>
    <n v="3.1754759344889485E-3"/>
    <n v="1.3615888411902125E-2"/>
    <n v="6.37"/>
    <n v="128.08962890000001"/>
    <n v="2.5921285339093207E-4"/>
    <n v="0"/>
    <n v="41.1"/>
    <n v="0"/>
    <n v="8.2166327165184754E-5"/>
    <n v="6.47"/>
    <n v="1.686794218541767E-4"/>
    <n v="0.2"/>
    <n v="1458.8796"/>
    <n v="1321618"/>
    <n v="6"/>
    <n v="6.4"/>
    <n v="0.77300000000000002"/>
    <n v="12.5"/>
    <n v="71"/>
  </r>
  <r>
    <x v="174"/>
    <x v="7"/>
    <x v="0"/>
    <n v="3.1675910790582031E-3"/>
    <n v="1.3615888411902125E-2"/>
    <n v="6.41"/>
    <n v="1096.807346997125"/>
    <n v="2.5921285339093207E-4"/>
    <n v="0"/>
    <n v="4.2"/>
    <n v="0"/>
    <n v="1.686627030167202E-2"/>
    <n v="4.4000000000000004"/>
    <n v="1.4411417693500661E-4"/>
    <n v="0.3"/>
    <n v="10972.078698625"/>
    <n v="1315372"/>
    <n v="6.1"/>
    <n v="6.4"/>
    <n v="0.76700000000000002"/>
    <n v="12.4"/>
    <n v="69.900000000000006"/>
  </r>
  <r>
    <x v="174"/>
    <x v="8"/>
    <x v="0"/>
    <n v="3.1589077776896803E-3"/>
    <n v="1.3615888411902125E-2"/>
    <n v="6.37"/>
    <n v="136.88366830000001"/>
    <n v="1.511169775295931E-2"/>
    <n v="0"/>
    <n v="39.299999999999997"/>
    <n v="0"/>
    <n v="6.7510263549518047E-5"/>
    <n v="4.82"/>
    <n v="1.6640095896676588E-2"/>
    <n v="0.7"/>
    <n v="1653.1844000000001"/>
    <n v="13926"/>
    <n v="6.1"/>
    <n v="6.5"/>
    <n v="0.76"/>
    <n v="12.4"/>
    <n v="69.7"/>
  </r>
  <r>
    <x v="174"/>
    <x v="9"/>
    <x v="0"/>
    <n v="3.1542687735200796E-3"/>
    <n v="1.3615888411902125E-2"/>
    <n v="6.35"/>
    <n v="103.3710689"/>
    <n v="1.511169775295931E-2"/>
    <n v="0"/>
    <n v="38.4"/>
    <n v="0"/>
    <n v="1.7740648219667258E-2"/>
    <n v="4.49"/>
    <n v="1.5630046883500615E-2"/>
    <n v="0.6"/>
    <n v="1495.9633699999999"/>
    <n v="133144"/>
    <n v="6.2"/>
    <n v="6.6"/>
    <n v="0.751"/>
    <n v="12.3"/>
    <n v="69.599999999999994"/>
  </r>
  <r>
    <x v="174"/>
    <x v="10"/>
    <x v="0"/>
    <n v="3.149432709052893E-3"/>
    <n v="1.3615888411902125E-2"/>
    <n v="6.12"/>
    <n v="1096.807346997125"/>
    <n v="1.3597551795253666E-2"/>
    <n v="0"/>
    <n v="37.6"/>
    <n v="0"/>
    <n v="1.5686125124096711E-2"/>
    <n v="5.31"/>
    <n v="1.4616702277848833E-2"/>
    <n v="0.5"/>
    <n v="10972.078698625"/>
    <n v="1296934"/>
    <n v="6.3"/>
    <n v="6.7"/>
    <n v="0.745"/>
    <n v="12.3"/>
    <n v="69.5"/>
  </r>
  <r>
    <x v="174"/>
    <x v="11"/>
    <x v="0"/>
    <n v="1.6131690762204737E-3"/>
    <n v="1.3615888411902125E-2"/>
    <n v="5.82"/>
    <n v="11.851001309999999"/>
    <n v="1.3894096137580055E-2"/>
    <n v="0"/>
    <n v="36.799999999999997"/>
    <n v="0"/>
    <n v="1.606120271633342E-2"/>
    <n v="5.22"/>
    <n v="1.4936190924094416E-2"/>
    <n v="1"/>
    <n v="129.51913999999999"/>
    <n v="129535"/>
    <n v="6.3"/>
    <n v="6.8"/>
    <n v="0.73599999999999999"/>
    <n v="12.2"/>
    <n v="69.400000000000006"/>
  </r>
  <r>
    <x v="174"/>
    <x v="12"/>
    <x v="0"/>
    <n v="3.1391731466961286E-3"/>
    <n v="1.3615888411902125E-2"/>
    <n v="5.53"/>
    <n v="78.722161270000001"/>
    <n v="1.5607110335478841E-2"/>
    <n v="0"/>
    <n v="36"/>
    <n v="1"/>
    <n v="1.7091058673606243E-2"/>
    <n v="5.13"/>
    <n v="1.5826007507878298E-2"/>
    <n v="0.5"/>
    <n v="884.51866600000005"/>
    <n v="128452"/>
    <n v="6.4"/>
    <n v="6.9"/>
    <n v="0.72899999999999998"/>
    <n v="12"/>
    <n v="69.3"/>
  </r>
  <r>
    <x v="174"/>
    <x v="13"/>
    <x v="0"/>
    <n v="3.1337516137439569E-3"/>
    <n v="1.3615888411902125E-2"/>
    <n v="5.12"/>
    <n v="72.039117410000003"/>
    <n v="1.6191477603927316E-4"/>
    <n v="0"/>
    <n v="35.200000000000003"/>
    <n v="1"/>
    <n v="1.5168178639121779E-2"/>
    <n v="5"/>
    <n v="1.4166764784745522E-2"/>
    <n v="1.85"/>
    <n v="749.62661200000002"/>
    <n v="1277837"/>
    <n v="6.5"/>
    <n v="7"/>
    <n v="0.72099999999999997"/>
    <n v="11.9"/>
    <n v="69.2"/>
  </r>
  <r>
    <x v="174"/>
    <x v="14"/>
    <x v="0"/>
    <n v="3.1223302269301222E-3"/>
    <n v="1.3615888411902125E-2"/>
    <n v="4.55"/>
    <n v="516.71124810000003"/>
    <n v="8.675140700055771E-5"/>
    <n v="0"/>
    <n v="34.4"/>
    <n v="1"/>
    <n v="1.7028147904215259E-2"/>
    <n v="4.4000000000000004"/>
    <n v="1.5767481457429147E-2"/>
    <n v="1.2"/>
    <n v="6935.7214510000003"/>
    <n v="127238"/>
    <n v="6.6"/>
    <n v="7.1"/>
    <n v="0.71499999999999997"/>
    <n v="11.8"/>
    <n v="69.099999999999994"/>
  </r>
  <r>
    <x v="174"/>
    <x v="15"/>
    <x v="0"/>
    <n v="3.1037689554983933E-3"/>
    <n v="1.3615888411902125E-2"/>
    <n v="4.68"/>
    <n v="43.595229639999999"/>
    <n v="8.675140700055771E-5"/>
    <n v="0"/>
    <n v="33.6"/>
    <n v="1"/>
    <n v="6.0277278112980778E-5"/>
    <n v="4.17"/>
    <n v="1.3741402601846352E-4"/>
    <n v="0.9"/>
    <n v="643.94726200000002"/>
    <n v="1267984"/>
    <n v="6.7"/>
    <n v="7.2"/>
    <n v="0.70899999999999996"/>
    <n v="11.7"/>
    <n v="69.099999999999994"/>
  </r>
  <r>
    <x v="175"/>
    <x v="0"/>
    <x v="0"/>
    <n v="1.3469435266743738E-3"/>
    <n v="1.4845116203364152E-2"/>
    <m/>
    <n v="0"/>
    <n v="1.2624262505316943E-2"/>
    <n v="16"/>
    <n v="61.2"/>
    <n v="3"/>
    <n v="1.446594596876186E-2"/>
    <n v="5.9381895280235915"/>
    <n v="1.3555290174751747E-2"/>
    <n v="0.1"/>
    <n v="3828.9158900000002"/>
    <n v="10715281.625"/>
    <n v="6.5"/>
    <n v="6.4"/>
    <n v="0.72299999999999998"/>
    <n v="14.6"/>
    <n v="75.3"/>
  </r>
  <r>
    <x v="175"/>
    <x v="1"/>
    <x v="0"/>
    <n v="1.5076493780477648E-3"/>
    <n v="1.4845116203364152E-2"/>
    <n v="1.39"/>
    <n v="604.87013160000004"/>
    <n v="1.2624262505316943E-2"/>
    <n v="15"/>
    <n v="6.2"/>
    <n v="3"/>
    <n v="1.4432246866136977E-2"/>
    <n v="7"/>
    <n v="1.3524340096303069E-2"/>
    <n v="0.1"/>
    <n v="4271.6817199999996"/>
    <n v="1114398"/>
    <n v="6.5"/>
    <n v="6.4"/>
    <n v="0.72199999999999998"/>
    <n v="14.7"/>
    <n v="75.099999999999994"/>
  </r>
  <r>
    <x v="175"/>
    <x v="2"/>
    <x v="0"/>
    <n v="1.5225857695379376E-3"/>
    <n v="1.4845116203364152E-2"/>
    <n v="1.29"/>
    <n v="594.64531020000004"/>
    <n v="1.2624262505316943E-2"/>
    <n v="16"/>
    <n v="59.3"/>
    <n v="3"/>
    <n v="1.4398422257407265E-2"/>
    <n v="7.26"/>
    <n v="1.3493280020978151E-2"/>
    <n v="0.1"/>
    <n v="4199.47253"/>
    <n v="1114558"/>
    <n v="6.4"/>
    <n v="6.3"/>
    <n v="0.72"/>
    <n v="14.7"/>
    <n v="74.900000000000006"/>
  </r>
  <r>
    <x v="175"/>
    <x v="3"/>
    <x v="0"/>
    <n v="1.5225857695379376E-3"/>
    <n v="1.4845116203364152E-2"/>
    <n v="1.3"/>
    <n v="585.87767610000003"/>
    <n v="1.2961300520541614E-2"/>
    <n v="48"/>
    <n v="58.3"/>
    <n v="3"/>
    <n v="1.4845361655784938E-2"/>
    <n v="7.18"/>
    <n v="1.3868978787648194E-2"/>
    <n v="0.1"/>
    <n v="4137.5542100000002"/>
    <n v="1886668"/>
    <n v="6.4"/>
    <n v="6.3"/>
    <n v="0.71699999999999997"/>
    <n v="14.6"/>
    <n v="74.900000000000006"/>
  </r>
  <r>
    <x v="175"/>
    <x v="4"/>
    <x v="0"/>
    <n v="1.5225857695379376E-3"/>
    <n v="1.4845116203364152E-2"/>
    <n v="1.29"/>
    <n v="623.21203249999996"/>
    <n v="1.2624262505316943E-2"/>
    <n v="11"/>
    <n v="57.4"/>
    <n v="3"/>
    <n v="1.4331376793245731E-2"/>
    <n v="7.15"/>
    <n v="1.343161957210276E-2"/>
    <n v="0.1"/>
    <n v="4256.9127900000003"/>
    <n v="1761467"/>
    <n v="6.4"/>
    <n v="6.3"/>
    <n v="0.71399999999999997"/>
    <n v="14.5"/>
    <n v="74.8"/>
  </r>
  <r>
    <x v="175"/>
    <x v="5"/>
    <x v="0"/>
    <n v="1.5076493780477648E-3"/>
    <n v="1.4845116203364152E-2"/>
    <n v="1.28"/>
    <n v="64.85616718"/>
    <n v="1.2624262505316943E-2"/>
    <n v="1"/>
    <n v="56.5"/>
    <n v="3"/>
    <n v="1.4297174340927596E-2"/>
    <n v="6.54"/>
    <n v="1.3400227929199615E-2"/>
    <n v="0.1"/>
    <n v="414.15177"/>
    <n v="1639931"/>
    <n v="6.3"/>
    <n v="6.3"/>
    <n v="0.71"/>
    <n v="14.4"/>
    <n v="74.8"/>
  </r>
  <r>
    <x v="175"/>
    <x v="6"/>
    <x v="0"/>
    <n v="1.5076493780477648E-3"/>
    <n v="1.4845116203364152E-2"/>
    <n v="1.4"/>
    <n v="585.63078610000002"/>
    <n v="1.2276440336999126E-2"/>
    <n v="1"/>
    <n v="55.6"/>
    <n v="3"/>
    <n v="1.3768070144091602E-2"/>
    <n v="6.18"/>
    <n v="1.2950150082485587E-2"/>
    <n v="0.1"/>
    <n v="4129.9773349999996"/>
    <n v="1521834"/>
    <n v="6.3"/>
    <n v="6.3"/>
    <n v="0.70599999999999996"/>
    <n v="14.4"/>
    <n v="74.7"/>
  </r>
  <r>
    <x v="175"/>
    <x v="7"/>
    <x v="0"/>
    <n v="1.5076493780477648E-3"/>
    <n v="1.4845116203364152E-2"/>
    <n v="1.37"/>
    <n v="53.084516540000003"/>
    <n v="1.2276440336999126E-2"/>
    <n v="2"/>
    <n v="54.7"/>
    <n v="3"/>
    <n v="1.373271037509138E-2"/>
    <n v="5.63"/>
    <n v="1.2917839418606898E-2"/>
    <n v="0.1"/>
    <n v="431.93259999999998"/>
    <n v="147336"/>
    <n v="6.3"/>
    <n v="6.3"/>
    <n v="0.70099999999999996"/>
    <n v="14.3"/>
    <n v="74.7"/>
  </r>
  <r>
    <x v="175"/>
    <x v="8"/>
    <x v="0"/>
    <n v="1.5076493780477648E-3"/>
    <n v="1.4845116203364152E-2"/>
    <n v="1.24"/>
    <n v="469.62829249999999"/>
    <n v="1.2624262505316943E-2"/>
    <n v="4"/>
    <n v="53.9"/>
    <n v="4"/>
    <n v="1.4191830288429451E-2"/>
    <n v="5.64"/>
    <n v="1.330379818615598E-2"/>
    <n v="0.1"/>
    <n v="3778.1841709999999"/>
    <n v="129887"/>
    <n v="6.3"/>
    <n v="6.3"/>
    <n v="0.69499999999999995"/>
    <n v="14.3"/>
    <n v="74.599999999999994"/>
  </r>
  <r>
    <x v="175"/>
    <x v="9"/>
    <x v="0"/>
    <n v="1.5076493780477648E-3"/>
    <n v="1.4845116203364152E-2"/>
    <n v="1.46"/>
    <n v="420.11535379999998"/>
    <n v="1.2276440336999126E-2"/>
    <n v="3"/>
    <n v="53.1"/>
    <n v="4"/>
    <n v="1.3662704692901952E-2"/>
    <n v="5.64"/>
    <n v="1.2853760599204723E-2"/>
    <n v="0.1"/>
    <n v="3371.7123099999999"/>
    <n v="1196136"/>
    <n v="6.3"/>
    <n v="6.3"/>
    <n v="0.68899999999999995"/>
    <n v="14.2"/>
    <n v="74.400000000000006"/>
  </r>
  <r>
    <x v="175"/>
    <x v="10"/>
    <x v="0"/>
    <n v="1.5375706050567797E-3"/>
    <n v="1.4845116203364152E-2"/>
    <n v="1.37"/>
    <n v="379.51399450000002"/>
    <n v="1.2961300520541614E-2"/>
    <n v="15"/>
    <n v="52.2"/>
    <n v="4"/>
    <n v="1.4121180753168563E-2"/>
    <n v="5.57"/>
    <n v="1.3239126588829723E-2"/>
    <n v="0.1"/>
    <n v="3194.5622429999999"/>
    <n v="112482"/>
    <n v="6.4"/>
    <n v="6.3"/>
    <n v="0.68300000000000005"/>
    <n v="13.9"/>
    <n v="74.2"/>
  </r>
  <r>
    <x v="175"/>
    <x v="11"/>
    <x v="0"/>
    <n v="1.5526024119225249E-3"/>
    <n v="1.4845116203364152E-2"/>
    <n v="1.36"/>
    <n v="379.76590540000001"/>
    <n v="1.3286180512832984E-2"/>
    <n v="1"/>
    <n v="51.4"/>
    <n v="4"/>
    <n v="1.4566519605405738E-2"/>
    <n v="5.63"/>
    <n v="1.3613223466736464E-2"/>
    <n v="0.1"/>
    <n v="3112.83529"/>
    <n v="11761"/>
    <n v="6.4"/>
    <n v="6.3"/>
    <n v="0.67300000000000004"/>
    <n v="13.6"/>
    <n v="74"/>
  </r>
  <r>
    <x v="175"/>
    <x v="12"/>
    <x v="0"/>
    <n v="1.5828009310702893E-3"/>
    <n v="1.5219517169984854E-2"/>
    <n v="1.34"/>
    <n v="321.76941749999997"/>
    <n v="1.4437648664183886E-2"/>
    <n v="22"/>
    <n v="5.6"/>
    <n v="4"/>
    <n v="1.5441445557653571E-2"/>
    <n v="5.36"/>
    <n v="1.4351452098241924E-2"/>
    <n v="0.1"/>
    <n v="2761.9692490000002"/>
    <n v="9939678"/>
    <n v="6.4"/>
    <n v="6.3"/>
    <n v="0.66700000000000004"/>
    <n v="13.5"/>
    <n v="73.7"/>
  </r>
  <r>
    <x v="175"/>
    <x v="13"/>
    <x v="0"/>
    <n v="1.6131690762204737E-3"/>
    <n v="1.5219517169984854E-2"/>
    <n v="1.17"/>
    <n v="262.81849440000002"/>
    <n v="1.4174537003913691E-2"/>
    <n v="98"/>
    <n v="49.7"/>
    <n v="5"/>
    <n v="1.4962818656486677E-2"/>
    <n v="5.32"/>
    <n v="1.3943375048080506E-2"/>
    <n v="0.1"/>
    <n v="2346.5936999999999"/>
    <n v="9864326"/>
    <n v="6.5"/>
    <n v="6.4"/>
    <n v="0.66200000000000003"/>
    <n v="13.3"/>
    <n v="73.5"/>
  </r>
  <r>
    <x v="175"/>
    <x v="14"/>
    <x v="0"/>
    <n v="1.4927628795075309E-3"/>
    <n v="1.5219517169984854E-2"/>
    <n v="1.19"/>
    <n v="257.28786969999999"/>
    <n v="1.3894096137580055E-2"/>
    <n v="231"/>
    <n v="48.9"/>
    <n v="5"/>
    <n v="1.3986776919557483E-2"/>
    <n v="5.29"/>
    <n v="1.3115221938019079E-2"/>
    <n v="0.1"/>
    <n v="2254.9331259999999"/>
    <n v="978571"/>
    <n v="6.5"/>
    <n v="6.4"/>
    <n v="0.65400000000000003"/>
    <n v="13.1"/>
    <n v="73.2"/>
  </r>
  <r>
    <x v="175"/>
    <x v="15"/>
    <x v="0"/>
    <n v="2.9328205824846448E-3"/>
    <n v="1.5219517169984854E-2"/>
    <n v="1.21"/>
    <n v="264.78421959999997"/>
    <n v="1.3894096137580055E-2"/>
    <n v="47"/>
    <n v="48.1"/>
    <n v="5"/>
    <n v="1.4429938950225469E-2"/>
    <n v="5.4"/>
    <n v="1.3487426779452963E-2"/>
    <n v="0.1"/>
    <n v="2213.9148799999998"/>
    <n v="9699197"/>
    <n v="6.6"/>
    <n v="6.5"/>
    <n v="0.64600000000000002"/>
    <n v="12.8"/>
    <n v="72.900000000000006"/>
  </r>
  <r>
    <x v="176"/>
    <x v="0"/>
    <x v="0"/>
    <n v="1.567679693842238E-3"/>
    <n v="1.7597343392442032E-2"/>
    <m/>
    <n v="0"/>
    <n v="1.2961300520541614E-2"/>
    <n v="342"/>
    <n v="66.099999999999994"/>
    <n v="18"/>
    <n v="1.4394988927090745E-2"/>
    <n v="5.9381895280235915"/>
    <n v="1.3455301236894123E-2"/>
    <n v="0.1"/>
    <n v="1979.5256899999999"/>
    <n v="10715281.625"/>
    <n v="4.9000000000000004"/>
    <n v="4.8"/>
    <n v="0.76400000000000001"/>
    <n v="14.5"/>
    <n v="75.8"/>
  </r>
  <r>
    <x v="176"/>
    <x v="1"/>
    <x v="0"/>
    <n v="1.5828009310702893E-3"/>
    <n v="1.7623525330551365E-2"/>
    <n v="1.45"/>
    <n v="181.90837830000001"/>
    <n v="1.3286180512832984E-2"/>
    <n v="565"/>
    <n v="65.3"/>
    <n v="19"/>
    <n v="1.4822724141399894E-2"/>
    <n v="5.41"/>
    <n v="1.3814545739503767E-2"/>
    <n v="0.1"/>
    <n v="10972.078698625"/>
    <n v="773628"/>
    <n v="4.9000000000000004"/>
    <n v="4.7"/>
    <n v="0.75900000000000001"/>
    <n v="14.5"/>
    <n v="75.5"/>
  </r>
  <r>
    <x v="176"/>
    <x v="2"/>
    <x v="0"/>
    <n v="1.6131690762204737E-3"/>
    <n v="1.7615331979266489E-2"/>
    <n v="1.41"/>
    <n v="188.14403479999999"/>
    <n v="1.2961300520541614E-2"/>
    <n v="900.625"/>
    <n v="64.5"/>
    <n v="20"/>
    <n v="1.3848040051444651E-2"/>
    <n v="5.38"/>
    <n v="1.2987660208966812E-2"/>
    <n v="0.1"/>
    <n v="10972.078698625"/>
    <n v="10715281.625"/>
    <n v="4.9000000000000004"/>
    <n v="4.7"/>
    <n v="0.754"/>
    <n v="14.4"/>
    <n v="75.2"/>
  </r>
  <r>
    <x v="176"/>
    <x v="3"/>
    <x v="0"/>
    <n v="2.9328205824846448E-3"/>
    <n v="1.7496211663345064E-2"/>
    <n v="1.54"/>
    <n v="20.751202110000001"/>
    <n v="1.2961300520541614E-2"/>
    <n v="349"/>
    <n v="63.7"/>
    <n v="22"/>
    <n v="1.4289397674245303E-2"/>
    <n v="5.24"/>
    <n v="1.3358267685479189E-2"/>
    <n v="0.1"/>
    <n v="1172.3842999999999"/>
    <n v="10715281.625"/>
    <n v="4.9000000000000004"/>
    <n v="4.7"/>
    <n v="0.75"/>
    <n v="14.3"/>
    <n v="74.8"/>
  </r>
  <r>
    <x v="176"/>
    <x v="4"/>
    <x v="0"/>
    <n v="2.9525532364461475E-3"/>
    <n v="1.7385979789806969E-2"/>
    <n v="1.53"/>
    <n v="1096.807346997125"/>
    <n v="1.3286180512832984E-2"/>
    <n v="111"/>
    <n v="62.8"/>
    <n v="23"/>
    <n v="1.425390768343518E-2"/>
    <n v="5.29"/>
    <n v="1.3325665824582085E-2"/>
    <n v="0.1"/>
    <n v="10972.078698625"/>
    <n v="7349455"/>
    <n v="4.9000000000000004"/>
    <n v="4.7"/>
    <n v="0.73699999999999999"/>
    <n v="13.8"/>
    <n v="74.5"/>
  </r>
  <r>
    <x v="176"/>
    <x v="5"/>
    <x v="0"/>
    <n v="2.971649123711236E-3"/>
    <n v="1.724275605347108E-2"/>
    <n v="1.49"/>
    <n v="32.782358279999997"/>
    <n v="1.3286180512832984E-2"/>
    <n v="7"/>
    <n v="61.9"/>
    <n v="25"/>
    <n v="1.4218278226628269E-2"/>
    <n v="5.61"/>
    <n v="1.3292941051969268E-2"/>
    <n v="0.1"/>
    <n v="1672.5693000000001"/>
    <n v="10715281.625"/>
    <n v="4.9000000000000004"/>
    <n v="4.7"/>
    <n v="0.71499999999999997"/>
    <n v="13"/>
    <n v="74.2"/>
  </r>
  <r>
    <x v="176"/>
    <x v="6"/>
    <x v="0"/>
    <n v="2.9900942064587693E-3"/>
    <n v="1.6860824662003147E-2"/>
    <n v="1.4"/>
    <n v="106.9482898"/>
    <n v="1.3894096137580055E-2"/>
    <n v="4"/>
    <n v="61.1"/>
    <n v="27"/>
    <n v="1.4644600414293683E-2"/>
    <n v="6.8"/>
    <n v="1.3650854844502864E-2"/>
    <n v="0.1"/>
    <n v="936.499911"/>
    <n v="10715281.625"/>
    <n v="4.9000000000000004"/>
    <n v="4.8"/>
    <n v="0.70899999999999996"/>
    <n v="12.5"/>
    <n v="73.900000000000006"/>
  </r>
  <r>
    <x v="176"/>
    <x v="7"/>
    <x v="0"/>
    <n v="3.016511897411193E-3"/>
    <n v="1.6359137720445362E-2"/>
    <n v="1.39"/>
    <n v="22.67271848"/>
    <n v="1.4437648664183886E-2"/>
    <n v="0"/>
    <n v="6.2"/>
    <n v="29"/>
    <n v="1.460933602029172E-2"/>
    <n v="6.7"/>
    <n v="1.3618381987629128E-2"/>
    <n v="0.1"/>
    <n v="185.68975"/>
    <n v="74432"/>
    <n v="5"/>
    <n v="4.8"/>
    <n v="0.70499999999999996"/>
    <n v="12.5"/>
    <n v="73.5"/>
  </r>
  <r>
    <x v="176"/>
    <x v="8"/>
    <x v="0"/>
    <n v="3.0413906207988652E-3"/>
    <n v="1.6066813679273942E-2"/>
    <n v="1.26"/>
    <n v="115.5801103"/>
    <n v="1.3286180512832984E-2"/>
    <n v="3"/>
    <n v="59.3"/>
    <n v="31"/>
    <n v="1.4573945300130986E-2"/>
    <n v="6.4"/>
    <n v="1.3585796434377006E-2"/>
    <n v="0.1"/>
    <n v="979.49246000000005"/>
    <n v="10715281.625"/>
    <n v="5"/>
    <n v="4.8"/>
    <n v="0.69699999999999995"/>
    <n v="12.3"/>
    <n v="73.2"/>
  </r>
  <r>
    <x v="176"/>
    <x v="9"/>
    <x v="0"/>
    <n v="3.0571007174885205E-3"/>
    <n v="1.5407265135223169E-2"/>
    <n v="1.29"/>
    <n v="103.523776"/>
    <n v="1.5898919057260947E-2"/>
    <n v="34"/>
    <n v="58.5"/>
    <n v="34"/>
    <n v="7.5536514158629196E-5"/>
    <n v="5.81"/>
    <n v="1.7466350938801111E-4"/>
    <n v="0.1"/>
    <n v="834.86916099999996"/>
    <n v="6876345"/>
    <n v="5"/>
    <n v="4.8"/>
    <n v="0.68700000000000006"/>
    <n v="11.9"/>
    <n v="72.8"/>
  </r>
  <r>
    <x v="176"/>
    <x v="10"/>
    <x v="0"/>
    <n v="3.0793228256523718E-3"/>
    <n v="1.4659893767699236E-2"/>
    <n v="1.29"/>
    <n v="832.95520580000004"/>
    <n v="1.5705859584158526E-2"/>
    <n v="900.625"/>
    <n v="57.6"/>
    <n v="36"/>
    <n v="5.8306061400212877E-5"/>
    <n v="5.45"/>
    <n v="1.4605532747184125E-4"/>
    <n v="0.1"/>
    <n v="7384.3546610000003"/>
    <n v="679346"/>
    <n v="5"/>
    <n v="4.9000000000000004"/>
    <n v="0.68100000000000005"/>
    <n v="11.9"/>
    <n v="72.400000000000006"/>
  </r>
  <r>
    <x v="176"/>
    <x v="11"/>
    <x v="0"/>
    <n v="3.0999000005976747E-3"/>
    <n v="1.3408539532286816E-2"/>
    <n v="1.35"/>
    <n v="1.1327667749999999"/>
    <n v="1.5717766712225606E-2"/>
    <n v="900.625"/>
    <n v="56.8"/>
    <n v="39"/>
    <n v="1.8887541142320476E-2"/>
    <n v="5.37"/>
    <n v="1.723773957019617E-2"/>
    <n v="0.1"/>
    <n v="64.729529999999997"/>
    <n v="677855"/>
    <n v="5.0999999999999996"/>
    <n v="4.9000000000000004"/>
    <n v="0.67500000000000004"/>
    <n v="12"/>
    <n v="72"/>
  </r>
  <r>
    <x v="176"/>
    <x v="12"/>
    <x v="0"/>
    <n v="3.1187972014673766E-3"/>
    <n v="1.2511529793607954E-2"/>
    <n v="1.42"/>
    <n v="459.11130609999998"/>
    <n v="1.3928359449776915E-2"/>
    <n v="900.625"/>
    <n v="55.9"/>
    <n v="43"/>
    <n v="1.5828113411468083E-2"/>
    <n v="5.34"/>
    <n v="1.492381863723574E-2"/>
    <n v="0.1"/>
    <n v="4718.5129100000004"/>
    <n v="668583"/>
    <n v="5.0999999999999996"/>
    <n v="5"/>
    <n v="0.66800000000000004"/>
    <n v="11.9"/>
    <n v="71.599999999999994"/>
  </r>
  <r>
    <x v="176"/>
    <x v="13"/>
    <x v="0"/>
    <n v="3.1359821080807755E-3"/>
    <n v="1.1113390478051944E-2"/>
    <n v="1.47"/>
    <n v="35.557290000000002"/>
    <n v="1.4932729424305404E-2"/>
    <n v="900.625"/>
    <n v="55.1"/>
    <n v="46"/>
    <n v="1.8734203123925017E-2"/>
    <n v="5.36"/>
    <n v="1.7324898254526599E-2"/>
    <n v="0.1"/>
    <n v="366.57"/>
    <n v="6514354"/>
    <n v="5.2"/>
    <n v="5"/>
    <n v="0.65800000000000003"/>
    <n v="11.5"/>
    <n v="71.2"/>
  </r>
  <r>
    <x v="176"/>
    <x v="14"/>
    <x v="0"/>
    <n v="1.5375706050567797E-3"/>
    <n v="9.6996047369177565E-3"/>
    <n v="1.49"/>
    <n v="256.43417460000001"/>
    <n v="1.5717766712225606E-2"/>
    <n v="900.625"/>
    <n v="54.3"/>
    <n v="50"/>
    <n v="1.8210989209984273E-2"/>
    <n v="5.16"/>
    <n v="1.6614176347965651E-2"/>
    <n v="0.1"/>
    <n v="3119.6371600000002"/>
    <n v="10715281.625"/>
    <n v="5.2"/>
    <n v="5.0999999999999996"/>
    <n v="0.65300000000000002"/>
    <n v="11.1"/>
    <n v="78"/>
  </r>
  <r>
    <x v="176"/>
    <x v="15"/>
    <x v="0"/>
    <n v="3.1607396862977726E-3"/>
    <n v="8.3182659902056068E-3"/>
    <n v="1.54"/>
    <n v="421.29566019999999"/>
    <n v="1.4710108682517804E-2"/>
    <n v="900.625"/>
    <n v="53.5"/>
    <n v="54"/>
    <n v="1.8759842091359221E-2"/>
    <n v="4.95"/>
    <n v="1.7119301940307526E-2"/>
    <n v="0.1"/>
    <n v="4316.553895"/>
    <n v="6324121"/>
    <n v="5.3"/>
    <n v="5.2"/>
    <n v="0.64100000000000001"/>
    <n v="10.7"/>
    <n v="74"/>
  </r>
  <r>
    <x v="177"/>
    <x v="0"/>
    <x v="0"/>
    <n v="2.9582812203180417E-3"/>
    <n v="1.5903493034288323E-2"/>
    <m/>
    <n v="0"/>
    <n v="1.2276440336999126E-2"/>
    <n v="0"/>
    <n v="48.6"/>
    <n v="7"/>
    <n v="1.3572189284117065E-2"/>
    <n v="5.9381895280235915"/>
    <n v="1.2716742242785482E-2"/>
    <n v="0.1"/>
    <n v="6432.6687679999995"/>
    <n v="5565284"/>
    <n v="3.3"/>
    <n v="3.3"/>
    <n v="0.68799999999999994"/>
    <n v="10.8"/>
    <n v="66.3"/>
  </r>
  <r>
    <x v="177"/>
    <x v="1"/>
    <x v="0"/>
    <n v="2.9387358466400376E-3"/>
    <n v="1.6209398437253317E-2"/>
    <n v="2.9"/>
    <n v="691.1333535"/>
    <n v="1.2961300520541614E-2"/>
    <n v="0"/>
    <n v="47.7"/>
    <n v="8"/>
    <n v="1.405167922523329E-2"/>
    <n v="2.7"/>
    <n v="1.3111839632356598E-2"/>
    <n v="0.1"/>
    <n v="7962.3658240000004"/>
    <n v="5466241"/>
    <n v="3.3"/>
    <n v="3.3"/>
    <n v="0.68300000000000005"/>
    <n v="10.8"/>
    <n v="66"/>
  </r>
  <r>
    <x v="177"/>
    <x v="2"/>
    <x v="0"/>
    <n v="2.8204378426535353E-3"/>
    <n v="1.6209398437253317E-2"/>
    <n v="2.93"/>
    <n v="63.748111700000003"/>
    <n v="1.2624262505316943E-2"/>
    <n v="0"/>
    <n v="46.7"/>
    <n v="8"/>
    <n v="1.401191072291505E-2"/>
    <n v="2.12"/>
    <n v="1.307585308980125E-2"/>
    <n v="0.1"/>
    <n v="734.42525000000001"/>
    <n v="5366277"/>
    <n v="3.2"/>
    <n v="3.3"/>
    <n v="0.67800000000000005"/>
    <n v="10.7"/>
    <n v="65.400000000000006"/>
  </r>
  <r>
    <x v="177"/>
    <x v="3"/>
    <x v="0"/>
    <n v="1.6590116359461236E-3"/>
    <n v="1.6209398437253317E-2"/>
    <n v="2.75"/>
    <n v="579.41282439999998"/>
    <n v="1.2624262505316943E-2"/>
    <n v="0"/>
    <n v="45.9"/>
    <n v="8"/>
    <n v="1.3971948340299153E-2"/>
    <n v="1.96"/>
    <n v="1.3460407715827466E-2"/>
    <n v="0.1"/>
    <n v="6675.2629539999998"/>
    <n v="5267839"/>
    <n v="3.2"/>
    <n v="3.3"/>
    <n v="0.67200000000000004"/>
    <n v="10.7"/>
    <n v="65.599999999999994"/>
  </r>
  <r>
    <x v="177"/>
    <x v="4"/>
    <x v="0"/>
    <n v="2.9387358466400376E-3"/>
    <n v="1.6209398437253317E-2"/>
    <n v="2.5499999999999998"/>
    <n v="490.41813259999998"/>
    <n v="1.2961300520541614E-2"/>
    <n v="0"/>
    <n v="45"/>
    <n v="8"/>
    <n v="1.4439018249722196E-2"/>
    <n v="1.98"/>
    <n v="1.3424847646380305E-2"/>
    <n v="0.1"/>
    <n v="5649.978486"/>
    <n v="517461"/>
    <n v="3.2"/>
    <n v="3.3"/>
    <n v="0.66500000000000004"/>
    <n v="10.6"/>
    <n v="65.599999999999994"/>
  </r>
  <r>
    <x v="177"/>
    <x v="5"/>
    <x v="0"/>
    <n v="2.9954351397055356E-3"/>
    <n v="1.6209398437253317E-2"/>
    <n v="2.48"/>
    <n v="385.32516399999997"/>
    <n v="1.3286180512832984E-2"/>
    <n v="0"/>
    <n v="44.2"/>
    <n v="8"/>
    <n v="1.4891782123615005E-2"/>
    <n v="1.99"/>
    <n v="1.379697217499443E-2"/>
    <n v="0.1"/>
    <n v="4439.2299999999996"/>
    <n v="58721"/>
    <n v="3.2"/>
    <n v="3.3"/>
    <n v="0"/>
    <n v="10.6"/>
    <n v="65.8"/>
  </r>
  <r>
    <x v="177"/>
    <x v="6"/>
    <x v="0"/>
    <n v="2.9582812203180417E-3"/>
    <n v="1.5903493034288323E-2"/>
    <n v="2.35"/>
    <n v="37.88466056"/>
    <n v="1.2961300520541614E-2"/>
    <n v="0"/>
    <n v="43.4"/>
    <n v="8"/>
    <n v="1.4361369550435087E-2"/>
    <n v="1.88"/>
    <n v="1.3761710509692E-2"/>
    <n v="0.1"/>
    <n v="436.45922300000001"/>
    <n v="5795"/>
    <n v="3.2"/>
    <n v="3.3"/>
    <n v="0"/>
    <n v="10.5"/>
    <n v="65.599999999999994"/>
  </r>
  <r>
    <x v="177"/>
    <x v="7"/>
    <x v="0"/>
    <n v="2.7364667164562072E-3"/>
    <n v="1.5903493034288323E-2"/>
    <n v="2.4"/>
    <n v="34.239794189999998"/>
    <n v="1.3286180512832984E-2"/>
    <n v="0"/>
    <n v="42.7"/>
    <n v="8"/>
    <n v="1.4813280813432101E-2"/>
    <n v="1.93"/>
    <n v="1.3726315213522662E-2"/>
    <n v="0.1"/>
    <n v="394.46767499999999"/>
    <n v="4935762"/>
    <n v="3.2"/>
    <n v="3.3"/>
    <n v="0"/>
    <n v="10.5"/>
    <n v="64.5"/>
  </r>
  <r>
    <x v="177"/>
    <x v="8"/>
    <x v="0"/>
    <n v="2.6597610369101729E-3"/>
    <n v="1.5903493034288323E-2"/>
    <n v="2.58"/>
    <n v="0.35865142100000003"/>
    <n v="1.2624262505316943E-2"/>
    <n v="59"/>
    <n v="42"/>
    <n v="8"/>
    <n v="1.377756301911183E-2"/>
    <n v="2.16"/>
    <n v="1.2865187789886705E-2"/>
    <n v="0.1"/>
    <n v="26.371428000000002"/>
    <n v="487137"/>
    <n v="3.3"/>
    <n v="3.3"/>
    <n v="0"/>
    <n v="10.4"/>
    <n v="64.099999999999994"/>
  </r>
  <r>
    <x v="177"/>
    <x v="9"/>
    <x v="0"/>
    <n v="2.6064456419932934E-3"/>
    <n v="1.5903493034288323E-2"/>
    <n v="2.71"/>
    <n v="29.27235366"/>
    <n v="1.2624262505316943E-2"/>
    <n v="48"/>
    <n v="41.3"/>
    <n v="8"/>
    <n v="1.373645658095703E-2"/>
    <n v="2.9"/>
    <n v="1.2828081339811288E-2"/>
    <n v="0.1"/>
    <n v="2136.66815"/>
    <n v="48115"/>
    <n v="3.3"/>
    <n v="3.3"/>
    <n v="0"/>
    <n v="10.4"/>
    <n v="63.7"/>
  </r>
  <r>
    <x v="177"/>
    <x v="10"/>
    <x v="0"/>
    <n v="2.5654173730108778E-3"/>
    <n v="1.5903493034288323E-2"/>
    <n v="2.85"/>
    <n v="2.1988858499999999"/>
    <n v="1.2276440336999126E-2"/>
    <n v="0"/>
    <n v="4.7"/>
    <n v="8"/>
    <n v="1.317855570086683E-2"/>
    <n v="3.51"/>
    <n v="1.2362508331362911E-2"/>
    <n v="0.1"/>
    <n v="174.51474999999999"/>
    <n v="4754641"/>
    <n v="3.4"/>
    <n v="3.4"/>
    <n v="0"/>
    <n v="10.3"/>
    <n v="63.3"/>
  </r>
  <r>
    <x v="177"/>
    <x v="11"/>
    <x v="0"/>
    <n v="2.6986272448502402E-3"/>
    <n v="1.5903493034288323E-2"/>
    <n v="2.86"/>
    <n v="186.10139720000001"/>
    <n v="1.3286180512832984E-2"/>
    <n v="1"/>
    <n v="4"/>
    <n v="8"/>
    <n v="1.365220812348566E-2"/>
    <n v="4.3"/>
    <n v="1.3170934190688112E-2"/>
    <n v="0.1"/>
    <n v="1453.917166"/>
    <n v="473398"/>
    <n v="3.4"/>
    <n v="3.4"/>
    <n v="0"/>
    <n v="10.3"/>
    <n v="63.5"/>
  </r>
  <r>
    <x v="177"/>
    <x v="12"/>
    <x v="0"/>
    <n v="2.7852207575406948E-3"/>
    <n v="1.6209398437253317E-2"/>
    <n v="2.88"/>
    <n v="179.61564820000001"/>
    <n v="1.2961300520541614E-2"/>
    <n v="1"/>
    <n v="39.4"/>
    <n v="8"/>
    <n v="1.463331253774448E-2"/>
    <n v="3.85"/>
    <n v="1.7017119466997879E-2"/>
    <n v="0.1"/>
    <n v="1283.8859769999999"/>
    <n v="4655741"/>
    <n v="3.5"/>
    <n v="3.4"/>
    <n v="0"/>
    <n v="10.3"/>
    <n v="63.4"/>
  </r>
  <r>
    <x v="177"/>
    <x v="13"/>
    <x v="0"/>
    <n v="2.8088314260523539E-3"/>
    <n v="1.6209398437253317E-2"/>
    <n v="2.33"/>
    <n v="130.37848289999999"/>
    <n v="1.3286180512832984E-2"/>
    <n v="11"/>
    <n v="38.700000000000003"/>
    <n v="8"/>
    <n v="1.3124083601178426E-2"/>
    <n v="3.34"/>
    <n v="1.2699114258292631E-2"/>
    <n v="0.1"/>
    <n v="967.91746799999999"/>
    <n v="4612"/>
    <n v="3.5"/>
    <n v="3.5"/>
    <n v="0"/>
    <n v="10.199999999999999"/>
    <n v="63.3"/>
  </r>
  <r>
    <x v="177"/>
    <x v="14"/>
    <x v="0"/>
    <n v="2.8977798623735706E-3"/>
    <n v="1.6209398437253317E-2"/>
    <n v="2.35"/>
    <n v="106.180706"/>
    <n v="8.675140700055771E-5"/>
    <n v="9"/>
    <n v="38.1"/>
    <n v="9"/>
    <n v="1.5517895794954033E-2"/>
    <n v="3.87"/>
    <n v="1.3874796533851087E-2"/>
    <n v="0.1"/>
    <n v="774.47633880000001"/>
    <n v="45648"/>
    <n v="3.6"/>
    <n v="3.5"/>
    <n v="0"/>
    <n v="10.199999999999999"/>
    <n v="64"/>
  </r>
  <r>
    <x v="177"/>
    <x v="15"/>
    <x v="0"/>
    <n v="2.8654896215692814E-3"/>
    <n v="1.6209398437253317E-2"/>
    <n v="2.9"/>
    <n v="88.243634700000001"/>
    <n v="8.675140700055771E-5"/>
    <n v="113"/>
    <n v="37.5"/>
    <n v="9"/>
    <n v="1.3558879413093999E-2"/>
    <n v="3.94"/>
    <n v="1.3042302431686529E-2"/>
    <n v="0.1"/>
    <n v="643.17517999999995"/>
    <n v="4516131"/>
    <n v="3.6"/>
    <n v="3.6"/>
    <n v="0"/>
    <n v="0"/>
    <n v="63.8"/>
  </r>
  <r>
    <x v="178"/>
    <x v="2"/>
    <x v="0"/>
    <n v="1.332694561570342E-3"/>
    <n v="1.3615888411902125E-2"/>
    <n v="0.01"/>
    <n v="78.281203169999998"/>
    <n v="2.5921285339093207E-4"/>
    <n v="0"/>
    <n v="79.3"/>
    <n v="0"/>
    <n v="6.5807149588275376E-5"/>
    <n v="5.7549999999999999"/>
    <n v="1.7452999409493851E-4"/>
    <n v="0.1"/>
    <n v="3542.13589"/>
    <n v="1819"/>
    <n v="0.2"/>
    <n v="0.1"/>
    <m/>
    <n v="0"/>
    <n v="0"/>
  </r>
  <r>
    <x v="179"/>
    <x v="0"/>
    <x v="0"/>
    <n v="1.9168540750120128E-3"/>
    <n v="4.0749336787398553E-3"/>
    <m/>
    <n v="0"/>
    <n v="1.5804042217288962E-2"/>
    <n v="478"/>
    <n v="18.5"/>
    <n v="57.5"/>
    <n v="1.9099937590956406E-2"/>
    <n v="5.9381895280235915"/>
    <n v="1.7319448393641138E-2"/>
    <n v="1.85"/>
    <n v="693.89638290000005"/>
    <n v="414487"/>
    <n v="5.6"/>
    <n v="5.6"/>
    <n v="0.48799999999999999"/>
    <n v="10"/>
    <n v="62.3"/>
  </r>
  <r>
    <x v="179"/>
    <x v="1"/>
    <x v="0"/>
    <n v="1.9075704515984933E-3"/>
    <n v="4.0749336787398553E-3"/>
    <n v="0.01"/>
    <n v="14.167701579999999"/>
    <n v="1.5804042217288962E-2"/>
    <n v="314"/>
    <n v="18.100000000000001"/>
    <n v="57.5"/>
    <n v="1.905706502205173E-2"/>
    <n v="7.22"/>
    <n v="1.7280572143178269E-2"/>
    <n v="1.85"/>
    <n v="719.17266900000004"/>
    <n v="10715281.625"/>
    <n v="5.7"/>
    <n v="5.6"/>
    <n v="0.48299999999999998"/>
    <n v="10"/>
    <n v="61.5"/>
  </r>
  <r>
    <x v="179"/>
    <x v="2"/>
    <x v="0"/>
    <n v="1.398660040478538E-3"/>
    <n v="4.0749336787398553E-3"/>
    <n v="0.01"/>
    <n v="90.761444139999995"/>
    <n v="1.5804042217288962E-2"/>
    <n v="900.625"/>
    <n v="17.600000000000001"/>
    <n v="57.5"/>
    <n v="1.90140957876015E-2"/>
    <n v="7.47"/>
    <n v="1.7241608236032983E-2"/>
    <n v="1.85"/>
    <n v="662.49229300000002"/>
    <n v="10715281.625"/>
    <n v="5.7"/>
    <n v="5.7"/>
    <n v="0.47799999999999998"/>
    <n v="10"/>
    <n v="67"/>
  </r>
  <r>
    <x v="179"/>
    <x v="3"/>
    <x v="0"/>
    <n v="1.2020024194164558E-3"/>
    <n v="4.0749336787398553E-3"/>
    <n v="0.01"/>
    <n v="92.886978589999998"/>
    <n v="1.5804042217288962E-2"/>
    <n v="900.625"/>
    <n v="17.2"/>
    <n v="57.5"/>
    <n v="1.8971029230797347E-2"/>
    <n v="7.58"/>
    <n v="1.720255607658926E-2"/>
    <n v="1.85"/>
    <n v="647.74740999999995"/>
    <n v="3636796"/>
    <n v="5.8"/>
    <n v="5.8"/>
    <n v="0.47699999999999998"/>
    <n v="10"/>
    <n v="60"/>
  </r>
  <r>
    <x v="179"/>
    <x v="4"/>
    <x v="0"/>
    <n v="1.0960429004254898E-3"/>
    <n v="4.0749336787398553E-3"/>
    <n v="10.220000000000001"/>
    <n v="94.496867760000001"/>
    <n v="1.5898919057260947E-2"/>
    <n v="900.625"/>
    <n v="16.7"/>
    <n v="57.5"/>
    <n v="1.8927864687359262E-2"/>
    <n v="9.9"/>
    <n v="1.7178565674724682E-2"/>
    <n v="1.85"/>
    <n v="584.39621369999998"/>
    <n v="3593648"/>
    <n v="5.9"/>
    <n v="5.9"/>
    <n v="0.47699999999999998"/>
    <n v="10.7"/>
    <n v="59.3"/>
  </r>
  <r>
    <x v="179"/>
    <x v="5"/>
    <x v="0"/>
    <n v="9.1165877499788887E-4"/>
    <n v="4.0749336787398553E-3"/>
    <n v="10.029999999999999"/>
    <n v="116.20296399999999"/>
    <n v="2.3099390109200882E-4"/>
    <n v="900.625"/>
    <n v="16.3"/>
    <n v="57.5"/>
    <n v="1.8804929264453752E-2"/>
    <n v="5.7549999999999999"/>
    <n v="1.3724900383866657E-4"/>
    <n v="1.85"/>
    <n v="594.99725569999998"/>
    <n v="10715281.625"/>
    <n v="6"/>
    <n v="6"/>
    <n v="0.47299999999999998"/>
    <n v="10.9"/>
    <n v="58.4"/>
  </r>
  <r>
    <x v="179"/>
    <x v="6"/>
    <x v="0"/>
    <n v="7.3710982014566168E-4"/>
    <n v="4.0749336787398553E-3"/>
    <n v="9.6300000000000008"/>
    <n v="87.045349540000004"/>
    <n v="1.5865527946722951E-2"/>
    <n v="900.625"/>
    <n v="15.9"/>
    <n v="57.5"/>
    <n v="1.8651501831577381E-2"/>
    <n v="8.43"/>
    <n v="1.7516769091195303E-2"/>
    <n v="1.85"/>
    <n v="647.17732000000001"/>
    <n v="10715281.625"/>
    <n v="6.1"/>
    <n v="6.1"/>
    <n v="0.46400000000000002"/>
    <n v="10.8"/>
    <n v="57.5"/>
  </r>
  <r>
    <x v="179"/>
    <x v="7"/>
    <x v="0"/>
    <n v="1.9545542342591315E-3"/>
    <n v="4.0749336787398553E-3"/>
    <n v="9.7899999999999991"/>
    <n v="72.850236559999999"/>
    <n v="1.4710108682517804E-2"/>
    <n v="900.625"/>
    <n v="15.6"/>
    <n v="57.5"/>
    <n v="1.5965498457512745E-2"/>
    <n v="9.1"/>
    <n v="1.6068927310010171E-2"/>
    <n v="1.85"/>
    <n v="449.6928183"/>
    <n v="10715281.625"/>
    <n v="6.2"/>
    <n v="6.2"/>
    <n v="0.45300000000000001"/>
    <n v="10.6"/>
    <n v="56.3"/>
  </r>
  <r>
    <x v="179"/>
    <x v="8"/>
    <x v="0"/>
    <n v="1.9545542342591315E-3"/>
    <n v="4.0749336787398553E-3"/>
    <n v="9.65"/>
    <n v="6.0025276849999996"/>
    <n v="1.5134619787571418E-2"/>
    <n v="900.625"/>
    <n v="15.2"/>
    <n v="57.5"/>
    <n v="4.1902386265765297E-5"/>
    <n v="9.76"/>
    <n v="1.6561757366675169E-2"/>
    <n v="1.85"/>
    <n v="41.858631000000003"/>
    <n v="359487"/>
    <n v="6.3"/>
    <n v="6.3"/>
    <n v="0.442"/>
    <n v="10.3"/>
    <n v="55.5"/>
  </r>
  <r>
    <x v="179"/>
    <x v="9"/>
    <x v="0"/>
    <n v="1.9545542342591315E-3"/>
    <n v="4.0749336787398553E-3"/>
    <n v="9.81"/>
    <n v="50.839014179999999"/>
    <n v="1.2664988834899617E-2"/>
    <n v="900.625"/>
    <n v="14.8"/>
    <n v="57.5"/>
    <n v="1.2338110946139577E-2"/>
    <n v="9.86"/>
    <n v="1.3435024497452978E-2"/>
    <n v="1.85"/>
    <n v="336.45939229999999"/>
    <n v="2955662"/>
    <n v="6.4"/>
    <n v="6.4"/>
    <n v="0.434"/>
    <n v="10.6"/>
    <n v="54.9"/>
  </r>
  <r>
    <x v="179"/>
    <x v="10"/>
    <x v="0"/>
    <n v="2.4829488376245463E-4"/>
    <n v="4.0749336787398553E-3"/>
    <n v="10.09"/>
    <n v="44.526140009999999"/>
    <n v="1.2664988834899617E-2"/>
    <n v="22"/>
    <n v="14.5"/>
    <n v="57.5"/>
    <n v="1.0591689785808203E-2"/>
    <n v="9.36"/>
    <n v="1.3395139096150099E-2"/>
    <n v="1.85"/>
    <n v="315.78822700000001"/>
    <n v="2854394"/>
    <n v="6.5"/>
    <n v="6.5"/>
    <n v="0.42899999999999999"/>
    <n v="10.9"/>
    <n v="53.2"/>
  </r>
  <r>
    <x v="179"/>
    <x v="11"/>
    <x v="0"/>
    <n v="1.1622022732763479E-4"/>
    <n v="4.0749336787398553E-3"/>
    <n v="9.89"/>
    <n v="36.606092519999997"/>
    <n v="1.196220558312489E-2"/>
    <n v="141"/>
    <n v="14.2"/>
    <n v="57.5"/>
    <n v="9.9729007085864272E-3"/>
    <n v="8.9"/>
    <n v="1.2485957512794649E-2"/>
    <n v="1.85"/>
    <n v="288.23694899999998"/>
    <n v="10715281.625"/>
    <n v="6.6"/>
    <n v="6.6"/>
    <n v="0.42699999999999999"/>
    <n v="11.6"/>
    <n v="51.3"/>
  </r>
  <r>
    <x v="179"/>
    <x v="12"/>
    <x v="0"/>
    <n v="2.1418357768437082E-3"/>
    <n v="4.0749336787398553E-3"/>
    <n v="10.16"/>
    <n v="4.4267924059999997"/>
    <n v="5.3739071854982234E-3"/>
    <n v="900.625"/>
    <n v="13.9"/>
    <n v="57.5"/>
    <n v="9.3579169699217566E-3"/>
    <n v="7.54"/>
    <n v="1.1085913564870082E-2"/>
    <n v="1.85"/>
    <n v="237.9995917"/>
    <n v="2662482"/>
    <n v="6.7"/>
    <n v="6.7"/>
    <n v="0.41799999999999998"/>
    <n v="11.5"/>
    <n v="51"/>
  </r>
  <r>
    <x v="179"/>
    <x v="13"/>
    <x v="0"/>
    <n v="5.0456923474410473E-5"/>
    <n v="4.0749336787398553E-3"/>
    <n v="10.42"/>
    <n v="2.690897842"/>
    <n v="1.8606637795112368E-3"/>
    <n v="900.625"/>
    <n v="13.6"/>
    <n v="57.5"/>
    <n v="9.2889750297996884E-3"/>
    <n v="7.78"/>
    <n v="1.0119916634157095E-2"/>
    <n v="1.85"/>
    <n v="24.242322900000001"/>
    <n v="2571848"/>
    <n v="6.8"/>
    <n v="6.8"/>
    <n v="0.40400000000000003"/>
    <n v="11"/>
    <n v="48.8"/>
  </r>
  <r>
    <x v="179"/>
    <x v="14"/>
    <x v="0"/>
    <n v="3.453052576656525E-5"/>
    <n v="4.0749336787398553E-3"/>
    <n v="10.57"/>
    <n v="26.976252169999999"/>
    <n v="8.675140700055771E-5"/>
    <n v="900.625"/>
    <n v="13.3"/>
    <n v="57.5"/>
    <n v="8.6795297088328449E-3"/>
    <n v="7.26"/>
    <n v="9.1557355345079292E-3"/>
    <n v="1.85"/>
    <n v="234.98477500000001"/>
    <n v="10715281.625"/>
    <n v="6.9"/>
    <n v="6.9"/>
    <n v="0.39600000000000002"/>
    <n v="10.8"/>
    <n v="47.7"/>
  </r>
  <r>
    <x v="179"/>
    <x v="15"/>
    <x v="0"/>
    <n v="2.3836601647437654E-5"/>
    <n v="4.0749336787398553E-3"/>
    <n v="10.47"/>
    <n v="22.594474609999999"/>
    <n v="8.675140700055771E-5"/>
    <n v="900.625"/>
    <n v="13"/>
    <n v="57.5"/>
    <n v="8.0784858343660587E-3"/>
    <n v="6.77"/>
    <n v="7.7712833521509815E-3"/>
    <n v="1.85"/>
    <n v="257.63369"/>
    <n v="2439274"/>
    <n v="7"/>
    <n v="7"/>
    <n v="0.38200000000000001"/>
    <n v="9.8000000000000007"/>
    <n v="46.6"/>
  </r>
  <r>
    <x v="180"/>
    <x v="0"/>
    <x v="0"/>
    <n v="3.1163325528544687E-3"/>
    <n v="1.5219517169984854E-2"/>
    <m/>
    <n v="0"/>
    <n v="1.003469578067286E-3"/>
    <n v="105"/>
    <n v="61.3"/>
    <n v="5"/>
    <n v="6.0549003783700855E-3"/>
    <n v="5.9381895280235915"/>
    <n v="6.843012593942267E-4"/>
    <n v="0.2"/>
    <n v="2124.6626660000002"/>
    <n v="4515429"/>
    <n v="2.2999999999999998"/>
    <n v="2.4"/>
    <n v="0.748"/>
    <n v="15.3"/>
    <n v="71.3"/>
  </r>
  <r>
    <x v="180"/>
    <x v="1"/>
    <x v="0"/>
    <n v="1.6743633992982654E-3"/>
    <n v="1.5219517169984854E-2"/>
    <n v="8.06"/>
    <n v="5.6638493280000004"/>
    <n v="1.003469578067286E-3"/>
    <n v="0"/>
    <n v="6.7"/>
    <n v="5"/>
    <n v="3.6359870379385028E-3"/>
    <n v="7.1"/>
    <n v="6.1450807729725144E-4"/>
    <n v="0.2"/>
    <n v="314.65829600000001"/>
    <n v="10715281.625"/>
    <n v="2.2999999999999998"/>
    <n v="2.4"/>
    <n v="0.746"/>
    <n v="15.2"/>
    <n v="78"/>
  </r>
  <r>
    <x v="180"/>
    <x v="2"/>
    <x v="0"/>
    <n v="3.0972054206151057E-3"/>
    <n v="1.5219517169984854E-2"/>
    <n v="8.44"/>
    <n v="52.42529588"/>
    <n v="6.0250345544154106E-3"/>
    <n v="0"/>
    <n v="6.1"/>
    <n v="5"/>
    <n v="1.7078750227189781E-2"/>
    <n v="7.67"/>
    <n v="1.7316983481658586E-2"/>
    <n v="0.2"/>
    <n v="429.71553999999998"/>
    <n v="454896"/>
    <n v="2.2999999999999998"/>
    <n v="2.4"/>
    <n v="0.74399999999999999"/>
    <n v="15.2"/>
    <n v="71"/>
  </r>
  <r>
    <x v="180"/>
    <x v="3"/>
    <x v="0"/>
    <n v="1.7051632524136405E-3"/>
    <n v="1.5572936596756775E-2"/>
    <n v="8.44"/>
    <n v="453.78308470000002"/>
    <n v="6.0250345544154106E-3"/>
    <n v="900.625"/>
    <n v="59.6"/>
    <n v="5"/>
    <n v="1.7033964479068461E-2"/>
    <n v="7.47"/>
    <n v="1.7274525812840759E-2"/>
    <n v="0.2"/>
    <n v="3855.42128"/>
    <n v="455933"/>
    <n v="2.4"/>
    <n v="2.4"/>
    <n v="0.73899999999999999"/>
    <n v="15.1"/>
    <n v="77"/>
  </r>
  <r>
    <x v="180"/>
    <x v="4"/>
    <x v="0"/>
    <n v="1.6897478383066618E-3"/>
    <n v="1.5572936596756775E-2"/>
    <n v="8.48"/>
    <n v="415.16277050000002"/>
    <n v="9.1291665516377702E-4"/>
    <n v="900.625"/>
    <n v="59"/>
    <n v="5"/>
    <n v="7.2293529911129075E-3"/>
    <n v="6.98"/>
    <n v="4.8564775471406528E-5"/>
    <n v="0.2"/>
    <n v="3569.7572700000001"/>
    <n v="45761"/>
    <n v="2.4"/>
    <n v="2.5"/>
    <n v="0.73399999999999999"/>
    <n v="14.9"/>
    <n v="75"/>
  </r>
  <r>
    <x v="180"/>
    <x v="5"/>
    <x v="0"/>
    <n v="2.9863930956646138E-3"/>
    <n v="1.5572936596756775E-2"/>
    <n v="8.39"/>
    <n v="375.68353760000002"/>
    <n v="6.7122008182131532E-3"/>
    <n v="39"/>
    <n v="58.5"/>
    <n v="6"/>
    <n v="8.707484907002962E-3"/>
    <n v="7.81"/>
    <n v="6.974401247921768E-3"/>
    <n v="0.2"/>
    <n v="2965.1423650000002"/>
    <n v="45877"/>
    <n v="2.4"/>
    <n v="2.5"/>
    <n v="0.72799999999999998"/>
    <n v="14.9"/>
    <n v="69.8"/>
  </r>
  <r>
    <x v="180"/>
    <x v="6"/>
    <x v="0"/>
    <n v="2.7852207575406948E-3"/>
    <n v="1.5572936596756775E-2"/>
    <n v="8.7100000000000009"/>
    <n v="324.54913479999999"/>
    <n v="1.33239924926773E-2"/>
    <n v="0"/>
    <n v="58"/>
    <n v="6"/>
    <n v="1.77609051900719E-2"/>
    <n v="7.8"/>
    <n v="1.6011332072473898E-2"/>
    <n v="0.3"/>
    <n v="2545.4834099999998"/>
    <n v="46533"/>
    <n v="2.5"/>
    <n v="2.6"/>
    <n v="0.73399999999999999"/>
    <n v="14.9"/>
    <n v="69.2"/>
  </r>
  <r>
    <x v="180"/>
    <x v="7"/>
    <x v="0"/>
    <n v="2.1973371495350555E-3"/>
    <n v="1.5572936596756775E-2"/>
    <n v="9.4600000000000009"/>
    <n v="456.45866640000003"/>
    <n v="1.5795062001612969E-2"/>
    <n v="48"/>
    <n v="57.6"/>
    <n v="6"/>
    <n v="1.8162508739349228E-2"/>
    <n v="6.63"/>
    <n v="6.1020081897455975E-5"/>
    <n v="0.4"/>
    <n v="3891.3782299999998"/>
    <n v="462582"/>
    <n v="2.5"/>
    <n v="2.6"/>
    <n v="0.73"/>
    <n v="14.9"/>
    <n v="67.7"/>
  </r>
  <r>
    <x v="180"/>
    <x v="8"/>
    <x v="0"/>
    <n v="2.1355235626618011E-3"/>
    <n v="1.5572936596756775E-2"/>
    <n v="8.86"/>
    <n v="46.19685449"/>
    <n v="1.4437648664183886E-2"/>
    <n v="900.625"/>
    <n v="57.2"/>
    <n v="6"/>
    <n v="1.4953752214429945E-2"/>
    <n v="6.36"/>
    <n v="1.4576781040994075E-2"/>
    <n v="0.7"/>
    <n v="368.68997999999999"/>
    <n v="465935"/>
    <n v="2.5"/>
    <n v="2.7"/>
    <n v="0.72299999999999998"/>
    <n v="14.8"/>
    <n v="67.5"/>
  </r>
  <r>
    <x v="180"/>
    <x v="9"/>
    <x v="0"/>
    <n v="2.2889790779521209E-3"/>
    <n v="1.5572936596756775E-2"/>
    <n v="7.99"/>
    <n v="29.381727059999999"/>
    <n v="1.3286180512832984E-2"/>
    <n v="900.625"/>
    <n v="56.8"/>
    <n v="6"/>
    <n v="1.4362814124915168E-2"/>
    <n v="6.39"/>
    <n v="1.4530550214116814E-2"/>
    <n v="0.8"/>
    <n v="233.18831"/>
    <n v="4678775"/>
    <n v="2.6"/>
    <n v="2.7"/>
    <n v="0.71599999999999997"/>
    <n v="14.7"/>
    <n v="67.7"/>
  </r>
  <r>
    <x v="180"/>
    <x v="10"/>
    <x v="0"/>
    <n v="2.1200006988442047E-3"/>
    <n v="1.5572936596756775E-2"/>
    <n v="7.31"/>
    <n v="217.43452569999999"/>
    <n v="1.2961300520541614E-2"/>
    <n v="900.625"/>
    <n v="56.4"/>
    <n v="6"/>
    <n v="1.6373827572646424E-2"/>
    <n v="6.41"/>
    <n v="1.5436123715905366E-2"/>
    <n v="0.9"/>
    <n v="1828.7176260000001"/>
    <n v="471515"/>
    <n v="2.7"/>
    <n v="2.8"/>
    <n v="0.70699999999999996"/>
    <n v="14.5"/>
    <n v="67"/>
  </r>
  <r>
    <x v="180"/>
    <x v="11"/>
    <x v="0"/>
    <n v="2.2889790779521209E-3"/>
    <n v="1.5572936596756775E-2"/>
    <n v="6.79"/>
    <n v="180.35378589999999"/>
    <n v="1.2624262505316943E-2"/>
    <n v="146"/>
    <n v="56.1"/>
    <n v="6"/>
    <n v="1.4270314889920489E-2"/>
    <n v="6.61"/>
    <n v="1.3940644976391223E-2"/>
    <n v="1"/>
    <n v="1367.352433"/>
    <n v="474516"/>
    <n v="2.7"/>
    <n v="2.8"/>
    <n v="0.7"/>
    <n v="14.6"/>
    <n v="67.400000000000006"/>
  </r>
  <r>
    <x v="180"/>
    <x v="12"/>
    <x v="0"/>
    <n v="2.4521444267967662E-3"/>
    <n v="1.5903493034288323E-2"/>
    <n v="5.92"/>
    <n v="21.22386354"/>
    <n v="1.5717766712225606E-2"/>
    <n v="411"/>
    <n v="55.7"/>
    <n v="6"/>
    <n v="1.4219973134934021E-2"/>
    <n v="6.93"/>
    <n v="1.487639815019998E-2"/>
    <n v="0.9"/>
    <n v="148.52248800000001"/>
    <n v="4781295"/>
    <n v="2.8"/>
    <n v="2.9"/>
    <n v="0.69099999999999995"/>
    <n v="14.3"/>
    <n v="67.599999999999994"/>
  </r>
  <r>
    <x v="180"/>
    <x v="13"/>
    <x v="0"/>
    <n v="2.4521444267967662E-3"/>
    <n v="1.5903493034288323E-2"/>
    <n v="4.8899999999999997"/>
    <n v="115.738974"/>
    <n v="6.7122008182131532E-3"/>
    <n v="900.625"/>
    <n v="55.4"/>
    <n v="7"/>
    <n v="1.4169318445771547E-2"/>
    <n v="6.25"/>
    <n v="1.3847417780716837E-2"/>
    <n v="0.9"/>
    <n v="879.47548600000005"/>
    <n v="48225"/>
    <n v="2.9"/>
    <n v="3"/>
    <n v="0.68300000000000005"/>
    <n v="13.9"/>
    <n v="67.599999999999994"/>
  </r>
  <r>
    <x v="180"/>
    <x v="14"/>
    <x v="0"/>
    <n v="2.4952345955781478E-3"/>
    <n v="1.5903493034288323E-2"/>
    <n v="4.3099999999999996"/>
    <n v="8.8974214590000003"/>
    <n v="2.0551971960631405E-4"/>
    <n v="900.625"/>
    <n v="55.1"/>
    <n v="7"/>
    <n v="1.4118344468363171E-2"/>
    <n v="5.66"/>
    <n v="1.3798784306196094E-2"/>
    <n v="0.8"/>
    <n v="78.738242999999997"/>
    <n v="10715281.625"/>
    <n v="2.9"/>
    <n v="3"/>
    <n v="0.67300000000000004"/>
    <n v="13.2"/>
    <n v="67.7"/>
  </r>
  <r>
    <x v="180"/>
    <x v="15"/>
    <x v="0"/>
    <n v="2.4376314355293422E-3"/>
    <n v="1.5903493034288323E-2"/>
    <n v="4.49"/>
    <n v="7.8837914739999997"/>
    <n v="1.4337270623350886E-4"/>
    <n v="817"/>
    <n v="54.8"/>
    <n v="8"/>
    <n v="1.4067044651070996E-2"/>
    <n v="5.59"/>
    <n v="1.3749853904279194E-2"/>
    <n v="0.7"/>
    <n v="635.78963499999998"/>
    <n v="10715281.625"/>
    <n v="3"/>
    <n v="3.1"/>
    <n v="0.66900000000000004"/>
    <n v="13.3"/>
    <n v="67.5"/>
  </r>
  <r>
    <x v="181"/>
    <x v="0"/>
    <x v="0"/>
    <n v="2.4724411088425172E-3"/>
    <n v="1.4041262411569241E-2"/>
    <m/>
    <n v="0"/>
    <n v="1.2276440336999126E-2"/>
    <n v="347"/>
    <n v="64.2"/>
    <n v="1"/>
    <n v="1.4015412236829478E-2"/>
    <n v="5.9381895280235915"/>
    <n v="1.3700620587855549E-2"/>
    <n v="0.1"/>
    <n v="3911.7468899999999"/>
    <n v="1386542"/>
    <n v="5.3"/>
    <n v="5.0999999999999996"/>
    <n v="0.83599999999999997"/>
    <n v="13.3"/>
    <n v="77.099999999999994"/>
  </r>
  <r>
    <x v="181"/>
    <x v="1"/>
    <x v="0"/>
    <n v="2.5010277618759003E-3"/>
    <n v="1.4041262411569241E-2"/>
    <n v="1.91"/>
    <n v="1096.807346997125"/>
    <n v="1.2276440336999126E-2"/>
    <n v="344"/>
    <n v="62.4"/>
    <n v="1"/>
    <n v="1.3963440254911939E-2"/>
    <n v="3.64"/>
    <n v="1.3651078183615037E-2"/>
    <n v="0.1"/>
    <n v="10972.078698625"/>
    <n v="1386542"/>
    <n v="5.2"/>
    <n v="5"/>
    <n v="0.83199999999999996"/>
    <n v="13.3"/>
    <n v="76.900000000000006"/>
  </r>
  <r>
    <x v="181"/>
    <x v="2"/>
    <x v="0"/>
    <n v="2.5152005669432623E-3"/>
    <n v="1.4041262411569241E-2"/>
    <n v="1.82"/>
    <n v="377.2009132"/>
    <n v="1.2624262505316943E-2"/>
    <n v="0"/>
    <n v="6.5"/>
    <n v="1"/>
    <n v="1.4452009458401041E-2"/>
    <n v="3.49"/>
    <n v="1.4099525295035775E-2"/>
    <n v="0.1"/>
    <n v="4335.6426799999999"/>
    <n v="1386542"/>
    <n v="5.2"/>
    <n v="5"/>
    <n v="0.82899999999999996"/>
    <n v="13.3"/>
    <n v="76.7"/>
  </r>
  <r>
    <x v="181"/>
    <x v="3"/>
    <x v="0"/>
    <n v="1.4484168715106383E-3"/>
    <n v="1.4041262411569241E-2"/>
    <n v="1.75"/>
    <n v="1096.807346997125"/>
    <n v="1.3286180512832984E-2"/>
    <n v="132"/>
    <n v="58.6"/>
    <n v="1"/>
    <n v="1.543709390251689E-2"/>
    <n v="3.45"/>
    <n v="1.5003818629448691E-2"/>
    <n v="0.1"/>
    <n v="10972.078698625"/>
    <n v="1386542"/>
    <n v="5.0999999999999996"/>
    <n v="5"/>
    <n v="0.82599999999999996"/>
    <n v="13.3"/>
    <n v="76.5"/>
  </r>
  <r>
    <x v="181"/>
    <x v="4"/>
    <x v="0"/>
    <n v="2.5572093123137061E-3"/>
    <n v="1.4041262411569241E-2"/>
    <n v="1.73"/>
    <n v="387.774991"/>
    <n v="1.3597551795253666E-2"/>
    <n v="0"/>
    <n v="57.1"/>
    <n v="1"/>
    <n v="1.5877238124229923E-2"/>
    <n v="3.7"/>
    <n v="1.5406273557868043E-2"/>
    <n v="0.1"/>
    <n v="4462.3128999999999"/>
    <n v="1386542"/>
    <n v="5.0999999999999996"/>
    <n v="4.9000000000000004"/>
    <n v="0.82399999999999995"/>
    <n v="13.3"/>
    <n v="76.3"/>
  </r>
  <r>
    <x v="181"/>
    <x v="5"/>
    <x v="0"/>
    <n v="2.5710346965904718E-3"/>
    <n v="1.4041262411569241E-2"/>
    <n v="1.69"/>
    <n v="308.0660742"/>
    <n v="1.3894096137580055E-2"/>
    <n v="87"/>
    <n v="55.8"/>
    <n v="1"/>
    <n v="1.6294773492831285E-2"/>
    <n v="3.93"/>
    <n v="1.5787815764335376E-2"/>
    <n v="0.1"/>
    <n v="3549.1483199999998"/>
    <n v="1386542"/>
    <n v="5.0999999999999996"/>
    <n v="4.9000000000000004"/>
    <n v="0.82599999999999996"/>
    <n v="13.3"/>
    <n v="76.2"/>
  </r>
  <r>
    <x v="181"/>
    <x v="6"/>
    <x v="0"/>
    <n v="2.5984054652961057E-3"/>
    <n v="1.4041262411569241E-2"/>
    <n v="1.73"/>
    <n v="292.40226719999998"/>
    <n v="1.4174537003913691E-2"/>
    <n v="0"/>
    <n v="55.1"/>
    <n v="1"/>
    <n v="1.6246160578819415E-2"/>
    <n v="4.5"/>
    <n v="1.6145956433640762E-2"/>
    <n v="0.1"/>
    <n v="3372.5751700000001"/>
    <n v="1386542"/>
    <n v="5.0999999999999996"/>
    <n v="4.9000000000000004"/>
    <n v="0.83099999999999996"/>
    <n v="13.2"/>
    <n v="76"/>
  </r>
  <r>
    <x v="181"/>
    <x v="7"/>
    <x v="0"/>
    <n v="2.6119463020189016E-3"/>
    <n v="1.4041262411569241E-2"/>
    <n v="1.86"/>
    <n v="1096.807346997125"/>
    <n v="1.4437648664183886E-2"/>
    <n v="55"/>
    <n v="54.8"/>
    <n v="1"/>
    <n v="1.6197361395695234E-2"/>
    <n v="2.93"/>
    <n v="1.6478343399893566E-2"/>
    <n v="0.1"/>
    <n v="10972.078698625"/>
    <n v="1386542"/>
    <n v="5.0999999999999996"/>
    <n v="4.9000000000000004"/>
    <n v="0.82899999999999996"/>
    <n v="13.1"/>
    <n v="75.8"/>
  </r>
  <r>
    <x v="181"/>
    <x v="8"/>
    <x v="0"/>
    <n v="2.6387275625247056E-3"/>
    <n v="1.4041262411569241E-2"/>
    <n v="1.69"/>
    <n v="1096.807346997125"/>
    <n v="1.4437648664183886E-2"/>
    <n v="0"/>
    <n v="55.1"/>
    <n v="1"/>
    <n v="1.6148373382140049E-2"/>
    <n v="2.57"/>
    <n v="1.6431235959752034E-2"/>
    <n v="0.1"/>
    <n v="10972.078698625"/>
    <n v="1386542"/>
    <n v="5.0999999999999996"/>
    <n v="4.9000000000000004"/>
    <n v="0.82599999999999996"/>
    <n v="12.9"/>
    <n v="75.599999999999994"/>
  </r>
  <r>
    <x v="181"/>
    <x v="9"/>
    <x v="0"/>
    <n v="2.6650932740996318E-3"/>
    <n v="1.4041262411569241E-2"/>
    <n v="1.74"/>
    <n v="1096.807346997125"/>
    <n v="1.4437648664183886E-2"/>
    <n v="0"/>
    <n v="55.8"/>
    <n v="1"/>
    <n v="1.609919391424542E-2"/>
    <n v="2.33"/>
    <n v="1.6383975495747834E-2"/>
    <n v="0.1"/>
    <n v="10972.078698625"/>
    <n v="1386542"/>
    <n v="5.0999999999999996"/>
    <n v="4.9000000000000004"/>
    <n v="0.82299999999999995"/>
    <n v="12.8"/>
    <n v="75.400000000000006"/>
  </r>
  <r>
    <x v="181"/>
    <x v="10"/>
    <x v="0"/>
    <n v="2.703823636014843E-3"/>
    <n v="1.4041262411569241E-2"/>
    <n v="1.79"/>
    <n v="1096.807346997125"/>
    <n v="1.4437648664183886E-2"/>
    <n v="29"/>
    <n v="56.6"/>
    <n v="1"/>
    <n v="1.6049820303374263E-2"/>
    <n v="2.3199999999999998"/>
    <n v="1.5558029420105464E-2"/>
    <n v="0.1"/>
    <n v="10972.078698625"/>
    <n v="1386542"/>
    <n v="5.0999999999999996"/>
    <n v="4.9000000000000004"/>
    <n v="0.81799999999999995"/>
    <n v="12.6"/>
    <n v="75.3"/>
  </r>
  <r>
    <x v="181"/>
    <x v="11"/>
    <x v="0"/>
    <n v="2.7415192256539868E-3"/>
    <n v="1.4041262411569241E-2"/>
    <n v="1.77"/>
    <n v="1096.807346997125"/>
    <n v="1.4437648664183886E-2"/>
    <n v="22"/>
    <n v="57"/>
    <n v="1"/>
    <n v="1.6000249793929888E-2"/>
    <n v="2.46"/>
    <n v="1.5510375063287065E-2"/>
    <n v="0.1"/>
    <n v="10972.078698625"/>
    <n v="1386542"/>
    <n v="5.2"/>
    <n v="4.9000000000000004"/>
    <n v="0.81299999999999994"/>
    <n v="12.4"/>
    <n v="75.099999999999994"/>
  </r>
  <r>
    <x v="181"/>
    <x v="12"/>
    <x v="0"/>
    <n v="2.7781214019674096E-3"/>
    <n v="1.4041262411569241E-2"/>
    <n v="1.74"/>
    <n v="277.18183320000003"/>
    <n v="1.4437648664183886E-2"/>
    <n v="42"/>
    <n v="56.8"/>
    <n v="1"/>
    <n v="1.59504795610288E-2"/>
    <n v="2.65"/>
    <n v="1.5462533558906442E-2"/>
    <n v="0.1"/>
    <n v="3323.5231800000001"/>
    <n v="1386542"/>
    <n v="5.2"/>
    <n v="5"/>
    <n v="0.80800000000000005"/>
    <n v="12.3"/>
    <n v="74.900000000000006"/>
  </r>
  <r>
    <x v="181"/>
    <x v="13"/>
    <x v="0"/>
    <n v="1.4927628795075309E-3"/>
    <n v="1.4041262411569241E-2"/>
    <n v="1.72"/>
    <n v="1096.807346997125"/>
    <n v="1.4437648664183886E-2"/>
    <n v="53"/>
    <n v="56"/>
    <n v="1"/>
    <n v="1.590050670807179E-2"/>
    <n v="2.72"/>
    <n v="1.5414502269729105E-2"/>
    <n v="0.1"/>
    <n v="10972.078698625"/>
    <n v="1386542"/>
    <n v="5.3"/>
    <n v="5"/>
    <n v="0.80300000000000005"/>
    <n v="12.1"/>
    <n v="74.7"/>
  </r>
  <r>
    <x v="181"/>
    <x v="14"/>
    <x v="0"/>
    <n v="1.5375706050567797E-3"/>
    <n v="1.4041262411569241E-2"/>
    <n v="1.67"/>
    <n v="243.75391289999999"/>
    <n v="1.4437648664183886E-2"/>
    <n v="30"/>
    <n v="55"/>
    <n v="1"/>
    <n v="1.5850328264208461E-2"/>
    <n v="2.48"/>
    <n v="1.5366278492414237E-2"/>
    <n v="0.1"/>
    <n v="3161.5293499999998"/>
    <n v="1386542"/>
    <n v="5.3"/>
    <n v="5.0999999999999996"/>
    <n v="0.79800000000000004"/>
    <n v="12"/>
    <n v="74.5"/>
  </r>
  <r>
    <x v="181"/>
    <x v="15"/>
    <x v="0"/>
    <n v="1.5828009310702893E-3"/>
    <n v="1.4041262411569241E-2"/>
    <n v="1.64"/>
    <n v="262.95895780000001"/>
    <n v="1.4437648664183886E-2"/>
    <n v="69"/>
    <n v="54.1"/>
    <n v="1"/>
    <n v="1.5799941181689457E-2"/>
    <n v="2.38"/>
    <n v="1.5317859455195039E-2"/>
    <n v="0.1"/>
    <n v="3371.2686899999999"/>
    <n v="1386542"/>
    <n v="5.4"/>
    <n v="5.0999999999999996"/>
    <n v="0.79100000000000004"/>
    <n v="11.8"/>
    <n v="74.2"/>
  </r>
  <r>
    <x v="182"/>
    <x v="0"/>
    <x v="1"/>
    <n v="2.3849187575535691E-3"/>
    <n v="1.4845116203364152E-2"/>
    <n v="10.66"/>
    <n v="0"/>
    <n v="8.675140700055771E-5"/>
    <n v="91"/>
    <n v="66.599999999999994"/>
    <n v="4"/>
    <n v="1.4811522079837216E-2"/>
    <n v="5.9381895280235915"/>
    <n v="1.4411468860220419E-2"/>
    <n v="0.1"/>
    <n v="1766.9475950000001"/>
    <n v="1386542"/>
    <n v="0.8"/>
    <n v="0.6"/>
    <m/>
    <m/>
    <n v="81.2"/>
  </r>
  <r>
    <x v="182"/>
    <x v="1"/>
    <x v="1"/>
    <n v="2.4143681556793831E-3"/>
    <n v="1.4845116203364152E-2"/>
    <n v="10.37"/>
    <n v="0"/>
    <n v="8.675140700055771E-5"/>
    <n v="133"/>
    <n v="66"/>
    <n v="4"/>
    <n v="1.5237918933273274E-2"/>
    <n v="9.1199999999999992"/>
    <n v="1.4799367356244698E-2"/>
    <n v="0.1"/>
    <n v="1766.9475950000001"/>
    <n v="1386542"/>
    <n v="0.8"/>
    <n v="0.5"/>
    <m/>
    <m/>
    <n v="81"/>
  </r>
  <r>
    <x v="182"/>
    <x v="2"/>
    <x v="1"/>
    <n v="2.4289930841743658E-3"/>
    <n v="1.4845116203364152E-2"/>
    <n v="10.32"/>
    <n v="0"/>
    <n v="8.675140700055771E-5"/>
    <n v="900.625"/>
    <n v="65.400000000000006"/>
    <n v="4"/>
    <n v="1.5186312519504946E-2"/>
    <n v="9.34"/>
    <n v="1.4749886211894632E-2"/>
    <n v="0.1"/>
    <n v="1766.9475950000001"/>
    <n v="1386542"/>
    <n v="0.8"/>
    <n v="0.5"/>
    <m/>
    <m/>
    <n v="87"/>
  </r>
  <r>
    <x v="182"/>
    <x v="3"/>
    <x v="1"/>
    <n v="2.4289930841743658E-3"/>
    <n v="1.4845116203364152E-2"/>
    <n v="10.42"/>
    <n v="0"/>
    <n v="8.675140700055771E-5"/>
    <n v="900.625"/>
    <n v="64.8"/>
    <n v="4"/>
    <n v="1.5134454328053645E-2"/>
    <n v="9.41"/>
    <n v="1.4700172022533164E-2"/>
    <n v="0.1"/>
    <n v="1766.9475950000001"/>
    <n v="1386542"/>
    <n v="0.8"/>
    <n v="0.5"/>
    <m/>
    <m/>
    <n v="86"/>
  </r>
  <r>
    <x v="182"/>
    <x v="4"/>
    <x v="1"/>
    <n v="2.458031867580228E-3"/>
    <n v="1.4845116203364152E-2"/>
    <n v="10.68"/>
    <n v="0"/>
    <n v="8.675140700055771E-5"/>
    <n v="900.625"/>
    <n v="64.2"/>
    <n v="4"/>
    <n v="1.5082339938350491E-2"/>
    <n v="9.34"/>
    <n v="1.4650220827083496E-2"/>
    <n v="0.1"/>
    <n v="1766.9475950000001"/>
    <n v="1386542"/>
    <n v="0.8"/>
    <n v="0.5"/>
    <m/>
    <m/>
    <n v="86"/>
  </r>
  <r>
    <x v="182"/>
    <x v="5"/>
    <x v="1"/>
    <n v="2.5010277618759003E-3"/>
    <n v="1.4845116203364152E-2"/>
    <n v="10.88"/>
    <n v="0"/>
    <n v="8.675140700055771E-5"/>
    <n v="443"/>
    <n v="63.6"/>
    <n v="4"/>
    <n v="1.5487692274195348E-2"/>
    <n v="9.51"/>
    <n v="1.501840302823102E-2"/>
    <n v="0.1"/>
    <n v="1766.9475950000001"/>
    <n v="1386542"/>
    <n v="0.8"/>
    <n v="0.5"/>
    <m/>
    <m/>
    <n v="82"/>
  </r>
  <r>
    <x v="182"/>
    <x v="6"/>
    <x v="1"/>
    <n v="2.5152005669432623E-3"/>
    <n v="1.5219517169984854E-2"/>
    <n v="10.79"/>
    <n v="0"/>
    <n v="8.675140700055771E-5"/>
    <n v="900.625"/>
    <n v="63.1"/>
    <n v="4"/>
    <n v="1.5871847177898211E-2"/>
    <n v="9.81"/>
    <n v="1.5366981834848395E-2"/>
    <n v="0.1"/>
    <n v="1766.9475950000001"/>
    <n v="1386542"/>
    <n v="0.8"/>
    <n v="0.5"/>
    <m/>
    <m/>
    <n v="81"/>
  </r>
  <r>
    <x v="182"/>
    <x v="7"/>
    <x v="1"/>
    <n v="1.4484168715106383E-3"/>
    <n v="1.5219517169984854E-2"/>
    <n v="11.47"/>
    <n v="0"/>
    <n v="8.675140700055771E-5"/>
    <n v="900.625"/>
    <n v="62.5"/>
    <n v="4"/>
    <n v="1.6232235700022881E-2"/>
    <n v="8.85"/>
    <n v="1.5693781393218271E-2"/>
    <n v="0.1"/>
    <n v="1766.9475950000001"/>
    <n v="1386542"/>
    <n v="0.8"/>
    <n v="0.5"/>
    <m/>
    <m/>
    <n v="79.599999999999994"/>
  </r>
  <r>
    <x v="182"/>
    <x v="8"/>
    <x v="1"/>
    <n v="1.4484168715106383E-3"/>
    <n v="1.5219517169984854E-2"/>
    <n v="11.84"/>
    <n v="0"/>
    <n v="8.675140700055771E-5"/>
    <n v="900.625"/>
    <n v="61.9"/>
    <n v="4"/>
    <n v="1.6180260199743304E-2"/>
    <n v="8.42"/>
    <n v="1.5643774337349085E-2"/>
    <n v="0.1"/>
    <n v="1766.9475950000001"/>
    <n v="1386542"/>
    <n v="0.7"/>
    <n v="0.5"/>
    <m/>
    <m/>
    <n v="79.5"/>
  </r>
  <r>
    <x v="182"/>
    <x v="9"/>
    <x v="1"/>
    <n v="2.5710346965904718E-3"/>
    <n v="1.5219517169984854E-2"/>
    <n v="11.61"/>
    <n v="0"/>
    <n v="8.675140700055771E-5"/>
    <n v="764"/>
    <n v="61.3"/>
    <n v="4"/>
    <n v="1.612808506903202E-2"/>
    <n v="8.36"/>
    <n v="1.5593578316789446E-2"/>
    <n v="0.1"/>
    <n v="1766.9475950000001"/>
    <n v="1386542"/>
    <n v="0.7"/>
    <n v="0.5"/>
    <m/>
    <m/>
    <n v="79.3"/>
  </r>
  <r>
    <x v="182"/>
    <x v="10"/>
    <x v="1"/>
    <n v="2.5710346965904718E-3"/>
    <n v="1.5219517169984854E-2"/>
    <n v="12.05"/>
    <n v="0"/>
    <n v="8.675140700055771E-5"/>
    <n v="79"/>
    <n v="6.7"/>
    <n v="4"/>
    <n v="1.6460890987375541E-2"/>
    <n v="8.24"/>
    <n v="1.5895229136506827E-2"/>
    <n v="0.1"/>
    <n v="1766.9475950000001"/>
    <n v="1386542"/>
    <n v="0.7"/>
    <n v="0.5"/>
    <m/>
    <m/>
    <n v="79"/>
  </r>
  <r>
    <x v="182"/>
    <x v="11"/>
    <x v="1"/>
    <n v="2.5847675065988561E-3"/>
    <n v="1.5219517169984854E-2"/>
    <n v="12.22"/>
    <n v="0"/>
    <n v="8.675140700055771E-5"/>
    <n v="189"/>
    <n v="6.1"/>
    <n v="4"/>
    <n v="1.6023878273550358E-2"/>
    <n v="7.98"/>
    <n v="1.5493274747903428E-2"/>
    <n v="0.1"/>
    <n v="1766.9475950000001"/>
    <n v="1386542"/>
    <n v="0.7"/>
    <n v="0.5"/>
    <m/>
    <m/>
    <n v="78.8"/>
  </r>
  <r>
    <x v="182"/>
    <x v="12"/>
    <x v="1"/>
    <n v="2.6253877531064742E-3"/>
    <n v="1.5219517169984854E-2"/>
    <n v="11.85"/>
    <n v="0"/>
    <n v="8.675140700055771E-5"/>
    <n v="460"/>
    <n v="59.5"/>
    <n v="4"/>
    <n v="1.6354985268930821E-2"/>
    <n v="7.81"/>
    <n v="1.5793331005032912E-2"/>
    <n v="0.1"/>
    <n v="1766.9475950000001"/>
    <n v="1386542"/>
    <n v="0.7"/>
    <n v="0.5"/>
    <m/>
    <m/>
    <n v="78.3"/>
  </r>
  <r>
    <x v="182"/>
    <x v="13"/>
    <x v="1"/>
    <n v="2.6387275625247056E-3"/>
    <n v="1.5219517169984854E-2"/>
    <n v="11.44"/>
    <n v="0"/>
    <n v="8.675140700055771E-5"/>
    <n v="314"/>
    <n v="58.8"/>
    <n v="4"/>
    <n v="1.6301960117595198E-2"/>
    <n v="7.57"/>
    <n v="1.5742297761132003E-2"/>
    <n v="0.1"/>
    <n v="1766.9475950000001"/>
    <n v="1386542"/>
    <n v="0.7"/>
    <n v="0.5"/>
    <m/>
    <m/>
    <n v="78.2"/>
  </r>
  <r>
    <x v="182"/>
    <x v="14"/>
    <x v="1"/>
    <n v="2.6519634824909936E-3"/>
    <n v="1.5219517169984854E-2"/>
    <n v="10.91"/>
    <n v="0"/>
    <n v="8.675140700055771E-5"/>
    <n v="73"/>
    <n v="58.2"/>
    <n v="4"/>
    <n v="1.62487372736578E-2"/>
    <n v="7.31"/>
    <n v="1.5691076433307329E-2"/>
    <n v="0.1"/>
    <n v="1766.9475950000001"/>
    <n v="1386542"/>
    <n v="0.7"/>
    <n v="0.5"/>
    <m/>
    <m/>
    <n v="78"/>
  </r>
  <r>
    <x v="182"/>
    <x v="15"/>
    <x v="1"/>
    <n v="2.6650932740996318E-3"/>
    <n v="1.5219517169984854E-2"/>
    <n v="10.59"/>
    <n v="0"/>
    <n v="8.675140700055771E-5"/>
    <n v="104"/>
    <n v="57.5"/>
    <n v="5"/>
    <n v="1.6195314209400777E-2"/>
    <n v="6.94"/>
    <n v="1.5639664657300906E-2"/>
    <n v="0.1"/>
    <n v="1766.9475950000001"/>
    <n v="1386542"/>
    <n v="0.7"/>
    <n v="0.5"/>
    <m/>
    <m/>
    <n v="77.8"/>
  </r>
  <r>
    <x v="183"/>
    <x v="0"/>
    <x v="0"/>
    <n v="2.1044544407621277E-3"/>
    <n v="4.0749336787398553E-3"/>
    <m/>
    <n v="0"/>
    <n v="1.2624262505316943E-2"/>
    <n v="30"/>
    <n v="23.8"/>
    <n v="57.5"/>
    <n v="1.4028466979797736E-2"/>
    <n v="5.9381895280235915"/>
    <n v="1.2778371614830765E-2"/>
    <n v="1.4"/>
    <n v="1766.9475950000001"/>
    <n v="1386542"/>
    <n v="6.7"/>
    <n v="6.5"/>
    <m/>
    <m/>
    <n v="61.8"/>
  </r>
  <r>
    <x v="183"/>
    <x v="1"/>
    <x v="0"/>
    <n v="1.8450047760944024E-3"/>
    <n v="4.0749336787398553E-3"/>
    <n v="0.01"/>
    <n v="0"/>
    <n v="1.2961300520541614E-2"/>
    <n v="88"/>
    <n v="23.2"/>
    <n v="57.5"/>
    <n v="1.3498778246551683E-2"/>
    <n v="5.58"/>
    <n v="1.3166674865497502E-2"/>
    <n v="1.4"/>
    <n v="1766.9475950000001"/>
    <n v="1386542"/>
    <n v="6.8"/>
    <n v="6.6"/>
    <m/>
    <m/>
    <n v="67"/>
  </r>
  <r>
    <x v="183"/>
    <x v="2"/>
    <x v="0"/>
    <n v="1.4277867407495352E-3"/>
    <n v="4.0749336787398553E-3"/>
    <n v="4.2"/>
    <n v="0"/>
    <n v="1.4682265089018029E-2"/>
    <n v="185"/>
    <n v="22.5"/>
    <n v="57.5"/>
    <n v="1.6032249888602211E-2"/>
    <n v="5.57"/>
    <n v="1.5483642027603661E-2"/>
    <n v="1.85"/>
    <n v="1766.9475950000001"/>
    <n v="1386542"/>
    <n v="6.8"/>
    <n v="6.7"/>
    <m/>
    <m/>
    <n v="59.7"/>
  </r>
  <r>
    <x v="183"/>
    <x v="3"/>
    <x v="0"/>
    <n v="1.0831567838672149E-3"/>
    <n v="4.0749336787398553E-3"/>
    <n v="3.98"/>
    <n v="0"/>
    <n v="1.4437648664183886E-2"/>
    <n v="900.625"/>
    <n v="21.9"/>
    <n v="57.5"/>
    <n v="9.9072082825506046E-5"/>
    <n v="5.72"/>
    <n v="1.5081697902762257E-2"/>
    <n v="1.85"/>
    <n v="1766.9475950000001"/>
    <n v="1386542"/>
    <n v="6.9"/>
    <n v="6.8"/>
    <m/>
    <m/>
    <n v="58.6"/>
  </r>
  <r>
    <x v="183"/>
    <x v="4"/>
    <x v="0"/>
    <n v="1.0831567838672149E-3"/>
    <n v="4.0749336787398553E-3"/>
    <n v="4.04"/>
    <n v="0"/>
    <n v="2.5921285339093207E-4"/>
    <n v="900.625"/>
    <n v="21.3"/>
    <n v="57.5"/>
    <n v="1.7573744597020449E-2"/>
    <n v="5.72"/>
    <n v="1.5004091862951308E-4"/>
    <n v="1.85"/>
    <n v="1766.9475950000001"/>
    <n v="1386542"/>
    <n v="7"/>
    <n v="6.9"/>
    <m/>
    <m/>
    <n v="58.3"/>
  </r>
  <r>
    <x v="183"/>
    <x v="5"/>
    <x v="0"/>
    <n v="1.8762697008996444E-3"/>
    <n v="4.0749336787398553E-3"/>
    <n v="4.1900000000000004"/>
    <n v="0"/>
    <n v="1.4682265089018029E-2"/>
    <n v="167"/>
    <n v="2.7"/>
    <n v="57.5"/>
    <n v="1.5199201152201232E-2"/>
    <n v="5.3"/>
    <n v="1.5871637496595387E-2"/>
    <n v="1.85"/>
    <n v="1766.9475950000001"/>
    <n v="1386542"/>
    <n v="7.1"/>
    <n v="7.1"/>
    <m/>
    <m/>
    <n v="57.5"/>
  </r>
  <r>
    <x v="183"/>
    <x v="6"/>
    <x v="0"/>
    <n v="8.4345738044844872E-4"/>
    <n v="4.0749336787398553E-3"/>
    <n v="3.97"/>
    <n v="0"/>
    <n v="1.5705859584158526E-2"/>
    <n v="900.625"/>
    <n v="2.2000000000000002"/>
    <n v="57.5"/>
    <n v="1.7460615750911127E-2"/>
    <n v="3.97"/>
    <n v="1.7449492473164494E-2"/>
    <n v="1.85"/>
    <n v="1766.9475950000001"/>
    <n v="1386542"/>
    <n v="7.2"/>
    <n v="7.2"/>
    <m/>
    <m/>
    <n v="56.9"/>
  </r>
  <r>
    <x v="183"/>
    <x v="7"/>
    <x v="0"/>
    <n v="7.5764067998443916E-4"/>
    <n v="4.0749336787398553E-3"/>
    <n v="3.44"/>
    <n v="0"/>
    <n v="1.5592332611017628E-2"/>
    <n v="900.625"/>
    <n v="19.600000000000001"/>
    <n v="57.5"/>
    <n v="1.708726802467242E-2"/>
    <n v="4.21"/>
    <n v="1.7196389731732365E-2"/>
    <n v="1.85"/>
    <n v="1766.9475950000001"/>
    <n v="1386542"/>
    <n v="7.3"/>
    <n v="7.3"/>
    <m/>
    <m/>
    <n v="56.2"/>
  </r>
  <r>
    <x v="183"/>
    <x v="8"/>
    <x v="0"/>
    <n v="4.5126780700248381E-4"/>
    <n v="4.0749336787398553E-3"/>
    <n v="4.4000000000000004"/>
    <n v="0"/>
    <n v="1.5859517275223931E-2"/>
    <n v="900.625"/>
    <n v="19.100000000000001"/>
    <n v="57.5"/>
    <n v="1.7344071816877887E-2"/>
    <n v="4.72"/>
    <n v="1.7626762266165268E-2"/>
    <n v="1.85"/>
    <n v="1766.9475950000001"/>
    <n v="1386542"/>
    <n v="7.5"/>
    <n v="7.4"/>
    <m/>
    <m/>
    <n v="54.5"/>
  </r>
  <r>
    <x v="183"/>
    <x v="9"/>
    <x v="0"/>
    <n v="2.9172718129983694E-4"/>
    <n v="4.0749336787398553E-3"/>
    <n v="4.07"/>
    <n v="0"/>
    <n v="2.5921285339093207E-4"/>
    <n v="900.625"/>
    <n v="18.600000000000001"/>
    <n v="57.5"/>
    <n v="1.6255879787540336E-2"/>
    <n v="6.86"/>
    <n v="1.2458985731393749E-4"/>
    <n v="1.85"/>
    <n v="1766.9475950000001"/>
    <n v="1386542"/>
    <n v="7.6"/>
    <n v="7.5"/>
    <m/>
    <m/>
    <n v="53.1"/>
  </r>
  <r>
    <x v="183"/>
    <x v="10"/>
    <x v="0"/>
    <n v="2.350311216485966E-4"/>
    <n v="4.0749336787398553E-3"/>
    <n v="3.94"/>
    <n v="0"/>
    <n v="2.5921285339093207E-4"/>
    <n v="23"/>
    <n v="18.100000000000001"/>
    <n v="57.5"/>
    <n v="1.6198076668711522E-2"/>
    <n v="4.66"/>
    <n v="8.7123452753572764E-5"/>
    <n v="1.85"/>
    <n v="1766.9475950000001"/>
    <n v="1386542"/>
    <n v="7.7"/>
    <n v="7.6"/>
    <m/>
    <m/>
    <n v="52.2"/>
  </r>
  <r>
    <x v="183"/>
    <x v="11"/>
    <x v="0"/>
    <n v="2.1420312207280862E-4"/>
    <n v="4.0749336787398553E-3"/>
    <n v="3.81"/>
    <n v="0"/>
    <n v="1.3597551795253666E-2"/>
    <n v="900.625"/>
    <n v="17.7"/>
    <n v="57.5"/>
    <n v="1.4426781344880681E-2"/>
    <n v="4.0999999999999996"/>
    <n v="1.506232354423782E-2"/>
    <n v="1.85"/>
    <n v="1766.9475950000001"/>
    <n v="1386542"/>
    <n v="7.8"/>
    <n v="7.8"/>
    <m/>
    <m/>
    <n v="51.5"/>
  </r>
  <r>
    <x v="183"/>
    <x v="12"/>
    <x v="0"/>
    <n v="1.9490519307886672E-4"/>
    <n v="4.0749336787398553E-3"/>
    <n v="2.34"/>
    <n v="0"/>
    <n v="1.3597551795253666E-2"/>
    <n v="900.625"/>
    <n v="17.2"/>
    <n v="57.5"/>
    <n v="1.3407161215077363E-2"/>
    <n v="4.5999999999999996"/>
    <n v="1.5000859002939669E-2"/>
    <n v="1.85"/>
    <n v="1766.9475950000001"/>
    <n v="1386542"/>
    <n v="7.9"/>
    <n v="7.9"/>
    <m/>
    <m/>
    <n v="58"/>
  </r>
  <r>
    <x v="183"/>
    <x v="13"/>
    <x v="0"/>
    <n v="2.0328127529338075E-3"/>
    <n v="4.0749336787398553E-3"/>
    <n v="3.37"/>
    <n v="0"/>
    <n v="1.511169775295931E-2"/>
    <n v="900.625"/>
    <n v="16.8"/>
    <n v="57.5"/>
    <n v="1.6020620413962728E-2"/>
    <n v="3.59"/>
    <n v="1.742407192052552E-2"/>
    <n v="1.85"/>
    <n v="1766.9475950000001"/>
    <n v="1386542"/>
    <n v="8"/>
    <n v="8"/>
    <m/>
    <m/>
    <n v="52"/>
  </r>
  <r>
    <x v="183"/>
    <x v="14"/>
    <x v="0"/>
    <n v="2.0328127529338075E-3"/>
    <n v="4.0749336787398553E-3"/>
    <n v="4.09"/>
    <n v="0"/>
    <n v="8.675140700055771E-5"/>
    <n v="900.625"/>
    <n v="16.399999999999999"/>
    <n v="57.5"/>
    <n v="1.4656317583912448E-2"/>
    <n v="3.28"/>
    <n v="1.7953469082925985E-2"/>
    <n v="1.85"/>
    <n v="1766.9475950000001"/>
    <n v="1386542"/>
    <n v="8.1999999999999993"/>
    <n v="8.1"/>
    <m/>
    <m/>
    <n v="49.6"/>
  </r>
  <r>
    <x v="183"/>
    <x v="15"/>
    <x v="0"/>
    <n v="2.0244576779300465E-4"/>
    <n v="4.0749336787398553E-3"/>
    <n v="3.89"/>
    <n v="0"/>
    <n v="8.675140700055771E-5"/>
    <n v="900.625"/>
    <n v="16"/>
    <n v="57.5"/>
    <n v="1.4138035996261733E-2"/>
    <n v="2.64"/>
    <n v="1.8719622613808332E-2"/>
    <n v="1.85"/>
    <n v="1766.9475950000001"/>
    <n v="1386542"/>
    <n v="8.3000000000000007"/>
    <n v="8.3000000000000007"/>
    <m/>
    <m/>
    <n v="49.2"/>
  </r>
  <r>
    <x v="184"/>
    <x v="0"/>
    <x v="1"/>
    <n v="1.5225857695379376E-3"/>
    <n v="1.6860824662003147E-2"/>
    <m/>
    <n v="0"/>
    <n v="1.4437648664183886E-2"/>
    <n v="188"/>
    <n v="69.599999999999994"/>
    <n v="26"/>
    <n v="1.5199795345732627E-2"/>
    <n v="5.9381895280235915"/>
    <n v="1.481929278688225E-2"/>
    <n v="0.1"/>
    <n v="1766.9475950000001"/>
    <n v="1386542"/>
    <n v="0.8"/>
    <n v="0.6"/>
    <m/>
    <m/>
    <n v="79.3"/>
  </r>
  <r>
    <x v="184"/>
    <x v="1"/>
    <x v="1"/>
    <n v="1.5375706050567797E-3"/>
    <n v="1.6860824662003147E-2"/>
    <n v="8.82"/>
    <n v="0"/>
    <n v="1.4437648664183886E-2"/>
    <n v="667"/>
    <n v="69.099999999999994"/>
    <n v="27"/>
    <n v="1.5139599092115066E-2"/>
    <n v="5.7549999999999999"/>
    <n v="1.4756411663748829E-2"/>
    <n v="0.1"/>
    <n v="1766.9475950000001"/>
    <n v="1386542"/>
    <n v="0.8"/>
    <n v="0.6"/>
    <m/>
    <m/>
    <n v="79.099999999999994"/>
  </r>
  <r>
    <x v="184"/>
    <x v="2"/>
    <x v="1"/>
    <n v="1.567679693842238E-3"/>
    <n v="1.6860824662003147E-2"/>
    <n v="8.82"/>
    <n v="0"/>
    <n v="1.4682265089018029E-2"/>
    <n v="187"/>
    <n v="68.599999999999994"/>
    <n v="27"/>
    <n v="1.5079083041915365E-2"/>
    <n v="5.7549999999999999"/>
    <n v="1.5156910876934802E-2"/>
    <n v="0.1"/>
    <n v="1766.9475950000001"/>
    <n v="1386542"/>
    <n v="0.7"/>
    <n v="0.6"/>
    <m/>
    <m/>
    <n v="78.900000000000006"/>
  </r>
  <r>
    <x v="184"/>
    <x v="3"/>
    <x v="1"/>
    <n v="1.567679693842238E-3"/>
    <n v="1.6624302270119146E-2"/>
    <n v="8.82"/>
    <n v="0"/>
    <n v="2.5921285339093207E-4"/>
    <n v="55"/>
    <n v="68"/>
    <n v="28"/>
    <n v="1.5018241044058661E-2"/>
    <n v="5.7549999999999999"/>
    <n v="1.5094151107118226E-2"/>
    <n v="0.1"/>
    <n v="1766.9475950000001"/>
    <n v="1386542"/>
    <n v="0.7"/>
    <n v="0.6"/>
    <m/>
    <m/>
    <n v="78.8"/>
  </r>
  <r>
    <x v="184"/>
    <x v="4"/>
    <x v="1"/>
    <n v="1.567679693842238E-3"/>
    <n v="1.6359137720445362E-2"/>
    <n v="8.67"/>
    <n v="0"/>
    <n v="1.4682265089018029E-2"/>
    <n v="220"/>
    <n v="67.5"/>
    <n v="29"/>
    <n v="1.4528716787201782E-2"/>
    <n v="5.7549999999999999"/>
    <n v="1.4090019531301165E-2"/>
    <n v="0.1"/>
    <n v="1766.9475950000001"/>
    <n v="1386542"/>
    <n v="0.7"/>
    <n v="0.6"/>
    <m/>
    <m/>
    <n v="78.7"/>
  </r>
  <r>
    <x v="184"/>
    <x v="5"/>
    <x v="1"/>
    <n v="1.5526024119225249E-3"/>
    <n v="1.6359137720445362E-2"/>
    <n v="8.5500000000000007"/>
    <n v="0"/>
    <n v="1.4437648664183886E-2"/>
    <n v="63"/>
    <n v="66.900000000000006"/>
    <n v="30"/>
    <n v="1.4894472991727078E-2"/>
    <n v="5.7549999999999999"/>
    <n v="1.4502574951451675E-2"/>
    <n v="0.1"/>
    <n v="1766.9475950000001"/>
    <n v="1386542"/>
    <n v="0.7"/>
    <n v="0.6"/>
    <m/>
    <m/>
    <n v="78.7"/>
  </r>
  <r>
    <x v="184"/>
    <x v="6"/>
    <x v="1"/>
    <n v="1.5979645805759988E-3"/>
    <n v="1.6066813679273942E-2"/>
    <n v="8.7100000000000009"/>
    <n v="0"/>
    <n v="1.4437648664183886E-2"/>
    <n v="71"/>
    <n v="66.3"/>
    <n v="31"/>
    <n v="1.4832595175595596E-2"/>
    <n v="5.7549999999999999"/>
    <n v="1.443760534775293E-2"/>
    <n v="0.1"/>
    <n v="1766.9475950000001"/>
    <n v="1386542"/>
    <n v="0.7"/>
    <n v="0.6"/>
    <m/>
    <m/>
    <n v="78.5"/>
  </r>
  <r>
    <x v="184"/>
    <x v="7"/>
    <x v="1"/>
    <n v="1.5979645805759988E-3"/>
    <n v="1.5748945251007979E-2"/>
    <n v="8.74"/>
    <n v="0"/>
    <n v="1.3894096137580055E-2"/>
    <n v="140"/>
    <n v="65.7"/>
    <n v="31"/>
    <n v="1.4343814888816621E-2"/>
    <n v="5.7549999999999999"/>
    <n v="1.3894946571878224E-2"/>
    <n v="0.1"/>
    <n v="1766.9475950000001"/>
    <n v="1386542"/>
    <n v="0.7"/>
    <n v="0.6"/>
    <m/>
    <m/>
    <n v="78.2"/>
  </r>
  <r>
    <x v="184"/>
    <x v="8"/>
    <x v="1"/>
    <n v="1.4927628795075309E-3"/>
    <n v="1.5748945251007979E-2"/>
    <n v="8.74"/>
    <n v="0"/>
    <n v="1.4174537003913691E-2"/>
    <n v="43"/>
    <n v="65.099999999999994"/>
    <n v="32"/>
    <n v="1.4706630739193805E-2"/>
    <n v="5.7549999999999999"/>
    <n v="1.3827571526467942E-2"/>
    <n v="0.1"/>
    <n v="1766.9475950000001"/>
    <n v="1386542"/>
    <n v="0.7"/>
    <n v="0.6"/>
    <m/>
    <m/>
    <n v="78.099999999999994"/>
  </r>
  <r>
    <x v="184"/>
    <x v="9"/>
    <x v="1"/>
    <n v="2.9427656120736005E-3"/>
    <n v="1.5407265135223169E-2"/>
    <n v="8.6300000000000008"/>
    <n v="0"/>
    <n v="1.4174537003913691E-2"/>
    <n v="55"/>
    <n v="64.400000000000006"/>
    <n v="33"/>
    <n v="1.4643650524884382E-2"/>
    <n v="5.7549999999999999"/>
    <n v="1.3759644833120262E-2"/>
    <n v="0.1"/>
    <n v="1766.9475950000001"/>
    <n v="1386542"/>
    <n v="0.7"/>
    <n v="0.6"/>
    <m/>
    <m/>
    <n v="77.8"/>
  </r>
  <r>
    <x v="184"/>
    <x v="10"/>
    <x v="1"/>
    <n v="2.9328205824846448E-3"/>
    <n v="1.5407265135223169E-2"/>
    <n v="8.52"/>
    <n v="0"/>
    <n v="1.4174537003913691E-2"/>
    <n v="66"/>
    <n v="63.8"/>
    <n v="33"/>
    <n v="1.4987732914479903E-2"/>
    <n v="5.7549999999999999"/>
    <n v="1.3691151144424884E-2"/>
    <n v="0.1"/>
    <n v="1766.9475950000001"/>
    <n v="1386542"/>
    <n v="0.7"/>
    <n v="0.6"/>
    <m/>
    <m/>
    <n v="77.5"/>
  </r>
  <r>
    <x v="184"/>
    <x v="11"/>
    <x v="1"/>
    <n v="2.9227199649162834E-3"/>
    <n v="1.5407265135223169E-2"/>
    <n v="8.48"/>
    <n v="0"/>
    <n v="1.4437648664183886E-2"/>
    <n v="37"/>
    <n v="63.1"/>
    <n v="33"/>
    <n v="1.4924545352256123E-2"/>
    <n v="5.7549999999999999"/>
    <n v="1.3622074440656521E-2"/>
    <n v="0.1"/>
    <n v="1766.9475950000001"/>
    <n v="1386542"/>
    <n v="0.7"/>
    <n v="0.6"/>
    <m/>
    <m/>
    <n v="77.5"/>
  </r>
  <r>
    <x v="184"/>
    <x v="12"/>
    <x v="1"/>
    <n v="2.9525532364461475E-3"/>
    <n v="1.5407265135223169E-2"/>
    <n v="8.4"/>
    <n v="0"/>
    <n v="1.4437648664183886E-2"/>
    <n v="56"/>
    <n v="62.4"/>
    <n v="33"/>
    <n v="1.5247963417302909E-2"/>
    <n v="5.7549999999999999"/>
    <n v="1.3552397991560022E-2"/>
    <n v="0.1"/>
    <n v="1766.9475950000001"/>
    <n v="1386542"/>
    <n v="0.7"/>
    <n v="0.6"/>
    <m/>
    <m/>
    <n v="77.2"/>
  </r>
  <r>
    <x v="184"/>
    <x v="13"/>
    <x v="1"/>
    <n v="2.9621816628794375E-3"/>
    <n v="1.5407265135223169E-2"/>
    <n v="8.33"/>
    <n v="0"/>
    <n v="1.5294555671065845E-2"/>
    <n v="41"/>
    <n v="61.7"/>
    <n v="33"/>
    <n v="1.5072761252862067E-4"/>
    <n v="5.7549999999999999"/>
    <n v="1.4421068540042502E-2"/>
    <n v="0.1"/>
    <n v="1766.9475950000001"/>
    <n v="1386542"/>
    <n v="0.8"/>
    <n v="0.6"/>
    <m/>
    <m/>
    <n v="77"/>
  </r>
  <r>
    <x v="184"/>
    <x v="14"/>
    <x v="1"/>
    <n v="2.9621816628794375E-3"/>
    <n v="1.5407265135223169E-2"/>
    <n v="8.25"/>
    <n v="0"/>
    <n v="1.511169775295931E-2"/>
    <n v="116"/>
    <n v="6.9"/>
    <n v="33"/>
    <n v="1.6513233793922902E-2"/>
    <n v="5.7549999999999999"/>
    <n v="1.4353280972914528E-2"/>
    <n v="0.1"/>
    <n v="1766.9475950000001"/>
    <n v="1386542"/>
    <n v="0.8"/>
    <n v="0.6"/>
    <m/>
    <m/>
    <n v="76.900000000000006"/>
  </r>
  <r>
    <x v="184"/>
    <x v="15"/>
    <x v="1"/>
    <n v="2.9525532364461475E-3"/>
    <n v="1.5407265135223169E-2"/>
    <n v="8.2100000000000009"/>
    <n v="0"/>
    <n v="2.5921285339093207E-4"/>
    <n v="85"/>
    <n v="6.1"/>
    <n v="33"/>
    <n v="1.0672032722882113E-4"/>
    <n v="5.7549999999999999"/>
    <n v="1.4285005481739237E-2"/>
    <n v="0.1"/>
    <n v="1766.9475950000001"/>
    <n v="1386542"/>
    <n v="0.8"/>
    <n v="0.7"/>
    <m/>
    <m/>
    <n v="76.8"/>
  </r>
  <r>
    <x v="185"/>
    <x v="0"/>
    <x v="0"/>
    <n v="2.971649123711236E-3"/>
    <n v="1.3615888411902125E-2"/>
    <m/>
    <n v="0"/>
    <n v="1.3597551795253666E-2"/>
    <n v="0"/>
    <n v="64"/>
    <n v="0"/>
    <n v="1.4458057655867071E-2"/>
    <n v="5.9381895280235915"/>
    <n v="1.3755398960025197E-2"/>
    <n v="0.1"/>
    <n v="10972.078698625"/>
    <n v="3431552"/>
    <n v="1.5"/>
    <n v="1.4"/>
    <n v="0.79400000000000004"/>
    <n v="15.5"/>
    <n v="77"/>
  </r>
  <r>
    <x v="185"/>
    <x v="1"/>
    <x v="0"/>
    <n v="2.9809538768800626E-3"/>
    <n v="1.3615888411902125E-2"/>
    <n v="6.03"/>
    <n v="463.63978209999999"/>
    <n v="1.3597551795253666E-2"/>
    <n v="0"/>
    <n v="63.4"/>
    <n v="0"/>
    <n v="1.4384218594747032E-2"/>
    <n v="8.58"/>
    <n v="1.3684623358889609E-2"/>
    <n v="0.1"/>
    <n v="10972.078698625"/>
    <n v="3419546"/>
    <n v="1.5"/>
    <n v="1.4"/>
    <n v="0.79100000000000004"/>
    <n v="15.5"/>
    <n v="76.8"/>
  </r>
  <r>
    <x v="185"/>
    <x v="2"/>
    <x v="0"/>
    <n v="2.9809538768800626E-3"/>
    <n v="1.3615888411902125E-2"/>
    <n v="5.82"/>
    <n v="482.8039445"/>
    <n v="1.3894096137580055E-2"/>
    <n v="0"/>
    <n v="62.9"/>
    <n v="0"/>
    <n v="1.4811580394583466E-2"/>
    <n v="8.68"/>
    <n v="1.4073646085215864E-2"/>
    <n v="0.1"/>
    <n v="10972.078698625"/>
    <n v="3485"/>
    <n v="1.5"/>
    <n v="1.4"/>
    <n v="0.78800000000000003"/>
    <n v="15.5"/>
    <n v="76.8"/>
  </r>
  <r>
    <x v="185"/>
    <x v="3"/>
    <x v="0"/>
    <n v="2.9900942064587693E-3"/>
    <n v="1.3615888411902125E-2"/>
    <n v="5.77"/>
    <n v="339.71904929999999"/>
    <n v="1.3597551795253666E-2"/>
    <n v="0"/>
    <n v="62.3"/>
    <n v="0"/>
    <n v="1.4237000007778576E-2"/>
    <n v="8.74"/>
    <n v="1.3543415112528203E-2"/>
    <n v="0.1"/>
    <n v="1592.6819"/>
    <n v="3396777"/>
    <n v="1.5"/>
    <n v="1.5"/>
    <n v="0.78400000000000003"/>
    <n v="15.5"/>
    <n v="76.5"/>
  </r>
  <r>
    <x v="185"/>
    <x v="4"/>
    <x v="0"/>
    <n v="2.9227199649162834E-3"/>
    <n v="1.3615888411902125E-2"/>
    <n v="5.97"/>
    <n v="417.91174410000002"/>
    <n v="1.3597551795253666E-2"/>
    <n v="0"/>
    <n v="61.8"/>
    <n v="1"/>
    <n v="1.4161274494796407E-2"/>
    <n v="8.5500000000000007"/>
    <n v="1.3470799657172286E-2"/>
    <n v="0.1"/>
    <n v="10972.078698625"/>
    <n v="3385624"/>
    <n v="1.5"/>
    <n v="1.5"/>
    <n v="0.78"/>
    <n v="15.5"/>
    <n v="77"/>
  </r>
  <r>
    <x v="185"/>
    <x v="5"/>
    <x v="0"/>
    <n v="2.9900942064587693E-3"/>
    <n v="1.3615888411902125E-2"/>
    <n v="6.21"/>
    <n v="1096.807346997125"/>
    <n v="1.3597551795253666E-2"/>
    <n v="0"/>
    <n v="61.2"/>
    <n v="1"/>
    <n v="1.4084867761832019E-2"/>
    <n v="8.6300000000000008"/>
    <n v="1.339751993638329E-2"/>
    <n v="0.1"/>
    <n v="10972.078698625"/>
    <n v="3374415"/>
    <n v="1.5"/>
    <n v="1.5"/>
    <n v="0.77700000000000002"/>
    <n v="15.6"/>
    <n v="76.3"/>
  </r>
  <r>
    <x v="185"/>
    <x v="6"/>
    <x v="0"/>
    <n v="2.9900942064587693E-3"/>
    <n v="1.3615888411902125E-2"/>
    <n v="6.67"/>
    <n v="1096.807346997125"/>
    <n v="1.3597551795253666E-2"/>
    <n v="0"/>
    <n v="6.7"/>
    <n v="1"/>
    <n v="1.400775895455326E-2"/>
    <n v="8.7799999999999994"/>
    <n v="1.332355538855077E-2"/>
    <n v="0.1"/>
    <n v="9415.1738600000008"/>
    <n v="3362755"/>
    <n v="1.5"/>
    <n v="1.5"/>
    <n v="0.77400000000000002"/>
    <n v="15.5"/>
    <n v="76.599999999999994"/>
  </r>
  <r>
    <x v="185"/>
    <x v="7"/>
    <x v="0"/>
    <n v="2.9990684231813425E-3"/>
    <n v="1.4041262411569241E-2"/>
    <n v="6.76"/>
    <n v="24.731422609999999"/>
    <n v="1.3894096137580055E-2"/>
    <n v="0"/>
    <n v="6.1"/>
    <n v="1"/>
    <n v="1.4430270270487279E-2"/>
    <n v="8.17"/>
    <n v="1.3707991987223172E-2"/>
    <n v="0.1"/>
    <n v="962.31216400000005"/>
    <n v="335824"/>
    <n v="1.6"/>
    <n v="1.5"/>
    <n v="0.77"/>
    <n v="15.7"/>
    <n v="76.400000000000006"/>
  </r>
  <r>
    <x v="185"/>
    <x v="8"/>
    <x v="0"/>
    <n v="3.0413906207988652E-3"/>
    <n v="1.4041262411569241E-2"/>
    <n v="6.67"/>
    <n v="14.473058740000001"/>
    <n v="1.3894096137580055E-2"/>
    <n v="0"/>
    <n v="59.5"/>
    <n v="1"/>
    <n v="1.4353637939743414E-2"/>
    <n v="8.23"/>
    <n v="1.3634441774674501E-2"/>
    <n v="0.1"/>
    <n v="79.697460000000007"/>
    <n v="3339741"/>
    <n v="1.6"/>
    <n v="1.5"/>
    <n v="0.76"/>
    <n v="15.3"/>
    <n v="75.400000000000006"/>
  </r>
  <r>
    <x v="185"/>
    <x v="9"/>
    <x v="0"/>
    <n v="2.9809538768800626E-3"/>
    <n v="1.4041262411569241E-2"/>
    <n v="6.58"/>
    <n v="1096.807346997125"/>
    <n v="1.3597551795253666E-2"/>
    <n v="0"/>
    <n v="58.9"/>
    <n v="1"/>
    <n v="1.3777278143876885E-2"/>
    <n v="5.7549999999999999"/>
    <n v="1.3102248456626968E-2"/>
    <n v="0.1"/>
    <n v="5877.8767799999996"/>
    <n v="333143"/>
    <n v="1.6"/>
    <n v="1.6"/>
    <n v="0.75600000000000001"/>
    <n v="15.2"/>
    <n v="76.2"/>
  </r>
  <r>
    <x v="185"/>
    <x v="10"/>
    <x v="0"/>
    <n v="3.0332713382335351E-3"/>
    <n v="1.4041262411569241E-2"/>
    <n v="6.35"/>
    <n v="152.54484049999999"/>
    <n v="1.3286180512832984E-2"/>
    <n v="0"/>
    <n v="58.3"/>
    <n v="1"/>
    <n v="1.318692181020187E-2"/>
    <n v="5.7549999999999999"/>
    <n v="1.2557922087498948E-2"/>
    <n v="0.1"/>
    <n v="522.95111599999996"/>
    <n v="3325612"/>
    <n v="1.6"/>
    <n v="1.6"/>
    <n v="0.753"/>
    <n v="15.5"/>
    <n v="75.7"/>
  </r>
  <r>
    <x v="185"/>
    <x v="11"/>
    <x v="0"/>
    <n v="3.0249779143338173E-3"/>
    <n v="1.4041262411569241E-2"/>
    <n v="5.66"/>
    <n v="882.35636199999999"/>
    <n v="1.3894096137580055E-2"/>
    <n v="0"/>
    <n v="57.7"/>
    <n v="1"/>
    <n v="1.3613731864080743E-2"/>
    <n v="5.7549999999999999"/>
    <n v="1.3403500359390468E-2"/>
    <n v="0.1"/>
    <n v="4117.3885300000002"/>
    <n v="332496"/>
    <n v="1.7"/>
    <n v="1.6"/>
    <n v="0.75"/>
    <n v="15.5"/>
    <n v="75.400000000000006"/>
  </r>
  <r>
    <x v="185"/>
    <x v="12"/>
    <x v="0"/>
    <n v="3.016511897411193E-3"/>
    <n v="1.4041262411569241E-2"/>
    <n v="5.1100000000000003"/>
    <n v="160.84001409999999"/>
    <n v="1.4682265089018029E-2"/>
    <n v="0"/>
    <n v="57"/>
    <n v="1"/>
    <n v="1.5438622620095162E-2"/>
    <n v="6.52"/>
    <n v="1.4624320028421858E-2"/>
    <n v="0.1"/>
    <n v="3622.5228400000001"/>
    <n v="3325637"/>
    <n v="1.7"/>
    <n v="1.6"/>
    <n v="0.747"/>
    <n v="15"/>
    <n v="75.400000000000006"/>
  </r>
  <r>
    <x v="185"/>
    <x v="13"/>
    <x v="0"/>
    <n v="3.0413906207988652E-3"/>
    <n v="1.4041262411569241E-2"/>
    <n v="5.86"/>
    <n v="27.468809650000001"/>
    <n v="1.3597551795253666E-2"/>
    <n v="0"/>
    <n v="56.3"/>
    <n v="1"/>
    <n v="1.4442875499219873E-2"/>
    <n v="7.18"/>
    <n v="1.2801202263208612E-2"/>
    <n v="0.1"/>
    <n v="488.76885499999997"/>
    <n v="3327773"/>
    <n v="1.7"/>
    <n v="1.7"/>
    <n v="0.746"/>
    <n v="14.7"/>
    <n v="75.400000000000006"/>
  </r>
  <r>
    <x v="185"/>
    <x v="14"/>
    <x v="0"/>
    <n v="3.0332713382335351E-3"/>
    <n v="1.4041262411569241E-2"/>
    <n v="6.48"/>
    <n v="421.48042820000001"/>
    <n v="1.3894096137580055E-2"/>
    <n v="0"/>
    <n v="55.7"/>
    <n v="1"/>
    <n v="1.3880125058616386E-2"/>
    <n v="7.46"/>
    <n v="1.3177148507379634E-2"/>
    <n v="0.1"/>
    <n v="6281.3774700000004"/>
    <n v="332713"/>
    <n v="1.8"/>
    <n v="1.7"/>
    <n v="0.74199999999999999"/>
    <n v="14.2"/>
    <n v="75.2"/>
  </r>
  <r>
    <x v="185"/>
    <x v="15"/>
    <x v="0"/>
    <n v="3.0932259307129609E-3"/>
    <n v="1.4041262411569241E-2"/>
    <n v="6.65"/>
    <n v="645.95838160000005"/>
    <n v="1.4437648664183886E-2"/>
    <n v="0"/>
    <n v="55"/>
    <n v="1"/>
    <n v="1.4750329655816857E-2"/>
    <n v="7.82"/>
    <n v="1.9977386953595839E-4"/>
    <n v="0.1"/>
    <n v="6871.8976769999999"/>
    <n v="3321245"/>
    <n v="1.8"/>
    <n v="1.7"/>
    <n v="0.73799999999999999"/>
    <n v="14"/>
    <n v="75.099999999999994"/>
  </r>
  <r>
    <x v="186"/>
    <x v="0"/>
    <x v="0"/>
    <n v="3.1716337064559611E-3"/>
    <n v="1.7597343392442032E-2"/>
    <m/>
    <n v="0"/>
    <n v="1.2276440336999126E-2"/>
    <n v="22"/>
    <n v="44.7"/>
    <n v="17"/>
    <n v="1.1180151010672299E-2"/>
    <n v="5.9381895280235915"/>
    <n v="1.1056315763204467E-2"/>
    <n v="0.1"/>
    <n v="2137.5768520000001"/>
    <n v="312989"/>
    <n v="3"/>
    <n v="3.1"/>
    <n v="0.69699999999999995"/>
    <n v="12.1"/>
    <n v="69.400000000000006"/>
  </r>
  <r>
    <x v="186"/>
    <x v="1"/>
    <x v="0"/>
    <n v="3.1716337064559611E-3"/>
    <n v="1.7623525330551365E-2"/>
    <n v="0.01"/>
    <n v="0.44280240399999998"/>
    <n v="1.2276440336999126E-2"/>
    <n v="8"/>
    <n v="43.9"/>
    <n v="18"/>
    <n v="1.1079191619737116E-2"/>
    <n v="5.84"/>
    <n v="1.0955094395605096E-2"/>
    <n v="0.1"/>
    <n v="25.448414"/>
    <n v="37577"/>
    <n v="3"/>
    <n v="3.1"/>
    <n v="0.69"/>
    <n v="12.1"/>
    <n v="69.2"/>
  </r>
  <r>
    <x v="186"/>
    <x v="2"/>
    <x v="0"/>
    <n v="3.1675910790582031E-3"/>
    <n v="1.7615331979266489E-2"/>
    <n v="0.01"/>
    <n v="19.162469600000001"/>
    <n v="1.2276440336999126E-2"/>
    <n v="0"/>
    <n v="43"/>
    <n v="19"/>
    <n v="1.097635807725412E-2"/>
    <n v="6.32"/>
    <n v="1.0851968044841271E-2"/>
    <n v="0.1"/>
    <n v="197.551233"/>
    <n v="32432"/>
    <n v="3"/>
    <n v="3.1"/>
    <n v="0.68100000000000005"/>
    <n v="12"/>
    <n v="69.099999999999994"/>
  </r>
  <r>
    <x v="186"/>
    <x v="3"/>
    <x v="0"/>
    <n v="3.1716337064559611E-3"/>
    <n v="1.7572811264078531E-2"/>
    <n v="0.01"/>
    <n v="16.714062949999999"/>
    <n v="1.2276440336999126E-2"/>
    <n v="0"/>
    <n v="42.2"/>
    <n v="21"/>
    <n v="1.0871562072495499E-2"/>
    <n v="6.49"/>
    <n v="1.0746846459261385E-2"/>
    <n v="0.1"/>
    <n v="174.468298"/>
    <n v="297745"/>
    <n v="3"/>
    <n v="3.1"/>
    <n v="0.67300000000000004"/>
    <n v="12"/>
    <n v="68.8"/>
  </r>
  <r>
    <x v="186"/>
    <x v="4"/>
    <x v="0"/>
    <n v="3.1754759344889485E-3"/>
    <n v="1.7496211663345064E-2"/>
    <n v="2.83"/>
    <n v="140.69052840000001"/>
    <n v="1.2276440336999126E-2"/>
    <n v="476"/>
    <n v="41.4"/>
    <n v="22"/>
    <n v="1.0764709577061087E-2"/>
    <n v="5.65"/>
    <n v="1.0639633530049247E-2"/>
    <n v="0.1"/>
    <n v="1564.9669449999999"/>
    <n v="293394"/>
    <n v="3"/>
    <n v="3.1"/>
    <n v="0.66400000000000003"/>
    <n v="12"/>
    <n v="68.5"/>
  </r>
  <r>
    <x v="186"/>
    <x v="5"/>
    <x v="0"/>
    <n v="3.1754759344889485E-3"/>
    <n v="1.7385979789806969E-2"/>
    <n v="2.73"/>
    <n v="119.45711540000001"/>
    <n v="1.2276440336999126E-2"/>
    <n v="117"/>
    <n v="4.7"/>
    <n v="23"/>
    <n v="1.0655700396934861E-2"/>
    <n v="5.34"/>
    <n v="1.0530226832439937E-2"/>
    <n v="0.2"/>
    <n v="1377.8214"/>
    <n v="285624"/>
    <n v="3"/>
    <n v="3.1"/>
    <n v="0.65700000000000003"/>
    <n v="11.9"/>
    <n v="68.3"/>
  </r>
  <r>
    <x v="186"/>
    <x v="6"/>
    <x v="0"/>
    <n v="3.1754759344889485E-3"/>
    <n v="1.724275605347108E-2"/>
    <n v="2.56"/>
    <n v="92.814797589999998"/>
    <n v="1.2624262505316943E-2"/>
    <n v="0"/>
    <n v="4"/>
    <n v="24"/>
    <n v="1.0544427684936374E-2"/>
    <n v="6.31"/>
    <n v="1.0932884929450274E-2"/>
    <n v="0.2"/>
    <n v="1213.265328"/>
    <n v="277674"/>
    <n v="3.1"/>
    <n v="3.1"/>
    <n v="0.65100000000000002"/>
    <n v="11.8"/>
    <n v="68"/>
  </r>
  <r>
    <x v="186"/>
    <x v="7"/>
    <x v="0"/>
    <n v="3.1716337064559611E-3"/>
    <n v="1.7067368464786063E-2"/>
    <n v="2.36"/>
    <n v="13.890212249999999"/>
    <n v="1.4682265089018029E-2"/>
    <n v="2"/>
    <n v="39.299999999999997"/>
    <n v="25"/>
    <n v="1.0949720484256581E-2"/>
    <n v="5.92"/>
    <n v="1.0824186931540398E-2"/>
    <n v="0.3"/>
    <n v="182.28625"/>
    <n v="27328"/>
    <n v="3.1"/>
    <n v="3.1"/>
    <n v="0.64400000000000002"/>
    <n v="11.9"/>
    <n v="67.900000000000006"/>
  </r>
  <r>
    <x v="186"/>
    <x v="8"/>
    <x v="0"/>
    <n v="3.1716337064559611E-3"/>
    <n v="1.7067368464786063E-2"/>
    <n v="2.15"/>
    <n v="9.2909836450000007"/>
    <n v="1.2276440336999126E-2"/>
    <n v="863"/>
    <n v="38.700000000000003"/>
    <n v="26"/>
    <n v="1.0839134422060852E-2"/>
    <n v="5.81"/>
    <n v="1.1744644962119386E-2"/>
    <n v="0.3"/>
    <n v="83.476941999999994"/>
    <n v="26868"/>
    <n v="3.1"/>
    <n v="3.1"/>
    <n v="0.63100000000000001"/>
    <n v="11.8"/>
    <n v="67.8"/>
  </r>
  <r>
    <x v="186"/>
    <x v="9"/>
    <x v="0"/>
    <n v="3.1675910790582031E-3"/>
    <n v="1.6860824662003147E-2"/>
    <n v="1.96"/>
    <n v="77.270921189999996"/>
    <n v="1.2624262505316943E-2"/>
    <n v="823"/>
    <n v="38.1"/>
    <n v="27"/>
    <n v="1.2798599586174143E-2"/>
    <n v="5.49"/>
    <n v="1.1641490984242858E-2"/>
    <n v="0.4"/>
    <n v="654.28383729999996"/>
    <n v="2648825"/>
    <n v="3.2"/>
    <n v="3.2"/>
    <n v="0.626"/>
    <n v="11.8"/>
    <n v="67.599999999999994"/>
  </r>
  <r>
    <x v="186"/>
    <x v="10"/>
    <x v="0"/>
    <n v="3.1337516137439569E-3"/>
    <n v="1.6624302270119146E-2"/>
    <n v="1.78"/>
    <n v="40.133420940000001"/>
    <n v="1.2276440336999126E-2"/>
    <n v="737"/>
    <n v="37.5"/>
    <n v="28"/>
    <n v="1.0116721762028902E-2"/>
    <n v="5.1100000000000003"/>
    <n v="9.9951330254004715E-3"/>
    <n v="0.3"/>
    <n v="546.77685199999996"/>
    <n v="26167"/>
    <n v="3.2"/>
    <n v="3.2"/>
    <n v="0.62"/>
    <n v="11.7"/>
    <n v="67.3"/>
  </r>
  <r>
    <x v="186"/>
    <x v="11"/>
    <x v="0"/>
    <n v="3.1754759344889485E-3"/>
    <n v="1.6624302270119146E-2"/>
    <n v="1.59"/>
    <n v="34.418871629999998"/>
    <n v="1.2276440336999126E-2"/>
    <n v="75"/>
    <n v="37"/>
    <n v="29"/>
    <n v="9.9935672132369559E-3"/>
    <n v="5.1100000000000003"/>
    <n v="9.8715348080502911E-3"/>
    <n v="0.3"/>
    <n v="465.11988689999998"/>
    <n v="2586435"/>
    <n v="3.2"/>
    <n v="3.2"/>
    <n v="0.61299999999999999"/>
    <n v="11.6"/>
    <n v="67.8"/>
  </r>
  <r>
    <x v="186"/>
    <x v="12"/>
    <x v="0"/>
    <n v="3.1754759344889485E-3"/>
    <n v="1.6359137720445362E-2"/>
    <n v="1.54"/>
    <n v="28.521357770000002"/>
    <n v="1.2276440336999126E-2"/>
    <n v="85"/>
    <n v="36.4"/>
    <n v="30"/>
    <n v="9.8674008129983476E-3"/>
    <n v="5.17"/>
    <n v="1.025690504192118E-2"/>
    <n v="0.3"/>
    <n v="396.12996900000002"/>
    <n v="2556765"/>
    <n v="3.3"/>
    <n v="3.3"/>
    <n v="0.60699999999999998"/>
    <n v="11.3"/>
    <n v="67.2"/>
  </r>
  <r>
    <x v="186"/>
    <x v="13"/>
    <x v="0"/>
    <n v="3.1633488307457802E-3"/>
    <n v="1.5748945251007979E-2"/>
    <n v="1.47"/>
    <n v="24.994387379999999"/>
    <n v="1.196220558312489E-2"/>
    <n v="25"/>
    <n v="35.9"/>
    <n v="32"/>
    <n v="9.7380555481927766E-3"/>
    <n v="5.44"/>
    <n v="9.6216916990083216E-3"/>
    <n v="0.2"/>
    <n v="383.34949970000002"/>
    <n v="2527185"/>
    <n v="3.3"/>
    <n v="3.3"/>
    <n v="0.6"/>
    <n v="11"/>
    <n v="67.099999999999994"/>
  </r>
  <r>
    <x v="186"/>
    <x v="14"/>
    <x v="0"/>
    <n v="3.1675910790582031E-3"/>
    <n v="1.5407265135223169E-2"/>
    <n v="1.53"/>
    <n v="43.663855679999998"/>
    <n v="8.675140700055771E-5"/>
    <n v="22"/>
    <n v="35.299999999999997"/>
    <n v="34"/>
    <n v="9.6053522361606927E-3"/>
    <n v="5.28"/>
    <n v="9.488621796934377E-3"/>
    <n v="0.2"/>
    <n v="456.734892"/>
    <n v="2496445"/>
    <n v="3.4"/>
    <n v="3.3"/>
    <n v="0.59399999999999997"/>
    <n v="10.7"/>
    <n v="67.400000000000006"/>
  </r>
  <r>
    <x v="186"/>
    <x v="15"/>
    <x v="0"/>
    <n v="3.149432709052893E-3"/>
    <n v="1.4659893767699236E-2"/>
    <n v="1.6"/>
    <n v="48.509417409999998"/>
    <n v="8.675140700055771E-5"/>
    <n v="80"/>
    <n v="34.799999999999997"/>
    <n v="36"/>
    <n v="9.4690985052759136E-3"/>
    <n v="5.29"/>
    <n v="9.3519566749364416E-3"/>
    <n v="0.1"/>
    <n v="558.22114399999998"/>
    <n v="24654"/>
    <n v="3.4"/>
    <n v="3.4"/>
    <n v="0"/>
    <n v="10.6"/>
    <n v="67.099999999999994"/>
  </r>
  <r>
    <x v="187"/>
    <x v="0"/>
    <x v="0"/>
    <n v="1.5225857695379376E-3"/>
    <n v="1.3615888411902125E-2"/>
    <m/>
    <n v="0"/>
    <n v="1.2664988834899617E-2"/>
    <n v="39"/>
    <n v="53.3"/>
    <n v="0"/>
    <n v="1.7131110015259805E-2"/>
    <n v="5.9381895280235915"/>
    <n v="1.6821541213426324E-2"/>
    <n v="0.1"/>
    <n v="285.83413999999999"/>
    <n v="26463"/>
    <n v="1.5"/>
    <n v="1.4"/>
    <n v="0.59799999999999998"/>
    <n v="10.8"/>
    <n v="72"/>
  </r>
  <r>
    <x v="187"/>
    <x v="1"/>
    <x v="0"/>
    <n v="3.1126868503935567E-3"/>
    <n v="1.3615888411902125E-2"/>
    <n v="0.01"/>
    <n v="564.81670429999997"/>
    <n v="1.2664988834899617E-2"/>
    <n v="10"/>
    <n v="52.5"/>
    <n v="0"/>
    <n v="1.7038388287634494E-2"/>
    <n v="5.2"/>
    <n v="1.6729620501051545E-2"/>
    <n v="0.1"/>
    <n v="3148.3651300000001"/>
    <n v="25885"/>
    <n v="1.5"/>
    <n v="1.4"/>
    <n v="0.59599999999999997"/>
    <n v="10.8"/>
    <n v="71.7"/>
  </r>
  <r>
    <x v="187"/>
    <x v="2"/>
    <x v="0"/>
    <n v="3.1187972014673766E-3"/>
    <n v="1.3615888411902125E-2"/>
    <n v="0.01"/>
    <n v="447.54564499999998"/>
    <n v="1.2664988834899617E-2"/>
    <n v="0"/>
    <n v="51.7"/>
    <n v="0"/>
    <n v="1.6945126406105303E-2"/>
    <n v="3.92"/>
    <n v="1.663714574248092E-2"/>
    <n v="0.1"/>
    <n v="3167.3435599999998"/>
    <n v="253142"/>
    <n v="1.5"/>
    <n v="1.4"/>
    <n v="0.59099999999999997"/>
    <n v="10.8"/>
    <n v="71.599999999999994"/>
  </r>
  <r>
    <x v="187"/>
    <x v="3"/>
    <x v="0"/>
    <n v="3.1359821080807755E-3"/>
    <n v="1.3615888411902125E-2"/>
    <n v="0.01"/>
    <n v="427.98852219999998"/>
    <n v="1.2664988834899617E-2"/>
    <n v="0"/>
    <n v="5.8"/>
    <n v="0"/>
    <n v="1.6851314127616052E-2"/>
    <n v="3.7"/>
    <n v="1.6544105812098128E-2"/>
    <n v="0.1"/>
    <n v="3158.5868799999998"/>
    <n v="247485"/>
    <n v="1.5"/>
    <n v="1.4"/>
    <n v="0.59199999999999997"/>
    <n v="10.8"/>
    <n v="71.400000000000006"/>
  </r>
  <r>
    <x v="187"/>
    <x v="4"/>
    <x v="0"/>
    <n v="3.1514252130283803E-3"/>
    <n v="1.3615888411902125E-2"/>
    <n v="0.85"/>
    <n v="457.97317420000002"/>
    <n v="1.2318378215770384E-2"/>
    <n v="0"/>
    <n v="49.9"/>
    <n v="0"/>
    <n v="1.6756940859734972E-2"/>
    <n v="3.85"/>
    <n v="1.6780355362333969E-2"/>
    <n v="0.1"/>
    <n v="3275.9168399999999"/>
    <n v="241871"/>
    <n v="1.5"/>
    <n v="1.4"/>
    <n v="0.59099999999999997"/>
    <n v="10.8"/>
    <n v="71.2"/>
  </r>
  <r>
    <x v="187"/>
    <x v="5"/>
    <x v="0"/>
    <n v="3.1692609843331572E-3"/>
    <n v="1.3615888411902125E-2"/>
    <n v="0.91"/>
    <n v="471.86265250000002"/>
    <n v="1.196220558312489E-2"/>
    <n v="0"/>
    <n v="49.1"/>
    <n v="0"/>
    <n v="1.6971658890929546E-2"/>
    <n v="4.71"/>
    <n v="1.6685581330410246E-2"/>
    <n v="0.1"/>
    <n v="2965.8243400000001"/>
    <n v="236295"/>
    <n v="1.5"/>
    <n v="1.4"/>
    <n v="0.59"/>
    <n v="10.8"/>
    <n v="71"/>
  </r>
  <r>
    <x v="187"/>
    <x v="6"/>
    <x v="0"/>
    <n v="3.1838984337599651E-3"/>
    <n v="1.3615888411902125E-2"/>
    <n v="0.83"/>
    <n v="361.09409840000001"/>
    <n v="1.196220558312489E-2"/>
    <n v="0"/>
    <n v="48.2"/>
    <n v="0"/>
    <n v="1.687542315102146E-2"/>
    <n v="3.9"/>
    <n v="1.6888943893853953E-2"/>
    <n v="0.1"/>
    <n v="2643.4414230000002"/>
    <n v="23785"/>
    <n v="1.5"/>
    <n v="1.5"/>
    <n v="0.58899999999999997"/>
    <n v="10.7"/>
    <n v="78"/>
  </r>
  <r>
    <x v="187"/>
    <x v="7"/>
    <x v="0"/>
    <n v="3.1952924154042208E-3"/>
    <n v="1.3615888411902125E-2"/>
    <n v="1.18"/>
    <n v="345.33905600000003"/>
    <n v="1.1597863533787413E-2"/>
    <n v="0"/>
    <n v="47.4"/>
    <n v="0"/>
    <n v="1.6778611124697931E-2"/>
    <n v="3.66"/>
    <n v="1.7060085454736928E-2"/>
    <n v="0.1"/>
    <n v="2697.9613749999999"/>
    <n v="22534"/>
    <n v="1.5"/>
    <n v="1.5"/>
    <n v="0.58199999999999996"/>
    <n v="10.7"/>
    <n v="75"/>
  </r>
  <r>
    <x v="187"/>
    <x v="8"/>
    <x v="0"/>
    <n v="3.2034076906723606E-3"/>
    <n v="1.3615888411902125E-2"/>
    <n v="1.01"/>
    <n v="342.49085559999997"/>
    <n v="1.8256414550525489E-4"/>
    <n v="0"/>
    <n v="46.6"/>
    <n v="0"/>
    <n v="1.6957610713446283E-2"/>
    <n v="3.67"/>
    <n v="1.6961976645164498E-2"/>
    <n v="0.1"/>
    <n v="2393.3672649999999"/>
    <n v="219953"/>
    <n v="1.6"/>
    <n v="1.5"/>
    <n v="0.57899999999999996"/>
    <n v="10.7"/>
    <n v="73"/>
  </r>
  <r>
    <x v="187"/>
    <x v="9"/>
    <x v="0"/>
    <n v="3.2082191098577219E-3"/>
    <n v="1.3615888411902125E-2"/>
    <n v="1"/>
    <n v="43.197807670000003"/>
    <n v="1.0850218227244775E-2"/>
    <n v="0"/>
    <n v="45.7"/>
    <n v="0"/>
    <n v="1.685878193591505E-2"/>
    <n v="3.96"/>
    <n v="1.7098299655214814E-2"/>
    <n v="0.1"/>
    <n v="247.97823"/>
    <n v="214634"/>
    <n v="1.6"/>
    <n v="1.5"/>
    <n v="0.57199999999999995"/>
    <n v="10.6"/>
    <n v="71"/>
  </r>
  <r>
    <x v="187"/>
    <x v="10"/>
    <x v="0"/>
    <n v="3.2097117419962427E-3"/>
    <n v="1.3615888411902125E-2"/>
    <n v="0.88"/>
    <n v="337.29428460000003"/>
    <n v="1.1597863533787413E-2"/>
    <n v="3"/>
    <n v="44.9"/>
    <n v="0"/>
    <n v="1.6759354728598932E-2"/>
    <n v="3.87"/>
    <n v="1.6998103658402638E-2"/>
    <n v="0.1"/>
    <n v="1886.4333590000001"/>
    <n v="2937"/>
    <n v="1.6"/>
    <n v="1.5"/>
    <n v="0"/>
    <n v="10.6"/>
    <n v="69.900000000000006"/>
  </r>
  <r>
    <x v="187"/>
    <x v="11"/>
    <x v="0"/>
    <n v="3.2078809520636326E-3"/>
    <n v="1.3615888411902125E-2"/>
    <n v="0.85"/>
    <n v="334.16733729999999"/>
    <n v="1.2318378215770384E-2"/>
    <n v="0"/>
    <n v="44.1"/>
    <n v="0"/>
    <n v="1.6659317740603159E-2"/>
    <n v="4.12"/>
    <n v="1.709938332074136E-2"/>
    <n v="0.1"/>
    <n v="1787.94723"/>
    <n v="24143"/>
    <n v="1.6"/>
    <n v="1.5"/>
    <n v="0"/>
    <n v="10.7"/>
    <n v="69.599999999999994"/>
  </r>
  <r>
    <x v="187"/>
    <x v="12"/>
    <x v="0"/>
    <n v="3.2027324249554287E-3"/>
    <n v="1.3615888411902125E-2"/>
    <n v="1.2"/>
    <n v="27.298390730000001"/>
    <n v="1.2664988834899617E-2"/>
    <n v="165"/>
    <n v="43.3"/>
    <n v="0"/>
    <n v="1.6558659245396519E-2"/>
    <n v="4.2"/>
    <n v="1.699706116216558E-2"/>
    <n v="0.1"/>
    <n v="158.52724000000001"/>
    <n v="198964"/>
    <n v="1.6"/>
    <n v="1.6"/>
    <n v="0"/>
    <n v="10.4"/>
    <n v="69.400000000000006"/>
  </r>
  <r>
    <x v="187"/>
    <x v="13"/>
    <x v="0"/>
    <n v="3.1967029899265384E-3"/>
    <n v="1.3615888411902125E-2"/>
    <n v="1.24"/>
    <n v="171.13736109999999"/>
    <n v="1.33239924926773E-2"/>
    <n v="101"/>
    <n v="42.6"/>
    <n v="0"/>
    <n v="1.6457367122603483E-2"/>
    <n v="3.52"/>
    <n v="2.1882950854215647E-4"/>
    <n v="0.1"/>
    <n v="1353.9348190000001"/>
    <n v="193956"/>
    <n v="1.7"/>
    <n v="1.6"/>
    <n v="0"/>
    <n v="10.199999999999999"/>
    <n v="69.3"/>
  </r>
  <r>
    <x v="187"/>
    <x v="14"/>
    <x v="0"/>
    <n v="3.1888266178552393E-3"/>
    <n v="1.3615888411902125E-2"/>
    <n v="0.91"/>
    <n v="163.10529199999999"/>
    <n v="1.3928359449776915E-2"/>
    <n v="7"/>
    <n v="41.9"/>
    <n v="0"/>
    <n v="1.6355428838613156E-2"/>
    <n v="3.37"/>
    <n v="1.2771244620517314E-4"/>
    <n v="0.1"/>
    <n v="1362.6173100000001"/>
    <n v="18929"/>
    <n v="1.7"/>
    <n v="1.6"/>
    <n v="0"/>
    <n v="10.1"/>
    <n v="69.099999999999994"/>
  </r>
  <r>
    <x v="187"/>
    <x v="15"/>
    <x v="0"/>
    <n v="1.5979645805759988E-3"/>
    <n v="1.3615888411902125E-2"/>
    <n v="1.21"/>
    <n v="21.900752319999999"/>
    <n v="2.0551971960631405E-4"/>
    <n v="9"/>
    <n v="41.1"/>
    <n v="0"/>
    <n v="1.6252831425907763E-2"/>
    <n v="3.28"/>
    <n v="1.8815052698000462E-2"/>
    <n v="0.1"/>
    <n v="1469.8491489999999"/>
    <n v="18563"/>
    <n v="1.7"/>
    <n v="1.7"/>
    <n v="0"/>
    <n v="9.6"/>
    <n v="69"/>
  </r>
  <r>
    <x v="188"/>
    <x v="0"/>
    <x v="0"/>
    <n v="3.2034076906723606E-3"/>
    <n v="1.6740666631037373E-2"/>
    <m/>
    <n v="0"/>
    <n v="1.5455016575970915E-2"/>
    <n v="0"/>
    <n v="62.1"/>
    <n v="10"/>
    <n v="1.5184874585280778E-2"/>
    <n v="5.9381895280235915"/>
    <n v="1.6990913598286059E-2"/>
    <n v="0.1"/>
    <n v="1766.9475950000001"/>
    <n v="1386542"/>
    <n v="1.6"/>
    <n v="1.5"/>
    <n v="0.76900000000000002"/>
    <n v="14.3"/>
    <n v="74.099999999999994"/>
  </r>
  <r>
    <x v="188"/>
    <x v="1"/>
    <x v="0"/>
    <n v="3.2049210406344562E-3"/>
    <n v="1.6740666631037373E-2"/>
    <n v="6.47"/>
    <n v="0"/>
    <n v="1.5804042217288962E-2"/>
    <n v="0"/>
    <n v="61.5"/>
    <n v="10"/>
    <n v="1.692659086346434E-2"/>
    <n v="5.26"/>
    <n v="1.9212396504965808E-2"/>
    <n v="0.1"/>
    <n v="1766.9475950000001"/>
    <n v="1386542"/>
    <n v="1.6"/>
    <n v="1.5"/>
    <n v="0.77100000000000002"/>
    <n v="14.2"/>
    <n v="73.900000000000006"/>
  </r>
  <r>
    <x v="188"/>
    <x v="2"/>
    <x v="0"/>
    <n v="3.2062275561259715E-3"/>
    <n v="1.6740666631037373E-2"/>
    <n v="6.71"/>
    <n v="0"/>
    <n v="1.5898919057260947E-2"/>
    <n v="0"/>
    <n v="61"/>
    <n v="10"/>
    <n v="1.6332409490987812E-2"/>
    <n v="4.9400000000000004"/>
    <n v="1.8450045062619703E-2"/>
    <n v="0.1"/>
    <n v="1766.9475950000001"/>
    <n v="1386542"/>
    <n v="1.6"/>
    <n v="1.5"/>
    <n v="0.77"/>
    <n v="14.2"/>
    <n v="73.8"/>
  </r>
  <r>
    <x v="188"/>
    <x v="3"/>
    <x v="0"/>
    <n v="3.2082191098577219E-3"/>
    <n v="1.6740666631037373E-2"/>
    <n v="6.7"/>
    <n v="0"/>
    <n v="1.591307966584659E-2"/>
    <n v="1"/>
    <n v="6.4"/>
    <n v="10"/>
    <n v="1.687982180055245E-2"/>
    <n v="4.8"/>
    <n v="1.8550514451273412E-2"/>
    <n v="0.1"/>
    <n v="1766.9475950000001"/>
    <n v="1386542"/>
    <n v="1.6"/>
    <n v="1.5"/>
    <n v="0.76700000000000002"/>
    <n v="14.1"/>
    <n v="73.7"/>
  </r>
  <r>
    <x v="188"/>
    <x v="4"/>
    <x v="0"/>
    <n v="3.2049210406344562E-3"/>
    <n v="1.6740666631037373E-2"/>
    <n v="6.74"/>
    <n v="0"/>
    <n v="1.5804042217288962E-2"/>
    <n v="0"/>
    <n v="59.9"/>
    <n v="10"/>
    <n v="1.6707637063846561E-2"/>
    <n v="5.24"/>
    <n v="1.8846399973008455E-2"/>
    <n v="0.1"/>
    <n v="1766.9475950000001"/>
    <n v="1386542"/>
    <n v="1.6"/>
    <n v="1.5"/>
    <n v="0.75600000000000001"/>
    <n v="14.1"/>
    <n v="73.8"/>
  </r>
  <r>
    <x v="188"/>
    <x v="5"/>
    <x v="0"/>
    <n v="3.2049210406344562E-3"/>
    <n v="1.6740666631037373E-2"/>
    <n v="7.22"/>
    <n v="0"/>
    <n v="1.5804042217288962E-2"/>
    <n v="0"/>
    <n v="59.3"/>
    <n v="10"/>
    <n v="1.6706690812744996E-2"/>
    <n v="5.4"/>
    <n v="1.8720353679929577E-2"/>
    <n v="0.1"/>
    <n v="1766.9475950000001"/>
    <n v="1386542"/>
    <n v="1.6"/>
    <n v="1.5"/>
    <n v="0.754"/>
    <n v="14"/>
    <n v="73.7"/>
  </r>
  <r>
    <x v="188"/>
    <x v="6"/>
    <x v="0"/>
    <n v="3.2095655695938011E-3"/>
    <n v="1.6740666631037373E-2"/>
    <n v="7.59"/>
    <n v="0"/>
    <n v="1.5795062001612969E-2"/>
    <n v="0"/>
    <n v="58.8"/>
    <n v="10"/>
    <n v="1.6609762754633845E-2"/>
    <n v="5.81"/>
    <n v="1.7439463537868821E-2"/>
    <n v="0.1"/>
    <n v="1766.9475950000001"/>
    <n v="1386542"/>
    <n v="1.6"/>
    <n v="1.5"/>
    <n v="0.754"/>
    <n v="14"/>
    <n v="73.599999999999994"/>
  </r>
  <r>
    <x v="188"/>
    <x v="7"/>
    <x v="0"/>
    <n v="3.2086500857506873E-3"/>
    <n v="1.6740666631037373E-2"/>
    <n v="8.18"/>
    <n v="0"/>
    <n v="8.5513763806686263E-3"/>
    <n v="0"/>
    <n v="58.2"/>
    <n v="10"/>
    <n v="1.6483439883827774E-2"/>
    <n v="3.98"/>
    <n v="7.9374903270365923E-5"/>
    <n v="0.1"/>
    <n v="1766.9475950000001"/>
    <n v="1386542"/>
    <n v="1.6"/>
    <n v="1.5"/>
    <n v="0.745"/>
    <n v="13.4"/>
    <n v="73.2"/>
  </r>
  <r>
    <x v="188"/>
    <x v="8"/>
    <x v="0"/>
    <n v="3.2097117419962427E-3"/>
    <n v="1.6740666631037373E-2"/>
    <n v="8.6999999999999993"/>
    <n v="0"/>
    <n v="1.196220558312489E-2"/>
    <n v="32"/>
    <n v="57.6"/>
    <n v="10"/>
    <n v="1.5508864018146416E-2"/>
    <n v="5.25"/>
    <n v="1.5083305861547075E-2"/>
    <n v="0.1"/>
    <n v="1766.9475950000001"/>
    <n v="1386542"/>
    <n v="1.6"/>
    <n v="1.5"/>
    <n v="0.72799999999999998"/>
    <n v="12.9"/>
    <n v="73.400000000000006"/>
  </r>
  <r>
    <x v="188"/>
    <x v="9"/>
    <x v="0"/>
    <n v="3.2093808058496461E-3"/>
    <n v="1.6740666631037373E-2"/>
    <n v="8.27"/>
    <n v="0"/>
    <n v="1.4710108682517804E-2"/>
    <n v="78"/>
    <n v="57.1"/>
    <n v="11"/>
    <n v="1.6214221085344371E-2"/>
    <n v="4.8499999999999996"/>
    <n v="1.9025244515192677E-2"/>
    <n v="0.1"/>
    <n v="1766.9475950000001"/>
    <n v="1386542"/>
    <n v="1.6"/>
    <n v="1.6"/>
    <n v="0.71399999999999997"/>
    <n v="12.4"/>
    <n v="73.599999999999994"/>
  </r>
  <r>
    <x v="188"/>
    <x v="10"/>
    <x v="0"/>
    <n v="3.2049210406344562E-3"/>
    <n v="1.6740666631037373E-2"/>
    <n v="7.92"/>
    <n v="0"/>
    <n v="1.5294555671065845E-2"/>
    <n v="0"/>
    <n v="56.5"/>
    <n v="11"/>
    <n v="3.9727065962359134E-4"/>
    <n v="4.6900000000000004"/>
    <n v="1.7659370321886855E-2"/>
    <n v="0.1"/>
    <n v="1766.9475950000001"/>
    <n v="1386542"/>
    <n v="1.7"/>
    <n v="1.6"/>
    <n v="0.7"/>
    <n v="11.8"/>
    <n v="73.599999999999994"/>
  </r>
  <r>
    <x v="188"/>
    <x v="11"/>
    <x v="0"/>
    <n v="3.2082191098577219E-3"/>
    <n v="1.6963061001945546E-2"/>
    <n v="7.55"/>
    <n v="0"/>
    <n v="1.5898919057260947E-2"/>
    <n v="0"/>
    <n v="55.9"/>
    <n v="11"/>
    <n v="1.629348783241524E-2"/>
    <n v="4.78"/>
    <n v="1.7929621280961001E-2"/>
    <n v="0.1"/>
    <n v="1766.9475950000001"/>
    <n v="1386542"/>
    <n v="1.7"/>
    <n v="1.6"/>
    <n v="0.68700000000000006"/>
    <n v="11.6"/>
    <n v="73.3"/>
  </r>
  <r>
    <x v="188"/>
    <x v="12"/>
    <x v="0"/>
    <n v="3.2043298962112633E-3"/>
    <n v="1.6963061001945546E-2"/>
    <n v="6.3"/>
    <n v="0"/>
    <n v="1.4932729424305404E-2"/>
    <n v="0"/>
    <n v="55.3"/>
    <n v="12"/>
    <n v="1.5456833669425549E-2"/>
    <n v="4.93"/>
    <n v="1.7770395752988676E-2"/>
    <n v="0.1"/>
    <n v="1766.9475950000001"/>
    <n v="1386542"/>
    <n v="1.7"/>
    <n v="1.6"/>
    <n v="0.68799999999999994"/>
    <n v="11.6"/>
    <n v="72.400000000000006"/>
  </r>
  <r>
    <x v="188"/>
    <x v="13"/>
    <x v="0"/>
    <n v="3.2092116612719114E-3"/>
    <n v="1.6963061001945546E-2"/>
    <n v="6.89"/>
    <n v="0"/>
    <n v="1.8256414550525489E-4"/>
    <n v="900.625"/>
    <n v="54.7"/>
    <n v="12"/>
    <n v="1.6400718820065746E-2"/>
    <n v="4.93"/>
    <n v="1.6336289590058756E-2"/>
    <n v="0.1"/>
    <n v="1766.9475950000001"/>
    <n v="1386542"/>
    <n v="1.7"/>
    <n v="1.7"/>
    <n v="0.68400000000000005"/>
    <n v="11"/>
    <n v="73.099999999999994"/>
  </r>
  <r>
    <x v="188"/>
    <x v="14"/>
    <x v="0"/>
    <n v="3.2078809520636326E-3"/>
    <n v="1.6963061001945546E-2"/>
    <n v="8.0500000000000007"/>
    <n v="0"/>
    <n v="8.5513763806686263E-3"/>
    <n v="115"/>
    <n v="54.1"/>
    <n v="12"/>
    <n v="1.4945715474805717E-2"/>
    <n v="5.21"/>
    <n v="5.5896261119519936E-5"/>
    <n v="0.1"/>
    <n v="1766.9475950000001"/>
    <n v="1386542"/>
    <n v="1.8"/>
    <n v="1.7"/>
    <n v="0.67200000000000004"/>
    <n v="10.4"/>
    <n v="72.5"/>
  </r>
  <r>
    <x v="188"/>
    <x v="15"/>
    <x v="0"/>
    <n v="3.2086500857506873E-3"/>
    <n v="1.7154895100566492E-2"/>
    <n v="8.01"/>
    <n v="0"/>
    <n v="1.6191477603927316E-4"/>
    <n v="22"/>
    <n v="53.4"/>
    <n v="13"/>
    <n v="1.5104512543242394E-2"/>
    <n v="4.91"/>
    <n v="2.1228230107707361E-2"/>
    <n v="0.1"/>
    <n v="1766.9475950000001"/>
    <n v="1386542"/>
    <n v="1.8"/>
    <n v="1.7"/>
    <n v="0.67"/>
    <n v="10.6"/>
    <n v="72.5"/>
  </r>
  <r>
    <x v="189"/>
    <x v="0"/>
    <x v="0"/>
    <n v="3.0646885852088361E-3"/>
    <n v="1.5407265135223169E-2"/>
    <m/>
    <n v="0"/>
    <n v="1.2961300520541614E-2"/>
    <n v="256"/>
    <n v="17.5"/>
    <n v="35"/>
    <n v="1.1110954142802264E-2"/>
    <n v="5.9381895280235915"/>
    <n v="1.3042221088856481E-2"/>
    <n v="0.1"/>
    <n v="1766.9475950000001"/>
    <n v="1386542"/>
    <n v="14.2"/>
    <n v="14.5"/>
    <n v="0.67800000000000005"/>
    <n v="12.6"/>
    <n v="76"/>
  </r>
  <r>
    <x v="189"/>
    <x v="1"/>
    <x v="0"/>
    <n v="3.0720964197072549E-3"/>
    <n v="1.5407265135223169E-2"/>
    <n v="4.09"/>
    <n v="0"/>
    <n v="1.3597551795253666E-2"/>
    <n v="900.625"/>
    <n v="16.7"/>
    <n v="35"/>
    <n v="1.1372570568994983E-2"/>
    <n v="7.7"/>
    <n v="1.4193346064429612E-2"/>
    <n v="0.1"/>
    <n v="1766.9475950000001"/>
    <n v="1386542"/>
    <n v="14.3"/>
    <n v="14.7"/>
    <n v="0.67500000000000004"/>
    <n v="12.5"/>
    <n v="75.900000000000006"/>
  </r>
  <r>
    <x v="189"/>
    <x v="2"/>
    <x v="0"/>
    <n v="3.0793228256523718E-3"/>
    <n v="1.5407265135223169E-2"/>
    <n v="4"/>
    <n v="0"/>
    <n v="1.0850218227244775E-2"/>
    <n v="900.625"/>
    <n v="16"/>
    <n v="35"/>
    <n v="1.2407515376817162E-2"/>
    <n v="7.17"/>
    <n v="1.2811395284389904E-2"/>
    <n v="0.1"/>
    <n v="1766.9475950000001"/>
    <n v="1386542"/>
    <n v="14.3"/>
    <n v="14.9"/>
    <n v="0.66800000000000004"/>
    <n v="12.3"/>
    <n v="75.7"/>
  </r>
  <r>
    <x v="189"/>
    <x v="3"/>
    <x v="0"/>
    <n v="1.5225857695379376E-3"/>
    <n v="1.5043607928233524E-2"/>
    <n v="4.12"/>
    <n v="0"/>
    <n v="1.2961300520541614E-2"/>
    <n v="578"/>
    <n v="15.3"/>
    <n v="36"/>
    <n v="1.0702038296898629E-2"/>
    <n v="6.96"/>
    <n v="1.2868078474476193E-2"/>
    <n v="0.1"/>
    <n v="1766.9475950000001"/>
    <n v="1386542"/>
    <n v="14.4"/>
    <n v="15"/>
    <n v="0.66200000000000003"/>
    <n v="12.2"/>
    <n v="75.599999999999994"/>
  </r>
  <r>
    <x v="189"/>
    <x v="4"/>
    <x v="0"/>
    <n v="3.0932259307129609E-3"/>
    <n v="1.5043607928233524E-2"/>
    <n v="3.94"/>
    <n v="0"/>
    <n v="1.3597551795253666E-2"/>
    <n v="750"/>
    <n v="14.7"/>
    <n v="36"/>
    <n v="1.0950793786031664E-2"/>
    <n v="6.2"/>
    <n v="1.4004947694501606E-2"/>
    <n v="0.1"/>
    <n v="1766.9475950000001"/>
    <n v="1386542"/>
    <n v="14.4"/>
    <n v="15.2"/>
    <n v="0.65500000000000003"/>
    <n v="12"/>
    <n v="75.400000000000006"/>
  </r>
  <r>
    <x v="189"/>
    <x v="5"/>
    <x v="0"/>
    <n v="3.1063873842960082E-3"/>
    <n v="1.5043607928233524E-2"/>
    <n v="3.93"/>
    <n v="0"/>
    <n v="1.5294555671065845E-2"/>
    <n v="900.625"/>
    <n v="14"/>
    <n v="35"/>
    <n v="1.1590207189542852E-2"/>
    <n v="6.36"/>
    <n v="1.5129366605636898E-2"/>
    <n v="0.1"/>
    <n v="1766.9475950000001"/>
    <n v="1386542"/>
    <n v="14.5"/>
    <n v="15.4"/>
    <n v="0.64700000000000002"/>
    <n v="11.9"/>
    <n v="75.2"/>
  </r>
  <r>
    <x v="189"/>
    <x v="6"/>
    <x v="0"/>
    <n v="3.1126868503935567E-3"/>
    <n v="1.5043607928233524E-2"/>
    <n v="3.86"/>
    <n v="0"/>
    <n v="1.3894096137580055E-2"/>
    <n v="900.625"/>
    <n v="13.4"/>
    <n v="35"/>
    <n v="1.0256319974533884E-2"/>
    <n v="6.4"/>
    <n v="1.295492030404408E-2"/>
    <n v="0.1"/>
    <n v="1766.9475950000001"/>
    <n v="1386542"/>
    <n v="14.6"/>
    <n v="15.5"/>
    <n v="0.64100000000000001"/>
    <n v="11.7"/>
    <n v="75"/>
  </r>
  <r>
    <x v="189"/>
    <x v="7"/>
    <x v="0"/>
    <n v="3.1187972014673766E-3"/>
    <n v="1.5407265135223169E-2"/>
    <n v="3.58"/>
    <n v="0"/>
    <n v="1.5455016575970915E-2"/>
    <n v="352"/>
    <n v="12.9"/>
    <n v="35"/>
    <n v="1.1670156222117811E-2"/>
    <n v="5.53"/>
    <n v="1.4728834888607217E-2"/>
    <n v="0.2"/>
    <n v="1766.9475950000001"/>
    <n v="1386542"/>
    <n v="14.7"/>
    <n v="15.7"/>
    <n v="0.63300000000000001"/>
    <n v="11.6"/>
    <n v="74.900000000000006"/>
  </r>
  <r>
    <x v="189"/>
    <x v="8"/>
    <x v="0"/>
    <n v="3.1247172744652517E-3"/>
    <n v="1.5407265135223169E-2"/>
    <n v="3.01"/>
    <n v="0"/>
    <n v="1.3633666627972423E-2"/>
    <n v="17"/>
    <n v="12.3"/>
    <n v="35"/>
    <n v="1.1903301405816247E-2"/>
    <n v="6.9"/>
    <n v="1.517826625847696E-2"/>
    <n v="0.2"/>
    <n v="1766.9475950000001"/>
    <n v="1386542"/>
    <n v="14.9"/>
    <n v="15.75"/>
    <n v="0.625"/>
    <n v="11.4"/>
    <n v="74.7"/>
  </r>
  <r>
    <x v="189"/>
    <x v="9"/>
    <x v="0"/>
    <n v="3.1247172744652517E-3"/>
    <n v="1.5407265135223169E-2"/>
    <n v="2.56"/>
    <n v="0"/>
    <n v="1.4174537003913691E-2"/>
    <n v="900.625"/>
    <n v="11.8"/>
    <n v="35"/>
    <n v="1.0987042817898628E-2"/>
    <n v="5.56"/>
    <n v="1.3684466016308398E-2"/>
    <n v="0.2"/>
    <n v="1766.9475950000001"/>
    <n v="1386542"/>
    <n v="15.1"/>
    <n v="15.75"/>
    <n v="0.61799999999999999"/>
    <n v="11.3"/>
    <n v="74.599999999999994"/>
  </r>
  <r>
    <x v="189"/>
    <x v="10"/>
    <x v="0"/>
    <n v="3.1247172744652517E-3"/>
    <n v="1.5043607928233524E-2"/>
    <n v="2.7"/>
    <n v="0"/>
    <n v="1.3894096137580055E-2"/>
    <n v="410"/>
    <n v="11.3"/>
    <n v="36"/>
    <n v="1.0825978185591873E-2"/>
    <n v="5.38"/>
    <n v="1.2808107904367889E-2"/>
    <n v="0.2"/>
    <n v="1766.9475950000001"/>
    <n v="1386542"/>
    <n v="15.3"/>
    <n v="15.75"/>
    <n v="0.60899999999999999"/>
    <n v="11.1"/>
    <n v="74.400000000000006"/>
  </r>
  <r>
    <x v="189"/>
    <x v="11"/>
    <x v="0"/>
    <n v="3.1247172744652517E-3"/>
    <n v="1.5043607928233524E-2"/>
    <n v="2.86"/>
    <n v="0"/>
    <n v="1.3894096137580055E-2"/>
    <n v="217"/>
    <n v="1.9"/>
    <n v="36"/>
    <n v="9.8782648755636852E-3"/>
    <n v="5.9"/>
    <n v="1.1912531384136215E-2"/>
    <n v="0.2"/>
    <n v="1766.9475950000001"/>
    <n v="1386542"/>
    <n v="15.4"/>
    <n v="15.75"/>
    <n v="0.60099999999999998"/>
    <n v="11"/>
    <n v="74.2"/>
  </r>
  <r>
    <x v="189"/>
    <x v="12"/>
    <x v="0"/>
    <n v="3.1304459410745901E-3"/>
    <n v="1.4659893767699236E-2"/>
    <n v="2.19"/>
    <n v="0"/>
    <n v="1.5804042217288962E-2"/>
    <n v="900.625"/>
    <n v="1.4"/>
    <n v="37"/>
    <n v="9.6934947863985457E-3"/>
    <n v="4.84"/>
    <n v="9.7159595848245496E-3"/>
    <n v="0.2"/>
    <n v="1766.9475950000001"/>
    <n v="1386542"/>
    <n v="15.6"/>
    <n v="15.75"/>
    <n v="0.59199999999999997"/>
    <n v="10.9"/>
    <n v="74"/>
  </r>
  <r>
    <x v="189"/>
    <x v="13"/>
    <x v="0"/>
    <n v="3.1304459410745901E-3"/>
    <n v="1.4659893767699236E-2"/>
    <n v="2.0299999999999998"/>
    <n v="0"/>
    <n v="8.675140700055771E-5"/>
    <n v="900.625"/>
    <n v="1"/>
    <n v="39"/>
    <n v="1.1063001005769848E-2"/>
    <n v="4.7"/>
    <n v="2.099522302933637E-2"/>
    <n v="0.2"/>
    <n v="1766.9475950000001"/>
    <n v="1386542"/>
    <n v="15.6"/>
    <n v="15.75"/>
    <n v="0.58399999999999996"/>
    <n v="10.7"/>
    <n v="73.8"/>
  </r>
  <r>
    <x v="189"/>
    <x v="14"/>
    <x v="0"/>
    <n v="3.1359821080807755E-3"/>
    <n v="1.3840301740109206E-2"/>
    <n v="1.84"/>
    <n v="0"/>
    <n v="8.675140700055771E-5"/>
    <n v="900.625"/>
    <n v="9.6"/>
    <n v="41"/>
    <n v="9.3350938654315849E-3"/>
    <n v="5.17"/>
    <n v="1.1358759294789592E-2"/>
    <n v="0.1"/>
    <n v="1766.9475950000001"/>
    <n v="1386542"/>
    <n v="15.599999999999998"/>
    <n v="15.75"/>
    <n v="0.57599999999999996"/>
    <n v="10.6"/>
    <n v="73.599999999999994"/>
  </r>
  <r>
    <x v="189"/>
    <x v="15"/>
    <x v="0"/>
    <n v="3.1413247177148143E-3"/>
    <n v="1.3408539532286816E-2"/>
    <n v="1.6"/>
    <n v="0"/>
    <n v="8.675140700055771E-5"/>
    <n v="900.625"/>
    <n v="9.1999999999999993"/>
    <n v="43"/>
    <n v="9.1280571386660094E-3"/>
    <n v="4.8899999999999997"/>
    <n v="1.1072222513861014E-2"/>
    <n v="0.1"/>
    <n v="1766.9475950000001"/>
    <n v="1386542"/>
    <n v="15.599999999999998"/>
    <n v="15.75"/>
    <n v="0.56899999999999995"/>
    <n v="10.4"/>
    <n v="73.400000000000006"/>
  </r>
  <r>
    <x v="190"/>
    <x v="0"/>
    <x v="0"/>
    <n v="2.8654896215692814E-3"/>
    <n v="1.1583740513233695E-2"/>
    <m/>
    <n v="0"/>
    <n v="1.4206799997542537E-2"/>
    <n v="468"/>
    <n v="41.3"/>
    <n v="47"/>
    <n v="1.5603092235800016E-2"/>
    <n v="5.9381895280235915"/>
    <n v="2.0189258958027988E-2"/>
    <n v="0.1"/>
    <n v="1766.9475950000001"/>
    <n v="1386542"/>
    <n v="13.6"/>
    <n v="13.4"/>
    <n v="0.499"/>
    <n v="9"/>
    <n v="65.7"/>
  </r>
  <r>
    <x v="190"/>
    <x v="1"/>
    <x v="0"/>
    <n v="2.8204378426535353E-3"/>
    <n v="1.1583740513233695E-2"/>
    <n v="0.01"/>
    <n v="0"/>
    <n v="1.5134619787571418E-2"/>
    <n v="815"/>
    <n v="4.4000000000000004"/>
    <n v="47"/>
    <n v="1.5851061075146718E-2"/>
    <n v="5.64"/>
    <n v="2.0656551483678228E-2"/>
    <n v="0.1"/>
    <n v="1766.9475950000001"/>
    <n v="1386542"/>
    <n v="13.7"/>
    <n v="13.5"/>
    <n v="0.5"/>
    <n v="9"/>
    <n v="65.400000000000006"/>
  </r>
  <r>
    <x v="190"/>
    <x v="2"/>
    <x v="0"/>
    <n v="2.8432425587923667E-3"/>
    <n v="1.2050454683413666E-2"/>
    <n v="0.04"/>
    <n v="0"/>
    <n v="1.5134619787571418E-2"/>
    <n v="400"/>
    <n v="39.6"/>
    <n v="46"/>
    <n v="1.5677866468736579E-2"/>
    <n v="5.78"/>
    <n v="2.0430820750503155E-2"/>
    <n v="0.1"/>
    <n v="1766.9475950000001"/>
    <n v="1386542"/>
    <n v="13.7"/>
    <n v="13.5"/>
    <n v="0.498"/>
    <n v="9"/>
    <n v="65.400000000000006"/>
  </r>
  <r>
    <x v="190"/>
    <x v="3"/>
    <x v="0"/>
    <n v="2.7239712908216883E-3"/>
    <n v="1.2050454683413666E-2"/>
    <n v="0.04"/>
    <n v="0"/>
    <n v="1.3633666627972423E-2"/>
    <n v="900.625"/>
    <n v="38.700000000000003"/>
    <n v="46"/>
    <n v="1.5544476853274499E-2"/>
    <n v="5.73"/>
    <n v="1.8940411654986413E-2"/>
    <n v="0.1"/>
    <n v="1766.9475950000001"/>
    <n v="1386542"/>
    <n v="13.7"/>
    <n v="13.6"/>
    <n v="0.49399999999999999"/>
    <n v="9"/>
    <n v="64.7"/>
  </r>
  <r>
    <x v="190"/>
    <x v="4"/>
    <x v="0"/>
    <n v="2.7488415198810711E-3"/>
    <n v="1.2511529793607954E-2"/>
    <n v="0.04"/>
    <n v="0"/>
    <n v="1.4206799997542537E-2"/>
    <n v="900.625"/>
    <n v="37.9"/>
    <n v="45"/>
    <n v="1.538503077389535E-2"/>
    <n v="5.4"/>
    <n v="1.9330035799637806E-2"/>
    <n v="0.1"/>
    <n v="1766.9475950000001"/>
    <n v="1386542"/>
    <n v="13.7"/>
    <n v="13.6"/>
    <n v="0.49299999999999999"/>
    <n v="8.6"/>
    <n v="64.599999999999994"/>
  </r>
  <r>
    <x v="190"/>
    <x v="5"/>
    <x v="0"/>
    <n v="2.7610935499804341E-3"/>
    <n v="1.2511529793607954E-2"/>
    <n v="0.06"/>
    <n v="0"/>
    <n v="1.5607110335478841E-2"/>
    <n v="510"/>
    <n v="37.200000000000003"/>
    <n v="45"/>
    <n v="1.4565461209914237E-2"/>
    <n v="5.17"/>
    <n v="1.9763315556784185E-2"/>
    <n v="0.1"/>
    <n v="1766.9475950000001"/>
    <n v="1386542"/>
    <n v="13.7"/>
    <n v="13.7"/>
    <n v="0.48799999999999999"/>
    <n v="8.5"/>
    <n v="64.400000000000006"/>
  </r>
  <r>
    <x v="190"/>
    <x v="6"/>
    <x v="0"/>
    <n v="2.7364667164562072E-3"/>
    <n v="1.2050454683413666E-2"/>
    <n v="0.03"/>
    <n v="0"/>
    <n v="1.5607110335478841E-2"/>
    <n v="130"/>
    <n v="36.4"/>
    <n v="46"/>
    <n v="1.4542161536442442E-2"/>
    <n v="5.32"/>
    <n v="1.9526677605404847E-2"/>
    <n v="0.1"/>
    <n v="1766.9475950000001"/>
    <n v="1386542"/>
    <n v="13.8"/>
    <n v="13.7"/>
    <n v="0.48299999999999998"/>
    <n v="8.4"/>
    <n v="64.099999999999994"/>
  </r>
  <r>
    <x v="190"/>
    <x v="7"/>
    <x v="0"/>
    <n v="2.6986272448502402E-3"/>
    <n v="1.1583740513233695E-2"/>
    <n v="0.04"/>
    <n v="0"/>
    <n v="1.5804042217288962E-2"/>
    <n v="7"/>
    <n v="35.700000000000003"/>
    <n v="47"/>
    <n v="1.4045909749566547E-2"/>
    <n v="5.12"/>
    <n v="1.9051851366384175E-2"/>
    <n v="0.1"/>
    <n v="1766.9475950000001"/>
    <n v="1386542"/>
    <n v="13.8"/>
    <n v="13.7"/>
    <n v="0.48"/>
    <n v="8.5"/>
    <n v="63.8"/>
  </r>
  <r>
    <x v="190"/>
    <x v="8"/>
    <x v="0"/>
    <n v="1.6897478383066618E-3"/>
    <n v="1.1113390478051944E-2"/>
    <n v="0.05"/>
    <n v="0"/>
    <n v="1.5865527946722951E-2"/>
    <n v="13"/>
    <n v="35.1"/>
    <n v="49"/>
    <n v="1.3685001791021762E-2"/>
    <n v="4.92"/>
    <n v="1.863190165967191E-2"/>
    <n v="0.1"/>
    <n v="1766.9475950000001"/>
    <n v="1386542"/>
    <n v="13.8"/>
    <n v="13.8"/>
    <n v="0.47699999999999998"/>
    <n v="8.6"/>
    <n v="63.4"/>
  </r>
  <r>
    <x v="190"/>
    <x v="9"/>
    <x v="0"/>
    <n v="2.6465877704333232E-3"/>
    <n v="1.0641349189100497E-2"/>
    <n v="0.04"/>
    <n v="0"/>
    <n v="1.5804042217288962E-2"/>
    <n v="900.625"/>
    <n v="34.5"/>
    <n v="51"/>
    <n v="1.3687292728267237E-2"/>
    <n v="4.82"/>
    <n v="1.8570226849522541E-2"/>
    <n v="0.1"/>
    <n v="1766.9475950000001"/>
    <n v="1386542"/>
    <n v="13.9"/>
    <n v="13.8"/>
    <n v="0.47499999999999998"/>
    <n v="8.6999999999999993"/>
    <n v="63"/>
  </r>
  <r>
    <x v="190"/>
    <x v="10"/>
    <x v="0"/>
    <n v="2.6064456419932934E-3"/>
    <n v="1.0169490201435198E-2"/>
    <n v="0.04"/>
    <n v="0"/>
    <n v="2.3099390109200882E-4"/>
    <n v="900.625"/>
    <n v="33.9"/>
    <n v="53"/>
    <n v="1.367667363538028E-3"/>
    <n v="4.58"/>
    <n v="1.8148503386954482E-2"/>
    <n v="0.1"/>
    <n v="1766.9475950000001"/>
    <n v="1386542"/>
    <n v="13.9"/>
    <n v="13.8"/>
    <n v="0.47"/>
    <n v="8.6"/>
    <n v="62.6"/>
  </r>
  <r>
    <x v="190"/>
    <x v="11"/>
    <x v="0"/>
    <n v="2.5791881455031898E-3"/>
    <n v="9.233391680842357E-3"/>
    <n v="0.06"/>
    <n v="0"/>
    <n v="5.0631288296820549E-3"/>
    <n v="900.625"/>
    <n v="33.299999999999997"/>
    <n v="56"/>
    <n v="1.5150951796955168E-2"/>
    <n v="4.9000000000000004"/>
    <n v="1.8320395445503193E-2"/>
    <n v="0.1"/>
    <n v="1766.9475950000001"/>
    <n v="1386542"/>
    <n v="13.9"/>
    <n v="13.9"/>
    <n v="0.46400000000000002"/>
    <n v="8.4"/>
    <n v="62.2"/>
  </r>
  <r>
    <x v="190"/>
    <x v="12"/>
    <x v="0"/>
    <n v="2.5515549549272273E-3"/>
    <n v="8.7724489100727658E-3"/>
    <n v="0.04"/>
    <n v="0"/>
    <n v="3.6702709958131284E-3"/>
    <n v="900.625"/>
    <n v="32.700000000000003"/>
    <n v="57.5"/>
    <n v="1.4197550067115591E-2"/>
    <n v="5"/>
    <n v="1.5231713051975388E-2"/>
    <n v="0.1"/>
    <n v="1766.9475950000001"/>
    <n v="1386542"/>
    <n v="14"/>
    <n v="13.9"/>
    <n v="0.45700000000000002"/>
    <n v="8.1999999999999993"/>
    <n v="61.9"/>
  </r>
  <r>
    <x v="190"/>
    <x v="13"/>
    <x v="0"/>
    <n v="1.7051632524136405E-3"/>
    <n v="7.8722182592933683E-3"/>
    <n v="7.0000000000000007E-2"/>
    <n v="0"/>
    <n v="2.1880998869007284E-3"/>
    <n v="890"/>
    <n v="32.200000000000003"/>
    <n v="57.5"/>
    <n v="1.4433759007544449E-2"/>
    <n v="4.22"/>
    <n v="1.643863580568981E-2"/>
    <n v="0.1"/>
    <n v="1766.9475950000001"/>
    <n v="1386542"/>
    <n v="14"/>
    <n v="14"/>
    <n v="0.45"/>
    <n v="8"/>
    <n v="61.5"/>
  </r>
  <r>
    <x v="190"/>
    <x v="14"/>
    <x v="0"/>
    <n v="2.5235643267367477E-3"/>
    <n v="7.4355622963715659E-3"/>
    <n v="0.08"/>
    <n v="0"/>
    <n v="7.5198985900022078E-4"/>
    <n v="485"/>
    <n v="31.7"/>
    <n v="57.5"/>
    <n v="1.4515051755624876E-2"/>
    <n v="4.34"/>
    <n v="1.7704675692354031E-2"/>
    <n v="0.1"/>
    <n v="1766.9475950000001"/>
    <n v="1386542"/>
    <n v="14"/>
    <n v="14"/>
    <n v="0.44400000000000001"/>
    <n v="7.9"/>
    <n v="61.1"/>
  </r>
  <r>
    <x v="190"/>
    <x v="15"/>
    <x v="0"/>
    <n v="2.5094407005999912E-3"/>
    <n v="6.5948405228471296E-3"/>
    <n v="7.0000000000000007E-2"/>
    <n v="0"/>
    <n v="4.5037232931067285E-4"/>
    <n v="0"/>
    <n v="31.2"/>
    <n v="57.5"/>
    <n v="1.4231020645743806E-2"/>
    <n v="4.1399999999999997"/>
    <n v="1.7474561261154445E-2"/>
    <n v="0.1"/>
    <n v="1766.9475950000001"/>
    <n v="1386542"/>
    <n v="14.1"/>
    <n v="14.1"/>
    <n v="0.436"/>
    <n v="7.7"/>
    <n v="68"/>
  </r>
  <r>
    <x v="191"/>
    <x v="0"/>
    <x v="0"/>
    <n v="1.8293905901296005E-3"/>
    <n v="1.5748945251007979E-2"/>
    <m/>
    <n v="0"/>
    <n v="2.5921285339093207E-4"/>
    <n v="9"/>
    <n v="23.4"/>
    <n v="40"/>
    <n v="1.3627010319603437E-3"/>
    <n v="5.9381895280235915"/>
    <n v="3.0965826707448545E-4"/>
    <n v="1.85"/>
    <n v="1313.8896460000001"/>
    <n v="161587"/>
    <n v="6.3"/>
    <n v="6.1"/>
    <n v="0.57599999999999996"/>
    <n v="12.5"/>
    <n v="61.8"/>
  </r>
  <r>
    <x v="191"/>
    <x v="1"/>
    <x v="0"/>
    <n v="1.5615362833943376E-3"/>
    <n v="1.5407265135223169E-2"/>
    <n v="0.01"/>
    <n v="196.66757680000001"/>
    <n v="1.5592332611017628E-2"/>
    <n v="9"/>
    <n v="22.8"/>
    <n v="41"/>
    <n v="1.4756840260826666E-2"/>
    <n v="4.99"/>
    <n v="1.7840867511690717E-2"/>
    <n v="1.85"/>
    <n v="1738.8822"/>
    <n v="1562974"/>
    <n v="6.3"/>
    <n v="6.2"/>
    <n v="0.56999999999999995"/>
    <n v="12.5"/>
    <n v="61.1"/>
  </r>
  <r>
    <x v="191"/>
    <x v="2"/>
    <x v="0"/>
    <n v="1.3554220883992365E-3"/>
    <n v="1.5043607928233524E-2"/>
    <n v="2.41"/>
    <n v="20.62306285"/>
    <n v="1.5865527946722951E-2"/>
    <n v="35"/>
    <n v="22.3"/>
    <n v="42"/>
    <n v="1.4856137487451572E-2"/>
    <n v="4.99"/>
    <n v="1.9374975019269592E-2"/>
    <n v="1.85"/>
    <n v="185.79335900000001"/>
    <n v="1515321"/>
    <n v="6.4"/>
    <n v="6.2"/>
    <n v="0.56499999999999995"/>
    <n v="12.5"/>
    <n v="63"/>
  </r>
  <r>
    <x v="191"/>
    <x v="3"/>
    <x v="0"/>
    <n v="1.0703528812988736E-3"/>
    <n v="1.5043607928233524E-2"/>
    <n v="2.59"/>
    <n v="196.91524960000001"/>
    <n v="1.5804042217288962E-2"/>
    <n v="896"/>
    <n v="21.7"/>
    <n v="43"/>
    <n v="8.7169769866168433E-4"/>
    <n v="4.91"/>
    <n v="1.9128776197970179E-2"/>
    <n v="1.85"/>
    <n v="1734.9361200000001"/>
    <n v="10715281.625"/>
    <n v="6.5"/>
    <n v="6.3"/>
    <n v="0.55400000000000005"/>
    <n v="12.3"/>
    <n v="59.2"/>
  </r>
  <r>
    <x v="191"/>
    <x v="4"/>
    <x v="0"/>
    <n v="8.6582871201022814E-4"/>
    <n v="1.5043607928233524E-2"/>
    <n v="2.57"/>
    <n v="183.04616949999999"/>
    <n v="1.591307966584659E-2"/>
    <n v="900.625"/>
    <n v="21.2"/>
    <n v="44"/>
    <n v="1.5131834300425809E-2"/>
    <n v="4.26"/>
    <n v="1.8397810391692051E-2"/>
    <n v="1.85"/>
    <n v="1644.619672"/>
    <n v="10715281.625"/>
    <n v="6.6"/>
    <n v="6.4"/>
    <n v="0.54300000000000004"/>
    <n v="12"/>
    <n v="58.2"/>
  </r>
  <r>
    <x v="191"/>
    <x v="5"/>
    <x v="0"/>
    <n v="9.0006609387850299E-4"/>
    <n v="1.4659893767699236E-2"/>
    <n v="2.4700000000000002"/>
    <n v="184.3649102"/>
    <n v="1.5859517275223931E-2"/>
    <n v="900.625"/>
    <n v="2.7"/>
    <n v="45"/>
    <n v="5.1541051066597728E-4"/>
    <n v="4.41"/>
    <n v="1.7611045726308734E-2"/>
    <n v="1.85"/>
    <n v="1463.213573"/>
    <n v="138533"/>
    <n v="6.7"/>
    <n v="6.5"/>
    <n v="0.53300000000000003"/>
    <n v="11.8"/>
    <n v="58"/>
  </r>
  <r>
    <x v="191"/>
    <x v="6"/>
    <x v="0"/>
    <n v="8.4345738044844872E-4"/>
    <n v="1.4659893767699236E-2"/>
    <n v="2.2999999999999998"/>
    <n v="143.86988729999999"/>
    <n v="1.3894096137580055E-2"/>
    <n v="26"/>
    <n v="2.2000000000000002"/>
    <n v="47"/>
    <n v="1.3598307971050385E-2"/>
    <n v="4.7300000000000004"/>
    <n v="1.2967626692223002E-2"/>
    <n v="1.85"/>
    <n v="1139.1123299999999"/>
    <n v="10715281.625"/>
    <n v="6.7"/>
    <n v="6.6"/>
    <n v="0.51800000000000002"/>
    <n v="11.6"/>
    <n v="57.4"/>
  </r>
  <r>
    <x v="191"/>
    <x v="7"/>
    <x v="0"/>
    <n v="2.0171754369745433E-3"/>
    <n v="1.4258111523562302E-2"/>
    <n v="2.12"/>
    <n v="153.67837539999999"/>
    <n v="1.5455016575970915E-2"/>
    <n v="140"/>
    <n v="19.7"/>
    <n v="49"/>
    <n v="1.8473872442514234E-4"/>
    <n v="4.87"/>
    <n v="1.5678820140890663E-2"/>
    <n v="1.85"/>
    <n v="1369.6824899999999"/>
    <n v="1382517"/>
    <n v="6.8"/>
    <n v="6.7"/>
    <n v="0.504"/>
    <n v="11.4"/>
    <n v="55.7"/>
  </r>
  <r>
    <x v="191"/>
    <x v="8"/>
    <x v="0"/>
    <n v="1.1148646281976512E-4"/>
    <n v="1.3840301740109206E-2"/>
    <n v="2.08"/>
    <n v="10.85148218"/>
    <n v="2.3099390109200882E-4"/>
    <n v="535"/>
    <n v="19.2"/>
    <n v="51"/>
    <n v="2.2865482740458819E-2"/>
    <n v="4.37"/>
    <n v="2.1124916601131244E-4"/>
    <n v="1.85"/>
    <n v="114.587985"/>
    <n v="10715281.625"/>
    <n v="6.9"/>
    <n v="6.8"/>
    <n v="0.49199999999999999"/>
    <n v="11.1"/>
    <n v="52.6"/>
  </r>
  <r>
    <x v="191"/>
    <x v="9"/>
    <x v="0"/>
    <n v="4.7052685154251662E-5"/>
    <n v="1.3408539532286816E-2"/>
    <n v="2.25"/>
    <n v="1.8600037389999999"/>
    <n v="1.591307966584659E-2"/>
    <n v="459"/>
    <n v="18.8"/>
    <n v="52"/>
    <n v="2.1673356117541197E-2"/>
    <n v="6.11"/>
    <n v="2.2116586371463871E-2"/>
    <n v="1.85"/>
    <n v="13.154199"/>
    <n v="10715281.625"/>
    <n v="7"/>
    <n v="6.9"/>
    <n v="0.47899999999999998"/>
    <n v="10.9"/>
    <n v="58"/>
  </r>
  <r>
    <x v="191"/>
    <x v="10"/>
    <x v="0"/>
    <n v="2.3836601647437654E-5"/>
    <n v="1.2964917634644716E-2"/>
    <n v="2.33"/>
    <n v="121.87933099999999"/>
    <n v="1.5898919057260947E-2"/>
    <n v="45"/>
    <n v="18.399999999999999"/>
    <n v="55"/>
    <n v="2.0834727325229754E-2"/>
    <n v="7.56"/>
    <n v="2.1347411375929458E-2"/>
    <n v="1.85"/>
    <n v="691.31781639999997"/>
    <n v="1252156"/>
    <n v="7.1"/>
    <n v="7"/>
    <n v="0.46700000000000003"/>
    <n v="10.7"/>
    <n v="49.3"/>
  </r>
  <r>
    <x v="191"/>
    <x v="11"/>
    <x v="0"/>
    <n v="1.2780669000224499E-5"/>
    <n v="1.2050454683413666E-2"/>
    <n v="2.46"/>
    <n v="8.369851529"/>
    <n v="8.675140700055771E-5"/>
    <n v="35"/>
    <n v="18"/>
    <n v="57.5"/>
    <n v="2.0331891180557619E-2"/>
    <n v="7.33"/>
    <n v="2.0520226846947938E-2"/>
    <n v="1.85"/>
    <n v="53.277221699999998"/>
    <n v="10715281.625"/>
    <n v="7.2"/>
    <n v="7.1"/>
    <n v="0.45600000000000002"/>
    <n v="10.5"/>
    <n v="47.9"/>
  </r>
  <r>
    <x v="191"/>
    <x v="12"/>
    <x v="0"/>
    <n v="2.3102387308429513E-3"/>
    <n v="1.0641349189100497E-2"/>
    <n v="2.33"/>
    <n v="65.789974040000004"/>
    <n v="8.675140700055771E-5"/>
    <n v="881"/>
    <n v="17.600000000000001"/>
    <n v="57.5"/>
    <n v="1.9438601996371572E-2"/>
    <n v="8.18"/>
    <n v="2.0000649140502268E-2"/>
    <n v="1.85"/>
    <n v="429.15834339999998"/>
    <n v="10715281.625"/>
    <n v="7.3"/>
    <n v="7.2"/>
    <n v="0.443"/>
    <n v="10.199999999999999"/>
    <n v="46.4"/>
  </r>
  <r>
    <x v="191"/>
    <x v="13"/>
    <x v="0"/>
    <n v="2.3849187575535691E-3"/>
    <n v="9.6996047369177565E-3"/>
    <n v="2.44"/>
    <n v="54.043480469999999"/>
    <n v="8.675140700055771E-5"/>
    <n v="900.625"/>
    <n v="17.3"/>
    <n v="57.5"/>
    <n v="1.8915655079477785E-2"/>
    <n v="6.93"/>
    <n v="1.9119227567608411E-2"/>
    <n v="1.85"/>
    <n v="377.135244"/>
    <n v="111249"/>
    <n v="7.4"/>
    <n v="7.3"/>
    <n v="0.433"/>
    <n v="10"/>
    <n v="45.5"/>
  </r>
  <r>
    <x v="191"/>
    <x v="14"/>
    <x v="0"/>
    <n v="5.1040406400466815E-6"/>
    <n v="8.7724489100727658E-3"/>
    <n v="2.61"/>
    <n v="46.830274629999998"/>
    <n v="8.675140700055771E-5"/>
    <n v="900.625"/>
    <n v="17.100000000000001"/>
    <n v="57.5"/>
    <n v="1.7975039834136841E-2"/>
    <n v="6.56"/>
    <n v="1.8196632234792613E-2"/>
    <n v="1.85"/>
    <n v="378.2736238"/>
    <n v="1824125"/>
    <n v="7.4"/>
    <n v="7.4"/>
    <n v="0.42399999999999999"/>
    <n v="9.8000000000000007"/>
    <n v="44.6"/>
  </r>
  <r>
    <x v="191"/>
    <x v="15"/>
    <x v="0"/>
    <n v="4.6790329624507955E-6"/>
    <n v="8.3182659902056068E-3"/>
    <n v="2.62"/>
    <n v="45.616880379999998"/>
    <n v="8.675140700055771E-5"/>
    <n v="900.625"/>
    <n v="16.8"/>
    <n v="57.5"/>
    <n v="1.7820665130392439E-2"/>
    <n v="7.16"/>
    <n v="1.7644437867726057E-2"/>
    <n v="1.85"/>
    <n v="341.955625"/>
    <n v="1531221"/>
    <n v="7.5"/>
    <n v="7.5"/>
    <n v="0.41799999999999998"/>
    <n v="9.6"/>
    <n v="43.8"/>
  </r>
  <r>
    <x v="192"/>
    <x v="0"/>
    <x v="0"/>
    <n v="1.24299865434438E-3"/>
    <n v="1.7067368464786063E-2"/>
    <m/>
    <n v="0"/>
    <n v="1.5455016575970915E-2"/>
    <n v="0"/>
    <n v="31.8"/>
    <n v="32"/>
    <n v="1.6008176302007137E-2"/>
    <n v="5.9381895280235915"/>
    <n v="1.6251585932136325E-2"/>
    <n v="1.85"/>
    <n v="118.69383000000001"/>
    <n v="10715281.625"/>
    <n v="5.6"/>
    <n v="5.5"/>
    <n v="0.50700000000000001"/>
    <n v="10.3"/>
    <n v="67"/>
  </r>
  <r>
    <x v="192"/>
    <x v="1"/>
    <x v="0"/>
    <n v="8.1058588865830586E-4"/>
    <n v="1.6860824662003147E-2"/>
    <n v="6.5"/>
    <n v="10.82259524"/>
    <n v="1.4682265089018029E-2"/>
    <n v="0"/>
    <n v="31.3"/>
    <n v="34"/>
    <n v="1.3499836931158674E-2"/>
    <n v="6.44"/>
    <n v="1.3792566494138564E-2"/>
    <n v="1.85"/>
    <n v="127.47462"/>
    <n v="10715281.625"/>
    <n v="5.9"/>
    <n v="5.7"/>
    <n v="0.498"/>
    <n v="10.3"/>
    <n v="59.2"/>
  </r>
  <r>
    <x v="192"/>
    <x v="2"/>
    <x v="0"/>
    <n v="5.4383435087656379E-4"/>
    <n v="1.6359137720445362E-2"/>
    <n v="6.39"/>
    <n v="10.666707280000001"/>
    <n v="1.3597551795253666E-2"/>
    <n v="0"/>
    <n v="3.8"/>
    <n v="36"/>
    <n v="1.1290927477516128E-2"/>
    <n v="6.88"/>
    <n v="1.1106737163712582E-2"/>
    <n v="1.85"/>
    <n v="111.227396"/>
    <n v="155456"/>
    <n v="6.2"/>
    <n v="6"/>
    <n v="0.48799999999999999"/>
    <n v="10.4"/>
    <n v="58"/>
  </r>
  <r>
    <x v="192"/>
    <x v="3"/>
    <x v="0"/>
    <n v="3.3519349997902369E-4"/>
    <n v="1.6066813679273942E-2"/>
    <n v="6.09"/>
    <n v="92.602336359999995"/>
    <n v="1.2961300520541614E-2"/>
    <n v="0"/>
    <n v="3.3"/>
    <n v="39"/>
    <n v="1.0436513998515265E-2"/>
    <n v="6.69"/>
    <n v="1.0242566143656538E-2"/>
    <n v="1.85"/>
    <n v="955.64846599999998"/>
    <n v="1471826"/>
    <n v="6.5"/>
    <n v="6.4"/>
    <n v="0.46400000000000002"/>
    <n v="9.8000000000000007"/>
    <n v="56.6"/>
  </r>
  <r>
    <x v="192"/>
    <x v="4"/>
    <x v="0"/>
    <n v="1.7705908504420857E-4"/>
    <n v="1.5407265135223169E-2"/>
    <n v="6"/>
    <n v="63.750530339999997"/>
    <n v="1.3894096137580055E-2"/>
    <n v="0"/>
    <n v="29.9"/>
    <n v="42"/>
    <n v="1.0459331154833051E-2"/>
    <n v="6.31"/>
    <n v="1.024161155709811E-2"/>
    <n v="1.85"/>
    <n v="839.92793600000005"/>
    <n v="10715281.625"/>
    <n v="6.8"/>
    <n v="6.7"/>
    <n v="0.45200000000000001"/>
    <n v="10.1"/>
    <n v="54.9"/>
  </r>
  <r>
    <x v="192"/>
    <x v="5"/>
    <x v="0"/>
    <n v="4.5963815161975322E-5"/>
    <n v="1.5043607928233524E-2"/>
    <n v="5.21"/>
    <n v="53.308580810000002"/>
    <n v="2.5921285339093207E-4"/>
    <n v="900.625"/>
    <n v="29.4"/>
    <n v="44"/>
    <n v="1.1472731114806158E-2"/>
    <n v="5.37"/>
    <n v="1.1224150551929961E-2"/>
    <n v="1.85"/>
    <n v="713.63562000000002"/>
    <n v="1486317"/>
    <n v="7.1"/>
    <n v="7"/>
    <n v="0.436"/>
    <n v="10"/>
    <n v="52.4"/>
  </r>
  <r>
    <x v="192"/>
    <x v="6"/>
    <x v="0"/>
    <n v="1.0020049552681298E-5"/>
    <n v="1.4659893767699236E-2"/>
    <n v="4.6399999999999997"/>
    <n v="1.040021112"/>
    <n v="1.5134619787571418E-2"/>
    <n v="853"/>
    <n v="29"/>
    <n v="45"/>
    <n v="1.8827613212249916E-2"/>
    <n v="6.26"/>
    <n v="1.786946857876422E-2"/>
    <n v="1.85"/>
    <n v="65.824121000000005"/>
    <n v="1381599"/>
    <n v="7.5"/>
    <n v="7.4"/>
    <n v="0.41899999999999998"/>
    <n v="9.9"/>
    <n v="50"/>
  </r>
  <r>
    <x v="192"/>
    <x v="7"/>
    <x v="0"/>
    <n v="2.7434354941888609E-6"/>
    <n v="1.4659893767699236E-2"/>
    <n v="3.56"/>
    <n v="20.843428670000002"/>
    <n v="1.5472595340292588E-2"/>
    <n v="0"/>
    <n v="28.6"/>
    <n v="46"/>
    <n v="1.6391469748940801E-2"/>
    <n v="4.96"/>
    <n v="1.6200465488044147E-2"/>
    <n v="1.85"/>
    <n v="325.67857299999997"/>
    <n v="10715281.625"/>
    <n v="7.8"/>
    <n v="7.8"/>
    <n v="0.42099999999999999"/>
    <n v="9.6999999999999993"/>
    <n v="48.2"/>
  </r>
  <r>
    <x v="192"/>
    <x v="8"/>
    <x v="0"/>
    <n v="2.3552186675122222E-3"/>
    <n v="1.5043607928233524E-2"/>
    <n v="3.88"/>
    <n v="29.814566070000001"/>
    <n v="1.4932729424305404E-2"/>
    <n v="242"/>
    <n v="28.2"/>
    <n v="46"/>
    <n v="1.5896567679548043E-2"/>
    <n v="4.47"/>
    <n v="1.5783551482456717E-2"/>
    <n v="1.85"/>
    <n v="396.99821659999998"/>
    <n v="1332999"/>
    <n v="8.1999999999999993"/>
    <n v="8.1999999999999993"/>
    <n v="0.41399999999999998"/>
    <n v="9.6"/>
    <n v="46.6"/>
  </r>
  <r>
    <x v="192"/>
    <x v="9"/>
    <x v="0"/>
    <n v="1.4337439540556493E-3"/>
    <n v="1.5407265135223169E-2"/>
    <n v="4.57"/>
    <n v="34.262168760000002"/>
    <n v="1.3928359449776915E-2"/>
    <n v="212"/>
    <n v="27.9"/>
    <n v="45"/>
    <n v="1.5168484196484033E-2"/>
    <n v="5.12"/>
    <n v="1.3524948191150825E-3"/>
    <n v="1.85"/>
    <n v="414.79623199999997"/>
    <n v="10715281.625"/>
    <n v="8.6"/>
    <n v="8.6"/>
    <n v="0.40799999999999997"/>
    <n v="9.5"/>
    <n v="45.4"/>
  </r>
  <r>
    <x v="192"/>
    <x v="10"/>
    <x v="0"/>
    <n v="1.6608562386404934E-7"/>
    <n v="1.5407265135223169E-2"/>
    <n v="4.1399999999999997"/>
    <n v="8.7174087"/>
    <n v="1.3000650792124622E-2"/>
    <n v="420"/>
    <n v="27.5"/>
    <n v="43"/>
    <n v="1.4193165587599914E-2"/>
    <n v="6.44"/>
    <n v="6.9116079028816391E-2"/>
    <n v="1.85"/>
    <n v="444.76575000000003"/>
    <n v="129432"/>
    <n v="9"/>
    <n v="9"/>
    <n v="0.40600000000000003"/>
    <n v="9.3000000000000007"/>
    <n v="44.6"/>
  </r>
  <r>
    <x v="192"/>
    <x v="11"/>
    <x v="0"/>
    <n v="1.3387008146656178E-7"/>
    <n v="1.5748945251007979E-2"/>
    <n v="4.3600000000000003"/>
    <n v="0"/>
    <n v="1.3928359449776915E-2"/>
    <n v="31"/>
    <n v="27.1"/>
    <n v="42"/>
    <n v="1.2949217396410683E-2"/>
    <n v="7.13"/>
    <n v="3.6060217324310938E-2"/>
    <n v="1.85"/>
    <n v="454.36665399999998"/>
    <n v="10715281.625"/>
    <n v="9.4"/>
    <n v="9.4"/>
    <n v="0.40699999999999997"/>
    <n v="9.1999999999999993"/>
    <n v="44.3"/>
  </r>
  <r>
    <x v="192"/>
    <x v="12"/>
    <x v="0"/>
    <n v="1.7837061705972108E-7"/>
    <n v="1.6066813679273942E-2"/>
    <n v="4.0599999999999996"/>
    <n v="0"/>
    <n v="2.0551971960631405E-4"/>
    <n v="900.625"/>
    <n v="26.7"/>
    <n v="41"/>
    <n v="3.7807693827951339E-3"/>
    <n v="6.52"/>
    <n v="4.7529456738743814E-2"/>
    <n v="1.85"/>
    <n v="453.35115519999999"/>
    <n v="10715281.625"/>
    <n v="9.8000000000000007"/>
    <n v="9.9"/>
    <n v="0.41799999999999998"/>
    <n v="9.5"/>
    <n v="44.5"/>
  </r>
  <r>
    <x v="192"/>
    <x v="13"/>
    <x v="0"/>
    <n v="2.4435484237917519E-3"/>
    <n v="1.6359137720445362E-2"/>
    <n v="4.43"/>
    <n v="0"/>
    <n v="1.5134619787571418E-2"/>
    <n v="304"/>
    <n v="26.3"/>
    <n v="40"/>
    <n v="9.0423111395776579E-2"/>
    <n v="6.53"/>
    <n v="6.5865770365666279E-2"/>
    <n v="1.85"/>
    <n v="57.34834"/>
    <n v="125525"/>
    <n v="1.2"/>
    <n v="1.3"/>
    <n v="0.42699999999999999"/>
    <n v="10"/>
    <n v="44.8"/>
  </r>
  <r>
    <x v="192"/>
    <x v="14"/>
    <x v="0"/>
    <n v="4.8759613912782137E-7"/>
    <n v="1.6359137720445362E-2"/>
    <n v="1.72"/>
    <n v="0"/>
    <n v="1.5607110335478841E-2"/>
    <n v="529"/>
    <n v="25.9"/>
    <n v="39"/>
    <n v="0.21969564473386119"/>
    <n v="6.16"/>
    <n v="0.14646376315590748"/>
    <n v="1.85"/>
    <n v="548.587312"/>
    <n v="10715281.625"/>
    <n v="1.6"/>
    <n v="1.7"/>
    <n v="0.42699999999999999"/>
    <n v="9.8000000000000007"/>
    <n v="45.3"/>
  </r>
  <r>
    <x v="192"/>
    <x v="15"/>
    <x v="0"/>
    <n v="9.7624551643566844E-7"/>
    <n v="1.6624302270119146E-2"/>
    <n v="1.68"/>
    <n v="0"/>
    <n v="1.5865527946722951E-2"/>
    <n v="900.625"/>
    <n v="25.5"/>
    <n v="39"/>
    <e v="#DIV/0!"/>
    <n v="7.1"/>
    <e v="#DIV/0!"/>
    <n v="1.85"/>
    <n v="547.35887849999995"/>
    <n v="10715281.625"/>
    <n v="11"/>
    <n v="11.2"/>
    <n v="0.434"/>
    <n v="9.8000000000000007"/>
    <n v="46"/>
  </r>
  <r>
    <x v="193"/>
    <x v="16"/>
    <x v="2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49AFD-2E4F-4C43-84E0-3D946A439117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T198" firstHeaderRow="0" firstDataRow="1" firstDataCol="1" rowPageCount="2" colPageCount="1"/>
  <pivotFields count="22">
    <pivotField axis="axisRow" showAll="0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axis="axisPage" showAll="0">
      <items count="18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6"/>
        <item t="default"/>
      </items>
    </pivotField>
    <pivotField axis="axisPage" showAll="0">
      <items count="4">
        <item x="1"/>
        <item x="0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pageFields count="2">
    <pageField fld="1" hier="-1"/>
    <pageField fld="2" hier="-1"/>
  </pageFields>
  <dataFields count="19">
    <dataField name="Average of FINAL_TOTAL_EXPENDITURE" fld="12" subtotal="average" baseField="0" baseItem="0"/>
    <dataField name="Average of NOR_adult Mortality" fld="3" subtotal="average" baseField="0" baseItem="6"/>
    <dataField name="Average of Alcohol" fld="5" subtotal="average" baseField="0" baseItem="6"/>
    <dataField name="Average of FINAL_PERCENTAGE_EXPENDITURE" fld="6" subtotal="average" baseField="0" baseItem="6"/>
    <dataField name="Average of FINAL_NOR_INFANT_DEATH" fld="4" subtotal="average" baseField="0" baseItem="6"/>
    <dataField name="Average of FINAL_MEASLES" fld="8" subtotal="average" baseField="0" baseItem="6"/>
    <dataField name="Average of NOR_HEPATITIS B" fld="7" subtotal="average" baseField="0" baseItem="6"/>
    <dataField name="Average of  BMI " fld="9" subtotal="average" baseField="0" baseItem="6"/>
    <dataField name="Average of FINAL_UNDER_FIFTH" fld="10" subtotal="average" baseField="0" baseItem="6"/>
    <dataField name="Average of FINAL_POLIO" fld="11" subtotal="average" baseField="0" baseItem="6"/>
    <dataField name="Average of FINAL_LIFE_EXPECTANCY" fld="21" subtotal="average" baseField="0" baseItem="6"/>
    <dataField name="Average of TOTAL_DIPTHERIA" fld="13" subtotal="average" baseField="0" baseItem="6"/>
    <dataField name="Average of Schooling" fld="20" subtotal="average" baseField="0" baseItem="6"/>
    <dataField name="Average of Income composition of resources" fld="19" subtotal="average" baseField="0" baseItem="6"/>
    <dataField name="Average of FINAL_THINNESS_1-19_YEAR" fld="17" subtotal="average" baseField="0" baseItem="6"/>
    <dataField name="Average of FINAL_THINNESS_5-9" fld="18" subtotal="average" baseField="0" baseItem="6"/>
    <dataField name="Average of final population" fld="16" subtotal="average" baseField="0" baseItem="6"/>
    <dataField name="Average of FINAL_HIV/AIDS" fld="14" subtotal="average" baseField="0" baseItem="6"/>
    <dataField name="Average of final gdp" fld="15" subtotal="average" baseField="0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AC7A3-D3D0-4F75-A823-83A66A5635B7}">
  <dimension ref="A1:AN15"/>
  <sheetViews>
    <sheetView topLeftCell="AC1" workbookViewId="0">
      <selection activeCell="AH5" sqref="AH5"/>
    </sheetView>
  </sheetViews>
  <sheetFormatPr defaultRowHeight="15" x14ac:dyDescent="0.25"/>
  <cols>
    <col min="1" max="1" width="16.5703125" bestFit="1" customWidth="1"/>
    <col min="2" max="2" width="12.7109375" bestFit="1" customWidth="1"/>
    <col min="3" max="3" width="16.5703125" bestFit="1" customWidth="1"/>
    <col min="4" max="4" width="12" bestFit="1" customWidth="1"/>
    <col min="5" max="5" width="16.5703125" bestFit="1" customWidth="1"/>
    <col min="6" max="6" width="12" bestFit="1" customWidth="1"/>
    <col min="7" max="7" width="16.5703125" bestFit="1" customWidth="1"/>
    <col min="8" max="8" width="12.7109375" bestFit="1" customWidth="1"/>
    <col min="9" max="9" width="21.140625" bestFit="1" customWidth="1"/>
    <col min="10" max="10" width="12" bestFit="1" customWidth="1"/>
    <col min="11" max="11" width="16.5703125" bestFit="1" customWidth="1"/>
    <col min="12" max="12" width="12.7109375" bestFit="1" customWidth="1"/>
    <col min="13" max="13" width="16.5703125" bestFit="1" customWidth="1"/>
    <col min="14" max="14" width="12" bestFit="1" customWidth="1"/>
    <col min="15" max="15" width="16.5703125" bestFit="1" customWidth="1"/>
    <col min="16" max="16" width="12.7109375" bestFit="1" customWidth="1"/>
    <col min="17" max="17" width="16.5703125" bestFit="1" customWidth="1"/>
    <col min="18" max="18" width="12" bestFit="1" customWidth="1"/>
    <col min="19" max="19" width="16.5703125" bestFit="1" customWidth="1"/>
    <col min="20" max="20" width="12.7109375" bestFit="1" customWidth="1"/>
    <col min="21" max="21" width="16.5703125" bestFit="1" customWidth="1"/>
    <col min="22" max="22" width="12" bestFit="1" customWidth="1"/>
    <col min="23" max="23" width="16.5703125" bestFit="1" customWidth="1"/>
    <col min="24" max="24" width="12.7109375" bestFit="1" customWidth="1"/>
    <col min="25" max="25" width="16.5703125" bestFit="1" customWidth="1"/>
    <col min="26" max="26" width="12" bestFit="1" customWidth="1"/>
    <col min="27" max="27" width="16.5703125" bestFit="1" customWidth="1"/>
    <col min="28" max="28" width="12" bestFit="1" customWidth="1"/>
    <col min="29" max="29" width="16.5703125" bestFit="1" customWidth="1"/>
    <col min="30" max="30" width="12" bestFit="1" customWidth="1"/>
    <col min="31" max="31" width="18.28515625" bestFit="1" customWidth="1"/>
    <col min="32" max="32" width="12" bestFit="1" customWidth="1"/>
    <col min="33" max="33" width="16.7109375" bestFit="1" customWidth="1"/>
    <col min="34" max="34" width="12" bestFit="1" customWidth="1"/>
    <col min="35" max="35" width="28.28515625" bestFit="1" customWidth="1"/>
    <col min="36" max="36" width="12" bestFit="1" customWidth="1"/>
    <col min="37" max="37" width="16.5703125" bestFit="1" customWidth="1"/>
    <col min="38" max="38" width="12.7109375" bestFit="1" customWidth="1"/>
    <col min="39" max="39" width="16.5703125" bestFit="1" customWidth="1"/>
    <col min="40" max="40" width="12.7109375" bestFit="1" customWidth="1"/>
  </cols>
  <sheetData>
    <row r="1" spans="1:40" x14ac:dyDescent="0.25">
      <c r="A1" s="2" t="s">
        <v>2</v>
      </c>
      <c r="B1" s="2"/>
      <c r="C1" s="2" t="s">
        <v>3</v>
      </c>
      <c r="D1" s="2"/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 t="s">
        <v>13</v>
      </c>
      <c r="X1" s="2"/>
      <c r="Y1" s="2" t="s">
        <v>14</v>
      </c>
      <c r="Z1" s="2"/>
      <c r="AA1" s="2" t="s">
        <v>15</v>
      </c>
      <c r="AB1" s="2"/>
      <c r="AC1" s="2" t="s">
        <v>16</v>
      </c>
      <c r="AD1" s="2"/>
      <c r="AE1" s="2" t="s">
        <v>17</v>
      </c>
      <c r="AF1" s="2"/>
      <c r="AG1" s="2" t="s">
        <v>18</v>
      </c>
      <c r="AH1" s="2"/>
      <c r="AI1" s="2" t="s">
        <v>19</v>
      </c>
      <c r="AJ1" s="2"/>
      <c r="AK1" s="2" t="s">
        <v>20</v>
      </c>
      <c r="AL1" s="2"/>
      <c r="AM1" s="2" t="s">
        <v>21</v>
      </c>
      <c r="AN1" s="2"/>
    </row>
    <row r="3" spans="1:40" x14ac:dyDescent="0.25">
      <c r="A3" t="s">
        <v>215</v>
      </c>
      <c r="B3">
        <v>0.82573179033356026</v>
      </c>
      <c r="C3" t="s">
        <v>215</v>
      </c>
      <c r="D3">
        <v>164.79644808743168</v>
      </c>
      <c r="E3" t="s">
        <v>215</v>
      </c>
      <c r="F3">
        <v>23.1358066712049</v>
      </c>
      <c r="G3" t="s">
        <v>215</v>
      </c>
      <c r="H3">
        <v>4.6028607871720375</v>
      </c>
      <c r="I3" t="s">
        <v>215</v>
      </c>
      <c r="J3">
        <v>738.25129545338257</v>
      </c>
      <c r="K3" t="s">
        <v>215</v>
      </c>
      <c r="L3">
        <v>80.940461215932913</v>
      </c>
      <c r="M3" t="s">
        <v>215</v>
      </c>
      <c r="N3">
        <v>2419.5922396187884</v>
      </c>
      <c r="O3" t="s">
        <v>215</v>
      </c>
      <c r="P3">
        <v>38.321246556473731</v>
      </c>
      <c r="Q3" t="s">
        <v>215</v>
      </c>
      <c r="R3">
        <v>41.67551923731699</v>
      </c>
      <c r="S3" t="s">
        <v>215</v>
      </c>
      <c r="T3">
        <v>82.550188420692024</v>
      </c>
      <c r="U3" t="s">
        <v>215</v>
      </c>
      <c r="V3">
        <v>5.9381895280235915</v>
      </c>
      <c r="W3" t="s">
        <v>215</v>
      </c>
      <c r="X3">
        <v>82.324083590270646</v>
      </c>
      <c r="Y3" t="s">
        <v>215</v>
      </c>
      <c r="Z3">
        <v>1.7421034717494939</v>
      </c>
      <c r="AA3" t="s">
        <v>215</v>
      </c>
      <c r="AB3">
        <v>7483.1584691384815</v>
      </c>
      <c r="AC3" t="s">
        <v>215</v>
      </c>
      <c r="AD3">
        <v>12753375.120052498</v>
      </c>
      <c r="AE3" t="s">
        <v>215</v>
      </c>
      <c r="AF3">
        <v>4.8397038567493205</v>
      </c>
      <c r="AG3" t="s">
        <v>215</v>
      </c>
      <c r="AH3">
        <v>4.870316804407711</v>
      </c>
      <c r="AI3" t="s">
        <v>215</v>
      </c>
      <c r="AJ3">
        <v>0.62755106459761656</v>
      </c>
      <c r="AK3" t="s">
        <v>215</v>
      </c>
      <c r="AL3">
        <v>11.992792792792786</v>
      </c>
      <c r="AM3" t="s">
        <v>215</v>
      </c>
      <c r="AN3">
        <v>69.22493169398912</v>
      </c>
    </row>
    <row r="4" spans="1:40" x14ac:dyDescent="0.25">
      <c r="A4" t="s">
        <v>216</v>
      </c>
      <c r="B4">
        <v>6.9996546625768034E-3</v>
      </c>
      <c r="C4" t="s">
        <v>216</v>
      </c>
      <c r="D4">
        <v>2.296983715262392</v>
      </c>
      <c r="E4" t="s">
        <v>216</v>
      </c>
      <c r="F4">
        <v>1.1160359325538458</v>
      </c>
      <c r="G4" t="s">
        <v>216</v>
      </c>
      <c r="H4">
        <v>7.7360917137189969E-2</v>
      </c>
      <c r="I4" t="s">
        <v>216</v>
      </c>
      <c r="J4">
        <v>36.675148752038922</v>
      </c>
      <c r="K4" t="s">
        <v>216</v>
      </c>
      <c r="L4">
        <v>0.51334627192473425</v>
      </c>
      <c r="M4" t="s">
        <v>216</v>
      </c>
      <c r="N4">
        <v>211.56033047740235</v>
      </c>
      <c r="O4" t="s">
        <v>216</v>
      </c>
      <c r="P4">
        <v>0.37195192779188319</v>
      </c>
      <c r="Q4" t="s">
        <v>216</v>
      </c>
      <c r="R4">
        <v>2.9390693115596802</v>
      </c>
      <c r="S4" t="s">
        <v>216</v>
      </c>
      <c r="T4">
        <v>0.43362969956493747</v>
      </c>
      <c r="U4" t="s">
        <v>216</v>
      </c>
      <c r="V4">
        <v>4.7973694489116023E-2</v>
      </c>
      <c r="W4" t="s">
        <v>216</v>
      </c>
      <c r="X4">
        <v>0.43897632252750884</v>
      </c>
      <c r="Y4" t="s">
        <v>216</v>
      </c>
      <c r="Z4">
        <v>9.3680321497392569E-2</v>
      </c>
      <c r="AA4" t="s">
        <v>216</v>
      </c>
      <c r="AB4">
        <v>285.97591175241945</v>
      </c>
      <c r="AC4" t="s">
        <v>216</v>
      </c>
      <c r="AD4">
        <v>1276079.8045954248</v>
      </c>
      <c r="AE4" t="s">
        <v>216</v>
      </c>
      <c r="AF4">
        <v>8.2024410485848714E-2</v>
      </c>
      <c r="AG4" t="s">
        <v>216</v>
      </c>
      <c r="AH4">
        <v>8.3670154723361242E-2</v>
      </c>
      <c r="AI4" t="s">
        <v>216</v>
      </c>
      <c r="AJ4">
        <v>4.0065045262417838E-3</v>
      </c>
      <c r="AK4" t="s">
        <v>216</v>
      </c>
      <c r="AL4">
        <v>6.3762910207500745E-2</v>
      </c>
      <c r="AM4" t="s">
        <v>216</v>
      </c>
      <c r="AN4">
        <v>0.17600613571880738</v>
      </c>
    </row>
    <row r="5" spans="1:40" x14ac:dyDescent="0.25">
      <c r="A5" t="s">
        <v>217</v>
      </c>
      <c r="B5">
        <v>1</v>
      </c>
      <c r="C5" t="s">
        <v>217</v>
      </c>
      <c r="D5">
        <v>144</v>
      </c>
      <c r="E5" t="s">
        <v>217</v>
      </c>
      <c r="F5">
        <v>3</v>
      </c>
      <c r="G5" t="s">
        <v>217</v>
      </c>
      <c r="H5">
        <v>3.7549999999999999</v>
      </c>
      <c r="I5" t="s">
        <v>217</v>
      </c>
      <c r="J5">
        <v>64.912906045</v>
      </c>
      <c r="K5" t="s">
        <v>217</v>
      </c>
      <c r="L5">
        <v>92</v>
      </c>
      <c r="M5" t="s">
        <v>217</v>
      </c>
      <c r="N5">
        <v>17</v>
      </c>
      <c r="O5" t="s">
        <v>217</v>
      </c>
      <c r="P5">
        <v>43.5</v>
      </c>
      <c r="Q5" t="s">
        <v>217</v>
      </c>
      <c r="R5">
        <v>4</v>
      </c>
      <c r="S5" t="s">
        <v>217</v>
      </c>
      <c r="T5">
        <v>93</v>
      </c>
      <c r="U5" t="s">
        <v>217</v>
      </c>
      <c r="V5">
        <v>5.7549999999999999</v>
      </c>
      <c r="W5" t="s">
        <v>217</v>
      </c>
      <c r="X5">
        <v>93</v>
      </c>
      <c r="Y5" t="s">
        <v>217</v>
      </c>
      <c r="Z5">
        <v>0.1</v>
      </c>
      <c r="AA5" t="s">
        <v>217</v>
      </c>
      <c r="AB5">
        <v>1766.9475950000001</v>
      </c>
      <c r="AC5" t="s">
        <v>217</v>
      </c>
      <c r="AD5">
        <v>1386542</v>
      </c>
      <c r="AE5" t="s">
        <v>217</v>
      </c>
      <c r="AF5">
        <v>3.3</v>
      </c>
      <c r="AG5" t="s">
        <v>217</v>
      </c>
      <c r="AH5">
        <v>3.3</v>
      </c>
      <c r="AI5" t="s">
        <v>217</v>
      </c>
      <c r="AJ5">
        <v>0.67700000000000005</v>
      </c>
      <c r="AK5" t="s">
        <v>217</v>
      </c>
      <c r="AL5">
        <v>12.3</v>
      </c>
      <c r="AM5" t="s">
        <v>217</v>
      </c>
      <c r="AN5">
        <v>72.099999999999994</v>
      </c>
    </row>
    <row r="6" spans="1:40" x14ac:dyDescent="0.25">
      <c r="A6" t="s">
        <v>218</v>
      </c>
      <c r="B6">
        <v>1</v>
      </c>
      <c r="C6" t="s">
        <v>218</v>
      </c>
      <c r="D6">
        <v>12</v>
      </c>
      <c r="E6" t="s">
        <v>218</v>
      </c>
      <c r="F6">
        <v>0</v>
      </c>
      <c r="G6" t="s">
        <v>218</v>
      </c>
      <c r="H6">
        <v>0.01</v>
      </c>
      <c r="I6" t="s">
        <v>218</v>
      </c>
      <c r="J6">
        <v>0</v>
      </c>
      <c r="K6" t="s">
        <v>218</v>
      </c>
      <c r="L6">
        <v>99</v>
      </c>
      <c r="M6" t="s">
        <v>218</v>
      </c>
      <c r="N6">
        <v>0</v>
      </c>
      <c r="O6" t="s">
        <v>218</v>
      </c>
      <c r="P6">
        <v>58.5</v>
      </c>
      <c r="Q6" t="s">
        <v>218</v>
      </c>
      <c r="R6">
        <v>0</v>
      </c>
      <c r="S6" t="s">
        <v>218</v>
      </c>
      <c r="T6">
        <v>99</v>
      </c>
      <c r="U6" t="s">
        <v>218</v>
      </c>
      <c r="V6">
        <v>4.5999999999999996</v>
      </c>
      <c r="W6" t="s">
        <v>218</v>
      </c>
      <c r="X6">
        <v>99</v>
      </c>
      <c r="Y6" t="s">
        <v>218</v>
      </c>
      <c r="Z6">
        <v>0.1</v>
      </c>
      <c r="AA6" t="s">
        <v>218</v>
      </c>
      <c r="AB6" t="e">
        <v>#N/A</v>
      </c>
      <c r="AC6" t="s">
        <v>218</v>
      </c>
      <c r="AD6">
        <v>444</v>
      </c>
      <c r="AE6" t="s">
        <v>218</v>
      </c>
      <c r="AF6">
        <v>1</v>
      </c>
      <c r="AG6" t="s">
        <v>218</v>
      </c>
      <c r="AH6">
        <v>0.9</v>
      </c>
      <c r="AI6" t="s">
        <v>218</v>
      </c>
      <c r="AJ6">
        <v>0</v>
      </c>
      <c r="AK6" t="s">
        <v>218</v>
      </c>
      <c r="AL6">
        <v>12.9</v>
      </c>
      <c r="AM6" t="s">
        <v>218</v>
      </c>
      <c r="AN6">
        <v>73</v>
      </c>
    </row>
    <row r="7" spans="1:40" x14ac:dyDescent="0.25">
      <c r="A7" t="s">
        <v>219</v>
      </c>
      <c r="B7">
        <v>0.3794045280851151</v>
      </c>
      <c r="C7" t="s">
        <v>219</v>
      </c>
      <c r="D7">
        <v>124.29207900342186</v>
      </c>
      <c r="E7" t="s">
        <v>219</v>
      </c>
      <c r="F7">
        <v>60.492853823269193</v>
      </c>
      <c r="G7" t="s">
        <v>219</v>
      </c>
      <c r="H7">
        <v>4.0524126587556308</v>
      </c>
      <c r="I7" t="s">
        <v>219</v>
      </c>
      <c r="J7">
        <v>1987.9148580161893</v>
      </c>
      <c r="K7" t="s">
        <v>219</v>
      </c>
      <c r="L7">
        <v>25.070015593018095</v>
      </c>
      <c r="M7" t="s">
        <v>219</v>
      </c>
      <c r="N7">
        <v>11467.272489234621</v>
      </c>
      <c r="O7" t="s">
        <v>219</v>
      </c>
      <c r="P7">
        <v>20.04403350256224</v>
      </c>
      <c r="Q7" t="s">
        <v>219</v>
      </c>
      <c r="R7">
        <v>159.28020330258281</v>
      </c>
      <c r="S7" t="s">
        <v>219</v>
      </c>
      <c r="T7">
        <v>23.428045949468487</v>
      </c>
      <c r="U7" t="s">
        <v>219</v>
      </c>
      <c r="V7">
        <v>2.4983196721556333</v>
      </c>
      <c r="W7" t="s">
        <v>219</v>
      </c>
      <c r="X7">
        <v>23.716912068572601</v>
      </c>
      <c r="Y7" t="s">
        <v>219</v>
      </c>
      <c r="Z7">
        <v>5.0777845310865146</v>
      </c>
      <c r="AA7" t="s">
        <v>219</v>
      </c>
      <c r="AB7">
        <v>14270.169341515984</v>
      </c>
      <c r="AC7" t="s">
        <v>219</v>
      </c>
      <c r="AD7">
        <v>61012096.50842803</v>
      </c>
      <c r="AE7" t="s">
        <v>219</v>
      </c>
      <c r="AF7">
        <v>4.4201949471443145</v>
      </c>
      <c r="AG7" t="s">
        <v>219</v>
      </c>
      <c r="AH7">
        <v>4.5088820869830064</v>
      </c>
      <c r="AI7" t="s">
        <v>219</v>
      </c>
      <c r="AJ7">
        <v>0.2109035551515987</v>
      </c>
      <c r="AK7" t="s">
        <v>219</v>
      </c>
      <c r="AL7">
        <v>3.3589197211023367</v>
      </c>
      <c r="AM7" t="s">
        <v>219</v>
      </c>
      <c r="AN7">
        <v>9.5238674878241394</v>
      </c>
    </row>
    <row r="8" spans="1:40" x14ac:dyDescent="0.25">
      <c r="A8" t="s">
        <v>220</v>
      </c>
      <c r="B8">
        <v>0.14394779593148888</v>
      </c>
      <c r="C8" t="s">
        <v>220</v>
      </c>
      <c r="D8">
        <v>15448.520902992863</v>
      </c>
      <c r="E8" t="s">
        <v>220</v>
      </c>
      <c r="F8">
        <v>3659.3853636834147</v>
      </c>
      <c r="G8" t="s">
        <v>220</v>
      </c>
      <c r="H8">
        <v>16.422048356842879</v>
      </c>
      <c r="I8" t="s">
        <v>220</v>
      </c>
      <c r="J8">
        <v>3951805.4827215262</v>
      </c>
      <c r="K8" t="s">
        <v>220</v>
      </c>
      <c r="L8">
        <v>628.50568183417033</v>
      </c>
      <c r="M8" t="s">
        <v>220</v>
      </c>
      <c r="N8">
        <v>131498338.34235719</v>
      </c>
      <c r="O8" t="s">
        <v>220</v>
      </c>
      <c r="P8">
        <v>401.76327905183751</v>
      </c>
      <c r="Q8" t="s">
        <v>220</v>
      </c>
      <c r="R8">
        <v>25370.183164112113</v>
      </c>
      <c r="S8" t="s">
        <v>220</v>
      </c>
      <c r="T8">
        <v>548.87333701040677</v>
      </c>
      <c r="U8" t="s">
        <v>220</v>
      </c>
      <c r="V8">
        <v>6.2416011842798316</v>
      </c>
      <c r="W8" t="s">
        <v>220</v>
      </c>
      <c r="X8">
        <v>562.49191806840474</v>
      </c>
      <c r="Y8" t="s">
        <v>220</v>
      </c>
      <c r="Z8">
        <v>25.783895744141496</v>
      </c>
      <c r="AA8" t="s">
        <v>220</v>
      </c>
      <c r="AB8">
        <v>203637733.03554273</v>
      </c>
      <c r="AC8" t="s">
        <v>220</v>
      </c>
      <c r="AD8">
        <v>3722475920353736</v>
      </c>
      <c r="AE8" t="s">
        <v>220</v>
      </c>
      <c r="AF8">
        <v>19.538123370760125</v>
      </c>
      <c r="AG8" t="s">
        <v>220</v>
      </c>
      <c r="AH8">
        <v>20.330017674316231</v>
      </c>
      <c r="AI8" t="s">
        <v>220</v>
      </c>
      <c r="AJ8">
        <v>4.4480309575583438E-2</v>
      </c>
      <c r="AK8" t="s">
        <v>220</v>
      </c>
      <c r="AL8">
        <v>11.282341692810199</v>
      </c>
      <c r="AM8" t="s">
        <v>220</v>
      </c>
      <c r="AN8">
        <v>90.704051925633692</v>
      </c>
    </row>
    <row r="9" spans="1:40" x14ac:dyDescent="0.25">
      <c r="A9" t="s">
        <v>221</v>
      </c>
      <c r="B9">
        <v>0.95299081497695548</v>
      </c>
      <c r="C9" t="s">
        <v>221</v>
      </c>
      <c r="D9">
        <v>1.7488602082178013</v>
      </c>
      <c r="E9" t="s">
        <v>221</v>
      </c>
      <c r="F9">
        <v>37.476250804698779</v>
      </c>
      <c r="G9" t="s">
        <v>221</v>
      </c>
      <c r="H9">
        <v>-0.80290922444337109</v>
      </c>
      <c r="I9" t="s">
        <v>221</v>
      </c>
      <c r="J9">
        <v>26.573387390812734</v>
      </c>
      <c r="K9" t="s">
        <v>221</v>
      </c>
      <c r="L9">
        <v>2.770259398690937</v>
      </c>
      <c r="M9" t="s">
        <v>221</v>
      </c>
      <c r="N9">
        <v>114.85990316352323</v>
      </c>
      <c r="O9" t="s">
        <v>221</v>
      </c>
      <c r="P9">
        <v>-1.2910954677664377</v>
      </c>
      <c r="Q9" t="s">
        <v>221</v>
      </c>
      <c r="R9">
        <v>112.55140175438972</v>
      </c>
      <c r="S9" t="s">
        <v>221</v>
      </c>
      <c r="T9">
        <v>3.7765098185304726</v>
      </c>
      <c r="U9" t="s">
        <v>221</v>
      </c>
      <c r="V9">
        <v>1.1562704692070773</v>
      </c>
      <c r="W9" t="s">
        <v>221</v>
      </c>
      <c r="X9">
        <v>3.5581430001433478</v>
      </c>
      <c r="Y9" t="s">
        <v>221</v>
      </c>
      <c r="Z9">
        <v>34.892007872835208</v>
      </c>
      <c r="AA9" t="s">
        <v>221</v>
      </c>
      <c r="AB9">
        <v>12.333073636715032</v>
      </c>
      <c r="AC9" t="s">
        <v>221</v>
      </c>
      <c r="AD9">
        <v>298.0102666341125</v>
      </c>
      <c r="AE9" t="s">
        <v>221</v>
      </c>
      <c r="AF9">
        <v>3.9704386700467529</v>
      </c>
      <c r="AG9" t="s">
        <v>221</v>
      </c>
      <c r="AH9">
        <v>4.3587303420467762</v>
      </c>
      <c r="AI9" t="s">
        <v>221</v>
      </c>
      <c r="AJ9">
        <v>1.3928142386324889</v>
      </c>
      <c r="AK9" t="s">
        <v>221</v>
      </c>
      <c r="AL9">
        <v>0.88615126890666041</v>
      </c>
      <c r="AM9" t="s">
        <v>221</v>
      </c>
      <c r="AN9">
        <v>-0.23447739417962499</v>
      </c>
    </row>
    <row r="10" spans="1:40" x14ac:dyDescent="0.25">
      <c r="A10" t="s">
        <v>222</v>
      </c>
      <c r="B10">
        <v>-1.7182382093288848</v>
      </c>
      <c r="C10" t="s">
        <v>222</v>
      </c>
      <c r="D10">
        <v>1.1743694876948552</v>
      </c>
      <c r="E10" t="s">
        <v>222</v>
      </c>
      <c r="F10">
        <v>5.5846212661918893</v>
      </c>
      <c r="G10" t="s">
        <v>222</v>
      </c>
      <c r="H10">
        <v>0.58956252811606402</v>
      </c>
      <c r="I10" t="s">
        <v>222</v>
      </c>
      <c r="J10">
        <v>4.6520513478349805</v>
      </c>
      <c r="K10" t="s">
        <v>222</v>
      </c>
      <c r="L10">
        <v>-1.9308451037678422</v>
      </c>
      <c r="M10" t="s">
        <v>222</v>
      </c>
      <c r="N10">
        <v>9.4413319470617019</v>
      </c>
      <c r="O10" t="s">
        <v>222</v>
      </c>
      <c r="P10">
        <v>-0.21931160341976236</v>
      </c>
      <c r="Q10" t="s">
        <v>222</v>
      </c>
      <c r="R10">
        <v>9.6152195760421435</v>
      </c>
      <c r="S10" t="s">
        <v>222</v>
      </c>
      <c r="T10">
        <v>-2.0980532489729264</v>
      </c>
      <c r="U10" t="s">
        <v>222</v>
      </c>
      <c r="V10">
        <v>0.61868555206398579</v>
      </c>
      <c r="W10" t="s">
        <v>222</v>
      </c>
      <c r="X10">
        <v>-2.0727529292965761</v>
      </c>
      <c r="Y10" t="s">
        <v>222</v>
      </c>
      <c r="Z10">
        <v>5.3961120421264157</v>
      </c>
      <c r="AA10" t="s">
        <v>222</v>
      </c>
      <c r="AB10">
        <v>3.206654869869638</v>
      </c>
      <c r="AC10" t="s">
        <v>222</v>
      </c>
      <c r="AD10">
        <v>15.916235598428182</v>
      </c>
      <c r="AE10" t="s">
        <v>222</v>
      </c>
      <c r="AF10">
        <v>1.7114710881233932</v>
      </c>
      <c r="AG10" t="s">
        <v>222</v>
      </c>
      <c r="AH10">
        <v>1.7774239773765828</v>
      </c>
      <c r="AI10" t="s">
        <v>222</v>
      </c>
      <c r="AJ10">
        <v>-1.1437627201854892</v>
      </c>
      <c r="AK10" t="s">
        <v>222</v>
      </c>
      <c r="AL10">
        <v>-0.60243654187850082</v>
      </c>
      <c r="AM10" t="s">
        <v>222</v>
      </c>
      <c r="AN10">
        <v>-0.6386047358773721</v>
      </c>
    </row>
    <row r="11" spans="1:40" x14ac:dyDescent="0.25">
      <c r="A11" t="s">
        <v>223</v>
      </c>
      <c r="B11">
        <v>1</v>
      </c>
      <c r="C11" t="s">
        <v>223</v>
      </c>
      <c r="D11">
        <v>722</v>
      </c>
      <c r="E11" t="s">
        <v>223</v>
      </c>
      <c r="F11">
        <v>576</v>
      </c>
      <c r="G11" t="s">
        <v>223</v>
      </c>
      <c r="H11">
        <v>17.86</v>
      </c>
      <c r="I11" t="s">
        <v>223</v>
      </c>
      <c r="J11">
        <v>19479.911609999999</v>
      </c>
      <c r="K11" t="s">
        <v>223</v>
      </c>
      <c r="L11">
        <v>98</v>
      </c>
      <c r="M11" t="s">
        <v>223</v>
      </c>
      <c r="N11">
        <v>212183</v>
      </c>
      <c r="O11" t="s">
        <v>223</v>
      </c>
      <c r="P11">
        <v>86.3</v>
      </c>
      <c r="Q11" t="s">
        <v>223</v>
      </c>
      <c r="R11">
        <v>2500</v>
      </c>
      <c r="S11" t="s">
        <v>223</v>
      </c>
      <c r="T11">
        <v>96</v>
      </c>
      <c r="U11" t="s">
        <v>223</v>
      </c>
      <c r="V11">
        <v>17.23</v>
      </c>
      <c r="W11" t="s">
        <v>223</v>
      </c>
      <c r="X11">
        <v>97</v>
      </c>
      <c r="Y11" t="s">
        <v>223</v>
      </c>
      <c r="Z11">
        <v>50.5</v>
      </c>
      <c r="AA11" t="s">
        <v>223</v>
      </c>
      <c r="AB11">
        <v>119171.06045</v>
      </c>
      <c r="AC11" t="s">
        <v>223</v>
      </c>
      <c r="AD11">
        <v>1293859260</v>
      </c>
      <c r="AE11" t="s">
        <v>223</v>
      </c>
      <c r="AF11">
        <v>27.599999999999998</v>
      </c>
      <c r="AG11" t="s">
        <v>223</v>
      </c>
      <c r="AH11">
        <v>28.5</v>
      </c>
      <c r="AI11" t="s">
        <v>223</v>
      </c>
      <c r="AJ11">
        <v>0.94799999999999995</v>
      </c>
      <c r="AK11" t="s">
        <v>223</v>
      </c>
      <c r="AL11">
        <v>20.7</v>
      </c>
      <c r="AM11" t="s">
        <v>223</v>
      </c>
      <c r="AN11">
        <v>52.7</v>
      </c>
    </row>
    <row r="12" spans="1:40" x14ac:dyDescent="0.25">
      <c r="A12" t="s">
        <v>224</v>
      </c>
      <c r="B12">
        <v>0</v>
      </c>
      <c r="C12" t="s">
        <v>224</v>
      </c>
      <c r="D12">
        <v>1</v>
      </c>
      <c r="E12" t="s">
        <v>224</v>
      </c>
      <c r="F12">
        <v>0</v>
      </c>
      <c r="G12" t="s">
        <v>224</v>
      </c>
      <c r="H12">
        <v>0.01</v>
      </c>
      <c r="I12" t="s">
        <v>224</v>
      </c>
      <c r="J12">
        <v>0</v>
      </c>
      <c r="K12" t="s">
        <v>224</v>
      </c>
      <c r="L12">
        <v>1</v>
      </c>
      <c r="M12" t="s">
        <v>224</v>
      </c>
      <c r="N12">
        <v>0</v>
      </c>
      <c r="O12" t="s">
        <v>224</v>
      </c>
      <c r="P12">
        <v>1</v>
      </c>
      <c r="Q12" t="s">
        <v>224</v>
      </c>
      <c r="R12">
        <v>0</v>
      </c>
      <c r="S12" t="s">
        <v>224</v>
      </c>
      <c r="T12">
        <v>3</v>
      </c>
      <c r="U12" t="s">
        <v>224</v>
      </c>
      <c r="V12">
        <v>0.37</v>
      </c>
      <c r="W12" t="s">
        <v>224</v>
      </c>
      <c r="X12">
        <v>2</v>
      </c>
      <c r="Y12" t="s">
        <v>224</v>
      </c>
      <c r="Z12">
        <v>0.1</v>
      </c>
      <c r="AA12" t="s">
        <v>224</v>
      </c>
      <c r="AB12">
        <v>1.6813499999999999</v>
      </c>
      <c r="AC12" t="s">
        <v>224</v>
      </c>
      <c r="AD12">
        <v>34</v>
      </c>
      <c r="AE12" t="s">
        <v>224</v>
      </c>
      <c r="AF12">
        <v>0.1</v>
      </c>
      <c r="AG12" t="s">
        <v>224</v>
      </c>
      <c r="AH12">
        <v>0.1</v>
      </c>
      <c r="AI12" t="s">
        <v>224</v>
      </c>
      <c r="AJ12">
        <v>0</v>
      </c>
      <c r="AK12" t="s">
        <v>224</v>
      </c>
      <c r="AL12">
        <v>0</v>
      </c>
      <c r="AM12" t="s">
        <v>224</v>
      </c>
      <c r="AN12">
        <v>36.299999999999997</v>
      </c>
    </row>
    <row r="13" spans="1:40" x14ac:dyDescent="0.25">
      <c r="A13" t="s">
        <v>225</v>
      </c>
      <c r="B13">
        <v>1</v>
      </c>
      <c r="C13" t="s">
        <v>225</v>
      </c>
      <c r="D13">
        <v>723</v>
      </c>
      <c r="E13" t="s">
        <v>225</v>
      </c>
      <c r="F13">
        <v>576</v>
      </c>
      <c r="G13" t="s">
        <v>225</v>
      </c>
      <c r="H13">
        <v>17.87</v>
      </c>
      <c r="I13" t="s">
        <v>225</v>
      </c>
      <c r="J13">
        <v>19479.911609999999</v>
      </c>
      <c r="K13" t="s">
        <v>225</v>
      </c>
      <c r="L13">
        <v>99</v>
      </c>
      <c r="M13" t="s">
        <v>225</v>
      </c>
      <c r="N13">
        <v>212183</v>
      </c>
      <c r="O13" t="s">
        <v>225</v>
      </c>
      <c r="P13">
        <v>87.3</v>
      </c>
      <c r="Q13" t="s">
        <v>225</v>
      </c>
      <c r="R13">
        <v>2500</v>
      </c>
      <c r="S13" t="s">
        <v>225</v>
      </c>
      <c r="T13">
        <v>99</v>
      </c>
      <c r="U13" t="s">
        <v>225</v>
      </c>
      <c r="V13">
        <v>17.600000000000001</v>
      </c>
      <c r="W13" t="s">
        <v>225</v>
      </c>
      <c r="X13">
        <v>99</v>
      </c>
      <c r="Y13" t="s">
        <v>225</v>
      </c>
      <c r="Z13">
        <v>50.6</v>
      </c>
      <c r="AA13" t="s">
        <v>225</v>
      </c>
      <c r="AB13">
        <v>119172.7418</v>
      </c>
      <c r="AC13" t="s">
        <v>225</v>
      </c>
      <c r="AD13">
        <v>1293859294</v>
      </c>
      <c r="AE13" t="s">
        <v>225</v>
      </c>
      <c r="AF13">
        <v>27.7</v>
      </c>
      <c r="AG13" t="s">
        <v>225</v>
      </c>
      <c r="AH13">
        <v>28.6</v>
      </c>
      <c r="AI13" t="s">
        <v>225</v>
      </c>
      <c r="AJ13">
        <v>0.94799999999999995</v>
      </c>
      <c r="AK13" t="s">
        <v>225</v>
      </c>
      <c r="AL13">
        <v>20.7</v>
      </c>
      <c r="AM13" t="s">
        <v>225</v>
      </c>
      <c r="AN13">
        <v>89</v>
      </c>
    </row>
    <row r="14" spans="1:40" x14ac:dyDescent="0.25">
      <c r="A14" t="s">
        <v>226</v>
      </c>
      <c r="B14">
        <v>2426</v>
      </c>
      <c r="C14" t="s">
        <v>226</v>
      </c>
      <c r="D14">
        <v>482524</v>
      </c>
      <c r="E14" t="s">
        <v>226</v>
      </c>
      <c r="F14">
        <v>67973</v>
      </c>
      <c r="G14" t="s">
        <v>226</v>
      </c>
      <c r="H14">
        <v>12630.250000000071</v>
      </c>
      <c r="I14" t="s">
        <v>226</v>
      </c>
      <c r="J14">
        <v>2168982.3060420379</v>
      </c>
      <c r="K14" t="s">
        <v>226</v>
      </c>
      <c r="L14">
        <v>193043</v>
      </c>
      <c r="M14" t="s">
        <v>226</v>
      </c>
      <c r="N14">
        <v>7108762</v>
      </c>
      <c r="O14" t="s">
        <v>226</v>
      </c>
      <c r="P14">
        <v>111284.89999999972</v>
      </c>
      <c r="Q14" t="s">
        <v>226</v>
      </c>
      <c r="R14">
        <v>122401</v>
      </c>
      <c r="S14" t="s">
        <v>226</v>
      </c>
      <c r="T14">
        <v>240964</v>
      </c>
      <c r="U14" t="s">
        <v>226</v>
      </c>
      <c r="V14">
        <v>16104.369999999979</v>
      </c>
      <c r="W14" t="s">
        <v>226</v>
      </c>
      <c r="X14">
        <v>240304</v>
      </c>
      <c r="Y14" t="s">
        <v>226</v>
      </c>
      <c r="Z14">
        <v>5118.3000000000129</v>
      </c>
      <c r="AA14" t="s">
        <v>226</v>
      </c>
      <c r="AB14">
        <v>18633064.588154819</v>
      </c>
      <c r="AC14" t="s">
        <v>226</v>
      </c>
      <c r="AD14">
        <v>29154215524.44001</v>
      </c>
      <c r="AE14" t="s">
        <v>226</v>
      </c>
      <c r="AF14">
        <v>14054.500000000025</v>
      </c>
      <c r="AG14" t="s">
        <v>226</v>
      </c>
      <c r="AH14">
        <v>14143.399999999992</v>
      </c>
      <c r="AI14" t="s">
        <v>226</v>
      </c>
      <c r="AJ14">
        <v>1738.9439999999954</v>
      </c>
      <c r="AK14" t="s">
        <v>226</v>
      </c>
      <c r="AL14">
        <v>33279.999999999978</v>
      </c>
      <c r="AM14" t="s">
        <v>226</v>
      </c>
      <c r="AN14">
        <v>202690.60000000015</v>
      </c>
    </row>
    <row r="15" spans="1:40" ht="15.75" thickBot="1" x14ac:dyDescent="0.3">
      <c r="A15" s="1" t="s">
        <v>227</v>
      </c>
      <c r="B15" s="1">
        <v>2938</v>
      </c>
      <c r="C15" s="1" t="s">
        <v>227</v>
      </c>
      <c r="D15" s="1">
        <v>2928</v>
      </c>
      <c r="E15" s="1" t="s">
        <v>227</v>
      </c>
      <c r="F15" s="1">
        <v>2938</v>
      </c>
      <c r="G15" s="1" t="s">
        <v>227</v>
      </c>
      <c r="H15" s="1">
        <v>2744</v>
      </c>
      <c r="I15" s="1" t="s">
        <v>227</v>
      </c>
      <c r="J15" s="1">
        <v>2938</v>
      </c>
      <c r="K15" s="1" t="s">
        <v>227</v>
      </c>
      <c r="L15" s="1">
        <v>2385</v>
      </c>
      <c r="M15" s="1" t="s">
        <v>227</v>
      </c>
      <c r="N15" s="1">
        <v>2938</v>
      </c>
      <c r="O15" s="1" t="s">
        <v>227</v>
      </c>
      <c r="P15" s="1">
        <v>2904</v>
      </c>
      <c r="Q15" s="1" t="s">
        <v>227</v>
      </c>
      <c r="R15" s="1">
        <v>2937</v>
      </c>
      <c r="S15" s="1" t="s">
        <v>227</v>
      </c>
      <c r="T15" s="1">
        <v>2919</v>
      </c>
      <c r="U15" s="1" t="s">
        <v>227</v>
      </c>
      <c r="V15" s="1">
        <v>2712</v>
      </c>
      <c r="W15" s="1" t="s">
        <v>227</v>
      </c>
      <c r="X15" s="1">
        <v>2919</v>
      </c>
      <c r="Y15" s="1" t="s">
        <v>227</v>
      </c>
      <c r="Z15" s="1">
        <v>2938</v>
      </c>
      <c r="AA15" s="1" t="s">
        <v>227</v>
      </c>
      <c r="AB15" s="1">
        <v>2490</v>
      </c>
      <c r="AC15" s="1" t="s">
        <v>227</v>
      </c>
      <c r="AD15" s="1">
        <v>2286</v>
      </c>
      <c r="AE15" s="1" t="s">
        <v>227</v>
      </c>
      <c r="AF15" s="1">
        <v>2904</v>
      </c>
      <c r="AG15" s="1" t="s">
        <v>227</v>
      </c>
      <c r="AH15" s="1">
        <v>2904</v>
      </c>
      <c r="AI15" s="1" t="s">
        <v>227</v>
      </c>
      <c r="AJ15" s="1">
        <v>2771</v>
      </c>
      <c r="AK15" s="1" t="s">
        <v>227</v>
      </c>
      <c r="AL15" s="1">
        <v>2775</v>
      </c>
      <c r="AM15" s="1" t="s">
        <v>227</v>
      </c>
      <c r="AN15" s="1">
        <v>2928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91585-E624-4F82-81E2-724B2E749815}">
  <dimension ref="A1:BJ2939"/>
  <sheetViews>
    <sheetView topLeftCell="BA1" zoomScale="108" zoomScaleNormal="85" workbookViewId="0">
      <selection activeCell="E17" sqref="E17"/>
    </sheetView>
  </sheetViews>
  <sheetFormatPr defaultRowHeight="15" x14ac:dyDescent="0.25"/>
  <cols>
    <col min="1" max="1" width="45.28515625" style="4" bestFit="1" customWidth="1"/>
    <col min="2" max="2" width="5" style="4" bestFit="1" customWidth="1"/>
    <col min="3" max="3" width="10" style="4" bestFit="1" customWidth="1"/>
    <col min="4" max="4" width="10" customWidth="1"/>
    <col min="5" max="5" width="18.140625" style="4" bestFit="1" customWidth="1"/>
    <col min="6" max="6" width="13.28515625" bestFit="1" customWidth="1"/>
    <col min="7" max="7" width="13.28515625" customWidth="1"/>
    <col min="8" max="8" width="24.7109375" style="4" bestFit="1" customWidth="1"/>
    <col min="9" max="9" width="18.7109375" bestFit="1" customWidth="1"/>
    <col min="10" max="10" width="13.28515625" customWidth="1"/>
    <col min="11" max="11" width="11.7109375" bestFit="1" customWidth="1"/>
    <col min="12" max="12" width="8.85546875" style="4"/>
    <col min="15" max="15" width="30.7109375" style="4" bestFit="1" customWidth="1"/>
    <col min="17" max="17" width="20.42578125" bestFit="1" customWidth="1"/>
    <col min="18" max="18" width="20.42578125" customWidth="1"/>
    <col min="19" max="19" width="20.42578125" style="4" customWidth="1"/>
    <col min="20" max="20" width="9.7109375" bestFit="1" customWidth="1"/>
    <col min="21" max="21" width="9.7109375" customWidth="1"/>
    <col min="22" max="22" width="12" bestFit="1" customWidth="1"/>
    <col min="23" max="23" width="14.28515625" style="4" bestFit="1" customWidth="1"/>
    <col min="25" max="25" width="5.28515625" style="4" bestFit="1" customWidth="1"/>
    <col min="26" max="27" width="10.7109375" customWidth="1"/>
    <col min="28" max="28" width="18.5703125" style="4" bestFit="1" customWidth="1"/>
    <col min="29" max="29" width="15.7109375" style="3" bestFit="1" customWidth="1"/>
    <col min="30" max="30" width="15.7109375" style="4" customWidth="1"/>
    <col min="31" max="32" width="15.7109375" customWidth="1"/>
    <col min="33" max="33" width="6" customWidth="1"/>
    <col min="34" max="34" width="25.7109375" style="4" customWidth="1"/>
    <col min="35" max="35" width="6" customWidth="1"/>
    <col min="36" max="36" width="15.42578125" bestFit="1" customWidth="1"/>
    <col min="37" max="37" width="16.7109375" style="4" customWidth="1"/>
    <col min="38" max="38" width="16.5703125" customWidth="1"/>
    <col min="39" max="39" width="15.42578125" customWidth="1"/>
    <col min="40" max="40" width="9.85546875" bestFit="1" customWidth="1"/>
    <col min="41" max="41" width="14.28515625" style="4" bestFit="1" customWidth="1"/>
    <col min="42" max="42" width="9.85546875" customWidth="1"/>
    <col min="44" max="44" width="8.85546875" style="4"/>
    <col min="48" max="48" width="11.28515625" style="4" bestFit="1" customWidth="1"/>
    <col min="49" max="50" width="11" bestFit="1" customWidth="1"/>
    <col min="51" max="51" width="12" bestFit="1" customWidth="1"/>
    <col min="52" max="52" width="27.42578125" style="4" bestFit="1" customWidth="1"/>
    <col min="53" max="53" width="12" customWidth="1"/>
    <col min="54" max="54" width="17.7109375" bestFit="1" customWidth="1"/>
    <col min="55" max="55" width="21.140625" style="4" bestFit="1" customWidth="1"/>
    <col min="56" max="56" width="17.7109375" customWidth="1"/>
    <col min="57" max="57" width="16.140625" bestFit="1" customWidth="1"/>
    <col min="58" max="58" width="28.7109375" style="4" bestFit="1" customWidth="1"/>
    <col min="59" max="59" width="8.7109375" style="4" bestFit="1" customWidth="1"/>
    <col min="60" max="60" width="24.28515625" style="4" bestFit="1" customWidth="1"/>
    <col min="61" max="61" width="8.7109375" customWidth="1"/>
    <col min="62" max="62" width="14.28515625" bestFit="1" customWidth="1"/>
  </cols>
  <sheetData>
    <row r="1" spans="1:62" x14ac:dyDescent="0.25">
      <c r="A1" s="4" t="s">
        <v>0</v>
      </c>
      <c r="B1" s="4" t="s">
        <v>1</v>
      </c>
      <c r="C1" s="4" t="s">
        <v>2</v>
      </c>
      <c r="E1" s="4" t="s">
        <v>228</v>
      </c>
      <c r="F1" t="s">
        <v>3</v>
      </c>
      <c r="H1" s="4" t="s">
        <v>230</v>
      </c>
      <c r="I1" t="s">
        <v>229</v>
      </c>
      <c r="J1" t="s">
        <v>231</v>
      </c>
      <c r="K1" t="s">
        <v>4</v>
      </c>
      <c r="L1" s="4" t="s">
        <v>5</v>
      </c>
      <c r="O1" s="4" t="s">
        <v>232</v>
      </c>
      <c r="P1" t="s">
        <v>233</v>
      </c>
      <c r="Q1" t="s">
        <v>6</v>
      </c>
      <c r="S1" s="4" t="s">
        <v>234</v>
      </c>
      <c r="T1" t="s">
        <v>7</v>
      </c>
      <c r="V1" t="s">
        <v>233</v>
      </c>
      <c r="W1" s="4" t="s">
        <v>235</v>
      </c>
      <c r="X1" t="s">
        <v>8</v>
      </c>
      <c r="Y1" s="4" t="s">
        <v>9</v>
      </c>
      <c r="AB1" s="4" t="s">
        <v>236</v>
      </c>
      <c r="AC1" s="3" t="s">
        <v>10</v>
      </c>
      <c r="AD1" s="4" t="s">
        <v>237</v>
      </c>
      <c r="AE1" t="s">
        <v>237</v>
      </c>
      <c r="AG1" t="s">
        <v>11</v>
      </c>
      <c r="AH1" s="4" t="s">
        <v>238</v>
      </c>
      <c r="AJ1" t="s">
        <v>12</v>
      </c>
      <c r="AK1" s="4" t="s">
        <v>239</v>
      </c>
      <c r="AN1" t="s">
        <v>13</v>
      </c>
      <c r="AO1" s="4" t="s">
        <v>240</v>
      </c>
      <c r="AQ1" t="s">
        <v>14</v>
      </c>
      <c r="AR1" s="4" t="s">
        <v>247</v>
      </c>
      <c r="AT1" t="s">
        <v>244</v>
      </c>
      <c r="AU1" t="s">
        <v>15</v>
      </c>
      <c r="AV1" s="4" t="s">
        <v>246</v>
      </c>
      <c r="AX1" t="s">
        <v>245</v>
      </c>
      <c r="AY1" t="s">
        <v>16</v>
      </c>
      <c r="AZ1" s="4" t="s">
        <v>241</v>
      </c>
      <c r="BB1" t="s">
        <v>17</v>
      </c>
      <c r="BC1" s="4" t="s">
        <v>242</v>
      </c>
      <c r="BE1" t="s">
        <v>18</v>
      </c>
      <c r="BF1" s="4" t="s">
        <v>19</v>
      </c>
      <c r="BG1" s="4" t="s">
        <v>20</v>
      </c>
      <c r="BH1" s="4" t="s">
        <v>243</v>
      </c>
      <c r="BJ1" t="s">
        <v>21</v>
      </c>
    </row>
    <row r="2" spans="1:62" x14ac:dyDescent="0.25">
      <c r="A2" s="4" t="s">
        <v>22</v>
      </c>
      <c r="B2" s="4">
        <v>2015</v>
      </c>
      <c r="C2" s="4">
        <v>1</v>
      </c>
      <c r="D2">
        <v>164.79644808743168</v>
      </c>
      <c r="E2" s="4">
        <f>_xlfn.NORM.DIST(F2,$D$2,$D$3,FALSE)</f>
        <v>2.3491441061770212E-3</v>
      </c>
      <c r="F2">
        <v>263</v>
      </c>
      <c r="G2">
        <v>16.261742682096664</v>
      </c>
      <c r="H2" s="4">
        <f>_xlfn.NORM.DIST(I2,$G$2,$G$3,FALSE)</f>
        <v>4.0749336787398553E-3</v>
      </c>
      <c r="I2">
        <f>IF(K2&gt;55,55,K2)*OR(IF(K2&lt;-33,-33,K2))</f>
        <v>55</v>
      </c>
      <c r="J2">
        <f>QUARTILE(K2:K2939,3)</f>
        <v>22</v>
      </c>
      <c r="K2">
        <v>62</v>
      </c>
      <c r="L2" s="4">
        <v>0.01</v>
      </c>
      <c r="M2">
        <f>_xlfn.NORM.DIST(Q2,$N$2,$N$3,FALSE)</f>
        <v>1.8970038630238665E-4</v>
      </c>
      <c r="N2">
        <v>738.25129545338257</v>
      </c>
      <c r="O2" s="4">
        <f>IF(Q2&gt;$P$6,$P$6,Q2)*OR(IF(Q2&lt;$P$7,$P$7,Q2))</f>
        <v>71.279623619999995</v>
      </c>
      <c r="P2">
        <f>QUARTILE(Q2:Q2939,1)</f>
        <v>4.6853425852499999</v>
      </c>
      <c r="Q2">
        <v>71.279623619999995</v>
      </c>
      <c r="R2">
        <v>80.940461215932913</v>
      </c>
      <c r="S2" s="4">
        <f>_xlfn.NORM.DIST(T2,$R$2,$R$3,FALSE)</f>
        <v>1.3000650792124622E-2</v>
      </c>
      <c r="T2">
        <v>65</v>
      </c>
      <c r="U2">
        <v>2419.5922396187884</v>
      </c>
      <c r="V2">
        <f>QUARTILE(X2:X2939,1)</f>
        <v>0</v>
      </c>
      <c r="W2" s="4">
        <f>IF(X2&gt;$V$5,$V$5,X2)*OR(IF(X2&lt;$V$6,$V$6,X2))</f>
        <v>900.625</v>
      </c>
      <c r="X2">
        <v>1154</v>
      </c>
      <c r="Y2" s="4">
        <v>19.100000000000001</v>
      </c>
      <c r="Z2">
        <v>41.67551923731699</v>
      </c>
      <c r="AA2">
        <f>QUARTILE(AC2:AC1187,1)</f>
        <v>0</v>
      </c>
      <c r="AB2" s="4">
        <f>IF(AC2&gt;$AA$5,$AA$5,AC2)*OR(IF(AC2&lt;$AA$6,$AA$6,AC2))</f>
        <v>57.5</v>
      </c>
      <c r="AC2" s="3">
        <v>83</v>
      </c>
      <c r="AD2" s="4">
        <f>_xlfn.NORM.DIST(AE2,AVERAGE(AE2:AE2939),STDEV(AE2:AE2939),FALSE)</f>
        <v>1.2186779956934269E-4</v>
      </c>
      <c r="AE2">
        <f t="shared" ref="AE2:AE33" si="0">IF(AG2&gt;$AF$7,$AF$7,AG2)*OR(IF(AG2&lt;$AF$6,$AF$6,AG2))</f>
        <v>6</v>
      </c>
      <c r="AF2">
        <f>QUARTILE(AG2:AG2939,1)</f>
        <v>78</v>
      </c>
      <c r="AG2">
        <v>6</v>
      </c>
      <c r="AH2" s="4">
        <f>IF(AJ2&gt;$AI$7,$AI$7,AJ2)*OR(IF(AJ2&lt;$AI$6,$AI$6,AJ2))</f>
        <v>8.16</v>
      </c>
      <c r="AI2">
        <f>QUARTILE(AJ2:AJ2939,1)</f>
        <v>4.26</v>
      </c>
      <c r="AJ2">
        <v>8.16</v>
      </c>
      <c r="AK2" s="4">
        <f>_xlfn.NORM.DIST(AL2,AVERAGE(AL2:AL2939),STDEV(AL2:AL2939),FALSE)</f>
        <v>1.2862535289887449E-2</v>
      </c>
      <c r="AL2">
        <f>IF(AN2&gt;$AM$6,$AM$6,AN2)*OR(IF(AN2&lt;$AM$7,$AM$7,AN2))</f>
        <v>65</v>
      </c>
      <c r="AM2">
        <f>QUARTILE(AN2:AN2939,1)</f>
        <v>78</v>
      </c>
      <c r="AN2">
        <v>65</v>
      </c>
      <c r="AO2" s="4">
        <f>IF(AQ2&gt;$AP$6,$AP$6,AQ2)*OR(IF(AQ2&lt;$AP$7,$AP$7,AQ2))</f>
        <v>0.1</v>
      </c>
      <c r="AP2">
        <f>QUARTILE(AQ2:AQ2939,1)</f>
        <v>0.1</v>
      </c>
      <c r="AQ2">
        <v>0.1</v>
      </c>
      <c r="AR2" s="4">
        <f>IF(AT2&gt;$AS$6,$AS$6,AT2)*OR(IF(AT2&lt;$AS$7,AS7,AT2))</f>
        <v>584.25921000000005</v>
      </c>
      <c r="AS2">
        <f>QUARTILE(AT2:AT2939,1)</f>
        <v>580.48699550000003</v>
      </c>
      <c r="AT2">
        <v>584.25921000000005</v>
      </c>
      <c r="AU2">
        <v>584.25921000000005</v>
      </c>
      <c r="AV2" s="4">
        <f>IF(AX2&gt;$AW$7,$AW$7,AX2)*OR(AX2&lt;$AW$6,$AW$6,AX2)</f>
        <v>10715281.625</v>
      </c>
      <c r="AW2">
        <f>QUARTILE(AX2:AX2939,1)</f>
        <v>418917.25</v>
      </c>
      <c r="AX2">
        <v>33736494</v>
      </c>
      <c r="AY2">
        <v>33736494</v>
      </c>
      <c r="AZ2" s="4">
        <f>IF(BB2&gt;$BA$6,$BA$6,BB2)*OR(IF(BB2&lt;$BA$7,$BA$7,BB2))</f>
        <v>15.599999999999998</v>
      </c>
      <c r="BA2">
        <f>QUARTILE(BB2:BB2939,1)</f>
        <v>1.6</v>
      </c>
      <c r="BB2">
        <v>17.2</v>
      </c>
      <c r="BC2" s="4">
        <f>IF(BE2&gt;$BD$6,$BD$6,BE2)*OR(IF(BE2&lt;$BD$7,$BD$7,BE2))</f>
        <v>15.75</v>
      </c>
      <c r="BD2">
        <f>QUARTILE(BE2:BE2939,1)</f>
        <v>1.5</v>
      </c>
      <c r="BE2">
        <v>17.3</v>
      </c>
      <c r="BF2" s="4">
        <v>0.47899999999999998</v>
      </c>
      <c r="BG2" s="4">
        <v>10.1</v>
      </c>
      <c r="BH2" s="4">
        <f t="shared" ref="BH2:BH65" si="1">IF(BJ2&gt;$BI$6,$I$6,BJ2)*OR(IF(BJ2&lt;$BI$7,$BI$7,BJ2))</f>
        <v>65</v>
      </c>
      <c r="BI2">
        <f>QUARTILE(BJ2:BJ2939,1)</f>
        <v>63.1</v>
      </c>
      <c r="BJ2">
        <v>65</v>
      </c>
    </row>
    <row r="3" spans="1:62" x14ac:dyDescent="0.25">
      <c r="A3" s="4" t="s">
        <v>22</v>
      </c>
      <c r="B3" s="4">
        <v>2014</v>
      </c>
      <c r="C3" s="4">
        <v>1</v>
      </c>
      <c r="D3">
        <v>124.292079003422</v>
      </c>
      <c r="E3" s="4">
        <f t="shared" ref="E3:E66" si="2">_xlfn.NORM.DIST(F3,$D$2,$D$3,FALSE)</f>
        <v>2.2280461863464795E-3</v>
      </c>
      <c r="F3">
        <v>271</v>
      </c>
      <c r="G3">
        <v>22.635403643090186</v>
      </c>
      <c r="H3" s="4">
        <f t="shared" ref="H3:H66" si="3">_xlfn.NORM.DIST(I3,$G$2,$G$3,FALSE)</f>
        <v>4.0749336787398553E-3</v>
      </c>
      <c r="I3">
        <f t="shared" ref="I3:I66" si="4">IF(K3&gt;55,55,K3)*OR(IF(K3&lt;-33,-33,K3))</f>
        <v>55</v>
      </c>
      <c r="J3">
        <f>22+(1.5*22)</f>
        <v>55</v>
      </c>
      <c r="K3">
        <v>64</v>
      </c>
      <c r="L3" s="4">
        <v>0.01</v>
      </c>
      <c r="M3">
        <f t="shared" ref="M3:M66" si="5">_xlfn.NORM.DIST(Q3,$N$2,$N$3,FALSE)</f>
        <v>1.8977212371339388E-4</v>
      </c>
      <c r="N3">
        <v>1987.9148580161893</v>
      </c>
      <c r="O3" s="4">
        <f t="shared" ref="O3:O66" si="6">IF(Q3&gt;$P$6,$P$6,Q3)*OR(IF(Q3&lt;$P$7,$P$7,Q3))</f>
        <v>73.523581680000007</v>
      </c>
      <c r="P3">
        <f>QUARTILE(Q2:Q2939,3)</f>
        <v>441.53414435000002</v>
      </c>
      <c r="Q3">
        <v>73.523581680000007</v>
      </c>
      <c r="R3">
        <v>25.070015593018095</v>
      </c>
      <c r="S3" s="4">
        <f t="shared" ref="S3:S66" si="7">_xlfn.NORM.DIST(T3,$R$2,$R$3,FALSE)</f>
        <v>1.196220558312489E-2</v>
      </c>
      <c r="T3">
        <v>62</v>
      </c>
      <c r="U3">
        <v>11467.272489234621</v>
      </c>
      <c r="V3">
        <f>QUARTILE(X2:X2939,3)</f>
        <v>360.25</v>
      </c>
      <c r="W3" s="4">
        <f t="shared" ref="W3:W66" si="8">IF(X3&gt;$V$5,$V$5,X3)*OR(IF(X3&lt;$V$6,$V$6,X3))</f>
        <v>492</v>
      </c>
      <c r="X3">
        <v>492</v>
      </c>
      <c r="Y3" s="4">
        <v>18.600000000000001</v>
      </c>
      <c r="Z3">
        <v>159.28020330258281</v>
      </c>
      <c r="AA3">
        <f>QUARTILE(AC2:AC1187,3)</f>
        <v>23</v>
      </c>
      <c r="AB3" s="4">
        <f t="shared" ref="AB3:AB66" si="9">IF(AC3&gt;$AA$5,$AA$5,AC3)*OR(IF(AC3&lt;$AA$6,$AA$6,AC3))</f>
        <v>57.5</v>
      </c>
      <c r="AC3" s="3">
        <v>86</v>
      </c>
      <c r="AD3" s="4">
        <f t="shared" ref="AD3:AD66" si="10">_xlfn.NORM.DIST(AE3,AVERAGE(AE3:AE2940),STDEV(AE3:AE2940),FALSE)</f>
        <v>1.0063767532379525E-2</v>
      </c>
      <c r="AE3">
        <f t="shared" si="0"/>
        <v>58</v>
      </c>
      <c r="AF3">
        <f>QUARTILE(AG2:AG2939,3)</f>
        <v>97</v>
      </c>
      <c r="AG3">
        <v>58</v>
      </c>
      <c r="AH3" s="4">
        <f t="shared" ref="AH3:AH66" si="11">IF(AJ3&gt;$AI$7,$AI$7,AJ3)*OR(IF(AJ3&lt;$AI$6,$AI$6,AJ3))</f>
        <v>8.18</v>
      </c>
      <c r="AI3">
        <f>QUARTILE(AJ2:AJ2939,3)</f>
        <v>7.4924999999999997</v>
      </c>
      <c r="AJ3">
        <v>8.18</v>
      </c>
      <c r="AK3" s="4">
        <f t="shared" ref="AK3:AK66" si="12">_xlfn.NORM.DIST(AL3,AVERAGE(AL3:AL2940),STDEV(AL3:AL2940),FALSE)</f>
        <v>1.1740062997749082E-2</v>
      </c>
      <c r="AL3">
        <f t="shared" ref="AL3:AL66" si="13">IF(AN3&gt;$AM$6,$AM$6,AN3)*OR(IF(AN3&lt;$AM$7,$AM$7,AN3))</f>
        <v>62</v>
      </c>
      <c r="AM3">
        <f>QUARTILE(AN2:AN2939,3)</f>
        <v>97</v>
      </c>
      <c r="AN3">
        <v>62</v>
      </c>
      <c r="AO3" s="4">
        <f t="shared" ref="AO3:AO66" si="14">IF(AQ3&gt;$AP$6,$AP$6,AQ3)*OR(IF(AQ3&lt;$AP$7,$AP$7,AQ3))</f>
        <v>0.1</v>
      </c>
      <c r="AP3">
        <f>QUARTILE(AQ2:AQ2939,3)</f>
        <v>0.8</v>
      </c>
      <c r="AQ3">
        <v>0.1</v>
      </c>
      <c r="AR3" s="4">
        <f t="shared" ref="AR3:AR66" si="15">IF(AT3&gt;$AS$6,$AS$6,AT3)*OR(IF(AT3&lt;$AS$7,AS8,AT3))</f>
        <v>612.69651399999998</v>
      </c>
      <c r="AS3">
        <f>QUARTILE(AT2:AT2939,3)</f>
        <v>4737.1236767500004</v>
      </c>
      <c r="AT3">
        <v>612.69651399999998</v>
      </c>
      <c r="AU3">
        <v>612.69651399999998</v>
      </c>
      <c r="AV3" s="4">
        <f t="shared" ref="AV3:AV66" si="16">IF(AX3&gt;$AW$7,$AW$7,AX3)*OR(AX3&lt;$AW$6,$AW$6,AX3)</f>
        <v>327582</v>
      </c>
      <c r="AW3">
        <f>QUARTILE(AX2:AX2939,3)</f>
        <v>4537463</v>
      </c>
      <c r="AX3">
        <v>327582</v>
      </c>
      <c r="AY3">
        <v>327582</v>
      </c>
      <c r="AZ3" s="4">
        <f t="shared" ref="AZ3:AZ66" si="17">IF(BB3&gt;$BA$6,$BA$6,BB3)*OR(IF(BB3&lt;$BA$7,$BA$7,BB3))</f>
        <v>15.599999999999998</v>
      </c>
      <c r="BA3">
        <f>QUARTILE(BB2:BB2939,3)</f>
        <v>7.2</v>
      </c>
      <c r="BB3">
        <v>17.5</v>
      </c>
      <c r="BC3" s="4">
        <f t="shared" ref="BC3:BC66" si="18">IF(BE3&gt;$BD$6,$BD$6,BE3)*OR(IF(BE3&lt;$BD$7,$BD$7,BE3))</f>
        <v>15.75</v>
      </c>
      <c r="BD3">
        <f>QUARTILE(BE2:BE2939,3)</f>
        <v>7.2</v>
      </c>
      <c r="BE3">
        <v>17.5</v>
      </c>
      <c r="BF3" s="4">
        <v>0.47599999999999998</v>
      </c>
      <c r="BG3" s="4">
        <v>10</v>
      </c>
      <c r="BH3" s="4">
        <f t="shared" si="1"/>
        <v>59.9</v>
      </c>
      <c r="BI3">
        <f>QUARTILE(BJ2:BJ2939,3)</f>
        <v>75.7</v>
      </c>
      <c r="BJ3">
        <v>59.9</v>
      </c>
    </row>
    <row r="4" spans="1:62" x14ac:dyDescent="0.25">
      <c r="A4" s="4" t="s">
        <v>22</v>
      </c>
      <c r="B4" s="4">
        <v>2013</v>
      </c>
      <c r="C4" s="4">
        <v>1</v>
      </c>
      <c r="E4" s="4">
        <f t="shared" si="2"/>
        <v>2.2738121521682772E-3</v>
      </c>
      <c r="F4">
        <v>268</v>
      </c>
      <c r="H4" s="4">
        <f t="shared" si="3"/>
        <v>4.0749336787398553E-3</v>
      </c>
      <c r="I4">
        <f t="shared" si="4"/>
        <v>55</v>
      </c>
      <c r="J4">
        <f>0-(1.5*22)</f>
        <v>-33</v>
      </c>
      <c r="K4">
        <v>66</v>
      </c>
      <c r="L4" s="4">
        <v>0.01</v>
      </c>
      <c r="M4">
        <f t="shared" si="5"/>
        <v>1.8976240684132805E-4</v>
      </c>
      <c r="O4" s="4">
        <f t="shared" si="6"/>
        <v>73.219242719999997</v>
      </c>
      <c r="P4">
        <f>P3-P2</f>
        <v>436.84880176475002</v>
      </c>
      <c r="Q4">
        <v>73.219242719999997</v>
      </c>
      <c r="S4" s="4">
        <f t="shared" si="7"/>
        <v>1.2664988834899617E-2</v>
      </c>
      <c r="T4">
        <v>64</v>
      </c>
      <c r="W4" s="4">
        <f t="shared" si="8"/>
        <v>430</v>
      </c>
      <c r="X4">
        <v>430</v>
      </c>
      <c r="Y4" s="4">
        <v>18.100000000000001</v>
      </c>
      <c r="AB4" s="4">
        <f t="shared" si="9"/>
        <v>57.5</v>
      </c>
      <c r="AC4" s="3">
        <v>89</v>
      </c>
      <c r="AD4" s="4">
        <f t="shared" si="10"/>
        <v>1.1690462372970464E-2</v>
      </c>
      <c r="AE4">
        <f t="shared" si="0"/>
        <v>62</v>
      </c>
      <c r="AF4">
        <f>AF3-AF2</f>
        <v>19</v>
      </c>
      <c r="AG4">
        <v>62</v>
      </c>
      <c r="AH4" s="4">
        <f t="shared" si="11"/>
        <v>8.1300000000000008</v>
      </c>
      <c r="AI4">
        <f>AI3-AI2</f>
        <v>3.2324999999999999</v>
      </c>
      <c r="AJ4">
        <v>8.1300000000000008</v>
      </c>
      <c r="AK4" s="4">
        <f t="shared" si="12"/>
        <v>1.2493088156847137E-2</v>
      </c>
      <c r="AL4">
        <f t="shared" si="13"/>
        <v>64</v>
      </c>
      <c r="AM4">
        <f>AM3-AM2</f>
        <v>19</v>
      </c>
      <c r="AN4">
        <v>64</v>
      </c>
      <c r="AO4" s="4">
        <f t="shared" si="14"/>
        <v>0.1</v>
      </c>
      <c r="AP4">
        <f>AP3-AP2</f>
        <v>0.70000000000000007</v>
      </c>
      <c r="AQ4">
        <v>0.1</v>
      </c>
      <c r="AR4" s="4">
        <f t="shared" si="15"/>
        <v>631.74497599999995</v>
      </c>
      <c r="AS4">
        <f>AS3-AS2</f>
        <v>4156.63668125</v>
      </c>
      <c r="AT4">
        <v>631.74497599999995</v>
      </c>
      <c r="AU4">
        <v>631.74497599999995</v>
      </c>
      <c r="AV4" s="4">
        <f t="shared" si="16"/>
        <v>10715281.625</v>
      </c>
      <c r="AW4">
        <f>AW3-AW2</f>
        <v>4118545.75</v>
      </c>
      <c r="AX4">
        <v>31731688</v>
      </c>
      <c r="AY4">
        <v>31731688</v>
      </c>
      <c r="AZ4" s="4">
        <f t="shared" si="17"/>
        <v>15.599999999999998</v>
      </c>
      <c r="BA4">
        <f>BA3-BA2</f>
        <v>5.6</v>
      </c>
      <c r="BB4">
        <v>17.7</v>
      </c>
      <c r="BC4" s="4">
        <f t="shared" si="18"/>
        <v>15.75</v>
      </c>
      <c r="BD4">
        <f>BD3-BD2</f>
        <v>5.7</v>
      </c>
      <c r="BE4">
        <v>17.7</v>
      </c>
      <c r="BF4" s="4">
        <v>0.47</v>
      </c>
      <c r="BG4" s="4">
        <v>9.9</v>
      </c>
      <c r="BH4" s="4">
        <f t="shared" si="1"/>
        <v>59.9</v>
      </c>
      <c r="BI4">
        <f>BI3-BI2</f>
        <v>12.600000000000001</v>
      </c>
      <c r="BJ4">
        <v>59.9</v>
      </c>
    </row>
    <row r="5" spans="1:62" x14ac:dyDescent="0.25">
      <c r="A5" s="4" t="s">
        <v>22</v>
      </c>
      <c r="B5" s="4">
        <v>2012</v>
      </c>
      <c r="C5" s="4">
        <v>1</v>
      </c>
      <c r="E5" s="4">
        <f t="shared" si="2"/>
        <v>2.2127100069745703E-3</v>
      </c>
      <c r="F5">
        <v>272</v>
      </c>
      <c r="H5" s="4">
        <f t="shared" si="3"/>
        <v>4.0749336787398553E-3</v>
      </c>
      <c r="I5">
        <f t="shared" si="4"/>
        <v>55</v>
      </c>
      <c r="K5">
        <v>69</v>
      </c>
      <c r="L5" s="4">
        <v>0.01</v>
      </c>
      <c r="M5">
        <f t="shared" si="5"/>
        <v>1.8992043359487661E-4</v>
      </c>
      <c r="O5" s="4">
        <f t="shared" si="6"/>
        <v>78.184215300000005</v>
      </c>
      <c r="Q5">
        <v>78.184215300000005</v>
      </c>
      <c r="S5" s="4">
        <f t="shared" si="7"/>
        <v>1.3633666627972423E-2</v>
      </c>
      <c r="T5">
        <v>67</v>
      </c>
      <c r="V5">
        <f>V3+(1.5*V3)</f>
        <v>900.625</v>
      </c>
      <c r="W5" s="4">
        <f t="shared" si="8"/>
        <v>900.625</v>
      </c>
      <c r="X5">
        <v>2787</v>
      </c>
      <c r="Y5" s="4">
        <v>17.600000000000001</v>
      </c>
      <c r="AA5">
        <f>AA3+(1.5*AA3)</f>
        <v>57.5</v>
      </c>
      <c r="AB5" s="4">
        <f t="shared" si="9"/>
        <v>57.5</v>
      </c>
      <c r="AC5" s="3">
        <v>93</v>
      </c>
      <c r="AD5" s="4">
        <f t="shared" si="10"/>
        <v>1.3571429537718071E-2</v>
      </c>
      <c r="AE5">
        <f t="shared" si="0"/>
        <v>67</v>
      </c>
      <c r="AG5">
        <v>67</v>
      </c>
      <c r="AH5" s="4">
        <f t="shared" si="11"/>
        <v>8.52</v>
      </c>
      <c r="AJ5">
        <v>8.52</v>
      </c>
      <c r="AK5" s="4">
        <f t="shared" si="12"/>
        <v>1.3546727876790331E-2</v>
      </c>
      <c r="AL5">
        <f t="shared" si="13"/>
        <v>67</v>
      </c>
      <c r="AN5">
        <v>67</v>
      </c>
      <c r="AO5" s="4">
        <f t="shared" si="14"/>
        <v>0.1</v>
      </c>
      <c r="AQ5">
        <v>0.1</v>
      </c>
      <c r="AR5" s="4">
        <f t="shared" si="15"/>
        <v>669.95899999999995</v>
      </c>
      <c r="AT5">
        <v>669.95899999999995</v>
      </c>
      <c r="AU5">
        <v>669.95899999999995</v>
      </c>
      <c r="AV5" s="4">
        <f t="shared" si="16"/>
        <v>3696958</v>
      </c>
      <c r="AX5">
        <v>3696958</v>
      </c>
      <c r="AY5">
        <v>3696958</v>
      </c>
      <c r="AZ5" s="4">
        <f t="shared" si="17"/>
        <v>15.599999999999998</v>
      </c>
      <c r="BB5">
        <v>17.899999999999999</v>
      </c>
      <c r="BC5" s="4">
        <f t="shared" si="18"/>
        <v>15.75</v>
      </c>
      <c r="BE5">
        <v>18</v>
      </c>
      <c r="BF5" s="4">
        <v>0.46300000000000002</v>
      </c>
      <c r="BG5" s="4">
        <v>9.8000000000000007</v>
      </c>
      <c r="BH5" s="4">
        <f t="shared" si="1"/>
        <v>59.5</v>
      </c>
      <c r="BJ5">
        <v>59.5</v>
      </c>
    </row>
    <row r="6" spans="1:62" x14ac:dyDescent="0.25">
      <c r="A6" s="4" t="s">
        <v>22</v>
      </c>
      <c r="B6" s="4">
        <v>2011</v>
      </c>
      <c r="C6" s="4">
        <v>1</v>
      </c>
      <c r="E6" s="4">
        <f t="shared" si="2"/>
        <v>2.1664903436911741E-3</v>
      </c>
      <c r="F6">
        <v>275</v>
      </c>
      <c r="H6" s="4">
        <f t="shared" si="3"/>
        <v>4.0749336787398553E-3</v>
      </c>
      <c r="I6">
        <f t="shared" si="4"/>
        <v>55</v>
      </c>
      <c r="K6">
        <v>71</v>
      </c>
      <c r="L6" s="4">
        <v>0.01</v>
      </c>
      <c r="M6">
        <f t="shared" si="5"/>
        <v>1.8755876554973702E-4</v>
      </c>
      <c r="O6" s="4">
        <f t="shared" si="6"/>
        <v>7.097108703</v>
      </c>
      <c r="P6">
        <f>P3+(1.5*P4)</f>
        <v>1096.807346997125</v>
      </c>
      <c r="Q6">
        <v>7.097108703</v>
      </c>
      <c r="S6" s="4">
        <f t="shared" si="7"/>
        <v>1.3928359449776915E-2</v>
      </c>
      <c r="T6">
        <v>68</v>
      </c>
      <c r="V6">
        <f>V2-(1.5*V3)</f>
        <v>-540.375</v>
      </c>
      <c r="W6" s="4">
        <f t="shared" si="8"/>
        <v>900.625</v>
      </c>
      <c r="X6">
        <v>3013</v>
      </c>
      <c r="Y6" s="4">
        <v>17.2</v>
      </c>
      <c r="AA6">
        <f>AA2-(1.5*AA3)</f>
        <v>-34.5</v>
      </c>
      <c r="AB6" s="4">
        <f t="shared" si="9"/>
        <v>57.5</v>
      </c>
      <c r="AC6" s="3">
        <v>97</v>
      </c>
      <c r="AD6" s="4">
        <f t="shared" si="10"/>
        <v>1.3909279597427573E-2</v>
      </c>
      <c r="AE6">
        <f t="shared" si="0"/>
        <v>68</v>
      </c>
      <c r="AF6">
        <f>AF2-(1.5*AF4)</f>
        <v>49.5</v>
      </c>
      <c r="AG6">
        <v>68</v>
      </c>
      <c r="AH6" s="4">
        <f t="shared" si="11"/>
        <v>7.87</v>
      </c>
      <c r="AI6">
        <f>AI2-(1.5*AI4)</f>
        <v>-0.58875000000000011</v>
      </c>
      <c r="AJ6">
        <v>7.87</v>
      </c>
      <c r="AK6" s="4">
        <f t="shared" si="12"/>
        <v>1.3869596606532149E-2</v>
      </c>
      <c r="AL6">
        <f t="shared" si="13"/>
        <v>68</v>
      </c>
      <c r="AM6">
        <f>AM3+(1.5*AM4)</f>
        <v>125.5</v>
      </c>
      <c r="AN6">
        <v>68</v>
      </c>
      <c r="AO6" s="4">
        <f t="shared" si="14"/>
        <v>0.1</v>
      </c>
      <c r="AP6">
        <f>AP3+(1.5*AP4)</f>
        <v>1.85</v>
      </c>
      <c r="AQ6">
        <v>0.1</v>
      </c>
      <c r="AR6" s="4">
        <f t="shared" si="15"/>
        <v>63.537230999999998</v>
      </c>
      <c r="AS6">
        <f>AS3+(1.5*AS4)</f>
        <v>10972.078698625</v>
      </c>
      <c r="AT6">
        <v>63.537230999999998</v>
      </c>
      <c r="AU6">
        <v>63.537230999999998</v>
      </c>
      <c r="AV6" s="4">
        <f t="shared" si="16"/>
        <v>2978599</v>
      </c>
      <c r="AW6">
        <v>-5758901.375</v>
      </c>
      <c r="AX6">
        <v>2978599</v>
      </c>
      <c r="AY6">
        <v>2978599</v>
      </c>
      <c r="AZ6" s="4">
        <f t="shared" si="17"/>
        <v>15.599999999999998</v>
      </c>
      <c r="BA6">
        <f>BA3+(1.5*BA4)</f>
        <v>15.599999999999998</v>
      </c>
      <c r="BB6">
        <v>18.2</v>
      </c>
      <c r="BC6" s="4">
        <f t="shared" si="18"/>
        <v>15.75</v>
      </c>
      <c r="BD6">
        <f>BD3+(1.5*BD4)</f>
        <v>15.75</v>
      </c>
      <c r="BE6">
        <v>18.2</v>
      </c>
      <c r="BF6" s="4">
        <v>0.45400000000000001</v>
      </c>
      <c r="BG6" s="4">
        <v>9.5</v>
      </c>
      <c r="BH6" s="4">
        <f t="shared" si="1"/>
        <v>59.2</v>
      </c>
      <c r="BI6">
        <f>BI3+(1.5*BI4)</f>
        <v>94.600000000000009</v>
      </c>
      <c r="BJ6">
        <v>59.2</v>
      </c>
    </row>
    <row r="7" spans="1:62" x14ac:dyDescent="0.25">
      <c r="A7" s="4" t="s">
        <v>22</v>
      </c>
      <c r="B7" s="4">
        <v>2010</v>
      </c>
      <c r="C7" s="4">
        <v>1</v>
      </c>
      <c r="E7" s="4">
        <f t="shared" si="2"/>
        <v>2.1044544407621277E-3</v>
      </c>
      <c r="F7">
        <v>279</v>
      </c>
      <c r="H7" s="4">
        <f t="shared" si="3"/>
        <v>4.0749336787398553E-3</v>
      </c>
      <c r="I7">
        <f t="shared" si="4"/>
        <v>55</v>
      </c>
      <c r="K7">
        <v>74</v>
      </c>
      <c r="L7" s="4">
        <v>0.01</v>
      </c>
      <c r="M7">
        <f t="shared" si="5"/>
        <v>1.8996781539859671E-4</v>
      </c>
      <c r="O7" s="4">
        <f t="shared" si="6"/>
        <v>79.679367360000001</v>
      </c>
      <c r="P7">
        <f>P2-(1.5*P4)</f>
        <v>-650.58786006187495</v>
      </c>
      <c r="Q7">
        <v>79.679367360000001</v>
      </c>
      <c r="S7" s="4">
        <f t="shared" si="7"/>
        <v>1.33239924926773E-2</v>
      </c>
      <c r="T7">
        <v>66</v>
      </c>
      <c r="W7" s="4">
        <f t="shared" si="8"/>
        <v>900.625</v>
      </c>
      <c r="X7">
        <v>1989</v>
      </c>
      <c r="Y7" s="4">
        <v>16.7</v>
      </c>
      <c r="AB7" s="4">
        <f t="shared" si="9"/>
        <v>57.5</v>
      </c>
      <c r="AC7" s="3">
        <v>102</v>
      </c>
      <c r="AD7" s="4">
        <f t="shared" si="10"/>
        <v>1.3211521608626176E-2</v>
      </c>
      <c r="AE7">
        <f t="shared" si="0"/>
        <v>66</v>
      </c>
      <c r="AF7">
        <f>AF3+(1.5*AF4)</f>
        <v>125.5</v>
      </c>
      <c r="AG7">
        <v>66</v>
      </c>
      <c r="AH7" s="4">
        <f t="shared" si="11"/>
        <v>9.1999999999999993</v>
      </c>
      <c r="AI7">
        <f>AI3+(1.5*AI4)</f>
        <v>12.341249999999999</v>
      </c>
      <c r="AJ7">
        <v>9.1999999999999993</v>
      </c>
      <c r="AK7" s="4">
        <f t="shared" si="12"/>
        <v>1.3201815203648383E-2</v>
      </c>
      <c r="AL7">
        <f t="shared" si="13"/>
        <v>66</v>
      </c>
      <c r="AM7">
        <f>AM2-(1.5*AM4)</f>
        <v>49.5</v>
      </c>
      <c r="AN7">
        <v>66</v>
      </c>
      <c r="AO7" s="4">
        <f t="shared" si="14"/>
        <v>0.1</v>
      </c>
      <c r="AP7">
        <f>AP2-(1.5*AP4)</f>
        <v>-0.95000000000000007</v>
      </c>
      <c r="AQ7">
        <v>0.1</v>
      </c>
      <c r="AR7" s="4">
        <f t="shared" si="15"/>
        <v>553.32893999999999</v>
      </c>
      <c r="AS7">
        <f>AS2-(1.5*AS4)</f>
        <v>-5654.4680263749997</v>
      </c>
      <c r="AT7">
        <v>553.32893999999999</v>
      </c>
      <c r="AU7">
        <v>553.32893999999999</v>
      </c>
      <c r="AV7" s="4">
        <f t="shared" si="16"/>
        <v>2883167</v>
      </c>
      <c r="AW7">
        <f>AW3+(1.5*AW4)</f>
        <v>10715281.625</v>
      </c>
      <c r="AX7">
        <v>2883167</v>
      </c>
      <c r="AY7">
        <v>2883167</v>
      </c>
      <c r="AZ7" s="4">
        <f t="shared" si="17"/>
        <v>15.599999999999998</v>
      </c>
      <c r="BA7">
        <f>BA2-(1.5*BA4)</f>
        <v>-6.7999999999999989</v>
      </c>
      <c r="BB7">
        <v>18.399999999999999</v>
      </c>
      <c r="BC7" s="4">
        <f t="shared" si="18"/>
        <v>15.75</v>
      </c>
      <c r="BD7">
        <f>BD2-(1.5*BD4)</f>
        <v>-7.0500000000000007</v>
      </c>
      <c r="BE7">
        <v>18.399999999999999</v>
      </c>
      <c r="BF7" s="4">
        <v>0.44800000000000001</v>
      </c>
      <c r="BG7" s="4">
        <v>9.1999999999999993</v>
      </c>
      <c r="BH7" s="4">
        <f t="shared" si="1"/>
        <v>58.8</v>
      </c>
      <c r="BI7">
        <f>BI2-(1.5*BI4)</f>
        <v>44.2</v>
      </c>
      <c r="BJ7">
        <v>58.8</v>
      </c>
    </row>
    <row r="8" spans="1:62" x14ac:dyDescent="0.25">
      <c r="A8" s="4" t="s">
        <v>22</v>
      </c>
      <c r="B8" s="4">
        <v>2009</v>
      </c>
      <c r="C8" s="4">
        <v>1</v>
      </c>
      <c r="E8" s="4">
        <f t="shared" si="2"/>
        <v>2.0733004369261712E-3</v>
      </c>
      <c r="F8">
        <v>281</v>
      </c>
      <c r="H8" s="4">
        <f t="shared" si="3"/>
        <v>4.0749336787398553E-3</v>
      </c>
      <c r="I8">
        <f t="shared" si="4"/>
        <v>55</v>
      </c>
      <c r="K8">
        <v>77</v>
      </c>
      <c r="L8" s="4">
        <v>0.01</v>
      </c>
      <c r="M8">
        <f t="shared" si="5"/>
        <v>1.8923110604476362E-4</v>
      </c>
      <c r="O8" s="4">
        <f t="shared" si="6"/>
        <v>56.762216819999999</v>
      </c>
      <c r="Q8">
        <v>56.762216819999999</v>
      </c>
      <c r="S8" s="4">
        <f t="shared" si="7"/>
        <v>1.2318378215770384E-2</v>
      </c>
      <c r="T8">
        <v>63</v>
      </c>
      <c r="W8" s="4">
        <f t="shared" si="8"/>
        <v>900.625</v>
      </c>
      <c r="X8">
        <v>2861</v>
      </c>
      <c r="Y8" s="4">
        <v>16.2</v>
      </c>
      <c r="AB8" s="4">
        <f t="shared" si="9"/>
        <v>57.5</v>
      </c>
      <c r="AC8" s="3">
        <v>106</v>
      </c>
      <c r="AD8" s="4">
        <f t="shared" si="10"/>
        <v>1.207572463356882E-2</v>
      </c>
      <c r="AE8">
        <f t="shared" si="0"/>
        <v>63</v>
      </c>
      <c r="AG8">
        <v>63</v>
      </c>
      <c r="AH8" s="4">
        <f t="shared" si="11"/>
        <v>9.42</v>
      </c>
      <c r="AJ8">
        <v>9.42</v>
      </c>
      <c r="AK8" s="4">
        <f t="shared" si="12"/>
        <v>1.2109258292272419E-2</v>
      </c>
      <c r="AL8">
        <f t="shared" si="13"/>
        <v>63</v>
      </c>
      <c r="AN8">
        <v>63</v>
      </c>
      <c r="AO8" s="4">
        <f t="shared" si="14"/>
        <v>0.1</v>
      </c>
      <c r="AQ8">
        <v>0.1</v>
      </c>
      <c r="AR8" s="4">
        <f t="shared" si="15"/>
        <v>445.89329789999999</v>
      </c>
      <c r="AT8">
        <v>445.89329789999999</v>
      </c>
      <c r="AU8">
        <v>445.89329789999999</v>
      </c>
      <c r="AV8" s="4">
        <f t="shared" si="16"/>
        <v>284331</v>
      </c>
      <c r="AX8">
        <v>284331</v>
      </c>
      <c r="AY8">
        <v>284331</v>
      </c>
      <c r="AZ8" s="4">
        <f t="shared" si="17"/>
        <v>15.599999999999998</v>
      </c>
      <c r="BB8">
        <v>18.600000000000001</v>
      </c>
      <c r="BC8" s="4">
        <f t="shared" si="18"/>
        <v>15.75</v>
      </c>
      <c r="BE8">
        <v>18.7</v>
      </c>
      <c r="BF8" s="4">
        <v>0.434</v>
      </c>
      <c r="BG8" s="4">
        <v>8.9</v>
      </c>
      <c r="BH8" s="4">
        <f t="shared" si="1"/>
        <v>58.6</v>
      </c>
      <c r="BJ8">
        <v>58.6</v>
      </c>
    </row>
    <row r="9" spans="1:62" x14ac:dyDescent="0.25">
      <c r="A9" s="4" t="s">
        <v>22</v>
      </c>
      <c r="B9" s="4">
        <v>2008</v>
      </c>
      <c r="C9" s="4">
        <v>1</v>
      </c>
      <c r="E9" s="4">
        <f t="shared" si="2"/>
        <v>1.9795007724310093E-3</v>
      </c>
      <c r="F9">
        <v>287</v>
      </c>
      <c r="H9" s="4">
        <f t="shared" si="3"/>
        <v>4.0749336787398553E-3</v>
      </c>
      <c r="I9">
        <f t="shared" si="4"/>
        <v>55</v>
      </c>
      <c r="K9">
        <v>80</v>
      </c>
      <c r="L9" s="4">
        <v>0.03</v>
      </c>
      <c r="M9">
        <f t="shared" si="5"/>
        <v>1.8820309052245687E-4</v>
      </c>
      <c r="O9" s="4">
        <f t="shared" si="6"/>
        <v>25.873925360000001</v>
      </c>
      <c r="Q9">
        <v>25.873925360000001</v>
      </c>
      <c r="S9" s="4">
        <f t="shared" si="7"/>
        <v>1.2664988834899617E-2</v>
      </c>
      <c r="T9">
        <v>64</v>
      </c>
      <c r="W9" s="4">
        <f t="shared" si="8"/>
        <v>900.625</v>
      </c>
      <c r="X9">
        <v>1599</v>
      </c>
      <c r="Y9" s="4">
        <v>15.7</v>
      </c>
      <c r="AB9" s="4">
        <f t="shared" si="9"/>
        <v>57.5</v>
      </c>
      <c r="AC9" s="3">
        <v>110</v>
      </c>
      <c r="AD9" s="4">
        <f t="shared" si="10"/>
        <v>1.2460526270135976E-2</v>
      </c>
      <c r="AE9">
        <f t="shared" si="0"/>
        <v>64</v>
      </c>
      <c r="AG9">
        <v>64</v>
      </c>
      <c r="AH9" s="4">
        <f t="shared" si="11"/>
        <v>8.33</v>
      </c>
      <c r="AJ9">
        <v>8.33</v>
      </c>
      <c r="AK9" s="4">
        <f t="shared" si="12"/>
        <v>1.2480074949334858E-2</v>
      </c>
      <c r="AL9">
        <f t="shared" si="13"/>
        <v>64</v>
      </c>
      <c r="AN9">
        <v>64</v>
      </c>
      <c r="AO9" s="4">
        <f t="shared" si="14"/>
        <v>0.1</v>
      </c>
      <c r="AQ9">
        <v>0.1</v>
      </c>
      <c r="AR9" s="4">
        <f t="shared" si="15"/>
        <v>373.36111629999999</v>
      </c>
      <c r="AT9">
        <v>373.36111629999999</v>
      </c>
      <c r="AU9">
        <v>373.36111629999999</v>
      </c>
      <c r="AV9" s="4">
        <f t="shared" si="16"/>
        <v>2729431</v>
      </c>
      <c r="AX9">
        <v>2729431</v>
      </c>
      <c r="AY9">
        <v>2729431</v>
      </c>
      <c r="AZ9" s="4">
        <f t="shared" si="17"/>
        <v>15.599999999999998</v>
      </c>
      <c r="BB9">
        <v>18.8</v>
      </c>
      <c r="BC9" s="4">
        <f t="shared" si="18"/>
        <v>15.75</v>
      </c>
      <c r="BE9">
        <v>18.899999999999999</v>
      </c>
      <c r="BF9" s="4">
        <v>0.433</v>
      </c>
      <c r="BG9" s="4">
        <v>8.6999999999999993</v>
      </c>
      <c r="BH9" s="4">
        <f t="shared" si="1"/>
        <v>58.1</v>
      </c>
      <c r="BJ9">
        <v>58.1</v>
      </c>
    </row>
    <row r="10" spans="1:62" x14ac:dyDescent="0.25">
      <c r="A10" s="4" t="s">
        <v>22</v>
      </c>
      <c r="B10" s="4">
        <v>2007</v>
      </c>
      <c r="C10" s="4">
        <v>1</v>
      </c>
      <c r="E10" s="4">
        <f t="shared" si="2"/>
        <v>1.8542685462742592E-3</v>
      </c>
      <c r="F10">
        <v>295</v>
      </c>
      <c r="H10" s="4">
        <f t="shared" si="3"/>
        <v>4.0749336787398553E-3</v>
      </c>
      <c r="I10">
        <f t="shared" si="4"/>
        <v>55</v>
      </c>
      <c r="K10">
        <v>82</v>
      </c>
      <c r="L10" s="4">
        <v>0.02</v>
      </c>
      <c r="M10">
        <f t="shared" si="5"/>
        <v>1.876907861932187E-4</v>
      </c>
      <c r="O10" s="4">
        <f t="shared" si="6"/>
        <v>10.910155980000001</v>
      </c>
      <c r="Q10">
        <v>10.910155980000001</v>
      </c>
      <c r="S10" s="4">
        <f t="shared" si="7"/>
        <v>1.2318378215770384E-2</v>
      </c>
      <c r="T10">
        <v>63</v>
      </c>
      <c r="W10" s="4">
        <f t="shared" si="8"/>
        <v>900.625</v>
      </c>
      <c r="X10">
        <v>1141</v>
      </c>
      <c r="Y10" s="4">
        <v>15.2</v>
      </c>
      <c r="AB10" s="4">
        <f t="shared" si="9"/>
        <v>57.5</v>
      </c>
      <c r="AC10" s="3">
        <v>113</v>
      </c>
      <c r="AD10" s="4">
        <f t="shared" si="10"/>
        <v>1.2070110218845184E-2</v>
      </c>
      <c r="AE10">
        <f t="shared" si="0"/>
        <v>63</v>
      </c>
      <c r="AG10">
        <v>63</v>
      </c>
      <c r="AH10" s="4">
        <f t="shared" si="11"/>
        <v>6.73</v>
      </c>
      <c r="AJ10">
        <v>6.73</v>
      </c>
      <c r="AK10" s="4">
        <f t="shared" si="12"/>
        <v>1.2103776948092533E-2</v>
      </c>
      <c r="AL10">
        <f t="shared" si="13"/>
        <v>63</v>
      </c>
      <c r="AN10">
        <v>63</v>
      </c>
      <c r="AO10" s="4">
        <f t="shared" si="14"/>
        <v>0.1</v>
      </c>
      <c r="AQ10">
        <v>0.1</v>
      </c>
      <c r="AR10" s="4">
        <f t="shared" si="15"/>
        <v>369.83579600000002</v>
      </c>
      <c r="AT10">
        <v>369.83579600000002</v>
      </c>
      <c r="AU10">
        <v>369.83579600000002</v>
      </c>
      <c r="AV10" s="4">
        <f t="shared" si="16"/>
        <v>10715281.625</v>
      </c>
      <c r="AX10">
        <v>26616792</v>
      </c>
      <c r="AY10">
        <v>26616792</v>
      </c>
      <c r="AZ10" s="4">
        <f t="shared" si="17"/>
        <v>15.599999999999998</v>
      </c>
      <c r="BB10">
        <v>19</v>
      </c>
      <c r="BC10" s="4">
        <f t="shared" si="18"/>
        <v>15.75</v>
      </c>
      <c r="BE10">
        <v>19.100000000000001</v>
      </c>
      <c r="BF10" s="4">
        <v>0.41499999999999998</v>
      </c>
      <c r="BG10" s="4">
        <v>8.4</v>
      </c>
      <c r="BH10" s="4">
        <f t="shared" si="1"/>
        <v>57.5</v>
      </c>
      <c r="BJ10">
        <v>57.5</v>
      </c>
    </row>
    <row r="11" spans="1:62" x14ac:dyDescent="0.25">
      <c r="A11" s="4" t="s">
        <v>22</v>
      </c>
      <c r="B11" s="4">
        <v>2006</v>
      </c>
      <c r="C11" s="4">
        <v>1</v>
      </c>
      <c r="E11" s="4">
        <f t="shared" si="2"/>
        <v>1.8542685462742592E-3</v>
      </c>
      <c r="F11">
        <v>295</v>
      </c>
      <c r="H11" s="4">
        <f t="shared" si="3"/>
        <v>4.0749336787398553E-3</v>
      </c>
      <c r="I11">
        <f t="shared" si="4"/>
        <v>55</v>
      </c>
      <c r="K11">
        <v>84</v>
      </c>
      <c r="L11" s="4">
        <v>0.03</v>
      </c>
      <c r="M11">
        <f t="shared" si="5"/>
        <v>1.8790627770051092E-4</v>
      </c>
      <c r="O11" s="4">
        <f t="shared" si="6"/>
        <v>17.171517510000001</v>
      </c>
      <c r="Q11">
        <v>17.171517510000001</v>
      </c>
      <c r="S11" s="4">
        <f t="shared" si="7"/>
        <v>1.2664988834899617E-2</v>
      </c>
      <c r="T11">
        <v>64</v>
      </c>
      <c r="W11" s="4">
        <f t="shared" si="8"/>
        <v>900.625</v>
      </c>
      <c r="X11">
        <v>1990</v>
      </c>
      <c r="Y11" s="4">
        <v>14.7</v>
      </c>
      <c r="AB11" s="4">
        <f t="shared" si="9"/>
        <v>57.5</v>
      </c>
      <c r="AC11" s="3">
        <v>116</v>
      </c>
      <c r="AD11" s="4">
        <f t="shared" si="10"/>
        <v>1.0043255045832934E-2</v>
      </c>
      <c r="AE11">
        <f t="shared" si="0"/>
        <v>58</v>
      </c>
      <c r="AG11">
        <v>58</v>
      </c>
      <c r="AH11" s="4">
        <f t="shared" si="11"/>
        <v>7.43</v>
      </c>
      <c r="AJ11">
        <v>7.43</v>
      </c>
      <c r="AK11" s="4">
        <f t="shared" si="12"/>
        <v>1.0139167396265598E-2</v>
      </c>
      <c r="AL11">
        <f t="shared" si="13"/>
        <v>58</v>
      </c>
      <c r="AN11">
        <v>58</v>
      </c>
      <c r="AO11" s="4">
        <f t="shared" si="14"/>
        <v>0.1</v>
      </c>
      <c r="AQ11">
        <v>0.1</v>
      </c>
      <c r="AR11" s="4">
        <f t="shared" si="15"/>
        <v>272.56376999999998</v>
      </c>
      <c r="AT11">
        <v>272.56376999999998</v>
      </c>
      <c r="AU11">
        <v>272.56376999999998</v>
      </c>
      <c r="AV11" s="4">
        <f t="shared" si="16"/>
        <v>2589345</v>
      </c>
      <c r="AX11">
        <v>2589345</v>
      </c>
      <c r="AY11">
        <v>2589345</v>
      </c>
      <c r="AZ11" s="4">
        <f t="shared" si="17"/>
        <v>15.599999999999998</v>
      </c>
      <c r="BB11">
        <v>19.2</v>
      </c>
      <c r="BC11" s="4">
        <f t="shared" si="18"/>
        <v>15.75</v>
      </c>
      <c r="BE11">
        <v>19.3</v>
      </c>
      <c r="BF11" s="4">
        <v>0.40500000000000003</v>
      </c>
      <c r="BG11" s="4">
        <v>8.1</v>
      </c>
      <c r="BH11" s="4">
        <f t="shared" si="1"/>
        <v>57.3</v>
      </c>
      <c r="BJ11">
        <v>57.3</v>
      </c>
    </row>
    <row r="12" spans="1:62" x14ac:dyDescent="0.25">
      <c r="A12" s="4" t="s">
        <v>22</v>
      </c>
      <c r="B12" s="4">
        <v>2005</v>
      </c>
      <c r="C12" s="4">
        <v>1</v>
      </c>
      <c r="E12" s="4">
        <f t="shared" si="2"/>
        <v>1.9168540750120128E-3</v>
      </c>
      <c r="F12">
        <v>291</v>
      </c>
      <c r="H12" s="4">
        <f t="shared" si="3"/>
        <v>4.0749336787398553E-3</v>
      </c>
      <c r="I12">
        <f t="shared" si="4"/>
        <v>55</v>
      </c>
      <c r="K12">
        <v>85</v>
      </c>
      <c r="L12" s="4">
        <v>0.02</v>
      </c>
      <c r="M12">
        <f t="shared" si="5"/>
        <v>1.8736000432508358E-4</v>
      </c>
      <c r="O12" s="4">
        <f t="shared" si="6"/>
        <v>1.3886477319999999</v>
      </c>
      <c r="Q12">
        <v>1.3886477319999999</v>
      </c>
      <c r="S12" s="4">
        <f t="shared" si="7"/>
        <v>1.33239924926773E-2</v>
      </c>
      <c r="T12">
        <v>66</v>
      </c>
      <c r="W12" s="4">
        <f t="shared" si="8"/>
        <v>900.625</v>
      </c>
      <c r="X12">
        <v>1296</v>
      </c>
      <c r="Y12" s="4">
        <v>14.2</v>
      </c>
      <c r="AB12" s="4">
        <f t="shared" si="9"/>
        <v>57.5</v>
      </c>
      <c r="AC12" s="3">
        <v>118</v>
      </c>
      <c r="AD12" s="4">
        <f t="shared" si="10"/>
        <v>1.003986910967777E-2</v>
      </c>
      <c r="AE12">
        <f t="shared" si="0"/>
        <v>58</v>
      </c>
      <c r="AG12">
        <v>58</v>
      </c>
      <c r="AH12" s="4">
        <f t="shared" si="11"/>
        <v>8.6999999999999993</v>
      </c>
      <c r="AJ12">
        <v>8.6999999999999993</v>
      </c>
      <c r="AK12" s="4">
        <f t="shared" si="12"/>
        <v>1.0135898587394523E-2</v>
      </c>
      <c r="AL12">
        <f t="shared" si="13"/>
        <v>58</v>
      </c>
      <c r="AN12">
        <v>58</v>
      </c>
      <c r="AO12" s="4">
        <f t="shared" si="14"/>
        <v>0.1</v>
      </c>
      <c r="AQ12">
        <v>0.1</v>
      </c>
      <c r="AR12" s="4">
        <f t="shared" si="15"/>
        <v>25.294129900000001</v>
      </c>
      <c r="AT12">
        <v>25.294129900000001</v>
      </c>
      <c r="AU12">
        <v>25.294129900000001</v>
      </c>
      <c r="AV12" s="4">
        <f t="shared" si="16"/>
        <v>257798</v>
      </c>
      <c r="AX12">
        <v>257798</v>
      </c>
      <c r="AY12">
        <v>257798</v>
      </c>
      <c r="AZ12" s="4">
        <f t="shared" si="17"/>
        <v>15.599999999999998</v>
      </c>
      <c r="BB12">
        <v>19.3</v>
      </c>
      <c r="BC12" s="4">
        <f t="shared" si="18"/>
        <v>15.75</v>
      </c>
      <c r="BE12">
        <v>19.5</v>
      </c>
      <c r="BF12" s="4">
        <v>0.39600000000000002</v>
      </c>
      <c r="BG12" s="4">
        <v>7.9</v>
      </c>
      <c r="BH12" s="4">
        <f t="shared" si="1"/>
        <v>57.3</v>
      </c>
      <c r="BJ12">
        <v>57.3</v>
      </c>
    </row>
    <row r="13" spans="1:62" x14ac:dyDescent="0.25">
      <c r="A13" s="4" t="s">
        <v>22</v>
      </c>
      <c r="B13" s="4">
        <v>2004</v>
      </c>
      <c r="C13" s="4">
        <v>1</v>
      </c>
      <c r="E13" s="4">
        <f t="shared" si="2"/>
        <v>1.8855457166512793E-3</v>
      </c>
      <c r="F13">
        <v>293</v>
      </c>
      <c r="H13" s="4">
        <f t="shared" si="3"/>
        <v>4.0749336787398553E-3</v>
      </c>
      <c r="I13">
        <f t="shared" si="4"/>
        <v>55</v>
      </c>
      <c r="K13">
        <v>87</v>
      </c>
      <c r="L13" s="4">
        <v>0.02</v>
      </c>
      <c r="M13">
        <f t="shared" si="5"/>
        <v>1.8784190158139473E-4</v>
      </c>
      <c r="O13" s="4">
        <f t="shared" si="6"/>
        <v>15.29606643</v>
      </c>
      <c r="Q13">
        <v>15.29606643</v>
      </c>
      <c r="S13" s="4">
        <f t="shared" si="7"/>
        <v>1.3633666627972423E-2</v>
      </c>
      <c r="T13">
        <v>67</v>
      </c>
      <c r="W13" s="4">
        <f t="shared" si="8"/>
        <v>466</v>
      </c>
      <c r="X13">
        <v>466</v>
      </c>
      <c r="Y13" s="4">
        <v>13.8</v>
      </c>
      <c r="AB13" s="4">
        <f t="shared" si="9"/>
        <v>57.5</v>
      </c>
      <c r="AC13" s="3">
        <v>120</v>
      </c>
      <c r="AD13" s="4">
        <f t="shared" si="10"/>
        <v>1.0485949930643683E-4</v>
      </c>
      <c r="AE13">
        <f t="shared" si="0"/>
        <v>5</v>
      </c>
      <c r="AG13">
        <v>5</v>
      </c>
      <c r="AH13" s="4">
        <f t="shared" si="11"/>
        <v>8.7899999999999991</v>
      </c>
      <c r="AJ13">
        <v>8.7899999999999991</v>
      </c>
      <c r="AK13" s="4">
        <f t="shared" si="12"/>
        <v>1.214937954496288E-4</v>
      </c>
      <c r="AL13">
        <f t="shared" si="13"/>
        <v>5</v>
      </c>
      <c r="AN13">
        <v>5</v>
      </c>
      <c r="AO13" s="4">
        <f t="shared" si="14"/>
        <v>0.1</v>
      </c>
      <c r="AQ13">
        <v>0.1</v>
      </c>
      <c r="AR13" s="4">
        <f t="shared" si="15"/>
        <v>219.14135279999999</v>
      </c>
      <c r="AT13">
        <v>219.14135279999999</v>
      </c>
      <c r="AU13">
        <v>219.14135279999999</v>
      </c>
      <c r="AV13" s="4">
        <f t="shared" si="16"/>
        <v>10715281.625</v>
      </c>
      <c r="AX13">
        <v>24118979</v>
      </c>
      <c r="AY13">
        <v>24118979</v>
      </c>
      <c r="AZ13" s="4">
        <f t="shared" si="17"/>
        <v>15.599999999999998</v>
      </c>
      <c r="BB13">
        <v>19.5</v>
      </c>
      <c r="BC13" s="4">
        <f t="shared" si="18"/>
        <v>15.75</v>
      </c>
      <c r="BE13">
        <v>19.7</v>
      </c>
      <c r="BF13" s="4">
        <v>0.38100000000000001</v>
      </c>
      <c r="BG13" s="4">
        <v>6.8</v>
      </c>
      <c r="BH13" s="4">
        <f t="shared" si="1"/>
        <v>57</v>
      </c>
      <c r="BJ13">
        <v>57</v>
      </c>
    </row>
    <row r="14" spans="1:62" x14ac:dyDescent="0.25">
      <c r="A14" s="4" t="s">
        <v>22</v>
      </c>
      <c r="B14" s="4">
        <v>2003</v>
      </c>
      <c r="C14" s="4">
        <v>1</v>
      </c>
      <c r="E14" s="4">
        <f t="shared" si="2"/>
        <v>1.8542685462742592E-3</v>
      </c>
      <c r="F14">
        <v>295</v>
      </c>
      <c r="H14" s="4">
        <f t="shared" si="3"/>
        <v>4.0749336787398553E-3</v>
      </c>
      <c r="I14">
        <f t="shared" si="4"/>
        <v>55</v>
      </c>
      <c r="K14">
        <v>87</v>
      </c>
      <c r="L14" s="4">
        <v>0.01</v>
      </c>
      <c r="M14">
        <f t="shared" si="5"/>
        <v>1.8769696552812598E-4</v>
      </c>
      <c r="O14" s="4">
        <f t="shared" si="6"/>
        <v>11.089052730000001</v>
      </c>
      <c r="Q14">
        <v>11.089052730000001</v>
      </c>
      <c r="S14" s="4">
        <f t="shared" si="7"/>
        <v>1.3000650792124622E-2</v>
      </c>
      <c r="T14">
        <v>65</v>
      </c>
      <c r="W14" s="4">
        <f t="shared" si="8"/>
        <v>798</v>
      </c>
      <c r="X14">
        <v>798</v>
      </c>
      <c r="Y14" s="4">
        <v>13.4</v>
      </c>
      <c r="AB14" s="4">
        <f t="shared" si="9"/>
        <v>57.5</v>
      </c>
      <c r="AC14" s="3">
        <v>122</v>
      </c>
      <c r="AD14" s="4">
        <f t="shared" si="10"/>
        <v>3.8913110197187997E-3</v>
      </c>
      <c r="AE14">
        <f t="shared" si="0"/>
        <v>41</v>
      </c>
      <c r="AG14">
        <v>41</v>
      </c>
      <c r="AH14" s="4">
        <f t="shared" si="11"/>
        <v>8.82</v>
      </c>
      <c r="AJ14">
        <v>8.82</v>
      </c>
      <c r="AK14" s="4">
        <f t="shared" si="12"/>
        <v>4.0533783365282426E-3</v>
      </c>
      <c r="AL14">
        <f t="shared" si="13"/>
        <v>41</v>
      </c>
      <c r="AN14">
        <v>41</v>
      </c>
      <c r="AO14" s="4">
        <f t="shared" si="14"/>
        <v>0.1</v>
      </c>
      <c r="AQ14">
        <v>0.1</v>
      </c>
      <c r="AR14" s="4">
        <f t="shared" si="15"/>
        <v>198.72854359999999</v>
      </c>
      <c r="AT14">
        <v>198.72854359999999</v>
      </c>
      <c r="AU14">
        <v>198.72854359999999</v>
      </c>
      <c r="AV14" s="4">
        <f t="shared" si="16"/>
        <v>2364851</v>
      </c>
      <c r="AX14">
        <v>2364851</v>
      </c>
      <c r="AY14">
        <v>2364851</v>
      </c>
      <c r="AZ14" s="4">
        <f t="shared" si="17"/>
        <v>15.599999999999998</v>
      </c>
      <c r="BB14">
        <v>19.7</v>
      </c>
      <c r="BC14" s="4">
        <f t="shared" si="18"/>
        <v>15.75</v>
      </c>
      <c r="BE14">
        <v>19.899999999999999</v>
      </c>
      <c r="BF14" s="4">
        <v>0.373</v>
      </c>
      <c r="BG14" s="4">
        <v>6.5</v>
      </c>
      <c r="BH14" s="4">
        <f t="shared" si="1"/>
        <v>56.7</v>
      </c>
      <c r="BJ14">
        <v>56.7</v>
      </c>
    </row>
    <row r="15" spans="1:62" x14ac:dyDescent="0.25">
      <c r="A15" s="4" t="s">
        <v>22</v>
      </c>
      <c r="B15" s="4">
        <v>2002</v>
      </c>
      <c r="C15" s="4">
        <v>1</v>
      </c>
      <c r="E15" s="4">
        <f t="shared" si="2"/>
        <v>1.3756329642741825E-3</v>
      </c>
      <c r="F15">
        <v>3</v>
      </c>
      <c r="H15" s="4">
        <f t="shared" si="3"/>
        <v>4.0749336787398553E-3</v>
      </c>
      <c r="I15">
        <f t="shared" si="4"/>
        <v>55</v>
      </c>
      <c r="K15">
        <v>88</v>
      </c>
      <c r="L15" s="4">
        <v>0.01</v>
      </c>
      <c r="M15">
        <f t="shared" si="5"/>
        <v>1.8789653282305963E-4</v>
      </c>
      <c r="O15" s="4">
        <f t="shared" si="6"/>
        <v>16.887350909999999</v>
      </c>
      <c r="Q15">
        <v>16.887350909999999</v>
      </c>
      <c r="S15" s="4">
        <f t="shared" si="7"/>
        <v>1.2664988834899617E-2</v>
      </c>
      <c r="T15">
        <v>64</v>
      </c>
      <c r="W15" s="4">
        <f t="shared" si="8"/>
        <v>900.625</v>
      </c>
      <c r="X15">
        <v>2486</v>
      </c>
      <c r="Y15" s="4">
        <v>13</v>
      </c>
      <c r="AB15" s="4">
        <f t="shared" si="9"/>
        <v>57.5</v>
      </c>
      <c r="AC15" s="3">
        <v>122</v>
      </c>
      <c r="AD15" s="4">
        <f t="shared" si="10"/>
        <v>2.6767626646663312E-3</v>
      </c>
      <c r="AE15">
        <f t="shared" si="0"/>
        <v>36</v>
      </c>
      <c r="AG15">
        <v>36</v>
      </c>
      <c r="AH15" s="4">
        <f t="shared" si="11"/>
        <v>7.76</v>
      </c>
      <c r="AJ15">
        <v>7.76</v>
      </c>
      <c r="AK15" s="4">
        <f t="shared" si="12"/>
        <v>2.8210288269820091E-3</v>
      </c>
      <c r="AL15">
        <f t="shared" si="13"/>
        <v>36</v>
      </c>
      <c r="AN15">
        <v>36</v>
      </c>
      <c r="AO15" s="4">
        <f t="shared" si="14"/>
        <v>0.1</v>
      </c>
      <c r="AQ15">
        <v>0.1</v>
      </c>
      <c r="AR15" s="4">
        <f t="shared" si="15"/>
        <v>187.84594999999999</v>
      </c>
      <c r="AT15">
        <v>187.84594999999999</v>
      </c>
      <c r="AU15">
        <v>187.84594999999999</v>
      </c>
      <c r="AV15" s="4">
        <f t="shared" si="16"/>
        <v>10715281.625</v>
      </c>
      <c r="AX15">
        <v>21979923</v>
      </c>
      <c r="AY15">
        <v>21979923</v>
      </c>
      <c r="AZ15" s="4">
        <f t="shared" si="17"/>
        <v>15.599999999999998</v>
      </c>
      <c r="BB15">
        <v>19.899999999999999</v>
      </c>
      <c r="BC15" s="4">
        <f t="shared" si="18"/>
        <v>2.2000000000000002</v>
      </c>
      <c r="BE15">
        <v>2.2000000000000002</v>
      </c>
      <c r="BF15" s="4">
        <v>0.34100000000000003</v>
      </c>
      <c r="BG15" s="4">
        <v>6.2</v>
      </c>
      <c r="BH15" s="4">
        <f t="shared" si="1"/>
        <v>56.2</v>
      </c>
      <c r="BJ15">
        <v>56.2</v>
      </c>
    </row>
    <row r="16" spans="1:62" x14ac:dyDescent="0.25">
      <c r="A16" s="4" t="s">
        <v>22</v>
      </c>
      <c r="B16" s="4">
        <v>2001</v>
      </c>
      <c r="C16" s="4">
        <v>1</v>
      </c>
      <c r="E16" s="4">
        <f t="shared" si="2"/>
        <v>1.5314644685581486E-3</v>
      </c>
      <c r="F16">
        <v>316</v>
      </c>
      <c r="H16" s="4">
        <f t="shared" si="3"/>
        <v>4.0749336787398553E-3</v>
      </c>
      <c r="I16">
        <f t="shared" si="4"/>
        <v>55</v>
      </c>
      <c r="K16">
        <v>88</v>
      </c>
      <c r="L16" s="4">
        <v>0.01</v>
      </c>
      <c r="M16">
        <f t="shared" si="5"/>
        <v>1.8767919651719859E-4</v>
      </c>
      <c r="O16" s="4">
        <f t="shared" si="6"/>
        <v>10.574728199999999</v>
      </c>
      <c r="Q16">
        <v>10.574728199999999</v>
      </c>
      <c r="S16" s="4">
        <f t="shared" si="7"/>
        <v>1.2318378215770384E-2</v>
      </c>
      <c r="T16">
        <v>63</v>
      </c>
      <c r="W16" s="4">
        <f t="shared" si="8"/>
        <v>900.625</v>
      </c>
      <c r="X16">
        <v>8762</v>
      </c>
      <c r="Y16" s="4">
        <v>12.6</v>
      </c>
      <c r="AB16" s="4">
        <f t="shared" si="9"/>
        <v>57.5</v>
      </c>
      <c r="AC16" s="3">
        <v>122</v>
      </c>
      <c r="AD16" s="4">
        <f t="shared" si="10"/>
        <v>2.4656255220570208E-3</v>
      </c>
      <c r="AE16">
        <f t="shared" si="0"/>
        <v>35</v>
      </c>
      <c r="AG16">
        <v>35</v>
      </c>
      <c r="AH16" s="4">
        <f t="shared" si="11"/>
        <v>7.8</v>
      </c>
      <c r="AJ16">
        <v>7.8</v>
      </c>
      <c r="AK16" s="4">
        <f t="shared" si="12"/>
        <v>2.2211205914606639E-3</v>
      </c>
      <c r="AL16">
        <f t="shared" si="13"/>
        <v>33</v>
      </c>
      <c r="AN16">
        <v>33</v>
      </c>
      <c r="AO16" s="4">
        <f t="shared" si="14"/>
        <v>0.1</v>
      </c>
      <c r="AQ16">
        <v>0.1</v>
      </c>
      <c r="AR16" s="4">
        <f t="shared" si="15"/>
        <v>117.49697999999999</v>
      </c>
      <c r="AT16">
        <v>117.49697999999999</v>
      </c>
      <c r="AU16">
        <v>117.49697999999999</v>
      </c>
      <c r="AV16" s="4">
        <f t="shared" si="16"/>
        <v>2966463</v>
      </c>
      <c r="AX16">
        <v>2966463</v>
      </c>
      <c r="AY16">
        <v>2966463</v>
      </c>
      <c r="AZ16" s="4">
        <f t="shared" si="17"/>
        <v>2.1</v>
      </c>
      <c r="BB16">
        <v>2.1</v>
      </c>
      <c r="BC16" s="4">
        <f t="shared" si="18"/>
        <v>2.4</v>
      </c>
      <c r="BE16">
        <v>2.4</v>
      </c>
      <c r="BF16" s="4">
        <v>0.34</v>
      </c>
      <c r="BG16" s="4">
        <v>5.9</v>
      </c>
      <c r="BH16" s="4">
        <f t="shared" si="1"/>
        <v>55.3</v>
      </c>
      <c r="BJ16">
        <v>55.3</v>
      </c>
    </row>
    <row r="17" spans="1:62" x14ac:dyDescent="0.25">
      <c r="A17" s="4" t="s">
        <v>22</v>
      </c>
      <c r="B17" s="4">
        <v>2000</v>
      </c>
      <c r="C17" s="4">
        <v>1</v>
      </c>
      <c r="E17" s="4">
        <f t="shared" si="2"/>
        <v>1.4571426575952899E-3</v>
      </c>
      <c r="F17">
        <v>321</v>
      </c>
      <c r="H17" s="4">
        <f t="shared" si="3"/>
        <v>4.0749336787398553E-3</v>
      </c>
      <c r="I17">
        <f t="shared" si="4"/>
        <v>55</v>
      </c>
      <c r="K17">
        <v>88</v>
      </c>
      <c r="L17" s="4">
        <v>0.01</v>
      </c>
      <c r="M17">
        <f t="shared" si="5"/>
        <v>1.8767402024295679E-4</v>
      </c>
      <c r="O17" s="4">
        <f t="shared" si="6"/>
        <v>10.42496</v>
      </c>
      <c r="Q17">
        <v>10.42496</v>
      </c>
      <c r="S17" s="4">
        <f t="shared" si="7"/>
        <v>1.196220558312489E-2</v>
      </c>
      <c r="T17">
        <v>62</v>
      </c>
      <c r="W17" s="4">
        <f t="shared" si="8"/>
        <v>900.625</v>
      </c>
      <c r="X17">
        <v>6532</v>
      </c>
      <c r="Y17" s="4">
        <v>12.2</v>
      </c>
      <c r="AB17" s="4">
        <f t="shared" si="9"/>
        <v>57.5</v>
      </c>
      <c r="AC17" s="3">
        <v>122</v>
      </c>
      <c r="AD17" s="4">
        <f t="shared" si="10"/>
        <v>9.1281132823864224E-4</v>
      </c>
      <c r="AE17">
        <f t="shared" si="0"/>
        <v>24</v>
      </c>
      <c r="AG17">
        <v>24</v>
      </c>
      <c r="AH17" s="4">
        <f t="shared" si="11"/>
        <v>8.1999999999999993</v>
      </c>
      <c r="AJ17">
        <v>8.1999999999999993</v>
      </c>
      <c r="AK17" s="4">
        <f t="shared" si="12"/>
        <v>9.9372712760949049E-4</v>
      </c>
      <c r="AL17">
        <f t="shared" si="13"/>
        <v>24</v>
      </c>
      <c r="AN17">
        <v>24</v>
      </c>
      <c r="AO17" s="4">
        <f t="shared" si="14"/>
        <v>0.1</v>
      </c>
      <c r="AQ17">
        <v>0.1</v>
      </c>
      <c r="AR17" s="4">
        <f t="shared" si="15"/>
        <v>114.56</v>
      </c>
      <c r="AT17">
        <v>114.56</v>
      </c>
      <c r="AU17">
        <v>114.56</v>
      </c>
      <c r="AV17" s="4">
        <f t="shared" si="16"/>
        <v>293756</v>
      </c>
      <c r="AX17">
        <v>293756</v>
      </c>
      <c r="AY17">
        <v>293756</v>
      </c>
      <c r="AZ17" s="4">
        <f t="shared" si="17"/>
        <v>2.2999999999999998</v>
      </c>
      <c r="BB17">
        <v>2.2999999999999998</v>
      </c>
      <c r="BC17" s="4">
        <f t="shared" si="18"/>
        <v>2.5</v>
      </c>
      <c r="BE17">
        <v>2.5</v>
      </c>
      <c r="BF17" s="4">
        <v>0.33800000000000002</v>
      </c>
      <c r="BG17" s="4">
        <v>5.5</v>
      </c>
      <c r="BH17" s="4">
        <f t="shared" si="1"/>
        <v>54.8</v>
      </c>
      <c r="BJ17">
        <v>54.8</v>
      </c>
    </row>
    <row r="18" spans="1:62" x14ac:dyDescent="0.25">
      <c r="A18" s="4" t="s">
        <v>23</v>
      </c>
      <c r="B18" s="4">
        <v>2015</v>
      </c>
      <c r="C18" s="4">
        <v>1</v>
      </c>
      <c r="E18" s="4">
        <f t="shared" si="2"/>
        <v>2.458031867580228E-3</v>
      </c>
      <c r="F18">
        <v>74</v>
      </c>
      <c r="H18" s="4">
        <f t="shared" si="3"/>
        <v>1.3615888411902125E-2</v>
      </c>
      <c r="I18">
        <f t="shared" si="4"/>
        <v>0</v>
      </c>
      <c r="K18">
        <v>0</v>
      </c>
      <c r="L18" s="4">
        <v>4.5999999999999996</v>
      </c>
      <c r="M18">
        <f t="shared" si="5"/>
        <v>1.9717687724238902E-4</v>
      </c>
      <c r="O18" s="4">
        <f t="shared" si="6"/>
        <v>364.9752287</v>
      </c>
      <c r="Q18">
        <v>364.9752287</v>
      </c>
      <c r="S18" s="4">
        <f t="shared" si="7"/>
        <v>1.2276440336999126E-2</v>
      </c>
      <c r="T18">
        <v>99</v>
      </c>
      <c r="W18" s="4">
        <f t="shared" si="8"/>
        <v>0</v>
      </c>
      <c r="X18">
        <v>0</v>
      </c>
      <c r="Y18" s="4">
        <v>58</v>
      </c>
      <c r="AB18" s="4">
        <f t="shared" si="9"/>
        <v>0</v>
      </c>
      <c r="AC18" s="3">
        <v>0</v>
      </c>
      <c r="AD18" s="4">
        <f t="shared" si="10"/>
        <v>1.2966089606440214E-2</v>
      </c>
      <c r="AE18">
        <f t="shared" si="0"/>
        <v>99</v>
      </c>
      <c r="AG18">
        <v>99</v>
      </c>
      <c r="AH18" s="4">
        <f t="shared" si="11"/>
        <v>6</v>
      </c>
      <c r="AJ18">
        <v>6</v>
      </c>
      <c r="AK18" s="4">
        <f t="shared" si="12"/>
        <v>1.2788759747485692E-2</v>
      </c>
      <c r="AL18">
        <f t="shared" si="13"/>
        <v>99</v>
      </c>
      <c r="AN18">
        <v>99</v>
      </c>
      <c r="AO18" s="4">
        <f t="shared" si="14"/>
        <v>0.1</v>
      </c>
      <c r="AQ18">
        <v>0.1</v>
      </c>
      <c r="AR18" s="4">
        <f t="shared" si="15"/>
        <v>3954.2278299999998</v>
      </c>
      <c r="AT18">
        <v>3954.2278299999998</v>
      </c>
      <c r="AU18">
        <v>3954.2278299999998</v>
      </c>
      <c r="AV18" s="4">
        <f t="shared" si="16"/>
        <v>28873</v>
      </c>
      <c r="AX18">
        <v>28873</v>
      </c>
      <c r="AY18">
        <v>28873</v>
      </c>
      <c r="AZ18" s="4">
        <f t="shared" si="17"/>
        <v>1.2</v>
      </c>
      <c r="BB18">
        <v>1.2</v>
      </c>
      <c r="BC18" s="4">
        <f t="shared" si="18"/>
        <v>1.3</v>
      </c>
      <c r="BE18">
        <v>1.3</v>
      </c>
      <c r="BF18" s="4">
        <v>0.76200000000000001</v>
      </c>
      <c r="BG18" s="4">
        <v>14.2</v>
      </c>
      <c r="BH18" s="4">
        <f t="shared" si="1"/>
        <v>77.8</v>
      </c>
      <c r="BJ18">
        <v>77.8</v>
      </c>
    </row>
    <row r="19" spans="1:62" x14ac:dyDescent="0.25">
      <c r="A19" s="4" t="s">
        <v>23</v>
      </c>
      <c r="B19" s="4">
        <v>2014</v>
      </c>
      <c r="C19" s="4">
        <v>1</v>
      </c>
      <c r="E19" s="4">
        <f t="shared" si="2"/>
        <v>1.4484168715106383E-3</v>
      </c>
      <c r="F19">
        <v>8</v>
      </c>
      <c r="H19" s="4">
        <f t="shared" si="3"/>
        <v>1.3615888411902125E-2</v>
      </c>
      <c r="I19">
        <f t="shared" si="4"/>
        <v>0</v>
      </c>
      <c r="K19">
        <v>0</v>
      </c>
      <c r="L19" s="4">
        <v>4.51</v>
      </c>
      <c r="M19">
        <f t="shared" si="5"/>
        <v>1.9826618242636566E-4</v>
      </c>
      <c r="O19" s="4">
        <f t="shared" si="6"/>
        <v>428.74906679999998</v>
      </c>
      <c r="Q19">
        <v>428.74906679999998</v>
      </c>
      <c r="S19" s="4">
        <f t="shared" si="7"/>
        <v>1.2624262505316943E-2</v>
      </c>
      <c r="T19">
        <v>98</v>
      </c>
      <c r="W19" s="4">
        <f t="shared" si="8"/>
        <v>0</v>
      </c>
      <c r="X19">
        <v>0</v>
      </c>
      <c r="Y19" s="4">
        <v>57.2</v>
      </c>
      <c r="AB19" s="4">
        <f t="shared" si="9"/>
        <v>1</v>
      </c>
      <c r="AC19" s="3">
        <v>1</v>
      </c>
      <c r="AD19" s="4">
        <f t="shared" si="10"/>
        <v>1.3330463985224583E-2</v>
      </c>
      <c r="AE19">
        <f t="shared" si="0"/>
        <v>98</v>
      </c>
      <c r="AG19">
        <v>98</v>
      </c>
      <c r="AH19" s="4">
        <f t="shared" si="11"/>
        <v>5.88</v>
      </c>
      <c r="AJ19">
        <v>5.88</v>
      </c>
      <c r="AK19" s="4">
        <f t="shared" si="12"/>
        <v>1.31441754820277E-2</v>
      </c>
      <c r="AL19">
        <f t="shared" si="13"/>
        <v>98</v>
      </c>
      <c r="AN19">
        <v>98</v>
      </c>
      <c r="AO19" s="4">
        <f t="shared" si="14"/>
        <v>0.1</v>
      </c>
      <c r="AQ19">
        <v>0.1</v>
      </c>
      <c r="AR19" s="4">
        <f t="shared" si="15"/>
        <v>4575.7637869999999</v>
      </c>
      <c r="AT19">
        <v>4575.7637869999999</v>
      </c>
      <c r="AU19">
        <v>4575.7637869999999</v>
      </c>
      <c r="AV19" s="4">
        <f t="shared" si="16"/>
        <v>288914</v>
      </c>
      <c r="AX19">
        <v>288914</v>
      </c>
      <c r="AY19">
        <v>288914</v>
      </c>
      <c r="AZ19" s="4">
        <f t="shared" si="17"/>
        <v>1.2</v>
      </c>
      <c r="BB19">
        <v>1.2</v>
      </c>
      <c r="BC19" s="4">
        <f t="shared" si="18"/>
        <v>1.3</v>
      </c>
      <c r="BE19">
        <v>1.3</v>
      </c>
      <c r="BF19" s="4">
        <v>0.76100000000000001</v>
      </c>
      <c r="BG19" s="4">
        <v>14.2</v>
      </c>
      <c r="BH19" s="4">
        <f t="shared" si="1"/>
        <v>77.5</v>
      </c>
      <c r="BJ19">
        <v>77.5</v>
      </c>
    </row>
    <row r="20" spans="1:62" x14ac:dyDescent="0.25">
      <c r="A20" s="4" t="s">
        <v>23</v>
      </c>
      <c r="B20" s="4">
        <v>2013</v>
      </c>
      <c r="C20" s="4">
        <v>1</v>
      </c>
      <c r="E20" s="4">
        <f t="shared" si="2"/>
        <v>2.5984054652961057E-3</v>
      </c>
      <c r="F20">
        <v>84</v>
      </c>
      <c r="H20" s="4">
        <f t="shared" si="3"/>
        <v>1.3615888411902125E-2</v>
      </c>
      <c r="I20">
        <f t="shared" si="4"/>
        <v>0</v>
      </c>
      <c r="K20">
        <v>0</v>
      </c>
      <c r="L20" s="4">
        <v>4.76</v>
      </c>
      <c r="M20">
        <f t="shared" si="5"/>
        <v>1.9829911388861361E-4</v>
      </c>
      <c r="O20" s="4">
        <f t="shared" si="6"/>
        <v>430.87697850000001</v>
      </c>
      <c r="Q20">
        <v>430.87697850000001</v>
      </c>
      <c r="S20" s="4">
        <f t="shared" si="7"/>
        <v>1.2276440336999126E-2</v>
      </c>
      <c r="T20">
        <v>99</v>
      </c>
      <c r="W20" s="4">
        <f t="shared" si="8"/>
        <v>0</v>
      </c>
      <c r="X20">
        <v>0</v>
      </c>
      <c r="Y20" s="4">
        <v>56.5</v>
      </c>
      <c r="AB20" s="4">
        <f t="shared" si="9"/>
        <v>1</v>
      </c>
      <c r="AC20" s="3">
        <v>1</v>
      </c>
      <c r="AD20" s="4">
        <f t="shared" si="10"/>
        <v>1.2960676704059031E-2</v>
      </c>
      <c r="AE20">
        <f t="shared" si="0"/>
        <v>99</v>
      </c>
      <c r="AG20">
        <v>99</v>
      </c>
      <c r="AH20" s="4">
        <f t="shared" si="11"/>
        <v>5.66</v>
      </c>
      <c r="AJ20">
        <v>5.66</v>
      </c>
      <c r="AK20" s="4">
        <f t="shared" si="12"/>
        <v>1.2783413558013672E-2</v>
      </c>
      <c r="AL20">
        <f t="shared" si="13"/>
        <v>99</v>
      </c>
      <c r="AN20">
        <v>99</v>
      </c>
      <c r="AO20" s="4">
        <f t="shared" si="14"/>
        <v>0.1</v>
      </c>
      <c r="AQ20">
        <v>0.1</v>
      </c>
      <c r="AR20" s="4">
        <f t="shared" si="15"/>
        <v>4414.7231400000001</v>
      </c>
      <c r="AT20">
        <v>4414.7231400000001</v>
      </c>
      <c r="AU20">
        <v>4414.7231400000001</v>
      </c>
      <c r="AV20" s="4">
        <f t="shared" si="16"/>
        <v>289592</v>
      </c>
      <c r="AX20">
        <v>289592</v>
      </c>
      <c r="AY20">
        <v>289592</v>
      </c>
      <c r="AZ20" s="4">
        <f t="shared" si="17"/>
        <v>1.3</v>
      </c>
      <c r="BB20">
        <v>1.3</v>
      </c>
      <c r="BC20" s="4">
        <f t="shared" si="18"/>
        <v>1.4</v>
      </c>
      <c r="BE20">
        <v>1.4</v>
      </c>
      <c r="BF20" s="4">
        <v>0.75900000000000001</v>
      </c>
      <c r="BG20" s="4">
        <v>14.2</v>
      </c>
      <c r="BH20" s="4">
        <f t="shared" si="1"/>
        <v>77.2</v>
      </c>
      <c r="BJ20">
        <v>77.2</v>
      </c>
    </row>
    <row r="21" spans="1:62" x14ac:dyDescent="0.25">
      <c r="A21" s="4" t="s">
        <v>23</v>
      </c>
      <c r="B21" s="4">
        <v>2012</v>
      </c>
      <c r="C21" s="4">
        <v>1</v>
      </c>
      <c r="E21" s="4">
        <f t="shared" si="2"/>
        <v>2.6253877531064742E-3</v>
      </c>
      <c r="F21">
        <v>86</v>
      </c>
      <c r="H21" s="4">
        <f t="shared" si="3"/>
        <v>1.3615888411902125E-2</v>
      </c>
      <c r="I21">
        <f t="shared" si="4"/>
        <v>0</v>
      </c>
      <c r="K21">
        <v>0</v>
      </c>
      <c r="L21" s="4">
        <v>5.14</v>
      </c>
      <c r="M21">
        <f t="shared" si="5"/>
        <v>1.980064871554672E-4</v>
      </c>
      <c r="O21" s="4">
        <f t="shared" si="6"/>
        <v>412.4433563</v>
      </c>
      <c r="Q21">
        <v>412.4433563</v>
      </c>
      <c r="S21" s="4">
        <f t="shared" si="7"/>
        <v>1.2276440336999126E-2</v>
      </c>
      <c r="T21">
        <v>99</v>
      </c>
      <c r="W21" s="4">
        <f t="shared" si="8"/>
        <v>9</v>
      </c>
      <c r="X21">
        <v>9</v>
      </c>
      <c r="Y21" s="4">
        <v>55.8</v>
      </c>
      <c r="AB21" s="4">
        <f t="shared" si="9"/>
        <v>1</v>
      </c>
      <c r="AC21" s="3">
        <v>1</v>
      </c>
      <c r="AD21" s="4">
        <f t="shared" si="10"/>
        <v>1.2957937086549074E-2</v>
      </c>
      <c r="AE21">
        <f t="shared" si="0"/>
        <v>99</v>
      </c>
      <c r="AG21">
        <v>99</v>
      </c>
      <c r="AH21" s="4">
        <f t="shared" si="11"/>
        <v>5.59</v>
      </c>
      <c r="AJ21">
        <v>5.59</v>
      </c>
      <c r="AK21" s="4">
        <f t="shared" si="12"/>
        <v>1.2780708015845637E-2</v>
      </c>
      <c r="AL21">
        <f t="shared" si="13"/>
        <v>99</v>
      </c>
      <c r="AN21">
        <v>99</v>
      </c>
      <c r="AO21" s="4">
        <f t="shared" si="14"/>
        <v>0.1</v>
      </c>
      <c r="AQ21">
        <v>0.1</v>
      </c>
      <c r="AR21" s="4">
        <f t="shared" si="15"/>
        <v>4247.61438</v>
      </c>
      <c r="AT21">
        <v>4247.61438</v>
      </c>
      <c r="AU21">
        <v>4247.61438</v>
      </c>
      <c r="AV21" s="4">
        <f t="shared" si="16"/>
        <v>2941</v>
      </c>
      <c r="AX21">
        <v>2941</v>
      </c>
      <c r="AY21">
        <v>2941</v>
      </c>
      <c r="AZ21" s="4">
        <f t="shared" si="17"/>
        <v>1.3</v>
      </c>
      <c r="BB21">
        <v>1.3</v>
      </c>
      <c r="BC21" s="4">
        <f t="shared" si="18"/>
        <v>1.4</v>
      </c>
      <c r="BE21">
        <v>1.4</v>
      </c>
      <c r="BF21" s="4">
        <v>0.752</v>
      </c>
      <c r="BG21" s="4">
        <v>14.2</v>
      </c>
      <c r="BH21" s="4">
        <f t="shared" si="1"/>
        <v>76.900000000000006</v>
      </c>
      <c r="BJ21">
        <v>76.900000000000006</v>
      </c>
    </row>
    <row r="22" spans="1:62" x14ac:dyDescent="0.25">
      <c r="A22" s="4" t="s">
        <v>23</v>
      </c>
      <c r="B22" s="4">
        <v>2011</v>
      </c>
      <c r="C22" s="4">
        <v>1</v>
      </c>
      <c r="E22" s="4">
        <f t="shared" si="2"/>
        <v>2.6519634824909936E-3</v>
      </c>
      <c r="F22">
        <v>88</v>
      </c>
      <c r="H22" s="4">
        <f t="shared" si="3"/>
        <v>1.3615888411902125E-2</v>
      </c>
      <c r="I22">
        <f t="shared" si="4"/>
        <v>0</v>
      </c>
      <c r="K22">
        <v>0</v>
      </c>
      <c r="L22" s="4">
        <v>5.37</v>
      </c>
      <c r="M22">
        <f t="shared" si="5"/>
        <v>1.9839357494161105E-4</v>
      </c>
      <c r="O22" s="4">
        <f t="shared" si="6"/>
        <v>437.06209999999999</v>
      </c>
      <c r="Q22">
        <v>437.06209999999999</v>
      </c>
      <c r="S22" s="4">
        <f t="shared" si="7"/>
        <v>1.2276440336999126E-2</v>
      </c>
      <c r="T22">
        <v>99</v>
      </c>
      <c r="W22" s="4">
        <f t="shared" si="8"/>
        <v>28</v>
      </c>
      <c r="X22">
        <v>28</v>
      </c>
      <c r="Y22" s="4">
        <v>55.1</v>
      </c>
      <c r="AB22" s="4">
        <f t="shared" si="9"/>
        <v>1</v>
      </c>
      <c r="AC22" s="3">
        <v>1</v>
      </c>
      <c r="AD22" s="4">
        <f t="shared" si="10"/>
        <v>1.2955196580874193E-2</v>
      </c>
      <c r="AE22">
        <f t="shared" si="0"/>
        <v>99</v>
      </c>
      <c r="AG22">
        <v>99</v>
      </c>
      <c r="AH22" s="4">
        <f t="shared" si="11"/>
        <v>5.71</v>
      </c>
      <c r="AJ22">
        <v>5.71</v>
      </c>
      <c r="AK22" s="4">
        <f t="shared" si="12"/>
        <v>1.2778001593912956E-2</v>
      </c>
      <c r="AL22">
        <f t="shared" si="13"/>
        <v>99</v>
      </c>
      <c r="AN22">
        <v>99</v>
      </c>
      <c r="AO22" s="4">
        <f t="shared" si="14"/>
        <v>0.1</v>
      </c>
      <c r="AQ22">
        <v>0.1</v>
      </c>
      <c r="AR22" s="4">
        <f t="shared" si="15"/>
        <v>4437.17868</v>
      </c>
      <c r="AT22">
        <v>4437.17868</v>
      </c>
      <c r="AU22">
        <v>4437.17868</v>
      </c>
      <c r="AV22" s="4">
        <f t="shared" si="16"/>
        <v>295195</v>
      </c>
      <c r="AX22">
        <v>295195</v>
      </c>
      <c r="AY22">
        <v>295195</v>
      </c>
      <c r="AZ22" s="4">
        <f t="shared" si="17"/>
        <v>1.4</v>
      </c>
      <c r="BB22">
        <v>1.4</v>
      </c>
      <c r="BC22" s="4">
        <f t="shared" si="18"/>
        <v>1.5</v>
      </c>
      <c r="BE22">
        <v>1.5</v>
      </c>
      <c r="BF22" s="4">
        <v>0.73799999999999999</v>
      </c>
      <c r="BG22" s="4">
        <v>13.3</v>
      </c>
      <c r="BH22" s="4">
        <f t="shared" si="1"/>
        <v>76.599999999999994</v>
      </c>
      <c r="BJ22">
        <v>76.599999999999994</v>
      </c>
    </row>
    <row r="23" spans="1:62" x14ac:dyDescent="0.25">
      <c r="A23" s="4" t="s">
        <v>23</v>
      </c>
      <c r="B23" s="4">
        <v>2010</v>
      </c>
      <c r="C23" s="4">
        <v>1</v>
      </c>
      <c r="E23" s="4">
        <f t="shared" si="2"/>
        <v>2.6910255647595977E-3</v>
      </c>
      <c r="F23">
        <v>91</v>
      </c>
      <c r="H23" s="4">
        <f t="shared" si="3"/>
        <v>1.4041262411569241E-2</v>
      </c>
      <c r="I23">
        <f t="shared" si="4"/>
        <v>1</v>
      </c>
      <c r="K23">
        <v>1</v>
      </c>
      <c r="L23" s="4">
        <v>5.28</v>
      </c>
      <c r="M23">
        <f t="shared" si="5"/>
        <v>1.8873888557959808E-4</v>
      </c>
      <c r="O23" s="4">
        <f t="shared" si="6"/>
        <v>41.822757189999997</v>
      </c>
      <c r="Q23">
        <v>41.822757189999997</v>
      </c>
      <c r="S23" s="4">
        <f t="shared" si="7"/>
        <v>1.2276440336999126E-2</v>
      </c>
      <c r="T23">
        <v>99</v>
      </c>
      <c r="W23" s="4">
        <f t="shared" si="8"/>
        <v>10</v>
      </c>
      <c r="X23">
        <v>10</v>
      </c>
      <c r="Y23" s="4">
        <v>54.3</v>
      </c>
      <c r="AB23" s="4">
        <f t="shared" si="9"/>
        <v>1</v>
      </c>
      <c r="AC23" s="3">
        <v>1</v>
      </c>
      <c r="AD23" s="4">
        <f t="shared" si="10"/>
        <v>1.2952455186029763E-2</v>
      </c>
      <c r="AE23">
        <f t="shared" si="0"/>
        <v>99</v>
      </c>
      <c r="AG23">
        <v>99</v>
      </c>
      <c r="AH23" s="4">
        <f t="shared" si="11"/>
        <v>5.34</v>
      </c>
      <c r="AJ23">
        <v>5.34</v>
      </c>
      <c r="AK23" s="4">
        <f t="shared" si="12"/>
        <v>1.277529429121819E-2</v>
      </c>
      <c r="AL23">
        <f t="shared" si="13"/>
        <v>99</v>
      </c>
      <c r="AN23">
        <v>99</v>
      </c>
      <c r="AO23" s="4">
        <f t="shared" si="14"/>
        <v>0.1</v>
      </c>
      <c r="AQ23">
        <v>0.1</v>
      </c>
      <c r="AR23" s="4">
        <f t="shared" si="15"/>
        <v>494.35883200000001</v>
      </c>
      <c r="AT23">
        <v>494.35883200000001</v>
      </c>
      <c r="AU23">
        <v>494.35883200000001</v>
      </c>
      <c r="AV23" s="4">
        <f t="shared" si="16"/>
        <v>291321</v>
      </c>
      <c r="AX23">
        <v>291321</v>
      </c>
      <c r="AY23">
        <v>291321</v>
      </c>
      <c r="AZ23" s="4">
        <f t="shared" si="17"/>
        <v>1.4</v>
      </c>
      <c r="BB23">
        <v>1.4</v>
      </c>
      <c r="BC23" s="4">
        <f t="shared" si="18"/>
        <v>1.5</v>
      </c>
      <c r="BE23">
        <v>1.5</v>
      </c>
      <c r="BF23" s="4">
        <v>0.72499999999999998</v>
      </c>
      <c r="BG23" s="4">
        <v>12.5</v>
      </c>
      <c r="BH23" s="4">
        <f t="shared" si="1"/>
        <v>76.2</v>
      </c>
      <c r="BJ23">
        <v>76.2</v>
      </c>
    </row>
    <row r="24" spans="1:62" x14ac:dyDescent="0.25">
      <c r="A24" s="4" t="s">
        <v>23</v>
      </c>
      <c r="B24" s="4">
        <v>2009</v>
      </c>
      <c r="C24" s="4">
        <v>1</v>
      </c>
      <c r="E24" s="4">
        <f t="shared" si="2"/>
        <v>2.6910255647595977E-3</v>
      </c>
      <c r="F24">
        <v>91</v>
      </c>
      <c r="H24" s="4">
        <f t="shared" si="3"/>
        <v>1.4041262411569241E-2</v>
      </c>
      <c r="I24">
        <f t="shared" si="4"/>
        <v>1</v>
      </c>
      <c r="K24">
        <v>1</v>
      </c>
      <c r="L24" s="4">
        <v>5.79</v>
      </c>
      <c r="M24">
        <f t="shared" si="5"/>
        <v>1.968548814778208E-4</v>
      </c>
      <c r="O24" s="4">
        <f t="shared" si="6"/>
        <v>348.05595169999998</v>
      </c>
      <c r="Q24">
        <v>348.05595169999998</v>
      </c>
      <c r="S24" s="4">
        <f t="shared" si="7"/>
        <v>1.2624262505316943E-2</v>
      </c>
      <c r="T24">
        <v>98</v>
      </c>
      <c r="W24" s="4">
        <f t="shared" si="8"/>
        <v>0</v>
      </c>
      <c r="X24">
        <v>0</v>
      </c>
      <c r="Y24" s="4">
        <v>53.5</v>
      </c>
      <c r="AB24" s="4">
        <f t="shared" si="9"/>
        <v>1</v>
      </c>
      <c r="AC24" s="3">
        <v>1</v>
      </c>
      <c r="AD24" s="4">
        <f t="shared" si="10"/>
        <v>1.3316752080501076E-2</v>
      </c>
      <c r="AE24">
        <f t="shared" si="0"/>
        <v>98</v>
      </c>
      <c r="AG24">
        <v>98</v>
      </c>
      <c r="AH24" s="4">
        <f t="shared" si="11"/>
        <v>5.79</v>
      </c>
      <c r="AJ24">
        <v>5.79</v>
      </c>
      <c r="AK24" s="4">
        <f t="shared" si="12"/>
        <v>1.3130634735761263E-2</v>
      </c>
      <c r="AL24">
        <f t="shared" si="13"/>
        <v>98</v>
      </c>
      <c r="AN24">
        <v>98</v>
      </c>
      <c r="AO24" s="4">
        <f t="shared" si="14"/>
        <v>0.1</v>
      </c>
      <c r="AQ24">
        <v>0.1</v>
      </c>
      <c r="AR24" s="4">
        <f t="shared" si="15"/>
        <v>4114.1365450000003</v>
      </c>
      <c r="AT24">
        <v>4114.1365450000003</v>
      </c>
      <c r="AU24">
        <v>4114.1365450000003</v>
      </c>
      <c r="AV24" s="4">
        <f t="shared" si="16"/>
        <v>2927519</v>
      </c>
      <c r="AX24">
        <v>2927519</v>
      </c>
      <c r="AY24">
        <v>2927519</v>
      </c>
      <c r="AZ24" s="4">
        <f t="shared" si="17"/>
        <v>1.5</v>
      </c>
      <c r="BB24">
        <v>1.5</v>
      </c>
      <c r="BC24" s="4">
        <f t="shared" si="18"/>
        <v>1.6</v>
      </c>
      <c r="BE24">
        <v>1.6</v>
      </c>
      <c r="BF24" s="4">
        <v>0.72099999999999997</v>
      </c>
      <c r="BG24" s="4">
        <v>12.2</v>
      </c>
      <c r="BH24" s="4">
        <f t="shared" si="1"/>
        <v>76.099999999999994</v>
      </c>
      <c r="BJ24">
        <v>76.099999999999994</v>
      </c>
    </row>
    <row r="25" spans="1:62" x14ac:dyDescent="0.25">
      <c r="A25" s="4" t="s">
        <v>23</v>
      </c>
      <c r="B25" s="4">
        <v>2008</v>
      </c>
      <c r="C25" s="4">
        <v>1</v>
      </c>
      <c r="E25" s="4">
        <f t="shared" si="2"/>
        <v>1.3469435266743738E-3</v>
      </c>
      <c r="F25">
        <v>1</v>
      </c>
      <c r="H25" s="4">
        <f t="shared" si="3"/>
        <v>1.4041262411569241E-2</v>
      </c>
      <c r="I25">
        <f t="shared" si="4"/>
        <v>1</v>
      </c>
      <c r="K25">
        <v>1</v>
      </c>
      <c r="L25" s="4">
        <v>5.61</v>
      </c>
      <c r="M25">
        <f t="shared" si="5"/>
        <v>1.8856533660103025E-4</v>
      </c>
      <c r="O25" s="4">
        <f t="shared" si="6"/>
        <v>36.62206845</v>
      </c>
      <c r="Q25">
        <v>36.62206845</v>
      </c>
      <c r="S25" s="4">
        <f t="shared" si="7"/>
        <v>1.2276440336999126E-2</v>
      </c>
      <c r="T25">
        <v>99</v>
      </c>
      <c r="W25" s="4">
        <f t="shared" si="8"/>
        <v>0</v>
      </c>
      <c r="X25">
        <v>0</v>
      </c>
      <c r="Y25" s="4">
        <v>52.6</v>
      </c>
      <c r="AB25" s="4">
        <f t="shared" si="9"/>
        <v>1</v>
      </c>
      <c r="AC25" s="3">
        <v>1</v>
      </c>
      <c r="AD25" s="4">
        <f t="shared" si="10"/>
        <v>1.2947033733028687E-2</v>
      </c>
      <c r="AE25">
        <f t="shared" si="0"/>
        <v>99</v>
      </c>
      <c r="AG25">
        <v>99</v>
      </c>
      <c r="AH25" s="4">
        <f t="shared" si="11"/>
        <v>5.87</v>
      </c>
      <c r="AJ25">
        <v>5.87</v>
      </c>
      <c r="AK25" s="4">
        <f t="shared" si="12"/>
        <v>1.276993962845055E-2</v>
      </c>
      <c r="AL25">
        <f t="shared" si="13"/>
        <v>99</v>
      </c>
      <c r="AN25">
        <v>99</v>
      </c>
      <c r="AO25" s="4">
        <f t="shared" si="14"/>
        <v>0.1</v>
      </c>
      <c r="AQ25">
        <v>0.1</v>
      </c>
      <c r="AR25" s="4">
        <f t="shared" si="15"/>
        <v>437.539647</v>
      </c>
      <c r="AT25">
        <v>437.539647</v>
      </c>
      <c r="AU25">
        <v>437.539647</v>
      </c>
      <c r="AV25" s="4">
        <f t="shared" si="16"/>
        <v>2947314</v>
      </c>
      <c r="AX25">
        <v>2947314</v>
      </c>
      <c r="AY25">
        <v>2947314</v>
      </c>
      <c r="AZ25" s="4">
        <f t="shared" si="17"/>
        <v>1.6</v>
      </c>
      <c r="BB25">
        <v>1.6</v>
      </c>
      <c r="BC25" s="4">
        <f t="shared" si="18"/>
        <v>1.6</v>
      </c>
      <c r="BE25">
        <v>1.6</v>
      </c>
      <c r="BF25" s="4">
        <v>0.71299999999999997</v>
      </c>
      <c r="BG25" s="4">
        <v>12</v>
      </c>
      <c r="BH25" s="4">
        <f t="shared" si="1"/>
        <v>75.3</v>
      </c>
      <c r="BJ25">
        <v>75.3</v>
      </c>
    </row>
    <row r="26" spans="1:62" x14ac:dyDescent="0.25">
      <c r="A26" s="4" t="s">
        <v>23</v>
      </c>
      <c r="B26" s="4">
        <v>2007</v>
      </c>
      <c r="C26" s="4">
        <v>1</v>
      </c>
      <c r="E26" s="4">
        <f t="shared" si="2"/>
        <v>1.4631452373272456E-3</v>
      </c>
      <c r="F26">
        <v>9</v>
      </c>
      <c r="H26" s="4">
        <f t="shared" si="3"/>
        <v>1.4041262411569241E-2</v>
      </c>
      <c r="I26">
        <f t="shared" si="4"/>
        <v>1</v>
      </c>
      <c r="K26">
        <v>1</v>
      </c>
      <c r="L26" s="4">
        <v>5.58</v>
      </c>
      <c r="M26">
        <f t="shared" si="5"/>
        <v>1.8841844866438357E-4</v>
      </c>
      <c r="O26" s="4">
        <f t="shared" si="6"/>
        <v>32.246552280000003</v>
      </c>
      <c r="Q26">
        <v>32.246552280000003</v>
      </c>
      <c r="S26" s="4">
        <f t="shared" si="7"/>
        <v>1.2624262505316943E-2</v>
      </c>
      <c r="T26">
        <v>98</v>
      </c>
      <c r="W26" s="4">
        <f t="shared" si="8"/>
        <v>22</v>
      </c>
      <c r="X26">
        <v>22</v>
      </c>
      <c r="Y26" s="4">
        <v>51.7</v>
      </c>
      <c r="AB26" s="4">
        <f t="shared" si="9"/>
        <v>1</v>
      </c>
      <c r="AC26" s="3">
        <v>1</v>
      </c>
      <c r="AD26" s="4">
        <f t="shared" si="10"/>
        <v>1.2944289713718724E-2</v>
      </c>
      <c r="AE26">
        <f t="shared" si="0"/>
        <v>99</v>
      </c>
      <c r="AG26">
        <v>99</v>
      </c>
      <c r="AH26" s="4">
        <f t="shared" si="11"/>
        <v>6.1</v>
      </c>
      <c r="AJ26">
        <v>6.1</v>
      </c>
      <c r="AK26" s="4">
        <f t="shared" si="12"/>
        <v>1.3125242468164031E-2</v>
      </c>
      <c r="AL26">
        <f t="shared" si="13"/>
        <v>98</v>
      </c>
      <c r="AN26">
        <v>98</v>
      </c>
      <c r="AO26" s="4">
        <f t="shared" si="14"/>
        <v>0.1</v>
      </c>
      <c r="AQ26">
        <v>0.1</v>
      </c>
      <c r="AR26" s="4">
        <f t="shared" si="15"/>
        <v>363.13684999999998</v>
      </c>
      <c r="AT26">
        <v>363.13684999999998</v>
      </c>
      <c r="AU26">
        <v>363.13684999999998</v>
      </c>
      <c r="AV26" s="4">
        <f t="shared" si="16"/>
        <v>29717</v>
      </c>
      <c r="AX26">
        <v>29717</v>
      </c>
      <c r="AY26">
        <v>29717</v>
      </c>
      <c r="AZ26" s="4">
        <f t="shared" si="17"/>
        <v>1.6</v>
      </c>
      <c r="BB26">
        <v>1.6</v>
      </c>
      <c r="BC26" s="4">
        <f t="shared" si="18"/>
        <v>1.7</v>
      </c>
      <c r="BE26">
        <v>1.7</v>
      </c>
      <c r="BF26" s="4">
        <v>0.70299999999999996</v>
      </c>
      <c r="BG26" s="4">
        <v>11.6</v>
      </c>
      <c r="BH26" s="4">
        <f t="shared" si="1"/>
        <v>75.900000000000006</v>
      </c>
      <c r="BJ26">
        <v>75.900000000000006</v>
      </c>
    </row>
    <row r="27" spans="1:62" x14ac:dyDescent="0.25">
      <c r="A27" s="4" t="s">
        <v>23</v>
      </c>
      <c r="B27" s="4">
        <v>2006</v>
      </c>
      <c r="C27" s="4">
        <v>1</v>
      </c>
      <c r="E27" s="4">
        <f t="shared" si="2"/>
        <v>2.7900691700735057E-3</v>
      </c>
      <c r="F27">
        <v>99</v>
      </c>
      <c r="H27" s="4">
        <f t="shared" si="3"/>
        <v>1.4041262411569241E-2</v>
      </c>
      <c r="I27">
        <f t="shared" si="4"/>
        <v>1</v>
      </c>
      <c r="K27">
        <v>1</v>
      </c>
      <c r="L27" s="4">
        <v>5.31</v>
      </c>
      <c r="M27">
        <f t="shared" si="5"/>
        <v>1.8742677886795397E-4</v>
      </c>
      <c r="O27" s="4">
        <f t="shared" si="6"/>
        <v>3.3021541999999999</v>
      </c>
      <c r="Q27">
        <v>3.3021541999999999</v>
      </c>
      <c r="S27" s="4">
        <f t="shared" si="7"/>
        <v>1.2624262505316943E-2</v>
      </c>
      <c r="T27">
        <v>98</v>
      </c>
      <c r="W27" s="4">
        <f t="shared" si="8"/>
        <v>68</v>
      </c>
      <c r="X27">
        <v>68</v>
      </c>
      <c r="Y27" s="4">
        <v>5.8</v>
      </c>
      <c r="AB27" s="4">
        <f t="shared" si="9"/>
        <v>1</v>
      </c>
      <c r="AC27" s="3">
        <v>1</v>
      </c>
      <c r="AD27" s="4">
        <f t="shared" si="10"/>
        <v>1.366254647061676E-2</v>
      </c>
      <c r="AE27">
        <f t="shared" si="0"/>
        <v>97</v>
      </c>
      <c r="AG27">
        <v>97</v>
      </c>
      <c r="AH27" s="4">
        <f t="shared" si="11"/>
        <v>5.86</v>
      </c>
      <c r="AJ27">
        <v>5.86</v>
      </c>
      <c r="AK27" s="4">
        <f t="shared" si="12"/>
        <v>1.3468136861935293E-2</v>
      </c>
      <c r="AL27">
        <f t="shared" si="13"/>
        <v>97</v>
      </c>
      <c r="AN27">
        <v>97</v>
      </c>
      <c r="AO27" s="4">
        <f t="shared" si="14"/>
        <v>0.1</v>
      </c>
      <c r="AQ27">
        <v>0.1</v>
      </c>
      <c r="AR27" s="4">
        <f t="shared" si="15"/>
        <v>35.129300000000001</v>
      </c>
      <c r="AT27">
        <v>35.129300000000001</v>
      </c>
      <c r="AU27">
        <v>35.129300000000001</v>
      </c>
      <c r="AV27" s="4">
        <f t="shared" si="16"/>
        <v>2992547</v>
      </c>
      <c r="AX27">
        <v>2992547</v>
      </c>
      <c r="AY27">
        <v>2992547</v>
      </c>
      <c r="AZ27" s="4">
        <f t="shared" si="17"/>
        <v>1.7</v>
      </c>
      <c r="BB27">
        <v>1.7</v>
      </c>
      <c r="BC27" s="4">
        <f t="shared" si="18"/>
        <v>1.8</v>
      </c>
      <c r="BE27">
        <v>1.8</v>
      </c>
      <c r="BF27" s="4">
        <v>0.69599999999999995</v>
      </c>
      <c r="BG27" s="4">
        <v>11.4</v>
      </c>
      <c r="BH27" s="4">
        <f t="shared" si="1"/>
        <v>74.2</v>
      </c>
      <c r="BJ27">
        <v>74.2</v>
      </c>
    </row>
    <row r="28" spans="1:62" x14ac:dyDescent="0.25">
      <c r="A28" s="4" t="s">
        <v>23</v>
      </c>
      <c r="B28" s="4">
        <v>2005</v>
      </c>
      <c r="C28" s="4">
        <v>1</v>
      </c>
      <c r="E28" s="4">
        <f t="shared" si="2"/>
        <v>1.5526024119225249E-3</v>
      </c>
      <c r="F28">
        <v>15</v>
      </c>
      <c r="H28" s="4">
        <f t="shared" si="3"/>
        <v>1.4041262411569241E-2</v>
      </c>
      <c r="I28">
        <f t="shared" si="4"/>
        <v>1</v>
      </c>
      <c r="K28">
        <v>1</v>
      </c>
      <c r="L28" s="4">
        <v>5.16</v>
      </c>
      <c r="M28">
        <f t="shared" si="5"/>
        <v>1.8824103512177966E-4</v>
      </c>
      <c r="O28" s="4">
        <f t="shared" si="6"/>
        <v>26.993121429999999</v>
      </c>
      <c r="Q28">
        <v>26.993121429999999</v>
      </c>
      <c r="S28" s="4">
        <f t="shared" si="7"/>
        <v>1.2624262505316943E-2</v>
      </c>
      <c r="T28">
        <v>98</v>
      </c>
      <c r="W28" s="4">
        <f t="shared" si="8"/>
        <v>6</v>
      </c>
      <c r="X28">
        <v>6</v>
      </c>
      <c r="Y28" s="4">
        <v>49.9</v>
      </c>
      <c r="AB28" s="4">
        <f t="shared" si="9"/>
        <v>1</v>
      </c>
      <c r="AC28" s="3">
        <v>1</v>
      </c>
      <c r="AD28" s="4">
        <f t="shared" si="10"/>
        <v>1.3659867094766055E-2</v>
      </c>
      <c r="AE28">
        <f t="shared" si="0"/>
        <v>97</v>
      </c>
      <c r="AG28">
        <v>97</v>
      </c>
      <c r="AH28" s="4">
        <f t="shared" si="11"/>
        <v>6.12</v>
      </c>
      <c r="AJ28">
        <v>6.12</v>
      </c>
      <c r="AK28" s="4">
        <f t="shared" si="12"/>
        <v>1.3119951301889456E-2</v>
      </c>
      <c r="AL28">
        <f t="shared" si="13"/>
        <v>98</v>
      </c>
      <c r="AN28">
        <v>98</v>
      </c>
      <c r="AO28" s="4">
        <f t="shared" si="14"/>
        <v>0.1</v>
      </c>
      <c r="AQ28">
        <v>0.1</v>
      </c>
      <c r="AR28" s="4">
        <f t="shared" si="15"/>
        <v>279.14293099999998</v>
      </c>
      <c r="AT28">
        <v>279.14293099999998</v>
      </c>
      <c r="AU28">
        <v>279.14293099999998</v>
      </c>
      <c r="AV28" s="4">
        <f t="shared" si="16"/>
        <v>311487</v>
      </c>
      <c r="AX28">
        <v>311487</v>
      </c>
      <c r="AY28">
        <v>311487</v>
      </c>
      <c r="AZ28" s="4">
        <f t="shared" si="17"/>
        <v>1.8</v>
      </c>
      <c r="BB28">
        <v>1.8</v>
      </c>
      <c r="BC28" s="4">
        <f t="shared" si="18"/>
        <v>1.8</v>
      </c>
      <c r="BE28">
        <v>1.8</v>
      </c>
      <c r="BF28" s="4">
        <v>0.68500000000000005</v>
      </c>
      <c r="BG28" s="4">
        <v>10.8</v>
      </c>
      <c r="BH28" s="4">
        <f t="shared" si="1"/>
        <v>73.5</v>
      </c>
      <c r="BJ28">
        <v>73.5</v>
      </c>
    </row>
    <row r="29" spans="1:62" x14ac:dyDescent="0.25">
      <c r="A29" s="4" t="s">
        <v>23</v>
      </c>
      <c r="B29" s="4">
        <v>2004</v>
      </c>
      <c r="C29" s="4">
        <v>1</v>
      </c>
      <c r="E29" s="4">
        <f t="shared" si="2"/>
        <v>1.5828009310702893E-3</v>
      </c>
      <c r="F29">
        <v>17</v>
      </c>
      <c r="H29" s="4">
        <f t="shared" si="3"/>
        <v>1.4041262411569241E-2</v>
      </c>
      <c r="I29">
        <f t="shared" si="4"/>
        <v>1</v>
      </c>
      <c r="K29">
        <v>1</v>
      </c>
      <c r="L29" s="4">
        <v>4.54</v>
      </c>
      <c r="M29">
        <f t="shared" si="5"/>
        <v>1.9402542628543516E-4</v>
      </c>
      <c r="O29" s="4">
        <f t="shared" si="6"/>
        <v>221.84280000000001</v>
      </c>
      <c r="Q29">
        <v>221.84280000000001</v>
      </c>
      <c r="S29" s="4">
        <f t="shared" si="7"/>
        <v>1.2276440336999126E-2</v>
      </c>
      <c r="T29">
        <v>99</v>
      </c>
      <c r="W29" s="4">
        <f t="shared" si="8"/>
        <v>7</v>
      </c>
      <c r="X29">
        <v>7</v>
      </c>
      <c r="Y29" s="4">
        <v>48.9</v>
      </c>
      <c r="AB29" s="4">
        <f t="shared" si="9"/>
        <v>1</v>
      </c>
      <c r="AC29" s="3">
        <v>1</v>
      </c>
      <c r="AD29" s="4">
        <f t="shared" si="10"/>
        <v>1.3303231745106206E-2</v>
      </c>
      <c r="AE29">
        <f t="shared" si="0"/>
        <v>98</v>
      </c>
      <c r="AG29">
        <v>98</v>
      </c>
      <c r="AH29" s="4">
        <f t="shared" si="11"/>
        <v>6.38</v>
      </c>
      <c r="AJ29">
        <v>6.38</v>
      </c>
      <c r="AK29" s="4">
        <f t="shared" si="12"/>
        <v>1.3462802344843901E-2</v>
      </c>
      <c r="AL29">
        <f t="shared" si="13"/>
        <v>97</v>
      </c>
      <c r="AN29">
        <v>97</v>
      </c>
      <c r="AO29" s="4">
        <f t="shared" si="14"/>
        <v>0.1</v>
      </c>
      <c r="AQ29">
        <v>0.1</v>
      </c>
      <c r="AR29" s="4">
        <f t="shared" si="15"/>
        <v>2416.5882350000002</v>
      </c>
      <c r="AT29">
        <v>2416.5882350000002</v>
      </c>
      <c r="AU29">
        <v>2416.5882350000002</v>
      </c>
      <c r="AV29" s="4">
        <f t="shared" si="16"/>
        <v>326939</v>
      </c>
      <c r="AX29">
        <v>326939</v>
      </c>
      <c r="AY29">
        <v>326939</v>
      </c>
      <c r="AZ29" s="4">
        <f t="shared" si="17"/>
        <v>1.8</v>
      </c>
      <c r="BB29">
        <v>1.8</v>
      </c>
      <c r="BC29" s="4">
        <f t="shared" si="18"/>
        <v>1.9</v>
      </c>
      <c r="BE29">
        <v>1.9</v>
      </c>
      <c r="BF29" s="4">
        <v>0.68100000000000005</v>
      </c>
      <c r="BG29" s="4">
        <v>10.9</v>
      </c>
      <c r="BH29" s="4">
        <f t="shared" si="1"/>
        <v>73</v>
      </c>
      <c r="BJ29">
        <v>73</v>
      </c>
    </row>
    <row r="30" spans="1:62" x14ac:dyDescent="0.25">
      <c r="A30" s="4" t="s">
        <v>23</v>
      </c>
      <c r="B30" s="4">
        <v>2003</v>
      </c>
      <c r="C30" s="4">
        <v>1</v>
      </c>
      <c r="E30" s="4">
        <f t="shared" si="2"/>
        <v>1.5979645805759988E-3</v>
      </c>
      <c r="F30">
        <v>18</v>
      </c>
      <c r="H30" s="4">
        <f t="shared" si="3"/>
        <v>1.4041262411569241E-2</v>
      </c>
      <c r="I30">
        <f t="shared" si="4"/>
        <v>1</v>
      </c>
      <c r="K30">
        <v>1</v>
      </c>
      <c r="L30" s="4">
        <v>4.29</v>
      </c>
      <c r="M30">
        <f t="shared" si="5"/>
        <v>1.8782207412524978E-4</v>
      </c>
      <c r="O30" s="4">
        <f t="shared" si="6"/>
        <v>14.719288819999999</v>
      </c>
      <c r="Q30">
        <v>14.719288819999999</v>
      </c>
      <c r="S30" s="4">
        <f t="shared" si="7"/>
        <v>1.2961300520541614E-2</v>
      </c>
      <c r="T30">
        <v>97</v>
      </c>
      <c r="W30" s="4">
        <f t="shared" si="8"/>
        <v>8</v>
      </c>
      <c r="X30">
        <v>8</v>
      </c>
      <c r="Y30" s="4">
        <v>47.9</v>
      </c>
      <c r="AB30" s="4">
        <f t="shared" si="9"/>
        <v>1</v>
      </c>
      <c r="AC30" s="3">
        <v>1</v>
      </c>
      <c r="AD30" s="4">
        <f t="shared" si="10"/>
        <v>1.3654463700884795E-2</v>
      </c>
      <c r="AE30">
        <f t="shared" si="0"/>
        <v>97</v>
      </c>
      <c r="AG30">
        <v>97</v>
      </c>
      <c r="AH30" s="4">
        <f t="shared" si="11"/>
        <v>6.27</v>
      </c>
      <c r="AJ30">
        <v>6.27</v>
      </c>
      <c r="AK30" s="4">
        <f t="shared" si="12"/>
        <v>1.3460154916422721E-2</v>
      </c>
      <c r="AL30">
        <f t="shared" si="13"/>
        <v>97</v>
      </c>
      <c r="AN30">
        <v>97</v>
      </c>
      <c r="AO30" s="4">
        <f t="shared" si="14"/>
        <v>0.1</v>
      </c>
      <c r="AQ30">
        <v>0.1</v>
      </c>
      <c r="AR30" s="4">
        <f t="shared" si="15"/>
        <v>189.681557</v>
      </c>
      <c r="AT30">
        <v>189.681557</v>
      </c>
      <c r="AU30">
        <v>189.681557</v>
      </c>
      <c r="AV30" s="4">
        <f t="shared" si="16"/>
        <v>339616</v>
      </c>
      <c r="AX30">
        <v>339616</v>
      </c>
      <c r="AY30">
        <v>339616</v>
      </c>
      <c r="AZ30" s="4">
        <f t="shared" si="17"/>
        <v>1.9</v>
      </c>
      <c r="BB30">
        <v>1.9</v>
      </c>
      <c r="BC30" s="4">
        <f t="shared" si="18"/>
        <v>2</v>
      </c>
      <c r="BE30">
        <v>2</v>
      </c>
      <c r="BF30" s="4">
        <v>0.67400000000000004</v>
      </c>
      <c r="BG30" s="4">
        <v>10.7</v>
      </c>
      <c r="BH30" s="4">
        <f t="shared" si="1"/>
        <v>72.8</v>
      </c>
      <c r="BJ30">
        <v>72.8</v>
      </c>
    </row>
    <row r="31" spans="1:62" x14ac:dyDescent="0.25">
      <c r="A31" s="4" t="s">
        <v>23</v>
      </c>
      <c r="B31" s="4">
        <v>2002</v>
      </c>
      <c r="C31" s="4">
        <v>1</v>
      </c>
      <c r="E31" s="4">
        <f t="shared" si="2"/>
        <v>1.5526024119225249E-3</v>
      </c>
      <c r="F31">
        <v>15</v>
      </c>
      <c r="H31" s="4">
        <f t="shared" si="3"/>
        <v>1.4041262411569241E-2</v>
      </c>
      <c r="I31">
        <f t="shared" si="4"/>
        <v>1</v>
      </c>
      <c r="K31">
        <v>1</v>
      </c>
      <c r="L31" s="4">
        <v>3.73</v>
      </c>
      <c r="M31">
        <f t="shared" si="5"/>
        <v>1.9074087117211598E-4</v>
      </c>
      <c r="O31" s="4">
        <f t="shared" si="6"/>
        <v>104.5169157</v>
      </c>
      <c r="Q31">
        <v>104.5169157</v>
      </c>
      <c r="S31" s="4">
        <f t="shared" si="7"/>
        <v>1.3286180512832984E-2</v>
      </c>
      <c r="T31">
        <v>96</v>
      </c>
      <c r="W31" s="4">
        <f t="shared" si="8"/>
        <v>16</v>
      </c>
      <c r="X31">
        <v>16</v>
      </c>
      <c r="Y31" s="4">
        <v>46.9</v>
      </c>
      <c r="AB31" s="4">
        <f t="shared" si="9"/>
        <v>1</v>
      </c>
      <c r="AC31" s="3">
        <v>1</v>
      </c>
      <c r="AD31" s="4">
        <f t="shared" si="10"/>
        <v>1.3297870055329255E-2</v>
      </c>
      <c r="AE31">
        <f t="shared" si="0"/>
        <v>98</v>
      </c>
      <c r="AG31">
        <v>98</v>
      </c>
      <c r="AH31" s="4">
        <f t="shared" si="11"/>
        <v>6.3</v>
      </c>
      <c r="AJ31">
        <v>6.3</v>
      </c>
      <c r="AK31" s="4">
        <f t="shared" si="12"/>
        <v>1.3112036161690719E-2</v>
      </c>
      <c r="AL31">
        <f t="shared" si="13"/>
        <v>98</v>
      </c>
      <c r="AN31">
        <v>98</v>
      </c>
      <c r="AO31" s="4">
        <f t="shared" si="14"/>
        <v>0.1</v>
      </c>
      <c r="AQ31">
        <v>0.1</v>
      </c>
      <c r="AR31" s="4">
        <f t="shared" si="15"/>
        <v>1453.642777</v>
      </c>
      <c r="AT31">
        <v>1453.642777</v>
      </c>
      <c r="AU31">
        <v>1453.642777</v>
      </c>
      <c r="AV31" s="4">
        <f t="shared" si="16"/>
        <v>3511</v>
      </c>
      <c r="AX31">
        <v>3511</v>
      </c>
      <c r="AY31">
        <v>3511</v>
      </c>
      <c r="AZ31" s="4">
        <f t="shared" si="17"/>
        <v>2</v>
      </c>
      <c r="BB31">
        <v>2</v>
      </c>
      <c r="BC31" s="4">
        <f t="shared" si="18"/>
        <v>2.1</v>
      </c>
      <c r="BE31">
        <v>2.1</v>
      </c>
      <c r="BF31" s="4">
        <v>0.67</v>
      </c>
      <c r="BG31" s="4">
        <v>10.7</v>
      </c>
      <c r="BH31" s="4">
        <f t="shared" si="1"/>
        <v>73.3</v>
      </c>
      <c r="BJ31">
        <v>73.3</v>
      </c>
    </row>
    <row r="32" spans="1:62" x14ac:dyDescent="0.25">
      <c r="A32" s="4" t="s">
        <v>23</v>
      </c>
      <c r="B32" s="4">
        <v>2001</v>
      </c>
      <c r="C32" s="4">
        <v>1</v>
      </c>
      <c r="E32" s="4">
        <f t="shared" si="2"/>
        <v>1.5375706050567797E-3</v>
      </c>
      <c r="F32">
        <v>14</v>
      </c>
      <c r="H32" s="4">
        <f t="shared" si="3"/>
        <v>1.4041262411569241E-2</v>
      </c>
      <c r="I32">
        <f t="shared" si="4"/>
        <v>1</v>
      </c>
      <c r="K32">
        <v>1</v>
      </c>
      <c r="L32" s="4">
        <v>4.25</v>
      </c>
      <c r="M32">
        <f t="shared" si="5"/>
        <v>1.9048514566614484E-4</v>
      </c>
      <c r="O32" s="4">
        <f t="shared" si="6"/>
        <v>96.205570780000002</v>
      </c>
      <c r="Q32">
        <v>96.205570780000002</v>
      </c>
      <c r="S32" s="4">
        <f t="shared" si="7"/>
        <v>1.3286180512832984E-2</v>
      </c>
      <c r="T32">
        <v>96</v>
      </c>
      <c r="W32" s="4">
        <f t="shared" si="8"/>
        <v>18</v>
      </c>
      <c r="X32">
        <v>18</v>
      </c>
      <c r="Y32" s="4">
        <v>46</v>
      </c>
      <c r="AB32" s="4">
        <f t="shared" si="9"/>
        <v>1</v>
      </c>
      <c r="AC32" s="3">
        <v>1</v>
      </c>
      <c r="AD32" s="4">
        <f t="shared" si="10"/>
        <v>1.3649057316692418E-2</v>
      </c>
      <c r="AE32">
        <f t="shared" si="0"/>
        <v>97</v>
      </c>
      <c r="AG32">
        <v>97</v>
      </c>
      <c r="AH32" s="4">
        <f t="shared" si="11"/>
        <v>6</v>
      </c>
      <c r="AJ32">
        <v>6</v>
      </c>
      <c r="AK32" s="4">
        <f t="shared" si="12"/>
        <v>1.3454815987191846E-2</v>
      </c>
      <c r="AL32">
        <f t="shared" si="13"/>
        <v>97</v>
      </c>
      <c r="AN32">
        <v>97</v>
      </c>
      <c r="AO32" s="4">
        <f t="shared" si="14"/>
        <v>0.1</v>
      </c>
      <c r="AQ32">
        <v>0.1</v>
      </c>
      <c r="AR32" s="4">
        <f t="shared" si="15"/>
        <v>1326.9733900000001</v>
      </c>
      <c r="AT32">
        <v>1326.9733900000001</v>
      </c>
      <c r="AU32">
        <v>1326.9733900000001</v>
      </c>
      <c r="AV32" s="4">
        <f t="shared" si="16"/>
        <v>36173</v>
      </c>
      <c r="AX32">
        <v>36173</v>
      </c>
      <c r="AY32">
        <v>36173</v>
      </c>
      <c r="AZ32" s="4">
        <f t="shared" si="17"/>
        <v>2.1</v>
      </c>
      <c r="BB32">
        <v>2.1</v>
      </c>
      <c r="BC32" s="4">
        <f t="shared" si="18"/>
        <v>2.1</v>
      </c>
      <c r="BE32">
        <v>2.1</v>
      </c>
      <c r="BF32" s="4">
        <v>0.66200000000000003</v>
      </c>
      <c r="BG32" s="4">
        <v>10.6</v>
      </c>
      <c r="BH32" s="4">
        <f t="shared" si="1"/>
        <v>73.599999999999994</v>
      </c>
      <c r="BJ32">
        <v>73.599999999999994</v>
      </c>
    </row>
    <row r="33" spans="1:62" x14ac:dyDescent="0.25">
      <c r="A33" s="4" t="s">
        <v>23</v>
      </c>
      <c r="B33" s="4">
        <v>2000</v>
      </c>
      <c r="C33" s="4">
        <v>1</v>
      </c>
      <c r="E33" s="4">
        <f t="shared" si="2"/>
        <v>1.4927628795075309E-3</v>
      </c>
      <c r="F33">
        <v>11</v>
      </c>
      <c r="H33" s="4">
        <f t="shared" si="3"/>
        <v>1.4041262411569241E-2</v>
      </c>
      <c r="I33">
        <f t="shared" si="4"/>
        <v>1</v>
      </c>
      <c r="K33">
        <v>1</v>
      </c>
      <c r="L33" s="4">
        <v>3.66</v>
      </c>
      <c r="M33">
        <f t="shared" si="5"/>
        <v>1.9034562912793442E-4</v>
      </c>
      <c r="O33" s="4">
        <f t="shared" si="6"/>
        <v>91.71154052</v>
      </c>
      <c r="Q33">
        <v>91.71154052</v>
      </c>
      <c r="S33" s="4">
        <f t="shared" si="7"/>
        <v>1.3286180512832984E-2</v>
      </c>
      <c r="T33">
        <v>96</v>
      </c>
      <c r="W33" s="4">
        <f t="shared" si="8"/>
        <v>662</v>
      </c>
      <c r="X33">
        <v>662</v>
      </c>
      <c r="Y33" s="4">
        <v>45</v>
      </c>
      <c r="AB33" s="4">
        <f t="shared" si="9"/>
        <v>1</v>
      </c>
      <c r="AC33" s="3">
        <v>1</v>
      </c>
      <c r="AD33" s="4">
        <f t="shared" si="10"/>
        <v>1.3646374312788891E-2</v>
      </c>
      <c r="AE33">
        <f t="shared" si="0"/>
        <v>97</v>
      </c>
      <c r="AG33">
        <v>97</v>
      </c>
      <c r="AH33" s="4">
        <f t="shared" si="11"/>
        <v>6.26</v>
      </c>
      <c r="AJ33">
        <v>6.26</v>
      </c>
      <c r="AK33" s="4">
        <f t="shared" si="12"/>
        <v>1.3452166402996651E-2</v>
      </c>
      <c r="AL33">
        <f t="shared" si="13"/>
        <v>97</v>
      </c>
      <c r="AN33">
        <v>97</v>
      </c>
      <c r="AO33" s="4">
        <f t="shared" si="14"/>
        <v>0.1</v>
      </c>
      <c r="AQ33">
        <v>0.1</v>
      </c>
      <c r="AR33" s="4">
        <f t="shared" si="15"/>
        <v>1175.7889809999999</v>
      </c>
      <c r="AT33">
        <v>1175.7889809999999</v>
      </c>
      <c r="AU33">
        <v>1175.7889809999999</v>
      </c>
      <c r="AV33" s="4">
        <f t="shared" si="16"/>
        <v>38927</v>
      </c>
      <c r="AX33">
        <v>38927</v>
      </c>
      <c r="AY33">
        <v>38927</v>
      </c>
      <c r="AZ33" s="4">
        <f t="shared" si="17"/>
        <v>2.1</v>
      </c>
      <c r="BB33">
        <v>2.1</v>
      </c>
      <c r="BC33" s="4">
        <f t="shared" si="18"/>
        <v>2.2000000000000002</v>
      </c>
      <c r="BE33">
        <v>2.2000000000000002</v>
      </c>
      <c r="BF33" s="4">
        <v>0.65600000000000003</v>
      </c>
      <c r="BG33" s="4">
        <v>10.7</v>
      </c>
      <c r="BH33" s="4">
        <f t="shared" si="1"/>
        <v>72.599999999999994</v>
      </c>
      <c r="BJ33">
        <v>72.599999999999994</v>
      </c>
    </row>
    <row r="34" spans="1:62" x14ac:dyDescent="0.25">
      <c r="A34" s="4" t="s">
        <v>24</v>
      </c>
      <c r="B34" s="4">
        <v>2015</v>
      </c>
      <c r="C34" s="4">
        <v>1</v>
      </c>
      <c r="E34" s="4">
        <f t="shared" si="2"/>
        <v>1.6131690762204737E-3</v>
      </c>
      <c r="F34">
        <v>19</v>
      </c>
      <c r="H34" s="4">
        <f t="shared" si="3"/>
        <v>1.724275605347108E-2</v>
      </c>
      <c r="I34">
        <f t="shared" si="4"/>
        <v>21</v>
      </c>
      <c r="K34">
        <v>21</v>
      </c>
      <c r="M34">
        <f t="shared" si="5"/>
        <v>1.8731145170040577E-4</v>
      </c>
      <c r="O34" s="4">
        <f t="shared" si="6"/>
        <v>0</v>
      </c>
      <c r="Q34">
        <v>0</v>
      </c>
      <c r="S34" s="4">
        <f t="shared" si="7"/>
        <v>1.3597551795253666E-2</v>
      </c>
      <c r="T34">
        <v>95</v>
      </c>
      <c r="W34" s="4">
        <f t="shared" si="8"/>
        <v>63</v>
      </c>
      <c r="X34">
        <v>63</v>
      </c>
      <c r="Y34" s="4">
        <v>59.5</v>
      </c>
      <c r="AB34" s="4">
        <f t="shared" si="9"/>
        <v>24</v>
      </c>
      <c r="AC34" s="3">
        <v>24</v>
      </c>
      <c r="AD34" s="4">
        <f t="shared" si="10"/>
        <v>1.4306404909533015E-2</v>
      </c>
      <c r="AE34">
        <f t="shared" ref="AE34:AE66" si="19">IF(AG34&gt;$AF$7,$AF$7,AG34)*OR(IF(AG34&lt;$AF$6,$AF$6,AG34))</f>
        <v>95</v>
      </c>
      <c r="AG34">
        <v>95</v>
      </c>
      <c r="AH34" s="4" t="e">
        <f t="shared" si="11"/>
        <v>#VALUE!</v>
      </c>
      <c r="AK34" s="4">
        <f t="shared" si="12"/>
        <v>1.4097324324247632E-2</v>
      </c>
      <c r="AL34">
        <f t="shared" si="13"/>
        <v>95</v>
      </c>
      <c r="AN34">
        <v>95</v>
      </c>
      <c r="AO34" s="4">
        <f t="shared" si="14"/>
        <v>0.1</v>
      </c>
      <c r="AQ34">
        <v>0.1</v>
      </c>
      <c r="AR34" s="4">
        <f t="shared" si="15"/>
        <v>4132.7629200000001</v>
      </c>
      <c r="AT34">
        <v>4132.7629200000001</v>
      </c>
      <c r="AU34">
        <v>4132.7629200000001</v>
      </c>
      <c r="AV34" s="4">
        <f t="shared" si="16"/>
        <v>10715281.625</v>
      </c>
      <c r="AX34">
        <v>39871528</v>
      </c>
      <c r="AY34">
        <v>39871528</v>
      </c>
      <c r="AZ34" s="4">
        <f t="shared" si="17"/>
        <v>6</v>
      </c>
      <c r="BB34">
        <v>6</v>
      </c>
      <c r="BC34" s="4">
        <f t="shared" si="18"/>
        <v>5.8</v>
      </c>
      <c r="BE34">
        <v>5.8</v>
      </c>
      <c r="BF34" s="4">
        <v>0.74299999999999999</v>
      </c>
      <c r="BG34" s="4">
        <v>14.4</v>
      </c>
      <c r="BH34" s="4">
        <f t="shared" si="1"/>
        <v>75.599999999999994</v>
      </c>
      <c r="BJ34">
        <v>75.599999999999994</v>
      </c>
    </row>
    <row r="35" spans="1:62" x14ac:dyDescent="0.25">
      <c r="A35" s="4" t="s">
        <v>24</v>
      </c>
      <c r="B35" s="4">
        <v>2014</v>
      </c>
      <c r="C35" s="4">
        <v>1</v>
      </c>
      <c r="E35" s="4">
        <f t="shared" si="2"/>
        <v>1.4927628795075309E-3</v>
      </c>
      <c r="F35">
        <v>11</v>
      </c>
      <c r="H35" s="4">
        <f t="shared" si="3"/>
        <v>1.724275605347108E-2</v>
      </c>
      <c r="I35">
        <f t="shared" si="4"/>
        <v>21</v>
      </c>
      <c r="K35">
        <v>21</v>
      </c>
      <c r="L35" s="4">
        <v>0.01</v>
      </c>
      <c r="M35">
        <f t="shared" si="5"/>
        <v>1.8914857661295794E-4</v>
      </c>
      <c r="O35" s="4">
        <f t="shared" si="6"/>
        <v>54.237318299999998</v>
      </c>
      <c r="Q35">
        <v>54.237318299999998</v>
      </c>
      <c r="S35" s="4">
        <f t="shared" si="7"/>
        <v>1.3597551795253666E-2</v>
      </c>
      <c r="T35">
        <v>95</v>
      </c>
      <c r="W35" s="4">
        <f t="shared" si="8"/>
        <v>0</v>
      </c>
      <c r="X35">
        <v>0</v>
      </c>
      <c r="Y35" s="4">
        <v>58.4</v>
      </c>
      <c r="AB35" s="4">
        <f t="shared" si="9"/>
        <v>24</v>
      </c>
      <c r="AC35" s="3">
        <v>24</v>
      </c>
      <c r="AD35" s="4">
        <f t="shared" si="10"/>
        <v>1.4303744653298272E-2</v>
      </c>
      <c r="AE35">
        <f t="shared" si="19"/>
        <v>95</v>
      </c>
      <c r="AG35">
        <v>95</v>
      </c>
      <c r="AH35" s="4">
        <f t="shared" si="11"/>
        <v>7.21</v>
      </c>
      <c r="AJ35">
        <v>7.21</v>
      </c>
      <c r="AK35" s="4">
        <f t="shared" si="12"/>
        <v>1.4094698113546503E-2</v>
      </c>
      <c r="AL35">
        <f t="shared" si="13"/>
        <v>95</v>
      </c>
      <c r="AN35">
        <v>95</v>
      </c>
      <c r="AO35" s="4">
        <f t="shared" si="14"/>
        <v>0.1</v>
      </c>
      <c r="AQ35">
        <v>0.1</v>
      </c>
      <c r="AR35" s="4">
        <f t="shared" si="15"/>
        <v>547.85170000000005</v>
      </c>
      <c r="AT35">
        <v>547.85170000000005</v>
      </c>
      <c r="AU35">
        <v>547.85170000000005</v>
      </c>
      <c r="AV35" s="4">
        <f t="shared" si="16"/>
        <v>10715281.625</v>
      </c>
      <c r="AX35">
        <v>39113313</v>
      </c>
      <c r="AY35">
        <v>39113313</v>
      </c>
      <c r="AZ35" s="4">
        <f t="shared" si="17"/>
        <v>6</v>
      </c>
      <c r="BB35">
        <v>6</v>
      </c>
      <c r="BC35" s="4">
        <f t="shared" si="18"/>
        <v>5.8</v>
      </c>
      <c r="BE35">
        <v>5.8</v>
      </c>
      <c r="BF35" s="4">
        <v>0.74099999999999999</v>
      </c>
      <c r="BG35" s="4">
        <v>14.4</v>
      </c>
      <c r="BH35" s="4">
        <f t="shared" si="1"/>
        <v>75.400000000000006</v>
      </c>
      <c r="BJ35">
        <v>75.400000000000006</v>
      </c>
    </row>
    <row r="36" spans="1:62" x14ac:dyDescent="0.25">
      <c r="A36" s="4" t="s">
        <v>24</v>
      </c>
      <c r="B36" s="4">
        <v>2013</v>
      </c>
      <c r="C36" s="4">
        <v>1</v>
      </c>
      <c r="E36" s="4">
        <f t="shared" si="2"/>
        <v>2.9328205824846448E-3</v>
      </c>
      <c r="F36">
        <v>112</v>
      </c>
      <c r="H36" s="4">
        <f t="shared" si="3"/>
        <v>1.724275605347108E-2</v>
      </c>
      <c r="I36">
        <f t="shared" si="4"/>
        <v>21</v>
      </c>
      <c r="K36">
        <v>21</v>
      </c>
      <c r="L36" s="4">
        <v>0.53</v>
      </c>
      <c r="M36">
        <f t="shared" si="5"/>
        <v>1.9973238160280103E-4</v>
      </c>
      <c r="O36" s="4">
        <f t="shared" si="6"/>
        <v>544.45074320000003</v>
      </c>
      <c r="Q36">
        <v>544.45074320000003</v>
      </c>
      <c r="S36" s="4">
        <f t="shared" si="7"/>
        <v>1.3597551795253666E-2</v>
      </c>
      <c r="T36">
        <v>95</v>
      </c>
      <c r="W36" s="4">
        <f t="shared" si="8"/>
        <v>25</v>
      </c>
      <c r="X36">
        <v>25</v>
      </c>
      <c r="Y36" s="4">
        <v>57.2</v>
      </c>
      <c r="AB36" s="4">
        <f t="shared" si="9"/>
        <v>24</v>
      </c>
      <c r="AC36" s="3">
        <v>24</v>
      </c>
      <c r="AD36" s="4">
        <f t="shared" si="10"/>
        <v>1.4301083800947445E-2</v>
      </c>
      <c r="AE36">
        <f t="shared" si="19"/>
        <v>95</v>
      </c>
      <c r="AG36">
        <v>95</v>
      </c>
      <c r="AH36" s="4">
        <f t="shared" si="11"/>
        <v>7.12</v>
      </c>
      <c r="AJ36">
        <v>7.12</v>
      </c>
      <c r="AK36" s="4">
        <f t="shared" si="12"/>
        <v>1.409207131082179E-2</v>
      </c>
      <c r="AL36">
        <f t="shared" si="13"/>
        <v>95</v>
      </c>
      <c r="AN36">
        <v>95</v>
      </c>
      <c r="AO36" s="4">
        <f t="shared" si="14"/>
        <v>0.1</v>
      </c>
      <c r="AQ36">
        <v>0.1</v>
      </c>
      <c r="AR36" s="4">
        <f t="shared" si="15"/>
        <v>5471.8667660000001</v>
      </c>
      <c r="AT36">
        <v>5471.8667660000001</v>
      </c>
      <c r="AU36">
        <v>5471.8667660000001</v>
      </c>
      <c r="AV36" s="4">
        <f t="shared" si="16"/>
        <v>10715281.625</v>
      </c>
      <c r="AX36">
        <v>38338562</v>
      </c>
      <c r="AY36">
        <v>38338562</v>
      </c>
      <c r="AZ36" s="4">
        <f t="shared" si="17"/>
        <v>5.9</v>
      </c>
      <c r="BB36">
        <v>5.9</v>
      </c>
      <c r="BC36" s="4">
        <f t="shared" si="18"/>
        <v>5.8</v>
      </c>
      <c r="BE36">
        <v>5.8</v>
      </c>
      <c r="BF36" s="4">
        <v>0.73699999999999999</v>
      </c>
      <c r="BG36" s="4">
        <v>14.4</v>
      </c>
      <c r="BH36" s="4">
        <f t="shared" si="1"/>
        <v>75.3</v>
      </c>
      <c r="BJ36">
        <v>75.3</v>
      </c>
    </row>
    <row r="37" spans="1:62" x14ac:dyDescent="0.25">
      <c r="A37" s="4" t="s">
        <v>24</v>
      </c>
      <c r="B37" s="4">
        <v>2012</v>
      </c>
      <c r="C37" s="4">
        <v>1</v>
      </c>
      <c r="E37" s="4">
        <f t="shared" si="2"/>
        <v>2.9427656120736005E-3</v>
      </c>
      <c r="F37">
        <v>113</v>
      </c>
      <c r="H37" s="4">
        <f t="shared" si="3"/>
        <v>1.724275605347108E-2</v>
      </c>
      <c r="I37">
        <f t="shared" si="4"/>
        <v>21</v>
      </c>
      <c r="K37">
        <v>21</v>
      </c>
      <c r="L37" s="4">
        <v>0.66</v>
      </c>
      <c r="M37">
        <f t="shared" si="5"/>
        <v>1.9984148547591934E-4</v>
      </c>
      <c r="O37" s="4">
        <f t="shared" si="6"/>
        <v>555.92608340000004</v>
      </c>
      <c r="Q37">
        <v>555.92608340000004</v>
      </c>
      <c r="S37" s="4">
        <f t="shared" si="7"/>
        <v>1.3597551795253666E-2</v>
      </c>
      <c r="T37">
        <v>95</v>
      </c>
      <c r="W37" s="4">
        <f t="shared" si="8"/>
        <v>18</v>
      </c>
      <c r="X37">
        <v>18</v>
      </c>
      <c r="Y37" s="4">
        <v>56.1</v>
      </c>
      <c r="AB37" s="4">
        <f t="shared" si="9"/>
        <v>24</v>
      </c>
      <c r="AC37" s="3">
        <v>24</v>
      </c>
      <c r="AD37" s="4">
        <f t="shared" si="10"/>
        <v>1.4298422352013807E-2</v>
      </c>
      <c r="AE37">
        <f t="shared" si="19"/>
        <v>95</v>
      </c>
      <c r="AG37">
        <v>95</v>
      </c>
      <c r="AH37" s="4">
        <f t="shared" si="11"/>
        <v>6.14</v>
      </c>
      <c r="AJ37">
        <v>6.14</v>
      </c>
      <c r="AK37" s="4">
        <f t="shared" si="12"/>
        <v>1.4089443915606382E-2</v>
      </c>
      <c r="AL37">
        <f t="shared" si="13"/>
        <v>95</v>
      </c>
      <c r="AN37">
        <v>95</v>
      </c>
      <c r="AO37" s="4">
        <f t="shared" si="14"/>
        <v>0.1</v>
      </c>
      <c r="AQ37">
        <v>0.1</v>
      </c>
      <c r="AR37" s="4">
        <f t="shared" si="15"/>
        <v>5564.8256600000004</v>
      </c>
      <c r="AT37">
        <v>5564.8256600000004</v>
      </c>
      <c r="AU37">
        <v>5564.8256600000004</v>
      </c>
      <c r="AV37" s="4">
        <f t="shared" si="16"/>
        <v>10715281.625</v>
      </c>
      <c r="AX37">
        <v>37565847</v>
      </c>
      <c r="AY37">
        <v>37565847</v>
      </c>
      <c r="AZ37" s="4">
        <f t="shared" si="17"/>
        <v>5.9</v>
      </c>
      <c r="BB37">
        <v>5.9</v>
      </c>
      <c r="BC37" s="4">
        <f t="shared" si="18"/>
        <v>5.8</v>
      </c>
      <c r="BE37">
        <v>5.8</v>
      </c>
      <c r="BF37" s="4">
        <v>0.73199999999999998</v>
      </c>
      <c r="BG37" s="4">
        <v>14.4</v>
      </c>
      <c r="BH37" s="4">
        <f t="shared" si="1"/>
        <v>75.099999999999994</v>
      </c>
      <c r="BJ37">
        <v>75.099999999999994</v>
      </c>
    </row>
    <row r="38" spans="1:62" x14ac:dyDescent="0.25">
      <c r="A38" s="4" t="s">
        <v>24</v>
      </c>
      <c r="B38" s="4">
        <v>2011</v>
      </c>
      <c r="C38" s="4">
        <v>1</v>
      </c>
      <c r="E38" s="4">
        <f t="shared" si="2"/>
        <v>2.971649123711236E-3</v>
      </c>
      <c r="F38">
        <v>116</v>
      </c>
      <c r="H38" s="4">
        <f t="shared" si="3"/>
        <v>1.724275605347108E-2</v>
      </c>
      <c r="I38">
        <f t="shared" si="4"/>
        <v>21</v>
      </c>
      <c r="K38">
        <v>21</v>
      </c>
      <c r="L38" s="4">
        <v>0.56000000000000005</v>
      </c>
      <c r="M38">
        <f t="shared" si="5"/>
        <v>1.9935376224369656E-4</v>
      </c>
      <c r="O38" s="4">
        <f t="shared" si="6"/>
        <v>509.00204050000002</v>
      </c>
      <c r="Q38">
        <v>509.00204050000002</v>
      </c>
      <c r="S38" s="4">
        <f t="shared" si="7"/>
        <v>1.3597551795253666E-2</v>
      </c>
      <c r="T38">
        <v>95</v>
      </c>
      <c r="W38" s="4">
        <f t="shared" si="8"/>
        <v>112</v>
      </c>
      <c r="X38">
        <v>112</v>
      </c>
      <c r="Y38" s="4">
        <v>55</v>
      </c>
      <c r="AB38" s="4">
        <f t="shared" si="9"/>
        <v>24</v>
      </c>
      <c r="AC38" s="3">
        <v>24</v>
      </c>
      <c r="AD38" s="4">
        <f t="shared" si="10"/>
        <v>1.4295760306029949E-2</v>
      </c>
      <c r="AE38">
        <f t="shared" si="19"/>
        <v>95</v>
      </c>
      <c r="AG38">
        <v>95</v>
      </c>
      <c r="AH38" s="4">
        <f t="shared" si="11"/>
        <v>5.29</v>
      </c>
      <c r="AJ38">
        <v>5.29</v>
      </c>
      <c r="AK38" s="4">
        <f t="shared" si="12"/>
        <v>1.408681592743252E-2</v>
      </c>
      <c r="AL38">
        <f t="shared" si="13"/>
        <v>95</v>
      </c>
      <c r="AN38">
        <v>95</v>
      </c>
      <c r="AO38" s="4">
        <f t="shared" si="14"/>
        <v>0.1</v>
      </c>
      <c r="AQ38">
        <v>0.1</v>
      </c>
      <c r="AR38" s="4">
        <f t="shared" si="15"/>
        <v>5432.2523000000001</v>
      </c>
      <c r="AT38">
        <v>5432.2523000000001</v>
      </c>
      <c r="AU38">
        <v>5432.2523000000001</v>
      </c>
      <c r="AV38" s="4">
        <f t="shared" si="16"/>
        <v>10715281.625</v>
      </c>
      <c r="AX38">
        <v>36819558</v>
      </c>
      <c r="AY38">
        <v>36819558</v>
      </c>
      <c r="AZ38" s="4">
        <f t="shared" si="17"/>
        <v>5.9</v>
      </c>
      <c r="BB38">
        <v>5.9</v>
      </c>
      <c r="BC38" s="4">
        <f t="shared" si="18"/>
        <v>5.8</v>
      </c>
      <c r="BE38">
        <v>5.8</v>
      </c>
      <c r="BF38" s="4">
        <v>0.72399999999999998</v>
      </c>
      <c r="BG38" s="4">
        <v>14</v>
      </c>
      <c r="BH38" s="4">
        <f t="shared" si="1"/>
        <v>74.900000000000006</v>
      </c>
      <c r="BJ38">
        <v>74.900000000000006</v>
      </c>
    </row>
    <row r="39" spans="1:62" x14ac:dyDescent="0.25">
      <c r="A39" s="4" t="s">
        <v>24</v>
      </c>
      <c r="B39" s="4">
        <v>2010</v>
      </c>
      <c r="C39" s="4">
        <v>1</v>
      </c>
      <c r="E39" s="4">
        <f t="shared" si="2"/>
        <v>2.9990684231813425E-3</v>
      </c>
      <c r="F39">
        <v>119</v>
      </c>
      <c r="H39" s="4">
        <f t="shared" si="3"/>
        <v>1.724275605347108E-2</v>
      </c>
      <c r="I39">
        <f t="shared" si="4"/>
        <v>21</v>
      </c>
      <c r="K39">
        <v>21</v>
      </c>
      <c r="L39" s="4">
        <v>0.45</v>
      </c>
      <c r="M39">
        <f t="shared" si="5"/>
        <v>1.9829665482197772E-4</v>
      </c>
      <c r="O39" s="4">
        <f t="shared" si="6"/>
        <v>430.71758610000001</v>
      </c>
      <c r="Q39">
        <v>430.71758610000001</v>
      </c>
      <c r="S39" s="4">
        <f t="shared" si="7"/>
        <v>1.3597551795253666E-2</v>
      </c>
      <c r="T39">
        <v>95</v>
      </c>
      <c r="W39" s="4">
        <f t="shared" si="8"/>
        <v>103</v>
      </c>
      <c r="X39">
        <v>103</v>
      </c>
      <c r="Y39" s="4">
        <v>53.9</v>
      </c>
      <c r="AB39" s="4">
        <f t="shared" si="9"/>
        <v>24</v>
      </c>
      <c r="AC39" s="3">
        <v>24</v>
      </c>
      <c r="AD39" s="4">
        <f t="shared" si="10"/>
        <v>1.4293097662527832E-2</v>
      </c>
      <c r="AE39">
        <f t="shared" si="19"/>
        <v>95</v>
      </c>
      <c r="AG39">
        <v>95</v>
      </c>
      <c r="AH39" s="4">
        <f t="shared" si="11"/>
        <v>5.12</v>
      </c>
      <c r="AJ39">
        <v>5.12</v>
      </c>
      <c r="AK39" s="4">
        <f t="shared" si="12"/>
        <v>1.4084187345831783E-2</v>
      </c>
      <c r="AL39">
        <f t="shared" si="13"/>
        <v>95</v>
      </c>
      <c r="AN39">
        <v>95</v>
      </c>
      <c r="AO39" s="4">
        <f t="shared" si="14"/>
        <v>0.1</v>
      </c>
      <c r="AQ39">
        <v>0.1</v>
      </c>
      <c r="AR39" s="4">
        <f t="shared" si="15"/>
        <v>4463.3946749999996</v>
      </c>
      <c r="AT39">
        <v>4463.3946749999996</v>
      </c>
      <c r="AU39">
        <v>4463.3946749999996</v>
      </c>
      <c r="AV39" s="4">
        <f t="shared" si="16"/>
        <v>10715281.625</v>
      </c>
      <c r="AX39">
        <v>36117637</v>
      </c>
      <c r="AY39">
        <v>36117637</v>
      </c>
      <c r="AZ39" s="4">
        <f t="shared" si="17"/>
        <v>5.9</v>
      </c>
      <c r="BB39">
        <v>5.9</v>
      </c>
      <c r="BC39" s="4">
        <f t="shared" si="18"/>
        <v>5.8</v>
      </c>
      <c r="BE39">
        <v>5.8</v>
      </c>
      <c r="BF39" s="4">
        <v>0.71399999999999997</v>
      </c>
      <c r="BG39" s="4">
        <v>13.6</v>
      </c>
      <c r="BH39" s="4">
        <f t="shared" si="1"/>
        <v>74.7</v>
      </c>
      <c r="BJ39">
        <v>74.7</v>
      </c>
    </row>
    <row r="40" spans="1:62" x14ac:dyDescent="0.25">
      <c r="A40" s="4" t="s">
        <v>24</v>
      </c>
      <c r="B40" s="4">
        <v>2009</v>
      </c>
      <c r="C40" s="4">
        <v>1</v>
      </c>
      <c r="E40" s="4">
        <f t="shared" si="2"/>
        <v>3.0332713382335351E-3</v>
      </c>
      <c r="F40">
        <v>123</v>
      </c>
      <c r="H40" s="4">
        <f t="shared" si="3"/>
        <v>1.7385979789806969E-2</v>
      </c>
      <c r="I40">
        <f t="shared" si="4"/>
        <v>20</v>
      </c>
      <c r="K40">
        <v>20</v>
      </c>
      <c r="L40" s="4">
        <v>0.5</v>
      </c>
      <c r="M40">
        <f t="shared" si="5"/>
        <v>1.9693239478761154E-4</v>
      </c>
      <c r="O40" s="4">
        <f t="shared" si="6"/>
        <v>352.06364189999999</v>
      </c>
      <c r="Q40">
        <v>352.06364189999999</v>
      </c>
      <c r="S40" s="4">
        <f t="shared" si="7"/>
        <v>1.3894096137580055E-2</v>
      </c>
      <c r="T40">
        <v>94</v>
      </c>
      <c r="W40" s="4">
        <f t="shared" si="8"/>
        <v>107</v>
      </c>
      <c r="X40">
        <v>107</v>
      </c>
      <c r="Y40" s="4">
        <v>52.8</v>
      </c>
      <c r="AB40" s="4">
        <f t="shared" si="9"/>
        <v>23</v>
      </c>
      <c r="AC40" s="3">
        <v>23</v>
      </c>
      <c r="AD40" s="4">
        <f t="shared" si="10"/>
        <v>1.4596154233045213E-2</v>
      </c>
      <c r="AE40">
        <f t="shared" si="19"/>
        <v>94</v>
      </c>
      <c r="AG40">
        <v>94</v>
      </c>
      <c r="AH40" s="4">
        <f t="shared" si="11"/>
        <v>5.36</v>
      </c>
      <c r="AJ40">
        <v>5.36</v>
      </c>
      <c r="AK40" s="4">
        <f t="shared" si="12"/>
        <v>1.4081558170335098E-2</v>
      </c>
      <c r="AL40">
        <f t="shared" si="13"/>
        <v>95</v>
      </c>
      <c r="AN40">
        <v>95</v>
      </c>
      <c r="AO40" s="4">
        <f t="shared" si="14"/>
        <v>0.1</v>
      </c>
      <c r="AQ40">
        <v>0.1</v>
      </c>
      <c r="AR40" s="4">
        <f t="shared" si="15"/>
        <v>3868.8312299999998</v>
      </c>
      <c r="AT40">
        <v>3868.8312299999998</v>
      </c>
      <c r="AU40">
        <v>3868.8312299999998</v>
      </c>
      <c r="AV40" s="4">
        <f t="shared" si="16"/>
        <v>3546576</v>
      </c>
      <c r="AX40">
        <v>3546576</v>
      </c>
      <c r="AY40">
        <v>3546576</v>
      </c>
      <c r="AZ40" s="4">
        <f t="shared" si="17"/>
        <v>6</v>
      </c>
      <c r="BB40">
        <v>6</v>
      </c>
      <c r="BC40" s="4">
        <f t="shared" si="18"/>
        <v>5.9</v>
      </c>
      <c r="BE40">
        <v>5.9</v>
      </c>
      <c r="BF40" s="4">
        <v>0.70499999999999996</v>
      </c>
      <c r="BG40" s="4">
        <v>13.1</v>
      </c>
      <c r="BH40" s="4">
        <f t="shared" si="1"/>
        <v>74.400000000000006</v>
      </c>
      <c r="BJ40">
        <v>74.400000000000006</v>
      </c>
    </row>
    <row r="41" spans="1:62" x14ac:dyDescent="0.25">
      <c r="A41" s="4" t="s">
        <v>24</v>
      </c>
      <c r="B41" s="4">
        <v>2008</v>
      </c>
      <c r="C41" s="4">
        <v>1</v>
      </c>
      <c r="E41" s="4">
        <f t="shared" si="2"/>
        <v>3.0571007174885205E-3</v>
      </c>
      <c r="F41">
        <v>126</v>
      </c>
      <c r="H41" s="4">
        <f t="shared" si="3"/>
        <v>1.7385979789806969E-2</v>
      </c>
      <c r="I41">
        <f t="shared" si="4"/>
        <v>20</v>
      </c>
      <c r="K41">
        <v>20</v>
      </c>
      <c r="L41" s="4">
        <v>0.46</v>
      </c>
      <c r="M41">
        <f t="shared" si="5"/>
        <v>1.887809085104604E-4</v>
      </c>
      <c r="O41" s="4">
        <f t="shared" si="6"/>
        <v>43.08717334</v>
      </c>
      <c r="Q41">
        <v>43.08717334</v>
      </c>
      <c r="S41" s="4">
        <f t="shared" si="7"/>
        <v>1.4682265089018029E-2</v>
      </c>
      <c r="T41">
        <v>91</v>
      </c>
      <c r="W41" s="4">
        <f t="shared" si="8"/>
        <v>217</v>
      </c>
      <c r="X41">
        <v>217</v>
      </c>
      <c r="Y41" s="4">
        <v>51.8</v>
      </c>
      <c r="AB41" s="4">
        <f t="shared" si="9"/>
        <v>23</v>
      </c>
      <c r="AC41" s="3">
        <v>23</v>
      </c>
      <c r="AD41" s="4">
        <f t="shared" si="10"/>
        <v>1.5146956841487579E-2</v>
      </c>
      <c r="AE41">
        <f t="shared" si="19"/>
        <v>92</v>
      </c>
      <c r="AG41">
        <v>92</v>
      </c>
      <c r="AH41" s="4">
        <f t="shared" si="11"/>
        <v>4.2</v>
      </c>
      <c r="AJ41">
        <v>4.2</v>
      </c>
      <c r="AK41" s="4">
        <f t="shared" si="12"/>
        <v>1.4659686764254127E-2</v>
      </c>
      <c r="AL41">
        <f t="shared" si="13"/>
        <v>93</v>
      </c>
      <c r="AN41">
        <v>93</v>
      </c>
      <c r="AO41" s="4">
        <f t="shared" si="14"/>
        <v>0.1</v>
      </c>
      <c r="AQ41">
        <v>0.1</v>
      </c>
      <c r="AR41" s="4">
        <f t="shared" si="15"/>
        <v>495.25486599999999</v>
      </c>
      <c r="AT41">
        <v>495.25486599999999</v>
      </c>
      <c r="AU41">
        <v>495.25486599999999</v>
      </c>
      <c r="AV41" s="4">
        <f t="shared" si="16"/>
        <v>3486715</v>
      </c>
      <c r="AX41">
        <v>3486715</v>
      </c>
      <c r="AY41">
        <v>3486715</v>
      </c>
      <c r="AZ41" s="4">
        <f t="shared" si="17"/>
        <v>6</v>
      </c>
      <c r="BB41">
        <v>6</v>
      </c>
      <c r="BC41" s="4">
        <f t="shared" si="18"/>
        <v>5.9</v>
      </c>
      <c r="BE41">
        <v>5.9</v>
      </c>
      <c r="BF41" s="4">
        <v>0.69699999999999995</v>
      </c>
      <c r="BG41" s="4">
        <v>12.6</v>
      </c>
      <c r="BH41" s="4">
        <f t="shared" si="1"/>
        <v>74.099999999999994</v>
      </c>
      <c r="BJ41">
        <v>74.099999999999994</v>
      </c>
    </row>
    <row r="42" spans="1:62" x14ac:dyDescent="0.25">
      <c r="A42" s="4" t="s">
        <v>24</v>
      </c>
      <c r="B42" s="4">
        <v>2007</v>
      </c>
      <c r="C42" s="4">
        <v>1</v>
      </c>
      <c r="E42" s="4">
        <f t="shared" si="2"/>
        <v>3.0793228256523718E-3</v>
      </c>
      <c r="F42">
        <v>129</v>
      </c>
      <c r="H42" s="4">
        <f t="shared" si="3"/>
        <v>1.7385979789806969E-2</v>
      </c>
      <c r="I42">
        <f t="shared" si="4"/>
        <v>20</v>
      </c>
      <c r="K42">
        <v>20</v>
      </c>
      <c r="L42" s="4">
        <v>0.44</v>
      </c>
      <c r="M42">
        <f t="shared" si="5"/>
        <v>1.9629748529432405E-4</v>
      </c>
      <c r="O42" s="4">
        <f t="shared" si="6"/>
        <v>320.3239241</v>
      </c>
      <c r="Q42">
        <v>320.3239241</v>
      </c>
      <c r="S42" s="4">
        <f t="shared" si="7"/>
        <v>2.5921285339093207E-4</v>
      </c>
      <c r="T42">
        <v>9</v>
      </c>
      <c r="W42" s="4">
        <f t="shared" si="8"/>
        <v>0</v>
      </c>
      <c r="X42">
        <v>0</v>
      </c>
      <c r="Y42" s="4">
        <v>5.8</v>
      </c>
      <c r="AB42" s="4">
        <f t="shared" si="9"/>
        <v>23</v>
      </c>
      <c r="AC42" s="3">
        <v>23</v>
      </c>
      <c r="AD42" s="4">
        <f t="shared" si="10"/>
        <v>1.4285259669513706E-2</v>
      </c>
      <c r="AE42">
        <f t="shared" si="19"/>
        <v>95</v>
      </c>
      <c r="AG42">
        <v>95</v>
      </c>
      <c r="AH42" s="4">
        <f t="shared" si="11"/>
        <v>3.82</v>
      </c>
      <c r="AJ42">
        <v>3.82</v>
      </c>
      <c r="AK42" s="4">
        <f t="shared" si="12"/>
        <v>1.407637069176047E-2</v>
      </c>
      <c r="AL42">
        <f t="shared" si="13"/>
        <v>95</v>
      </c>
      <c r="AN42">
        <v>95</v>
      </c>
      <c r="AO42" s="4">
        <f t="shared" si="14"/>
        <v>0.1</v>
      </c>
      <c r="AQ42">
        <v>0.1</v>
      </c>
      <c r="AR42" s="4">
        <f t="shared" si="15"/>
        <v>3935.1833430000001</v>
      </c>
      <c r="AT42">
        <v>3935.1833430000001</v>
      </c>
      <c r="AU42">
        <v>3935.1833430000001</v>
      </c>
      <c r="AV42" s="4">
        <f t="shared" si="16"/>
        <v>34376</v>
      </c>
      <c r="AX42">
        <v>34376</v>
      </c>
      <c r="AY42">
        <v>34376</v>
      </c>
      <c r="AZ42" s="4">
        <f t="shared" si="17"/>
        <v>6</v>
      </c>
      <c r="BB42">
        <v>6</v>
      </c>
      <c r="BC42" s="4">
        <f t="shared" si="18"/>
        <v>5.9</v>
      </c>
      <c r="BE42">
        <v>5.9</v>
      </c>
      <c r="BF42" s="4">
        <v>0.69</v>
      </c>
      <c r="BG42" s="4">
        <v>12.3</v>
      </c>
      <c r="BH42" s="4">
        <f t="shared" si="1"/>
        <v>73.8</v>
      </c>
      <c r="BJ42">
        <v>73.8</v>
      </c>
    </row>
    <row r="43" spans="1:62" x14ac:dyDescent="0.25">
      <c r="A43" s="4" t="s">
        <v>24</v>
      </c>
      <c r="B43" s="4">
        <v>2006</v>
      </c>
      <c r="C43" s="4">
        <v>1</v>
      </c>
      <c r="E43" s="4">
        <f t="shared" si="2"/>
        <v>3.0999000005976747E-3</v>
      </c>
      <c r="F43">
        <v>132</v>
      </c>
      <c r="H43" s="4">
        <f t="shared" si="3"/>
        <v>1.7385979789806969E-2</v>
      </c>
      <c r="I43">
        <f t="shared" si="4"/>
        <v>20</v>
      </c>
      <c r="K43">
        <v>20</v>
      </c>
      <c r="L43" s="4">
        <v>0.36</v>
      </c>
      <c r="M43">
        <f t="shared" si="5"/>
        <v>1.951985531207807E-4</v>
      </c>
      <c r="O43" s="4">
        <f t="shared" si="6"/>
        <v>270.24019620000001</v>
      </c>
      <c r="Q43">
        <v>270.24019620000001</v>
      </c>
      <c r="S43" s="4">
        <f t="shared" si="7"/>
        <v>2.3099390109200882E-4</v>
      </c>
      <c r="T43">
        <v>8</v>
      </c>
      <c r="W43" s="4">
        <f t="shared" si="8"/>
        <v>900.625</v>
      </c>
      <c r="X43">
        <v>944</v>
      </c>
      <c r="Y43" s="4">
        <v>49.8</v>
      </c>
      <c r="AB43" s="4">
        <f t="shared" si="9"/>
        <v>23</v>
      </c>
      <c r="AC43" s="3">
        <v>23</v>
      </c>
      <c r="AD43" s="4">
        <f t="shared" si="10"/>
        <v>1.4282594709772287E-2</v>
      </c>
      <c r="AE43">
        <f t="shared" si="19"/>
        <v>95</v>
      </c>
      <c r="AG43">
        <v>95</v>
      </c>
      <c r="AH43" s="4">
        <f t="shared" si="11"/>
        <v>3.36</v>
      </c>
      <c r="AJ43">
        <v>3.36</v>
      </c>
      <c r="AK43" s="4">
        <f t="shared" si="12"/>
        <v>1.4073739771656624E-2</v>
      </c>
      <c r="AL43">
        <f t="shared" si="13"/>
        <v>95</v>
      </c>
      <c r="AN43">
        <v>95</v>
      </c>
      <c r="AO43" s="4">
        <f t="shared" si="14"/>
        <v>0.1</v>
      </c>
      <c r="AQ43">
        <v>0.1</v>
      </c>
      <c r="AR43" s="4">
        <f t="shared" si="15"/>
        <v>3464.6179000000002</v>
      </c>
      <c r="AT43">
        <v>3464.6179000000002</v>
      </c>
      <c r="AU43">
        <v>3464.6179000000002</v>
      </c>
      <c r="AV43" s="4">
        <f t="shared" si="16"/>
        <v>10715281.625</v>
      </c>
      <c r="AX43">
        <v>33777915</v>
      </c>
      <c r="AY43">
        <v>33777915</v>
      </c>
      <c r="AZ43" s="4">
        <f t="shared" si="17"/>
        <v>6.1</v>
      </c>
      <c r="BB43">
        <v>6.1</v>
      </c>
      <c r="BC43" s="4">
        <f t="shared" si="18"/>
        <v>6</v>
      </c>
      <c r="BE43">
        <v>6</v>
      </c>
      <c r="BF43" s="4">
        <v>0.68600000000000005</v>
      </c>
      <c r="BG43" s="4">
        <v>12.3</v>
      </c>
      <c r="BH43" s="4">
        <f t="shared" si="1"/>
        <v>73.400000000000006</v>
      </c>
      <c r="BJ43">
        <v>73.400000000000006</v>
      </c>
    </row>
    <row r="44" spans="1:62" x14ac:dyDescent="0.25">
      <c r="A44" s="4" t="s">
        <v>24</v>
      </c>
      <c r="B44" s="4">
        <v>2005</v>
      </c>
      <c r="C44" s="4">
        <v>1</v>
      </c>
      <c r="E44" s="4">
        <f t="shared" si="2"/>
        <v>3.1247172744652517E-3</v>
      </c>
      <c r="F44">
        <v>136</v>
      </c>
      <c r="H44" s="4">
        <f t="shared" si="3"/>
        <v>1.7496211663345064E-2</v>
      </c>
      <c r="I44">
        <f t="shared" si="4"/>
        <v>19</v>
      </c>
      <c r="K44">
        <v>19</v>
      </c>
      <c r="L44" s="4">
        <v>0.5</v>
      </c>
      <c r="M44">
        <f t="shared" si="5"/>
        <v>1.8740051166274982E-4</v>
      </c>
      <c r="O44" s="4">
        <f t="shared" si="6"/>
        <v>2.5489227579999998</v>
      </c>
      <c r="Q44">
        <v>2.5489227579999998</v>
      </c>
      <c r="S44" s="4">
        <f t="shared" si="7"/>
        <v>1.5859517275223931E-2</v>
      </c>
      <c r="T44">
        <v>83</v>
      </c>
      <c r="W44" s="4">
        <f t="shared" si="8"/>
        <v>900.625</v>
      </c>
      <c r="X44">
        <v>2302</v>
      </c>
      <c r="Y44" s="4">
        <v>48.9</v>
      </c>
      <c r="AB44" s="4">
        <f t="shared" si="9"/>
        <v>22</v>
      </c>
      <c r="AC44" s="3">
        <v>22</v>
      </c>
      <c r="AD44" s="4">
        <f t="shared" si="10"/>
        <v>1.597938211804548E-2</v>
      </c>
      <c r="AE44">
        <f t="shared" si="19"/>
        <v>88</v>
      </c>
      <c r="AG44">
        <v>88</v>
      </c>
      <c r="AH44" s="4">
        <f t="shared" si="11"/>
        <v>3.24</v>
      </c>
      <c r="AJ44">
        <v>3.24</v>
      </c>
      <c r="AK44" s="4">
        <f t="shared" si="12"/>
        <v>1.5746155768680565E-2</v>
      </c>
      <c r="AL44">
        <f t="shared" si="13"/>
        <v>88</v>
      </c>
      <c r="AN44">
        <v>88</v>
      </c>
      <c r="AO44" s="4">
        <f t="shared" si="14"/>
        <v>0.1</v>
      </c>
      <c r="AQ44">
        <v>0.1</v>
      </c>
      <c r="AR44" s="4">
        <f t="shared" si="15"/>
        <v>31.122378000000001</v>
      </c>
      <c r="AT44">
        <v>31.122378000000001</v>
      </c>
      <c r="AU44">
        <v>31.122378000000001</v>
      </c>
      <c r="AV44" s="4">
        <f t="shared" si="16"/>
        <v>10715281.625</v>
      </c>
      <c r="AX44">
        <v>33288437</v>
      </c>
      <c r="AY44">
        <v>33288437</v>
      </c>
      <c r="AZ44" s="4">
        <f t="shared" si="17"/>
        <v>6.1</v>
      </c>
      <c r="BB44">
        <v>6.1</v>
      </c>
      <c r="BC44" s="4">
        <f t="shared" si="18"/>
        <v>6</v>
      </c>
      <c r="BE44">
        <v>6</v>
      </c>
      <c r="BF44" s="4">
        <v>0.68</v>
      </c>
      <c r="BG44" s="4">
        <v>12</v>
      </c>
      <c r="BH44" s="4">
        <f t="shared" si="1"/>
        <v>72.900000000000006</v>
      </c>
      <c r="BJ44">
        <v>72.900000000000006</v>
      </c>
    </row>
    <row r="45" spans="1:62" x14ac:dyDescent="0.25">
      <c r="A45" s="4" t="s">
        <v>24</v>
      </c>
      <c r="B45" s="4">
        <v>2004</v>
      </c>
      <c r="C45" s="4">
        <v>1</v>
      </c>
      <c r="E45" s="4">
        <f t="shared" si="2"/>
        <v>1.5375706050567797E-3</v>
      </c>
      <c r="F45">
        <v>14</v>
      </c>
      <c r="H45" s="4">
        <f t="shared" si="3"/>
        <v>1.7496211663345064E-2</v>
      </c>
      <c r="I45">
        <f t="shared" si="4"/>
        <v>19</v>
      </c>
      <c r="K45">
        <v>19</v>
      </c>
      <c r="L45" s="4">
        <v>0.45</v>
      </c>
      <c r="M45">
        <f t="shared" si="5"/>
        <v>1.9398863687253732E-4</v>
      </c>
      <c r="O45" s="4">
        <f t="shared" si="6"/>
        <v>220.393699</v>
      </c>
      <c r="Q45">
        <v>220.393699</v>
      </c>
      <c r="S45" s="4">
        <f t="shared" si="7"/>
        <v>1.591307966584659E-2</v>
      </c>
      <c r="T45">
        <v>81</v>
      </c>
      <c r="W45" s="4">
        <f t="shared" si="8"/>
        <v>900.625</v>
      </c>
      <c r="X45">
        <v>3289</v>
      </c>
      <c r="Y45" s="4">
        <v>47.9</v>
      </c>
      <c r="AB45" s="4">
        <f t="shared" si="9"/>
        <v>23</v>
      </c>
      <c r="AC45" s="3">
        <v>23</v>
      </c>
      <c r="AD45" s="4">
        <f t="shared" si="10"/>
        <v>1.6247252123204395E-2</v>
      </c>
      <c r="AE45">
        <f t="shared" si="19"/>
        <v>86</v>
      </c>
      <c r="AG45">
        <v>86</v>
      </c>
      <c r="AH45" s="4">
        <f t="shared" si="11"/>
        <v>3.54</v>
      </c>
      <c r="AJ45">
        <v>3.54</v>
      </c>
      <c r="AK45" s="4">
        <f t="shared" si="12"/>
        <v>1.6016524345620665E-2</v>
      </c>
      <c r="AL45">
        <f t="shared" si="13"/>
        <v>86</v>
      </c>
      <c r="AN45">
        <v>86</v>
      </c>
      <c r="AO45" s="4">
        <f t="shared" si="14"/>
        <v>0.1</v>
      </c>
      <c r="AQ45">
        <v>0.1</v>
      </c>
      <c r="AR45" s="4">
        <f t="shared" si="15"/>
        <v>2598.9823000000001</v>
      </c>
      <c r="AT45">
        <v>2598.9823000000001</v>
      </c>
      <c r="AU45">
        <v>2598.9823000000001</v>
      </c>
      <c r="AV45" s="4">
        <f t="shared" si="16"/>
        <v>3283196</v>
      </c>
      <c r="AX45">
        <v>3283196</v>
      </c>
      <c r="AY45">
        <v>3283196</v>
      </c>
      <c r="AZ45" s="4">
        <f t="shared" si="17"/>
        <v>6.2</v>
      </c>
      <c r="BB45">
        <v>6.2</v>
      </c>
      <c r="BC45" s="4">
        <f t="shared" si="18"/>
        <v>6.1</v>
      </c>
      <c r="BE45">
        <v>6.1</v>
      </c>
      <c r="BF45" s="4">
        <v>0.67300000000000004</v>
      </c>
      <c r="BG45" s="4">
        <v>11.7</v>
      </c>
      <c r="BH45" s="4">
        <f t="shared" si="1"/>
        <v>72.3</v>
      </c>
      <c r="BJ45">
        <v>72.3</v>
      </c>
    </row>
    <row r="46" spans="1:62" x14ac:dyDescent="0.25">
      <c r="A46" s="4" t="s">
        <v>24</v>
      </c>
      <c r="B46" s="4">
        <v>2003</v>
      </c>
      <c r="C46" s="4">
        <v>1</v>
      </c>
      <c r="E46" s="4">
        <f t="shared" si="2"/>
        <v>3.1732221201864817E-3</v>
      </c>
      <c r="F46">
        <v>146</v>
      </c>
      <c r="H46" s="4">
        <f t="shared" si="3"/>
        <v>1.7385979789806969E-2</v>
      </c>
      <c r="I46">
        <f t="shared" si="4"/>
        <v>20</v>
      </c>
      <c r="K46">
        <v>20</v>
      </c>
      <c r="L46" s="4">
        <v>0.34</v>
      </c>
      <c r="M46">
        <f t="shared" si="5"/>
        <v>1.8817405436681505E-4</v>
      </c>
      <c r="O46" s="4">
        <f t="shared" si="6"/>
        <v>25.018522600000001</v>
      </c>
      <c r="Q46">
        <v>25.018522600000001</v>
      </c>
      <c r="S46" s="4">
        <f t="shared" si="7"/>
        <v>8.675140700055771E-5</v>
      </c>
      <c r="W46" s="4">
        <f t="shared" si="8"/>
        <v>900.625</v>
      </c>
      <c r="X46">
        <v>15374</v>
      </c>
      <c r="Y46" s="4">
        <v>47</v>
      </c>
      <c r="AB46" s="4">
        <f t="shared" si="9"/>
        <v>23</v>
      </c>
      <c r="AC46" s="3">
        <v>23</v>
      </c>
      <c r="AD46" s="4">
        <f t="shared" si="10"/>
        <v>1.6122302918477553E-2</v>
      </c>
      <c r="AE46">
        <f t="shared" si="19"/>
        <v>87</v>
      </c>
      <c r="AG46">
        <v>87</v>
      </c>
      <c r="AH46" s="4">
        <f t="shared" si="11"/>
        <v>3.6</v>
      </c>
      <c r="AJ46">
        <v>3.6</v>
      </c>
      <c r="AK46" s="4">
        <f t="shared" si="12"/>
        <v>1.5889822423664143E-2</v>
      </c>
      <c r="AL46">
        <f t="shared" si="13"/>
        <v>87</v>
      </c>
      <c r="AN46">
        <v>87</v>
      </c>
      <c r="AO46" s="4">
        <f t="shared" si="14"/>
        <v>0.1</v>
      </c>
      <c r="AQ46">
        <v>0.1</v>
      </c>
      <c r="AR46" s="4">
        <f t="shared" si="15"/>
        <v>294.33555999999999</v>
      </c>
      <c r="AT46">
        <v>294.33555999999999</v>
      </c>
      <c r="AU46">
        <v>294.33555999999999</v>
      </c>
      <c r="AV46" s="4">
        <f t="shared" si="16"/>
        <v>3243514</v>
      </c>
      <c r="AX46">
        <v>3243514</v>
      </c>
      <c r="AY46">
        <v>3243514</v>
      </c>
      <c r="AZ46" s="4">
        <f t="shared" si="17"/>
        <v>6.3</v>
      </c>
      <c r="BB46">
        <v>6.3</v>
      </c>
      <c r="BC46" s="4">
        <f t="shared" si="18"/>
        <v>6.1</v>
      </c>
      <c r="BE46">
        <v>6.1</v>
      </c>
      <c r="BF46" s="4">
        <v>0.66300000000000003</v>
      </c>
      <c r="BG46" s="4">
        <v>11.5</v>
      </c>
      <c r="BH46" s="4">
        <f t="shared" si="1"/>
        <v>71.7</v>
      </c>
      <c r="BJ46">
        <v>71.7</v>
      </c>
    </row>
    <row r="47" spans="1:62" x14ac:dyDescent="0.25">
      <c r="A47" s="4" t="s">
        <v>24</v>
      </c>
      <c r="B47" s="4">
        <v>2002</v>
      </c>
      <c r="C47" s="4">
        <v>1</v>
      </c>
      <c r="E47" s="4">
        <f t="shared" si="2"/>
        <v>3.1692609843331572E-3</v>
      </c>
      <c r="F47">
        <v>145</v>
      </c>
      <c r="H47" s="4">
        <f t="shared" si="3"/>
        <v>1.7385979789806969E-2</v>
      </c>
      <c r="I47">
        <f t="shared" si="4"/>
        <v>20</v>
      </c>
      <c r="K47">
        <v>20</v>
      </c>
      <c r="L47" s="4">
        <v>0.36</v>
      </c>
      <c r="M47">
        <f t="shared" si="5"/>
        <v>1.9204432766967126E-4</v>
      </c>
      <c r="O47" s="4">
        <f t="shared" si="6"/>
        <v>148.51198429999999</v>
      </c>
      <c r="Q47">
        <v>148.51198429999999</v>
      </c>
      <c r="S47" s="4">
        <f t="shared" si="7"/>
        <v>8.675140700055771E-5</v>
      </c>
      <c r="W47" s="4">
        <f t="shared" si="8"/>
        <v>900.625</v>
      </c>
      <c r="X47">
        <v>5862</v>
      </c>
      <c r="Y47" s="4">
        <v>46.1</v>
      </c>
      <c r="AB47" s="4">
        <f t="shared" si="9"/>
        <v>23</v>
      </c>
      <c r="AC47" s="3">
        <v>23</v>
      </c>
      <c r="AD47" s="4">
        <f t="shared" si="10"/>
        <v>1.6241636918265769E-2</v>
      </c>
      <c r="AE47">
        <f t="shared" si="19"/>
        <v>86</v>
      </c>
      <c r="AG47">
        <v>86</v>
      </c>
      <c r="AH47" s="4">
        <f t="shared" si="11"/>
        <v>3.73</v>
      </c>
      <c r="AJ47">
        <v>3.73</v>
      </c>
      <c r="AK47" s="4">
        <f t="shared" si="12"/>
        <v>1.6010987798486687E-2</v>
      </c>
      <c r="AL47">
        <f t="shared" si="13"/>
        <v>86</v>
      </c>
      <c r="AN47">
        <v>86</v>
      </c>
      <c r="AO47" s="4">
        <f t="shared" si="14"/>
        <v>0.1</v>
      </c>
      <c r="AQ47">
        <v>0.1</v>
      </c>
      <c r="AR47" s="4">
        <f t="shared" si="15"/>
        <v>1774.33673</v>
      </c>
      <c r="AT47">
        <v>1774.33673</v>
      </c>
      <c r="AU47">
        <v>1774.33673</v>
      </c>
      <c r="AV47" s="4">
        <f t="shared" si="16"/>
        <v>3199546</v>
      </c>
      <c r="AX47">
        <v>3199546</v>
      </c>
      <c r="AY47">
        <v>3199546</v>
      </c>
      <c r="AZ47" s="4">
        <f t="shared" si="17"/>
        <v>6.3</v>
      </c>
      <c r="BB47">
        <v>6.3</v>
      </c>
      <c r="BC47" s="4">
        <f t="shared" si="18"/>
        <v>6.2</v>
      </c>
      <c r="BE47">
        <v>6.2</v>
      </c>
      <c r="BF47" s="4">
        <v>0.65300000000000002</v>
      </c>
      <c r="BG47" s="4">
        <v>11.1</v>
      </c>
      <c r="BH47" s="4">
        <f t="shared" si="1"/>
        <v>71.599999999999994</v>
      </c>
      <c r="BJ47">
        <v>71.599999999999994</v>
      </c>
    </row>
    <row r="48" spans="1:62" x14ac:dyDescent="0.25">
      <c r="A48" s="4" t="s">
        <v>24</v>
      </c>
      <c r="B48" s="4">
        <v>2001</v>
      </c>
      <c r="C48" s="4">
        <v>1</v>
      </c>
      <c r="E48" s="4">
        <f t="shared" si="2"/>
        <v>3.1692609843331572E-3</v>
      </c>
      <c r="F48">
        <v>145</v>
      </c>
      <c r="H48" s="4">
        <f t="shared" si="3"/>
        <v>1.7385979789806969E-2</v>
      </c>
      <c r="I48">
        <f t="shared" si="4"/>
        <v>20</v>
      </c>
      <c r="K48">
        <v>20</v>
      </c>
      <c r="L48" s="4">
        <v>0.23</v>
      </c>
      <c r="M48">
        <f t="shared" si="5"/>
        <v>1.9202924923081722E-4</v>
      </c>
      <c r="O48" s="4">
        <f t="shared" si="6"/>
        <v>147.98607139999999</v>
      </c>
      <c r="Q48">
        <v>147.98607139999999</v>
      </c>
      <c r="S48" s="4">
        <f t="shared" si="7"/>
        <v>8.675140700055771E-5</v>
      </c>
      <c r="W48" s="4">
        <f t="shared" si="8"/>
        <v>900.625</v>
      </c>
      <c r="X48">
        <v>2686</v>
      </c>
      <c r="Y48" s="4">
        <v>45.3</v>
      </c>
      <c r="AB48" s="4">
        <f t="shared" si="9"/>
        <v>24</v>
      </c>
      <c r="AC48" s="3">
        <v>24</v>
      </c>
      <c r="AD48" s="4">
        <f t="shared" si="10"/>
        <v>1.5794460706303026E-2</v>
      </c>
      <c r="AE48">
        <f t="shared" si="19"/>
        <v>89</v>
      </c>
      <c r="AG48">
        <v>89</v>
      </c>
      <c r="AH48" s="4">
        <f t="shared" si="11"/>
        <v>3.84</v>
      </c>
      <c r="AJ48">
        <v>3.84</v>
      </c>
      <c r="AK48" s="4">
        <f t="shared" si="12"/>
        <v>1.5561828979009804E-2</v>
      </c>
      <c r="AL48">
        <f t="shared" si="13"/>
        <v>89</v>
      </c>
      <c r="AN48">
        <v>89</v>
      </c>
      <c r="AO48" s="4">
        <f t="shared" si="14"/>
        <v>0.1</v>
      </c>
      <c r="AQ48">
        <v>0.1</v>
      </c>
      <c r="AR48" s="4">
        <f t="shared" si="15"/>
        <v>1732.8579789999999</v>
      </c>
      <c r="AT48">
        <v>1732.8579789999999</v>
      </c>
      <c r="AU48">
        <v>1732.8579789999999</v>
      </c>
      <c r="AV48" s="4">
        <f t="shared" si="16"/>
        <v>10715281.625</v>
      </c>
      <c r="AX48">
        <v>31592153</v>
      </c>
      <c r="AY48">
        <v>31592153</v>
      </c>
      <c r="AZ48" s="4">
        <f t="shared" si="17"/>
        <v>6.4</v>
      </c>
      <c r="BB48">
        <v>6.4</v>
      </c>
      <c r="BC48" s="4">
        <f t="shared" si="18"/>
        <v>6.3</v>
      </c>
      <c r="BE48">
        <v>6.3</v>
      </c>
      <c r="BF48" s="4">
        <v>0.64400000000000002</v>
      </c>
      <c r="BG48" s="4">
        <v>10.9</v>
      </c>
      <c r="BH48" s="4">
        <f t="shared" si="1"/>
        <v>71.400000000000006</v>
      </c>
      <c r="BJ48">
        <v>71.400000000000006</v>
      </c>
    </row>
    <row r="49" spans="1:62" x14ac:dyDescent="0.25">
      <c r="A49" s="4" t="s">
        <v>24</v>
      </c>
      <c r="B49" s="4">
        <v>2000</v>
      </c>
      <c r="C49" s="4">
        <v>1</v>
      </c>
      <c r="E49" s="4">
        <f t="shared" si="2"/>
        <v>3.1692609843331572E-3</v>
      </c>
      <c r="F49">
        <v>145</v>
      </c>
      <c r="H49" s="4">
        <f t="shared" si="3"/>
        <v>1.724275605347108E-2</v>
      </c>
      <c r="I49">
        <f t="shared" si="4"/>
        <v>21</v>
      </c>
      <c r="K49">
        <v>21</v>
      </c>
      <c r="L49" s="4">
        <v>0.25</v>
      </c>
      <c r="M49">
        <f t="shared" si="5"/>
        <v>1.9221389388950118E-4</v>
      </c>
      <c r="O49" s="4">
        <f t="shared" si="6"/>
        <v>154.45594360000001</v>
      </c>
      <c r="Q49">
        <v>154.45594360000001</v>
      </c>
      <c r="S49" s="4">
        <f t="shared" si="7"/>
        <v>8.675140700055771E-5</v>
      </c>
      <c r="W49" s="4">
        <f t="shared" si="8"/>
        <v>0</v>
      </c>
      <c r="X49">
        <v>0</v>
      </c>
      <c r="Y49" s="4">
        <v>44.4</v>
      </c>
      <c r="AB49" s="4">
        <f t="shared" si="9"/>
        <v>25</v>
      </c>
      <c r="AC49" s="3">
        <v>25</v>
      </c>
      <c r="AD49" s="4">
        <f t="shared" si="10"/>
        <v>1.6236055008158043E-2</v>
      </c>
      <c r="AE49">
        <f t="shared" si="19"/>
        <v>86</v>
      </c>
      <c r="AG49">
        <v>86</v>
      </c>
      <c r="AH49" s="4">
        <f t="shared" si="11"/>
        <v>3.49</v>
      </c>
      <c r="AJ49">
        <v>3.49</v>
      </c>
      <c r="AK49" s="4">
        <f t="shared" si="12"/>
        <v>1.6005482757073308E-2</v>
      </c>
      <c r="AL49">
        <f t="shared" si="13"/>
        <v>86</v>
      </c>
      <c r="AN49">
        <v>86</v>
      </c>
      <c r="AO49" s="4">
        <f t="shared" si="14"/>
        <v>0.1</v>
      </c>
      <c r="AQ49">
        <v>0.1</v>
      </c>
      <c r="AR49" s="4">
        <f t="shared" si="15"/>
        <v>1757.17797</v>
      </c>
      <c r="AT49">
        <v>1757.17797</v>
      </c>
      <c r="AU49">
        <v>1757.17797</v>
      </c>
      <c r="AV49" s="4">
        <f t="shared" si="16"/>
        <v>3118366</v>
      </c>
      <c r="AX49">
        <v>3118366</v>
      </c>
      <c r="AY49">
        <v>3118366</v>
      </c>
      <c r="AZ49" s="4">
        <f t="shared" si="17"/>
        <v>6.5</v>
      </c>
      <c r="BB49">
        <v>6.5</v>
      </c>
      <c r="BC49" s="4">
        <f t="shared" si="18"/>
        <v>6.4</v>
      </c>
      <c r="BE49">
        <v>6.4</v>
      </c>
      <c r="BF49" s="4">
        <v>0.63600000000000001</v>
      </c>
      <c r="BG49" s="4">
        <v>10.7</v>
      </c>
      <c r="BH49" s="4">
        <f t="shared" si="1"/>
        <v>71.3</v>
      </c>
      <c r="BJ49">
        <v>71.3</v>
      </c>
    </row>
    <row r="50" spans="1:62" x14ac:dyDescent="0.25">
      <c r="A50" s="4" t="s">
        <v>25</v>
      </c>
      <c r="B50" s="4">
        <v>2015</v>
      </c>
      <c r="C50" s="4">
        <v>1</v>
      </c>
      <c r="E50" s="4">
        <f t="shared" si="2"/>
        <v>1.2568097445330969E-3</v>
      </c>
      <c r="F50">
        <v>335</v>
      </c>
      <c r="H50" s="4">
        <f t="shared" si="3"/>
        <v>4.0749336787398553E-3</v>
      </c>
      <c r="I50">
        <f t="shared" si="4"/>
        <v>55</v>
      </c>
      <c r="K50">
        <v>66</v>
      </c>
      <c r="M50">
        <f t="shared" si="5"/>
        <v>1.8731145170040577E-4</v>
      </c>
      <c r="O50" s="4">
        <f t="shared" si="6"/>
        <v>0</v>
      </c>
      <c r="Q50">
        <v>0</v>
      </c>
      <c r="S50" s="4">
        <f t="shared" si="7"/>
        <v>1.2664988834899617E-2</v>
      </c>
      <c r="T50">
        <v>64</v>
      </c>
      <c r="W50" s="4">
        <f t="shared" si="8"/>
        <v>118</v>
      </c>
      <c r="X50">
        <v>118</v>
      </c>
      <c r="Y50" s="4">
        <v>23.3</v>
      </c>
      <c r="AB50" s="4">
        <f t="shared" si="9"/>
        <v>57.5</v>
      </c>
      <c r="AC50" s="3">
        <v>98</v>
      </c>
      <c r="AD50" s="4">
        <f t="shared" si="10"/>
        <v>1.36880973085693E-4</v>
      </c>
      <c r="AE50">
        <f t="shared" si="19"/>
        <v>7</v>
      </c>
      <c r="AG50">
        <v>7</v>
      </c>
      <c r="AH50" s="4" t="e">
        <f t="shared" si="11"/>
        <v>#VALUE!</v>
      </c>
      <c r="AK50" s="4">
        <f t="shared" si="12"/>
        <v>1.248603790195125E-2</v>
      </c>
      <c r="AL50">
        <f t="shared" si="13"/>
        <v>64</v>
      </c>
      <c r="AN50">
        <v>64</v>
      </c>
      <c r="AO50" s="4">
        <f t="shared" si="14"/>
        <v>1.85</v>
      </c>
      <c r="AQ50">
        <v>1.9</v>
      </c>
      <c r="AR50" s="4">
        <f t="shared" si="15"/>
        <v>3695.7937480000001</v>
      </c>
      <c r="AT50">
        <v>3695.7937480000001</v>
      </c>
      <c r="AU50">
        <v>3695.7937480000001</v>
      </c>
      <c r="AV50" s="4">
        <f t="shared" si="16"/>
        <v>2785935</v>
      </c>
      <c r="AX50">
        <v>2785935</v>
      </c>
      <c r="AY50">
        <v>2785935</v>
      </c>
      <c r="AZ50" s="4">
        <f t="shared" si="17"/>
        <v>8.3000000000000007</v>
      </c>
      <c r="BB50">
        <v>8.3000000000000007</v>
      </c>
      <c r="BC50" s="4">
        <f t="shared" si="18"/>
        <v>8.1999999999999993</v>
      </c>
      <c r="BE50">
        <v>8.1999999999999993</v>
      </c>
      <c r="BF50" s="4">
        <v>0.53100000000000003</v>
      </c>
      <c r="BG50" s="4">
        <v>11.4</v>
      </c>
      <c r="BH50" s="4">
        <f t="shared" si="1"/>
        <v>52.4</v>
      </c>
      <c r="BJ50">
        <v>52.4</v>
      </c>
    </row>
    <row r="51" spans="1:62" x14ac:dyDescent="0.25">
      <c r="A51" s="4" t="s">
        <v>25</v>
      </c>
      <c r="B51" s="4">
        <v>2014</v>
      </c>
      <c r="C51" s="4">
        <v>1</v>
      </c>
      <c r="E51" s="4">
        <f t="shared" si="2"/>
        <v>1.0831567838672149E-3</v>
      </c>
      <c r="F51">
        <v>348</v>
      </c>
      <c r="H51" s="4">
        <f t="shared" si="3"/>
        <v>4.0749336787398553E-3</v>
      </c>
      <c r="I51">
        <f t="shared" si="4"/>
        <v>55</v>
      </c>
      <c r="K51">
        <v>67</v>
      </c>
      <c r="L51" s="4">
        <v>8.33</v>
      </c>
      <c r="M51">
        <f t="shared" si="5"/>
        <v>1.8813827224233698E-4</v>
      </c>
      <c r="O51" s="4">
        <f t="shared" si="6"/>
        <v>23.965612</v>
      </c>
      <c r="Q51">
        <v>23.965612</v>
      </c>
      <c r="S51" s="4">
        <f t="shared" si="7"/>
        <v>1.2664988834899617E-2</v>
      </c>
      <c r="T51">
        <v>64</v>
      </c>
      <c r="W51" s="4">
        <f t="shared" si="8"/>
        <v>900.625</v>
      </c>
      <c r="X51">
        <v>11699</v>
      </c>
      <c r="Y51" s="4">
        <v>22.7</v>
      </c>
      <c r="AB51" s="4">
        <f t="shared" si="9"/>
        <v>57.5</v>
      </c>
      <c r="AC51" s="3">
        <v>101</v>
      </c>
      <c r="AD51" s="4">
        <f t="shared" si="10"/>
        <v>1.3909913206275569E-2</v>
      </c>
      <c r="AE51">
        <f t="shared" si="19"/>
        <v>68</v>
      </c>
      <c r="AG51">
        <v>68</v>
      </c>
      <c r="AH51" s="4">
        <f t="shared" si="11"/>
        <v>3.31</v>
      </c>
      <c r="AJ51">
        <v>3.31</v>
      </c>
      <c r="AK51" s="4">
        <f t="shared" si="12"/>
        <v>1.2483280736539816E-2</v>
      </c>
      <c r="AL51">
        <f t="shared" si="13"/>
        <v>64</v>
      </c>
      <c r="AN51">
        <v>64</v>
      </c>
      <c r="AO51" s="4">
        <f t="shared" si="14"/>
        <v>1.85</v>
      </c>
      <c r="AQ51">
        <v>2</v>
      </c>
      <c r="AR51" s="4">
        <f t="shared" si="15"/>
        <v>479.31223999999997</v>
      </c>
      <c r="AT51">
        <v>479.31223999999997</v>
      </c>
      <c r="AU51">
        <v>479.31223999999997</v>
      </c>
      <c r="AV51" s="4">
        <f t="shared" si="16"/>
        <v>2692466</v>
      </c>
      <c r="AX51">
        <v>2692466</v>
      </c>
      <c r="AY51">
        <v>2692466</v>
      </c>
      <c r="AZ51" s="4">
        <f t="shared" si="17"/>
        <v>8.5</v>
      </c>
      <c r="BB51">
        <v>8.5</v>
      </c>
      <c r="BC51" s="4">
        <f t="shared" si="18"/>
        <v>8.3000000000000007</v>
      </c>
      <c r="BE51">
        <v>8.3000000000000007</v>
      </c>
      <c r="BF51" s="4">
        <v>0.52700000000000002</v>
      </c>
      <c r="BG51" s="4">
        <v>11.4</v>
      </c>
      <c r="BH51" s="4">
        <f t="shared" si="1"/>
        <v>51.7</v>
      </c>
      <c r="BJ51">
        <v>51.7</v>
      </c>
    </row>
    <row r="52" spans="1:62" x14ac:dyDescent="0.25">
      <c r="A52" s="4" t="s">
        <v>25</v>
      </c>
      <c r="B52" s="4">
        <v>2013</v>
      </c>
      <c r="C52" s="4">
        <v>1</v>
      </c>
      <c r="E52" s="4">
        <f t="shared" si="2"/>
        <v>9.9529213749066669E-4</v>
      </c>
      <c r="F52">
        <v>355</v>
      </c>
      <c r="H52" s="4">
        <f t="shared" si="3"/>
        <v>4.0749336787398553E-3</v>
      </c>
      <c r="I52">
        <f t="shared" si="4"/>
        <v>55</v>
      </c>
      <c r="K52">
        <v>69</v>
      </c>
      <c r="L52" s="4">
        <v>8.1</v>
      </c>
      <c r="M52">
        <f t="shared" si="5"/>
        <v>1.8854311415991744E-4</v>
      </c>
      <c r="O52" s="4">
        <f t="shared" si="6"/>
        <v>35.958572789999998</v>
      </c>
      <c r="Q52">
        <v>35.958572789999998</v>
      </c>
      <c r="S52" s="4">
        <f t="shared" si="7"/>
        <v>1.5717766712225606E-2</v>
      </c>
      <c r="T52">
        <v>77</v>
      </c>
      <c r="W52" s="4">
        <f t="shared" si="8"/>
        <v>900.625</v>
      </c>
      <c r="X52">
        <v>8523</v>
      </c>
      <c r="Y52" s="4">
        <v>22.1</v>
      </c>
      <c r="AB52" s="4">
        <f t="shared" si="9"/>
        <v>57.5</v>
      </c>
      <c r="AC52" s="3">
        <v>105</v>
      </c>
      <c r="AD52" s="4">
        <f t="shared" si="10"/>
        <v>1.3565592774960224E-2</v>
      </c>
      <c r="AE52">
        <f t="shared" si="19"/>
        <v>67</v>
      </c>
      <c r="AG52">
        <v>67</v>
      </c>
      <c r="AH52" s="4">
        <f t="shared" si="11"/>
        <v>4.26</v>
      </c>
      <c r="AJ52">
        <v>4.26</v>
      </c>
      <c r="AK52" s="4">
        <f t="shared" si="12"/>
        <v>1.592507731371217E-2</v>
      </c>
      <c r="AL52">
        <f t="shared" si="13"/>
        <v>77</v>
      </c>
      <c r="AN52">
        <v>77</v>
      </c>
      <c r="AO52" s="4">
        <f t="shared" si="14"/>
        <v>1.85</v>
      </c>
      <c r="AQ52">
        <v>2.2999999999999998</v>
      </c>
      <c r="AR52" s="4">
        <f t="shared" si="15"/>
        <v>484.61688400000003</v>
      </c>
      <c r="AT52">
        <v>484.61688400000003</v>
      </c>
      <c r="AU52">
        <v>484.61688400000003</v>
      </c>
      <c r="AV52" s="4">
        <f t="shared" si="16"/>
        <v>2599834</v>
      </c>
      <c r="AX52">
        <v>2599834</v>
      </c>
      <c r="AY52">
        <v>2599834</v>
      </c>
      <c r="AZ52" s="4">
        <f t="shared" si="17"/>
        <v>8.6</v>
      </c>
      <c r="BB52">
        <v>8.6</v>
      </c>
      <c r="BC52" s="4">
        <f t="shared" si="18"/>
        <v>8.5</v>
      </c>
      <c r="BE52">
        <v>8.5</v>
      </c>
      <c r="BF52" s="4">
        <v>0.52300000000000002</v>
      </c>
      <c r="BG52" s="4">
        <v>11.4</v>
      </c>
      <c r="BH52" s="4">
        <f t="shared" si="1"/>
        <v>51.1</v>
      </c>
      <c r="BJ52">
        <v>51.1</v>
      </c>
    </row>
    <row r="53" spans="1:62" x14ac:dyDescent="0.25">
      <c r="A53" s="4" t="s">
        <v>25</v>
      </c>
      <c r="B53" s="4">
        <v>2012</v>
      </c>
      <c r="C53" s="4">
        <v>1</v>
      </c>
      <c r="E53" s="4">
        <f t="shared" si="2"/>
        <v>9.5892104885509516E-4</v>
      </c>
      <c r="F53">
        <v>358</v>
      </c>
      <c r="H53" s="4">
        <f t="shared" si="3"/>
        <v>4.0749336787398553E-3</v>
      </c>
      <c r="I53">
        <f t="shared" si="4"/>
        <v>55</v>
      </c>
      <c r="K53">
        <v>72</v>
      </c>
      <c r="L53" s="4">
        <v>8.24</v>
      </c>
      <c r="M53">
        <f t="shared" si="5"/>
        <v>1.9486754916589962E-4</v>
      </c>
      <c r="O53" s="4">
        <f t="shared" si="6"/>
        <v>256.12252430000001</v>
      </c>
      <c r="Q53">
        <v>256.12252430000001</v>
      </c>
      <c r="S53" s="4">
        <f t="shared" si="7"/>
        <v>1.5472595340292588E-2</v>
      </c>
      <c r="T53">
        <v>75</v>
      </c>
      <c r="W53" s="4">
        <f t="shared" si="8"/>
        <v>900.625</v>
      </c>
      <c r="X53">
        <v>4458</v>
      </c>
      <c r="Y53" s="4">
        <v>21.5</v>
      </c>
      <c r="AB53" s="4">
        <f t="shared" si="9"/>
        <v>57.5</v>
      </c>
      <c r="AC53" s="3">
        <v>110</v>
      </c>
      <c r="AD53" s="4">
        <f t="shared" si="10"/>
        <v>1.5778092912416872E-2</v>
      </c>
      <c r="AE53">
        <f t="shared" si="19"/>
        <v>75</v>
      </c>
      <c r="AG53">
        <v>75</v>
      </c>
      <c r="AH53" s="4">
        <f t="shared" si="11"/>
        <v>3.3</v>
      </c>
      <c r="AJ53">
        <v>3.3</v>
      </c>
      <c r="AK53" s="4">
        <f t="shared" si="12"/>
        <v>1.561828297517805E-2</v>
      </c>
      <c r="AL53">
        <f t="shared" si="13"/>
        <v>75</v>
      </c>
      <c r="AN53">
        <v>75</v>
      </c>
      <c r="AO53" s="4">
        <f t="shared" si="14"/>
        <v>1.85</v>
      </c>
      <c r="AQ53">
        <v>2.6</v>
      </c>
      <c r="AR53" s="4">
        <f t="shared" si="15"/>
        <v>4598.2499879999996</v>
      </c>
      <c r="AT53">
        <v>4598.2499879999996</v>
      </c>
      <c r="AU53">
        <v>4598.2499879999996</v>
      </c>
      <c r="AV53" s="4">
        <f t="shared" si="16"/>
        <v>259615</v>
      </c>
      <c r="AX53">
        <v>259615</v>
      </c>
      <c r="AY53">
        <v>259615</v>
      </c>
      <c r="AZ53" s="4">
        <f t="shared" si="17"/>
        <v>8.8000000000000007</v>
      </c>
      <c r="BB53">
        <v>8.8000000000000007</v>
      </c>
      <c r="BC53" s="4">
        <f t="shared" si="18"/>
        <v>8.6</v>
      </c>
      <c r="BE53">
        <v>8.6</v>
      </c>
      <c r="BF53" s="4">
        <v>0.50800000000000001</v>
      </c>
      <c r="BG53" s="4">
        <v>10.3</v>
      </c>
      <c r="BH53" s="4">
        <f t="shared" si="1"/>
        <v>56</v>
      </c>
      <c r="BJ53">
        <v>56</v>
      </c>
    </row>
    <row r="54" spans="1:62" x14ac:dyDescent="0.25">
      <c r="A54" s="4" t="s">
        <v>25</v>
      </c>
      <c r="B54" s="4">
        <v>2011</v>
      </c>
      <c r="C54" s="4">
        <v>1</v>
      </c>
      <c r="E54" s="4">
        <f t="shared" si="2"/>
        <v>9.2334099683058577E-4</v>
      </c>
      <c r="F54">
        <v>361</v>
      </c>
      <c r="H54" s="4">
        <f t="shared" si="3"/>
        <v>4.0749336787398553E-3</v>
      </c>
      <c r="I54">
        <f t="shared" si="4"/>
        <v>55</v>
      </c>
      <c r="K54">
        <v>75</v>
      </c>
      <c r="L54" s="4">
        <v>8.06</v>
      </c>
      <c r="M54">
        <f t="shared" si="5"/>
        <v>1.9447556529467457E-4</v>
      </c>
      <c r="O54" s="4">
        <f t="shared" si="6"/>
        <v>239.89139209999999</v>
      </c>
      <c r="Q54">
        <v>239.89139209999999</v>
      </c>
      <c r="S54" s="4">
        <f t="shared" si="7"/>
        <v>1.4932729424305404E-2</v>
      </c>
      <c r="T54">
        <v>72</v>
      </c>
      <c r="W54" s="4">
        <f t="shared" si="8"/>
        <v>900.625</v>
      </c>
      <c r="X54">
        <v>1449</v>
      </c>
      <c r="Y54" s="4">
        <v>21</v>
      </c>
      <c r="AB54" s="4">
        <f t="shared" si="9"/>
        <v>57.5</v>
      </c>
      <c r="AC54" s="3">
        <v>115</v>
      </c>
      <c r="AD54" s="4">
        <f t="shared" si="10"/>
        <v>1.5345971774633508E-2</v>
      </c>
      <c r="AE54">
        <f t="shared" si="19"/>
        <v>73</v>
      </c>
      <c r="AG54">
        <v>73</v>
      </c>
      <c r="AH54" s="4">
        <f t="shared" si="11"/>
        <v>3.38</v>
      </c>
      <c r="AJ54">
        <v>3.38</v>
      </c>
      <c r="AK54" s="4">
        <f t="shared" si="12"/>
        <v>1.4729419277373087E-2</v>
      </c>
      <c r="AL54">
        <f t="shared" si="13"/>
        <v>71</v>
      </c>
      <c r="AN54">
        <v>71</v>
      </c>
      <c r="AO54" s="4">
        <f t="shared" si="14"/>
        <v>1.85</v>
      </c>
      <c r="AQ54">
        <v>2.5</v>
      </c>
      <c r="AR54" s="4">
        <f t="shared" si="15"/>
        <v>4299.12889</v>
      </c>
      <c r="AT54">
        <v>4299.12889</v>
      </c>
      <c r="AU54">
        <v>4299.12889</v>
      </c>
      <c r="AV54" s="4">
        <f t="shared" si="16"/>
        <v>10715281.625</v>
      </c>
      <c r="AX54">
        <v>24218565</v>
      </c>
      <c r="AY54">
        <v>24218565</v>
      </c>
      <c r="AZ54" s="4">
        <f t="shared" si="17"/>
        <v>8.9</v>
      </c>
      <c r="BB54">
        <v>8.9</v>
      </c>
      <c r="BC54" s="4">
        <f t="shared" si="18"/>
        <v>8.8000000000000007</v>
      </c>
      <c r="BE54">
        <v>8.8000000000000007</v>
      </c>
      <c r="BF54" s="4">
        <v>0.495</v>
      </c>
      <c r="BG54" s="4">
        <v>9.4</v>
      </c>
      <c r="BH54" s="4">
        <f t="shared" si="1"/>
        <v>51</v>
      </c>
      <c r="BJ54">
        <v>51</v>
      </c>
    </row>
    <row r="55" spans="1:62" x14ac:dyDescent="0.25">
      <c r="A55" s="4" t="s">
        <v>25</v>
      </c>
      <c r="B55" s="4">
        <v>2010</v>
      </c>
      <c r="C55" s="4">
        <v>1</v>
      </c>
      <c r="E55" s="4">
        <f t="shared" si="2"/>
        <v>8.771507424257353E-4</v>
      </c>
      <c r="F55">
        <v>365</v>
      </c>
      <c r="H55" s="4">
        <f t="shared" si="3"/>
        <v>4.0749336787398553E-3</v>
      </c>
      <c r="I55">
        <f t="shared" si="4"/>
        <v>55</v>
      </c>
      <c r="K55">
        <v>78</v>
      </c>
      <c r="L55" s="4">
        <v>7.8</v>
      </c>
      <c r="M55">
        <f t="shared" si="5"/>
        <v>1.9323921907933732E-4</v>
      </c>
      <c r="O55" s="4">
        <f t="shared" si="6"/>
        <v>191.65374069999999</v>
      </c>
      <c r="Q55">
        <v>191.65374069999999</v>
      </c>
      <c r="S55" s="4">
        <f t="shared" si="7"/>
        <v>1.5717766712225606E-2</v>
      </c>
      <c r="T55">
        <v>77</v>
      </c>
      <c r="W55" s="4">
        <f t="shared" si="8"/>
        <v>900.625</v>
      </c>
      <c r="X55">
        <v>1190</v>
      </c>
      <c r="Y55" s="4">
        <v>2.4</v>
      </c>
      <c r="AB55" s="4">
        <f t="shared" si="9"/>
        <v>57.5</v>
      </c>
      <c r="AC55" s="3">
        <v>121</v>
      </c>
      <c r="AD55" s="4">
        <f t="shared" si="10"/>
        <v>1.6447721829683029E-2</v>
      </c>
      <c r="AE55">
        <f t="shared" si="19"/>
        <v>81</v>
      </c>
      <c r="AG55">
        <v>81</v>
      </c>
      <c r="AH55" s="4">
        <f t="shared" si="11"/>
        <v>3.39</v>
      </c>
      <c r="AJ55">
        <v>3.39</v>
      </c>
      <c r="AK55" s="4">
        <f t="shared" si="12"/>
        <v>1.5916951006741644E-2</v>
      </c>
      <c r="AL55">
        <f t="shared" si="13"/>
        <v>77</v>
      </c>
      <c r="AN55">
        <v>77</v>
      </c>
      <c r="AO55" s="4">
        <f t="shared" si="14"/>
        <v>1.85</v>
      </c>
      <c r="AQ55">
        <v>2.5</v>
      </c>
      <c r="AR55" s="4">
        <f t="shared" si="15"/>
        <v>3529.5348199999999</v>
      </c>
      <c r="AT55">
        <v>3529.5348199999999</v>
      </c>
      <c r="AU55">
        <v>3529.5348199999999</v>
      </c>
      <c r="AV55" s="4">
        <f t="shared" si="16"/>
        <v>10715281.625</v>
      </c>
      <c r="AX55">
        <v>23369131</v>
      </c>
      <c r="AY55">
        <v>23369131</v>
      </c>
      <c r="AZ55" s="4">
        <f t="shared" si="17"/>
        <v>9.1</v>
      </c>
      <c r="BB55">
        <v>9.1</v>
      </c>
      <c r="BC55" s="4">
        <f t="shared" si="18"/>
        <v>9</v>
      </c>
      <c r="BE55">
        <v>9</v>
      </c>
      <c r="BF55" s="4">
        <v>0.48799999999999999</v>
      </c>
      <c r="BG55" s="4">
        <v>9</v>
      </c>
      <c r="BH55" s="4">
        <f t="shared" si="1"/>
        <v>49.6</v>
      </c>
      <c r="BJ55">
        <v>49.6</v>
      </c>
    </row>
    <row r="56" spans="1:62" x14ac:dyDescent="0.25">
      <c r="A56" s="4" t="s">
        <v>25</v>
      </c>
      <c r="B56" s="4">
        <v>2009</v>
      </c>
      <c r="C56" s="4">
        <v>1</v>
      </c>
      <c r="E56" s="4">
        <f t="shared" si="2"/>
        <v>8.3240859115401547E-4</v>
      </c>
      <c r="F56">
        <v>369</v>
      </c>
      <c r="H56" s="4">
        <f t="shared" si="3"/>
        <v>4.0749336787398553E-3</v>
      </c>
      <c r="I56">
        <f t="shared" si="4"/>
        <v>55</v>
      </c>
      <c r="K56">
        <v>81</v>
      </c>
      <c r="L56" s="4">
        <v>7.01</v>
      </c>
      <c r="M56">
        <f t="shared" si="5"/>
        <v>1.9379744759574937E-4</v>
      </c>
      <c r="O56" s="4">
        <f t="shared" si="6"/>
        <v>212.9229325</v>
      </c>
      <c r="Q56">
        <v>212.9229325</v>
      </c>
      <c r="S56" s="4">
        <f t="shared" si="7"/>
        <v>1.1597863533787413E-2</v>
      </c>
      <c r="T56">
        <v>61</v>
      </c>
      <c r="W56" s="4">
        <f t="shared" si="8"/>
        <v>900.625</v>
      </c>
      <c r="X56">
        <v>2807</v>
      </c>
      <c r="Y56" s="4">
        <v>19.8</v>
      </c>
      <c r="AB56" s="4">
        <f t="shared" si="9"/>
        <v>57.5</v>
      </c>
      <c r="AC56" s="3">
        <v>127</v>
      </c>
      <c r="AD56" s="4">
        <f t="shared" si="10"/>
        <v>1.2066268640326425E-2</v>
      </c>
      <c r="AE56">
        <f t="shared" si="19"/>
        <v>63</v>
      </c>
      <c r="AG56">
        <v>63</v>
      </c>
      <c r="AH56" s="4">
        <f t="shared" si="11"/>
        <v>4.37</v>
      </c>
      <c r="AJ56">
        <v>4.37</v>
      </c>
      <c r="AK56" s="4">
        <f t="shared" si="12"/>
        <v>1.3963434784395557E-4</v>
      </c>
      <c r="AL56">
        <f t="shared" si="13"/>
        <v>6</v>
      </c>
      <c r="AN56">
        <v>6</v>
      </c>
      <c r="AO56" s="4">
        <f t="shared" si="14"/>
        <v>1.85</v>
      </c>
      <c r="AQ56">
        <v>2.5</v>
      </c>
      <c r="AR56" s="4">
        <f t="shared" si="15"/>
        <v>3347.84485</v>
      </c>
      <c r="AT56">
        <v>3347.84485</v>
      </c>
      <c r="AU56">
        <v>3347.84485</v>
      </c>
      <c r="AV56" s="4">
        <f t="shared" si="16"/>
        <v>10715281.625</v>
      </c>
      <c r="AX56">
        <v>22549547</v>
      </c>
      <c r="AY56">
        <v>22549547</v>
      </c>
      <c r="AZ56" s="4">
        <f t="shared" si="17"/>
        <v>9.3000000000000007</v>
      </c>
      <c r="BB56">
        <v>9.3000000000000007</v>
      </c>
      <c r="BC56" s="4">
        <f t="shared" si="18"/>
        <v>9.1999999999999993</v>
      </c>
      <c r="BE56">
        <v>9.1999999999999993</v>
      </c>
      <c r="BF56" s="4">
        <v>0.48</v>
      </c>
      <c r="BG56" s="4">
        <v>8.5</v>
      </c>
      <c r="BH56" s="4">
        <f t="shared" si="1"/>
        <v>49.1</v>
      </c>
      <c r="BJ56">
        <v>49.1</v>
      </c>
    </row>
    <row r="57" spans="1:62" x14ac:dyDescent="0.25">
      <c r="A57" s="4" t="s">
        <v>25</v>
      </c>
      <c r="B57" s="4">
        <v>2008</v>
      </c>
      <c r="C57" s="4">
        <v>1</v>
      </c>
      <c r="E57" s="4">
        <f t="shared" si="2"/>
        <v>8.1058588865830586E-4</v>
      </c>
      <c r="F57">
        <v>371</v>
      </c>
      <c r="H57" s="4">
        <f t="shared" si="3"/>
        <v>4.0749336787398553E-3</v>
      </c>
      <c r="I57">
        <f t="shared" si="4"/>
        <v>55</v>
      </c>
      <c r="K57">
        <v>84</v>
      </c>
      <c r="L57" s="4">
        <v>7.07</v>
      </c>
      <c r="M57">
        <f t="shared" si="5"/>
        <v>1.9471896079952431E-4</v>
      </c>
      <c r="O57" s="4">
        <f t="shared" si="6"/>
        <v>249.9101958</v>
      </c>
      <c r="Q57">
        <v>249.9101958</v>
      </c>
      <c r="S57" s="4">
        <f t="shared" si="7"/>
        <v>1.4206799997542537E-2</v>
      </c>
      <c r="T57">
        <v>69</v>
      </c>
      <c r="W57" s="4">
        <f t="shared" si="8"/>
        <v>265</v>
      </c>
      <c r="X57">
        <v>265</v>
      </c>
      <c r="Y57" s="4">
        <v>19.3</v>
      </c>
      <c r="AB57" s="4">
        <f t="shared" si="9"/>
        <v>57.5</v>
      </c>
      <c r="AC57" s="3">
        <v>133</v>
      </c>
      <c r="AD57" s="4">
        <f t="shared" si="10"/>
        <v>1.2830576401844455E-2</v>
      </c>
      <c r="AE57">
        <f t="shared" si="19"/>
        <v>65</v>
      </c>
      <c r="AG57">
        <v>65</v>
      </c>
      <c r="AH57" s="4">
        <f t="shared" si="11"/>
        <v>3.84</v>
      </c>
      <c r="AJ57">
        <v>3.84</v>
      </c>
      <c r="AK57" s="4">
        <f t="shared" si="12"/>
        <v>1.4166556874177394E-2</v>
      </c>
      <c r="AL57">
        <f t="shared" si="13"/>
        <v>69</v>
      </c>
      <c r="AN57">
        <v>69</v>
      </c>
      <c r="AO57" s="4">
        <f t="shared" si="14"/>
        <v>1.85</v>
      </c>
      <c r="AQ57">
        <v>2.6</v>
      </c>
      <c r="AR57" s="4">
        <f t="shared" si="15"/>
        <v>3868.5788830000001</v>
      </c>
      <c r="AT57">
        <v>3868.5788830000001</v>
      </c>
      <c r="AU57">
        <v>3868.5788830000001</v>
      </c>
      <c r="AV57" s="4">
        <f t="shared" si="16"/>
        <v>2175942</v>
      </c>
      <c r="AX57">
        <v>2175942</v>
      </c>
      <c r="AY57">
        <v>2175942</v>
      </c>
      <c r="AZ57" s="4">
        <f t="shared" si="17"/>
        <v>9.5</v>
      </c>
      <c r="BB57">
        <v>9.5</v>
      </c>
      <c r="BC57" s="4">
        <f t="shared" si="18"/>
        <v>9.4</v>
      </c>
      <c r="BE57">
        <v>9.4</v>
      </c>
      <c r="BF57" s="4">
        <v>0.46800000000000003</v>
      </c>
      <c r="BG57" s="4">
        <v>8.1</v>
      </c>
      <c r="BH57" s="4">
        <f t="shared" si="1"/>
        <v>48.7</v>
      </c>
      <c r="BJ57">
        <v>48.7</v>
      </c>
    </row>
    <row r="58" spans="1:62" x14ac:dyDescent="0.25">
      <c r="A58" s="4" t="s">
        <v>25</v>
      </c>
      <c r="B58" s="4">
        <v>2007</v>
      </c>
      <c r="C58" s="4">
        <v>1</v>
      </c>
      <c r="E58" s="4">
        <f t="shared" si="2"/>
        <v>7.6804499016128397E-4</v>
      </c>
      <c r="F58">
        <v>375</v>
      </c>
      <c r="H58" s="4">
        <f t="shared" si="3"/>
        <v>4.0749336787398553E-3</v>
      </c>
      <c r="I58">
        <f t="shared" si="4"/>
        <v>55</v>
      </c>
      <c r="K58">
        <v>87</v>
      </c>
      <c r="L58" s="4">
        <v>6.35</v>
      </c>
      <c r="M58">
        <f t="shared" si="5"/>
        <v>1.9305554840405605E-4</v>
      </c>
      <c r="O58" s="4">
        <f t="shared" si="6"/>
        <v>184.8213446</v>
      </c>
      <c r="Q58">
        <v>184.8213446</v>
      </c>
      <c r="S58" s="4">
        <f t="shared" si="7"/>
        <v>1.5134619787571418E-2</v>
      </c>
      <c r="T58">
        <v>73</v>
      </c>
      <c r="W58" s="4">
        <f t="shared" si="8"/>
        <v>900.625</v>
      </c>
      <c r="X58">
        <v>1014</v>
      </c>
      <c r="Y58" s="4">
        <v>18.8</v>
      </c>
      <c r="AB58" s="4">
        <f t="shared" si="9"/>
        <v>57.5</v>
      </c>
      <c r="AC58" s="3">
        <v>138</v>
      </c>
      <c r="AD58" s="4">
        <f t="shared" si="10"/>
        <v>1.5765425632591808E-2</v>
      </c>
      <c r="AE58">
        <f t="shared" si="19"/>
        <v>75</v>
      </c>
      <c r="AG58">
        <v>75</v>
      </c>
      <c r="AH58" s="4">
        <f t="shared" si="11"/>
        <v>3.38</v>
      </c>
      <c r="AJ58">
        <v>3.38</v>
      </c>
      <c r="AK58" s="4">
        <f t="shared" si="12"/>
        <v>1.5222098812437966E-2</v>
      </c>
      <c r="AL58">
        <f t="shared" si="13"/>
        <v>73</v>
      </c>
      <c r="AN58">
        <v>73</v>
      </c>
      <c r="AO58" s="4">
        <f t="shared" si="14"/>
        <v>1.85</v>
      </c>
      <c r="AQ58">
        <v>2.6</v>
      </c>
      <c r="AR58" s="4">
        <f t="shared" si="15"/>
        <v>2878.8371440000001</v>
      </c>
      <c r="AT58">
        <v>2878.8371440000001</v>
      </c>
      <c r="AU58">
        <v>2878.8371440000001</v>
      </c>
      <c r="AV58" s="4">
        <f t="shared" si="16"/>
        <v>2997687</v>
      </c>
      <c r="AX58">
        <v>2997687</v>
      </c>
      <c r="AY58">
        <v>2997687</v>
      </c>
      <c r="AZ58" s="4">
        <f t="shared" si="17"/>
        <v>9.6</v>
      </c>
      <c r="BB58">
        <v>9.6</v>
      </c>
      <c r="BC58" s="4">
        <f t="shared" si="18"/>
        <v>9.6</v>
      </c>
      <c r="BE58">
        <v>9.6</v>
      </c>
      <c r="BF58" s="4">
        <v>0.45400000000000001</v>
      </c>
      <c r="BG58" s="4">
        <v>7.7</v>
      </c>
      <c r="BH58" s="4">
        <f t="shared" si="1"/>
        <v>48.2</v>
      </c>
      <c r="BJ58">
        <v>48.2</v>
      </c>
    </row>
    <row r="59" spans="1:62" x14ac:dyDescent="0.25">
      <c r="A59" s="4" t="s">
        <v>25</v>
      </c>
      <c r="B59" s="4">
        <v>2006</v>
      </c>
      <c r="C59" s="4">
        <v>1</v>
      </c>
      <c r="E59" s="4">
        <f t="shared" si="2"/>
        <v>7.07008641894642E-4</v>
      </c>
      <c r="F59">
        <v>381</v>
      </c>
      <c r="H59" s="4">
        <f t="shared" si="3"/>
        <v>4.0749336787398553E-3</v>
      </c>
      <c r="I59">
        <f t="shared" si="4"/>
        <v>55</v>
      </c>
      <c r="K59">
        <v>90</v>
      </c>
      <c r="L59" s="4">
        <v>5.84</v>
      </c>
      <c r="M59">
        <f t="shared" si="5"/>
        <v>1.8817637611557209E-4</v>
      </c>
      <c r="O59" s="4">
        <f t="shared" si="6"/>
        <v>25.08688824</v>
      </c>
      <c r="Q59">
        <v>25.08688824</v>
      </c>
      <c r="S59" s="4">
        <f t="shared" si="7"/>
        <v>8.675140700055771E-5</v>
      </c>
      <c r="W59" s="4">
        <f t="shared" si="8"/>
        <v>765</v>
      </c>
      <c r="X59">
        <v>765</v>
      </c>
      <c r="Y59" s="4">
        <v>18.2</v>
      </c>
      <c r="AB59" s="4">
        <f t="shared" si="9"/>
        <v>57.5</v>
      </c>
      <c r="AC59" s="3">
        <v>143</v>
      </c>
      <c r="AD59" s="4">
        <f t="shared" si="10"/>
        <v>2.6946265688528124E-3</v>
      </c>
      <c r="AE59">
        <f t="shared" si="19"/>
        <v>36</v>
      </c>
      <c r="AG59">
        <v>36</v>
      </c>
      <c r="AH59" s="4">
        <f t="shared" si="11"/>
        <v>4.54</v>
      </c>
      <c r="AJ59">
        <v>4.54</v>
      </c>
      <c r="AK59" s="4">
        <f t="shared" si="12"/>
        <v>2.4316770200774897E-3</v>
      </c>
      <c r="AL59">
        <f t="shared" si="13"/>
        <v>34</v>
      </c>
      <c r="AN59">
        <v>34</v>
      </c>
      <c r="AO59" s="4">
        <f t="shared" si="14"/>
        <v>1.85</v>
      </c>
      <c r="AQ59">
        <v>2.5</v>
      </c>
      <c r="AR59" s="4">
        <f t="shared" si="15"/>
        <v>262.41514899999999</v>
      </c>
      <c r="AT59">
        <v>262.41514899999999</v>
      </c>
      <c r="AU59">
        <v>262.41514899999999</v>
      </c>
      <c r="AV59" s="4">
        <f t="shared" si="16"/>
        <v>2262399</v>
      </c>
      <c r="AX59">
        <v>2262399</v>
      </c>
      <c r="AY59">
        <v>2262399</v>
      </c>
      <c r="AZ59" s="4">
        <f t="shared" si="17"/>
        <v>9.8000000000000007</v>
      </c>
      <c r="BB59">
        <v>9.8000000000000007</v>
      </c>
      <c r="BC59" s="4">
        <f t="shared" si="18"/>
        <v>9.6999999999999993</v>
      </c>
      <c r="BE59">
        <v>9.6999999999999993</v>
      </c>
      <c r="BF59" s="4">
        <v>0.439</v>
      </c>
      <c r="BG59" s="4">
        <v>7.2</v>
      </c>
      <c r="BH59" s="4">
        <f t="shared" si="1"/>
        <v>47.7</v>
      </c>
      <c r="BJ59">
        <v>47.7</v>
      </c>
    </row>
    <row r="60" spans="1:62" x14ac:dyDescent="0.25">
      <c r="A60" s="4" t="s">
        <v>25</v>
      </c>
      <c r="B60" s="4">
        <v>2005</v>
      </c>
      <c r="C60" s="4">
        <v>1</v>
      </c>
      <c r="E60" s="4">
        <f t="shared" si="2"/>
        <v>6.9716033932371848E-4</v>
      </c>
      <c r="F60">
        <v>382</v>
      </c>
      <c r="H60" s="4">
        <f t="shared" si="3"/>
        <v>4.0749336787398553E-3</v>
      </c>
      <c r="I60">
        <f t="shared" si="4"/>
        <v>55</v>
      </c>
      <c r="K60">
        <v>92</v>
      </c>
      <c r="L60" s="4">
        <v>5.04</v>
      </c>
      <c r="M60">
        <f t="shared" si="5"/>
        <v>1.9054651937770308E-4</v>
      </c>
      <c r="O60" s="4">
        <f t="shared" si="6"/>
        <v>98.191451169999993</v>
      </c>
      <c r="Q60">
        <v>98.191451169999993</v>
      </c>
      <c r="S60" s="4">
        <f t="shared" si="7"/>
        <v>8.675140700055771E-5</v>
      </c>
      <c r="W60" s="4">
        <f t="shared" si="8"/>
        <v>258</v>
      </c>
      <c r="X60">
        <v>258</v>
      </c>
      <c r="Y60" s="4">
        <v>17.7</v>
      </c>
      <c r="AB60" s="4">
        <f t="shared" si="9"/>
        <v>57.5</v>
      </c>
      <c r="AC60" s="3">
        <v>148</v>
      </c>
      <c r="AD60" s="4">
        <f t="shared" si="10"/>
        <v>3.3765762167510364E-3</v>
      </c>
      <c r="AE60">
        <f t="shared" si="19"/>
        <v>39</v>
      </c>
      <c r="AG60">
        <v>39</v>
      </c>
      <c r="AH60" s="4">
        <f t="shared" si="11"/>
        <v>4.0999999999999996</v>
      </c>
      <c r="AJ60">
        <v>4.0999999999999996</v>
      </c>
      <c r="AK60" s="4">
        <f t="shared" si="12"/>
        <v>3.2885899321533026E-3</v>
      </c>
      <c r="AL60">
        <f t="shared" si="13"/>
        <v>38</v>
      </c>
      <c r="AN60">
        <v>38</v>
      </c>
      <c r="AO60" s="4">
        <f t="shared" si="14"/>
        <v>1.85</v>
      </c>
      <c r="AQ60">
        <v>2.6</v>
      </c>
      <c r="AR60" s="4">
        <f t="shared" si="15"/>
        <v>1443.991929</v>
      </c>
      <c r="AT60">
        <v>1443.991929</v>
      </c>
      <c r="AU60">
        <v>1443.991929</v>
      </c>
      <c r="AV60" s="4">
        <f t="shared" si="16"/>
        <v>10715281.625</v>
      </c>
      <c r="AX60">
        <v>19552542</v>
      </c>
      <c r="AY60">
        <v>19552542</v>
      </c>
      <c r="AZ60" s="4">
        <f t="shared" si="17"/>
        <v>1</v>
      </c>
      <c r="BB60">
        <v>1</v>
      </c>
      <c r="BC60" s="4">
        <f t="shared" si="18"/>
        <v>9.9</v>
      </c>
      <c r="BE60">
        <v>9.9</v>
      </c>
      <c r="BF60" s="4">
        <v>0.42599999999999999</v>
      </c>
      <c r="BG60" s="4">
        <v>6.8</v>
      </c>
      <c r="BH60" s="4">
        <f t="shared" si="1"/>
        <v>47.4</v>
      </c>
      <c r="BJ60">
        <v>47.4</v>
      </c>
    </row>
    <row r="61" spans="1:62" x14ac:dyDescent="0.25">
      <c r="A61" s="4" t="s">
        <v>25</v>
      </c>
      <c r="B61" s="4">
        <v>2004</v>
      </c>
      <c r="C61" s="4">
        <v>1</v>
      </c>
      <c r="E61" s="4">
        <f t="shared" si="2"/>
        <v>6.5869345812990285E-4</v>
      </c>
      <c r="F61">
        <v>386</v>
      </c>
      <c r="H61" s="4">
        <f t="shared" si="3"/>
        <v>4.0749336787398553E-3</v>
      </c>
      <c r="I61">
        <f t="shared" si="4"/>
        <v>55</v>
      </c>
      <c r="K61">
        <v>94</v>
      </c>
      <c r="L61" s="4">
        <v>3.53</v>
      </c>
      <c r="M61">
        <f t="shared" si="5"/>
        <v>1.8762011178117001E-4</v>
      </c>
      <c r="O61" s="4">
        <f t="shared" si="6"/>
        <v>8.8667774999999995</v>
      </c>
      <c r="Q61">
        <v>8.8667774999999995</v>
      </c>
      <c r="S61" s="4">
        <f t="shared" si="7"/>
        <v>8.675140700055771E-5</v>
      </c>
      <c r="W61" s="4">
        <f t="shared" si="8"/>
        <v>29</v>
      </c>
      <c r="X61">
        <v>29</v>
      </c>
      <c r="Y61" s="4">
        <v>17.2</v>
      </c>
      <c r="AB61" s="4">
        <f t="shared" si="9"/>
        <v>57.5</v>
      </c>
      <c r="AC61" s="3">
        <v>152</v>
      </c>
      <c r="AD61" s="4">
        <f t="shared" si="10"/>
        <v>9.0438029220874774E-5</v>
      </c>
      <c r="AE61">
        <f t="shared" si="19"/>
        <v>4</v>
      </c>
      <c r="AG61">
        <v>4</v>
      </c>
      <c r="AH61" s="4">
        <f t="shared" si="11"/>
        <v>4.71</v>
      </c>
      <c r="AJ61">
        <v>4.71</v>
      </c>
      <c r="AK61" s="4">
        <f t="shared" si="12"/>
        <v>1.053904888379273E-4</v>
      </c>
      <c r="AL61">
        <f t="shared" si="13"/>
        <v>4</v>
      </c>
      <c r="AN61">
        <v>4</v>
      </c>
      <c r="AO61" s="4">
        <f t="shared" si="14"/>
        <v>1.85</v>
      </c>
      <c r="AQ61">
        <v>2.5</v>
      </c>
      <c r="AR61" s="4">
        <f t="shared" si="15"/>
        <v>141.86843999999999</v>
      </c>
      <c r="AT61">
        <v>141.86843999999999</v>
      </c>
      <c r="AU61">
        <v>141.86843999999999</v>
      </c>
      <c r="AV61" s="4">
        <f t="shared" si="16"/>
        <v>10715281.625</v>
      </c>
      <c r="AX61">
        <v>18865716</v>
      </c>
      <c r="AY61">
        <v>18865716</v>
      </c>
      <c r="AZ61" s="4">
        <f t="shared" si="17"/>
        <v>1.2</v>
      </c>
      <c r="BB61">
        <v>1.2</v>
      </c>
      <c r="BC61" s="4">
        <f t="shared" si="18"/>
        <v>1.1000000000000001</v>
      </c>
      <c r="BE61">
        <v>1.1000000000000001</v>
      </c>
      <c r="BF61" s="4">
        <v>0.41499999999999998</v>
      </c>
      <c r="BG61" s="4">
        <v>6.4</v>
      </c>
      <c r="BH61" s="4">
        <f t="shared" si="1"/>
        <v>47.1</v>
      </c>
      <c r="BJ61">
        <v>47.1</v>
      </c>
    </row>
    <row r="62" spans="1:62" x14ac:dyDescent="0.25">
      <c r="A62" s="4" t="s">
        <v>25</v>
      </c>
      <c r="B62" s="4">
        <v>2003</v>
      </c>
      <c r="C62" s="4">
        <v>1</v>
      </c>
      <c r="E62" s="4">
        <f t="shared" si="2"/>
        <v>6.4001479692497301E-4</v>
      </c>
      <c r="F62">
        <v>388</v>
      </c>
      <c r="H62" s="4">
        <f t="shared" si="3"/>
        <v>4.0749336787398553E-3</v>
      </c>
      <c r="I62">
        <f t="shared" si="4"/>
        <v>55</v>
      </c>
      <c r="K62">
        <v>95</v>
      </c>
      <c r="L62" s="4">
        <v>3.49</v>
      </c>
      <c r="M62">
        <f t="shared" si="5"/>
        <v>1.8854227374265749E-4</v>
      </c>
      <c r="O62" s="4">
        <f t="shared" si="6"/>
        <v>35.93349121</v>
      </c>
      <c r="Q62">
        <v>35.93349121</v>
      </c>
      <c r="S62" s="4">
        <f t="shared" si="7"/>
        <v>8.675140700055771E-5</v>
      </c>
      <c r="W62" s="4">
        <f t="shared" si="8"/>
        <v>900.625</v>
      </c>
      <c r="X62">
        <v>1196</v>
      </c>
      <c r="Y62" s="4">
        <v>16.8</v>
      </c>
      <c r="AB62" s="4">
        <f t="shared" si="9"/>
        <v>57.5</v>
      </c>
      <c r="AC62" s="3">
        <v>155</v>
      </c>
      <c r="AD62" s="4">
        <f t="shared" si="10"/>
        <v>8.8729253563858519E-5</v>
      </c>
      <c r="AE62">
        <f t="shared" si="19"/>
        <v>4</v>
      </c>
      <c r="AG62">
        <v>4</v>
      </c>
      <c r="AH62" s="4">
        <f t="shared" si="11"/>
        <v>4.41</v>
      </c>
      <c r="AJ62">
        <v>4.41</v>
      </c>
      <c r="AK62" s="4">
        <f t="shared" si="12"/>
        <v>1.0352216163739718E-4</v>
      </c>
      <c r="AL62">
        <f t="shared" si="13"/>
        <v>4</v>
      </c>
      <c r="AN62">
        <v>4</v>
      </c>
      <c r="AO62" s="4">
        <f t="shared" si="14"/>
        <v>1.85</v>
      </c>
      <c r="AQ62">
        <v>2.4</v>
      </c>
      <c r="AR62" s="4">
        <f t="shared" si="15"/>
        <v>779.46835599999997</v>
      </c>
      <c r="AT62">
        <v>779.46835599999997</v>
      </c>
      <c r="AU62">
        <v>779.46835599999997</v>
      </c>
      <c r="AV62" s="4">
        <f t="shared" si="16"/>
        <v>1823369</v>
      </c>
      <c r="AX62">
        <v>1823369</v>
      </c>
      <c r="AY62">
        <v>1823369</v>
      </c>
      <c r="AZ62" s="4">
        <f t="shared" si="17"/>
        <v>1.4</v>
      </c>
      <c r="BB62">
        <v>1.4</v>
      </c>
      <c r="BC62" s="4">
        <f t="shared" si="18"/>
        <v>1.3</v>
      </c>
      <c r="BE62">
        <v>1.3</v>
      </c>
      <c r="BF62" s="4">
        <v>0.40600000000000003</v>
      </c>
      <c r="BG62" s="4">
        <v>5.9</v>
      </c>
      <c r="BH62" s="4">
        <f t="shared" si="1"/>
        <v>46.8</v>
      </c>
      <c r="BJ62">
        <v>46.8</v>
      </c>
    </row>
    <row r="63" spans="1:62" x14ac:dyDescent="0.25">
      <c r="A63" s="4" t="s">
        <v>25</v>
      </c>
      <c r="B63" s="4">
        <v>2002</v>
      </c>
      <c r="C63" s="4">
        <v>1</v>
      </c>
      <c r="E63" s="4">
        <f t="shared" si="2"/>
        <v>6.126877102408685E-4</v>
      </c>
      <c r="F63">
        <v>391</v>
      </c>
      <c r="H63" s="4">
        <f t="shared" si="3"/>
        <v>4.0749336787398553E-3</v>
      </c>
      <c r="I63">
        <f t="shared" si="4"/>
        <v>55</v>
      </c>
      <c r="K63">
        <v>96</v>
      </c>
      <c r="L63" s="4">
        <v>2.82</v>
      </c>
      <c r="M63">
        <f t="shared" si="5"/>
        <v>1.8814073177645898E-4</v>
      </c>
      <c r="O63" s="4">
        <f t="shared" si="6"/>
        <v>24.037942000000001</v>
      </c>
      <c r="Q63">
        <v>24.037942000000001</v>
      </c>
      <c r="S63" s="4">
        <f t="shared" si="7"/>
        <v>8.675140700055771E-5</v>
      </c>
      <c r="W63" s="4">
        <f t="shared" si="8"/>
        <v>900.625</v>
      </c>
      <c r="X63">
        <v>11945</v>
      </c>
      <c r="Y63" s="4">
        <v>16.3</v>
      </c>
      <c r="AB63" s="4">
        <f t="shared" si="9"/>
        <v>57.5</v>
      </c>
      <c r="AC63" s="3">
        <v>157</v>
      </c>
      <c r="AD63" s="4">
        <f t="shared" si="10"/>
        <v>2.8635707215033811E-3</v>
      </c>
      <c r="AE63">
        <f t="shared" si="19"/>
        <v>37</v>
      </c>
      <c r="AG63">
        <v>37</v>
      </c>
      <c r="AH63" s="4">
        <f t="shared" si="11"/>
        <v>3.63</v>
      </c>
      <c r="AJ63">
        <v>3.63</v>
      </c>
      <c r="AK63" s="4">
        <f t="shared" si="12"/>
        <v>4.0163645103253884E-3</v>
      </c>
      <c r="AL63">
        <f t="shared" si="13"/>
        <v>41</v>
      </c>
      <c r="AN63">
        <v>41</v>
      </c>
      <c r="AO63" s="4">
        <f t="shared" si="14"/>
        <v>1.85</v>
      </c>
      <c r="AQ63">
        <v>2.2999999999999998</v>
      </c>
      <c r="AR63" s="4">
        <f t="shared" si="15"/>
        <v>711.18171600000005</v>
      </c>
      <c r="AT63">
        <v>711.18171600000005</v>
      </c>
      <c r="AU63">
        <v>711.18171600000005</v>
      </c>
      <c r="AV63" s="4">
        <f t="shared" si="16"/>
        <v>10715281.625</v>
      </c>
      <c r="AX63">
        <v>17572649</v>
      </c>
      <c r="AY63">
        <v>17572649</v>
      </c>
      <c r="AZ63" s="4">
        <f t="shared" si="17"/>
        <v>1.5</v>
      </c>
      <c r="BB63">
        <v>1.5</v>
      </c>
      <c r="BC63" s="4">
        <f t="shared" si="18"/>
        <v>1.5</v>
      </c>
      <c r="BE63">
        <v>1.5</v>
      </c>
      <c r="BF63" s="4">
        <v>0.40100000000000002</v>
      </c>
      <c r="BG63" s="4">
        <v>5.5</v>
      </c>
      <c r="BH63" s="4">
        <f t="shared" si="1"/>
        <v>46.5</v>
      </c>
      <c r="BJ63">
        <v>46.5</v>
      </c>
    </row>
    <row r="64" spans="1:62" x14ac:dyDescent="0.25">
      <c r="A64" s="4" t="s">
        <v>25</v>
      </c>
      <c r="B64" s="4">
        <v>2001</v>
      </c>
      <c r="C64" s="4">
        <v>1</v>
      </c>
      <c r="E64" s="4">
        <f t="shared" si="2"/>
        <v>2.0015288449392911E-3</v>
      </c>
      <c r="F64">
        <v>44</v>
      </c>
      <c r="H64" s="4">
        <f t="shared" si="3"/>
        <v>4.0749336787398553E-3</v>
      </c>
      <c r="I64">
        <f t="shared" si="4"/>
        <v>55</v>
      </c>
      <c r="K64">
        <v>97</v>
      </c>
      <c r="L64" s="4">
        <v>2.58</v>
      </c>
      <c r="M64">
        <f t="shared" si="5"/>
        <v>1.8835486792852276E-4</v>
      </c>
      <c r="O64" s="4">
        <f t="shared" si="6"/>
        <v>30.359936470000001</v>
      </c>
      <c r="Q64">
        <v>30.359936470000001</v>
      </c>
      <c r="S64" s="4">
        <f t="shared" si="7"/>
        <v>8.675140700055771E-5</v>
      </c>
      <c r="W64" s="4">
        <f t="shared" si="8"/>
        <v>900.625</v>
      </c>
      <c r="X64">
        <v>9046</v>
      </c>
      <c r="Y64" s="4">
        <v>15.8</v>
      </c>
      <c r="AB64" s="4">
        <f t="shared" si="9"/>
        <v>57.5</v>
      </c>
      <c r="AC64" s="3">
        <v>159</v>
      </c>
      <c r="AD64" s="4">
        <f t="shared" si="10"/>
        <v>3.8443728815053075E-3</v>
      </c>
      <c r="AE64">
        <f t="shared" si="19"/>
        <v>41</v>
      </c>
      <c r="AG64">
        <v>41</v>
      </c>
      <c r="AH64" s="4">
        <f t="shared" si="11"/>
        <v>5.38</v>
      </c>
      <c r="AJ64">
        <v>5.38</v>
      </c>
      <c r="AK64" s="4">
        <f t="shared" si="12"/>
        <v>3.240682439066991E-3</v>
      </c>
      <c r="AL64">
        <f t="shared" si="13"/>
        <v>38</v>
      </c>
      <c r="AN64">
        <v>38</v>
      </c>
      <c r="AO64" s="4">
        <f t="shared" si="14"/>
        <v>1.85</v>
      </c>
      <c r="AQ64">
        <v>2.1</v>
      </c>
      <c r="AR64" s="4">
        <f t="shared" si="15"/>
        <v>526.16874299999995</v>
      </c>
      <c r="AT64">
        <v>526.16874299999995</v>
      </c>
      <c r="AU64">
        <v>526.16874299999995</v>
      </c>
      <c r="AV64" s="4">
        <f t="shared" si="16"/>
        <v>10715281.625</v>
      </c>
      <c r="AX64">
        <v>16983266</v>
      </c>
      <c r="AY64">
        <v>16983266</v>
      </c>
      <c r="AZ64" s="4">
        <f t="shared" si="17"/>
        <v>1.7</v>
      </c>
      <c r="BB64">
        <v>1.7</v>
      </c>
      <c r="BC64" s="4">
        <f t="shared" si="18"/>
        <v>1.7</v>
      </c>
      <c r="BE64">
        <v>1.7</v>
      </c>
      <c r="BF64" s="4">
        <v>0.39100000000000001</v>
      </c>
      <c r="BG64" s="4">
        <v>5.0999999999999996</v>
      </c>
      <c r="BH64" s="4">
        <f t="shared" si="1"/>
        <v>45.7</v>
      </c>
      <c r="BJ64">
        <v>45.7</v>
      </c>
    </row>
    <row r="65" spans="1:62" x14ac:dyDescent="0.25">
      <c r="A65" s="4" t="s">
        <v>25</v>
      </c>
      <c r="B65" s="4">
        <v>2000</v>
      </c>
      <c r="C65" s="4">
        <v>1</v>
      </c>
      <c r="E65" s="4">
        <f t="shared" si="2"/>
        <v>2.0640511260730143E-3</v>
      </c>
      <c r="F65">
        <v>48</v>
      </c>
      <c r="H65" s="4">
        <f t="shared" si="3"/>
        <v>4.0749336787398553E-3</v>
      </c>
      <c r="I65">
        <f t="shared" si="4"/>
        <v>55</v>
      </c>
      <c r="K65">
        <v>97</v>
      </c>
      <c r="L65" s="4">
        <v>1.85</v>
      </c>
      <c r="M65">
        <f t="shared" si="5"/>
        <v>1.8786201230886051E-4</v>
      </c>
      <c r="O65" s="4">
        <f t="shared" si="6"/>
        <v>15.88149254</v>
      </c>
      <c r="Q65">
        <v>15.88149254</v>
      </c>
      <c r="S65" s="4">
        <f t="shared" si="7"/>
        <v>8.675140700055771E-5</v>
      </c>
      <c r="W65" s="4">
        <f t="shared" si="8"/>
        <v>900.625</v>
      </c>
      <c r="X65">
        <v>2219</v>
      </c>
      <c r="Y65" s="4">
        <v>15.4</v>
      </c>
      <c r="AB65" s="4">
        <f t="shared" si="9"/>
        <v>57.5</v>
      </c>
      <c r="AC65" s="3">
        <v>160</v>
      </c>
      <c r="AD65" s="4">
        <f t="shared" si="10"/>
        <v>7.5167000503557801E-5</v>
      </c>
      <c r="AE65">
        <f t="shared" si="19"/>
        <v>3</v>
      </c>
      <c r="AG65">
        <v>3</v>
      </c>
      <c r="AH65" s="4">
        <f t="shared" si="11"/>
        <v>2.79</v>
      </c>
      <c r="AJ65">
        <v>2.79</v>
      </c>
      <c r="AK65" s="4">
        <f t="shared" si="12"/>
        <v>1.4247830461843662E-3</v>
      </c>
      <c r="AL65">
        <f t="shared" si="13"/>
        <v>28</v>
      </c>
      <c r="AN65">
        <v>28</v>
      </c>
      <c r="AO65" s="4">
        <f t="shared" si="14"/>
        <v>1.85</v>
      </c>
      <c r="AQ65">
        <v>2</v>
      </c>
      <c r="AR65" s="4">
        <f t="shared" si="15"/>
        <v>555.29694189999998</v>
      </c>
      <c r="AT65">
        <v>555.29694189999998</v>
      </c>
      <c r="AU65">
        <v>555.29694189999998</v>
      </c>
      <c r="AV65" s="4">
        <f t="shared" si="16"/>
        <v>1644924</v>
      </c>
      <c r="AX65">
        <v>1644924</v>
      </c>
      <c r="AY65">
        <v>1644924</v>
      </c>
      <c r="AZ65" s="4">
        <f t="shared" si="17"/>
        <v>1.9</v>
      </c>
      <c r="BB65">
        <v>1.9</v>
      </c>
      <c r="BC65" s="4">
        <f t="shared" si="18"/>
        <v>1.9</v>
      </c>
      <c r="BE65">
        <v>1.9</v>
      </c>
      <c r="BF65" s="4">
        <v>0.38200000000000001</v>
      </c>
      <c r="BG65" s="4">
        <v>4.5999999999999996</v>
      </c>
      <c r="BH65" s="4">
        <f t="shared" si="1"/>
        <v>45.3</v>
      </c>
      <c r="BJ65">
        <v>45.3</v>
      </c>
    </row>
    <row r="66" spans="1:62" x14ac:dyDescent="0.25">
      <c r="A66" s="4" t="s">
        <v>26</v>
      </c>
      <c r="B66" s="4">
        <v>2015</v>
      </c>
      <c r="C66" s="4">
        <v>1</v>
      </c>
      <c r="E66" s="4">
        <f t="shared" si="2"/>
        <v>1.5225857695379376E-3</v>
      </c>
      <c r="F66">
        <v>13</v>
      </c>
      <c r="H66" s="4">
        <f t="shared" si="3"/>
        <v>1.3615888411902125E-2</v>
      </c>
      <c r="I66">
        <f t="shared" si="4"/>
        <v>0</v>
      </c>
      <c r="K66">
        <v>0</v>
      </c>
      <c r="M66">
        <f t="shared" si="5"/>
        <v>1.8731145170040577E-4</v>
      </c>
      <c r="O66" s="4">
        <f t="shared" si="6"/>
        <v>0</v>
      </c>
      <c r="Q66">
        <v>0</v>
      </c>
      <c r="S66" s="4">
        <f t="shared" si="7"/>
        <v>1.2276440336999126E-2</v>
      </c>
      <c r="T66">
        <v>99</v>
      </c>
      <c r="W66" s="4">
        <f t="shared" si="8"/>
        <v>0</v>
      </c>
      <c r="X66">
        <v>0</v>
      </c>
      <c r="Y66" s="4">
        <v>47.7</v>
      </c>
      <c r="AB66" s="4">
        <f t="shared" si="9"/>
        <v>0</v>
      </c>
      <c r="AC66" s="3">
        <v>0</v>
      </c>
      <c r="AD66" s="4">
        <f t="shared" si="10"/>
        <v>1.6367012634003399E-2</v>
      </c>
      <c r="AE66">
        <f t="shared" si="19"/>
        <v>86</v>
      </c>
      <c r="AG66">
        <v>86</v>
      </c>
      <c r="AH66" s="4" t="e">
        <f t="shared" si="11"/>
        <v>#VALUE!</v>
      </c>
      <c r="AK66" s="4">
        <f t="shared" si="12"/>
        <v>1.2818933582205686E-2</v>
      </c>
      <c r="AL66">
        <f t="shared" si="13"/>
        <v>99</v>
      </c>
      <c r="AN66">
        <v>99</v>
      </c>
      <c r="AO66" s="4">
        <f t="shared" si="14"/>
        <v>0.2</v>
      </c>
      <c r="AQ66">
        <v>0.2</v>
      </c>
      <c r="AR66" s="4">
        <f t="shared" si="15"/>
        <v>10972.078698625</v>
      </c>
      <c r="AT66">
        <v>13566.954100000001</v>
      </c>
      <c r="AU66">
        <v>13566.954100000001</v>
      </c>
      <c r="AV66" s="4">
        <f t="shared" si="16"/>
        <v>1386542</v>
      </c>
      <c r="AX66">
        <v>1386542</v>
      </c>
      <c r="AZ66" s="4">
        <f t="shared" si="17"/>
        <v>3.3</v>
      </c>
      <c r="BB66">
        <v>3.3</v>
      </c>
      <c r="BC66" s="4">
        <f t="shared" si="18"/>
        <v>3.3</v>
      </c>
      <c r="BE66">
        <v>3.3</v>
      </c>
      <c r="BF66" s="4">
        <v>0.78400000000000003</v>
      </c>
      <c r="BG66" s="4">
        <v>13.9</v>
      </c>
      <c r="BH66" s="4">
        <f t="shared" ref="BH66:BH129" si="20">IF(BJ66&gt;$BI$6,$I$6,BJ66)*OR(IF(BJ66&lt;$BI$7,$BI$7,BJ66))</f>
        <v>76.400000000000006</v>
      </c>
      <c r="BJ66">
        <v>76.400000000000006</v>
      </c>
    </row>
    <row r="67" spans="1:62" x14ac:dyDescent="0.25">
      <c r="A67" s="4" t="s">
        <v>26</v>
      </c>
      <c r="B67" s="4">
        <v>2014</v>
      </c>
      <c r="C67" s="4">
        <v>1</v>
      </c>
      <c r="E67" s="4">
        <f t="shared" ref="E67:E130" si="21">_xlfn.NORM.DIST(F67,$D$2,$D$3,FALSE)</f>
        <v>3.0932259307129609E-3</v>
      </c>
      <c r="F67">
        <v>131</v>
      </c>
      <c r="H67" s="4">
        <f t="shared" ref="H67:H130" si="22">_xlfn.NORM.DIST(I67,$G$2,$G$3,FALSE)</f>
        <v>1.3615888411902125E-2</v>
      </c>
      <c r="I67">
        <f t="shared" ref="I67:I130" si="23">IF(K67&gt;55,55,K67)*OR(IF(K67&lt;-33,-33,K67))</f>
        <v>0</v>
      </c>
      <c r="K67">
        <v>0</v>
      </c>
      <c r="L67" s="4">
        <v>8.56</v>
      </c>
      <c r="M67">
        <f t="shared" ref="M67:M130" si="24">_xlfn.NORM.DIST(Q67,$N$2,$N$3,FALSE)</f>
        <v>1.4013501256542372E-4</v>
      </c>
      <c r="O67" s="4">
        <f t="shared" ref="O67:O130" si="25">IF(Q67&gt;$P$6,$P$6,Q67)*OR(IF(Q67&lt;$P$7,$P$7,Q67))</f>
        <v>1096.807346997125</v>
      </c>
      <c r="Q67">
        <v>2422.9997739999999</v>
      </c>
      <c r="S67" s="4">
        <f t="shared" ref="S67:S130" si="26">_xlfn.NORM.DIST(T67,$R$2,$R$3,FALSE)</f>
        <v>1.2276440336999126E-2</v>
      </c>
      <c r="T67">
        <v>99</v>
      </c>
      <c r="W67" s="4">
        <f t="shared" ref="W67:W130" si="27">IF(X67&gt;$V$5,$V$5,X67)*OR(IF(X67&lt;$V$6,$V$6,X67))</f>
        <v>0</v>
      </c>
      <c r="X67">
        <v>0</v>
      </c>
      <c r="Y67" s="4">
        <v>47</v>
      </c>
      <c r="AB67" s="4">
        <f t="shared" ref="AB67:AB130" si="28">IF(AC67&gt;$AA$5,$AA$5,AC67)*OR(IF(AC67&lt;$AA$6,$AA$6,AC67))</f>
        <v>0</v>
      </c>
      <c r="AC67" s="3">
        <v>0</v>
      </c>
      <c r="AD67" s="4">
        <f t="shared" ref="AD67:AD130" si="29">_xlfn.NORM.DIST(AE67,AVERAGE(AE67:AE3004),STDEV(AE67:AE3004),FALSE)</f>
        <v>1.4075240632655778E-2</v>
      </c>
      <c r="AE67">
        <f t="shared" ref="AE67:AE130" si="30">IF(AG67&gt;$AF$7,$AF$7,AG67)*OR(IF(AG67&lt;$AF$6,$AF$6,AG67))</f>
        <v>96</v>
      </c>
      <c r="AG67">
        <v>96</v>
      </c>
      <c r="AH67" s="4">
        <f t="shared" ref="AH67:AH130" si="31">IF(AJ67&gt;$AI$7,$AI$7,AJ67)*OR(IF(AJ67&lt;$AI$6,$AI$6,AJ67))</f>
        <v>5.54</v>
      </c>
      <c r="AJ67">
        <v>5.54</v>
      </c>
      <c r="AK67" s="4">
        <f t="shared" ref="AK67:AK130" si="32">_xlfn.NORM.DIST(AL67,AVERAGE(AL67:AL3004),STDEV(AL67:AL3004),FALSE)</f>
        <v>1.2816179461766187E-2</v>
      </c>
      <c r="AL67">
        <f t="shared" ref="AL67:AL130" si="33">IF(AN67&gt;$AM$6,$AM$6,AN67)*OR(IF(AN67&lt;$AM$7,$AM$7,AN67))</f>
        <v>99</v>
      </c>
      <c r="AN67">
        <v>99</v>
      </c>
      <c r="AO67" s="4">
        <f t="shared" ref="AO67:AO130" si="34">IF(AQ67&gt;$AP$6,$AP$6,AQ67)*OR(IF(AQ67&lt;$AP$7,$AP$7,AQ67))</f>
        <v>0.2</v>
      </c>
      <c r="AQ67">
        <v>0.2</v>
      </c>
      <c r="AR67" s="4">
        <f t="shared" ref="AR67:AR130" si="35">IF(AT67&gt;$AS$6,$AS$6,AT67)*OR(IF(AT67&lt;$AS$7,AS72,AT67))</f>
        <v>10972.078698625</v>
      </c>
      <c r="AT67">
        <v>12888.29667</v>
      </c>
      <c r="AU67">
        <v>12888.29667</v>
      </c>
      <c r="AV67" s="4">
        <f t="shared" ref="AV67:AV130" si="36">IF(AX67&gt;$AW$7,$AW$7,AX67)*OR(AX67&lt;$AW$6,$AW$6,AX67)</f>
        <v>1386542</v>
      </c>
      <c r="AX67">
        <v>1386542</v>
      </c>
      <c r="AZ67" s="4">
        <f t="shared" ref="AZ67:AZ130" si="37">IF(BB67&gt;$BA$6,$BA$6,BB67)*OR(IF(BB67&lt;$BA$7,$BA$7,BB67))</f>
        <v>3.3</v>
      </c>
      <c r="BB67">
        <v>3.3</v>
      </c>
      <c r="BC67" s="4">
        <f t="shared" ref="BC67:BC130" si="38">IF(BE67&gt;$BD$6,$BD$6,BE67)*OR(IF(BE67&lt;$BD$7,$BD$7,BE67))</f>
        <v>3.3</v>
      </c>
      <c r="BE67">
        <v>3.3</v>
      </c>
      <c r="BF67" s="4">
        <v>0.78200000000000003</v>
      </c>
      <c r="BG67" s="4">
        <v>13.9</v>
      </c>
      <c r="BH67" s="4">
        <f t="shared" si="20"/>
        <v>76.2</v>
      </c>
      <c r="BJ67">
        <v>76.2</v>
      </c>
    </row>
    <row r="68" spans="1:62" x14ac:dyDescent="0.25">
      <c r="A68" s="4" t="s">
        <v>26</v>
      </c>
      <c r="B68" s="4">
        <v>2013</v>
      </c>
      <c r="C68" s="4">
        <v>1</v>
      </c>
      <c r="E68" s="4">
        <f t="shared" si="21"/>
        <v>3.1063873842960082E-3</v>
      </c>
      <c r="F68">
        <v>133</v>
      </c>
      <c r="H68" s="4">
        <f t="shared" si="22"/>
        <v>1.3615888411902125E-2</v>
      </c>
      <c r="I68">
        <f t="shared" si="23"/>
        <v>0</v>
      </c>
      <c r="K68">
        <v>0</v>
      </c>
      <c r="L68" s="4">
        <v>8.58</v>
      </c>
      <c r="M68">
        <f t="shared" si="24"/>
        <v>1.6451950972697055E-4</v>
      </c>
      <c r="O68" s="4">
        <f t="shared" si="25"/>
        <v>1096.807346997125</v>
      </c>
      <c r="Q68">
        <v>1991.430372</v>
      </c>
      <c r="S68" s="4">
        <f t="shared" si="26"/>
        <v>1.2276440336999126E-2</v>
      </c>
      <c r="T68">
        <v>99</v>
      </c>
      <c r="W68" s="4">
        <f t="shared" si="27"/>
        <v>0</v>
      </c>
      <c r="X68">
        <v>0</v>
      </c>
      <c r="Y68" s="4">
        <v>46.4</v>
      </c>
      <c r="AB68" s="4">
        <f t="shared" si="28"/>
        <v>0</v>
      </c>
      <c r="AC68" s="3">
        <v>0</v>
      </c>
      <c r="AD68" s="4">
        <f t="shared" si="29"/>
        <v>1.3375185250473201E-2</v>
      </c>
      <c r="AE68">
        <f t="shared" si="30"/>
        <v>98</v>
      </c>
      <c r="AG68">
        <v>98</v>
      </c>
      <c r="AH68" s="4">
        <f t="shared" si="31"/>
        <v>5.33</v>
      </c>
      <c r="AJ68">
        <v>5.33</v>
      </c>
      <c r="AK68" s="4">
        <f t="shared" si="32"/>
        <v>1.2813424433300762E-2</v>
      </c>
      <c r="AL68">
        <f t="shared" si="33"/>
        <v>99</v>
      </c>
      <c r="AN68">
        <v>99</v>
      </c>
      <c r="AO68" s="4">
        <f t="shared" si="34"/>
        <v>0.2</v>
      </c>
      <c r="AQ68">
        <v>0.2</v>
      </c>
      <c r="AR68" s="4">
        <f t="shared" si="35"/>
        <v>10972.078698625</v>
      </c>
      <c r="AT68">
        <v>12224.864159999999</v>
      </c>
      <c r="AU68">
        <v>12224.864159999999</v>
      </c>
      <c r="AV68" s="4">
        <f t="shared" si="36"/>
        <v>1386542</v>
      </c>
      <c r="AX68">
        <v>1386542</v>
      </c>
      <c r="AZ68" s="4">
        <f t="shared" si="37"/>
        <v>3.3</v>
      </c>
      <c r="BB68">
        <v>3.3</v>
      </c>
      <c r="BC68" s="4">
        <f t="shared" si="38"/>
        <v>3.3</v>
      </c>
      <c r="BE68">
        <v>3.3</v>
      </c>
      <c r="BF68" s="4">
        <v>0.78100000000000003</v>
      </c>
      <c r="BG68" s="4">
        <v>13.9</v>
      </c>
      <c r="BH68" s="4">
        <f t="shared" si="20"/>
        <v>76.099999999999994</v>
      </c>
      <c r="BJ68">
        <v>76.099999999999994</v>
      </c>
    </row>
    <row r="69" spans="1:62" x14ac:dyDescent="0.25">
      <c r="A69" s="4" t="s">
        <v>26</v>
      </c>
      <c r="B69" s="4">
        <v>2012</v>
      </c>
      <c r="C69" s="4">
        <v>1</v>
      </c>
      <c r="E69" s="4">
        <f t="shared" si="21"/>
        <v>3.1126868503935567E-3</v>
      </c>
      <c r="F69">
        <v>134</v>
      </c>
      <c r="H69" s="4">
        <f t="shared" si="22"/>
        <v>1.3615888411902125E-2</v>
      </c>
      <c r="I69">
        <f t="shared" si="23"/>
        <v>0</v>
      </c>
      <c r="K69">
        <v>0</v>
      </c>
      <c r="L69" s="4">
        <v>8.18</v>
      </c>
      <c r="M69">
        <f t="shared" si="24"/>
        <v>1.5560681732039352E-4</v>
      </c>
      <c r="O69" s="4">
        <f t="shared" si="25"/>
        <v>1096.807346997125</v>
      </c>
      <c r="Q69">
        <v>2156.2298420000002</v>
      </c>
      <c r="S69" s="4">
        <f t="shared" si="26"/>
        <v>1.2624262505316943E-2</v>
      </c>
      <c r="T69">
        <v>98</v>
      </c>
      <c r="W69" s="4">
        <f t="shared" si="27"/>
        <v>0</v>
      </c>
      <c r="X69">
        <v>0</v>
      </c>
      <c r="Y69" s="4">
        <v>45.7</v>
      </c>
      <c r="AB69" s="4">
        <f t="shared" si="28"/>
        <v>0</v>
      </c>
      <c r="AC69" s="3">
        <v>0</v>
      </c>
      <c r="AD69" s="4">
        <f t="shared" si="29"/>
        <v>1.3728484221239696E-2</v>
      </c>
      <c r="AE69">
        <f t="shared" si="30"/>
        <v>97</v>
      </c>
      <c r="AG69">
        <v>97</v>
      </c>
      <c r="AH69" s="4">
        <f t="shared" si="31"/>
        <v>5.39</v>
      </c>
      <c r="AJ69">
        <v>5.39</v>
      </c>
      <c r="AK69" s="4">
        <f t="shared" si="32"/>
        <v>1.3170084716351756E-2</v>
      </c>
      <c r="AL69">
        <f t="shared" si="33"/>
        <v>98</v>
      </c>
      <c r="AN69">
        <v>98</v>
      </c>
      <c r="AO69" s="4">
        <f t="shared" si="34"/>
        <v>0.2</v>
      </c>
      <c r="AQ69">
        <v>0.2</v>
      </c>
      <c r="AR69" s="4">
        <f t="shared" si="35"/>
        <v>10972.078698625</v>
      </c>
      <c r="AT69">
        <v>12565.44197</v>
      </c>
      <c r="AU69">
        <v>12565.44197</v>
      </c>
      <c r="AV69" s="4">
        <f t="shared" si="36"/>
        <v>1386542</v>
      </c>
      <c r="AX69">
        <v>1386542</v>
      </c>
      <c r="AZ69" s="4">
        <f t="shared" si="37"/>
        <v>3.3</v>
      </c>
      <c r="BB69">
        <v>3.3</v>
      </c>
      <c r="BC69" s="4">
        <f t="shared" si="38"/>
        <v>3.3</v>
      </c>
      <c r="BE69">
        <v>3.3</v>
      </c>
      <c r="BF69" s="4">
        <v>0.77800000000000002</v>
      </c>
      <c r="BG69" s="4">
        <v>13.8</v>
      </c>
      <c r="BH69" s="4">
        <f t="shared" si="20"/>
        <v>75.900000000000006</v>
      </c>
      <c r="BJ69">
        <v>75.900000000000006</v>
      </c>
    </row>
    <row r="70" spans="1:62" x14ac:dyDescent="0.25">
      <c r="A70" s="4" t="s">
        <v>26</v>
      </c>
      <c r="B70" s="4">
        <v>2011</v>
      </c>
      <c r="C70" s="4">
        <v>1</v>
      </c>
      <c r="E70" s="4">
        <f t="shared" si="21"/>
        <v>3.1247172744652517E-3</v>
      </c>
      <c r="F70">
        <v>136</v>
      </c>
      <c r="H70" s="4">
        <f t="shared" si="22"/>
        <v>1.3615888411902125E-2</v>
      </c>
      <c r="I70">
        <f t="shared" si="23"/>
        <v>0</v>
      </c>
      <c r="K70">
        <v>0</v>
      </c>
      <c r="L70" s="4">
        <v>7.84</v>
      </c>
      <c r="M70">
        <f t="shared" si="24"/>
        <v>1.734971670413647E-4</v>
      </c>
      <c r="O70" s="4">
        <f t="shared" si="25"/>
        <v>1096.807346997125</v>
      </c>
      <c r="Q70">
        <v>1810.8753160000001</v>
      </c>
      <c r="S70" s="4">
        <f t="shared" si="26"/>
        <v>1.2276440336999126E-2</v>
      </c>
      <c r="T70">
        <v>99</v>
      </c>
      <c r="W70" s="4">
        <f t="shared" si="27"/>
        <v>0</v>
      </c>
      <c r="X70">
        <v>0</v>
      </c>
      <c r="Y70" s="4">
        <v>45.1</v>
      </c>
      <c r="AB70" s="4">
        <f t="shared" si="28"/>
        <v>0</v>
      </c>
      <c r="AC70" s="3">
        <v>0</v>
      </c>
      <c r="AD70" s="4">
        <f t="shared" si="29"/>
        <v>1.3000529381100407E-2</v>
      </c>
      <c r="AE70">
        <f t="shared" si="30"/>
        <v>99</v>
      </c>
      <c r="AG70">
        <v>99</v>
      </c>
      <c r="AH70" s="4">
        <f t="shared" si="31"/>
        <v>5.65</v>
      </c>
      <c r="AJ70">
        <v>5.65</v>
      </c>
      <c r="AK70" s="4">
        <f t="shared" si="32"/>
        <v>1.2807975309538588E-2</v>
      </c>
      <c r="AL70">
        <f t="shared" si="33"/>
        <v>99</v>
      </c>
      <c r="AN70">
        <v>99</v>
      </c>
      <c r="AO70" s="4">
        <f t="shared" si="34"/>
        <v>0.1</v>
      </c>
      <c r="AQ70">
        <v>0.1</v>
      </c>
      <c r="AR70" s="4">
        <f t="shared" si="35"/>
        <v>10972.078698625</v>
      </c>
      <c r="AT70">
        <v>11929.349910000001</v>
      </c>
      <c r="AU70">
        <v>11929.349910000001</v>
      </c>
      <c r="AV70" s="4">
        <f t="shared" si="36"/>
        <v>1386542</v>
      </c>
      <c r="AX70">
        <v>1386542</v>
      </c>
      <c r="AZ70" s="4">
        <f t="shared" si="37"/>
        <v>3.3</v>
      </c>
      <c r="BB70">
        <v>3.3</v>
      </c>
      <c r="BC70" s="4">
        <f t="shared" si="38"/>
        <v>3.3</v>
      </c>
      <c r="BE70">
        <v>3.3</v>
      </c>
      <c r="BF70" s="4">
        <v>0.78200000000000003</v>
      </c>
      <c r="BG70" s="4">
        <v>14.1</v>
      </c>
      <c r="BH70" s="4">
        <f t="shared" si="20"/>
        <v>75.7</v>
      </c>
      <c r="BJ70">
        <v>75.7</v>
      </c>
    </row>
    <row r="71" spans="1:62" x14ac:dyDescent="0.25">
      <c r="A71" s="4" t="s">
        <v>26</v>
      </c>
      <c r="B71" s="4">
        <v>2010</v>
      </c>
      <c r="C71" s="4">
        <v>1</v>
      </c>
      <c r="E71" s="4">
        <f t="shared" si="21"/>
        <v>3.1359821080807755E-3</v>
      </c>
      <c r="F71">
        <v>138</v>
      </c>
      <c r="H71" s="4">
        <f t="shared" si="22"/>
        <v>1.3615888411902125E-2</v>
      </c>
      <c r="I71">
        <f t="shared" si="23"/>
        <v>0</v>
      </c>
      <c r="K71">
        <v>0</v>
      </c>
      <c r="L71" s="4">
        <v>7.84</v>
      </c>
      <c r="M71">
        <f t="shared" si="24"/>
        <v>1.6490870855810939E-4</v>
      </c>
      <c r="O71" s="4">
        <f t="shared" si="25"/>
        <v>1096.807346997125</v>
      </c>
      <c r="Q71">
        <v>1983.9569369999999</v>
      </c>
      <c r="S71" s="4">
        <f t="shared" si="26"/>
        <v>1.2624262505316943E-2</v>
      </c>
      <c r="T71">
        <v>98</v>
      </c>
      <c r="W71" s="4">
        <f t="shared" si="27"/>
        <v>0</v>
      </c>
      <c r="X71">
        <v>0</v>
      </c>
      <c r="Y71" s="4">
        <v>44.4</v>
      </c>
      <c r="AB71" s="4">
        <f t="shared" si="28"/>
        <v>0</v>
      </c>
      <c r="AC71" s="3">
        <v>0</v>
      </c>
      <c r="AD71" s="4">
        <f t="shared" si="29"/>
        <v>1.2997733928710975E-2</v>
      </c>
      <c r="AE71">
        <f t="shared" si="30"/>
        <v>99</v>
      </c>
      <c r="AG71">
        <v>99</v>
      </c>
      <c r="AH71" s="4">
        <f t="shared" si="31"/>
        <v>5.63</v>
      </c>
      <c r="AJ71">
        <v>5.63</v>
      </c>
      <c r="AK71" s="4">
        <f t="shared" si="32"/>
        <v>1.3164597048169822E-2</v>
      </c>
      <c r="AL71">
        <f t="shared" si="33"/>
        <v>98</v>
      </c>
      <c r="AN71">
        <v>98</v>
      </c>
      <c r="AO71" s="4">
        <f t="shared" si="34"/>
        <v>0.1</v>
      </c>
      <c r="AQ71">
        <v>0.1</v>
      </c>
      <c r="AR71" s="4">
        <f t="shared" si="35"/>
        <v>10972.078698625</v>
      </c>
      <c r="AT71">
        <v>12126.87614</v>
      </c>
      <c r="AU71">
        <v>12126.87614</v>
      </c>
      <c r="AV71" s="4">
        <f t="shared" si="36"/>
        <v>1386542</v>
      </c>
      <c r="AX71">
        <v>1386542</v>
      </c>
      <c r="AZ71" s="4">
        <f t="shared" si="37"/>
        <v>3.3</v>
      </c>
      <c r="BB71">
        <v>3.3</v>
      </c>
      <c r="BC71" s="4">
        <f t="shared" si="38"/>
        <v>3.3</v>
      </c>
      <c r="BE71">
        <v>3.3</v>
      </c>
      <c r="BF71" s="4">
        <v>0.78300000000000003</v>
      </c>
      <c r="BG71" s="4">
        <v>14.1</v>
      </c>
      <c r="BH71" s="4">
        <f t="shared" si="20"/>
        <v>75.599999999999994</v>
      </c>
      <c r="BJ71">
        <v>75.599999999999994</v>
      </c>
    </row>
    <row r="72" spans="1:62" x14ac:dyDescent="0.25">
      <c r="A72" s="4" t="s">
        <v>26</v>
      </c>
      <c r="B72" s="4">
        <v>2009</v>
      </c>
      <c r="C72" s="4">
        <v>1</v>
      </c>
      <c r="E72" s="4">
        <f t="shared" si="21"/>
        <v>1.5375706050567797E-3</v>
      </c>
      <c r="F72">
        <v>14</v>
      </c>
      <c r="H72" s="4">
        <f t="shared" si="22"/>
        <v>1.3615888411902125E-2</v>
      </c>
      <c r="I72">
        <f t="shared" si="23"/>
        <v>0</v>
      </c>
      <c r="K72">
        <v>0</v>
      </c>
      <c r="L72" s="4">
        <v>7.82</v>
      </c>
      <c r="M72">
        <f t="shared" si="24"/>
        <v>1.9206857909957387E-4</v>
      </c>
      <c r="O72" s="4">
        <f t="shared" si="25"/>
        <v>149.35873549999999</v>
      </c>
      <c r="Q72">
        <v>149.35873549999999</v>
      </c>
      <c r="S72" s="4">
        <f t="shared" si="26"/>
        <v>1.2624262505316943E-2</v>
      </c>
      <c r="T72">
        <v>98</v>
      </c>
      <c r="W72" s="4">
        <f t="shared" si="27"/>
        <v>0</v>
      </c>
      <c r="X72">
        <v>0</v>
      </c>
      <c r="Y72" s="4">
        <v>43.8</v>
      </c>
      <c r="AB72" s="4">
        <f t="shared" si="28"/>
        <v>0</v>
      </c>
      <c r="AC72" s="3">
        <v>0</v>
      </c>
      <c r="AD72" s="4">
        <f t="shared" si="29"/>
        <v>1.3364115713980308E-2</v>
      </c>
      <c r="AE72">
        <f t="shared" si="30"/>
        <v>98</v>
      </c>
      <c r="AG72">
        <v>98</v>
      </c>
      <c r="AH72" s="4">
        <f t="shared" si="31"/>
        <v>4.8600000000000003</v>
      </c>
      <c r="AJ72">
        <v>4.8600000000000003</v>
      </c>
      <c r="AK72" s="4">
        <f t="shared" si="32"/>
        <v>1.2802522733962372E-2</v>
      </c>
      <c r="AL72">
        <f t="shared" si="33"/>
        <v>99</v>
      </c>
      <c r="AN72">
        <v>99</v>
      </c>
      <c r="AO72" s="4">
        <f t="shared" si="34"/>
        <v>0.1</v>
      </c>
      <c r="AQ72">
        <v>0.1</v>
      </c>
      <c r="AR72" s="4">
        <f t="shared" si="35"/>
        <v>1312.4669200000001</v>
      </c>
      <c r="AT72">
        <v>1312.4669200000001</v>
      </c>
      <c r="AU72">
        <v>1312.4669200000001</v>
      </c>
      <c r="AV72" s="4">
        <f t="shared" si="36"/>
        <v>1386542</v>
      </c>
      <c r="AX72">
        <v>1386542</v>
      </c>
      <c r="AZ72" s="4">
        <f t="shared" si="37"/>
        <v>3.4</v>
      </c>
      <c r="BB72">
        <v>3.4</v>
      </c>
      <c r="BC72" s="4">
        <f t="shared" si="38"/>
        <v>3.3</v>
      </c>
      <c r="BE72">
        <v>3.3</v>
      </c>
      <c r="BF72" s="4">
        <v>0.78800000000000003</v>
      </c>
      <c r="BG72" s="4">
        <v>14.2</v>
      </c>
      <c r="BH72" s="4">
        <f t="shared" si="20"/>
        <v>75.400000000000006</v>
      </c>
      <c r="BJ72">
        <v>75.400000000000006</v>
      </c>
    </row>
    <row r="73" spans="1:62" x14ac:dyDescent="0.25">
      <c r="A73" s="4" t="s">
        <v>26</v>
      </c>
      <c r="B73" s="4">
        <v>2008</v>
      </c>
      <c r="C73" s="4">
        <v>1</v>
      </c>
      <c r="E73" s="4">
        <f t="shared" si="21"/>
        <v>3.1561811633740327E-3</v>
      </c>
      <c r="F73">
        <v>142</v>
      </c>
      <c r="H73" s="4">
        <f t="shared" si="22"/>
        <v>1.3615888411902125E-2</v>
      </c>
      <c r="I73">
        <f t="shared" si="23"/>
        <v>0</v>
      </c>
      <c r="K73">
        <v>0</v>
      </c>
      <c r="L73" s="4">
        <v>8.27</v>
      </c>
      <c r="M73">
        <f t="shared" si="24"/>
        <v>1.9294581552391121E-4</v>
      </c>
      <c r="O73" s="4">
        <f t="shared" si="25"/>
        <v>180.77626950000001</v>
      </c>
      <c r="Q73">
        <v>180.77626950000001</v>
      </c>
      <c r="S73" s="4">
        <f t="shared" si="26"/>
        <v>1.2624262505316943E-2</v>
      </c>
      <c r="T73">
        <v>98</v>
      </c>
      <c r="W73" s="4">
        <f t="shared" si="27"/>
        <v>0</v>
      </c>
      <c r="X73">
        <v>0</v>
      </c>
      <c r="Y73" s="4">
        <v>43.2</v>
      </c>
      <c r="AB73" s="4">
        <f t="shared" si="28"/>
        <v>0</v>
      </c>
      <c r="AC73" s="3">
        <v>0</v>
      </c>
      <c r="AD73" s="4">
        <f t="shared" si="29"/>
        <v>1.2992205641101571E-2</v>
      </c>
      <c r="AE73">
        <f t="shared" si="30"/>
        <v>99</v>
      </c>
      <c r="AG73">
        <v>99</v>
      </c>
      <c r="AH73" s="4">
        <f t="shared" si="31"/>
        <v>4.6900000000000004</v>
      </c>
      <c r="AJ73">
        <v>4.6900000000000004</v>
      </c>
      <c r="AK73" s="4">
        <f t="shared" si="32"/>
        <v>1.2799763249180193E-2</v>
      </c>
      <c r="AL73">
        <f t="shared" si="33"/>
        <v>99</v>
      </c>
      <c r="AN73">
        <v>99</v>
      </c>
      <c r="AO73" s="4">
        <f t="shared" si="34"/>
        <v>0.1</v>
      </c>
      <c r="AQ73">
        <v>0.1</v>
      </c>
      <c r="AR73" s="4">
        <f t="shared" si="35"/>
        <v>1473.3192300000001</v>
      </c>
      <c r="AT73">
        <v>1473.3192300000001</v>
      </c>
      <c r="AU73">
        <v>1473.3192300000001</v>
      </c>
      <c r="AV73" s="4">
        <f t="shared" si="36"/>
        <v>1386542</v>
      </c>
      <c r="AX73">
        <v>1386542</v>
      </c>
      <c r="AZ73" s="4">
        <f t="shared" si="37"/>
        <v>3.4</v>
      </c>
      <c r="BB73">
        <v>3.4</v>
      </c>
      <c r="BC73" s="4">
        <f t="shared" si="38"/>
        <v>3.3</v>
      </c>
      <c r="BE73">
        <v>3.3</v>
      </c>
      <c r="BF73" s="4">
        <v>0.78600000000000003</v>
      </c>
      <c r="BG73" s="4">
        <v>14.4</v>
      </c>
      <c r="BH73" s="4">
        <f t="shared" si="20"/>
        <v>75.2</v>
      </c>
      <c r="BJ73">
        <v>75.2</v>
      </c>
    </row>
    <row r="74" spans="1:62" x14ac:dyDescent="0.25">
      <c r="A74" s="4" t="s">
        <v>26</v>
      </c>
      <c r="B74" s="4">
        <v>2007</v>
      </c>
      <c r="C74" s="4">
        <v>1</v>
      </c>
      <c r="E74" s="4">
        <f t="shared" si="21"/>
        <v>3.1650999060883925E-3</v>
      </c>
      <c r="F74">
        <v>144</v>
      </c>
      <c r="H74" s="4">
        <f t="shared" si="22"/>
        <v>1.3615888411902125E-2</v>
      </c>
      <c r="I74">
        <f t="shared" si="23"/>
        <v>0</v>
      </c>
      <c r="K74">
        <v>0</v>
      </c>
      <c r="L74" s="4">
        <v>8.64</v>
      </c>
      <c r="M74">
        <f t="shared" si="24"/>
        <v>1.9491131013164975E-4</v>
      </c>
      <c r="O74" s="4">
        <f t="shared" si="25"/>
        <v>257.96653079999999</v>
      </c>
      <c r="Q74">
        <v>257.96653079999999</v>
      </c>
      <c r="S74" s="4">
        <f t="shared" si="26"/>
        <v>1.2961300520541614E-2</v>
      </c>
      <c r="T74">
        <v>97</v>
      </c>
      <c r="W74" s="4">
        <f t="shared" si="27"/>
        <v>0</v>
      </c>
      <c r="X74">
        <v>0</v>
      </c>
      <c r="Y74" s="4">
        <v>42.6</v>
      </c>
      <c r="AB74" s="4">
        <f t="shared" si="28"/>
        <v>0</v>
      </c>
      <c r="AC74" s="3">
        <v>0</v>
      </c>
      <c r="AD74" s="4">
        <f t="shared" si="29"/>
        <v>1.3358547638832473E-2</v>
      </c>
      <c r="AE74">
        <f t="shared" si="30"/>
        <v>98</v>
      </c>
      <c r="AG74">
        <v>98</v>
      </c>
      <c r="AH74" s="4">
        <f t="shared" si="31"/>
        <v>4.2699999999999996</v>
      </c>
      <c r="AJ74">
        <v>4.2699999999999996</v>
      </c>
      <c r="AK74" s="4">
        <f t="shared" si="32"/>
        <v>1.2797002850210522E-2</v>
      </c>
      <c r="AL74">
        <f t="shared" si="33"/>
        <v>99</v>
      </c>
      <c r="AN74">
        <v>99</v>
      </c>
      <c r="AO74" s="4">
        <f t="shared" si="34"/>
        <v>0.1</v>
      </c>
      <c r="AQ74">
        <v>0.1</v>
      </c>
      <c r="AR74" s="4">
        <f t="shared" si="35"/>
        <v>10972.078698625</v>
      </c>
      <c r="AT74">
        <v>14252.294519999999</v>
      </c>
      <c r="AU74">
        <v>14252.294519999999</v>
      </c>
      <c r="AV74" s="4">
        <f t="shared" si="36"/>
        <v>1386542</v>
      </c>
      <c r="AX74">
        <v>1386542</v>
      </c>
      <c r="AZ74" s="4">
        <f t="shared" si="37"/>
        <v>3.4</v>
      </c>
      <c r="BB74">
        <v>3.4</v>
      </c>
      <c r="BC74" s="4">
        <f t="shared" si="38"/>
        <v>3.3</v>
      </c>
      <c r="BE74">
        <v>3.3</v>
      </c>
      <c r="BF74" s="4">
        <v>0.78100000000000003</v>
      </c>
      <c r="BG74" s="4">
        <v>14.5</v>
      </c>
      <c r="BH74" s="4">
        <f t="shared" si="20"/>
        <v>75</v>
      </c>
      <c r="BJ74">
        <v>75</v>
      </c>
    </row>
    <row r="75" spans="1:62" x14ac:dyDescent="0.25">
      <c r="A75" s="4" t="s">
        <v>26</v>
      </c>
      <c r="B75" s="4">
        <v>2006</v>
      </c>
      <c r="C75" s="4">
        <v>1</v>
      </c>
      <c r="E75" s="4">
        <f t="shared" si="21"/>
        <v>3.1692609843331572E-3</v>
      </c>
      <c r="F75">
        <v>145</v>
      </c>
      <c r="H75" s="4">
        <f t="shared" si="22"/>
        <v>1.3615888411902125E-2</v>
      </c>
      <c r="I75">
        <f t="shared" si="23"/>
        <v>0</v>
      </c>
      <c r="K75">
        <v>0</v>
      </c>
      <c r="L75" s="4">
        <v>8.93</v>
      </c>
      <c r="M75">
        <f t="shared" si="24"/>
        <v>1.9388456441017367E-4</v>
      </c>
      <c r="O75" s="4">
        <f t="shared" si="25"/>
        <v>216.3146941</v>
      </c>
      <c r="Q75">
        <v>216.3146941</v>
      </c>
      <c r="S75" s="4">
        <f t="shared" si="26"/>
        <v>1.2276440336999126E-2</v>
      </c>
      <c r="T75">
        <v>99</v>
      </c>
      <c r="W75" s="4">
        <f t="shared" si="27"/>
        <v>0</v>
      </c>
      <c r="X75">
        <v>0</v>
      </c>
      <c r="Y75" s="4">
        <v>42</v>
      </c>
      <c r="AB75" s="4">
        <f t="shared" si="28"/>
        <v>0</v>
      </c>
      <c r="AC75" s="3">
        <v>0</v>
      </c>
      <c r="AD75" s="4">
        <f t="shared" si="29"/>
        <v>1.2986673856127182E-2</v>
      </c>
      <c r="AE75">
        <f t="shared" si="30"/>
        <v>99</v>
      </c>
      <c r="AG75">
        <v>99</v>
      </c>
      <c r="AH75" s="4">
        <f t="shared" si="31"/>
        <v>4.34</v>
      </c>
      <c r="AJ75">
        <v>4.34</v>
      </c>
      <c r="AK75" s="4">
        <f t="shared" si="32"/>
        <v>1.2794241535997501E-2</v>
      </c>
      <c r="AL75">
        <f t="shared" si="33"/>
        <v>99</v>
      </c>
      <c r="AN75">
        <v>99</v>
      </c>
      <c r="AO75" s="4">
        <f t="shared" si="34"/>
        <v>0.1</v>
      </c>
      <c r="AQ75">
        <v>0.1</v>
      </c>
      <c r="AR75" s="4">
        <f t="shared" si="35"/>
        <v>10972.078698625</v>
      </c>
      <c r="AT75">
        <v>12724.393770000001</v>
      </c>
      <c r="AU75">
        <v>12724.393770000001</v>
      </c>
      <c r="AV75" s="4">
        <f t="shared" si="36"/>
        <v>1386542</v>
      </c>
      <c r="AX75">
        <v>1386542</v>
      </c>
      <c r="AZ75" s="4">
        <f t="shared" si="37"/>
        <v>3.4</v>
      </c>
      <c r="BB75">
        <v>3.4</v>
      </c>
      <c r="BC75" s="4">
        <f t="shared" si="38"/>
        <v>3.4</v>
      </c>
      <c r="BE75">
        <v>3.4</v>
      </c>
      <c r="BF75" s="4">
        <v>0.77300000000000002</v>
      </c>
      <c r="BG75" s="4">
        <v>14.7</v>
      </c>
      <c r="BH75" s="4">
        <f t="shared" si="20"/>
        <v>74.8</v>
      </c>
      <c r="BJ75">
        <v>74.8</v>
      </c>
    </row>
    <row r="76" spans="1:62" x14ac:dyDescent="0.25">
      <c r="A76" s="4" t="s">
        <v>26</v>
      </c>
      <c r="B76" s="4">
        <v>2005</v>
      </c>
      <c r="C76" s="4">
        <v>1</v>
      </c>
      <c r="E76" s="4">
        <f t="shared" si="21"/>
        <v>3.1769825506268012E-3</v>
      </c>
      <c r="F76">
        <v>147</v>
      </c>
      <c r="H76" s="4">
        <f t="shared" si="22"/>
        <v>1.3615888411902125E-2</v>
      </c>
      <c r="I76">
        <f t="shared" si="23"/>
        <v>0</v>
      </c>
      <c r="K76">
        <v>0</v>
      </c>
      <c r="L76" s="4">
        <v>8.15</v>
      </c>
      <c r="M76">
        <f t="shared" si="24"/>
        <v>1.8803363783773306E-4</v>
      </c>
      <c r="O76" s="4">
        <f t="shared" si="25"/>
        <v>1096.807346997125</v>
      </c>
      <c r="Q76">
        <v>1455.6081859999999</v>
      </c>
      <c r="S76" s="4">
        <f t="shared" si="26"/>
        <v>1.2276440336999126E-2</v>
      </c>
      <c r="T76">
        <v>99</v>
      </c>
      <c r="W76" s="4">
        <f t="shared" si="27"/>
        <v>0</v>
      </c>
      <c r="X76">
        <v>0</v>
      </c>
      <c r="Y76" s="4">
        <v>41.4</v>
      </c>
      <c r="AB76" s="4">
        <f t="shared" si="28"/>
        <v>0</v>
      </c>
      <c r="AC76" s="3">
        <v>0</v>
      </c>
      <c r="AD76" s="4">
        <f t="shared" si="29"/>
        <v>1.3352976104607528E-2</v>
      </c>
      <c r="AE76">
        <f t="shared" si="30"/>
        <v>98</v>
      </c>
      <c r="AG76">
        <v>98</v>
      </c>
      <c r="AH76" s="4">
        <f t="shared" si="31"/>
        <v>4.41</v>
      </c>
      <c r="AJ76">
        <v>4.41</v>
      </c>
      <c r="AK76" s="4">
        <f t="shared" si="32"/>
        <v>1.2791479305483305E-2</v>
      </c>
      <c r="AL76">
        <f t="shared" si="33"/>
        <v>99</v>
      </c>
      <c r="AN76">
        <v>99</v>
      </c>
      <c r="AO76" s="4">
        <f t="shared" si="34"/>
        <v>0.1</v>
      </c>
      <c r="AQ76">
        <v>0.1</v>
      </c>
      <c r="AR76" s="4">
        <f t="shared" si="35"/>
        <v>10972.078698625</v>
      </c>
      <c r="AT76">
        <v>11371.93895</v>
      </c>
      <c r="AU76">
        <v>11371.93895</v>
      </c>
      <c r="AV76" s="4">
        <f t="shared" si="36"/>
        <v>1386542</v>
      </c>
      <c r="AX76">
        <v>1386542</v>
      </c>
      <c r="AZ76" s="4">
        <f t="shared" si="37"/>
        <v>3.5</v>
      </c>
      <c r="BB76">
        <v>3.5</v>
      </c>
      <c r="BC76" s="4">
        <f t="shared" si="38"/>
        <v>3.4</v>
      </c>
      <c r="BE76">
        <v>3.4</v>
      </c>
      <c r="BF76" s="4">
        <v>0</v>
      </c>
      <c r="BG76" s="4">
        <v>0</v>
      </c>
      <c r="BH76" s="4">
        <f t="shared" si="20"/>
        <v>74.599999999999994</v>
      </c>
      <c r="BJ76">
        <v>74.599999999999994</v>
      </c>
    </row>
    <row r="77" spans="1:62" x14ac:dyDescent="0.25">
      <c r="A77" s="4" t="s">
        <v>26</v>
      </c>
      <c r="B77" s="4">
        <v>2004</v>
      </c>
      <c r="C77" s="4">
        <v>1</v>
      </c>
      <c r="E77" s="4">
        <f t="shared" si="21"/>
        <v>3.1838984337599651E-3</v>
      </c>
      <c r="F77">
        <v>149</v>
      </c>
      <c r="H77" s="4">
        <f t="shared" si="22"/>
        <v>1.3615888411902125E-2</v>
      </c>
      <c r="I77">
        <f t="shared" si="23"/>
        <v>0</v>
      </c>
      <c r="K77">
        <v>0</v>
      </c>
      <c r="L77" s="4">
        <v>7.28</v>
      </c>
      <c r="M77">
        <f t="shared" si="24"/>
        <v>1.8810075016197691E-4</v>
      </c>
      <c r="O77" s="4">
        <f t="shared" si="25"/>
        <v>22.862952060000001</v>
      </c>
      <c r="Q77">
        <v>22.862952060000001</v>
      </c>
      <c r="S77" s="4">
        <f t="shared" si="26"/>
        <v>1.2961300520541614E-2</v>
      </c>
      <c r="T77">
        <v>97</v>
      </c>
      <c r="W77" s="4">
        <f t="shared" si="27"/>
        <v>0</v>
      </c>
      <c r="X77">
        <v>0</v>
      </c>
      <c r="Y77" s="4">
        <v>4.8</v>
      </c>
      <c r="AB77" s="4">
        <f t="shared" si="28"/>
        <v>0</v>
      </c>
      <c r="AC77" s="3">
        <v>0</v>
      </c>
      <c r="AD77" s="4">
        <f t="shared" si="29"/>
        <v>1.3706186689932521E-2</v>
      </c>
      <c r="AE77">
        <f t="shared" si="30"/>
        <v>97</v>
      </c>
      <c r="AG77">
        <v>97</v>
      </c>
      <c r="AH77" s="4">
        <f t="shared" si="31"/>
        <v>4.21</v>
      </c>
      <c r="AJ77">
        <v>4.21</v>
      </c>
      <c r="AK77" s="4">
        <f t="shared" si="32"/>
        <v>1.3494811003883061E-2</v>
      </c>
      <c r="AL77">
        <f t="shared" si="33"/>
        <v>97</v>
      </c>
      <c r="AN77">
        <v>97</v>
      </c>
      <c r="AO77" s="4">
        <f t="shared" si="34"/>
        <v>0.1</v>
      </c>
      <c r="AQ77">
        <v>0.1</v>
      </c>
      <c r="AR77" s="4">
        <f t="shared" si="35"/>
        <v>1352.8373999999999</v>
      </c>
      <c r="AT77">
        <v>1352.8373999999999</v>
      </c>
      <c r="AU77">
        <v>1352.8373999999999</v>
      </c>
      <c r="AV77" s="4">
        <f t="shared" si="36"/>
        <v>1386542</v>
      </c>
      <c r="AX77">
        <v>1386542</v>
      </c>
      <c r="AZ77" s="4">
        <f t="shared" si="37"/>
        <v>3.5</v>
      </c>
      <c r="BB77">
        <v>3.5</v>
      </c>
      <c r="BC77" s="4">
        <f t="shared" si="38"/>
        <v>3.4</v>
      </c>
      <c r="BE77">
        <v>3.4</v>
      </c>
      <c r="BF77" s="4">
        <v>0</v>
      </c>
      <c r="BG77" s="4">
        <v>0</v>
      </c>
      <c r="BH77" s="4">
        <f t="shared" si="20"/>
        <v>74.400000000000006</v>
      </c>
      <c r="BJ77">
        <v>74.400000000000006</v>
      </c>
    </row>
    <row r="78" spans="1:62" x14ac:dyDescent="0.25">
      <c r="A78" s="4" t="s">
        <v>26</v>
      </c>
      <c r="B78" s="4">
        <v>2003</v>
      </c>
      <c r="C78" s="4">
        <v>1</v>
      </c>
      <c r="E78" s="4">
        <f t="shared" si="21"/>
        <v>3.1900032950471875E-3</v>
      </c>
      <c r="F78">
        <v>151</v>
      </c>
      <c r="H78" s="4">
        <f t="shared" si="22"/>
        <v>1.3615888411902125E-2</v>
      </c>
      <c r="I78">
        <f t="shared" si="23"/>
        <v>0</v>
      </c>
      <c r="K78">
        <v>0</v>
      </c>
      <c r="L78" s="4">
        <v>7.16</v>
      </c>
      <c r="M78">
        <f t="shared" si="24"/>
        <v>1.9625823582977296E-4</v>
      </c>
      <c r="O78" s="4">
        <f t="shared" si="25"/>
        <v>1096.807346997125</v>
      </c>
      <c r="Q78">
        <v>1158.065259</v>
      </c>
      <c r="S78" s="4">
        <f t="shared" si="26"/>
        <v>1.2276440336999126E-2</v>
      </c>
      <c r="T78">
        <v>99</v>
      </c>
      <c r="W78" s="4">
        <f t="shared" si="27"/>
        <v>0</v>
      </c>
      <c r="X78">
        <v>0</v>
      </c>
      <c r="Y78" s="4">
        <v>4.0999999999999996</v>
      </c>
      <c r="AB78" s="4">
        <f t="shared" si="28"/>
        <v>0</v>
      </c>
      <c r="AC78" s="3">
        <v>0</v>
      </c>
      <c r="AD78" s="4">
        <f t="shared" si="29"/>
        <v>1.2978472041904396E-2</v>
      </c>
      <c r="AE78">
        <f t="shared" si="30"/>
        <v>99</v>
      </c>
      <c r="AG78">
        <v>99</v>
      </c>
      <c r="AH78" s="4">
        <f t="shared" si="31"/>
        <v>4.53</v>
      </c>
      <c r="AJ78">
        <v>4.53</v>
      </c>
      <c r="AK78" s="4">
        <f t="shared" si="32"/>
        <v>1.2786084014264152E-2</v>
      </c>
      <c r="AL78">
        <f t="shared" si="33"/>
        <v>99</v>
      </c>
      <c r="AN78">
        <v>99</v>
      </c>
      <c r="AO78" s="4">
        <f t="shared" si="34"/>
        <v>0.1</v>
      </c>
      <c r="AQ78">
        <v>0.1</v>
      </c>
      <c r="AR78" s="4">
        <f t="shared" si="35"/>
        <v>9739.8255599999993</v>
      </c>
      <c r="AT78">
        <v>9739.8255599999993</v>
      </c>
      <c r="AU78">
        <v>9739.8255599999993</v>
      </c>
      <c r="AV78" s="4">
        <f t="shared" si="36"/>
        <v>1386542</v>
      </c>
      <c r="AX78">
        <v>1386542</v>
      </c>
      <c r="AZ78" s="4">
        <f t="shared" si="37"/>
        <v>3.5</v>
      </c>
      <c r="BB78">
        <v>3.5</v>
      </c>
      <c r="BC78" s="4">
        <f t="shared" si="38"/>
        <v>3.5</v>
      </c>
      <c r="BE78">
        <v>3.5</v>
      </c>
      <c r="BF78" s="4">
        <v>0</v>
      </c>
      <c r="BG78" s="4">
        <v>0</v>
      </c>
      <c r="BH78" s="4">
        <f t="shared" si="20"/>
        <v>74.2</v>
      </c>
      <c r="BJ78">
        <v>74.2</v>
      </c>
    </row>
    <row r="79" spans="1:62" x14ac:dyDescent="0.25">
      <c r="A79" s="4" t="s">
        <v>26</v>
      </c>
      <c r="B79" s="4">
        <v>2002</v>
      </c>
      <c r="C79" s="4">
        <v>1</v>
      </c>
      <c r="E79" s="4">
        <f t="shared" si="21"/>
        <v>3.1952924154042208E-3</v>
      </c>
      <c r="F79">
        <v>153</v>
      </c>
      <c r="H79" s="4">
        <f t="shared" si="22"/>
        <v>1.3615888411902125E-2</v>
      </c>
      <c r="I79">
        <f t="shared" si="23"/>
        <v>0</v>
      </c>
      <c r="K79">
        <v>0</v>
      </c>
      <c r="L79" s="4">
        <v>7.21</v>
      </c>
      <c r="M79">
        <f t="shared" si="24"/>
        <v>1.9977733249910371E-4</v>
      </c>
      <c r="O79" s="4">
        <f t="shared" si="25"/>
        <v>927.40758549999998</v>
      </c>
      <c r="Q79">
        <v>927.40758549999998</v>
      </c>
      <c r="S79" s="4">
        <f t="shared" si="26"/>
        <v>1.2276440336999126E-2</v>
      </c>
      <c r="T79">
        <v>99</v>
      </c>
      <c r="W79" s="4">
        <f t="shared" si="27"/>
        <v>0</v>
      </c>
      <c r="X79">
        <v>0</v>
      </c>
      <c r="Y79" s="4">
        <v>39.5</v>
      </c>
      <c r="AB79" s="4">
        <f t="shared" si="28"/>
        <v>0</v>
      </c>
      <c r="AC79" s="3">
        <v>0</v>
      </c>
      <c r="AD79" s="4">
        <f t="shared" si="29"/>
        <v>1.4962393964945983E-2</v>
      </c>
      <c r="AE79">
        <f t="shared" si="30"/>
        <v>93</v>
      </c>
      <c r="AG79">
        <v>93</v>
      </c>
      <c r="AH79" s="4">
        <f t="shared" si="31"/>
        <v>4.41</v>
      </c>
      <c r="AJ79">
        <v>4.41</v>
      </c>
      <c r="AK79" s="4">
        <f t="shared" si="32"/>
        <v>1.3142565369047522E-2</v>
      </c>
      <c r="AL79">
        <f t="shared" si="33"/>
        <v>98</v>
      </c>
      <c r="AN79">
        <v>98</v>
      </c>
      <c r="AO79" s="4">
        <f t="shared" si="34"/>
        <v>0.1</v>
      </c>
      <c r="AQ79">
        <v>0.1</v>
      </c>
      <c r="AR79" s="4">
        <f t="shared" si="35"/>
        <v>9386.7164520000006</v>
      </c>
      <c r="AT79">
        <v>9386.7164520000006</v>
      </c>
      <c r="AU79">
        <v>9386.7164520000006</v>
      </c>
      <c r="AV79" s="4">
        <f t="shared" si="36"/>
        <v>1386542</v>
      </c>
      <c r="AX79">
        <v>1386542</v>
      </c>
      <c r="AZ79" s="4">
        <f t="shared" si="37"/>
        <v>3.6</v>
      </c>
      <c r="BB79">
        <v>3.6</v>
      </c>
      <c r="BC79" s="4">
        <f t="shared" si="38"/>
        <v>3.5</v>
      </c>
      <c r="BE79">
        <v>3.5</v>
      </c>
      <c r="BF79" s="4">
        <v>0</v>
      </c>
      <c r="BG79" s="4">
        <v>0</v>
      </c>
      <c r="BH79" s="4">
        <f t="shared" si="20"/>
        <v>74</v>
      </c>
      <c r="BJ79">
        <v>74</v>
      </c>
    </row>
    <row r="80" spans="1:62" x14ac:dyDescent="0.25">
      <c r="A80" s="4" t="s">
        <v>26</v>
      </c>
      <c r="B80" s="4">
        <v>2001</v>
      </c>
      <c r="C80" s="4">
        <v>1</v>
      </c>
      <c r="E80" s="4">
        <f t="shared" si="21"/>
        <v>3.1976297689547059E-3</v>
      </c>
      <c r="F80">
        <v>154</v>
      </c>
      <c r="H80" s="4">
        <f t="shared" si="22"/>
        <v>1.3615888411902125E-2</v>
      </c>
      <c r="I80">
        <f t="shared" si="23"/>
        <v>0</v>
      </c>
      <c r="K80">
        <v>0</v>
      </c>
      <c r="L80" s="4">
        <v>7.51</v>
      </c>
      <c r="M80">
        <f t="shared" si="24"/>
        <v>1.9247637632733853E-4</v>
      </c>
      <c r="O80" s="4">
        <f t="shared" si="25"/>
        <v>163.76769780000001</v>
      </c>
      <c r="Q80">
        <v>163.76769780000001</v>
      </c>
      <c r="S80" s="4">
        <f t="shared" si="26"/>
        <v>1.3286180512832984E-2</v>
      </c>
      <c r="T80">
        <v>96</v>
      </c>
      <c r="W80" s="4">
        <f t="shared" si="27"/>
        <v>0</v>
      </c>
      <c r="X80">
        <v>0</v>
      </c>
      <c r="Y80" s="4">
        <v>38.9</v>
      </c>
      <c r="AB80" s="4">
        <f t="shared" si="28"/>
        <v>0</v>
      </c>
      <c r="AC80" s="3">
        <v>0</v>
      </c>
      <c r="AD80" s="4">
        <f t="shared" si="29"/>
        <v>1.2973320242437024E-2</v>
      </c>
      <c r="AE80">
        <f t="shared" si="30"/>
        <v>99</v>
      </c>
      <c r="AG80">
        <v>99</v>
      </c>
      <c r="AH80" s="4">
        <f t="shared" si="31"/>
        <v>4.4800000000000004</v>
      </c>
      <c r="AJ80">
        <v>4.4800000000000004</v>
      </c>
      <c r="AK80" s="4">
        <f t="shared" si="32"/>
        <v>1.348659420763402E-2</v>
      </c>
      <c r="AL80">
        <f t="shared" si="33"/>
        <v>97</v>
      </c>
      <c r="AN80">
        <v>97</v>
      </c>
      <c r="AO80" s="4">
        <f t="shared" si="34"/>
        <v>0.1</v>
      </c>
      <c r="AQ80">
        <v>0.1</v>
      </c>
      <c r="AR80" s="4">
        <f t="shared" si="35"/>
        <v>9358.1541620000007</v>
      </c>
      <c r="AT80">
        <v>9358.1541620000007</v>
      </c>
      <c r="AU80">
        <v>9358.1541620000007</v>
      </c>
      <c r="AV80" s="4">
        <f t="shared" si="36"/>
        <v>1386542</v>
      </c>
      <c r="AX80">
        <v>1386542</v>
      </c>
      <c r="AZ80" s="4">
        <f t="shared" si="37"/>
        <v>3.6</v>
      </c>
      <c r="BB80">
        <v>3.6</v>
      </c>
      <c r="BC80" s="4">
        <f t="shared" si="38"/>
        <v>3.5</v>
      </c>
      <c r="BE80">
        <v>3.5</v>
      </c>
      <c r="BF80" s="4">
        <v>0</v>
      </c>
      <c r="BG80" s="4">
        <v>0</v>
      </c>
      <c r="BH80" s="4">
        <f t="shared" si="20"/>
        <v>73.8</v>
      </c>
      <c r="BJ80">
        <v>73.8</v>
      </c>
    </row>
    <row r="81" spans="1:62" x14ac:dyDescent="0.25">
      <c r="A81" s="4" t="s">
        <v>26</v>
      </c>
      <c r="B81" s="4">
        <v>2000</v>
      </c>
      <c r="C81" s="4">
        <v>1</v>
      </c>
      <c r="E81" s="4">
        <f t="shared" si="21"/>
        <v>3.2016877997751002E-3</v>
      </c>
      <c r="F81">
        <v>156</v>
      </c>
      <c r="H81" s="4">
        <f t="shared" si="22"/>
        <v>1.3615888411902125E-2</v>
      </c>
      <c r="I81">
        <f t="shared" si="23"/>
        <v>0</v>
      </c>
      <c r="K81">
        <v>0</v>
      </c>
      <c r="L81" s="4">
        <v>7.27</v>
      </c>
      <c r="M81">
        <f t="shared" si="24"/>
        <v>1.9686853724557897E-4</v>
      </c>
      <c r="O81" s="4">
        <f t="shared" si="25"/>
        <v>1096.807346997125</v>
      </c>
      <c r="Q81">
        <v>1127.7434699999999</v>
      </c>
      <c r="S81" s="4">
        <f t="shared" si="26"/>
        <v>8.675140700055771E-5</v>
      </c>
      <c r="W81" s="4">
        <f t="shared" si="27"/>
        <v>0</v>
      </c>
      <c r="X81">
        <v>0</v>
      </c>
      <c r="Y81" s="4">
        <v>38.200000000000003</v>
      </c>
      <c r="AB81" s="4">
        <f t="shared" si="28"/>
        <v>0</v>
      </c>
      <c r="AC81" s="3">
        <v>0</v>
      </c>
      <c r="AD81" s="4">
        <f t="shared" si="29"/>
        <v>1.4036518167599731E-2</v>
      </c>
      <c r="AE81">
        <f t="shared" si="30"/>
        <v>96</v>
      </c>
      <c r="AG81">
        <v>96</v>
      </c>
      <c r="AH81" s="4">
        <f t="shared" si="31"/>
        <v>4.13</v>
      </c>
      <c r="AJ81">
        <v>4.13</v>
      </c>
      <c r="AK81" s="4">
        <f t="shared" si="32"/>
        <v>1.4134003855184377E-2</v>
      </c>
      <c r="AL81">
        <f t="shared" si="33"/>
        <v>95</v>
      </c>
      <c r="AN81">
        <v>95</v>
      </c>
      <c r="AO81" s="4">
        <f t="shared" si="34"/>
        <v>0.1</v>
      </c>
      <c r="AQ81">
        <v>0.1</v>
      </c>
      <c r="AR81" s="4">
        <f t="shared" si="35"/>
        <v>9875.161736</v>
      </c>
      <c r="AT81">
        <v>9875.161736</v>
      </c>
      <c r="AU81">
        <v>9875.161736</v>
      </c>
      <c r="AV81" s="4">
        <f t="shared" si="36"/>
        <v>1386542</v>
      </c>
      <c r="AX81">
        <v>1386542</v>
      </c>
      <c r="AZ81" s="4">
        <f t="shared" si="37"/>
        <v>3.7</v>
      </c>
      <c r="BB81">
        <v>3.7</v>
      </c>
      <c r="BC81" s="4">
        <f t="shared" si="38"/>
        <v>3.6</v>
      </c>
      <c r="BE81">
        <v>3.6</v>
      </c>
      <c r="BF81" s="4">
        <v>0</v>
      </c>
      <c r="BG81" s="4">
        <v>0</v>
      </c>
      <c r="BH81" s="4">
        <f t="shared" si="20"/>
        <v>73.599999999999994</v>
      </c>
      <c r="BJ81">
        <v>73.599999999999994</v>
      </c>
    </row>
    <row r="82" spans="1:62" x14ac:dyDescent="0.25">
      <c r="A82" s="4" t="s">
        <v>27</v>
      </c>
      <c r="B82" s="4">
        <v>2015</v>
      </c>
      <c r="C82" s="4">
        <v>1</v>
      </c>
      <c r="E82" s="4">
        <f t="shared" si="21"/>
        <v>2.971649123711236E-3</v>
      </c>
      <c r="F82">
        <v>116</v>
      </c>
      <c r="H82" s="4">
        <f t="shared" si="22"/>
        <v>1.6488974231872046E-2</v>
      </c>
      <c r="I82">
        <f t="shared" si="23"/>
        <v>8</v>
      </c>
      <c r="K82">
        <v>8</v>
      </c>
      <c r="M82">
        <f t="shared" si="24"/>
        <v>1.8731145170040577E-4</v>
      </c>
      <c r="O82" s="4">
        <f t="shared" si="25"/>
        <v>0</v>
      </c>
      <c r="Q82">
        <v>0</v>
      </c>
      <c r="S82" s="4">
        <f t="shared" si="26"/>
        <v>1.3894096137580055E-2</v>
      </c>
      <c r="T82">
        <v>94</v>
      </c>
      <c r="W82" s="4">
        <f t="shared" si="27"/>
        <v>0</v>
      </c>
      <c r="X82">
        <v>0</v>
      </c>
      <c r="Y82" s="4">
        <v>62.8</v>
      </c>
      <c r="AB82" s="4">
        <f t="shared" si="28"/>
        <v>9</v>
      </c>
      <c r="AC82" s="3">
        <v>9</v>
      </c>
      <c r="AD82" s="4">
        <f t="shared" si="29"/>
        <v>1.4954214288239133E-2</v>
      </c>
      <c r="AE82">
        <f t="shared" si="30"/>
        <v>93</v>
      </c>
      <c r="AG82">
        <v>93</v>
      </c>
      <c r="AH82" s="4" t="e">
        <f t="shared" si="31"/>
        <v>#VALUE!</v>
      </c>
      <c r="AK82" s="4">
        <f t="shared" si="32"/>
        <v>1.4431792109595767E-2</v>
      </c>
      <c r="AL82">
        <f t="shared" si="33"/>
        <v>94</v>
      </c>
      <c r="AN82">
        <v>94</v>
      </c>
      <c r="AO82" s="4">
        <f t="shared" si="34"/>
        <v>0.1</v>
      </c>
      <c r="AQ82">
        <v>0.1</v>
      </c>
      <c r="AR82" s="4">
        <f t="shared" si="35"/>
        <v>10972.078698625</v>
      </c>
      <c r="AT82">
        <v>13467.123600000001</v>
      </c>
      <c r="AU82">
        <v>13467.123600000001</v>
      </c>
      <c r="AV82" s="4">
        <f t="shared" si="36"/>
        <v>10715281.625</v>
      </c>
      <c r="AX82">
        <v>43417765</v>
      </c>
      <c r="AY82">
        <v>43417765</v>
      </c>
      <c r="AZ82" s="4">
        <f t="shared" si="37"/>
        <v>1</v>
      </c>
      <c r="BB82">
        <v>1</v>
      </c>
      <c r="BC82" s="4">
        <f t="shared" si="38"/>
        <v>0.9</v>
      </c>
      <c r="BE82">
        <v>0.9</v>
      </c>
      <c r="BF82" s="4">
        <v>0.82599999999999996</v>
      </c>
      <c r="BG82" s="4">
        <v>17.3</v>
      </c>
      <c r="BH82" s="4">
        <f t="shared" si="20"/>
        <v>76.3</v>
      </c>
      <c r="BJ82">
        <v>76.3</v>
      </c>
    </row>
    <row r="83" spans="1:62" x14ac:dyDescent="0.25">
      <c r="A83" s="4" t="s">
        <v>27</v>
      </c>
      <c r="B83" s="4">
        <v>2014</v>
      </c>
      <c r="C83" s="4">
        <v>1</v>
      </c>
      <c r="E83" s="4">
        <f t="shared" si="21"/>
        <v>2.9900942064587693E-3</v>
      </c>
      <c r="F83">
        <v>118</v>
      </c>
      <c r="H83" s="4">
        <f t="shared" si="22"/>
        <v>1.6488974231872046E-2</v>
      </c>
      <c r="I83">
        <f t="shared" si="23"/>
        <v>8</v>
      </c>
      <c r="K83">
        <v>8</v>
      </c>
      <c r="L83" s="4">
        <v>7.93</v>
      </c>
      <c r="M83">
        <f t="shared" si="24"/>
        <v>2.00381671475432E-4</v>
      </c>
      <c r="O83" s="4">
        <f t="shared" si="25"/>
        <v>847.37174630000004</v>
      </c>
      <c r="Q83">
        <v>847.37174630000004</v>
      </c>
      <c r="S83" s="4">
        <f t="shared" si="26"/>
        <v>1.3894096137580055E-2</v>
      </c>
      <c r="T83">
        <v>94</v>
      </c>
      <c r="W83" s="4">
        <f t="shared" si="27"/>
        <v>1</v>
      </c>
      <c r="X83">
        <v>1</v>
      </c>
      <c r="Y83" s="4">
        <v>62.2</v>
      </c>
      <c r="AB83" s="4">
        <f t="shared" si="28"/>
        <v>9</v>
      </c>
      <c r="AC83" s="3">
        <v>9</v>
      </c>
      <c r="AD83" s="4">
        <f t="shared" si="29"/>
        <v>1.5219092089843607E-2</v>
      </c>
      <c r="AE83">
        <f t="shared" si="30"/>
        <v>92</v>
      </c>
      <c r="AG83">
        <v>92</v>
      </c>
      <c r="AH83" s="4">
        <f t="shared" si="31"/>
        <v>4.79</v>
      </c>
      <c r="AJ83">
        <v>4.79</v>
      </c>
      <c r="AK83" s="4">
        <f t="shared" si="32"/>
        <v>1.4429115809675333E-2</v>
      </c>
      <c r="AL83">
        <f t="shared" si="33"/>
        <v>94</v>
      </c>
      <c r="AN83">
        <v>94</v>
      </c>
      <c r="AO83" s="4">
        <f t="shared" si="34"/>
        <v>0.1</v>
      </c>
      <c r="AQ83">
        <v>0.1</v>
      </c>
      <c r="AR83" s="4">
        <f t="shared" si="35"/>
        <v>10972.078698625</v>
      </c>
      <c r="AT83">
        <v>12245.256450000001</v>
      </c>
      <c r="AU83">
        <v>12245.256450000001</v>
      </c>
      <c r="AV83" s="4">
        <f t="shared" si="36"/>
        <v>10715281.625</v>
      </c>
      <c r="AX83">
        <v>42981515</v>
      </c>
      <c r="AY83">
        <v>42981515</v>
      </c>
      <c r="AZ83" s="4">
        <f t="shared" si="37"/>
        <v>1</v>
      </c>
      <c r="BB83">
        <v>1</v>
      </c>
      <c r="BC83" s="4">
        <f t="shared" si="38"/>
        <v>0.9</v>
      </c>
      <c r="BE83">
        <v>0.9</v>
      </c>
      <c r="BF83" s="4">
        <v>0.82499999999999996</v>
      </c>
      <c r="BG83" s="4">
        <v>17.3</v>
      </c>
      <c r="BH83" s="4">
        <f t="shared" si="20"/>
        <v>76.2</v>
      </c>
      <c r="BJ83">
        <v>76.2</v>
      </c>
    </row>
    <row r="84" spans="1:62" x14ac:dyDescent="0.25">
      <c r="A84" s="4" t="s">
        <v>27</v>
      </c>
      <c r="B84" s="4">
        <v>2013</v>
      </c>
      <c r="C84" s="4">
        <v>1</v>
      </c>
      <c r="E84" s="4">
        <f t="shared" si="21"/>
        <v>2.9990684231813425E-3</v>
      </c>
      <c r="F84">
        <v>119</v>
      </c>
      <c r="H84" s="4">
        <f t="shared" si="22"/>
        <v>1.6488974231872046E-2</v>
      </c>
      <c r="I84">
        <f t="shared" si="23"/>
        <v>8</v>
      </c>
      <c r="K84">
        <v>8</v>
      </c>
      <c r="L84" s="4">
        <v>8.2799999999999994</v>
      </c>
      <c r="M84">
        <f t="shared" si="24"/>
        <v>1.9892792759266059E-4</v>
      </c>
      <c r="O84" s="4">
        <f t="shared" si="25"/>
        <v>1001.796332</v>
      </c>
      <c r="Q84">
        <v>1001.796332</v>
      </c>
      <c r="S84" s="4">
        <f t="shared" si="26"/>
        <v>1.3894096137580055E-2</v>
      </c>
      <c r="T84">
        <v>94</v>
      </c>
      <c r="W84" s="4">
        <f t="shared" si="27"/>
        <v>0</v>
      </c>
      <c r="X84">
        <v>0</v>
      </c>
      <c r="Y84" s="4">
        <v>61.6</v>
      </c>
      <c r="AB84" s="4">
        <f t="shared" si="28"/>
        <v>10</v>
      </c>
      <c r="AC84" s="3">
        <v>10</v>
      </c>
      <c r="AD84" s="4">
        <f t="shared" si="29"/>
        <v>1.2963307487396117E-2</v>
      </c>
      <c r="AE84">
        <f t="shared" si="30"/>
        <v>99</v>
      </c>
      <c r="AG84">
        <v>99</v>
      </c>
      <c r="AH84" s="4">
        <f t="shared" si="31"/>
        <v>4.99</v>
      </c>
      <c r="AJ84">
        <v>4.99</v>
      </c>
      <c r="AK84" s="4">
        <f t="shared" si="32"/>
        <v>1.4426438937980929E-2</v>
      </c>
      <c r="AL84">
        <f t="shared" si="33"/>
        <v>94</v>
      </c>
      <c r="AN84">
        <v>94</v>
      </c>
      <c r="AO84" s="4">
        <f t="shared" si="34"/>
        <v>0.1</v>
      </c>
      <c r="AQ84">
        <v>0.1</v>
      </c>
      <c r="AR84" s="4">
        <f t="shared" si="35"/>
        <v>10972.078698625</v>
      </c>
      <c r="AT84">
        <v>12976.636420000001</v>
      </c>
      <c r="AU84">
        <v>12976.636420000001</v>
      </c>
      <c r="AV84" s="4">
        <f t="shared" si="36"/>
        <v>10715281.625</v>
      </c>
      <c r="AX84">
        <v>42539925</v>
      </c>
      <c r="AY84">
        <v>42539925</v>
      </c>
      <c r="AZ84" s="4">
        <f t="shared" si="37"/>
        <v>1</v>
      </c>
      <c r="BB84">
        <v>1</v>
      </c>
      <c r="BC84" s="4">
        <f t="shared" si="38"/>
        <v>0.9</v>
      </c>
      <c r="BE84">
        <v>0.9</v>
      </c>
      <c r="BF84" s="4">
        <v>0.82299999999999995</v>
      </c>
      <c r="BG84" s="4">
        <v>17.3</v>
      </c>
      <c r="BH84" s="4">
        <f t="shared" si="20"/>
        <v>76</v>
      </c>
      <c r="BJ84">
        <v>76</v>
      </c>
    </row>
    <row r="85" spans="1:62" x14ac:dyDescent="0.25">
      <c r="A85" s="4" t="s">
        <v>27</v>
      </c>
      <c r="B85" s="4">
        <v>2012</v>
      </c>
      <c r="C85" s="4">
        <v>1</v>
      </c>
      <c r="E85" s="4">
        <f t="shared" si="21"/>
        <v>1.5076493780477648E-3</v>
      </c>
      <c r="F85">
        <v>12</v>
      </c>
      <c r="H85" s="4">
        <f t="shared" si="22"/>
        <v>1.6740666631037373E-2</v>
      </c>
      <c r="I85">
        <f t="shared" si="23"/>
        <v>9</v>
      </c>
      <c r="K85">
        <v>9</v>
      </c>
      <c r="L85" s="4">
        <v>8.35</v>
      </c>
      <c r="M85">
        <f t="shared" si="24"/>
        <v>1.9675490577992266E-4</v>
      </c>
      <c r="O85" s="4">
        <f t="shared" si="25"/>
        <v>1096.807346997125</v>
      </c>
      <c r="Q85">
        <v>1133.5580030000001</v>
      </c>
      <c r="S85" s="4">
        <f t="shared" si="26"/>
        <v>1.4682265089018029E-2</v>
      </c>
      <c r="T85">
        <v>91</v>
      </c>
      <c r="W85" s="4">
        <f t="shared" si="27"/>
        <v>2</v>
      </c>
      <c r="X85">
        <v>2</v>
      </c>
      <c r="Y85" s="4">
        <v>61</v>
      </c>
      <c r="AB85" s="4">
        <f t="shared" si="28"/>
        <v>10</v>
      </c>
      <c r="AC85" s="3">
        <v>10</v>
      </c>
      <c r="AD85" s="4">
        <f t="shared" si="29"/>
        <v>1.2960500309324342E-2</v>
      </c>
      <c r="AE85">
        <f t="shared" si="30"/>
        <v>99</v>
      </c>
      <c r="AG85">
        <v>99</v>
      </c>
      <c r="AH85" s="4">
        <f t="shared" si="31"/>
        <v>5.2</v>
      </c>
      <c r="AJ85">
        <v>5.2</v>
      </c>
      <c r="AK85" s="4">
        <f t="shared" si="32"/>
        <v>1.521058642356563E-2</v>
      </c>
      <c r="AL85">
        <f t="shared" si="33"/>
        <v>91</v>
      </c>
      <c r="AN85">
        <v>91</v>
      </c>
      <c r="AO85" s="4">
        <f t="shared" si="34"/>
        <v>0.1</v>
      </c>
      <c r="AQ85">
        <v>0.1</v>
      </c>
      <c r="AR85" s="4">
        <f t="shared" si="35"/>
        <v>10972.078698625</v>
      </c>
      <c r="AT85">
        <v>12969.771199999999</v>
      </c>
      <c r="AU85">
        <v>12969.771199999999</v>
      </c>
      <c r="AV85" s="4">
        <f t="shared" si="36"/>
        <v>4296739</v>
      </c>
      <c r="AX85">
        <v>4296739</v>
      </c>
      <c r="AY85">
        <v>4296739</v>
      </c>
      <c r="AZ85" s="4">
        <f t="shared" si="37"/>
        <v>1</v>
      </c>
      <c r="BB85">
        <v>1</v>
      </c>
      <c r="BC85" s="4">
        <f t="shared" si="38"/>
        <v>0.9</v>
      </c>
      <c r="BE85">
        <v>0.9</v>
      </c>
      <c r="BF85" s="4">
        <v>0.82199999999999995</v>
      </c>
      <c r="BG85" s="4">
        <v>17.2</v>
      </c>
      <c r="BH85" s="4">
        <f t="shared" si="20"/>
        <v>75.900000000000006</v>
      </c>
      <c r="BJ85">
        <v>75.900000000000006</v>
      </c>
    </row>
    <row r="86" spans="1:62" x14ac:dyDescent="0.25">
      <c r="A86" s="4" t="s">
        <v>27</v>
      </c>
      <c r="B86" s="4">
        <v>2011</v>
      </c>
      <c r="C86" s="4">
        <v>1</v>
      </c>
      <c r="E86" s="4">
        <f t="shared" si="21"/>
        <v>1.5076493780477648E-3</v>
      </c>
      <c r="F86">
        <v>12</v>
      </c>
      <c r="H86" s="4">
        <f t="shared" si="22"/>
        <v>1.6740666631037373E-2</v>
      </c>
      <c r="I86">
        <f t="shared" si="23"/>
        <v>9</v>
      </c>
      <c r="K86">
        <v>9</v>
      </c>
      <c r="L86" s="4">
        <v>8.11</v>
      </c>
      <c r="M86">
        <f t="shared" si="24"/>
        <v>1.8632199562771179E-4</v>
      </c>
      <c r="O86" s="4">
        <f t="shared" si="25"/>
        <v>1096.807346997125</v>
      </c>
      <c r="Q86">
        <v>1504.3294619999999</v>
      </c>
      <c r="S86" s="4">
        <f t="shared" si="26"/>
        <v>1.4682265089018029E-2</v>
      </c>
      <c r="T86">
        <v>91</v>
      </c>
      <c r="W86" s="4">
        <f t="shared" si="27"/>
        <v>3</v>
      </c>
      <c r="X86">
        <v>3</v>
      </c>
      <c r="Y86" s="4">
        <v>6.4</v>
      </c>
      <c r="AB86" s="4">
        <f t="shared" si="28"/>
        <v>10</v>
      </c>
      <c r="AC86" s="3">
        <v>10</v>
      </c>
      <c r="AD86" s="4">
        <f t="shared" si="29"/>
        <v>1.4943364959409998E-2</v>
      </c>
      <c r="AE86">
        <f t="shared" si="30"/>
        <v>93</v>
      </c>
      <c r="AG86">
        <v>93</v>
      </c>
      <c r="AH86" s="4">
        <f t="shared" si="31"/>
        <v>5.89</v>
      </c>
      <c r="AJ86">
        <v>5.89</v>
      </c>
      <c r="AK86" s="4">
        <f t="shared" si="32"/>
        <v>1.5207870599055503E-2</v>
      </c>
      <c r="AL86">
        <f t="shared" si="33"/>
        <v>91</v>
      </c>
      <c r="AN86">
        <v>91</v>
      </c>
      <c r="AO86" s="4">
        <f t="shared" si="34"/>
        <v>0.1</v>
      </c>
      <c r="AQ86">
        <v>0.1</v>
      </c>
      <c r="AR86" s="4">
        <f t="shared" si="35"/>
        <v>10972.078698625</v>
      </c>
      <c r="AT86">
        <v>12726.9836</v>
      </c>
      <c r="AU86">
        <v>12726.9836</v>
      </c>
      <c r="AV86" s="4">
        <f t="shared" si="36"/>
        <v>10715281.625</v>
      </c>
      <c r="AX86">
        <v>41656879</v>
      </c>
      <c r="AY86">
        <v>41656879</v>
      </c>
      <c r="AZ86" s="4">
        <f t="shared" si="37"/>
        <v>1</v>
      </c>
      <c r="BB86">
        <v>1</v>
      </c>
      <c r="BC86" s="4">
        <f t="shared" si="38"/>
        <v>0.9</v>
      </c>
      <c r="BE86">
        <v>0.9</v>
      </c>
      <c r="BF86" s="4">
        <v>0.81599999999999995</v>
      </c>
      <c r="BG86" s="4">
        <v>17.100000000000001</v>
      </c>
      <c r="BH86" s="4">
        <f t="shared" si="20"/>
        <v>75.7</v>
      </c>
      <c r="BJ86">
        <v>75.7</v>
      </c>
    </row>
    <row r="87" spans="1:62" x14ac:dyDescent="0.25">
      <c r="A87" s="4" t="s">
        <v>27</v>
      </c>
      <c r="B87" s="4">
        <v>2010</v>
      </c>
      <c r="C87" s="4">
        <v>1</v>
      </c>
      <c r="E87" s="4">
        <f t="shared" si="21"/>
        <v>3.016511897411193E-3</v>
      </c>
      <c r="F87">
        <v>121</v>
      </c>
      <c r="H87" s="4">
        <f t="shared" si="22"/>
        <v>1.6963061001945546E-2</v>
      </c>
      <c r="I87">
        <f t="shared" si="23"/>
        <v>10</v>
      </c>
      <c r="K87">
        <v>10</v>
      </c>
      <c r="L87" s="4">
        <v>8.15</v>
      </c>
      <c r="M87">
        <f t="shared" si="24"/>
        <v>1.931307940945699E-4</v>
      </c>
      <c r="O87" s="4">
        <f t="shared" si="25"/>
        <v>187.61095499999999</v>
      </c>
      <c r="Q87">
        <v>187.61095499999999</v>
      </c>
      <c r="S87" s="4">
        <f t="shared" si="26"/>
        <v>1.3894096137580055E-2</v>
      </c>
      <c r="T87">
        <v>94</v>
      </c>
      <c r="W87" s="4">
        <f t="shared" si="27"/>
        <v>17</v>
      </c>
      <c r="X87">
        <v>17</v>
      </c>
      <c r="Y87" s="4">
        <v>59.8</v>
      </c>
      <c r="AB87" s="4">
        <f t="shared" si="28"/>
        <v>11</v>
      </c>
      <c r="AC87" s="3">
        <v>11</v>
      </c>
      <c r="AD87" s="4">
        <f t="shared" si="29"/>
        <v>1.4345330534927588E-2</v>
      </c>
      <c r="AE87">
        <f t="shared" si="30"/>
        <v>95</v>
      </c>
      <c r="AG87">
        <v>95</v>
      </c>
      <c r="AH87" s="4">
        <f t="shared" si="31"/>
        <v>6.55</v>
      </c>
      <c r="AJ87">
        <v>6.55</v>
      </c>
      <c r="AK87" s="4">
        <f t="shared" si="32"/>
        <v>1.4418612076485798E-2</v>
      </c>
      <c r="AL87">
        <f t="shared" si="33"/>
        <v>94</v>
      </c>
      <c r="AN87">
        <v>94</v>
      </c>
      <c r="AO87" s="4">
        <f t="shared" si="34"/>
        <v>0.1</v>
      </c>
      <c r="AQ87">
        <v>0.1</v>
      </c>
      <c r="AR87" s="4">
        <f t="shared" si="35"/>
        <v>1276.2650000000001</v>
      </c>
      <c r="AT87">
        <v>1276.2650000000001</v>
      </c>
      <c r="AU87">
        <v>1276.2650000000001</v>
      </c>
      <c r="AV87" s="4">
        <f t="shared" si="36"/>
        <v>10715281.625</v>
      </c>
      <c r="AX87">
        <v>41223889</v>
      </c>
      <c r="AY87">
        <v>41223889</v>
      </c>
      <c r="AZ87" s="4">
        <f t="shared" si="37"/>
        <v>1</v>
      </c>
      <c r="BB87">
        <v>1</v>
      </c>
      <c r="BC87" s="4">
        <f t="shared" si="38"/>
        <v>0.9</v>
      </c>
      <c r="BE87">
        <v>0.9</v>
      </c>
      <c r="BF87" s="4">
        <v>0.80200000000000005</v>
      </c>
      <c r="BG87" s="4">
        <v>16.8</v>
      </c>
      <c r="BH87" s="4">
        <f t="shared" si="20"/>
        <v>75.5</v>
      </c>
      <c r="BJ87">
        <v>75.5</v>
      </c>
    </row>
    <row r="88" spans="1:62" x14ac:dyDescent="0.25">
      <c r="A88" s="4" t="s">
        <v>27</v>
      </c>
      <c r="B88" s="4">
        <v>2009</v>
      </c>
      <c r="C88" s="4">
        <v>1</v>
      </c>
      <c r="E88" s="4">
        <f t="shared" si="21"/>
        <v>3.0571007174885205E-3</v>
      </c>
      <c r="F88">
        <v>126</v>
      </c>
      <c r="H88" s="4">
        <f t="shared" si="22"/>
        <v>1.6963061001945546E-2</v>
      </c>
      <c r="I88">
        <f t="shared" si="23"/>
        <v>10</v>
      </c>
      <c r="K88">
        <v>10</v>
      </c>
      <c r="L88" s="4">
        <v>8.33</v>
      </c>
      <c r="M88">
        <f t="shared" si="24"/>
        <v>1.8992917946668484E-4</v>
      </c>
      <c r="O88" s="4">
        <f t="shared" si="25"/>
        <v>1096.807346997125</v>
      </c>
      <c r="Q88">
        <v>1398.042623</v>
      </c>
      <c r="S88" s="4">
        <f t="shared" si="26"/>
        <v>1.3894096137580055E-2</v>
      </c>
      <c r="T88">
        <v>94</v>
      </c>
      <c r="W88" s="4">
        <f t="shared" si="27"/>
        <v>3</v>
      </c>
      <c r="X88">
        <v>3</v>
      </c>
      <c r="Y88" s="4">
        <v>59.2</v>
      </c>
      <c r="AB88" s="4">
        <f t="shared" si="28"/>
        <v>11</v>
      </c>
      <c r="AC88" s="3">
        <v>11</v>
      </c>
      <c r="AD88" s="4">
        <f t="shared" si="29"/>
        <v>1.3676867787914803E-2</v>
      </c>
      <c r="AE88">
        <f t="shared" si="30"/>
        <v>97</v>
      </c>
      <c r="AG88">
        <v>97</v>
      </c>
      <c r="AH88" s="4">
        <f t="shared" si="31"/>
        <v>7.63</v>
      </c>
      <c r="AJ88">
        <v>7.63</v>
      </c>
      <c r="AK88" s="4">
        <f t="shared" si="32"/>
        <v>1.4415933002668578E-2</v>
      </c>
      <c r="AL88">
        <f t="shared" si="33"/>
        <v>94</v>
      </c>
      <c r="AN88">
        <v>94</v>
      </c>
      <c r="AO88" s="4">
        <f t="shared" si="34"/>
        <v>0.1</v>
      </c>
      <c r="AQ88">
        <v>0.1</v>
      </c>
      <c r="AR88" s="4">
        <f t="shared" si="35"/>
        <v>8161.3696600000003</v>
      </c>
      <c r="AT88">
        <v>8161.3696600000003</v>
      </c>
      <c r="AU88">
        <v>8161.3696600000003</v>
      </c>
      <c r="AV88" s="4">
        <f t="shared" si="36"/>
        <v>479947</v>
      </c>
      <c r="AX88">
        <v>479947</v>
      </c>
      <c r="AY88">
        <v>479947</v>
      </c>
      <c r="AZ88" s="4">
        <f t="shared" si="37"/>
        <v>1</v>
      </c>
      <c r="BB88">
        <v>1</v>
      </c>
      <c r="BC88" s="4">
        <f t="shared" si="38"/>
        <v>0.9</v>
      </c>
      <c r="BE88">
        <v>0.9</v>
      </c>
      <c r="BF88" s="4">
        <v>0.79400000000000004</v>
      </c>
      <c r="BG88" s="4">
        <v>16.5</v>
      </c>
      <c r="BH88" s="4">
        <f t="shared" si="20"/>
        <v>75.599999999999994</v>
      </c>
      <c r="BJ88">
        <v>75.599999999999994</v>
      </c>
    </row>
    <row r="89" spans="1:62" x14ac:dyDescent="0.25">
      <c r="A89" s="4" t="s">
        <v>27</v>
      </c>
      <c r="B89" s="4">
        <v>2008</v>
      </c>
      <c r="C89" s="4">
        <v>1</v>
      </c>
      <c r="E89" s="4">
        <f t="shared" si="21"/>
        <v>3.0571007174885205E-3</v>
      </c>
      <c r="F89">
        <v>126</v>
      </c>
      <c r="H89" s="4">
        <f t="shared" si="22"/>
        <v>1.6963061001945546E-2</v>
      </c>
      <c r="I89">
        <f t="shared" si="23"/>
        <v>10</v>
      </c>
      <c r="K89">
        <v>10</v>
      </c>
      <c r="L89" s="4">
        <v>8.41</v>
      </c>
      <c r="M89">
        <f t="shared" si="24"/>
        <v>1.8942630213357787E-4</v>
      </c>
      <c r="O89" s="4">
        <f t="shared" si="25"/>
        <v>1096.807346997125</v>
      </c>
      <c r="Q89">
        <v>1413.73543</v>
      </c>
      <c r="S89" s="4">
        <f t="shared" si="26"/>
        <v>2.5921285339093207E-4</v>
      </c>
      <c r="T89">
        <v>9</v>
      </c>
      <c r="W89" s="4">
        <f t="shared" si="27"/>
        <v>0</v>
      </c>
      <c r="X89">
        <v>0</v>
      </c>
      <c r="Y89" s="4">
        <v>58.6</v>
      </c>
      <c r="AB89" s="4">
        <f t="shared" si="28"/>
        <v>11</v>
      </c>
      <c r="AC89" s="3">
        <v>11</v>
      </c>
      <c r="AD89" s="4">
        <f t="shared" si="29"/>
        <v>1.464702502827925E-2</v>
      </c>
      <c r="AE89">
        <f t="shared" si="30"/>
        <v>94</v>
      </c>
      <c r="AG89">
        <v>94</v>
      </c>
      <c r="AH89" s="4">
        <f t="shared" si="31"/>
        <v>6.66</v>
      </c>
      <c r="AJ89">
        <v>6.66</v>
      </c>
      <c r="AK89" s="4">
        <f t="shared" si="32"/>
        <v>1.4695265873150867E-2</v>
      </c>
      <c r="AL89">
        <f t="shared" si="33"/>
        <v>93</v>
      </c>
      <c r="AN89">
        <v>93</v>
      </c>
      <c r="AO89" s="4">
        <f t="shared" si="34"/>
        <v>0.1</v>
      </c>
      <c r="AQ89">
        <v>0.1</v>
      </c>
      <c r="AR89" s="4">
        <f t="shared" si="35"/>
        <v>8953.3592750000007</v>
      </c>
      <c r="AT89">
        <v>8953.3592750000007</v>
      </c>
      <c r="AU89">
        <v>8953.3592750000007</v>
      </c>
      <c r="AV89" s="4">
        <f t="shared" si="36"/>
        <v>4382389</v>
      </c>
      <c r="AX89">
        <v>4382389</v>
      </c>
      <c r="AY89">
        <v>4382389</v>
      </c>
      <c r="AZ89" s="4">
        <f t="shared" si="37"/>
        <v>1</v>
      </c>
      <c r="BB89">
        <v>1</v>
      </c>
      <c r="BC89" s="4">
        <f t="shared" si="38"/>
        <v>0.9</v>
      </c>
      <c r="BE89">
        <v>0.9</v>
      </c>
      <c r="BF89" s="4">
        <v>0.79200000000000004</v>
      </c>
      <c r="BG89" s="4">
        <v>16.3</v>
      </c>
      <c r="BH89" s="4">
        <f t="shared" si="20"/>
        <v>75.400000000000006</v>
      </c>
      <c r="BJ89">
        <v>75.400000000000006</v>
      </c>
    </row>
    <row r="90" spans="1:62" x14ac:dyDescent="0.25">
      <c r="A90" s="4" t="s">
        <v>27</v>
      </c>
      <c r="B90" s="4">
        <v>2007</v>
      </c>
      <c r="C90" s="4">
        <v>1</v>
      </c>
      <c r="E90" s="4">
        <f t="shared" si="21"/>
        <v>3.0793228256523718E-3</v>
      </c>
      <c r="F90">
        <v>129</v>
      </c>
      <c r="H90" s="4">
        <f t="shared" si="22"/>
        <v>1.6963061001945546E-2</v>
      </c>
      <c r="I90">
        <f t="shared" si="23"/>
        <v>10</v>
      </c>
      <c r="K90">
        <v>10</v>
      </c>
      <c r="L90" s="4">
        <v>8.16</v>
      </c>
      <c r="M90">
        <f t="shared" si="24"/>
        <v>1.9728534416510002E-4</v>
      </c>
      <c r="O90" s="4">
        <f t="shared" si="25"/>
        <v>1096.807346997125</v>
      </c>
      <c r="Q90">
        <v>1105.6590309999999</v>
      </c>
      <c r="S90" s="4">
        <f t="shared" si="26"/>
        <v>1.5705859584158526E-2</v>
      </c>
      <c r="T90">
        <v>85</v>
      </c>
      <c r="W90" s="4">
        <f t="shared" si="27"/>
        <v>0</v>
      </c>
      <c r="X90">
        <v>0</v>
      </c>
      <c r="Y90" s="4">
        <v>58</v>
      </c>
      <c r="AB90" s="4">
        <f t="shared" si="28"/>
        <v>12</v>
      </c>
      <c r="AC90" s="3">
        <v>12</v>
      </c>
      <c r="AD90" s="4">
        <f t="shared" si="29"/>
        <v>1.5200065079214656E-2</v>
      </c>
      <c r="AE90">
        <f t="shared" si="30"/>
        <v>92</v>
      </c>
      <c r="AG90">
        <v>92</v>
      </c>
      <c r="AH90" s="4">
        <f t="shared" si="31"/>
        <v>6.49</v>
      </c>
      <c r="AJ90">
        <v>6.49</v>
      </c>
      <c r="AK90" s="4">
        <f t="shared" si="32"/>
        <v>1.5196996666958002E-2</v>
      </c>
      <c r="AL90">
        <f t="shared" si="33"/>
        <v>91</v>
      </c>
      <c r="AN90">
        <v>91</v>
      </c>
      <c r="AO90" s="4">
        <f t="shared" si="34"/>
        <v>0.1</v>
      </c>
      <c r="AQ90">
        <v>0.1</v>
      </c>
      <c r="AR90" s="4">
        <f t="shared" si="35"/>
        <v>7193.6176400000004</v>
      </c>
      <c r="AT90">
        <v>7193.6176400000004</v>
      </c>
      <c r="AU90">
        <v>7193.6176400000004</v>
      </c>
      <c r="AV90" s="4">
        <f t="shared" si="36"/>
        <v>3997224</v>
      </c>
      <c r="AX90">
        <v>3997224</v>
      </c>
      <c r="AY90">
        <v>3997224</v>
      </c>
      <c r="AZ90" s="4">
        <f t="shared" si="37"/>
        <v>1.1000000000000001</v>
      </c>
      <c r="BB90">
        <v>1.1000000000000001</v>
      </c>
      <c r="BC90" s="4">
        <f t="shared" si="38"/>
        <v>0.9</v>
      </c>
      <c r="BE90">
        <v>0.9</v>
      </c>
      <c r="BF90" s="4">
        <v>0.78800000000000003</v>
      </c>
      <c r="BG90" s="4">
        <v>16.3</v>
      </c>
      <c r="BH90" s="4">
        <f t="shared" si="20"/>
        <v>74.8</v>
      </c>
      <c r="BJ90">
        <v>74.8</v>
      </c>
    </row>
    <row r="91" spans="1:62" x14ac:dyDescent="0.25">
      <c r="A91" s="4" t="s">
        <v>27</v>
      </c>
      <c r="B91" s="4">
        <v>2006</v>
      </c>
      <c r="C91" s="4">
        <v>1</v>
      </c>
      <c r="E91" s="4">
        <f t="shared" si="21"/>
        <v>3.0646885852088361E-3</v>
      </c>
      <c r="F91">
        <v>127</v>
      </c>
      <c r="H91" s="4">
        <f t="shared" si="22"/>
        <v>1.7154895100566492E-2</v>
      </c>
      <c r="I91">
        <f t="shared" si="23"/>
        <v>11</v>
      </c>
      <c r="K91">
        <v>11</v>
      </c>
      <c r="L91" s="4">
        <v>7.75</v>
      </c>
      <c r="M91">
        <f t="shared" si="24"/>
        <v>1.9942589180048099E-4</v>
      </c>
      <c r="O91" s="4">
        <f t="shared" si="25"/>
        <v>961.1774676</v>
      </c>
      <c r="Q91">
        <v>961.1774676</v>
      </c>
      <c r="S91" s="4">
        <f t="shared" si="26"/>
        <v>1.5795062001612969E-2</v>
      </c>
      <c r="T91">
        <v>84</v>
      </c>
      <c r="W91" s="4">
        <f t="shared" si="27"/>
        <v>0</v>
      </c>
      <c r="X91">
        <v>0</v>
      </c>
      <c r="Y91" s="4">
        <v>57.5</v>
      </c>
      <c r="AB91" s="4">
        <f t="shared" si="28"/>
        <v>12</v>
      </c>
      <c r="AC91" s="3">
        <v>12</v>
      </c>
      <c r="AD91" s="4">
        <f t="shared" si="29"/>
        <v>1.5197323373134295E-2</v>
      </c>
      <c r="AE91">
        <f t="shared" si="30"/>
        <v>92</v>
      </c>
      <c r="AG91">
        <v>92</v>
      </c>
      <c r="AH91" s="4">
        <f t="shared" si="31"/>
        <v>6.68</v>
      </c>
      <c r="AJ91">
        <v>6.68</v>
      </c>
      <c r="AK91" s="4">
        <f t="shared" si="32"/>
        <v>1.5194278229914872E-2</v>
      </c>
      <c r="AL91">
        <f t="shared" si="33"/>
        <v>91</v>
      </c>
      <c r="AN91">
        <v>91</v>
      </c>
      <c r="AO91" s="4">
        <f t="shared" si="34"/>
        <v>0.1</v>
      </c>
      <c r="AQ91">
        <v>0.1</v>
      </c>
      <c r="AR91" s="4">
        <f t="shared" si="35"/>
        <v>5878.76127</v>
      </c>
      <c r="AT91">
        <v>5878.76127</v>
      </c>
      <c r="AU91">
        <v>5878.76127</v>
      </c>
      <c r="AV91" s="4">
        <f t="shared" si="36"/>
        <v>3955889</v>
      </c>
      <c r="AX91">
        <v>3955889</v>
      </c>
      <c r="AY91">
        <v>3955889</v>
      </c>
      <c r="AZ91" s="4">
        <f t="shared" si="37"/>
        <v>1.1000000000000001</v>
      </c>
      <c r="BB91">
        <v>1.1000000000000001</v>
      </c>
      <c r="BC91" s="4">
        <f t="shared" si="38"/>
        <v>0.9</v>
      </c>
      <c r="BE91">
        <v>0.9</v>
      </c>
      <c r="BF91" s="4">
        <v>0.78200000000000003</v>
      </c>
      <c r="BG91" s="4">
        <v>16.100000000000001</v>
      </c>
      <c r="BH91" s="4">
        <f t="shared" si="20"/>
        <v>75.2</v>
      </c>
      <c r="BJ91">
        <v>75.2</v>
      </c>
    </row>
    <row r="92" spans="1:62" x14ac:dyDescent="0.25">
      <c r="A92" s="4" t="s">
        <v>27</v>
      </c>
      <c r="B92" s="4">
        <v>2005</v>
      </c>
      <c r="C92" s="4">
        <v>1</v>
      </c>
      <c r="E92" s="4">
        <f t="shared" si="21"/>
        <v>3.0646885852088361E-3</v>
      </c>
      <c r="F92">
        <v>127</v>
      </c>
      <c r="H92" s="4">
        <f t="shared" si="22"/>
        <v>1.7154895100566492E-2</v>
      </c>
      <c r="I92">
        <f t="shared" si="23"/>
        <v>11</v>
      </c>
      <c r="K92">
        <v>11</v>
      </c>
      <c r="L92" s="4">
        <v>7.53</v>
      </c>
      <c r="M92">
        <f t="shared" si="24"/>
        <v>1.904839375349473E-4</v>
      </c>
      <c r="O92" s="4">
        <f t="shared" si="25"/>
        <v>96.166534290000001</v>
      </c>
      <c r="Q92">
        <v>96.166534290000001</v>
      </c>
      <c r="S92" s="4">
        <f t="shared" si="26"/>
        <v>1.5294555671065845E-2</v>
      </c>
      <c r="T92">
        <v>88</v>
      </c>
      <c r="W92" s="4">
        <f t="shared" si="27"/>
        <v>0</v>
      </c>
      <c r="X92">
        <v>0</v>
      </c>
      <c r="Y92" s="4">
        <v>56.9</v>
      </c>
      <c r="AB92" s="4">
        <f t="shared" si="28"/>
        <v>12</v>
      </c>
      <c r="AC92" s="3">
        <v>12</v>
      </c>
      <c r="AD92" s="4">
        <f t="shared" si="29"/>
        <v>1.4331970391598713E-2</v>
      </c>
      <c r="AE92">
        <f t="shared" si="30"/>
        <v>95</v>
      </c>
      <c r="AG92">
        <v>95</v>
      </c>
      <c r="AH92" s="4">
        <f t="shared" si="31"/>
        <v>6.85</v>
      </c>
      <c r="AJ92">
        <v>6.85</v>
      </c>
      <c r="AK92" s="4">
        <f t="shared" si="32"/>
        <v>1.3110796629329407E-2</v>
      </c>
      <c r="AL92">
        <f t="shared" si="33"/>
        <v>98</v>
      </c>
      <c r="AN92">
        <v>98</v>
      </c>
      <c r="AO92" s="4">
        <f t="shared" si="34"/>
        <v>0.1</v>
      </c>
      <c r="AQ92">
        <v>0.1</v>
      </c>
      <c r="AR92" s="4">
        <f t="shared" si="35"/>
        <v>576.88382899999999</v>
      </c>
      <c r="AT92">
        <v>576.88382899999999</v>
      </c>
      <c r="AU92">
        <v>576.88382899999999</v>
      </c>
      <c r="AV92" s="4">
        <f t="shared" si="36"/>
        <v>10715281.625</v>
      </c>
      <c r="AX92">
        <v>39145488</v>
      </c>
      <c r="AY92">
        <v>39145488</v>
      </c>
      <c r="AZ92" s="4">
        <f t="shared" si="37"/>
        <v>1.1000000000000001</v>
      </c>
      <c r="BB92">
        <v>1.1000000000000001</v>
      </c>
      <c r="BC92" s="4">
        <f t="shared" si="38"/>
        <v>1</v>
      </c>
      <c r="BE92">
        <v>1</v>
      </c>
      <c r="BF92" s="4">
        <v>0.78</v>
      </c>
      <c r="BG92" s="4">
        <v>16.3</v>
      </c>
      <c r="BH92" s="4">
        <f t="shared" si="20"/>
        <v>74.900000000000006</v>
      </c>
      <c r="BJ92">
        <v>74.900000000000006</v>
      </c>
    </row>
    <row r="93" spans="1:62" x14ac:dyDescent="0.25">
      <c r="A93" s="4" t="s">
        <v>27</v>
      </c>
      <c r="B93" s="4">
        <v>2004</v>
      </c>
      <c r="C93" s="4">
        <v>1</v>
      </c>
      <c r="E93" s="4">
        <f t="shared" si="21"/>
        <v>1.5225857695379376E-3</v>
      </c>
      <c r="F93">
        <v>13</v>
      </c>
      <c r="H93" s="4">
        <f t="shared" si="22"/>
        <v>1.7154895100566492E-2</v>
      </c>
      <c r="I93">
        <f t="shared" si="23"/>
        <v>11</v>
      </c>
      <c r="K93">
        <v>11</v>
      </c>
      <c r="L93" s="4">
        <v>7.63</v>
      </c>
      <c r="M93">
        <f t="shared" si="24"/>
        <v>2.0067473083848147E-4</v>
      </c>
      <c r="O93" s="4">
        <f t="shared" si="25"/>
        <v>719.36637970000004</v>
      </c>
      <c r="Q93">
        <v>719.36637970000004</v>
      </c>
      <c r="S93" s="4">
        <f t="shared" si="26"/>
        <v>1.591307966584659E-2</v>
      </c>
      <c r="T93">
        <v>81</v>
      </c>
      <c r="W93" s="4">
        <f t="shared" si="27"/>
        <v>0</v>
      </c>
      <c r="X93">
        <v>0</v>
      </c>
      <c r="Y93" s="4">
        <v>56.3</v>
      </c>
      <c r="AB93" s="4">
        <f t="shared" si="28"/>
        <v>12</v>
      </c>
      <c r="AC93" s="3">
        <v>12</v>
      </c>
      <c r="AD93" s="4">
        <f t="shared" si="29"/>
        <v>1.5437742301684116E-2</v>
      </c>
      <c r="AE93">
        <f t="shared" si="30"/>
        <v>91</v>
      </c>
      <c r="AG93">
        <v>91</v>
      </c>
      <c r="AH93" s="4">
        <f t="shared" si="31"/>
        <v>6.84</v>
      </c>
      <c r="AJ93">
        <v>6.84</v>
      </c>
      <c r="AK93" s="4">
        <f t="shared" si="32"/>
        <v>1.3108061655776476E-2</v>
      </c>
      <c r="AL93">
        <f t="shared" si="33"/>
        <v>98</v>
      </c>
      <c r="AN93">
        <v>98</v>
      </c>
      <c r="AO93" s="4">
        <f t="shared" si="34"/>
        <v>0.1</v>
      </c>
      <c r="AQ93">
        <v>0.1</v>
      </c>
      <c r="AR93" s="4">
        <f t="shared" si="35"/>
        <v>4251.5743480000001</v>
      </c>
      <c r="AT93">
        <v>4251.5743480000001</v>
      </c>
      <c r="AU93">
        <v>4251.5743480000001</v>
      </c>
      <c r="AV93" s="4">
        <f t="shared" si="36"/>
        <v>10715281.625</v>
      </c>
      <c r="AX93">
        <v>38728696</v>
      </c>
      <c r="AY93">
        <v>38728696</v>
      </c>
      <c r="AZ93" s="4">
        <f t="shared" si="37"/>
        <v>1.1000000000000001</v>
      </c>
      <c r="BB93">
        <v>1.1000000000000001</v>
      </c>
      <c r="BC93" s="4">
        <f t="shared" si="38"/>
        <v>1</v>
      </c>
      <c r="BE93">
        <v>1</v>
      </c>
      <c r="BF93" s="4">
        <v>0.77500000000000002</v>
      </c>
      <c r="BG93" s="4">
        <v>16.3</v>
      </c>
      <c r="BH93" s="4">
        <f t="shared" si="20"/>
        <v>74.7</v>
      </c>
      <c r="BJ93">
        <v>74.7</v>
      </c>
    </row>
    <row r="94" spans="1:62" x14ac:dyDescent="0.25">
      <c r="A94" s="4" t="s">
        <v>27</v>
      </c>
      <c r="B94" s="4">
        <v>2003</v>
      </c>
      <c r="C94" s="4">
        <v>1</v>
      </c>
      <c r="E94" s="4">
        <f t="shared" si="21"/>
        <v>3.1304459410745901E-3</v>
      </c>
      <c r="F94">
        <v>137</v>
      </c>
      <c r="H94" s="4">
        <f t="shared" si="22"/>
        <v>1.7154895100566492E-2</v>
      </c>
      <c r="I94">
        <f t="shared" si="23"/>
        <v>11</v>
      </c>
      <c r="K94">
        <v>11</v>
      </c>
      <c r="L94" s="4">
        <v>7.62</v>
      </c>
      <c r="M94">
        <f t="shared" si="24"/>
        <v>1.8925793090995933E-4</v>
      </c>
      <c r="O94" s="4">
        <f t="shared" si="25"/>
        <v>57.584673520000003</v>
      </c>
      <c r="Q94">
        <v>57.584673520000003</v>
      </c>
      <c r="S94" s="4">
        <f t="shared" si="26"/>
        <v>1.5134619787571418E-2</v>
      </c>
      <c r="T94">
        <v>73</v>
      </c>
      <c r="W94" s="4">
        <f t="shared" si="27"/>
        <v>0</v>
      </c>
      <c r="X94">
        <v>0</v>
      </c>
      <c r="Y94" s="4">
        <v>55.7</v>
      </c>
      <c r="AB94" s="4">
        <f t="shared" si="28"/>
        <v>13</v>
      </c>
      <c r="AC94" s="3">
        <v>13</v>
      </c>
      <c r="AD94" s="4">
        <f t="shared" si="29"/>
        <v>1.4326706220282816E-2</v>
      </c>
      <c r="AE94">
        <f t="shared" si="30"/>
        <v>95</v>
      </c>
      <c r="AG94">
        <v>95</v>
      </c>
      <c r="AH94" s="4">
        <f t="shared" si="31"/>
        <v>8.2200000000000006</v>
      </c>
      <c r="AJ94">
        <v>8.2200000000000006</v>
      </c>
      <c r="AK94" s="4">
        <f t="shared" si="32"/>
        <v>1.3783245748733072E-2</v>
      </c>
      <c r="AL94">
        <f t="shared" si="33"/>
        <v>96</v>
      </c>
      <c r="AN94">
        <v>96</v>
      </c>
      <c r="AO94" s="4">
        <f t="shared" si="34"/>
        <v>0.1</v>
      </c>
      <c r="AQ94">
        <v>0.1</v>
      </c>
      <c r="AR94" s="4">
        <f t="shared" si="35"/>
        <v>333.43759999999997</v>
      </c>
      <c r="AT94">
        <v>333.43759999999997</v>
      </c>
      <c r="AU94">
        <v>333.43759999999997</v>
      </c>
      <c r="AV94" s="4">
        <f t="shared" si="36"/>
        <v>3839379</v>
      </c>
      <c r="AX94">
        <v>3839379</v>
      </c>
      <c r="AY94">
        <v>3839379</v>
      </c>
      <c r="AZ94" s="4">
        <f t="shared" si="37"/>
        <v>1.2</v>
      </c>
      <c r="BB94">
        <v>1.2</v>
      </c>
      <c r="BC94" s="4">
        <f t="shared" si="38"/>
        <v>1</v>
      </c>
      <c r="BE94">
        <v>1</v>
      </c>
      <c r="BF94" s="4">
        <v>0.77</v>
      </c>
      <c r="BG94" s="4">
        <v>16.399999999999999</v>
      </c>
      <c r="BH94" s="4">
        <f t="shared" si="20"/>
        <v>74.099999999999994</v>
      </c>
      <c r="BJ94">
        <v>74.099999999999994</v>
      </c>
    </row>
    <row r="95" spans="1:62" x14ac:dyDescent="0.25">
      <c r="A95" s="4" t="s">
        <v>27</v>
      </c>
      <c r="B95" s="4">
        <v>2002</v>
      </c>
      <c r="C95" s="4">
        <v>1</v>
      </c>
      <c r="E95" s="4">
        <f t="shared" si="21"/>
        <v>3.1359821080807755E-3</v>
      </c>
      <c r="F95">
        <v>138</v>
      </c>
      <c r="H95" s="4">
        <f t="shared" si="22"/>
        <v>1.7315070999842676E-2</v>
      </c>
      <c r="I95">
        <f t="shared" si="23"/>
        <v>12</v>
      </c>
      <c r="K95">
        <v>12</v>
      </c>
      <c r="L95" s="4">
        <v>7.81</v>
      </c>
      <c r="M95">
        <f t="shared" si="24"/>
        <v>1.9886746701369473E-4</v>
      </c>
      <c r="O95" s="4">
        <f t="shared" si="25"/>
        <v>470.1869145</v>
      </c>
      <c r="Q95">
        <v>470.1869145</v>
      </c>
      <c r="S95" s="4">
        <f t="shared" si="26"/>
        <v>1.33239924926773E-2</v>
      </c>
      <c r="T95">
        <v>66</v>
      </c>
      <c r="W95" s="4">
        <f t="shared" si="27"/>
        <v>0</v>
      </c>
      <c r="X95">
        <v>0</v>
      </c>
      <c r="Y95" s="4">
        <v>55.1</v>
      </c>
      <c r="AB95" s="4">
        <f t="shared" si="28"/>
        <v>13</v>
      </c>
      <c r="AC95" s="3">
        <v>13</v>
      </c>
      <c r="AD95" s="4">
        <f t="shared" si="29"/>
        <v>1.463089280309232E-2</v>
      </c>
      <c r="AE95">
        <f t="shared" si="30"/>
        <v>94</v>
      </c>
      <c r="AG95">
        <v>94</v>
      </c>
      <c r="AH95" s="4">
        <f t="shared" si="31"/>
        <v>8.31</v>
      </c>
      <c r="AJ95">
        <v>8.31</v>
      </c>
      <c r="AK95" s="4">
        <f t="shared" si="32"/>
        <v>1.4679182278965792E-2</v>
      </c>
      <c r="AL95">
        <f t="shared" si="33"/>
        <v>93</v>
      </c>
      <c r="AN95">
        <v>93</v>
      </c>
      <c r="AO95" s="4">
        <f t="shared" si="34"/>
        <v>0.1</v>
      </c>
      <c r="AQ95">
        <v>0.1</v>
      </c>
      <c r="AR95" s="4">
        <f t="shared" si="35"/>
        <v>2579.1931679999998</v>
      </c>
      <c r="AT95">
        <v>2579.1931679999998</v>
      </c>
      <c r="AU95">
        <v>2579.1931679999998</v>
      </c>
      <c r="AV95" s="4">
        <f t="shared" si="36"/>
        <v>3788937</v>
      </c>
      <c r="AX95">
        <v>3788937</v>
      </c>
      <c r="AY95">
        <v>3788937</v>
      </c>
      <c r="AZ95" s="4">
        <f t="shared" si="37"/>
        <v>1.2</v>
      </c>
      <c r="BB95">
        <v>1.2</v>
      </c>
      <c r="BC95" s="4">
        <f t="shared" si="38"/>
        <v>1</v>
      </c>
      <c r="BE95">
        <v>1</v>
      </c>
      <c r="BF95" s="4">
        <v>0.77600000000000002</v>
      </c>
      <c r="BG95" s="4">
        <v>16.3</v>
      </c>
      <c r="BH95" s="4">
        <f t="shared" si="20"/>
        <v>74.099999999999994</v>
      </c>
      <c r="BJ95">
        <v>74.099999999999994</v>
      </c>
    </row>
    <row r="96" spans="1:62" x14ac:dyDescent="0.25">
      <c r="A96" s="4" t="s">
        <v>27</v>
      </c>
      <c r="B96" s="4">
        <v>2001</v>
      </c>
      <c r="C96" s="4">
        <v>1</v>
      </c>
      <c r="E96" s="4">
        <f t="shared" si="21"/>
        <v>3.1359821080807755E-3</v>
      </c>
      <c r="F96">
        <v>138</v>
      </c>
      <c r="H96" s="4">
        <f t="shared" si="22"/>
        <v>1.7315070999842676E-2</v>
      </c>
      <c r="I96">
        <f t="shared" si="23"/>
        <v>12</v>
      </c>
      <c r="K96">
        <v>12</v>
      </c>
      <c r="L96" s="4">
        <v>7.76</v>
      </c>
      <c r="M96">
        <f t="shared" si="24"/>
        <v>1.9129919055525612E-4</v>
      </c>
      <c r="O96" s="4">
        <f t="shared" si="25"/>
        <v>123.01286709999999</v>
      </c>
      <c r="Q96">
        <v>123.01286709999999</v>
      </c>
      <c r="S96" s="4">
        <f t="shared" si="26"/>
        <v>8.675140700055771E-5</v>
      </c>
      <c r="W96" s="4">
        <f t="shared" si="27"/>
        <v>0</v>
      </c>
      <c r="X96">
        <v>0</v>
      </c>
      <c r="Y96" s="4">
        <v>54.6</v>
      </c>
      <c r="AB96" s="4">
        <f t="shared" si="28"/>
        <v>13</v>
      </c>
      <c r="AC96" s="3">
        <v>13</v>
      </c>
      <c r="AD96" s="4">
        <f t="shared" si="29"/>
        <v>1.6390669617653477E-2</v>
      </c>
      <c r="AE96">
        <f t="shared" si="30"/>
        <v>85</v>
      </c>
      <c r="AG96">
        <v>85</v>
      </c>
      <c r="AH96" s="4">
        <f t="shared" si="31"/>
        <v>9.3800000000000008</v>
      </c>
      <c r="AJ96">
        <v>9.3800000000000008</v>
      </c>
      <c r="AK96" s="4">
        <f t="shared" si="32"/>
        <v>1.62586911227681E-2</v>
      </c>
      <c r="AL96">
        <f t="shared" si="33"/>
        <v>83</v>
      </c>
      <c r="AN96">
        <v>83</v>
      </c>
      <c r="AO96" s="4">
        <f t="shared" si="34"/>
        <v>0.1</v>
      </c>
      <c r="AQ96">
        <v>0.1</v>
      </c>
      <c r="AR96" s="4">
        <f t="shared" si="35"/>
        <v>717.69467399999996</v>
      </c>
      <c r="AT96">
        <v>717.69467399999996</v>
      </c>
      <c r="AU96">
        <v>717.69467399999996</v>
      </c>
      <c r="AV96" s="4">
        <f t="shared" si="36"/>
        <v>3747159</v>
      </c>
      <c r="AX96">
        <v>3747159</v>
      </c>
      <c r="AY96">
        <v>3747159</v>
      </c>
      <c r="AZ96" s="4">
        <f t="shared" si="37"/>
        <v>1.2</v>
      </c>
      <c r="BB96">
        <v>1.2</v>
      </c>
      <c r="BC96" s="4">
        <f t="shared" si="38"/>
        <v>1.1000000000000001</v>
      </c>
      <c r="BE96">
        <v>1.1000000000000001</v>
      </c>
      <c r="BF96" s="4">
        <v>0.77100000000000002</v>
      </c>
      <c r="BG96" s="4">
        <v>15.6</v>
      </c>
      <c r="BH96" s="4">
        <f t="shared" si="20"/>
        <v>74</v>
      </c>
      <c r="BJ96">
        <v>74</v>
      </c>
    </row>
    <row r="97" spans="1:62" x14ac:dyDescent="0.25">
      <c r="A97" s="4" t="s">
        <v>27</v>
      </c>
      <c r="B97" s="4">
        <v>2000</v>
      </c>
      <c r="C97" s="4">
        <v>1</v>
      </c>
      <c r="E97" s="4">
        <f t="shared" si="21"/>
        <v>3.1304459410745901E-3</v>
      </c>
      <c r="F97">
        <v>137</v>
      </c>
      <c r="H97" s="4">
        <f t="shared" si="22"/>
        <v>1.7315070999842676E-2</v>
      </c>
      <c r="I97">
        <f t="shared" si="23"/>
        <v>12</v>
      </c>
      <c r="K97">
        <v>12</v>
      </c>
      <c r="L97" s="4">
        <v>7.68</v>
      </c>
      <c r="M97">
        <f t="shared" si="24"/>
        <v>1.914317162228316E-4</v>
      </c>
      <c r="O97" s="4">
        <f t="shared" si="25"/>
        <v>1096.807346997125</v>
      </c>
      <c r="Q97">
        <v>1349.0252820000001</v>
      </c>
      <c r="S97" s="4">
        <f t="shared" si="26"/>
        <v>8.675140700055771E-5</v>
      </c>
      <c r="W97" s="4">
        <f t="shared" si="27"/>
        <v>6</v>
      </c>
      <c r="X97">
        <v>6</v>
      </c>
      <c r="Y97" s="4">
        <v>54</v>
      </c>
      <c r="AB97" s="4">
        <f t="shared" si="28"/>
        <v>14</v>
      </c>
      <c r="AC97" s="3">
        <v>14</v>
      </c>
      <c r="AD97" s="4">
        <f t="shared" si="29"/>
        <v>1.6023038437373009E-2</v>
      </c>
      <c r="AE97">
        <f t="shared" si="30"/>
        <v>88</v>
      </c>
      <c r="AG97">
        <v>88</v>
      </c>
      <c r="AH97" s="4">
        <f t="shared" si="31"/>
        <v>9.2100000000000009</v>
      </c>
      <c r="AJ97">
        <v>9.2100000000000009</v>
      </c>
      <c r="AK97" s="4">
        <f t="shared" si="32"/>
        <v>1.6255831436724693E-2</v>
      </c>
      <c r="AL97">
        <f t="shared" si="33"/>
        <v>83</v>
      </c>
      <c r="AN97">
        <v>83</v>
      </c>
      <c r="AO97" s="4">
        <f t="shared" si="34"/>
        <v>0.1</v>
      </c>
      <c r="AQ97">
        <v>0.1</v>
      </c>
      <c r="AR97" s="4">
        <f t="shared" si="35"/>
        <v>7669.2739160000001</v>
      </c>
      <c r="AT97">
        <v>7669.2739160000001</v>
      </c>
      <c r="AU97">
        <v>7669.2739160000001</v>
      </c>
      <c r="AV97" s="4">
        <f t="shared" si="36"/>
        <v>3757452</v>
      </c>
      <c r="AX97">
        <v>3757452</v>
      </c>
      <c r="AY97">
        <v>3757452</v>
      </c>
      <c r="AZ97" s="4">
        <f t="shared" si="37"/>
        <v>1.2</v>
      </c>
      <c r="BB97">
        <v>1.2</v>
      </c>
      <c r="BC97" s="4">
        <f t="shared" si="38"/>
        <v>1.1000000000000001</v>
      </c>
      <c r="BE97">
        <v>1.1000000000000001</v>
      </c>
      <c r="BF97" s="4">
        <v>0.76400000000000001</v>
      </c>
      <c r="BG97" s="4">
        <v>15</v>
      </c>
      <c r="BH97" s="4">
        <f t="shared" si="20"/>
        <v>74.099999999999994</v>
      </c>
      <c r="BJ97">
        <v>74.099999999999994</v>
      </c>
    </row>
    <row r="98" spans="1:62" x14ac:dyDescent="0.25">
      <c r="A98" s="4" t="s">
        <v>28</v>
      </c>
      <c r="B98" s="4">
        <v>2015</v>
      </c>
      <c r="C98" s="4">
        <v>1</v>
      </c>
      <c r="E98" s="4">
        <f t="shared" si="21"/>
        <v>2.9900942064587693E-3</v>
      </c>
      <c r="F98">
        <v>118</v>
      </c>
      <c r="H98" s="4">
        <f t="shared" si="22"/>
        <v>1.4041262411569241E-2</v>
      </c>
      <c r="I98">
        <f t="shared" si="23"/>
        <v>1</v>
      </c>
      <c r="K98">
        <v>1</v>
      </c>
      <c r="M98">
        <f t="shared" si="24"/>
        <v>1.8731145170040577E-4</v>
      </c>
      <c r="O98" s="4">
        <f t="shared" si="25"/>
        <v>0</v>
      </c>
      <c r="Q98">
        <v>0</v>
      </c>
      <c r="S98" s="4">
        <f t="shared" si="26"/>
        <v>1.3894096137580055E-2</v>
      </c>
      <c r="T98">
        <v>94</v>
      </c>
      <c r="W98" s="4">
        <f t="shared" si="27"/>
        <v>33</v>
      </c>
      <c r="X98">
        <v>33</v>
      </c>
      <c r="Y98" s="4">
        <v>54.9</v>
      </c>
      <c r="AB98" s="4">
        <f t="shared" si="28"/>
        <v>1</v>
      </c>
      <c r="AC98" s="3">
        <v>1</v>
      </c>
      <c r="AD98" s="4">
        <f t="shared" si="29"/>
        <v>1.3992675095960676E-2</v>
      </c>
      <c r="AE98">
        <f t="shared" si="30"/>
        <v>96</v>
      </c>
      <c r="AG98">
        <v>96</v>
      </c>
      <c r="AH98" s="4" t="e">
        <f t="shared" si="31"/>
        <v>#VALUE!</v>
      </c>
      <c r="AK98" s="4">
        <f t="shared" si="32"/>
        <v>1.4390560216663127E-2</v>
      </c>
      <c r="AL98">
        <f t="shared" si="33"/>
        <v>94</v>
      </c>
      <c r="AN98">
        <v>94</v>
      </c>
      <c r="AO98" s="4">
        <f t="shared" si="34"/>
        <v>0.1</v>
      </c>
      <c r="AQ98">
        <v>0.1</v>
      </c>
      <c r="AR98" s="4">
        <f t="shared" si="35"/>
        <v>369.65477600000003</v>
      </c>
      <c r="AT98">
        <v>369.65477600000003</v>
      </c>
      <c r="AU98">
        <v>369.65477600000003</v>
      </c>
      <c r="AV98" s="4">
        <f t="shared" si="36"/>
        <v>291695</v>
      </c>
      <c r="AX98">
        <v>291695</v>
      </c>
      <c r="AY98">
        <v>291695</v>
      </c>
      <c r="AZ98" s="4">
        <f t="shared" si="37"/>
        <v>2.1</v>
      </c>
      <c r="BB98">
        <v>2.1</v>
      </c>
      <c r="BC98" s="4">
        <f t="shared" si="38"/>
        <v>2.2000000000000002</v>
      </c>
      <c r="BE98">
        <v>2.2000000000000002</v>
      </c>
      <c r="BF98" s="4">
        <v>0.74099999999999999</v>
      </c>
      <c r="BG98" s="4">
        <v>12.7</v>
      </c>
      <c r="BH98" s="4">
        <f t="shared" si="20"/>
        <v>74.8</v>
      </c>
      <c r="BJ98">
        <v>74.8</v>
      </c>
    </row>
    <row r="99" spans="1:62" x14ac:dyDescent="0.25">
      <c r="A99" s="4" t="s">
        <v>28</v>
      </c>
      <c r="B99" s="4">
        <v>2014</v>
      </c>
      <c r="C99" s="4">
        <v>1</v>
      </c>
      <c r="E99" s="4">
        <f t="shared" si="21"/>
        <v>1.5076493780477648E-3</v>
      </c>
      <c r="F99">
        <v>12</v>
      </c>
      <c r="H99" s="4">
        <f t="shared" si="22"/>
        <v>1.4041262411569241E-2</v>
      </c>
      <c r="I99">
        <f t="shared" si="23"/>
        <v>1</v>
      </c>
      <c r="K99">
        <v>1</v>
      </c>
      <c r="L99" s="4">
        <v>3.91</v>
      </c>
      <c r="M99">
        <f t="shared" si="24"/>
        <v>1.9576994524778157E-4</v>
      </c>
      <c r="O99" s="4">
        <f t="shared" si="25"/>
        <v>295.60871429999997</v>
      </c>
      <c r="Q99">
        <v>295.60871429999997</v>
      </c>
      <c r="S99" s="4">
        <f t="shared" si="26"/>
        <v>1.4174537003913691E-2</v>
      </c>
      <c r="T99">
        <v>93</v>
      </c>
      <c r="W99" s="4">
        <f t="shared" si="27"/>
        <v>13</v>
      </c>
      <c r="X99">
        <v>13</v>
      </c>
      <c r="Y99" s="4">
        <v>54.1</v>
      </c>
      <c r="AB99" s="4">
        <f t="shared" si="28"/>
        <v>1</v>
      </c>
      <c r="AC99" s="3">
        <v>1</v>
      </c>
      <c r="AD99" s="4">
        <f t="shared" si="29"/>
        <v>1.4314099417740207E-2</v>
      </c>
      <c r="AE99">
        <f t="shared" si="30"/>
        <v>95</v>
      </c>
      <c r="AG99">
        <v>95</v>
      </c>
      <c r="AH99" s="4">
        <f t="shared" si="31"/>
        <v>4.4800000000000004</v>
      </c>
      <c r="AJ99">
        <v>4.4800000000000004</v>
      </c>
      <c r="AK99" s="4">
        <f t="shared" si="32"/>
        <v>1.4669475738247253E-2</v>
      </c>
      <c r="AL99">
        <f t="shared" si="33"/>
        <v>93</v>
      </c>
      <c r="AN99">
        <v>93</v>
      </c>
      <c r="AO99" s="4">
        <f t="shared" si="34"/>
        <v>0.1</v>
      </c>
      <c r="AQ99">
        <v>0.1</v>
      </c>
      <c r="AR99" s="4">
        <f t="shared" si="35"/>
        <v>3994.7123550000001</v>
      </c>
      <c r="AT99">
        <v>3994.7123550000001</v>
      </c>
      <c r="AU99">
        <v>3994.7123550000001</v>
      </c>
      <c r="AV99" s="4">
        <f t="shared" si="36"/>
        <v>29622</v>
      </c>
      <c r="AX99">
        <v>29622</v>
      </c>
      <c r="AY99">
        <v>29622</v>
      </c>
      <c r="AZ99" s="4">
        <f t="shared" si="37"/>
        <v>2.1</v>
      </c>
      <c r="BB99">
        <v>2.1</v>
      </c>
      <c r="BC99" s="4">
        <f t="shared" si="38"/>
        <v>2.1</v>
      </c>
      <c r="BE99">
        <v>2.1</v>
      </c>
      <c r="BF99" s="4">
        <v>0.73899999999999999</v>
      </c>
      <c r="BG99" s="4">
        <v>12.7</v>
      </c>
      <c r="BH99" s="4">
        <f t="shared" si="20"/>
        <v>74.599999999999994</v>
      </c>
      <c r="BJ99">
        <v>74.599999999999994</v>
      </c>
    </row>
    <row r="100" spans="1:62" x14ac:dyDescent="0.25">
      <c r="A100" s="4" t="s">
        <v>28</v>
      </c>
      <c r="B100" s="4">
        <v>2013</v>
      </c>
      <c r="C100" s="4">
        <v>1</v>
      </c>
      <c r="E100" s="4">
        <f t="shared" si="21"/>
        <v>3.0332713382335351E-3</v>
      </c>
      <c r="F100">
        <v>123</v>
      </c>
      <c r="H100" s="4">
        <f t="shared" si="22"/>
        <v>1.4041262411569241E-2</v>
      </c>
      <c r="I100">
        <f t="shared" si="23"/>
        <v>1</v>
      </c>
      <c r="K100">
        <v>1</v>
      </c>
      <c r="L100" s="4">
        <v>3.79</v>
      </c>
      <c r="M100">
        <f t="shared" si="24"/>
        <v>1.9540900339677119E-4</v>
      </c>
      <c r="O100" s="4">
        <f t="shared" si="25"/>
        <v>279.42908119999998</v>
      </c>
      <c r="Q100">
        <v>279.42908119999998</v>
      </c>
      <c r="S100" s="4">
        <f t="shared" si="26"/>
        <v>1.3597551795253666E-2</v>
      </c>
      <c r="T100">
        <v>95</v>
      </c>
      <c r="W100" s="4">
        <f t="shared" si="27"/>
        <v>10</v>
      </c>
      <c r="X100">
        <v>10</v>
      </c>
      <c r="Y100" s="4">
        <v>53.3</v>
      </c>
      <c r="AB100" s="4">
        <f t="shared" si="28"/>
        <v>1</v>
      </c>
      <c r="AC100" s="3">
        <v>1</v>
      </c>
      <c r="AD100" s="4">
        <f t="shared" si="29"/>
        <v>1.398725500397612E-2</v>
      </c>
      <c r="AE100">
        <f t="shared" si="30"/>
        <v>96</v>
      </c>
      <c r="AG100">
        <v>96</v>
      </c>
      <c r="AH100" s="4">
        <f t="shared" si="31"/>
        <v>4.55</v>
      </c>
      <c r="AJ100">
        <v>4.55</v>
      </c>
      <c r="AK100" s="4">
        <f t="shared" si="32"/>
        <v>1.4085620448168102E-2</v>
      </c>
      <c r="AL100">
        <f t="shared" si="33"/>
        <v>95</v>
      </c>
      <c r="AN100">
        <v>95</v>
      </c>
      <c r="AO100" s="4">
        <f t="shared" si="34"/>
        <v>0.1</v>
      </c>
      <c r="AQ100">
        <v>0.1</v>
      </c>
      <c r="AR100" s="4">
        <f t="shared" si="35"/>
        <v>3843.5912130000002</v>
      </c>
      <c r="AT100">
        <v>3843.5912130000002</v>
      </c>
      <c r="AU100">
        <v>3843.5912130000002</v>
      </c>
      <c r="AV100" s="4">
        <f t="shared" si="36"/>
        <v>289359</v>
      </c>
      <c r="AX100">
        <v>289359</v>
      </c>
      <c r="AY100">
        <v>289359</v>
      </c>
      <c r="AZ100" s="4">
        <f t="shared" si="37"/>
        <v>2.1</v>
      </c>
      <c r="BB100">
        <v>2.1</v>
      </c>
      <c r="BC100" s="4">
        <f t="shared" si="38"/>
        <v>2.1</v>
      </c>
      <c r="BE100">
        <v>2.1</v>
      </c>
      <c r="BF100" s="4">
        <v>0.73599999999999999</v>
      </c>
      <c r="BG100" s="4">
        <v>12.7</v>
      </c>
      <c r="BH100" s="4">
        <f t="shared" si="20"/>
        <v>74.400000000000006</v>
      </c>
      <c r="BJ100">
        <v>74.400000000000006</v>
      </c>
    </row>
    <row r="101" spans="1:62" x14ac:dyDescent="0.25">
      <c r="A101" s="4" t="s">
        <v>28</v>
      </c>
      <c r="B101" s="4">
        <v>2012</v>
      </c>
      <c r="C101" s="4">
        <v>1</v>
      </c>
      <c r="E101" s="4">
        <f t="shared" si="21"/>
        <v>3.016511897411193E-3</v>
      </c>
      <c r="F101">
        <v>121</v>
      </c>
      <c r="H101" s="4">
        <f t="shared" si="22"/>
        <v>1.4041262411569241E-2</v>
      </c>
      <c r="I101">
        <f t="shared" si="23"/>
        <v>1</v>
      </c>
      <c r="K101">
        <v>1</v>
      </c>
      <c r="L101" s="4">
        <v>3.89</v>
      </c>
      <c r="M101">
        <f t="shared" si="24"/>
        <v>1.952886423521511E-4</v>
      </c>
      <c r="O101" s="4">
        <f t="shared" si="25"/>
        <v>274.15269860000001</v>
      </c>
      <c r="Q101">
        <v>274.15269860000001</v>
      </c>
      <c r="S101" s="4">
        <f t="shared" si="26"/>
        <v>1.3597551795253666E-2</v>
      </c>
      <c r="T101">
        <v>95</v>
      </c>
      <c r="W101" s="4">
        <f t="shared" si="27"/>
        <v>0</v>
      </c>
      <c r="X101">
        <v>0</v>
      </c>
      <c r="Y101" s="4">
        <v>52.6</v>
      </c>
      <c r="AB101" s="4">
        <f t="shared" si="28"/>
        <v>1</v>
      </c>
      <c r="AC101" s="3">
        <v>1</v>
      </c>
      <c r="AD101" s="4">
        <f t="shared" si="29"/>
        <v>1.3984523245956478E-2</v>
      </c>
      <c r="AE101">
        <f t="shared" si="30"/>
        <v>96</v>
      </c>
      <c r="AG101">
        <v>96</v>
      </c>
      <c r="AH101" s="4">
        <f t="shared" si="31"/>
        <v>4.4800000000000004</v>
      </c>
      <c r="AJ101">
        <v>4.4800000000000004</v>
      </c>
      <c r="AK101" s="4">
        <f t="shared" si="32"/>
        <v>1.4082934281779312E-2</v>
      </c>
      <c r="AL101">
        <f t="shared" si="33"/>
        <v>95</v>
      </c>
      <c r="AN101">
        <v>95</v>
      </c>
      <c r="AO101" s="4">
        <f t="shared" si="34"/>
        <v>0.1</v>
      </c>
      <c r="AQ101">
        <v>0.1</v>
      </c>
      <c r="AR101" s="4">
        <f t="shared" si="35"/>
        <v>3684.8481000000002</v>
      </c>
      <c r="AT101">
        <v>3684.8481000000002</v>
      </c>
      <c r="AU101">
        <v>3684.8481000000002</v>
      </c>
      <c r="AV101" s="4">
        <f t="shared" si="36"/>
        <v>2881922</v>
      </c>
      <c r="AX101">
        <v>2881922</v>
      </c>
      <c r="AY101">
        <v>2881922</v>
      </c>
      <c r="AZ101" s="4">
        <f t="shared" si="37"/>
        <v>2</v>
      </c>
      <c r="BB101">
        <v>2</v>
      </c>
      <c r="BC101" s="4">
        <f t="shared" si="38"/>
        <v>2.1</v>
      </c>
      <c r="BE101">
        <v>2.1</v>
      </c>
      <c r="BF101" s="4">
        <v>0.73199999999999998</v>
      </c>
      <c r="BG101" s="4">
        <v>12.7</v>
      </c>
      <c r="BH101" s="4">
        <f t="shared" si="20"/>
        <v>74.400000000000006</v>
      </c>
      <c r="BJ101">
        <v>74.400000000000006</v>
      </c>
    </row>
    <row r="102" spans="1:62" x14ac:dyDescent="0.25">
      <c r="A102" s="4" t="s">
        <v>28</v>
      </c>
      <c r="B102" s="4">
        <v>2011</v>
      </c>
      <c r="C102" s="4">
        <v>1</v>
      </c>
      <c r="E102" s="4">
        <f t="shared" si="21"/>
        <v>3.0720964197072549E-3</v>
      </c>
      <c r="F102">
        <v>128</v>
      </c>
      <c r="H102" s="4">
        <f t="shared" si="22"/>
        <v>1.4041262411569241E-2</v>
      </c>
      <c r="I102">
        <f t="shared" si="23"/>
        <v>1</v>
      </c>
      <c r="K102">
        <v>1</v>
      </c>
      <c r="L102" s="4">
        <v>4.09</v>
      </c>
      <c r="M102">
        <f t="shared" si="24"/>
        <v>1.9498286997184441E-4</v>
      </c>
      <c r="O102" s="4">
        <f t="shared" si="25"/>
        <v>260.9963826</v>
      </c>
      <c r="Q102">
        <v>260.9963826</v>
      </c>
      <c r="S102" s="4">
        <f t="shared" si="26"/>
        <v>1.3597551795253666E-2</v>
      </c>
      <c r="T102">
        <v>95</v>
      </c>
      <c r="W102" s="4">
        <f t="shared" si="27"/>
        <v>0</v>
      </c>
      <c r="X102">
        <v>0</v>
      </c>
      <c r="Y102" s="4">
        <v>51.9</v>
      </c>
      <c r="AB102" s="4">
        <f t="shared" si="28"/>
        <v>1</v>
      </c>
      <c r="AC102" s="3">
        <v>1</v>
      </c>
      <c r="AD102" s="4">
        <f t="shared" si="29"/>
        <v>1.3981790807540667E-2</v>
      </c>
      <c r="AE102">
        <f t="shared" si="30"/>
        <v>96</v>
      </c>
      <c r="AG102">
        <v>96</v>
      </c>
      <c r="AH102" s="4">
        <f t="shared" si="31"/>
        <v>3.71</v>
      </c>
      <c r="AJ102">
        <v>3.71</v>
      </c>
      <c r="AK102" s="4">
        <f t="shared" si="32"/>
        <v>1.4080247494920038E-2</v>
      </c>
      <c r="AL102">
        <f t="shared" si="33"/>
        <v>95</v>
      </c>
      <c r="AN102">
        <v>95</v>
      </c>
      <c r="AO102" s="4">
        <f t="shared" si="34"/>
        <v>0.1</v>
      </c>
      <c r="AQ102">
        <v>0.1</v>
      </c>
      <c r="AR102" s="4">
        <f t="shared" si="35"/>
        <v>3526.9781429999998</v>
      </c>
      <c r="AT102">
        <v>3526.9781429999998</v>
      </c>
      <c r="AU102">
        <v>3526.9781429999998</v>
      </c>
      <c r="AV102" s="4">
        <f t="shared" si="36"/>
        <v>2875581</v>
      </c>
      <c r="AX102">
        <v>2875581</v>
      </c>
      <c r="AY102">
        <v>2875581</v>
      </c>
      <c r="AZ102" s="4">
        <f t="shared" si="37"/>
        <v>2</v>
      </c>
      <c r="BB102">
        <v>2</v>
      </c>
      <c r="BC102" s="4">
        <f t="shared" si="38"/>
        <v>2.1</v>
      </c>
      <c r="BE102">
        <v>2.1</v>
      </c>
      <c r="BF102" s="4">
        <v>0.72899999999999998</v>
      </c>
      <c r="BG102" s="4">
        <v>12.7</v>
      </c>
      <c r="BH102" s="4">
        <f t="shared" si="20"/>
        <v>73.900000000000006</v>
      </c>
      <c r="BJ102">
        <v>73.900000000000006</v>
      </c>
    </row>
    <row r="103" spans="1:62" x14ac:dyDescent="0.25">
      <c r="A103" s="4" t="s">
        <v>28</v>
      </c>
      <c r="B103" s="4">
        <v>2010</v>
      </c>
      <c r="C103" s="4">
        <v>1</v>
      </c>
      <c r="E103" s="4">
        <f t="shared" si="21"/>
        <v>3.0999000005976747E-3</v>
      </c>
      <c r="F103">
        <v>132</v>
      </c>
      <c r="H103" s="4">
        <f t="shared" si="22"/>
        <v>1.4041262411569241E-2</v>
      </c>
      <c r="I103">
        <f t="shared" si="23"/>
        <v>1</v>
      </c>
      <c r="K103">
        <v>1</v>
      </c>
      <c r="L103" s="4">
        <v>4.2300000000000004</v>
      </c>
      <c r="M103">
        <f t="shared" si="24"/>
        <v>1.9408812445516376E-4</v>
      </c>
      <c r="O103" s="4">
        <f t="shared" si="25"/>
        <v>224.32120140000001</v>
      </c>
      <c r="Q103">
        <v>224.32120140000001</v>
      </c>
      <c r="S103" s="4">
        <f t="shared" si="26"/>
        <v>1.3894096137580055E-2</v>
      </c>
      <c r="T103">
        <v>94</v>
      </c>
      <c r="W103" s="4">
        <f t="shared" si="27"/>
        <v>2</v>
      </c>
      <c r="X103">
        <v>2</v>
      </c>
      <c r="Y103" s="4">
        <v>51.2</v>
      </c>
      <c r="AB103" s="4">
        <f t="shared" si="28"/>
        <v>1</v>
      </c>
      <c r="AC103" s="3">
        <v>1</v>
      </c>
      <c r="AD103" s="4">
        <f t="shared" si="29"/>
        <v>1.3979057688126337E-2</v>
      </c>
      <c r="AE103">
        <f t="shared" si="30"/>
        <v>96</v>
      </c>
      <c r="AG103">
        <v>96</v>
      </c>
      <c r="AH103" s="4">
        <f t="shared" si="31"/>
        <v>4.5599999999999996</v>
      </c>
      <c r="AJ103">
        <v>4.5599999999999996</v>
      </c>
      <c r="AK103" s="4">
        <f t="shared" si="32"/>
        <v>1.437709027142714E-2</v>
      </c>
      <c r="AL103">
        <f t="shared" si="33"/>
        <v>94</v>
      </c>
      <c r="AN103">
        <v>94</v>
      </c>
      <c r="AO103" s="4">
        <f t="shared" si="34"/>
        <v>0.1</v>
      </c>
      <c r="AQ103">
        <v>0.1</v>
      </c>
      <c r="AR103" s="4">
        <f t="shared" si="35"/>
        <v>3218.3816550000001</v>
      </c>
      <c r="AT103">
        <v>3218.3816550000001</v>
      </c>
      <c r="AU103">
        <v>3218.3816550000001</v>
      </c>
      <c r="AV103" s="4">
        <f t="shared" si="36"/>
        <v>2877311</v>
      </c>
      <c r="AX103">
        <v>2877311</v>
      </c>
      <c r="AY103">
        <v>2877311</v>
      </c>
      <c r="AZ103" s="4">
        <f t="shared" si="37"/>
        <v>2</v>
      </c>
      <c r="BB103">
        <v>2</v>
      </c>
      <c r="BC103" s="4">
        <f t="shared" si="38"/>
        <v>2.1</v>
      </c>
      <c r="BE103">
        <v>2.1</v>
      </c>
      <c r="BF103" s="4">
        <v>0.72</v>
      </c>
      <c r="BG103" s="4">
        <v>12.3</v>
      </c>
      <c r="BH103" s="4">
        <f t="shared" si="20"/>
        <v>73.5</v>
      </c>
      <c r="BJ103">
        <v>73.5</v>
      </c>
    </row>
    <row r="104" spans="1:62" x14ac:dyDescent="0.25">
      <c r="A104" s="4" t="s">
        <v>28</v>
      </c>
      <c r="B104" s="4">
        <v>2009</v>
      </c>
      <c r="C104" s="4">
        <v>1</v>
      </c>
      <c r="E104" s="4">
        <f t="shared" si="21"/>
        <v>3.1304459410745901E-3</v>
      </c>
      <c r="F104">
        <v>137</v>
      </c>
      <c r="H104" s="4">
        <f t="shared" si="22"/>
        <v>1.4041262411569241E-2</v>
      </c>
      <c r="I104">
        <f t="shared" si="23"/>
        <v>1</v>
      </c>
      <c r="K104">
        <v>1</v>
      </c>
      <c r="L104" s="4">
        <v>3.96</v>
      </c>
      <c r="M104">
        <f t="shared" si="24"/>
        <v>1.9349192945584368E-4</v>
      </c>
      <c r="O104" s="4">
        <f t="shared" si="25"/>
        <v>201.18554610000001</v>
      </c>
      <c r="Q104">
        <v>201.18554610000001</v>
      </c>
      <c r="S104" s="4">
        <f t="shared" si="26"/>
        <v>1.4174537003913691E-2</v>
      </c>
      <c r="T104">
        <v>93</v>
      </c>
      <c r="W104" s="4">
        <f t="shared" si="27"/>
        <v>0</v>
      </c>
      <c r="X104">
        <v>0</v>
      </c>
      <c r="Y104" s="4">
        <v>5.7</v>
      </c>
      <c r="AB104" s="4">
        <f t="shared" si="28"/>
        <v>1</v>
      </c>
      <c r="AC104" s="3">
        <v>1</v>
      </c>
      <c r="AD104" s="4">
        <f t="shared" si="29"/>
        <v>1.4606932860085388E-2</v>
      </c>
      <c r="AE104">
        <f t="shared" si="30"/>
        <v>94</v>
      </c>
      <c r="AG104">
        <v>94</v>
      </c>
      <c r="AH104" s="4">
        <f t="shared" si="31"/>
        <v>4.55</v>
      </c>
      <c r="AJ104">
        <v>4.55</v>
      </c>
      <c r="AK104" s="4">
        <f t="shared" si="32"/>
        <v>1.4655909551299091E-2</v>
      </c>
      <c r="AL104">
        <f t="shared" si="33"/>
        <v>93</v>
      </c>
      <c r="AN104">
        <v>93</v>
      </c>
      <c r="AO104" s="4">
        <f t="shared" si="34"/>
        <v>0.1</v>
      </c>
      <c r="AQ104">
        <v>0.1</v>
      </c>
      <c r="AR104" s="4">
        <f t="shared" si="35"/>
        <v>2993.832531</v>
      </c>
      <c r="AT104">
        <v>2993.832531</v>
      </c>
      <c r="AU104">
        <v>2993.832531</v>
      </c>
      <c r="AV104" s="4">
        <f t="shared" si="36"/>
        <v>2888584</v>
      </c>
      <c r="AX104">
        <v>2888584</v>
      </c>
      <c r="AY104">
        <v>2888584</v>
      </c>
      <c r="AZ104" s="4">
        <f t="shared" si="37"/>
        <v>2</v>
      </c>
      <c r="BB104">
        <v>2</v>
      </c>
      <c r="BC104" s="4">
        <f t="shared" si="38"/>
        <v>2.1</v>
      </c>
      <c r="BE104">
        <v>2.1</v>
      </c>
      <c r="BF104" s="4">
        <v>0.72499999999999998</v>
      </c>
      <c r="BG104" s="4">
        <v>11.9</v>
      </c>
      <c r="BH104" s="4">
        <f t="shared" si="20"/>
        <v>73.3</v>
      </c>
      <c r="BJ104">
        <v>73.3</v>
      </c>
    </row>
    <row r="105" spans="1:62" x14ac:dyDescent="0.25">
      <c r="A105" s="4" t="s">
        <v>28</v>
      </c>
      <c r="B105" s="4">
        <v>2008</v>
      </c>
      <c r="C105" s="4">
        <v>1</v>
      </c>
      <c r="E105" s="4">
        <f t="shared" si="21"/>
        <v>1.5375706050567797E-3</v>
      </c>
      <c r="F105">
        <v>14</v>
      </c>
      <c r="H105" s="4">
        <f t="shared" si="22"/>
        <v>1.4041262411569241E-2</v>
      </c>
      <c r="I105">
        <f t="shared" si="23"/>
        <v>1</v>
      </c>
      <c r="K105">
        <v>1</v>
      </c>
      <c r="L105" s="4">
        <v>3.96</v>
      </c>
      <c r="M105">
        <f t="shared" si="24"/>
        <v>1.8741237038552951E-4</v>
      </c>
      <c r="O105" s="4">
        <f t="shared" si="25"/>
        <v>2.8888978999999999</v>
      </c>
      <c r="Q105">
        <v>2.8888978999999999</v>
      </c>
      <c r="S105" s="4">
        <f t="shared" si="26"/>
        <v>1.511169775295931E-2</v>
      </c>
      <c r="T105">
        <v>89</v>
      </c>
      <c r="W105" s="4">
        <f t="shared" si="27"/>
        <v>0</v>
      </c>
      <c r="X105">
        <v>0</v>
      </c>
      <c r="Y105" s="4">
        <v>5.0999999999999996</v>
      </c>
      <c r="AB105" s="4">
        <f t="shared" si="28"/>
        <v>1</v>
      </c>
      <c r="AC105" s="3">
        <v>1</v>
      </c>
      <c r="AD105" s="4">
        <f t="shared" si="29"/>
        <v>1.5405116850549924E-2</v>
      </c>
      <c r="AE105">
        <f t="shared" si="30"/>
        <v>91</v>
      </c>
      <c r="AG105">
        <v>91</v>
      </c>
      <c r="AH105" s="4">
        <f t="shared" si="31"/>
        <v>3.8</v>
      </c>
      <c r="AJ105">
        <v>3.8</v>
      </c>
      <c r="AK105" s="4">
        <f t="shared" si="32"/>
        <v>1.5574565111251179E-2</v>
      </c>
      <c r="AL105">
        <f t="shared" si="33"/>
        <v>89</v>
      </c>
      <c r="AN105">
        <v>89</v>
      </c>
      <c r="AO105" s="4">
        <f t="shared" si="34"/>
        <v>0.1</v>
      </c>
      <c r="AQ105">
        <v>0.1</v>
      </c>
      <c r="AR105" s="4">
        <f t="shared" si="35"/>
        <v>41.269970000000001</v>
      </c>
      <c r="AT105">
        <v>41.269970000000001</v>
      </c>
      <c r="AU105">
        <v>41.269970000000001</v>
      </c>
      <c r="AV105" s="4">
        <f t="shared" si="36"/>
        <v>29822</v>
      </c>
      <c r="AX105">
        <v>29822</v>
      </c>
      <c r="AY105">
        <v>29822</v>
      </c>
      <c r="AZ105" s="4">
        <f t="shared" si="37"/>
        <v>2</v>
      </c>
      <c r="BB105">
        <v>2</v>
      </c>
      <c r="BC105" s="4">
        <f t="shared" si="38"/>
        <v>2.1</v>
      </c>
      <c r="BE105">
        <v>2.1</v>
      </c>
      <c r="BF105" s="4">
        <v>0.72099999999999997</v>
      </c>
      <c r="BG105" s="4">
        <v>12.3</v>
      </c>
      <c r="BH105" s="4">
        <f t="shared" si="20"/>
        <v>73.2</v>
      </c>
      <c r="BJ105">
        <v>73.2</v>
      </c>
    </row>
    <row r="106" spans="1:62" x14ac:dyDescent="0.25">
      <c r="A106" s="4" t="s">
        <v>28</v>
      </c>
      <c r="B106" s="4">
        <v>2007</v>
      </c>
      <c r="C106" s="4">
        <v>1</v>
      </c>
      <c r="E106" s="4">
        <f t="shared" si="21"/>
        <v>3.0999000005976747E-3</v>
      </c>
      <c r="F106">
        <v>132</v>
      </c>
      <c r="H106" s="4">
        <f t="shared" si="22"/>
        <v>1.4041262411569241E-2</v>
      </c>
      <c r="I106">
        <f t="shared" si="23"/>
        <v>1</v>
      </c>
      <c r="K106">
        <v>1</v>
      </c>
      <c r="L106" s="4">
        <v>3.99</v>
      </c>
      <c r="M106">
        <f t="shared" si="24"/>
        <v>1.8883017782911582E-4</v>
      </c>
      <c r="O106" s="4">
        <f t="shared" si="25"/>
        <v>44.572199660000003</v>
      </c>
      <c r="Q106">
        <v>44.572199660000003</v>
      </c>
      <c r="S106" s="4">
        <f t="shared" si="26"/>
        <v>1.5705859584158526E-2</v>
      </c>
      <c r="T106">
        <v>85</v>
      </c>
      <c r="W106" s="4">
        <f t="shared" si="27"/>
        <v>1</v>
      </c>
      <c r="X106">
        <v>1</v>
      </c>
      <c r="Y106" s="4">
        <v>49.7</v>
      </c>
      <c r="AB106" s="4">
        <f t="shared" si="28"/>
        <v>1</v>
      </c>
      <c r="AC106" s="3">
        <v>1</v>
      </c>
      <c r="AD106" s="4">
        <f t="shared" si="29"/>
        <v>1.7253552518852611E-4</v>
      </c>
      <c r="AE106">
        <f t="shared" si="30"/>
        <v>9</v>
      </c>
      <c r="AG106">
        <v>9</v>
      </c>
      <c r="AH106" s="4">
        <f t="shared" si="31"/>
        <v>4.3099999999999996</v>
      </c>
      <c r="AJ106">
        <v>4.3099999999999996</v>
      </c>
      <c r="AK106" s="4">
        <f t="shared" si="32"/>
        <v>1.5745521737274549E-2</v>
      </c>
      <c r="AL106">
        <f t="shared" si="33"/>
        <v>88</v>
      </c>
      <c r="AN106">
        <v>88</v>
      </c>
      <c r="AO106" s="4">
        <f t="shared" si="34"/>
        <v>0.1</v>
      </c>
      <c r="AQ106">
        <v>0.1</v>
      </c>
      <c r="AR106" s="4">
        <f t="shared" si="35"/>
        <v>3138.8872999999999</v>
      </c>
      <c r="AT106">
        <v>3138.8872999999999</v>
      </c>
      <c r="AU106">
        <v>3138.8872999999999</v>
      </c>
      <c r="AV106" s="4">
        <f t="shared" si="36"/>
        <v>293356</v>
      </c>
      <c r="AX106">
        <v>293356</v>
      </c>
      <c r="AY106">
        <v>293356</v>
      </c>
      <c r="AZ106" s="4">
        <f t="shared" si="37"/>
        <v>2</v>
      </c>
      <c r="BB106">
        <v>2</v>
      </c>
      <c r="BC106" s="4">
        <f t="shared" si="38"/>
        <v>2.1</v>
      </c>
      <c r="BE106">
        <v>2.1</v>
      </c>
      <c r="BF106" s="4">
        <v>0.70699999999999996</v>
      </c>
      <c r="BG106" s="4">
        <v>11.7</v>
      </c>
      <c r="BH106" s="4">
        <f t="shared" si="20"/>
        <v>73.5</v>
      </c>
      <c r="BJ106">
        <v>73.5</v>
      </c>
    </row>
    <row r="107" spans="1:62" x14ac:dyDescent="0.25">
      <c r="A107" s="4" t="s">
        <v>28</v>
      </c>
      <c r="B107" s="4">
        <v>2006</v>
      </c>
      <c r="C107" s="4">
        <v>1</v>
      </c>
      <c r="E107" s="4">
        <f t="shared" si="21"/>
        <v>3.1514252130283803E-3</v>
      </c>
      <c r="F107">
        <v>141</v>
      </c>
      <c r="H107" s="4">
        <f t="shared" si="22"/>
        <v>1.4041262411569241E-2</v>
      </c>
      <c r="I107">
        <f t="shared" si="23"/>
        <v>1</v>
      </c>
      <c r="K107">
        <v>1</v>
      </c>
      <c r="L107" s="4">
        <v>4.01</v>
      </c>
      <c r="M107">
        <f t="shared" si="24"/>
        <v>1.9458895990138246E-4</v>
      </c>
      <c r="O107" s="4">
        <f t="shared" si="25"/>
        <v>244.5352767</v>
      </c>
      <c r="Q107">
        <v>244.5352767</v>
      </c>
      <c r="S107" s="4">
        <f t="shared" si="26"/>
        <v>1.5804042217288962E-2</v>
      </c>
      <c r="T107">
        <v>78</v>
      </c>
      <c r="W107" s="4">
        <f t="shared" si="27"/>
        <v>137</v>
      </c>
      <c r="X107">
        <v>137</v>
      </c>
      <c r="Y107" s="4">
        <v>49.2</v>
      </c>
      <c r="AB107" s="4">
        <f t="shared" si="28"/>
        <v>1</v>
      </c>
      <c r="AC107" s="3">
        <v>1</v>
      </c>
      <c r="AD107" s="4">
        <f t="shared" si="29"/>
        <v>1.6173817956528273E-2</v>
      </c>
      <c r="AE107">
        <f t="shared" si="30"/>
        <v>87</v>
      </c>
      <c r="AG107">
        <v>87</v>
      </c>
      <c r="AH107" s="4">
        <f t="shared" si="31"/>
        <v>4.58</v>
      </c>
      <c r="AJ107">
        <v>4.58</v>
      </c>
      <c r="AK107" s="4">
        <f t="shared" si="32"/>
        <v>1.5891971345114161E-2</v>
      </c>
      <c r="AL107">
        <f t="shared" si="33"/>
        <v>87</v>
      </c>
      <c r="AN107">
        <v>87</v>
      </c>
      <c r="AO107" s="4">
        <f t="shared" si="34"/>
        <v>0.1</v>
      </c>
      <c r="AQ107">
        <v>0.1</v>
      </c>
      <c r="AR107" s="4">
        <f t="shared" si="35"/>
        <v>2158.299</v>
      </c>
      <c r="AT107">
        <v>2158.299</v>
      </c>
      <c r="AU107">
        <v>2158.299</v>
      </c>
      <c r="AV107" s="4">
        <f t="shared" si="36"/>
        <v>29585</v>
      </c>
      <c r="AX107">
        <v>29585</v>
      </c>
      <c r="AY107">
        <v>29585</v>
      </c>
      <c r="AZ107" s="4">
        <f t="shared" si="37"/>
        <v>2</v>
      </c>
      <c r="BB107">
        <v>2</v>
      </c>
      <c r="BC107" s="4">
        <f t="shared" si="38"/>
        <v>2.1</v>
      </c>
      <c r="BE107">
        <v>2.1</v>
      </c>
      <c r="BF107" s="4">
        <v>0.69199999999999995</v>
      </c>
      <c r="BG107" s="4">
        <v>11.2</v>
      </c>
      <c r="BH107" s="4">
        <f t="shared" si="20"/>
        <v>72.900000000000006</v>
      </c>
      <c r="BJ107">
        <v>72.900000000000006</v>
      </c>
    </row>
    <row r="108" spans="1:62" x14ac:dyDescent="0.25">
      <c r="A108" s="4" t="s">
        <v>28</v>
      </c>
      <c r="B108" s="4">
        <v>2005</v>
      </c>
      <c r="C108" s="4">
        <v>1</v>
      </c>
      <c r="E108" s="4">
        <f t="shared" si="21"/>
        <v>3.1304459410745901E-3</v>
      </c>
      <c r="F108">
        <v>137</v>
      </c>
      <c r="H108" s="4">
        <f t="shared" si="22"/>
        <v>1.4041262411569241E-2</v>
      </c>
      <c r="I108">
        <f t="shared" si="23"/>
        <v>1</v>
      </c>
      <c r="K108">
        <v>1</v>
      </c>
      <c r="L108" s="4">
        <v>4.25</v>
      </c>
      <c r="M108">
        <f t="shared" si="24"/>
        <v>1.8801054839849974E-4</v>
      </c>
      <c r="O108" s="4">
        <f t="shared" si="25"/>
        <v>20.218228280000002</v>
      </c>
      <c r="Q108">
        <v>20.218228280000002</v>
      </c>
      <c r="S108" s="4">
        <f t="shared" si="26"/>
        <v>1.4682265089018029E-2</v>
      </c>
      <c r="T108">
        <v>91</v>
      </c>
      <c r="W108" s="4">
        <f t="shared" si="27"/>
        <v>900.625</v>
      </c>
      <c r="X108">
        <v>2281</v>
      </c>
      <c r="Y108" s="4">
        <v>48.8</v>
      </c>
      <c r="AB108" s="4">
        <f t="shared" si="28"/>
        <v>1</v>
      </c>
      <c r="AC108" s="3">
        <v>1</v>
      </c>
      <c r="AD108" s="4">
        <f t="shared" si="29"/>
        <v>1.5178694813930195E-2</v>
      </c>
      <c r="AE108">
        <f t="shared" si="30"/>
        <v>92</v>
      </c>
      <c r="AG108">
        <v>92</v>
      </c>
      <c r="AH108" s="4">
        <f t="shared" si="31"/>
        <v>5.25</v>
      </c>
      <c r="AJ108">
        <v>5.25</v>
      </c>
      <c r="AK108" s="4">
        <f t="shared" si="32"/>
        <v>2.0010148867577774E-4</v>
      </c>
      <c r="AL108">
        <f t="shared" si="33"/>
        <v>9</v>
      </c>
      <c r="AN108">
        <v>9</v>
      </c>
      <c r="AO108" s="4">
        <f t="shared" si="34"/>
        <v>0.1</v>
      </c>
      <c r="AQ108">
        <v>0.1</v>
      </c>
      <c r="AR108" s="4">
        <f t="shared" si="35"/>
        <v>1643.7583970000001</v>
      </c>
      <c r="AT108">
        <v>1643.7583970000001</v>
      </c>
      <c r="AU108">
        <v>1643.7583970000001</v>
      </c>
      <c r="AV108" s="4">
        <f t="shared" si="36"/>
        <v>2981259</v>
      </c>
      <c r="AX108">
        <v>2981259</v>
      </c>
      <c r="AY108">
        <v>2981259</v>
      </c>
      <c r="AZ108" s="4">
        <f t="shared" si="37"/>
        <v>2</v>
      </c>
      <c r="BB108">
        <v>2</v>
      </c>
      <c r="BC108" s="4">
        <f t="shared" si="38"/>
        <v>2.1</v>
      </c>
      <c r="BE108">
        <v>2.1</v>
      </c>
      <c r="BF108" s="4">
        <v>0.67900000000000005</v>
      </c>
      <c r="BG108" s="4">
        <v>10.9</v>
      </c>
      <c r="BH108" s="4">
        <f t="shared" si="20"/>
        <v>73</v>
      </c>
      <c r="BJ108">
        <v>73</v>
      </c>
    </row>
    <row r="109" spans="1:62" x14ac:dyDescent="0.25">
      <c r="A109" s="4" t="s">
        <v>28</v>
      </c>
      <c r="B109" s="4">
        <v>2004</v>
      </c>
      <c r="C109" s="4">
        <v>1</v>
      </c>
      <c r="E109" s="4">
        <f t="shared" si="21"/>
        <v>3.0999000005976747E-3</v>
      </c>
      <c r="F109">
        <v>132</v>
      </c>
      <c r="H109" s="4">
        <f t="shared" si="22"/>
        <v>1.4041262411569241E-2</v>
      </c>
      <c r="I109">
        <f t="shared" si="23"/>
        <v>1</v>
      </c>
      <c r="K109">
        <v>1</v>
      </c>
      <c r="L109" s="4">
        <v>3.81</v>
      </c>
      <c r="M109">
        <f t="shared" si="24"/>
        <v>1.9053260932126129E-4</v>
      </c>
      <c r="O109" s="4">
        <f t="shared" si="25"/>
        <v>97.740877440000006</v>
      </c>
      <c r="Q109">
        <v>97.740877440000006</v>
      </c>
      <c r="S109" s="4">
        <f t="shared" si="26"/>
        <v>1.4682265089018029E-2</v>
      </c>
      <c r="T109">
        <v>91</v>
      </c>
      <c r="W109" s="4">
        <f t="shared" si="27"/>
        <v>900.625</v>
      </c>
      <c r="X109">
        <v>1783</v>
      </c>
      <c r="Y109" s="4">
        <v>48.4</v>
      </c>
      <c r="AB109" s="4">
        <f t="shared" si="28"/>
        <v>1</v>
      </c>
      <c r="AC109" s="3">
        <v>1</v>
      </c>
      <c r="AD109" s="4">
        <f t="shared" si="29"/>
        <v>1.4908176392119893E-2</v>
      </c>
      <c r="AE109">
        <f t="shared" si="30"/>
        <v>93</v>
      </c>
      <c r="AG109">
        <v>93</v>
      </c>
      <c r="AH109" s="4">
        <f t="shared" si="31"/>
        <v>5.5</v>
      </c>
      <c r="AJ109">
        <v>5.5</v>
      </c>
      <c r="AK109" s="4">
        <f t="shared" si="32"/>
        <v>1.517308025968913E-2</v>
      </c>
      <c r="AL109">
        <f t="shared" si="33"/>
        <v>91</v>
      </c>
      <c r="AN109">
        <v>91</v>
      </c>
      <c r="AO109" s="4">
        <f t="shared" si="34"/>
        <v>0.1</v>
      </c>
      <c r="AQ109">
        <v>0.1</v>
      </c>
      <c r="AR109" s="4">
        <f t="shared" si="35"/>
        <v>1191.96192</v>
      </c>
      <c r="AT109">
        <v>1191.96192</v>
      </c>
      <c r="AU109">
        <v>1191.96192</v>
      </c>
      <c r="AV109" s="4">
        <f t="shared" si="36"/>
        <v>3612</v>
      </c>
      <c r="AX109">
        <v>3612</v>
      </c>
      <c r="AY109">
        <v>3612</v>
      </c>
      <c r="AZ109" s="4">
        <f t="shared" si="37"/>
        <v>2</v>
      </c>
      <c r="BB109">
        <v>2</v>
      </c>
      <c r="BC109" s="4">
        <f t="shared" si="38"/>
        <v>2.1</v>
      </c>
      <c r="BE109">
        <v>2.1</v>
      </c>
      <c r="BF109" s="4">
        <v>0.66800000000000004</v>
      </c>
      <c r="BG109" s="4">
        <v>10.9</v>
      </c>
      <c r="BH109" s="4">
        <f t="shared" si="20"/>
        <v>73</v>
      </c>
      <c r="BJ109">
        <v>73</v>
      </c>
    </row>
    <row r="110" spans="1:62" x14ac:dyDescent="0.25">
      <c r="A110" s="4" t="s">
        <v>28</v>
      </c>
      <c r="B110" s="4">
        <v>2003</v>
      </c>
      <c r="C110" s="4">
        <v>1</v>
      </c>
      <c r="E110" s="4">
        <f t="shared" si="21"/>
        <v>3.1126868503935567E-3</v>
      </c>
      <c r="F110">
        <v>134</v>
      </c>
      <c r="H110" s="4">
        <f t="shared" si="22"/>
        <v>1.4041262411569241E-2</v>
      </c>
      <c r="I110">
        <f t="shared" si="23"/>
        <v>1</v>
      </c>
      <c r="K110">
        <v>1</v>
      </c>
      <c r="L110" s="4">
        <v>3.03</v>
      </c>
      <c r="M110">
        <f t="shared" si="24"/>
        <v>1.8756724488032416E-4</v>
      </c>
      <c r="O110" s="4">
        <f t="shared" si="25"/>
        <v>7.3414931479999996</v>
      </c>
      <c r="Q110">
        <v>7.3414931479999996</v>
      </c>
      <c r="S110" s="4">
        <f t="shared" si="26"/>
        <v>1.4174537003913691E-2</v>
      </c>
      <c r="T110">
        <v>93</v>
      </c>
      <c r="W110" s="4">
        <f t="shared" si="27"/>
        <v>4</v>
      </c>
      <c r="X110">
        <v>4</v>
      </c>
      <c r="Y110" s="4">
        <v>48.1</v>
      </c>
      <c r="AB110" s="4">
        <f t="shared" si="28"/>
        <v>1</v>
      </c>
      <c r="AC110" s="3">
        <v>1</v>
      </c>
      <c r="AD110" s="4">
        <f t="shared" si="29"/>
        <v>1.3985921847717816E-2</v>
      </c>
      <c r="AE110">
        <f t="shared" si="30"/>
        <v>96</v>
      </c>
      <c r="AG110">
        <v>96</v>
      </c>
      <c r="AH110" s="4">
        <f t="shared" si="31"/>
        <v>5.56</v>
      </c>
      <c r="AJ110">
        <v>5.56</v>
      </c>
      <c r="AK110" s="4">
        <f t="shared" si="32"/>
        <v>1.4384309232259394E-2</v>
      </c>
      <c r="AL110">
        <f t="shared" si="33"/>
        <v>94</v>
      </c>
      <c r="AN110">
        <v>94</v>
      </c>
      <c r="AO110" s="4">
        <f t="shared" si="34"/>
        <v>0.1</v>
      </c>
      <c r="AQ110">
        <v>0.1</v>
      </c>
      <c r="AR110" s="4">
        <f t="shared" si="35"/>
        <v>93.166156700000002</v>
      </c>
      <c r="AT110">
        <v>93.166156700000002</v>
      </c>
      <c r="AU110">
        <v>93.166156700000002</v>
      </c>
      <c r="AV110" s="4">
        <f t="shared" si="36"/>
        <v>31786</v>
      </c>
      <c r="AX110">
        <v>31786</v>
      </c>
      <c r="AY110">
        <v>31786</v>
      </c>
      <c r="AZ110" s="4">
        <f t="shared" si="37"/>
        <v>2</v>
      </c>
      <c r="BB110">
        <v>2</v>
      </c>
      <c r="BC110" s="4">
        <f t="shared" si="38"/>
        <v>2.1</v>
      </c>
      <c r="BE110">
        <v>2.1</v>
      </c>
      <c r="BF110" s="4">
        <v>0.65700000000000003</v>
      </c>
      <c r="BG110" s="4">
        <v>10.8</v>
      </c>
      <c r="BH110" s="4">
        <f t="shared" si="20"/>
        <v>72.7</v>
      </c>
      <c r="BJ110">
        <v>72.7</v>
      </c>
    </row>
    <row r="111" spans="1:62" x14ac:dyDescent="0.25">
      <c r="A111" s="4" t="s">
        <v>28</v>
      </c>
      <c r="B111" s="4">
        <v>2002</v>
      </c>
      <c r="C111" s="4">
        <v>1</v>
      </c>
      <c r="E111" s="4">
        <f t="shared" si="21"/>
        <v>3.1126868503935567E-3</v>
      </c>
      <c r="F111">
        <v>134</v>
      </c>
      <c r="H111" s="4">
        <f t="shared" si="22"/>
        <v>1.4041262411569241E-2</v>
      </c>
      <c r="I111">
        <f t="shared" si="23"/>
        <v>1</v>
      </c>
      <c r="K111">
        <v>1</v>
      </c>
      <c r="L111" s="4">
        <v>2.86</v>
      </c>
      <c r="M111">
        <f t="shared" si="24"/>
        <v>1.8924467400197322E-4</v>
      </c>
      <c r="O111" s="4">
        <f t="shared" si="25"/>
        <v>57.17810403</v>
      </c>
      <c r="Q111">
        <v>57.17810403</v>
      </c>
      <c r="S111" s="4">
        <f t="shared" si="26"/>
        <v>1.4682265089018029E-2</v>
      </c>
      <c r="T111">
        <v>91</v>
      </c>
      <c r="W111" s="4">
        <f t="shared" si="27"/>
        <v>40</v>
      </c>
      <c r="X111">
        <v>40</v>
      </c>
      <c r="Y111" s="4">
        <v>47.8</v>
      </c>
      <c r="AB111" s="4">
        <f t="shared" si="28"/>
        <v>1</v>
      </c>
      <c r="AC111" s="3">
        <v>1</v>
      </c>
      <c r="AD111" s="4">
        <f t="shared" si="29"/>
        <v>1.398317966259692E-2</v>
      </c>
      <c r="AE111">
        <f t="shared" si="30"/>
        <v>96</v>
      </c>
      <c r="AG111">
        <v>96</v>
      </c>
      <c r="AH111" s="4">
        <f t="shared" si="31"/>
        <v>5.4</v>
      </c>
      <c r="AJ111">
        <v>5.4</v>
      </c>
      <c r="AK111" s="4">
        <f t="shared" si="32"/>
        <v>1.4381613110525469E-2</v>
      </c>
      <c r="AL111">
        <f t="shared" si="33"/>
        <v>94</v>
      </c>
      <c r="AN111">
        <v>94</v>
      </c>
      <c r="AO111" s="4">
        <f t="shared" si="34"/>
        <v>0.1</v>
      </c>
      <c r="AQ111">
        <v>0.1</v>
      </c>
      <c r="AR111" s="4">
        <f t="shared" si="35"/>
        <v>783.26169900000002</v>
      </c>
      <c r="AT111">
        <v>783.26169900000002</v>
      </c>
      <c r="AU111">
        <v>783.26169900000002</v>
      </c>
      <c r="AV111" s="4">
        <f t="shared" si="36"/>
        <v>333897</v>
      </c>
      <c r="AX111">
        <v>333897</v>
      </c>
      <c r="AY111">
        <v>333897</v>
      </c>
      <c r="AZ111" s="4">
        <f t="shared" si="37"/>
        <v>2.1</v>
      </c>
      <c r="BB111">
        <v>2.1</v>
      </c>
      <c r="BC111" s="4">
        <f t="shared" si="38"/>
        <v>2.1</v>
      </c>
      <c r="BE111">
        <v>2.1</v>
      </c>
      <c r="BF111" s="4">
        <v>0.64500000000000002</v>
      </c>
      <c r="BG111" s="4">
        <v>10.8</v>
      </c>
      <c r="BH111" s="4">
        <f t="shared" si="20"/>
        <v>72.599999999999994</v>
      </c>
      <c r="BJ111">
        <v>72.599999999999994</v>
      </c>
    </row>
    <row r="112" spans="1:62" x14ac:dyDescent="0.25">
      <c r="A112" s="4" t="s">
        <v>28</v>
      </c>
      <c r="B112" s="4">
        <v>2001</v>
      </c>
      <c r="C112" s="4">
        <v>1</v>
      </c>
      <c r="E112" s="4">
        <f t="shared" si="21"/>
        <v>3.1514252130283803E-3</v>
      </c>
      <c r="F112">
        <v>141</v>
      </c>
      <c r="H112" s="4">
        <f t="shared" si="22"/>
        <v>1.4041262411569241E-2</v>
      </c>
      <c r="I112">
        <f t="shared" si="23"/>
        <v>1</v>
      </c>
      <c r="K112">
        <v>1</v>
      </c>
      <c r="L112" s="4">
        <v>2.86</v>
      </c>
      <c r="M112">
        <f t="shared" si="24"/>
        <v>1.8911438704885978E-4</v>
      </c>
      <c r="O112" s="4">
        <f t="shared" si="25"/>
        <v>53.193730119999998</v>
      </c>
      <c r="Q112">
        <v>53.193730119999998</v>
      </c>
      <c r="S112" s="4">
        <f t="shared" si="26"/>
        <v>1.4206799997542537E-2</v>
      </c>
      <c r="T112">
        <v>69</v>
      </c>
      <c r="W112" s="4">
        <f t="shared" si="27"/>
        <v>69</v>
      </c>
      <c r="X112">
        <v>69</v>
      </c>
      <c r="Y112" s="4">
        <v>47.4</v>
      </c>
      <c r="AB112" s="4">
        <f t="shared" si="28"/>
        <v>1</v>
      </c>
      <c r="AC112" s="3">
        <v>1</v>
      </c>
      <c r="AD112" s="4">
        <f t="shared" si="29"/>
        <v>1.3640005580293083E-2</v>
      </c>
      <c r="AE112">
        <f t="shared" si="30"/>
        <v>97</v>
      </c>
      <c r="AG112">
        <v>97</v>
      </c>
      <c r="AH112" s="4">
        <f t="shared" si="31"/>
        <v>5.94</v>
      </c>
      <c r="AJ112">
        <v>5.94</v>
      </c>
      <c r="AK112" s="4">
        <f t="shared" si="32"/>
        <v>1.4378916405453912E-2</v>
      </c>
      <c r="AL112">
        <f t="shared" si="33"/>
        <v>94</v>
      </c>
      <c r="AN112">
        <v>94</v>
      </c>
      <c r="AO112" s="4">
        <f t="shared" si="34"/>
        <v>0.1</v>
      </c>
      <c r="AQ112">
        <v>0.1</v>
      </c>
      <c r="AR112" s="4">
        <f t="shared" si="35"/>
        <v>694.43511899999999</v>
      </c>
      <c r="AT112">
        <v>694.43511899999999</v>
      </c>
      <c r="AU112">
        <v>694.43511899999999</v>
      </c>
      <c r="AV112" s="4">
        <f t="shared" si="36"/>
        <v>35655</v>
      </c>
      <c r="AX112">
        <v>35655</v>
      </c>
      <c r="AY112">
        <v>35655</v>
      </c>
      <c r="AZ112" s="4">
        <f t="shared" si="37"/>
        <v>2.1</v>
      </c>
      <c r="BB112">
        <v>2.1</v>
      </c>
      <c r="BC112" s="4">
        <f t="shared" si="38"/>
        <v>2.1</v>
      </c>
      <c r="BE112">
        <v>2.1</v>
      </c>
      <c r="BF112" s="4">
        <v>0.64400000000000002</v>
      </c>
      <c r="BG112" s="4">
        <v>11.1</v>
      </c>
      <c r="BH112" s="4">
        <f t="shared" si="20"/>
        <v>72.599999999999994</v>
      </c>
      <c r="BJ112">
        <v>72.599999999999994</v>
      </c>
    </row>
    <row r="113" spans="1:62" x14ac:dyDescent="0.25">
      <c r="A113" s="4" t="s">
        <v>28</v>
      </c>
      <c r="B113" s="4">
        <v>2000</v>
      </c>
      <c r="C113" s="4">
        <v>1</v>
      </c>
      <c r="E113" s="4">
        <f t="shared" si="21"/>
        <v>3.1561811633740327E-3</v>
      </c>
      <c r="F113">
        <v>142</v>
      </c>
      <c r="H113" s="4">
        <f t="shared" si="22"/>
        <v>1.4041262411569241E-2</v>
      </c>
      <c r="I113">
        <f t="shared" si="23"/>
        <v>1</v>
      </c>
      <c r="K113">
        <v>1</v>
      </c>
      <c r="L113" s="4">
        <v>2.9</v>
      </c>
      <c r="M113">
        <f t="shared" si="24"/>
        <v>1.8843560114458591E-4</v>
      </c>
      <c r="O113" s="4">
        <f t="shared" si="25"/>
        <v>32.75626853</v>
      </c>
      <c r="Q113">
        <v>32.75626853</v>
      </c>
      <c r="S113" s="4">
        <f t="shared" si="26"/>
        <v>9.3168153203136757E-3</v>
      </c>
      <c r="T113">
        <v>55</v>
      </c>
      <c r="W113" s="4">
        <f t="shared" si="27"/>
        <v>15</v>
      </c>
      <c r="X113">
        <v>15</v>
      </c>
      <c r="Y113" s="4">
        <v>47.1</v>
      </c>
      <c r="AB113" s="4">
        <f t="shared" si="28"/>
        <v>1</v>
      </c>
      <c r="AC113" s="3">
        <v>1</v>
      </c>
      <c r="AD113" s="4">
        <f t="shared" si="29"/>
        <v>1.397765710187927E-2</v>
      </c>
      <c r="AE113">
        <f t="shared" si="30"/>
        <v>96</v>
      </c>
      <c r="AG113">
        <v>96</v>
      </c>
      <c r="AH113" s="4">
        <f t="shared" si="31"/>
        <v>6.25</v>
      </c>
      <c r="AJ113">
        <v>6.25</v>
      </c>
      <c r="AK113" s="4">
        <f t="shared" si="32"/>
        <v>1.465789401462708E-2</v>
      </c>
      <c r="AL113">
        <f t="shared" si="33"/>
        <v>93</v>
      </c>
      <c r="AN113">
        <v>93</v>
      </c>
      <c r="AO113" s="4">
        <f t="shared" si="34"/>
        <v>0.1</v>
      </c>
      <c r="AQ113">
        <v>0.1</v>
      </c>
      <c r="AR113" s="4">
        <f t="shared" si="35"/>
        <v>622.7427477</v>
      </c>
      <c r="AT113">
        <v>622.7427477</v>
      </c>
      <c r="AU113">
        <v>622.7427477</v>
      </c>
      <c r="AV113" s="4">
        <f t="shared" si="36"/>
        <v>369588</v>
      </c>
      <c r="AX113">
        <v>369588</v>
      </c>
      <c r="AY113">
        <v>369588</v>
      </c>
      <c r="AZ113" s="4">
        <f t="shared" si="37"/>
        <v>2.1</v>
      </c>
      <c r="BB113">
        <v>2.1</v>
      </c>
      <c r="BC113" s="4">
        <f t="shared" si="38"/>
        <v>2.2000000000000002</v>
      </c>
      <c r="BE113">
        <v>2.2000000000000002</v>
      </c>
      <c r="BF113" s="4">
        <v>0.63900000000000001</v>
      </c>
      <c r="BG113" s="4">
        <v>11.2</v>
      </c>
      <c r="BH113" s="4">
        <f t="shared" si="20"/>
        <v>72</v>
      </c>
      <c r="BJ113">
        <v>72</v>
      </c>
    </row>
    <row r="114" spans="1:62" x14ac:dyDescent="0.25">
      <c r="A114" s="4" t="s">
        <v>29</v>
      </c>
      <c r="B114" s="4">
        <v>2015</v>
      </c>
      <c r="C114" s="4">
        <v>0</v>
      </c>
      <c r="E114" s="4">
        <f t="shared" si="21"/>
        <v>2.2342785823514797E-3</v>
      </c>
      <c r="F114">
        <v>59</v>
      </c>
      <c r="H114" s="4">
        <f t="shared" si="22"/>
        <v>1.4041262411569241E-2</v>
      </c>
      <c r="I114">
        <f t="shared" si="23"/>
        <v>1</v>
      </c>
      <c r="K114">
        <v>1</v>
      </c>
      <c r="M114">
        <f t="shared" si="24"/>
        <v>1.8731145170040577E-4</v>
      </c>
      <c r="O114" s="4">
        <f t="shared" si="25"/>
        <v>0</v>
      </c>
      <c r="Q114">
        <v>0</v>
      </c>
      <c r="S114" s="4">
        <f t="shared" si="26"/>
        <v>1.4174537003913691E-2</v>
      </c>
      <c r="T114">
        <v>93</v>
      </c>
      <c r="W114" s="4">
        <f t="shared" si="27"/>
        <v>74</v>
      </c>
      <c r="X114">
        <v>74</v>
      </c>
      <c r="Y114" s="4">
        <v>66.599999999999994</v>
      </c>
      <c r="AB114" s="4">
        <f t="shared" si="28"/>
        <v>1</v>
      </c>
      <c r="AC114" s="3">
        <v>1</v>
      </c>
      <c r="AD114" s="4">
        <f t="shared" si="29"/>
        <v>1.4894350488876126E-2</v>
      </c>
      <c r="AE114">
        <f t="shared" si="30"/>
        <v>93</v>
      </c>
      <c r="AG114">
        <v>93</v>
      </c>
      <c r="AH114" s="4" t="e">
        <f t="shared" si="31"/>
        <v>#VALUE!</v>
      </c>
      <c r="AK114" s="4">
        <f t="shared" si="32"/>
        <v>1.4655188928419259E-2</v>
      </c>
      <c r="AL114">
        <f t="shared" si="33"/>
        <v>93</v>
      </c>
      <c r="AN114">
        <v>93</v>
      </c>
      <c r="AO114" s="4">
        <f t="shared" si="34"/>
        <v>0.1</v>
      </c>
      <c r="AQ114">
        <v>0.1</v>
      </c>
      <c r="AR114" s="4">
        <f t="shared" si="35"/>
        <v>10972.078698625</v>
      </c>
      <c r="AT114">
        <v>56554.387600000002</v>
      </c>
      <c r="AU114">
        <v>56554.387600000002</v>
      </c>
      <c r="AV114" s="4">
        <f t="shared" si="36"/>
        <v>10715281.625</v>
      </c>
      <c r="AX114">
        <v>23789338</v>
      </c>
      <c r="AY114">
        <v>23789338</v>
      </c>
      <c r="AZ114" s="4">
        <f t="shared" si="37"/>
        <v>0.6</v>
      </c>
      <c r="BB114">
        <v>0.6</v>
      </c>
      <c r="BC114" s="4">
        <f t="shared" si="38"/>
        <v>0.6</v>
      </c>
      <c r="BE114">
        <v>0.6</v>
      </c>
      <c r="BF114" s="4">
        <v>0.93700000000000006</v>
      </c>
      <c r="BG114" s="4">
        <v>20.399999999999999</v>
      </c>
      <c r="BH114" s="4">
        <f t="shared" si="20"/>
        <v>82.8</v>
      </c>
      <c r="BJ114">
        <v>82.8</v>
      </c>
    </row>
    <row r="115" spans="1:62" x14ac:dyDescent="0.25">
      <c r="A115" s="4" t="s">
        <v>29</v>
      </c>
      <c r="B115" s="4">
        <v>2014</v>
      </c>
      <c r="C115" s="4">
        <v>0</v>
      </c>
      <c r="E115" s="4">
        <f t="shared" si="21"/>
        <v>1.4191278131587377E-3</v>
      </c>
      <c r="F115">
        <v>6</v>
      </c>
      <c r="H115" s="4">
        <f t="shared" si="22"/>
        <v>1.4041262411569241E-2</v>
      </c>
      <c r="I115">
        <f t="shared" si="23"/>
        <v>1</v>
      </c>
      <c r="K115">
        <v>1</v>
      </c>
      <c r="L115" s="4">
        <v>9.7100000000000009</v>
      </c>
      <c r="M115">
        <f t="shared" si="24"/>
        <v>5.9344586143487083E-10</v>
      </c>
      <c r="O115" s="4">
        <f t="shared" si="25"/>
        <v>1096.807346997125</v>
      </c>
      <c r="Q115">
        <v>10769.36305</v>
      </c>
      <c r="S115" s="4">
        <f t="shared" si="26"/>
        <v>1.4682265089018029E-2</v>
      </c>
      <c r="T115">
        <v>91</v>
      </c>
      <c r="W115" s="4">
        <f t="shared" si="27"/>
        <v>340</v>
      </c>
      <c r="X115">
        <v>340</v>
      </c>
      <c r="Y115" s="4">
        <v>66.099999999999994</v>
      </c>
      <c r="AB115" s="4">
        <f t="shared" si="28"/>
        <v>1</v>
      </c>
      <c r="AC115" s="3">
        <v>1</v>
      </c>
      <c r="AD115" s="4">
        <f t="shared" si="29"/>
        <v>1.5159385917366751E-2</v>
      </c>
      <c r="AE115">
        <f t="shared" si="30"/>
        <v>92</v>
      </c>
      <c r="AG115">
        <v>92</v>
      </c>
      <c r="AH115" s="4">
        <f t="shared" si="31"/>
        <v>9.42</v>
      </c>
      <c r="AJ115">
        <v>9.42</v>
      </c>
      <c r="AK115" s="4">
        <f t="shared" si="32"/>
        <v>1.4914817716010545E-2</v>
      </c>
      <c r="AL115">
        <f t="shared" si="33"/>
        <v>92</v>
      </c>
      <c r="AN115">
        <v>92</v>
      </c>
      <c r="AO115" s="4">
        <f t="shared" si="34"/>
        <v>0.1</v>
      </c>
      <c r="AQ115">
        <v>0.1</v>
      </c>
      <c r="AR115" s="4">
        <f t="shared" si="35"/>
        <v>10972.078698625</v>
      </c>
      <c r="AT115">
        <v>62214.691200000001</v>
      </c>
      <c r="AU115">
        <v>62214.691200000001</v>
      </c>
      <c r="AV115" s="4">
        <f t="shared" si="36"/>
        <v>2346694</v>
      </c>
      <c r="AX115">
        <v>2346694</v>
      </c>
      <c r="AY115">
        <v>2346694</v>
      </c>
      <c r="AZ115" s="4">
        <f t="shared" si="37"/>
        <v>0.6</v>
      </c>
      <c r="BB115">
        <v>0.6</v>
      </c>
      <c r="BC115" s="4">
        <f t="shared" si="38"/>
        <v>0.6</v>
      </c>
      <c r="BE115">
        <v>0.6</v>
      </c>
      <c r="BF115" s="4">
        <v>0.93600000000000005</v>
      </c>
      <c r="BG115" s="4">
        <v>20.399999999999999</v>
      </c>
      <c r="BH115" s="4">
        <f t="shared" si="20"/>
        <v>82.7</v>
      </c>
      <c r="BJ115">
        <v>82.7</v>
      </c>
    </row>
    <row r="116" spans="1:62" x14ac:dyDescent="0.25">
      <c r="A116" s="4" t="s">
        <v>29</v>
      </c>
      <c r="B116" s="4">
        <v>2013</v>
      </c>
      <c r="C116" s="4">
        <v>0</v>
      </c>
      <c r="E116" s="4">
        <f t="shared" si="21"/>
        <v>2.2647980099054694E-3</v>
      </c>
      <c r="F116">
        <v>61</v>
      </c>
      <c r="H116" s="4">
        <f t="shared" si="22"/>
        <v>1.4041262411569241E-2</v>
      </c>
      <c r="I116">
        <f t="shared" si="23"/>
        <v>1</v>
      </c>
      <c r="K116">
        <v>1</v>
      </c>
      <c r="L116" s="4">
        <v>9.8699999999999992</v>
      </c>
      <c r="M116">
        <f t="shared" si="24"/>
        <v>4.5478450974889658E-11</v>
      </c>
      <c r="O116" s="4">
        <f t="shared" si="25"/>
        <v>1096.807346997125</v>
      </c>
      <c r="Q116">
        <v>11734.853810000001</v>
      </c>
      <c r="S116" s="4">
        <f t="shared" si="26"/>
        <v>1.4682265089018029E-2</v>
      </c>
      <c r="T116">
        <v>91</v>
      </c>
      <c r="W116" s="4">
        <f t="shared" si="27"/>
        <v>158</v>
      </c>
      <c r="X116">
        <v>158</v>
      </c>
      <c r="Y116" s="4">
        <v>65.5</v>
      </c>
      <c r="AB116" s="4">
        <f t="shared" si="28"/>
        <v>1</v>
      </c>
      <c r="AC116" s="3">
        <v>1</v>
      </c>
      <c r="AD116" s="4">
        <f t="shared" si="29"/>
        <v>1.5402847956425957E-2</v>
      </c>
      <c r="AE116">
        <f t="shared" si="30"/>
        <v>91</v>
      </c>
      <c r="AG116">
        <v>91</v>
      </c>
      <c r="AH116" s="4">
        <f t="shared" si="31"/>
        <v>9.36</v>
      </c>
      <c r="AJ116">
        <v>9.36</v>
      </c>
      <c r="AK116" s="4">
        <f t="shared" si="32"/>
        <v>1.5153916012225334E-2</v>
      </c>
      <c r="AL116">
        <f t="shared" si="33"/>
        <v>91</v>
      </c>
      <c r="AN116">
        <v>91</v>
      </c>
      <c r="AO116" s="4">
        <f t="shared" si="34"/>
        <v>0.1</v>
      </c>
      <c r="AQ116">
        <v>0.1</v>
      </c>
      <c r="AR116" s="4">
        <f t="shared" si="35"/>
        <v>10972.078698625</v>
      </c>
      <c r="AT116">
        <v>67792.338600000003</v>
      </c>
      <c r="AU116">
        <v>67792.338600000003</v>
      </c>
      <c r="AV116" s="4">
        <f t="shared" si="36"/>
        <v>10715281.625</v>
      </c>
      <c r="AX116">
        <v>23117353</v>
      </c>
      <c r="AY116">
        <v>23117353</v>
      </c>
      <c r="AZ116" s="4">
        <f t="shared" si="37"/>
        <v>0.6</v>
      </c>
      <c r="BB116">
        <v>0.6</v>
      </c>
      <c r="BC116" s="4">
        <f t="shared" si="38"/>
        <v>0.6</v>
      </c>
      <c r="BE116">
        <v>0.6</v>
      </c>
      <c r="BF116" s="4">
        <v>0.93300000000000005</v>
      </c>
      <c r="BG116" s="4">
        <v>20.3</v>
      </c>
      <c r="BH116" s="4">
        <f t="shared" si="20"/>
        <v>82.5</v>
      </c>
      <c r="BJ116">
        <v>82.5</v>
      </c>
    </row>
    <row r="117" spans="1:62" x14ac:dyDescent="0.25">
      <c r="A117" s="4" t="s">
        <v>29</v>
      </c>
      <c r="B117" s="4">
        <v>2012</v>
      </c>
      <c r="C117" s="4">
        <v>0</v>
      </c>
      <c r="E117" s="4">
        <f t="shared" si="21"/>
        <v>2.2647980099054694E-3</v>
      </c>
      <c r="F117">
        <v>61</v>
      </c>
      <c r="H117" s="4">
        <f t="shared" si="22"/>
        <v>1.4041262411569241E-2</v>
      </c>
      <c r="I117">
        <f t="shared" si="23"/>
        <v>1</v>
      </c>
      <c r="K117">
        <v>1</v>
      </c>
      <c r="L117" s="4">
        <v>10.029999999999999</v>
      </c>
      <c r="M117">
        <f t="shared" si="24"/>
        <v>4.8059481539401431E-11</v>
      </c>
      <c r="O117" s="4">
        <f t="shared" si="25"/>
        <v>1096.807346997125</v>
      </c>
      <c r="Q117">
        <v>11714.998579999999</v>
      </c>
      <c r="S117" s="4">
        <f t="shared" si="26"/>
        <v>1.4682265089018029E-2</v>
      </c>
      <c r="T117">
        <v>91</v>
      </c>
      <c r="W117" s="4">
        <f t="shared" si="27"/>
        <v>199</v>
      </c>
      <c r="X117">
        <v>199</v>
      </c>
      <c r="Y117" s="4">
        <v>65</v>
      </c>
      <c r="AB117" s="4">
        <f t="shared" si="28"/>
        <v>1</v>
      </c>
      <c r="AC117" s="3">
        <v>1</v>
      </c>
      <c r="AD117" s="4">
        <f t="shared" si="29"/>
        <v>1.5153884202529916E-2</v>
      </c>
      <c r="AE117">
        <f t="shared" si="30"/>
        <v>92</v>
      </c>
      <c r="AG117">
        <v>92</v>
      </c>
      <c r="AH117" s="4">
        <f t="shared" si="31"/>
        <v>9.36</v>
      </c>
      <c r="AJ117">
        <v>9.36</v>
      </c>
      <c r="AK117" s="4">
        <f t="shared" si="32"/>
        <v>1.4909398049604406E-2</v>
      </c>
      <c r="AL117">
        <f t="shared" si="33"/>
        <v>92</v>
      </c>
      <c r="AN117">
        <v>92</v>
      </c>
      <c r="AO117" s="4">
        <f t="shared" si="34"/>
        <v>0.1</v>
      </c>
      <c r="AQ117">
        <v>0.1</v>
      </c>
      <c r="AR117" s="4">
        <f t="shared" si="35"/>
        <v>10972.078698625</v>
      </c>
      <c r="AT117">
        <v>67677.634770000004</v>
      </c>
      <c r="AU117">
        <v>67677.634770000004</v>
      </c>
      <c r="AV117" s="4">
        <f t="shared" si="36"/>
        <v>10715281.625</v>
      </c>
      <c r="AX117">
        <v>22728254</v>
      </c>
      <c r="AY117">
        <v>22728254</v>
      </c>
      <c r="AZ117" s="4">
        <f t="shared" si="37"/>
        <v>0.6</v>
      </c>
      <c r="BB117">
        <v>0.6</v>
      </c>
      <c r="BC117" s="4">
        <f t="shared" si="38"/>
        <v>0.6</v>
      </c>
      <c r="BE117">
        <v>0.6</v>
      </c>
      <c r="BF117" s="4">
        <v>0.93</v>
      </c>
      <c r="BG117" s="4">
        <v>20.100000000000001</v>
      </c>
      <c r="BH117" s="4">
        <f t="shared" si="20"/>
        <v>82.3</v>
      </c>
      <c r="BJ117">
        <v>82.3</v>
      </c>
    </row>
    <row r="118" spans="1:62" x14ac:dyDescent="0.25">
      <c r="A118" s="4" t="s">
        <v>29</v>
      </c>
      <c r="B118" s="4">
        <v>2011</v>
      </c>
      <c r="C118" s="4">
        <v>0</v>
      </c>
      <c r="E118" s="4">
        <f t="shared" si="21"/>
        <v>2.2951399768368643E-3</v>
      </c>
      <c r="F118">
        <v>63</v>
      </c>
      <c r="H118" s="4">
        <f t="shared" si="22"/>
        <v>1.4041262411569241E-2</v>
      </c>
      <c r="I118">
        <f t="shared" si="23"/>
        <v>1</v>
      </c>
      <c r="K118">
        <v>1</v>
      </c>
      <c r="L118" s="4">
        <v>10.3</v>
      </c>
      <c r="M118">
        <f t="shared" si="24"/>
        <v>3.4016036131108736E-10</v>
      </c>
      <c r="O118" s="4">
        <f t="shared" si="25"/>
        <v>1096.807346997125</v>
      </c>
      <c r="Q118">
        <v>10986.26527</v>
      </c>
      <c r="S118" s="4">
        <f t="shared" si="26"/>
        <v>1.4437648664183886E-2</v>
      </c>
      <c r="T118">
        <v>92</v>
      </c>
      <c r="W118" s="4">
        <f t="shared" si="27"/>
        <v>190</v>
      </c>
      <c r="X118">
        <v>190</v>
      </c>
      <c r="Y118" s="4">
        <v>64.400000000000006</v>
      </c>
      <c r="AB118" s="4">
        <f t="shared" si="28"/>
        <v>1</v>
      </c>
      <c r="AC118" s="3">
        <v>1</v>
      </c>
      <c r="AD118" s="4">
        <f t="shared" si="29"/>
        <v>1.5151122974729859E-2</v>
      </c>
      <c r="AE118">
        <f t="shared" si="30"/>
        <v>92</v>
      </c>
      <c r="AG118">
        <v>92</v>
      </c>
      <c r="AH118" s="4">
        <f t="shared" si="31"/>
        <v>9.1999999999999993</v>
      </c>
      <c r="AJ118">
        <v>9.1999999999999993</v>
      </c>
      <c r="AK118" s="4">
        <f t="shared" si="32"/>
        <v>1.4906677922608287E-2</v>
      </c>
      <c r="AL118">
        <f t="shared" si="33"/>
        <v>92</v>
      </c>
      <c r="AN118">
        <v>92</v>
      </c>
      <c r="AO118" s="4">
        <f t="shared" si="34"/>
        <v>0.1</v>
      </c>
      <c r="AQ118">
        <v>0.1</v>
      </c>
      <c r="AR118" s="4">
        <f t="shared" si="35"/>
        <v>10972.078698625</v>
      </c>
      <c r="AT118">
        <v>62245.129000000001</v>
      </c>
      <c r="AU118">
        <v>62245.129000000001</v>
      </c>
      <c r="AV118" s="4">
        <f t="shared" si="36"/>
        <v>223424</v>
      </c>
      <c r="AX118">
        <v>223424</v>
      </c>
      <c r="AY118">
        <v>223424</v>
      </c>
      <c r="AZ118" s="4">
        <f t="shared" si="37"/>
        <v>0.6</v>
      </c>
      <c r="BB118">
        <v>0.6</v>
      </c>
      <c r="BC118" s="4">
        <f t="shared" si="38"/>
        <v>0.6</v>
      </c>
      <c r="BE118">
        <v>0.6</v>
      </c>
      <c r="BF118" s="4">
        <v>0.92700000000000005</v>
      </c>
      <c r="BG118" s="4">
        <v>19.8</v>
      </c>
      <c r="BH118" s="4">
        <f t="shared" si="20"/>
        <v>82</v>
      </c>
      <c r="BJ118">
        <v>82</v>
      </c>
    </row>
    <row r="119" spans="1:62" x14ac:dyDescent="0.25">
      <c r="A119" s="4" t="s">
        <v>29</v>
      </c>
      <c r="B119" s="4">
        <v>2010</v>
      </c>
      <c r="C119" s="4">
        <v>0</v>
      </c>
      <c r="E119" s="4">
        <f t="shared" si="21"/>
        <v>2.3102387308429513E-3</v>
      </c>
      <c r="F119">
        <v>64</v>
      </c>
      <c r="H119" s="4">
        <f t="shared" si="22"/>
        <v>1.4041262411569241E-2</v>
      </c>
      <c r="I119">
        <f t="shared" si="23"/>
        <v>1</v>
      </c>
      <c r="K119">
        <v>1</v>
      </c>
      <c r="L119" s="4">
        <v>10.52</v>
      </c>
      <c r="M119">
        <f t="shared" si="24"/>
        <v>4.6113365355620918E-8</v>
      </c>
      <c r="O119" s="4">
        <f t="shared" si="25"/>
        <v>1096.807346997125</v>
      </c>
      <c r="Q119">
        <v>8875.7864929999996</v>
      </c>
      <c r="S119" s="4">
        <f t="shared" si="26"/>
        <v>1.4437648664183886E-2</v>
      </c>
      <c r="T119">
        <v>92</v>
      </c>
      <c r="W119" s="4">
        <f t="shared" si="27"/>
        <v>70</v>
      </c>
      <c r="X119">
        <v>70</v>
      </c>
      <c r="Y119" s="4">
        <v>63.9</v>
      </c>
      <c r="AB119" s="4">
        <f t="shared" si="28"/>
        <v>1</v>
      </c>
      <c r="AC119" s="3">
        <v>1</v>
      </c>
      <c r="AD119" s="4">
        <f t="shared" si="29"/>
        <v>1.5148361208325654E-2</v>
      </c>
      <c r="AE119">
        <f t="shared" si="30"/>
        <v>92</v>
      </c>
      <c r="AG119">
        <v>92</v>
      </c>
      <c r="AH119" s="4">
        <f t="shared" si="31"/>
        <v>9.1999999999999993</v>
      </c>
      <c r="AJ119">
        <v>9.1999999999999993</v>
      </c>
      <c r="AK119" s="4">
        <f t="shared" si="32"/>
        <v>1.4903957262662833E-2</v>
      </c>
      <c r="AL119">
        <f t="shared" si="33"/>
        <v>92</v>
      </c>
      <c r="AN119">
        <v>92</v>
      </c>
      <c r="AO119" s="4">
        <f t="shared" si="34"/>
        <v>0.1</v>
      </c>
      <c r="AQ119">
        <v>0.1</v>
      </c>
      <c r="AR119" s="4">
        <f t="shared" si="35"/>
        <v>10972.078698625</v>
      </c>
      <c r="AT119">
        <v>51874.847999999998</v>
      </c>
      <c r="AU119">
        <v>51874.847999999998</v>
      </c>
      <c r="AV119" s="4">
        <f t="shared" si="36"/>
        <v>223175</v>
      </c>
      <c r="AX119">
        <v>223175</v>
      </c>
      <c r="AY119">
        <v>223175</v>
      </c>
      <c r="AZ119" s="4">
        <f t="shared" si="37"/>
        <v>0.7</v>
      </c>
      <c r="BB119">
        <v>0.7</v>
      </c>
      <c r="BC119" s="4">
        <f t="shared" si="38"/>
        <v>0.6</v>
      </c>
      <c r="BE119">
        <v>0.6</v>
      </c>
      <c r="BF119" s="4">
        <v>0.92700000000000005</v>
      </c>
      <c r="BG119" s="4">
        <v>19.5</v>
      </c>
      <c r="BH119" s="4">
        <f t="shared" si="20"/>
        <v>81.900000000000006</v>
      </c>
      <c r="BJ119">
        <v>81.900000000000006</v>
      </c>
    </row>
    <row r="120" spans="1:62" x14ac:dyDescent="0.25">
      <c r="A120" s="4" t="s">
        <v>29</v>
      </c>
      <c r="B120" s="4">
        <v>2009</v>
      </c>
      <c r="C120" s="4">
        <v>0</v>
      </c>
      <c r="E120" s="4">
        <f t="shared" si="21"/>
        <v>2.3402803662103508E-3</v>
      </c>
      <c r="F120">
        <v>66</v>
      </c>
      <c r="H120" s="4">
        <f t="shared" si="22"/>
        <v>1.4041262411569241E-2</v>
      </c>
      <c r="I120">
        <f t="shared" si="23"/>
        <v>1</v>
      </c>
      <c r="K120">
        <v>1</v>
      </c>
      <c r="L120" s="4">
        <v>10.62</v>
      </c>
      <c r="M120">
        <f t="shared" si="24"/>
        <v>1.0661355594809389E-6</v>
      </c>
      <c r="O120" s="4">
        <f t="shared" si="25"/>
        <v>1096.807346997125</v>
      </c>
      <c r="Q120">
        <v>7172.2752289999999</v>
      </c>
      <c r="S120" s="4">
        <f t="shared" si="26"/>
        <v>1.3894096137580055E-2</v>
      </c>
      <c r="T120">
        <v>94</v>
      </c>
      <c r="W120" s="4">
        <f t="shared" si="27"/>
        <v>104</v>
      </c>
      <c r="X120">
        <v>104</v>
      </c>
      <c r="Y120" s="4">
        <v>63.4</v>
      </c>
      <c r="AB120" s="4">
        <f t="shared" si="28"/>
        <v>1</v>
      </c>
      <c r="AC120" s="3">
        <v>1</v>
      </c>
      <c r="AD120" s="4">
        <f t="shared" si="29"/>
        <v>1.514559890297811E-2</v>
      </c>
      <c r="AE120">
        <f t="shared" si="30"/>
        <v>92</v>
      </c>
      <c r="AG120">
        <v>92</v>
      </c>
      <c r="AH120" s="4">
        <f t="shared" si="31"/>
        <v>9.5</v>
      </c>
      <c r="AJ120">
        <v>9.5</v>
      </c>
      <c r="AK120" s="4">
        <f t="shared" si="32"/>
        <v>1.4901236069429927E-2</v>
      </c>
      <c r="AL120">
        <f t="shared" si="33"/>
        <v>92</v>
      </c>
      <c r="AN120">
        <v>92</v>
      </c>
      <c r="AO120" s="4">
        <f t="shared" si="34"/>
        <v>0.1</v>
      </c>
      <c r="AQ120">
        <v>0.1</v>
      </c>
      <c r="AR120" s="4">
        <f t="shared" si="35"/>
        <v>10972.078698625</v>
      </c>
      <c r="AT120">
        <v>42742.998979999997</v>
      </c>
      <c r="AU120">
        <v>42742.998979999997</v>
      </c>
      <c r="AV120" s="4">
        <f t="shared" si="36"/>
        <v>216917</v>
      </c>
      <c r="AX120">
        <v>216917</v>
      </c>
      <c r="AY120">
        <v>216917</v>
      </c>
      <c r="AZ120" s="4">
        <f t="shared" si="37"/>
        <v>0.7</v>
      </c>
      <c r="BB120">
        <v>0.7</v>
      </c>
      <c r="BC120" s="4">
        <f t="shared" si="38"/>
        <v>0.6</v>
      </c>
      <c r="BE120">
        <v>0.6</v>
      </c>
      <c r="BF120" s="4">
        <v>0.92500000000000004</v>
      </c>
      <c r="BG120" s="4">
        <v>19.100000000000001</v>
      </c>
      <c r="BH120" s="4">
        <f t="shared" si="20"/>
        <v>81.7</v>
      </c>
      <c r="BJ120">
        <v>81.7</v>
      </c>
    </row>
    <row r="121" spans="1:62" x14ac:dyDescent="0.25">
      <c r="A121" s="4" t="s">
        <v>29</v>
      </c>
      <c r="B121" s="4">
        <v>2008</v>
      </c>
      <c r="C121" s="4">
        <v>0</v>
      </c>
      <c r="E121" s="4">
        <f t="shared" si="21"/>
        <v>2.3402803662103508E-3</v>
      </c>
      <c r="F121">
        <v>66</v>
      </c>
      <c r="H121" s="4">
        <f t="shared" si="22"/>
        <v>1.4041262411569241E-2</v>
      </c>
      <c r="I121">
        <f t="shared" si="23"/>
        <v>1</v>
      </c>
      <c r="K121">
        <v>1</v>
      </c>
      <c r="L121" s="4">
        <v>10.76</v>
      </c>
      <c r="M121">
        <f t="shared" si="24"/>
        <v>8.9468179037279619E-8</v>
      </c>
      <c r="O121" s="4">
        <f t="shared" si="25"/>
        <v>1096.807346997125</v>
      </c>
      <c r="Q121">
        <v>8547.2923570000003</v>
      </c>
      <c r="S121" s="4">
        <f t="shared" si="26"/>
        <v>1.3894096137580055E-2</v>
      </c>
      <c r="T121">
        <v>94</v>
      </c>
      <c r="W121" s="4">
        <f t="shared" si="27"/>
        <v>65</v>
      </c>
      <c r="X121">
        <v>65</v>
      </c>
      <c r="Y121" s="4">
        <v>62.9</v>
      </c>
      <c r="AB121" s="4">
        <f t="shared" si="28"/>
        <v>1</v>
      </c>
      <c r="AC121" s="3">
        <v>1</v>
      </c>
      <c r="AD121" s="4">
        <f t="shared" si="29"/>
        <v>1.5142836058347636E-2</v>
      </c>
      <c r="AE121">
        <f t="shared" si="30"/>
        <v>92</v>
      </c>
      <c r="AG121">
        <v>92</v>
      </c>
      <c r="AH121" s="4">
        <f t="shared" si="31"/>
        <v>8.7799999999999994</v>
      </c>
      <c r="AJ121">
        <v>8.7799999999999994</v>
      </c>
      <c r="AK121" s="4">
        <f t="shared" si="32"/>
        <v>1.4898514342571039E-2</v>
      </c>
      <c r="AL121">
        <f t="shared" si="33"/>
        <v>92</v>
      </c>
      <c r="AN121">
        <v>92</v>
      </c>
      <c r="AO121" s="4">
        <f t="shared" si="34"/>
        <v>0.1</v>
      </c>
      <c r="AQ121">
        <v>0.1</v>
      </c>
      <c r="AR121" s="4">
        <f t="shared" si="35"/>
        <v>10972.078698625</v>
      </c>
      <c r="AT121">
        <v>49664.685400000002</v>
      </c>
      <c r="AU121">
        <v>49664.685400000002</v>
      </c>
      <c r="AV121" s="4">
        <f t="shared" si="36"/>
        <v>212492</v>
      </c>
      <c r="AX121">
        <v>212492</v>
      </c>
      <c r="AY121">
        <v>212492</v>
      </c>
      <c r="AZ121" s="4">
        <f t="shared" si="37"/>
        <v>0.7</v>
      </c>
      <c r="BB121">
        <v>0.7</v>
      </c>
      <c r="BC121" s="4">
        <f t="shared" si="38"/>
        <v>0.6</v>
      </c>
      <c r="BE121">
        <v>0.6</v>
      </c>
      <c r="BF121" s="4">
        <v>0.92100000000000004</v>
      </c>
      <c r="BG121" s="4">
        <v>19.100000000000001</v>
      </c>
      <c r="BH121" s="4">
        <f t="shared" si="20"/>
        <v>81.3</v>
      </c>
      <c r="BJ121">
        <v>81.3</v>
      </c>
    </row>
    <row r="122" spans="1:62" x14ac:dyDescent="0.25">
      <c r="A122" s="4" t="s">
        <v>29</v>
      </c>
      <c r="B122" s="4">
        <v>2007</v>
      </c>
      <c r="C122" s="4">
        <v>0</v>
      </c>
      <c r="E122" s="4">
        <f t="shared" si="21"/>
        <v>2.3402803662103508E-3</v>
      </c>
      <c r="F122">
        <v>66</v>
      </c>
      <c r="H122" s="4">
        <f t="shared" si="22"/>
        <v>1.4041262411569241E-2</v>
      </c>
      <c r="I122">
        <f t="shared" si="23"/>
        <v>1</v>
      </c>
      <c r="K122">
        <v>1</v>
      </c>
      <c r="L122" s="4">
        <v>10.56</v>
      </c>
      <c r="M122">
        <f t="shared" si="24"/>
        <v>2.0022601456000773E-4</v>
      </c>
      <c r="O122" s="4">
        <f t="shared" si="25"/>
        <v>872.59860920000006</v>
      </c>
      <c r="Q122">
        <v>872.59860920000006</v>
      </c>
      <c r="S122" s="4">
        <f t="shared" si="26"/>
        <v>1.3894096137580055E-2</v>
      </c>
      <c r="T122">
        <v>94</v>
      </c>
      <c r="W122" s="4">
        <f t="shared" si="27"/>
        <v>11</v>
      </c>
      <c r="X122">
        <v>11</v>
      </c>
      <c r="Y122" s="4">
        <v>62.5</v>
      </c>
      <c r="AB122" s="4">
        <f t="shared" si="28"/>
        <v>2</v>
      </c>
      <c r="AC122" s="3">
        <v>2</v>
      </c>
      <c r="AD122" s="4">
        <f t="shared" si="29"/>
        <v>1.51400726740943E-2</v>
      </c>
      <c r="AE122">
        <f t="shared" si="30"/>
        <v>92</v>
      </c>
      <c r="AG122">
        <v>92</v>
      </c>
      <c r="AH122" s="4">
        <f t="shared" si="31"/>
        <v>8.5299999999999994</v>
      </c>
      <c r="AJ122">
        <v>8.5299999999999994</v>
      </c>
      <c r="AK122" s="4">
        <f t="shared" si="32"/>
        <v>1.4895792081747277E-2</v>
      </c>
      <c r="AL122">
        <f t="shared" si="33"/>
        <v>92</v>
      </c>
      <c r="AN122">
        <v>92</v>
      </c>
      <c r="AO122" s="4">
        <f t="shared" si="34"/>
        <v>0.1</v>
      </c>
      <c r="AQ122">
        <v>0.1</v>
      </c>
      <c r="AR122" s="4">
        <f t="shared" si="35"/>
        <v>4991.9828900000002</v>
      </c>
      <c r="AT122">
        <v>4991.9828900000002</v>
      </c>
      <c r="AU122">
        <v>4991.9828900000002</v>
      </c>
      <c r="AV122" s="4">
        <f t="shared" si="36"/>
        <v>28276</v>
      </c>
      <c r="AX122">
        <v>28276</v>
      </c>
      <c r="AY122">
        <v>28276</v>
      </c>
      <c r="AZ122" s="4">
        <f t="shared" si="37"/>
        <v>0.7</v>
      </c>
      <c r="BB122">
        <v>0.7</v>
      </c>
      <c r="BC122" s="4">
        <f t="shared" si="38"/>
        <v>0.6</v>
      </c>
      <c r="BE122">
        <v>0.6</v>
      </c>
      <c r="BF122" s="4">
        <v>0.91800000000000004</v>
      </c>
      <c r="BG122" s="4">
        <v>19</v>
      </c>
      <c r="BH122" s="4">
        <f t="shared" si="20"/>
        <v>81.3</v>
      </c>
      <c r="BJ122">
        <v>81.3</v>
      </c>
    </row>
    <row r="123" spans="1:62" x14ac:dyDescent="0.25">
      <c r="A123" s="4" t="s">
        <v>29</v>
      </c>
      <c r="B123" s="4">
        <v>2006</v>
      </c>
      <c r="C123" s="4">
        <v>0</v>
      </c>
      <c r="E123" s="4">
        <f t="shared" si="21"/>
        <v>2.3402803662103508E-3</v>
      </c>
      <c r="F123">
        <v>66</v>
      </c>
      <c r="H123" s="4">
        <f t="shared" si="22"/>
        <v>1.4041262411569241E-2</v>
      </c>
      <c r="I123">
        <f t="shared" si="23"/>
        <v>1</v>
      </c>
      <c r="K123">
        <v>1</v>
      </c>
      <c r="L123" s="4">
        <v>10.31</v>
      </c>
      <c r="M123">
        <f t="shared" si="24"/>
        <v>4.6892754354299752E-6</v>
      </c>
      <c r="O123" s="4">
        <f t="shared" si="25"/>
        <v>1096.807346997125</v>
      </c>
      <c r="Q123">
        <v>6187.0620170000002</v>
      </c>
      <c r="S123" s="4">
        <f t="shared" si="26"/>
        <v>1.3597551795253666E-2</v>
      </c>
      <c r="T123">
        <v>95</v>
      </c>
      <c r="W123" s="4">
        <f t="shared" si="27"/>
        <v>0</v>
      </c>
      <c r="X123">
        <v>0</v>
      </c>
      <c r="Y123" s="4">
        <v>62</v>
      </c>
      <c r="AB123" s="4">
        <f t="shared" si="28"/>
        <v>2</v>
      </c>
      <c r="AC123" s="3">
        <v>2</v>
      </c>
      <c r="AD123" s="4">
        <f t="shared" si="29"/>
        <v>1.5137308749877757E-2</v>
      </c>
      <c r="AE123">
        <f t="shared" si="30"/>
        <v>92</v>
      </c>
      <c r="AG123">
        <v>92</v>
      </c>
      <c r="AH123" s="4">
        <f t="shared" si="31"/>
        <v>8.49</v>
      </c>
      <c r="AJ123">
        <v>8.49</v>
      </c>
      <c r="AK123" s="4">
        <f t="shared" si="32"/>
        <v>1.4893069286619336E-2</v>
      </c>
      <c r="AL123">
        <f t="shared" si="33"/>
        <v>92</v>
      </c>
      <c r="AN123">
        <v>92</v>
      </c>
      <c r="AO123" s="4">
        <f t="shared" si="34"/>
        <v>0.1</v>
      </c>
      <c r="AQ123">
        <v>0.1</v>
      </c>
      <c r="AR123" s="4">
        <f t="shared" si="35"/>
        <v>10972.078698625</v>
      </c>
      <c r="AT123">
        <v>36118.283810000001</v>
      </c>
      <c r="AU123">
        <v>36118.283810000001</v>
      </c>
      <c r="AV123" s="4">
        <f t="shared" si="36"/>
        <v>26979</v>
      </c>
      <c r="AX123">
        <v>26979</v>
      </c>
      <c r="AY123">
        <v>26979</v>
      </c>
      <c r="AZ123" s="4">
        <f t="shared" si="37"/>
        <v>0.7</v>
      </c>
      <c r="BB123">
        <v>0.7</v>
      </c>
      <c r="BC123" s="4">
        <f t="shared" si="38"/>
        <v>0.6</v>
      </c>
      <c r="BE123">
        <v>0.6</v>
      </c>
      <c r="BF123" s="4">
        <v>0.91500000000000004</v>
      </c>
      <c r="BG123" s="4">
        <v>20.3</v>
      </c>
      <c r="BH123" s="4">
        <f t="shared" si="20"/>
        <v>81.2</v>
      </c>
      <c r="BJ123">
        <v>81.2</v>
      </c>
    </row>
    <row r="124" spans="1:62" x14ac:dyDescent="0.25">
      <c r="A124" s="4" t="s">
        <v>29</v>
      </c>
      <c r="B124" s="4">
        <v>2005</v>
      </c>
      <c r="C124" s="4">
        <v>0</v>
      </c>
      <c r="E124" s="4">
        <f t="shared" si="21"/>
        <v>2.3552186675122222E-3</v>
      </c>
      <c r="F124">
        <v>67</v>
      </c>
      <c r="H124" s="4">
        <f t="shared" si="22"/>
        <v>1.4041262411569241E-2</v>
      </c>
      <c r="I124">
        <f t="shared" si="23"/>
        <v>1</v>
      </c>
      <c r="K124">
        <v>1</v>
      </c>
      <c r="L124" s="4">
        <v>10.3</v>
      </c>
      <c r="M124">
        <f t="shared" si="24"/>
        <v>2.0004194051263121E-4</v>
      </c>
      <c r="O124" s="4">
        <f t="shared" si="25"/>
        <v>579.13316369999995</v>
      </c>
      <c r="Q124">
        <v>579.13316369999995</v>
      </c>
      <c r="S124" s="4">
        <f t="shared" si="26"/>
        <v>1.3597551795253666E-2</v>
      </c>
      <c r="T124">
        <v>95</v>
      </c>
      <c r="W124" s="4">
        <f t="shared" si="27"/>
        <v>10</v>
      </c>
      <c r="X124">
        <v>10</v>
      </c>
      <c r="Y124" s="4">
        <v>61.5</v>
      </c>
      <c r="AB124" s="4">
        <f t="shared" si="28"/>
        <v>2</v>
      </c>
      <c r="AC124" s="3">
        <v>2</v>
      </c>
      <c r="AD124" s="4">
        <f t="shared" si="29"/>
        <v>1.5134544285357262E-2</v>
      </c>
      <c r="AE124">
        <f t="shared" si="30"/>
        <v>92</v>
      </c>
      <c r="AG124">
        <v>92</v>
      </c>
      <c r="AH124" s="4">
        <f t="shared" si="31"/>
        <v>8.4499999999999993</v>
      </c>
      <c r="AJ124">
        <v>8.4499999999999993</v>
      </c>
      <c r="AK124" s="4">
        <f t="shared" si="32"/>
        <v>1.4890345956847573E-2</v>
      </c>
      <c r="AL124">
        <f t="shared" si="33"/>
        <v>92</v>
      </c>
      <c r="AN124">
        <v>92</v>
      </c>
      <c r="AO124" s="4">
        <f t="shared" si="34"/>
        <v>0.1</v>
      </c>
      <c r="AQ124">
        <v>0.1</v>
      </c>
      <c r="AR124" s="4">
        <f t="shared" si="35"/>
        <v>3416.7148299999999</v>
      </c>
      <c r="AT124">
        <v>3416.7148299999999</v>
      </c>
      <c r="AU124">
        <v>3416.7148299999999</v>
      </c>
      <c r="AV124" s="4">
        <f t="shared" si="36"/>
        <v>23948</v>
      </c>
      <c r="AX124">
        <v>23948</v>
      </c>
      <c r="AY124">
        <v>23948</v>
      </c>
      <c r="AZ124" s="4">
        <f t="shared" si="37"/>
        <v>0.7</v>
      </c>
      <c r="BB124">
        <v>0.7</v>
      </c>
      <c r="BC124" s="4">
        <f t="shared" si="38"/>
        <v>0.6</v>
      </c>
      <c r="BE124">
        <v>0.6</v>
      </c>
      <c r="BF124" s="4">
        <v>0.91</v>
      </c>
      <c r="BG124" s="4">
        <v>20.3</v>
      </c>
      <c r="BH124" s="4">
        <f t="shared" si="20"/>
        <v>81</v>
      </c>
      <c r="BJ124">
        <v>81</v>
      </c>
    </row>
    <row r="125" spans="1:62" x14ac:dyDescent="0.25">
      <c r="A125" s="4" t="s">
        <v>29</v>
      </c>
      <c r="B125" s="4">
        <v>2004</v>
      </c>
      <c r="C125" s="4">
        <v>0</v>
      </c>
      <c r="E125" s="4">
        <f t="shared" si="21"/>
        <v>2.3849187575535691E-3</v>
      </c>
      <c r="F125">
        <v>69</v>
      </c>
      <c r="H125" s="4">
        <f t="shared" si="22"/>
        <v>1.4041262411569241E-2</v>
      </c>
      <c r="I125">
        <f t="shared" si="23"/>
        <v>1</v>
      </c>
      <c r="K125">
        <v>1</v>
      </c>
      <c r="L125" s="4">
        <v>9.84</v>
      </c>
      <c r="M125">
        <f t="shared" si="24"/>
        <v>2.0011569794322332E-4</v>
      </c>
      <c r="O125" s="4">
        <f t="shared" si="25"/>
        <v>588.56837099999996</v>
      </c>
      <c r="Q125">
        <v>588.56837099999996</v>
      </c>
      <c r="S125" s="4">
        <f t="shared" si="26"/>
        <v>1.3597551795253666E-2</v>
      </c>
      <c r="T125">
        <v>95</v>
      </c>
      <c r="W125" s="4">
        <f t="shared" si="27"/>
        <v>70</v>
      </c>
      <c r="X125">
        <v>70</v>
      </c>
      <c r="Y125" s="4">
        <v>6.9</v>
      </c>
      <c r="AB125" s="4">
        <f t="shared" si="28"/>
        <v>1</v>
      </c>
      <c r="AC125" s="3">
        <v>1</v>
      </c>
      <c r="AD125" s="4">
        <f t="shared" si="29"/>
        <v>1.5131779280191745E-2</v>
      </c>
      <c r="AE125">
        <f t="shared" si="30"/>
        <v>92</v>
      </c>
      <c r="AG125">
        <v>92</v>
      </c>
      <c r="AH125" s="4">
        <f t="shared" si="31"/>
        <v>8.57</v>
      </c>
      <c r="AJ125">
        <v>8.57</v>
      </c>
      <c r="AK125" s="4">
        <f t="shared" si="32"/>
        <v>1.4887622092091921E-2</v>
      </c>
      <c r="AL125">
        <f t="shared" si="33"/>
        <v>92</v>
      </c>
      <c r="AN125">
        <v>92</v>
      </c>
      <c r="AO125" s="4">
        <f t="shared" si="34"/>
        <v>0.1</v>
      </c>
      <c r="AQ125">
        <v>0.1</v>
      </c>
      <c r="AR125" s="4">
        <f t="shared" si="35"/>
        <v>3472.37977</v>
      </c>
      <c r="AT125">
        <v>3472.37977</v>
      </c>
      <c r="AU125">
        <v>3472.37977</v>
      </c>
      <c r="AV125" s="4">
        <f t="shared" si="36"/>
        <v>21274</v>
      </c>
      <c r="AX125">
        <v>21274</v>
      </c>
      <c r="AY125">
        <v>21274</v>
      </c>
      <c r="AZ125" s="4">
        <f t="shared" si="37"/>
        <v>0.7</v>
      </c>
      <c r="BB125">
        <v>0.7</v>
      </c>
      <c r="BC125" s="4">
        <f t="shared" si="38"/>
        <v>0.6</v>
      </c>
      <c r="BE125">
        <v>0.6</v>
      </c>
      <c r="BF125" s="4">
        <v>0.90800000000000003</v>
      </c>
      <c r="BG125" s="4">
        <v>20.7</v>
      </c>
      <c r="BH125" s="4">
        <f t="shared" si="20"/>
        <v>86</v>
      </c>
      <c r="BJ125">
        <v>86</v>
      </c>
    </row>
    <row r="126" spans="1:62" x14ac:dyDescent="0.25">
      <c r="A126" s="4" t="s">
        <v>29</v>
      </c>
      <c r="B126" s="4">
        <v>2003</v>
      </c>
      <c r="C126" s="4">
        <v>0</v>
      </c>
      <c r="E126" s="4">
        <f t="shared" si="21"/>
        <v>2.4143681556793831E-3</v>
      </c>
      <c r="F126">
        <v>71</v>
      </c>
      <c r="H126" s="4">
        <f t="shared" si="22"/>
        <v>1.4041262411569241E-2</v>
      </c>
      <c r="I126">
        <f t="shared" si="23"/>
        <v>1</v>
      </c>
      <c r="K126">
        <v>1</v>
      </c>
      <c r="L126" s="4">
        <v>9.9700000000000006</v>
      </c>
      <c r="M126">
        <f t="shared" si="24"/>
        <v>5.9898171473343257E-5</v>
      </c>
      <c r="O126" s="4">
        <f t="shared" si="25"/>
        <v>1096.807346997125</v>
      </c>
      <c r="Q126">
        <v>3829.5509280000001</v>
      </c>
      <c r="S126" s="4">
        <f t="shared" si="26"/>
        <v>1.3597551795253666E-2</v>
      </c>
      <c r="T126">
        <v>95</v>
      </c>
      <c r="W126" s="4">
        <f t="shared" si="27"/>
        <v>91</v>
      </c>
      <c r="X126">
        <v>91</v>
      </c>
      <c r="Y126" s="4">
        <v>6.3</v>
      </c>
      <c r="AB126" s="4">
        <f t="shared" si="28"/>
        <v>1</v>
      </c>
      <c r="AC126" s="3">
        <v>1</v>
      </c>
      <c r="AD126" s="4">
        <f t="shared" si="29"/>
        <v>1.512901373403969E-2</v>
      </c>
      <c r="AE126">
        <f t="shared" si="30"/>
        <v>92</v>
      </c>
      <c r="AG126">
        <v>92</v>
      </c>
      <c r="AH126" s="4">
        <f t="shared" si="31"/>
        <v>8.32</v>
      </c>
      <c r="AJ126">
        <v>8.32</v>
      </c>
      <c r="AK126" s="4">
        <f t="shared" si="32"/>
        <v>1.4622973801780879E-2</v>
      </c>
      <c r="AL126">
        <f t="shared" si="33"/>
        <v>93</v>
      </c>
      <c r="AN126">
        <v>93</v>
      </c>
      <c r="AO126" s="4">
        <f t="shared" si="34"/>
        <v>0.1</v>
      </c>
      <c r="AQ126">
        <v>0.1</v>
      </c>
      <c r="AR126" s="4">
        <f t="shared" si="35"/>
        <v>10972.078698625</v>
      </c>
      <c r="AT126">
        <v>23465.385590000002</v>
      </c>
      <c r="AU126">
        <v>23465.385590000002</v>
      </c>
      <c r="AV126" s="4">
        <f t="shared" si="36"/>
        <v>198954</v>
      </c>
      <c r="AX126">
        <v>198954</v>
      </c>
      <c r="AY126">
        <v>198954</v>
      </c>
      <c r="AZ126" s="4">
        <f t="shared" si="37"/>
        <v>0.7</v>
      </c>
      <c r="BB126">
        <v>0.7</v>
      </c>
      <c r="BC126" s="4">
        <f t="shared" si="38"/>
        <v>0.7</v>
      </c>
      <c r="BE126">
        <v>0.7</v>
      </c>
      <c r="BF126" s="4">
        <v>0.90500000000000003</v>
      </c>
      <c r="BG126" s="4">
        <v>20.6</v>
      </c>
      <c r="BH126" s="4">
        <f t="shared" si="20"/>
        <v>83</v>
      </c>
      <c r="BJ126">
        <v>83</v>
      </c>
    </row>
    <row r="127" spans="1:62" x14ac:dyDescent="0.25">
      <c r="A127" s="4" t="s">
        <v>29</v>
      </c>
      <c r="B127" s="4">
        <v>2002</v>
      </c>
      <c r="C127" s="4">
        <v>0</v>
      </c>
      <c r="E127" s="4">
        <f t="shared" si="21"/>
        <v>2.4435484237917519E-3</v>
      </c>
      <c r="F127">
        <v>73</v>
      </c>
      <c r="H127" s="4">
        <f t="shared" si="22"/>
        <v>1.4041262411569241E-2</v>
      </c>
      <c r="I127">
        <f t="shared" si="23"/>
        <v>1</v>
      </c>
      <c r="K127">
        <v>1</v>
      </c>
      <c r="L127" s="4">
        <v>9.84</v>
      </c>
      <c r="M127">
        <f t="shared" si="24"/>
        <v>1.8889026854718039E-4</v>
      </c>
      <c r="O127" s="4">
        <f t="shared" si="25"/>
        <v>46.387181900000002</v>
      </c>
      <c r="Q127">
        <v>46.387181900000002</v>
      </c>
      <c r="S127" s="4">
        <f t="shared" si="26"/>
        <v>1.3597551795253666E-2</v>
      </c>
      <c r="T127">
        <v>95</v>
      </c>
      <c r="W127" s="4">
        <f t="shared" si="27"/>
        <v>32</v>
      </c>
      <c r="X127">
        <v>32</v>
      </c>
      <c r="Y127" s="4">
        <v>59.6</v>
      </c>
      <c r="AB127" s="4">
        <f t="shared" si="28"/>
        <v>2</v>
      </c>
      <c r="AC127" s="3">
        <v>2</v>
      </c>
      <c r="AD127" s="4">
        <f t="shared" si="29"/>
        <v>1.5126247646559232E-2</v>
      </c>
      <c r="AE127">
        <f t="shared" si="30"/>
        <v>92</v>
      </c>
      <c r="AG127">
        <v>92</v>
      </c>
      <c r="AH127" s="4">
        <f t="shared" si="31"/>
        <v>8.39</v>
      </c>
      <c r="AJ127">
        <v>8.39</v>
      </c>
      <c r="AK127" s="4">
        <f t="shared" si="32"/>
        <v>1.4882160895853843E-2</v>
      </c>
      <c r="AL127">
        <f t="shared" si="33"/>
        <v>92</v>
      </c>
      <c r="AN127">
        <v>92</v>
      </c>
      <c r="AO127" s="4">
        <f t="shared" si="34"/>
        <v>0.1</v>
      </c>
      <c r="AQ127">
        <v>0.1</v>
      </c>
      <c r="AR127" s="4">
        <f t="shared" si="35"/>
        <v>281.81763000000001</v>
      </c>
      <c r="AT127">
        <v>281.81763000000001</v>
      </c>
      <c r="AU127">
        <v>281.81763000000001</v>
      </c>
      <c r="AV127" s="4">
        <f t="shared" si="36"/>
        <v>196514</v>
      </c>
      <c r="AX127">
        <v>196514</v>
      </c>
      <c r="AY127">
        <v>196514</v>
      </c>
      <c r="AZ127" s="4">
        <f t="shared" si="37"/>
        <v>0.7</v>
      </c>
      <c r="BB127">
        <v>0.7</v>
      </c>
      <c r="BC127" s="4">
        <f t="shared" si="38"/>
        <v>0.7</v>
      </c>
      <c r="BE127">
        <v>0.7</v>
      </c>
      <c r="BF127" s="4">
        <v>0.90200000000000002</v>
      </c>
      <c r="BG127" s="4">
        <v>20.100000000000001</v>
      </c>
      <c r="BH127" s="4">
        <f t="shared" si="20"/>
        <v>79.900000000000006</v>
      </c>
      <c r="BJ127">
        <v>79.900000000000006</v>
      </c>
    </row>
    <row r="128" spans="1:62" x14ac:dyDescent="0.25">
      <c r="A128" s="4" t="s">
        <v>29</v>
      </c>
      <c r="B128" s="4">
        <v>2001</v>
      </c>
      <c r="C128" s="4">
        <v>0</v>
      </c>
      <c r="E128" s="4">
        <f t="shared" si="21"/>
        <v>2.4724411088425172E-3</v>
      </c>
      <c r="F128">
        <v>75</v>
      </c>
      <c r="H128" s="4">
        <f t="shared" si="22"/>
        <v>1.4041262411569241E-2</v>
      </c>
      <c r="I128">
        <f t="shared" si="23"/>
        <v>1</v>
      </c>
      <c r="K128">
        <v>1</v>
      </c>
      <c r="L128" s="4">
        <v>9.5299999999999994</v>
      </c>
      <c r="M128">
        <f t="shared" si="24"/>
        <v>1.0120710392089798E-4</v>
      </c>
      <c r="O128" s="4">
        <f t="shared" si="25"/>
        <v>1096.807346997125</v>
      </c>
      <c r="Q128">
        <v>3064.301144</v>
      </c>
      <c r="S128" s="4">
        <f t="shared" si="26"/>
        <v>1.3894096137580055E-2</v>
      </c>
      <c r="T128">
        <v>94</v>
      </c>
      <c r="W128" s="4">
        <f t="shared" si="27"/>
        <v>141</v>
      </c>
      <c r="X128">
        <v>141</v>
      </c>
      <c r="Y128" s="4">
        <v>59</v>
      </c>
      <c r="AB128" s="4">
        <f t="shared" si="28"/>
        <v>2</v>
      </c>
      <c r="AC128" s="3">
        <v>2</v>
      </c>
      <c r="AD128" s="4">
        <f t="shared" si="29"/>
        <v>1.5369386407738838E-2</v>
      </c>
      <c r="AE128">
        <f t="shared" si="30"/>
        <v>91</v>
      </c>
      <c r="AG128">
        <v>91</v>
      </c>
      <c r="AH128" s="4">
        <f t="shared" si="31"/>
        <v>8.18</v>
      </c>
      <c r="AJ128">
        <v>8.18</v>
      </c>
      <c r="AK128" s="4">
        <f t="shared" si="32"/>
        <v>1.4879435413262292E-2</v>
      </c>
      <c r="AL128">
        <f t="shared" si="33"/>
        <v>92</v>
      </c>
      <c r="AN128">
        <v>92</v>
      </c>
      <c r="AO128" s="4">
        <f t="shared" si="34"/>
        <v>0.1</v>
      </c>
      <c r="AQ128">
        <v>0.1</v>
      </c>
      <c r="AR128" s="4">
        <f t="shared" si="35"/>
        <v>10972.078698625</v>
      </c>
      <c r="AT128">
        <v>19517.841680000001</v>
      </c>
      <c r="AU128">
        <v>19517.841680000001</v>
      </c>
      <c r="AV128" s="4">
        <f t="shared" si="36"/>
        <v>19413</v>
      </c>
      <c r="AX128">
        <v>19413</v>
      </c>
      <c r="AY128">
        <v>19413</v>
      </c>
      <c r="AZ128" s="4">
        <f t="shared" si="37"/>
        <v>0.7</v>
      </c>
      <c r="BB128">
        <v>0.7</v>
      </c>
      <c r="BC128" s="4">
        <f t="shared" si="38"/>
        <v>0.7</v>
      </c>
      <c r="BE128">
        <v>0.7</v>
      </c>
      <c r="BF128" s="4">
        <v>0.89900000000000002</v>
      </c>
      <c r="BG128" s="4">
        <v>20.5</v>
      </c>
      <c r="BH128" s="4">
        <f t="shared" si="20"/>
        <v>79.900000000000006</v>
      </c>
      <c r="BJ128">
        <v>79.900000000000006</v>
      </c>
    </row>
    <row r="129" spans="1:62" x14ac:dyDescent="0.25">
      <c r="A129" s="4" t="s">
        <v>29</v>
      </c>
      <c r="B129" s="4">
        <v>2000</v>
      </c>
      <c r="C129" s="4">
        <v>0</v>
      </c>
      <c r="E129" s="4">
        <f t="shared" si="21"/>
        <v>2.5152005669432623E-3</v>
      </c>
      <c r="F129">
        <v>78</v>
      </c>
      <c r="H129" s="4">
        <f t="shared" si="22"/>
        <v>1.4041262411569241E-2</v>
      </c>
      <c r="I129">
        <f t="shared" si="23"/>
        <v>1</v>
      </c>
      <c r="K129">
        <v>1</v>
      </c>
      <c r="L129" s="4">
        <v>10.17</v>
      </c>
      <c r="M129">
        <f t="shared" si="24"/>
        <v>1.9683798046024893E-4</v>
      </c>
      <c r="O129" s="4">
        <f t="shared" si="25"/>
        <v>347.18736000000001</v>
      </c>
      <c r="Q129">
        <v>347.18736000000001</v>
      </c>
      <c r="S129" s="4">
        <f t="shared" si="26"/>
        <v>8.675140700055771E-5</v>
      </c>
      <c r="W129" s="4">
        <f t="shared" si="27"/>
        <v>108</v>
      </c>
      <c r="X129">
        <v>108</v>
      </c>
      <c r="Y129" s="4">
        <v>58.2</v>
      </c>
      <c r="AB129" s="4">
        <f t="shared" si="28"/>
        <v>2</v>
      </c>
      <c r="AC129" s="3">
        <v>2</v>
      </c>
      <c r="AD129" s="4">
        <f t="shared" si="29"/>
        <v>1.7615343445579921E-4</v>
      </c>
      <c r="AE129">
        <f t="shared" si="30"/>
        <v>9</v>
      </c>
      <c r="AG129">
        <v>9</v>
      </c>
      <c r="AH129" s="4">
        <f t="shared" si="31"/>
        <v>8.8000000000000007</v>
      </c>
      <c r="AJ129">
        <v>8.8000000000000007</v>
      </c>
      <c r="AK129" s="4">
        <f t="shared" si="32"/>
        <v>2.0366236754852909E-4</v>
      </c>
      <c r="AL129">
        <f t="shared" si="33"/>
        <v>9</v>
      </c>
      <c r="AN129">
        <v>9</v>
      </c>
      <c r="AO129" s="4">
        <f t="shared" si="34"/>
        <v>0.1</v>
      </c>
      <c r="AQ129">
        <v>0.1</v>
      </c>
      <c r="AR129" s="4">
        <f t="shared" si="35"/>
        <v>2169.9209999999998</v>
      </c>
      <c r="AT129">
        <v>2169.9209999999998</v>
      </c>
      <c r="AU129">
        <v>2169.9209999999998</v>
      </c>
      <c r="AV129" s="4">
        <f t="shared" si="36"/>
        <v>19153</v>
      </c>
      <c r="AX129">
        <v>19153</v>
      </c>
      <c r="AY129">
        <v>19153</v>
      </c>
      <c r="AZ129" s="4">
        <f t="shared" si="37"/>
        <v>0.7</v>
      </c>
      <c r="BB129">
        <v>0.7</v>
      </c>
      <c r="BC129" s="4">
        <f t="shared" si="38"/>
        <v>0.7</v>
      </c>
      <c r="BE129">
        <v>0.7</v>
      </c>
      <c r="BF129" s="4">
        <v>0.89700000000000002</v>
      </c>
      <c r="BG129" s="4">
        <v>20.399999999999999</v>
      </c>
      <c r="BH129" s="4">
        <f t="shared" si="20"/>
        <v>79.5</v>
      </c>
      <c r="BJ129">
        <v>79.5</v>
      </c>
    </row>
    <row r="130" spans="1:62" x14ac:dyDescent="0.25">
      <c r="A130" s="4" t="s">
        <v>30</v>
      </c>
      <c r="B130" s="4">
        <v>2015</v>
      </c>
      <c r="C130" s="4">
        <v>0</v>
      </c>
      <c r="E130" s="4">
        <f t="shared" si="21"/>
        <v>2.3252862899094226E-3</v>
      </c>
      <c r="F130">
        <v>65</v>
      </c>
      <c r="H130" s="4">
        <f t="shared" si="22"/>
        <v>1.3615888411902125E-2</v>
      </c>
      <c r="I130">
        <f t="shared" si="23"/>
        <v>0</v>
      </c>
      <c r="K130">
        <v>0</v>
      </c>
      <c r="M130">
        <f t="shared" si="24"/>
        <v>1.8731145170040577E-4</v>
      </c>
      <c r="O130" s="4">
        <f t="shared" si="25"/>
        <v>0</v>
      </c>
      <c r="Q130">
        <v>0</v>
      </c>
      <c r="S130" s="4">
        <f t="shared" si="26"/>
        <v>1.4174537003913691E-2</v>
      </c>
      <c r="T130">
        <v>93</v>
      </c>
      <c r="W130" s="4">
        <f t="shared" si="27"/>
        <v>309</v>
      </c>
      <c r="X130">
        <v>309</v>
      </c>
      <c r="Y130" s="4">
        <v>57.6</v>
      </c>
      <c r="AB130" s="4">
        <f t="shared" si="28"/>
        <v>0</v>
      </c>
      <c r="AC130" s="3">
        <v>0</v>
      </c>
      <c r="AD130" s="4">
        <f t="shared" si="29"/>
        <v>1.4877737417322701E-2</v>
      </c>
      <c r="AE130">
        <f t="shared" si="30"/>
        <v>93</v>
      </c>
      <c r="AG130">
        <v>93</v>
      </c>
      <c r="AH130" s="4" t="e">
        <f t="shared" si="31"/>
        <v>#VALUE!</v>
      </c>
      <c r="AK130" s="4">
        <f t="shared" si="32"/>
        <v>1.4637929893763217E-2</v>
      </c>
      <c r="AL130">
        <f t="shared" si="33"/>
        <v>93</v>
      </c>
      <c r="AN130">
        <v>93</v>
      </c>
      <c r="AO130" s="4">
        <f t="shared" si="34"/>
        <v>0.1</v>
      </c>
      <c r="AQ130">
        <v>0.1</v>
      </c>
      <c r="AR130" s="4">
        <f t="shared" si="35"/>
        <v>10972.078698625</v>
      </c>
      <c r="AT130">
        <v>43665.947</v>
      </c>
      <c r="AU130">
        <v>43665.947</v>
      </c>
      <c r="AV130" s="4">
        <f t="shared" si="36"/>
        <v>8633169</v>
      </c>
      <c r="AX130">
        <v>8633169</v>
      </c>
      <c r="AY130">
        <v>8633169</v>
      </c>
      <c r="AZ130" s="4">
        <f t="shared" si="37"/>
        <v>1.9</v>
      </c>
      <c r="BB130">
        <v>1.9</v>
      </c>
      <c r="BC130" s="4">
        <f t="shared" si="38"/>
        <v>2.1</v>
      </c>
      <c r="BE130">
        <v>2.1</v>
      </c>
      <c r="BF130" s="4">
        <v>0.89200000000000002</v>
      </c>
      <c r="BG130" s="4">
        <v>15.9</v>
      </c>
      <c r="BH130" s="4">
        <f t="shared" ref="BH130:BH193" si="39">IF(BJ130&gt;$BI$6,$I$6,BJ130)*OR(IF(BJ130&lt;$BI$7,$BI$7,BJ130))</f>
        <v>81.5</v>
      </c>
      <c r="BJ130">
        <v>81.5</v>
      </c>
    </row>
    <row r="131" spans="1:62" x14ac:dyDescent="0.25">
      <c r="A131" s="4" t="s">
        <v>30</v>
      </c>
      <c r="B131" s="4">
        <v>2014</v>
      </c>
      <c r="C131" s="4">
        <v>0</v>
      </c>
      <c r="E131" s="4">
        <f t="shared" ref="E131:E194" si="40">_xlfn.NORM.DIST(F131,$D$2,$D$3,FALSE)</f>
        <v>2.3402803662103508E-3</v>
      </c>
      <c r="F131">
        <v>66</v>
      </c>
      <c r="H131" s="4">
        <f t="shared" ref="H131:H194" si="41">_xlfn.NORM.DIST(I131,$G$2,$G$3,FALSE)</f>
        <v>1.3615888411902125E-2</v>
      </c>
      <c r="I131">
        <f t="shared" ref="I131:I194" si="42">IF(K131&gt;55,55,K131)*OR(IF(K131&lt;-33,-33,K131))</f>
        <v>0</v>
      </c>
      <c r="K131">
        <v>0</v>
      </c>
      <c r="L131" s="4">
        <v>12.32</v>
      </c>
      <c r="M131">
        <f t="shared" ref="M131:M194" si="43">_xlfn.NORM.DIST(Q131,$N$2,$N$3,FALSE)</f>
        <v>1.3142662860687444E-7</v>
      </c>
      <c r="O131" s="4">
        <f t="shared" ref="O131:O194" si="44">IF(Q131&gt;$P$6,$P$6,Q131)*OR(IF(Q131&lt;$P$7,$P$7,Q131))</f>
        <v>1096.807346997125</v>
      </c>
      <c r="Q131">
        <v>8350.1935229999999</v>
      </c>
      <c r="S131" s="4">
        <f t="shared" ref="S131:S194" si="45">_xlfn.NORM.DIST(T131,$R$2,$R$3,FALSE)</f>
        <v>1.2624262505316943E-2</v>
      </c>
      <c r="T131">
        <v>98</v>
      </c>
      <c r="W131" s="4">
        <f t="shared" ref="W131:W194" si="46">IF(X131&gt;$V$5,$V$5,X131)*OR(IF(X131&lt;$V$6,$V$6,X131))</f>
        <v>117</v>
      </c>
      <c r="X131">
        <v>117</v>
      </c>
      <c r="Y131" s="4">
        <v>57.1</v>
      </c>
      <c r="AB131" s="4">
        <f t="shared" ref="AB131:AB194" si="47">IF(AC131&gt;$AA$5,$AA$5,AC131)*OR(IF(AC131&lt;$AA$6,$AA$6,AC131))</f>
        <v>0</v>
      </c>
      <c r="AC131" s="3">
        <v>0</v>
      </c>
      <c r="AD131" s="4">
        <f t="shared" ref="AD131:AD194" si="48">_xlfn.NORM.DIST(AE131,AVERAGE(AE131:AE3068),STDEV(AE131:AE3068),FALSE)</f>
        <v>1.3261791098836222E-2</v>
      </c>
      <c r="AE131">
        <f t="shared" ref="AE131:AE194" si="49">IF(AG131&gt;$AF$7,$AF$7,AG131)*OR(IF(AG131&lt;$AF$6,$AF$6,AG131))</f>
        <v>98</v>
      </c>
      <c r="AG131">
        <v>98</v>
      </c>
      <c r="AH131" s="4">
        <f t="shared" ref="AH131:AH194" si="50">IF(AJ131&gt;$AI$7,$AI$7,AJ131)*OR(IF(AJ131&lt;$AI$6,$AI$6,AJ131))</f>
        <v>11.21</v>
      </c>
      <c r="AJ131">
        <v>11.21</v>
      </c>
      <c r="AK131" s="4">
        <f t="shared" ref="AK131:AK194" si="51">_xlfn.NORM.DIST(AL131,AVERAGE(AL131:AL3068),STDEV(AL131:AL3068),FALSE)</f>
        <v>1.3062442600199332E-2</v>
      </c>
      <c r="AL131">
        <f t="shared" ref="AL131:AL194" si="52">IF(AN131&gt;$AM$6,$AM$6,AN131)*OR(IF(AN131&lt;$AM$7,$AM$7,AN131))</f>
        <v>98</v>
      </c>
      <c r="AN131">
        <v>98</v>
      </c>
      <c r="AO131" s="4">
        <f t="shared" ref="AO131:AO194" si="53">IF(AQ131&gt;$AP$6,$AP$6,AQ131)*OR(IF(AQ131&lt;$AP$7,$AP$7,AQ131))</f>
        <v>0.1</v>
      </c>
      <c r="AQ131">
        <v>0.1</v>
      </c>
      <c r="AR131" s="4">
        <f t="shared" ref="AR131:AR194" si="54">IF(AT131&gt;$AS$6,$AS$6,AT131)*OR(IF(AT131&lt;$AS$7,AS136,AT131))</f>
        <v>10972.078698625</v>
      </c>
      <c r="AT131">
        <v>51322.639969999997</v>
      </c>
      <c r="AU131">
        <v>51322.639969999997</v>
      </c>
      <c r="AV131" s="4">
        <f t="shared" ref="AV131:AV194" si="55">IF(AX131&gt;$AW$7,$AW$7,AX131)*OR(AX131&lt;$AW$6,$AW$6,AX131)</f>
        <v>8541575</v>
      </c>
      <c r="AX131">
        <v>8541575</v>
      </c>
      <c r="AY131">
        <v>8541575</v>
      </c>
      <c r="AZ131" s="4">
        <f t="shared" ref="AZ131:AZ194" si="56">IF(BB131&gt;$BA$6,$BA$6,BB131)*OR(IF(BB131&lt;$BA$7,$BA$7,BB131))</f>
        <v>1.8</v>
      </c>
      <c r="BB131">
        <v>1.8</v>
      </c>
      <c r="BC131" s="4">
        <f t="shared" ref="BC131:BC194" si="57">IF(BE131&gt;$BD$6,$BD$6,BE131)*OR(IF(BE131&lt;$BD$7,$BD$7,BE131))</f>
        <v>2</v>
      </c>
      <c r="BE131">
        <v>2</v>
      </c>
      <c r="BF131" s="4">
        <v>0.89200000000000002</v>
      </c>
      <c r="BG131" s="4">
        <v>15.9</v>
      </c>
      <c r="BH131" s="4">
        <f t="shared" si="39"/>
        <v>81.400000000000006</v>
      </c>
      <c r="BJ131">
        <v>81.400000000000006</v>
      </c>
    </row>
    <row r="132" spans="1:62" x14ac:dyDescent="0.25">
      <c r="A132" s="4" t="s">
        <v>30</v>
      </c>
      <c r="B132" s="4">
        <v>2013</v>
      </c>
      <c r="C132" s="4">
        <v>0</v>
      </c>
      <c r="E132" s="4">
        <f t="shared" si="40"/>
        <v>2.3700988977409165E-3</v>
      </c>
      <c r="F132">
        <v>68</v>
      </c>
      <c r="H132" s="4">
        <f t="shared" si="41"/>
        <v>1.3615888411902125E-2</v>
      </c>
      <c r="I132">
        <f t="shared" si="42"/>
        <v>0</v>
      </c>
      <c r="K132">
        <v>0</v>
      </c>
      <c r="L132" s="4">
        <v>11.82</v>
      </c>
      <c r="M132">
        <f t="shared" si="43"/>
        <v>1.9031051976064819E-4</v>
      </c>
      <c r="O132" s="4">
        <f t="shared" si="44"/>
        <v>90.58501176</v>
      </c>
      <c r="Q132">
        <v>90.58501176</v>
      </c>
      <c r="S132" s="4">
        <f t="shared" si="45"/>
        <v>1.3597551795253666E-2</v>
      </c>
      <c r="T132">
        <v>95</v>
      </c>
      <c r="W132" s="4">
        <f t="shared" si="46"/>
        <v>0</v>
      </c>
      <c r="X132">
        <v>0</v>
      </c>
      <c r="Y132" s="4">
        <v>56.6</v>
      </c>
      <c r="AB132" s="4">
        <f t="shared" si="47"/>
        <v>0</v>
      </c>
      <c r="AC132" s="3">
        <v>0</v>
      </c>
      <c r="AD132" s="4">
        <f t="shared" si="48"/>
        <v>1.4277491847422708E-2</v>
      </c>
      <c r="AE132">
        <f t="shared" si="49"/>
        <v>95</v>
      </c>
      <c r="AG132">
        <v>95</v>
      </c>
      <c r="AH132" s="4">
        <f t="shared" si="50"/>
        <v>11.14</v>
      </c>
      <c r="AJ132">
        <v>11.14</v>
      </c>
      <c r="AK132" s="4">
        <f t="shared" si="51"/>
        <v>1.4051516008279887E-2</v>
      </c>
      <c r="AL132">
        <f t="shared" si="52"/>
        <v>95</v>
      </c>
      <c r="AN132">
        <v>95</v>
      </c>
      <c r="AO132" s="4">
        <f t="shared" si="53"/>
        <v>0.1</v>
      </c>
      <c r="AQ132">
        <v>0.1</v>
      </c>
      <c r="AR132" s="4">
        <f t="shared" si="54"/>
        <v>554.71532000000002</v>
      </c>
      <c r="AT132">
        <v>554.71532000000002</v>
      </c>
      <c r="AU132">
        <v>554.71532000000002</v>
      </c>
      <c r="AV132" s="4">
        <f t="shared" si="55"/>
        <v>8479375</v>
      </c>
      <c r="AX132">
        <v>8479375</v>
      </c>
      <c r="AY132">
        <v>8479375</v>
      </c>
      <c r="AZ132" s="4">
        <f t="shared" si="56"/>
        <v>1.8</v>
      </c>
      <c r="BB132">
        <v>1.8</v>
      </c>
      <c r="BC132" s="4">
        <f t="shared" si="57"/>
        <v>2</v>
      </c>
      <c r="BE132">
        <v>2</v>
      </c>
      <c r="BF132" s="4">
        <v>0.88700000000000001</v>
      </c>
      <c r="BG132" s="4">
        <v>15.7</v>
      </c>
      <c r="BH132" s="4">
        <f t="shared" si="39"/>
        <v>81.099999999999994</v>
      </c>
      <c r="BJ132">
        <v>81.099999999999994</v>
      </c>
    </row>
    <row r="133" spans="1:62" x14ac:dyDescent="0.25">
      <c r="A133" s="4" t="s">
        <v>30</v>
      </c>
      <c r="B133" s="4">
        <v>2012</v>
      </c>
      <c r="C133" s="4">
        <v>0</v>
      </c>
      <c r="E133" s="4">
        <f t="shared" si="40"/>
        <v>1.4337439540556493E-3</v>
      </c>
      <c r="F133">
        <v>7</v>
      </c>
      <c r="H133" s="4">
        <f t="shared" si="41"/>
        <v>1.3615888411902125E-2</v>
      </c>
      <c r="I133">
        <f t="shared" si="42"/>
        <v>0</v>
      </c>
      <c r="K133">
        <v>0</v>
      </c>
      <c r="L133" s="4">
        <v>12.26</v>
      </c>
      <c r="M133">
        <f t="shared" si="43"/>
        <v>3.1706327570902971E-7</v>
      </c>
      <c r="O133" s="4">
        <f t="shared" si="44"/>
        <v>1096.807346997125</v>
      </c>
      <c r="Q133">
        <v>7878.3723550000004</v>
      </c>
      <c r="S133" s="4">
        <f t="shared" si="45"/>
        <v>1.4437648664183886E-2</v>
      </c>
      <c r="T133">
        <v>92</v>
      </c>
      <c r="W133" s="4">
        <f t="shared" si="46"/>
        <v>36</v>
      </c>
      <c r="X133">
        <v>36</v>
      </c>
      <c r="Y133" s="4">
        <v>56.1</v>
      </c>
      <c r="AB133" s="4">
        <f t="shared" si="47"/>
        <v>0</v>
      </c>
      <c r="AC133" s="3">
        <v>0</v>
      </c>
      <c r="AD133" s="4">
        <f t="shared" si="48"/>
        <v>1.5137214619419652E-2</v>
      </c>
      <c r="AE133">
        <f t="shared" si="49"/>
        <v>92</v>
      </c>
      <c r="AG133">
        <v>92</v>
      </c>
      <c r="AH133" s="4">
        <f t="shared" si="50"/>
        <v>11.17</v>
      </c>
      <c r="AJ133">
        <v>11.17</v>
      </c>
      <c r="AK133" s="4">
        <f t="shared" si="51"/>
        <v>1.4892078164829162E-2</v>
      </c>
      <c r="AL133">
        <f t="shared" si="52"/>
        <v>92</v>
      </c>
      <c r="AN133">
        <v>92</v>
      </c>
      <c r="AO133" s="4">
        <f t="shared" si="53"/>
        <v>0.1</v>
      </c>
      <c r="AQ133">
        <v>0.1</v>
      </c>
      <c r="AR133" s="4">
        <f t="shared" si="54"/>
        <v>10972.078698625</v>
      </c>
      <c r="AT133">
        <v>48333.57273</v>
      </c>
      <c r="AU133">
        <v>48333.57273</v>
      </c>
      <c r="AV133" s="4">
        <f t="shared" si="55"/>
        <v>8429991</v>
      </c>
      <c r="AX133">
        <v>8429991</v>
      </c>
      <c r="AY133">
        <v>8429991</v>
      </c>
      <c r="AZ133" s="4">
        <f t="shared" si="56"/>
        <v>1.8</v>
      </c>
      <c r="BB133">
        <v>1.8</v>
      </c>
      <c r="BC133" s="4">
        <f t="shared" si="57"/>
        <v>2</v>
      </c>
      <c r="BE133">
        <v>2</v>
      </c>
      <c r="BF133" s="4">
        <v>0.88400000000000001</v>
      </c>
      <c r="BG133" s="4">
        <v>15.7</v>
      </c>
      <c r="BH133" s="4">
        <f t="shared" si="39"/>
        <v>88</v>
      </c>
      <c r="BJ133">
        <v>88</v>
      </c>
    </row>
    <row r="134" spans="1:62" x14ac:dyDescent="0.25">
      <c r="A134" s="4" t="s">
        <v>30</v>
      </c>
      <c r="B134" s="4">
        <v>2011</v>
      </c>
      <c r="C134" s="4">
        <v>0</v>
      </c>
      <c r="E134" s="4">
        <f t="shared" si="40"/>
        <v>2.4435484237917519E-3</v>
      </c>
      <c r="F134">
        <v>73</v>
      </c>
      <c r="H134" s="4">
        <f t="shared" si="41"/>
        <v>1.3615888411902125E-2</v>
      </c>
      <c r="I134">
        <f t="shared" si="42"/>
        <v>0</v>
      </c>
      <c r="K134">
        <v>0</v>
      </c>
      <c r="L134" s="4">
        <v>12.04</v>
      </c>
      <c r="M134">
        <f t="shared" si="43"/>
        <v>1.5258261444020015E-7</v>
      </c>
      <c r="O134" s="4">
        <f t="shared" si="44"/>
        <v>1096.807346997125</v>
      </c>
      <c r="Q134">
        <v>8272.3067570000003</v>
      </c>
      <c r="S134" s="4">
        <f t="shared" si="45"/>
        <v>1.511169775295931E-2</v>
      </c>
      <c r="T134">
        <v>89</v>
      </c>
      <c r="W134" s="4">
        <f t="shared" si="46"/>
        <v>68</v>
      </c>
      <c r="X134">
        <v>68</v>
      </c>
      <c r="Y134" s="4">
        <v>55.7</v>
      </c>
      <c r="AB134" s="4">
        <f t="shared" si="47"/>
        <v>0</v>
      </c>
      <c r="AC134" s="3">
        <v>0</v>
      </c>
      <c r="AD134" s="4">
        <f t="shared" si="48"/>
        <v>1.5804488644193131E-2</v>
      </c>
      <c r="AE134">
        <f t="shared" si="49"/>
        <v>89</v>
      </c>
      <c r="AG134">
        <v>89</v>
      </c>
      <c r="AH134" s="4">
        <f t="shared" si="50"/>
        <v>1.94</v>
      </c>
      <c r="AJ134">
        <v>1.94</v>
      </c>
      <c r="AK134" s="4">
        <f t="shared" si="51"/>
        <v>1.5549517839936288E-2</v>
      </c>
      <c r="AL134">
        <f t="shared" si="52"/>
        <v>89</v>
      </c>
      <c r="AN134">
        <v>89</v>
      </c>
      <c r="AO134" s="4">
        <f t="shared" si="53"/>
        <v>0.1</v>
      </c>
      <c r="AQ134">
        <v>0.1</v>
      </c>
      <c r="AR134" s="4">
        <f t="shared" si="54"/>
        <v>10972.078698625</v>
      </c>
      <c r="AT134">
        <v>51126.741390000003</v>
      </c>
      <c r="AU134">
        <v>51126.741390000003</v>
      </c>
      <c r="AV134" s="4">
        <f t="shared" si="55"/>
        <v>8391643</v>
      </c>
      <c r="AX134">
        <v>8391643</v>
      </c>
      <c r="AY134">
        <v>8391643</v>
      </c>
      <c r="AZ134" s="4">
        <f t="shared" si="56"/>
        <v>1.7</v>
      </c>
      <c r="BB134">
        <v>1.7</v>
      </c>
      <c r="BC134" s="4">
        <f t="shared" si="57"/>
        <v>2</v>
      </c>
      <c r="BE134">
        <v>2</v>
      </c>
      <c r="BF134" s="4">
        <v>0.88</v>
      </c>
      <c r="BG134" s="4">
        <v>15.7</v>
      </c>
      <c r="BH134" s="4">
        <f t="shared" si="39"/>
        <v>88</v>
      </c>
      <c r="BJ134">
        <v>88</v>
      </c>
    </row>
    <row r="135" spans="1:62" x14ac:dyDescent="0.25">
      <c r="A135" s="4" t="s">
        <v>30</v>
      </c>
      <c r="B135" s="4">
        <v>2010</v>
      </c>
      <c r="C135" s="4">
        <v>0</v>
      </c>
      <c r="E135" s="4">
        <f t="shared" si="40"/>
        <v>2.4724411088425172E-3</v>
      </c>
      <c r="F135">
        <v>75</v>
      </c>
      <c r="H135" s="4">
        <f t="shared" si="41"/>
        <v>1.3615888411902125E-2</v>
      </c>
      <c r="I135">
        <f t="shared" si="42"/>
        <v>0</v>
      </c>
      <c r="K135">
        <v>0</v>
      </c>
      <c r="L135" s="4">
        <v>12.1</v>
      </c>
      <c r="M135">
        <f t="shared" si="43"/>
        <v>7.0292092360370416E-7</v>
      </c>
      <c r="O135" s="4">
        <f t="shared" si="44"/>
        <v>1096.807346997125</v>
      </c>
      <c r="Q135">
        <v>7423.2287740000002</v>
      </c>
      <c r="S135" s="4">
        <f t="shared" si="45"/>
        <v>1.5592332611017628E-2</v>
      </c>
      <c r="T135">
        <v>86</v>
      </c>
      <c r="W135" s="4">
        <f t="shared" si="46"/>
        <v>52</v>
      </c>
      <c r="X135">
        <v>52</v>
      </c>
      <c r="Y135" s="4">
        <v>55.2</v>
      </c>
      <c r="AB135" s="4">
        <f t="shared" si="47"/>
        <v>0</v>
      </c>
      <c r="AC135" s="3">
        <v>0</v>
      </c>
      <c r="AD135" s="4">
        <f t="shared" si="48"/>
        <v>1.6250028036391848E-2</v>
      </c>
      <c r="AE135">
        <f t="shared" si="49"/>
        <v>86</v>
      </c>
      <c r="AG135">
        <v>86</v>
      </c>
      <c r="AH135" s="4">
        <f t="shared" si="50"/>
        <v>11.17</v>
      </c>
      <c r="AJ135">
        <v>11.17</v>
      </c>
      <c r="AK135" s="4">
        <f t="shared" si="51"/>
        <v>1.5995828612457224E-2</v>
      </c>
      <c r="AL135">
        <f t="shared" si="52"/>
        <v>86</v>
      </c>
      <c r="AN135">
        <v>86</v>
      </c>
      <c r="AO135" s="4">
        <f t="shared" si="53"/>
        <v>0.1</v>
      </c>
      <c r="AQ135">
        <v>0.1</v>
      </c>
      <c r="AR135" s="4">
        <f t="shared" si="54"/>
        <v>10972.078698625</v>
      </c>
      <c r="AT135">
        <v>46657.629000000001</v>
      </c>
      <c r="AU135">
        <v>46657.629000000001</v>
      </c>
      <c r="AV135" s="4">
        <f t="shared" si="55"/>
        <v>836344</v>
      </c>
      <c r="AX135">
        <v>836344</v>
      </c>
      <c r="AY135">
        <v>836344</v>
      </c>
      <c r="AZ135" s="4">
        <f t="shared" si="56"/>
        <v>1.7</v>
      </c>
      <c r="BB135">
        <v>1.7</v>
      </c>
      <c r="BC135" s="4">
        <f t="shared" si="57"/>
        <v>1.9</v>
      </c>
      <c r="BE135">
        <v>1.9</v>
      </c>
      <c r="BF135" s="4">
        <v>0.872</v>
      </c>
      <c r="BG135" s="4">
        <v>15.4</v>
      </c>
      <c r="BH135" s="4">
        <f t="shared" si="39"/>
        <v>84</v>
      </c>
      <c r="BJ135">
        <v>84</v>
      </c>
    </row>
    <row r="136" spans="1:62" x14ac:dyDescent="0.25">
      <c r="A136" s="4" t="s">
        <v>30</v>
      </c>
      <c r="B136" s="4">
        <v>2009</v>
      </c>
      <c r="C136" s="4">
        <v>0</v>
      </c>
      <c r="E136" s="4">
        <f t="shared" si="40"/>
        <v>2.5010277618759003E-3</v>
      </c>
      <c r="F136">
        <v>77</v>
      </c>
      <c r="H136" s="4">
        <f t="shared" si="41"/>
        <v>1.3615888411902125E-2</v>
      </c>
      <c r="I136">
        <f t="shared" si="42"/>
        <v>0</v>
      </c>
      <c r="K136">
        <v>0</v>
      </c>
      <c r="L136" s="4">
        <v>11.3</v>
      </c>
      <c r="M136">
        <f t="shared" si="43"/>
        <v>2.3014133500628741E-7</v>
      </c>
      <c r="O136" s="4">
        <f t="shared" si="44"/>
        <v>1096.807346997125</v>
      </c>
      <c r="Q136">
        <v>8053.5576380000002</v>
      </c>
      <c r="S136" s="4">
        <f t="shared" si="45"/>
        <v>1.5859517275223931E-2</v>
      </c>
      <c r="T136">
        <v>83</v>
      </c>
      <c r="W136" s="4">
        <f t="shared" si="46"/>
        <v>49</v>
      </c>
      <c r="X136">
        <v>49</v>
      </c>
      <c r="Y136" s="4">
        <v>54.7</v>
      </c>
      <c r="AB136" s="4">
        <f t="shared" si="47"/>
        <v>0</v>
      </c>
      <c r="AC136" s="3">
        <v>0</v>
      </c>
      <c r="AD136" s="4">
        <f t="shared" si="48"/>
        <v>1.6453853497683326E-2</v>
      </c>
      <c r="AE136">
        <f t="shared" si="49"/>
        <v>83</v>
      </c>
      <c r="AG136">
        <v>83</v>
      </c>
      <c r="AH136" s="4">
        <f t="shared" si="50"/>
        <v>11.19</v>
      </c>
      <c r="AJ136">
        <v>11.19</v>
      </c>
      <c r="AK136" s="4">
        <f t="shared" si="51"/>
        <v>1.6211578837177856E-2</v>
      </c>
      <c r="AL136">
        <f t="shared" si="52"/>
        <v>83</v>
      </c>
      <c r="AN136">
        <v>83</v>
      </c>
      <c r="AO136" s="4">
        <f t="shared" si="53"/>
        <v>0.1</v>
      </c>
      <c r="AQ136">
        <v>0.1</v>
      </c>
      <c r="AR136" s="4">
        <f t="shared" si="54"/>
        <v>10972.078698625</v>
      </c>
      <c r="AT136">
        <v>47654.187209999996</v>
      </c>
      <c r="AU136">
        <v>47654.187209999996</v>
      </c>
      <c r="AV136" s="4">
        <f t="shared" si="55"/>
        <v>8343323</v>
      </c>
      <c r="AX136">
        <v>8343323</v>
      </c>
      <c r="AY136">
        <v>8343323</v>
      </c>
      <c r="AZ136" s="4">
        <f t="shared" si="56"/>
        <v>1.7</v>
      </c>
      <c r="BB136">
        <v>1.7</v>
      </c>
      <c r="BC136" s="4">
        <f t="shared" si="57"/>
        <v>1.9</v>
      </c>
      <c r="BE136">
        <v>1.9</v>
      </c>
      <c r="BF136" s="4">
        <v>0.87</v>
      </c>
      <c r="BG136" s="4">
        <v>15.3</v>
      </c>
      <c r="BH136" s="4">
        <f t="shared" si="39"/>
        <v>82</v>
      </c>
      <c r="BJ136">
        <v>82</v>
      </c>
    </row>
    <row r="137" spans="1:62" x14ac:dyDescent="0.25">
      <c r="A137" s="4" t="s">
        <v>30</v>
      </c>
      <c r="B137" s="4">
        <v>2008</v>
      </c>
      <c r="C137" s="4">
        <v>0</v>
      </c>
      <c r="E137" s="4">
        <f t="shared" si="40"/>
        <v>2.486773841735884E-3</v>
      </c>
      <c r="F137">
        <v>76</v>
      </c>
      <c r="H137" s="4">
        <f t="shared" si="41"/>
        <v>1.3615888411902125E-2</v>
      </c>
      <c r="I137">
        <f t="shared" si="42"/>
        <v>0</v>
      </c>
      <c r="K137">
        <v>0</v>
      </c>
      <c r="L137" s="4">
        <v>12</v>
      </c>
      <c r="M137">
        <f t="shared" si="43"/>
        <v>1.3670280766613817E-7</v>
      </c>
      <c r="O137" s="4">
        <f t="shared" si="44"/>
        <v>1096.807346997125</v>
      </c>
      <c r="Q137">
        <v>8329.7316549999996</v>
      </c>
      <c r="S137" s="4">
        <f t="shared" si="45"/>
        <v>1.5859517275223931E-2</v>
      </c>
      <c r="T137">
        <v>83</v>
      </c>
      <c r="W137" s="4">
        <f t="shared" si="46"/>
        <v>448</v>
      </c>
      <c r="X137">
        <v>448</v>
      </c>
      <c r="Y137" s="4">
        <v>54.2</v>
      </c>
      <c r="AB137" s="4">
        <f t="shared" si="47"/>
        <v>0</v>
      </c>
      <c r="AC137" s="3">
        <v>0</v>
      </c>
      <c r="AD137" s="4">
        <f t="shared" si="48"/>
        <v>1.6450918188148263E-2</v>
      </c>
      <c r="AE137">
        <f t="shared" si="49"/>
        <v>83</v>
      </c>
      <c r="AG137">
        <v>83</v>
      </c>
      <c r="AH137" s="4">
        <f t="shared" si="50"/>
        <v>1.6</v>
      </c>
      <c r="AJ137">
        <v>1.6</v>
      </c>
      <c r="AK137" s="4">
        <f t="shared" si="51"/>
        <v>1.6208686739640862E-2</v>
      </c>
      <c r="AL137">
        <f t="shared" si="52"/>
        <v>83</v>
      </c>
      <c r="AN137">
        <v>83</v>
      </c>
      <c r="AO137" s="4">
        <f t="shared" si="53"/>
        <v>0.1</v>
      </c>
      <c r="AQ137">
        <v>0.1</v>
      </c>
      <c r="AR137" s="4">
        <f t="shared" si="54"/>
        <v>10972.078698625</v>
      </c>
      <c r="AT137">
        <v>51386.376649999998</v>
      </c>
      <c r="AU137">
        <v>51386.376649999998</v>
      </c>
      <c r="AV137" s="4">
        <f t="shared" si="55"/>
        <v>8321496</v>
      </c>
      <c r="AX137">
        <v>8321496</v>
      </c>
      <c r="AY137">
        <v>8321496</v>
      </c>
      <c r="AZ137" s="4">
        <f t="shared" si="56"/>
        <v>1.7</v>
      </c>
      <c r="BB137">
        <v>1.7</v>
      </c>
      <c r="BC137" s="4">
        <f t="shared" si="57"/>
        <v>1.9</v>
      </c>
      <c r="BE137">
        <v>1.9</v>
      </c>
      <c r="BF137" s="4">
        <v>0.86399999999999999</v>
      </c>
      <c r="BG137" s="4">
        <v>15.1</v>
      </c>
      <c r="BH137" s="4">
        <f t="shared" si="39"/>
        <v>84</v>
      </c>
      <c r="BJ137">
        <v>84</v>
      </c>
    </row>
    <row r="138" spans="1:62" x14ac:dyDescent="0.25">
      <c r="A138" s="4" t="s">
        <v>30</v>
      </c>
      <c r="B138" s="4">
        <v>2007</v>
      </c>
      <c r="C138" s="4">
        <v>0</v>
      </c>
      <c r="E138" s="4">
        <f t="shared" si="40"/>
        <v>1.4484168715106383E-3</v>
      </c>
      <c r="F138">
        <v>8</v>
      </c>
      <c r="H138" s="4">
        <f t="shared" si="41"/>
        <v>1.3615888411902125E-2</v>
      </c>
      <c r="I138">
        <f t="shared" si="42"/>
        <v>0</v>
      </c>
      <c r="K138">
        <v>0</v>
      </c>
      <c r="L138" s="4">
        <v>12.5</v>
      </c>
      <c r="M138">
        <f t="shared" si="43"/>
        <v>6.6734131180258816E-7</v>
      </c>
      <c r="O138" s="4">
        <f t="shared" si="44"/>
        <v>1096.807346997125</v>
      </c>
      <c r="Q138">
        <v>7453.8644000000004</v>
      </c>
      <c r="S138" s="4">
        <f t="shared" si="45"/>
        <v>1.5705859584158526E-2</v>
      </c>
      <c r="T138">
        <v>85</v>
      </c>
      <c r="W138" s="4">
        <f t="shared" si="46"/>
        <v>20</v>
      </c>
      <c r="X138">
        <v>20</v>
      </c>
      <c r="Y138" s="4">
        <v>53.7</v>
      </c>
      <c r="AB138" s="4">
        <f t="shared" si="47"/>
        <v>0</v>
      </c>
      <c r="AC138" s="3">
        <v>0</v>
      </c>
      <c r="AD138" s="4">
        <f t="shared" si="48"/>
        <v>1.6337776495666794E-2</v>
      </c>
      <c r="AE138">
        <f t="shared" si="49"/>
        <v>85</v>
      </c>
      <c r="AG138">
        <v>85</v>
      </c>
      <c r="AH138" s="4">
        <f t="shared" si="50"/>
        <v>1.4</v>
      </c>
      <c r="AJ138">
        <v>1.4</v>
      </c>
      <c r="AK138" s="4">
        <f t="shared" si="51"/>
        <v>1.6086426410319866E-2</v>
      </c>
      <c r="AL138">
        <f t="shared" si="52"/>
        <v>85</v>
      </c>
      <c r="AN138">
        <v>85</v>
      </c>
      <c r="AO138" s="4">
        <f t="shared" si="53"/>
        <v>0.1</v>
      </c>
      <c r="AQ138">
        <v>0.1</v>
      </c>
      <c r="AR138" s="4">
        <f t="shared" si="54"/>
        <v>10972.078698625</v>
      </c>
      <c r="AT138">
        <v>46586.652499999997</v>
      </c>
      <c r="AU138">
        <v>46586.652499999997</v>
      </c>
      <c r="AV138" s="4">
        <f t="shared" si="55"/>
        <v>8295487</v>
      </c>
      <c r="AX138">
        <v>8295487</v>
      </c>
      <c r="AY138">
        <v>8295487</v>
      </c>
      <c r="AZ138" s="4">
        <f t="shared" si="56"/>
        <v>1.7</v>
      </c>
      <c r="BB138">
        <v>1.7</v>
      </c>
      <c r="BC138" s="4">
        <f t="shared" si="57"/>
        <v>1.9</v>
      </c>
      <c r="BE138">
        <v>1.9</v>
      </c>
      <c r="BF138" s="4">
        <v>0.86</v>
      </c>
      <c r="BG138" s="4">
        <v>15.2</v>
      </c>
      <c r="BH138" s="4">
        <f t="shared" si="39"/>
        <v>81</v>
      </c>
      <c r="BJ138">
        <v>81</v>
      </c>
    </row>
    <row r="139" spans="1:62" x14ac:dyDescent="0.25">
      <c r="A139" s="4" t="s">
        <v>30</v>
      </c>
      <c r="B139" s="4">
        <v>2006</v>
      </c>
      <c r="C139" s="4">
        <v>0</v>
      </c>
      <c r="E139" s="4">
        <f t="shared" si="40"/>
        <v>2.5572093123137061E-3</v>
      </c>
      <c r="F139">
        <v>81</v>
      </c>
      <c r="H139" s="4">
        <f t="shared" si="41"/>
        <v>1.3615888411902125E-2</v>
      </c>
      <c r="I139">
        <f t="shared" si="42"/>
        <v>0</v>
      </c>
      <c r="K139">
        <v>0</v>
      </c>
      <c r="L139" s="4">
        <v>12.4</v>
      </c>
      <c r="M139">
        <f t="shared" si="43"/>
        <v>1.8965710439363065E-4</v>
      </c>
      <c r="O139" s="4">
        <f t="shared" si="44"/>
        <v>69.928993579999997</v>
      </c>
      <c r="Q139">
        <v>69.928993579999997</v>
      </c>
      <c r="S139" s="4">
        <f t="shared" si="45"/>
        <v>1.5859517275223931E-2</v>
      </c>
      <c r="T139">
        <v>83</v>
      </c>
      <c r="W139" s="4">
        <f t="shared" si="46"/>
        <v>23</v>
      </c>
      <c r="X139">
        <v>23</v>
      </c>
      <c r="Y139" s="4">
        <v>53.2</v>
      </c>
      <c r="AB139" s="4">
        <f t="shared" si="47"/>
        <v>0</v>
      </c>
      <c r="AC139" s="3">
        <v>0</v>
      </c>
      <c r="AD139" s="4">
        <f t="shared" si="48"/>
        <v>1.6445065932558994E-2</v>
      </c>
      <c r="AE139">
        <f t="shared" si="49"/>
        <v>83</v>
      </c>
      <c r="AG139">
        <v>83</v>
      </c>
      <c r="AH139" s="4">
        <f t="shared" si="50"/>
        <v>1.35</v>
      </c>
      <c r="AJ139">
        <v>1.35</v>
      </c>
      <c r="AK139" s="4">
        <f t="shared" si="51"/>
        <v>1.6202920035718694E-2</v>
      </c>
      <c r="AL139">
        <f t="shared" si="52"/>
        <v>83</v>
      </c>
      <c r="AN139">
        <v>83</v>
      </c>
      <c r="AO139" s="4">
        <f t="shared" si="53"/>
        <v>0.1</v>
      </c>
      <c r="AQ139">
        <v>0.1</v>
      </c>
      <c r="AR139" s="4">
        <f t="shared" si="54"/>
        <v>443.99360999999999</v>
      </c>
      <c r="AT139">
        <v>443.99360999999999</v>
      </c>
      <c r="AU139">
        <v>443.99360999999999</v>
      </c>
      <c r="AV139" s="4">
        <f t="shared" si="55"/>
        <v>8268641</v>
      </c>
      <c r="AX139">
        <v>8268641</v>
      </c>
      <c r="AY139">
        <v>8268641</v>
      </c>
      <c r="AZ139" s="4">
        <f t="shared" si="56"/>
        <v>1.7</v>
      </c>
      <c r="BB139">
        <v>1.7</v>
      </c>
      <c r="BC139" s="4">
        <f t="shared" si="57"/>
        <v>1.9</v>
      </c>
      <c r="BE139">
        <v>1.9</v>
      </c>
      <c r="BF139" s="4">
        <v>0.85399999999999998</v>
      </c>
      <c r="BG139" s="4">
        <v>15</v>
      </c>
      <c r="BH139" s="4">
        <f t="shared" si="39"/>
        <v>79.8</v>
      </c>
      <c r="BJ139">
        <v>79.8</v>
      </c>
    </row>
    <row r="140" spans="1:62" x14ac:dyDescent="0.25">
      <c r="A140" s="4" t="s">
        <v>30</v>
      </c>
      <c r="B140" s="4">
        <v>2005</v>
      </c>
      <c r="C140" s="4">
        <v>0</v>
      </c>
      <c r="E140" s="4">
        <f t="shared" si="40"/>
        <v>2.6119463020189016E-3</v>
      </c>
      <c r="F140">
        <v>85</v>
      </c>
      <c r="H140" s="4">
        <f t="shared" si="41"/>
        <v>1.3615888411902125E-2</v>
      </c>
      <c r="I140">
        <f t="shared" si="42"/>
        <v>0</v>
      </c>
      <c r="K140">
        <v>0</v>
      </c>
      <c r="L140" s="4">
        <v>12.4</v>
      </c>
      <c r="M140">
        <f t="shared" si="43"/>
        <v>6.1021224927131131E-6</v>
      </c>
      <c r="O140" s="4">
        <f t="shared" si="44"/>
        <v>1096.807346997125</v>
      </c>
      <c r="Q140">
        <v>5992.5880289999996</v>
      </c>
      <c r="S140" s="4">
        <f t="shared" si="45"/>
        <v>1.5592332611017628E-2</v>
      </c>
      <c r="T140">
        <v>86</v>
      </c>
      <c r="W140" s="4">
        <f t="shared" si="46"/>
        <v>9</v>
      </c>
      <c r="X140">
        <v>9</v>
      </c>
      <c r="Y140" s="4">
        <v>52.7</v>
      </c>
      <c r="AB140" s="4">
        <f t="shared" si="47"/>
        <v>0</v>
      </c>
      <c r="AC140" s="3">
        <v>0</v>
      </c>
      <c r="AD140" s="4">
        <f t="shared" si="48"/>
        <v>1.6235667969289047E-2</v>
      </c>
      <c r="AE140">
        <f t="shared" si="49"/>
        <v>86</v>
      </c>
      <c r="AG140">
        <v>86</v>
      </c>
      <c r="AH140" s="4">
        <f t="shared" si="50"/>
        <v>1.53</v>
      </c>
      <c r="AJ140">
        <v>1.53</v>
      </c>
      <c r="AK140" s="4">
        <f t="shared" si="51"/>
        <v>1.5981688323583647E-2</v>
      </c>
      <c r="AL140">
        <f t="shared" si="52"/>
        <v>86</v>
      </c>
      <c r="AN140">
        <v>86</v>
      </c>
      <c r="AO140" s="4">
        <f t="shared" si="53"/>
        <v>0.1</v>
      </c>
      <c r="AQ140">
        <v>0.1</v>
      </c>
      <c r="AR140" s="4">
        <f t="shared" si="54"/>
        <v>10972.078698625</v>
      </c>
      <c r="AT140">
        <v>38242.425199999998</v>
      </c>
      <c r="AU140">
        <v>38242.425199999998</v>
      </c>
      <c r="AV140" s="4">
        <f t="shared" si="55"/>
        <v>8227829</v>
      </c>
      <c r="AX140">
        <v>8227829</v>
      </c>
      <c r="AY140">
        <v>8227829</v>
      </c>
      <c r="AZ140" s="4">
        <f t="shared" si="56"/>
        <v>1.7</v>
      </c>
      <c r="BB140">
        <v>1.7</v>
      </c>
      <c r="BC140" s="4">
        <f t="shared" si="57"/>
        <v>1.9</v>
      </c>
      <c r="BE140">
        <v>1.9</v>
      </c>
      <c r="BF140" s="4">
        <v>0.84799999999999998</v>
      </c>
      <c r="BG140" s="4">
        <v>14.9</v>
      </c>
      <c r="BH140" s="4">
        <f t="shared" si="39"/>
        <v>79.400000000000006</v>
      </c>
      <c r="BJ140">
        <v>79.400000000000006</v>
      </c>
    </row>
    <row r="141" spans="1:62" x14ac:dyDescent="0.25">
      <c r="A141" s="4" t="s">
        <v>30</v>
      </c>
      <c r="B141" s="4">
        <v>2004</v>
      </c>
      <c r="C141" s="4">
        <v>0</v>
      </c>
      <c r="E141" s="4">
        <f t="shared" si="40"/>
        <v>2.6253877531064742E-3</v>
      </c>
      <c r="F141">
        <v>86</v>
      </c>
      <c r="H141" s="4">
        <f t="shared" si="41"/>
        <v>1.3615888411902125E-2</v>
      </c>
      <c r="I141">
        <f t="shared" si="42"/>
        <v>0</v>
      </c>
      <c r="K141">
        <v>0</v>
      </c>
      <c r="L141" s="4">
        <v>12.1</v>
      </c>
      <c r="M141">
        <f t="shared" si="43"/>
        <v>1.4144064494413557E-5</v>
      </c>
      <c r="O141" s="4">
        <f t="shared" si="44"/>
        <v>1096.807346997125</v>
      </c>
      <c r="Q141">
        <v>5316.8774560000002</v>
      </c>
      <c r="S141" s="4">
        <f t="shared" si="45"/>
        <v>1.5859517275223931E-2</v>
      </c>
      <c r="T141">
        <v>83</v>
      </c>
      <c r="W141" s="4">
        <f t="shared" si="46"/>
        <v>15</v>
      </c>
      <c r="X141">
        <v>15</v>
      </c>
      <c r="Y141" s="4">
        <v>52.2</v>
      </c>
      <c r="AB141" s="4">
        <f t="shared" si="47"/>
        <v>0</v>
      </c>
      <c r="AC141" s="3">
        <v>0</v>
      </c>
      <c r="AD141" s="4">
        <f t="shared" si="48"/>
        <v>1.6439236493806759E-2</v>
      </c>
      <c r="AE141">
        <f t="shared" si="49"/>
        <v>83</v>
      </c>
      <c r="AG141">
        <v>83</v>
      </c>
      <c r="AH141" s="4">
        <f t="shared" si="50"/>
        <v>1.56</v>
      </c>
      <c r="AJ141">
        <v>1.56</v>
      </c>
      <c r="AK141" s="4">
        <f t="shared" si="51"/>
        <v>1.6197175081008073E-2</v>
      </c>
      <c r="AL141">
        <f t="shared" si="52"/>
        <v>83</v>
      </c>
      <c r="AN141">
        <v>83</v>
      </c>
      <c r="AO141" s="4">
        <f t="shared" si="53"/>
        <v>0.1</v>
      </c>
      <c r="AQ141">
        <v>0.1</v>
      </c>
      <c r="AR141" s="4">
        <f t="shared" si="54"/>
        <v>10972.078698625</v>
      </c>
      <c r="AT141">
        <v>36693.426200000002</v>
      </c>
      <c r="AU141">
        <v>36693.426200000002</v>
      </c>
      <c r="AV141" s="4">
        <f t="shared" si="55"/>
        <v>8171966</v>
      </c>
      <c r="AX141">
        <v>8171966</v>
      </c>
      <c r="AY141">
        <v>8171966</v>
      </c>
      <c r="AZ141" s="4">
        <f t="shared" si="56"/>
        <v>1.7</v>
      </c>
      <c r="BB141">
        <v>1.7</v>
      </c>
      <c r="BC141" s="4">
        <f t="shared" si="57"/>
        <v>1.9</v>
      </c>
      <c r="BE141">
        <v>1.9</v>
      </c>
      <c r="BF141" s="4">
        <v>0.84099999999999997</v>
      </c>
      <c r="BG141" s="4">
        <v>14.7</v>
      </c>
      <c r="BH141" s="4">
        <f t="shared" si="39"/>
        <v>79.3</v>
      </c>
      <c r="BJ141">
        <v>79.3</v>
      </c>
    </row>
    <row r="142" spans="1:62" x14ac:dyDescent="0.25">
      <c r="A142" s="4" t="s">
        <v>30</v>
      </c>
      <c r="B142" s="4">
        <v>2003</v>
      </c>
      <c r="C142" s="4">
        <v>0</v>
      </c>
      <c r="E142" s="4">
        <f t="shared" si="40"/>
        <v>2.6519634824909936E-3</v>
      </c>
      <c r="F142">
        <v>88</v>
      </c>
      <c r="H142" s="4">
        <f t="shared" si="41"/>
        <v>1.3615888411902125E-2</v>
      </c>
      <c r="I142">
        <f t="shared" si="42"/>
        <v>0</v>
      </c>
      <c r="K142">
        <v>0</v>
      </c>
      <c r="L142" s="4">
        <v>12.2</v>
      </c>
      <c r="M142">
        <f t="shared" si="43"/>
        <v>1.9930037786947165E-4</v>
      </c>
      <c r="O142" s="4">
        <f t="shared" si="44"/>
        <v>504.43087350000002</v>
      </c>
      <c r="Q142">
        <v>504.43087350000002</v>
      </c>
      <c r="S142" s="4">
        <f t="shared" si="45"/>
        <v>1.5859517275223931E-2</v>
      </c>
      <c r="T142">
        <v>83</v>
      </c>
      <c r="W142" s="4">
        <f t="shared" si="46"/>
        <v>90</v>
      </c>
      <c r="X142">
        <v>90</v>
      </c>
      <c r="Y142" s="4">
        <v>51.7</v>
      </c>
      <c r="AB142" s="4">
        <f t="shared" si="47"/>
        <v>0</v>
      </c>
      <c r="AC142" s="3">
        <v>0</v>
      </c>
      <c r="AD142" s="4">
        <f t="shared" si="48"/>
        <v>1.6395062711326704E-2</v>
      </c>
      <c r="AE142">
        <f t="shared" si="49"/>
        <v>84</v>
      </c>
      <c r="AG142">
        <v>84</v>
      </c>
      <c r="AH142" s="4">
        <f t="shared" si="50"/>
        <v>1.48</v>
      </c>
      <c r="AJ142">
        <v>1.48</v>
      </c>
      <c r="AK142" s="4">
        <f t="shared" si="51"/>
        <v>1.6147850493513683E-2</v>
      </c>
      <c r="AL142">
        <f t="shared" si="52"/>
        <v>84</v>
      </c>
      <c r="AN142">
        <v>84</v>
      </c>
      <c r="AO142" s="4">
        <f t="shared" si="53"/>
        <v>0.1</v>
      </c>
      <c r="AQ142">
        <v>0.1</v>
      </c>
      <c r="AR142" s="4">
        <f t="shared" si="54"/>
        <v>3212.9355</v>
      </c>
      <c r="AT142">
        <v>3212.9355</v>
      </c>
      <c r="AU142">
        <v>3212.9355</v>
      </c>
      <c r="AV142" s="4">
        <f t="shared" si="55"/>
        <v>8121423</v>
      </c>
      <c r="AX142">
        <v>8121423</v>
      </c>
      <c r="AY142">
        <v>8121423</v>
      </c>
      <c r="AZ142" s="4">
        <f t="shared" si="56"/>
        <v>1.7</v>
      </c>
      <c r="BB142">
        <v>1.7</v>
      </c>
      <c r="BC142" s="4">
        <f t="shared" si="57"/>
        <v>1.9</v>
      </c>
      <c r="BE142">
        <v>1.9</v>
      </c>
      <c r="BF142" s="4">
        <v>0.83699999999999997</v>
      </c>
      <c r="BG142" s="4">
        <v>14.7</v>
      </c>
      <c r="BH142" s="4">
        <f t="shared" si="39"/>
        <v>78.8</v>
      </c>
      <c r="BJ142">
        <v>78.8</v>
      </c>
    </row>
    <row r="143" spans="1:62" x14ac:dyDescent="0.25">
      <c r="A143" s="4" t="s">
        <v>30</v>
      </c>
      <c r="B143" s="4">
        <v>2002</v>
      </c>
      <c r="C143" s="4">
        <v>0</v>
      </c>
      <c r="E143" s="4">
        <f t="shared" si="40"/>
        <v>1.4631452373272456E-3</v>
      </c>
      <c r="F143">
        <v>9</v>
      </c>
      <c r="H143" s="4">
        <f t="shared" si="41"/>
        <v>1.3615888411902125E-2</v>
      </c>
      <c r="I143">
        <f t="shared" si="42"/>
        <v>0</v>
      </c>
      <c r="K143">
        <v>0</v>
      </c>
      <c r="L143" s="4">
        <v>12.5</v>
      </c>
      <c r="M143">
        <f t="shared" si="43"/>
        <v>5.3136611968017481E-5</v>
      </c>
      <c r="O143" s="4">
        <f t="shared" si="44"/>
        <v>1096.807346997125</v>
      </c>
      <c r="Q143">
        <v>3979.0577280000002</v>
      </c>
      <c r="S143" s="4">
        <f t="shared" si="45"/>
        <v>1.591307966584659E-2</v>
      </c>
      <c r="T143">
        <v>81</v>
      </c>
      <c r="W143" s="4">
        <f t="shared" si="46"/>
        <v>0</v>
      </c>
      <c r="X143">
        <v>0</v>
      </c>
      <c r="Y143" s="4">
        <v>51.2</v>
      </c>
      <c r="AB143" s="4">
        <f t="shared" si="47"/>
        <v>0</v>
      </c>
      <c r="AC143" s="3">
        <v>0</v>
      </c>
      <c r="AD143" s="4">
        <f t="shared" si="48"/>
        <v>1.6446726194731344E-2</v>
      </c>
      <c r="AE143">
        <f t="shared" si="49"/>
        <v>82</v>
      </c>
      <c r="AG143">
        <v>82</v>
      </c>
      <c r="AH143" s="4">
        <f t="shared" si="50"/>
        <v>1.27</v>
      </c>
      <c r="AJ143">
        <v>1.27</v>
      </c>
      <c r="AK143" s="4">
        <f t="shared" si="51"/>
        <v>1.6191389922891423E-2</v>
      </c>
      <c r="AL143">
        <f t="shared" si="52"/>
        <v>83</v>
      </c>
      <c r="AN143">
        <v>83</v>
      </c>
      <c r="AO143" s="4">
        <f t="shared" si="53"/>
        <v>0.1</v>
      </c>
      <c r="AQ143">
        <v>0.1</v>
      </c>
      <c r="AR143" s="4">
        <f t="shared" si="54"/>
        <v>10972.078698625</v>
      </c>
      <c r="AT143">
        <v>26351.375680000001</v>
      </c>
      <c r="AU143">
        <v>26351.375680000001</v>
      </c>
      <c r="AV143" s="4">
        <f t="shared" si="55"/>
        <v>881957</v>
      </c>
      <c r="AX143">
        <v>881957</v>
      </c>
      <c r="AY143">
        <v>881957</v>
      </c>
      <c r="AZ143" s="4">
        <f t="shared" si="56"/>
        <v>1.7</v>
      </c>
      <c r="BB143">
        <v>1.7</v>
      </c>
      <c r="BC143" s="4">
        <f t="shared" si="57"/>
        <v>1.9</v>
      </c>
      <c r="BE143">
        <v>1.9</v>
      </c>
      <c r="BF143" s="4">
        <v>0.84699999999999998</v>
      </c>
      <c r="BG143" s="4">
        <v>16.100000000000001</v>
      </c>
      <c r="BH143" s="4">
        <f t="shared" si="39"/>
        <v>78.7</v>
      </c>
      <c r="BJ143">
        <v>78.7</v>
      </c>
    </row>
    <row r="144" spans="1:62" x14ac:dyDescent="0.25">
      <c r="A144" s="4" t="s">
        <v>30</v>
      </c>
      <c r="B144" s="4">
        <v>2001</v>
      </c>
      <c r="C144" s="4">
        <v>0</v>
      </c>
      <c r="E144" s="4">
        <f t="shared" si="40"/>
        <v>2.703823636014843E-3</v>
      </c>
      <c r="F144">
        <v>92</v>
      </c>
      <c r="H144" s="4">
        <f t="shared" si="41"/>
        <v>1.3615888411902125E-2</v>
      </c>
      <c r="I144">
        <f t="shared" si="42"/>
        <v>0</v>
      </c>
      <c r="K144">
        <v>0</v>
      </c>
      <c r="L144" s="4">
        <v>12.4</v>
      </c>
      <c r="M144">
        <f t="shared" si="43"/>
        <v>7.2090951419337149E-5</v>
      </c>
      <c r="O144" s="4">
        <f t="shared" si="44"/>
        <v>1096.807346997125</v>
      </c>
      <c r="Q144">
        <v>3582.8483080000001</v>
      </c>
      <c r="S144" s="4">
        <f t="shared" si="45"/>
        <v>5.3739071854982234E-3</v>
      </c>
      <c r="T144">
        <v>44</v>
      </c>
      <c r="W144" s="4">
        <f t="shared" si="46"/>
        <v>0</v>
      </c>
      <c r="X144">
        <v>0</v>
      </c>
      <c r="Y144" s="4">
        <v>5.6</v>
      </c>
      <c r="AB144" s="4">
        <f t="shared" si="47"/>
        <v>0</v>
      </c>
      <c r="AC144" s="3">
        <v>0</v>
      </c>
      <c r="AD144" s="4">
        <f t="shared" si="48"/>
        <v>1.6430431059455079E-2</v>
      </c>
      <c r="AE144">
        <f t="shared" si="49"/>
        <v>83</v>
      </c>
      <c r="AG144">
        <v>83</v>
      </c>
      <c r="AH144" s="4">
        <f t="shared" si="50"/>
        <v>1.1200000000000001</v>
      </c>
      <c r="AJ144">
        <v>1.1200000000000001</v>
      </c>
      <c r="AK144" s="4">
        <f t="shared" si="51"/>
        <v>1.6142080721227619E-2</v>
      </c>
      <c r="AL144">
        <f t="shared" si="52"/>
        <v>84</v>
      </c>
      <c r="AN144">
        <v>84</v>
      </c>
      <c r="AO144" s="4">
        <f t="shared" si="53"/>
        <v>0.1</v>
      </c>
      <c r="AQ144">
        <v>0.1</v>
      </c>
      <c r="AR144" s="4">
        <f t="shared" si="54"/>
        <v>10972.078698625</v>
      </c>
      <c r="AT144">
        <v>24489.735530000002</v>
      </c>
      <c r="AU144">
        <v>24489.735530000002</v>
      </c>
      <c r="AV144" s="4">
        <f t="shared" si="55"/>
        <v>842293</v>
      </c>
      <c r="AX144">
        <v>842293</v>
      </c>
      <c r="AY144">
        <v>842293</v>
      </c>
      <c r="AZ144" s="4">
        <f t="shared" si="56"/>
        <v>1.7</v>
      </c>
      <c r="BB144">
        <v>1.7</v>
      </c>
      <c r="BC144" s="4">
        <f t="shared" si="57"/>
        <v>1.9</v>
      </c>
      <c r="BE144">
        <v>1.9</v>
      </c>
      <c r="BF144" s="4">
        <v>0.83699999999999997</v>
      </c>
      <c r="BG144" s="4">
        <v>15.5</v>
      </c>
      <c r="BH144" s="4">
        <f t="shared" si="39"/>
        <v>78.599999999999994</v>
      </c>
      <c r="BJ144">
        <v>78.599999999999994</v>
      </c>
    </row>
    <row r="145" spans="1:62" x14ac:dyDescent="0.25">
      <c r="A145" s="4" t="s">
        <v>30</v>
      </c>
      <c r="B145" s="4">
        <v>2000</v>
      </c>
      <c r="C145" s="4">
        <v>0</v>
      </c>
      <c r="E145" s="4">
        <f t="shared" si="40"/>
        <v>2.7538443064042302E-3</v>
      </c>
      <c r="F145">
        <v>96</v>
      </c>
      <c r="H145" s="4">
        <f t="shared" si="41"/>
        <v>1.3615888411902125E-2</v>
      </c>
      <c r="I145">
        <f t="shared" si="42"/>
        <v>0</v>
      </c>
      <c r="K145">
        <v>0</v>
      </c>
      <c r="L145" s="4">
        <v>13.2</v>
      </c>
      <c r="M145">
        <f t="shared" si="43"/>
        <v>7.3414778232297221E-5</v>
      </c>
      <c r="O145" s="4">
        <f t="shared" si="44"/>
        <v>1096.807346997125</v>
      </c>
      <c r="Q145">
        <v>3557.4555070000001</v>
      </c>
      <c r="S145" s="4">
        <f t="shared" si="45"/>
        <v>2.5568332333093212E-3</v>
      </c>
      <c r="T145">
        <v>33</v>
      </c>
      <c r="W145" s="4">
        <f t="shared" si="46"/>
        <v>0</v>
      </c>
      <c r="X145">
        <v>0</v>
      </c>
      <c r="Y145" s="4">
        <v>5.0999999999999996</v>
      </c>
      <c r="AB145" s="4">
        <f t="shared" si="47"/>
        <v>0</v>
      </c>
      <c r="AC145" s="3">
        <v>0</v>
      </c>
      <c r="AD145" s="4">
        <f t="shared" si="48"/>
        <v>1.4829484670959733E-2</v>
      </c>
      <c r="AE145">
        <f t="shared" si="49"/>
        <v>71</v>
      </c>
      <c r="AG145">
        <v>71</v>
      </c>
      <c r="AH145" s="4">
        <f t="shared" si="50"/>
        <v>1.6</v>
      </c>
      <c r="AJ145">
        <v>1.6</v>
      </c>
      <c r="AK145" s="4">
        <f t="shared" si="51"/>
        <v>1.6198432238078483E-2</v>
      </c>
      <c r="AL145">
        <f t="shared" si="52"/>
        <v>81</v>
      </c>
      <c r="AN145">
        <v>81</v>
      </c>
      <c r="AO145" s="4">
        <f t="shared" si="53"/>
        <v>0.1</v>
      </c>
      <c r="AQ145">
        <v>0.1</v>
      </c>
      <c r="AR145" s="4">
        <f t="shared" si="54"/>
        <v>10972.078698625</v>
      </c>
      <c r="AT145">
        <v>24517.267449999999</v>
      </c>
      <c r="AU145">
        <v>24517.267449999999</v>
      </c>
      <c r="AV145" s="4">
        <f t="shared" si="55"/>
        <v>811566</v>
      </c>
      <c r="AX145">
        <v>811566</v>
      </c>
      <c r="AY145">
        <v>811566</v>
      </c>
      <c r="AZ145" s="4">
        <f t="shared" si="56"/>
        <v>1.7</v>
      </c>
      <c r="BB145">
        <v>1.7</v>
      </c>
      <c r="BC145" s="4">
        <f t="shared" si="57"/>
        <v>1.9</v>
      </c>
      <c r="BE145">
        <v>1.9</v>
      </c>
      <c r="BF145" s="4">
        <v>0.83299999999999996</v>
      </c>
      <c r="BG145" s="4">
        <v>15.4</v>
      </c>
      <c r="BH145" s="4">
        <f t="shared" si="39"/>
        <v>78.099999999999994</v>
      </c>
      <c r="BJ145">
        <v>78.099999999999994</v>
      </c>
    </row>
    <row r="146" spans="1:62" x14ac:dyDescent="0.25">
      <c r="A146" s="4" t="s">
        <v>31</v>
      </c>
      <c r="B146" s="4">
        <v>2015</v>
      </c>
      <c r="C146" s="4">
        <v>1</v>
      </c>
      <c r="E146" s="4">
        <f t="shared" si="40"/>
        <v>2.9900942064587693E-3</v>
      </c>
      <c r="F146">
        <v>118</v>
      </c>
      <c r="H146" s="4">
        <f t="shared" si="41"/>
        <v>1.5572936596756775E-2</v>
      </c>
      <c r="I146">
        <f t="shared" si="42"/>
        <v>5</v>
      </c>
      <c r="K146">
        <v>5</v>
      </c>
      <c r="M146">
        <f t="shared" si="43"/>
        <v>1.8731145170040577E-4</v>
      </c>
      <c r="O146" s="4">
        <f t="shared" si="44"/>
        <v>0</v>
      </c>
      <c r="Q146">
        <v>0</v>
      </c>
      <c r="S146" s="4">
        <f t="shared" si="45"/>
        <v>1.3286180512832984E-2</v>
      </c>
      <c r="T146">
        <v>96</v>
      </c>
      <c r="W146" s="4">
        <f t="shared" si="46"/>
        <v>0</v>
      </c>
      <c r="X146">
        <v>0</v>
      </c>
      <c r="Y146" s="4">
        <v>52.5</v>
      </c>
      <c r="AB146" s="4">
        <f t="shared" si="47"/>
        <v>6</v>
      </c>
      <c r="AC146" s="3">
        <v>6</v>
      </c>
      <c r="AD146" s="4">
        <f t="shared" si="48"/>
        <v>1.3236647636136517E-2</v>
      </c>
      <c r="AE146">
        <f t="shared" si="49"/>
        <v>98</v>
      </c>
      <c r="AG146">
        <v>98</v>
      </c>
      <c r="AH146" s="4" t="e">
        <f t="shared" si="50"/>
        <v>#VALUE!</v>
      </c>
      <c r="AK146" s="4">
        <f t="shared" si="51"/>
        <v>1.3707781559051556E-2</v>
      </c>
      <c r="AL146">
        <f t="shared" si="52"/>
        <v>96</v>
      </c>
      <c r="AN146">
        <v>96</v>
      </c>
      <c r="AO146" s="4">
        <f t="shared" si="53"/>
        <v>0.1</v>
      </c>
      <c r="AQ146">
        <v>0.1</v>
      </c>
      <c r="AR146" s="4">
        <f t="shared" si="54"/>
        <v>55.31382</v>
      </c>
      <c r="AT146">
        <v>55.31382</v>
      </c>
      <c r="AU146">
        <v>55.31382</v>
      </c>
      <c r="AV146" s="4">
        <f t="shared" si="55"/>
        <v>9649341</v>
      </c>
      <c r="AX146">
        <v>9649341</v>
      </c>
      <c r="AY146">
        <v>9649341</v>
      </c>
      <c r="AZ146" s="4">
        <f t="shared" si="56"/>
        <v>2.8</v>
      </c>
      <c r="BB146">
        <v>2.8</v>
      </c>
      <c r="BC146" s="4">
        <f t="shared" si="57"/>
        <v>2.9</v>
      </c>
      <c r="BE146">
        <v>2.9</v>
      </c>
      <c r="BF146" s="4">
        <v>0.75800000000000001</v>
      </c>
      <c r="BG146" s="4">
        <v>12.7</v>
      </c>
      <c r="BH146" s="4">
        <f t="shared" si="39"/>
        <v>72.7</v>
      </c>
      <c r="BJ146">
        <v>72.7</v>
      </c>
    </row>
    <row r="147" spans="1:62" x14ac:dyDescent="0.25">
      <c r="A147" s="4" t="s">
        <v>31</v>
      </c>
      <c r="B147" s="4">
        <v>2014</v>
      </c>
      <c r="C147" s="4">
        <v>1</v>
      </c>
      <c r="E147" s="4">
        <f t="shared" si="40"/>
        <v>2.9990684231813425E-3</v>
      </c>
      <c r="F147">
        <v>119</v>
      </c>
      <c r="H147" s="4">
        <f t="shared" si="41"/>
        <v>1.5572936596756775E-2</v>
      </c>
      <c r="I147">
        <f t="shared" si="42"/>
        <v>5</v>
      </c>
      <c r="K147">
        <v>5</v>
      </c>
      <c r="L147" s="4">
        <v>0.01</v>
      </c>
      <c r="M147">
        <f t="shared" si="43"/>
        <v>1.9599917294441606E-4</v>
      </c>
      <c r="O147" s="4">
        <f t="shared" si="44"/>
        <v>306.18243130000002</v>
      </c>
      <c r="Q147">
        <v>306.18243130000002</v>
      </c>
      <c r="S147" s="4">
        <f t="shared" si="45"/>
        <v>1.3894096137580055E-2</v>
      </c>
      <c r="T147">
        <v>94</v>
      </c>
      <c r="W147" s="4">
        <f t="shared" si="46"/>
        <v>0</v>
      </c>
      <c r="X147">
        <v>0</v>
      </c>
      <c r="Y147" s="4">
        <v>51.5</v>
      </c>
      <c r="AB147" s="4">
        <f t="shared" si="47"/>
        <v>6</v>
      </c>
      <c r="AC147" s="3">
        <v>6</v>
      </c>
      <c r="AD147" s="4">
        <f t="shared" si="48"/>
        <v>1.3586205276499508E-2</v>
      </c>
      <c r="AE147">
        <f t="shared" si="49"/>
        <v>97</v>
      </c>
      <c r="AG147">
        <v>97</v>
      </c>
      <c r="AH147" s="4">
        <f t="shared" si="50"/>
        <v>6.4</v>
      </c>
      <c r="AJ147">
        <v>6.4</v>
      </c>
      <c r="AK147" s="4">
        <f t="shared" si="51"/>
        <v>1.4317067413299455E-2</v>
      </c>
      <c r="AL147">
        <f t="shared" si="52"/>
        <v>94</v>
      </c>
      <c r="AN147">
        <v>94</v>
      </c>
      <c r="AO147" s="4">
        <f t="shared" si="53"/>
        <v>0.1</v>
      </c>
      <c r="AQ147">
        <v>0.1</v>
      </c>
      <c r="AR147" s="4">
        <f t="shared" si="54"/>
        <v>7891.2997759999998</v>
      </c>
      <c r="AT147">
        <v>7891.2997759999998</v>
      </c>
      <c r="AU147">
        <v>7891.2997759999998</v>
      </c>
      <c r="AV147" s="4">
        <f t="shared" si="55"/>
        <v>953579</v>
      </c>
      <c r="AX147">
        <v>953579</v>
      </c>
      <c r="AY147">
        <v>953579</v>
      </c>
      <c r="AZ147" s="4">
        <f t="shared" si="56"/>
        <v>2.8</v>
      </c>
      <c r="BB147">
        <v>2.8</v>
      </c>
      <c r="BC147" s="4">
        <f t="shared" si="57"/>
        <v>2.9</v>
      </c>
      <c r="BE147">
        <v>2.9</v>
      </c>
      <c r="BF147" s="4">
        <v>0.752</v>
      </c>
      <c r="BG147" s="4">
        <v>12.2</v>
      </c>
      <c r="BH147" s="4">
        <f t="shared" si="39"/>
        <v>72.5</v>
      </c>
      <c r="BJ147">
        <v>72.5</v>
      </c>
    </row>
    <row r="148" spans="1:62" x14ac:dyDescent="0.25">
      <c r="A148" s="4" t="s">
        <v>31</v>
      </c>
      <c r="B148" s="4">
        <v>2013</v>
      </c>
      <c r="C148" s="4">
        <v>1</v>
      </c>
      <c r="E148" s="4">
        <f t="shared" si="40"/>
        <v>3.016511897411193E-3</v>
      </c>
      <c r="F148">
        <v>121</v>
      </c>
      <c r="H148" s="4">
        <f t="shared" si="41"/>
        <v>1.5572936596756775E-2</v>
      </c>
      <c r="I148">
        <f t="shared" si="42"/>
        <v>5</v>
      </c>
      <c r="K148">
        <v>5</v>
      </c>
      <c r="L148" s="4">
        <v>2.14</v>
      </c>
      <c r="M148">
        <f t="shared" si="43"/>
        <v>1.9532296416209535E-4</v>
      </c>
      <c r="O148" s="4">
        <f t="shared" si="44"/>
        <v>275.65149339999999</v>
      </c>
      <c r="Q148">
        <v>275.65149339999999</v>
      </c>
      <c r="S148" s="4">
        <f t="shared" si="45"/>
        <v>1.4174537003913691E-2</v>
      </c>
      <c r="T148">
        <v>93</v>
      </c>
      <c r="W148" s="4">
        <f t="shared" si="46"/>
        <v>164</v>
      </c>
      <c r="X148">
        <v>164</v>
      </c>
      <c r="Y148" s="4">
        <v>5.6</v>
      </c>
      <c r="AB148" s="4">
        <f t="shared" si="47"/>
        <v>6</v>
      </c>
      <c r="AC148" s="3">
        <v>6</v>
      </c>
      <c r="AD148" s="4">
        <f t="shared" si="48"/>
        <v>1.3921498261060228E-2</v>
      </c>
      <c r="AE148">
        <f t="shared" si="49"/>
        <v>96</v>
      </c>
      <c r="AG148">
        <v>96</v>
      </c>
      <c r="AH148" s="4">
        <f t="shared" si="50"/>
        <v>5.54</v>
      </c>
      <c r="AJ148">
        <v>5.54</v>
      </c>
      <c r="AK148" s="4">
        <f t="shared" si="51"/>
        <v>1.4594348182085257E-2</v>
      </c>
      <c r="AL148">
        <f t="shared" si="52"/>
        <v>93</v>
      </c>
      <c r="AN148">
        <v>93</v>
      </c>
      <c r="AO148" s="4">
        <f t="shared" si="53"/>
        <v>0.1</v>
      </c>
      <c r="AQ148">
        <v>0.1</v>
      </c>
      <c r="AR148" s="4">
        <f t="shared" si="54"/>
        <v>7875.7569530000001</v>
      </c>
      <c r="AT148">
        <v>7875.7569530000001</v>
      </c>
      <c r="AU148">
        <v>7875.7569530000001</v>
      </c>
      <c r="AV148" s="4">
        <f t="shared" si="55"/>
        <v>941681</v>
      </c>
      <c r="AX148">
        <v>941681</v>
      </c>
      <c r="AY148">
        <v>941681</v>
      </c>
      <c r="AZ148" s="4">
        <f t="shared" si="56"/>
        <v>2.8</v>
      </c>
      <c r="BB148">
        <v>2.8</v>
      </c>
      <c r="BC148" s="4">
        <f t="shared" si="57"/>
        <v>2.8</v>
      </c>
      <c r="BE148">
        <v>2.8</v>
      </c>
      <c r="BF148" s="4">
        <v>0.745</v>
      </c>
      <c r="BG148" s="4">
        <v>11.9</v>
      </c>
      <c r="BH148" s="4">
        <f t="shared" si="39"/>
        <v>72.2</v>
      </c>
      <c r="BJ148">
        <v>72.2</v>
      </c>
    </row>
    <row r="149" spans="1:62" x14ac:dyDescent="0.25">
      <c r="A149" s="4" t="s">
        <v>31</v>
      </c>
      <c r="B149" s="4">
        <v>2012</v>
      </c>
      <c r="C149" s="4">
        <v>1</v>
      </c>
      <c r="E149" s="4">
        <f t="shared" si="40"/>
        <v>3.0332713382335351E-3</v>
      </c>
      <c r="F149">
        <v>123</v>
      </c>
      <c r="H149" s="4">
        <f t="shared" si="41"/>
        <v>1.5572936596756775E-2</v>
      </c>
      <c r="I149">
        <f t="shared" si="42"/>
        <v>5</v>
      </c>
      <c r="K149">
        <v>5</v>
      </c>
      <c r="L149" s="4">
        <v>0.01</v>
      </c>
      <c r="M149">
        <f t="shared" si="43"/>
        <v>1.9554834905468319E-4</v>
      </c>
      <c r="O149" s="4">
        <f t="shared" si="44"/>
        <v>285.61039119999998</v>
      </c>
      <c r="Q149">
        <v>285.61039119999998</v>
      </c>
      <c r="S149" s="4">
        <f t="shared" si="45"/>
        <v>1.5294555671065845E-2</v>
      </c>
      <c r="T149">
        <v>88</v>
      </c>
      <c r="W149" s="4">
        <f t="shared" si="46"/>
        <v>0</v>
      </c>
      <c r="X149">
        <v>0</v>
      </c>
      <c r="Y149" s="4">
        <v>49.7</v>
      </c>
      <c r="AB149" s="4">
        <f t="shared" si="47"/>
        <v>6</v>
      </c>
      <c r="AC149" s="3">
        <v>6</v>
      </c>
      <c r="AD149" s="4">
        <f t="shared" si="48"/>
        <v>1.5098810731235377E-2</v>
      </c>
      <c r="AE149">
        <f t="shared" si="49"/>
        <v>92</v>
      </c>
      <c r="AG149">
        <v>92</v>
      </c>
      <c r="AH149" s="4">
        <f t="shared" si="50"/>
        <v>5.37</v>
      </c>
      <c r="AJ149">
        <v>5.37</v>
      </c>
      <c r="AK149" s="4">
        <f t="shared" si="51"/>
        <v>1.5509565388089633E-2</v>
      </c>
      <c r="AL149">
        <f t="shared" si="52"/>
        <v>89</v>
      </c>
      <c r="AN149">
        <v>89</v>
      </c>
      <c r="AO149" s="4">
        <f t="shared" si="53"/>
        <v>0.1</v>
      </c>
      <c r="AQ149">
        <v>0.1</v>
      </c>
      <c r="AR149" s="4">
        <f t="shared" si="54"/>
        <v>7496.335728</v>
      </c>
      <c r="AT149">
        <v>7496.335728</v>
      </c>
      <c r="AU149">
        <v>7496.335728</v>
      </c>
      <c r="AV149" s="4">
        <f t="shared" si="55"/>
        <v>9295784</v>
      </c>
      <c r="AX149">
        <v>9295784</v>
      </c>
      <c r="AY149">
        <v>9295784</v>
      </c>
      <c r="AZ149" s="4">
        <f t="shared" si="56"/>
        <v>2.8</v>
      </c>
      <c r="BB149">
        <v>2.8</v>
      </c>
      <c r="BC149" s="4">
        <f t="shared" si="57"/>
        <v>2.8</v>
      </c>
      <c r="BE149">
        <v>2.8</v>
      </c>
      <c r="BF149" s="4">
        <v>0.74199999999999999</v>
      </c>
      <c r="BG149" s="4">
        <v>11.8</v>
      </c>
      <c r="BH149" s="4">
        <f t="shared" si="39"/>
        <v>71.900000000000006</v>
      </c>
      <c r="BJ149">
        <v>71.900000000000006</v>
      </c>
    </row>
    <row r="150" spans="1:62" x14ac:dyDescent="0.25">
      <c r="A150" s="4" t="s">
        <v>31</v>
      </c>
      <c r="B150" s="4">
        <v>2011</v>
      </c>
      <c r="C150" s="4">
        <v>1</v>
      </c>
      <c r="E150" s="4">
        <f t="shared" si="40"/>
        <v>3.0493342433853174E-3</v>
      </c>
      <c r="F150">
        <v>125</v>
      </c>
      <c r="H150" s="4">
        <f t="shared" si="41"/>
        <v>1.5572936596756775E-2</v>
      </c>
      <c r="I150">
        <f t="shared" si="42"/>
        <v>5</v>
      </c>
      <c r="K150">
        <v>5</v>
      </c>
      <c r="L150" s="4">
        <v>1.98</v>
      </c>
      <c r="M150">
        <f t="shared" si="43"/>
        <v>1.9503330398821557E-4</v>
      </c>
      <c r="O150" s="4">
        <f t="shared" si="44"/>
        <v>263.14269899999999</v>
      </c>
      <c r="Q150">
        <v>263.14269899999999</v>
      </c>
      <c r="S150" s="4">
        <f t="shared" si="45"/>
        <v>1.5795062001612969E-2</v>
      </c>
      <c r="T150">
        <v>84</v>
      </c>
      <c r="W150" s="4">
        <f t="shared" si="46"/>
        <v>0</v>
      </c>
      <c r="X150">
        <v>0</v>
      </c>
      <c r="Y150" s="4">
        <v>48.8</v>
      </c>
      <c r="AB150" s="4">
        <f t="shared" si="47"/>
        <v>6</v>
      </c>
      <c r="AC150" s="3">
        <v>6</v>
      </c>
      <c r="AD150" s="4">
        <f t="shared" si="48"/>
        <v>1.5341110381012046E-2</v>
      </c>
      <c r="AE150">
        <f t="shared" si="49"/>
        <v>91</v>
      </c>
      <c r="AG150">
        <v>91</v>
      </c>
      <c r="AH150" s="4">
        <f t="shared" si="50"/>
        <v>5.0999999999999996</v>
      </c>
      <c r="AJ150">
        <v>5.0999999999999996</v>
      </c>
      <c r="AK150" s="4">
        <f t="shared" si="51"/>
        <v>1.5829781617726038E-2</v>
      </c>
      <c r="AL150">
        <f t="shared" si="52"/>
        <v>87</v>
      </c>
      <c r="AN150">
        <v>87</v>
      </c>
      <c r="AO150" s="4">
        <f t="shared" si="53"/>
        <v>0.1</v>
      </c>
      <c r="AQ150">
        <v>0.1</v>
      </c>
      <c r="AR150" s="4">
        <f t="shared" si="54"/>
        <v>7189.691229</v>
      </c>
      <c r="AT150">
        <v>7189.691229</v>
      </c>
      <c r="AU150">
        <v>7189.691229</v>
      </c>
      <c r="AV150" s="4">
        <f t="shared" si="55"/>
        <v>917382</v>
      </c>
      <c r="AX150">
        <v>917382</v>
      </c>
      <c r="AY150">
        <v>917382</v>
      </c>
      <c r="AZ150" s="4">
        <f t="shared" si="56"/>
        <v>2.8</v>
      </c>
      <c r="BB150">
        <v>2.8</v>
      </c>
      <c r="BC150" s="4">
        <f t="shared" si="57"/>
        <v>2.9</v>
      </c>
      <c r="BE150">
        <v>2.9</v>
      </c>
      <c r="BF150" s="4">
        <v>0.74099999999999999</v>
      </c>
      <c r="BG150" s="4">
        <v>11.7</v>
      </c>
      <c r="BH150" s="4">
        <f t="shared" si="39"/>
        <v>71.599999999999994</v>
      </c>
      <c r="BJ150">
        <v>71.599999999999994</v>
      </c>
    </row>
    <row r="151" spans="1:62" x14ac:dyDescent="0.25">
      <c r="A151" s="4" t="s">
        <v>31</v>
      </c>
      <c r="B151" s="4">
        <v>2010</v>
      </c>
      <c r="C151" s="4">
        <v>1</v>
      </c>
      <c r="E151" s="4">
        <f t="shared" si="40"/>
        <v>1.5225857695379376E-3</v>
      </c>
      <c r="F151">
        <v>13</v>
      </c>
      <c r="H151" s="4">
        <f t="shared" si="41"/>
        <v>1.5572936596756775E-2</v>
      </c>
      <c r="I151">
        <f t="shared" si="42"/>
        <v>5</v>
      </c>
      <c r="K151">
        <v>5</v>
      </c>
      <c r="L151" s="4">
        <v>1.98</v>
      </c>
      <c r="M151">
        <f t="shared" si="43"/>
        <v>1.9463829616893141E-4</v>
      </c>
      <c r="O151" s="4">
        <f t="shared" si="44"/>
        <v>246.56860080000001</v>
      </c>
      <c r="Q151">
        <v>246.56860080000001</v>
      </c>
      <c r="S151" s="4">
        <f t="shared" si="45"/>
        <v>2.3099390109200882E-4</v>
      </c>
      <c r="T151">
        <v>8</v>
      </c>
      <c r="W151" s="4">
        <f t="shared" si="46"/>
        <v>0</v>
      </c>
      <c r="X151">
        <v>0</v>
      </c>
      <c r="Y151" s="4">
        <v>48</v>
      </c>
      <c r="AB151" s="4">
        <f t="shared" si="47"/>
        <v>6</v>
      </c>
      <c r="AC151" s="3">
        <v>6</v>
      </c>
      <c r="AD151" s="4">
        <f t="shared" si="48"/>
        <v>1.6303401379948689E-2</v>
      </c>
      <c r="AE151">
        <f t="shared" si="49"/>
        <v>85</v>
      </c>
      <c r="AG151">
        <v>85</v>
      </c>
      <c r="AH151" s="4">
        <f t="shared" si="50"/>
        <v>5.33</v>
      </c>
      <c r="AJ151">
        <v>5.33</v>
      </c>
      <c r="AK151" s="4">
        <f t="shared" si="51"/>
        <v>1.6184076998773399E-2</v>
      </c>
      <c r="AL151">
        <f t="shared" si="52"/>
        <v>81</v>
      </c>
      <c r="AN151">
        <v>81</v>
      </c>
      <c r="AO151" s="4">
        <f t="shared" si="53"/>
        <v>0.1</v>
      </c>
      <c r="AQ151">
        <v>0.1</v>
      </c>
      <c r="AR151" s="4">
        <f t="shared" si="54"/>
        <v>5842.8578399999997</v>
      </c>
      <c r="AT151">
        <v>5842.8578399999997</v>
      </c>
      <c r="AU151">
        <v>5842.8578399999997</v>
      </c>
      <c r="AV151" s="4">
        <f t="shared" si="55"/>
        <v>954332</v>
      </c>
      <c r="AX151">
        <v>954332</v>
      </c>
      <c r="AY151">
        <v>954332</v>
      </c>
      <c r="AZ151" s="4">
        <f t="shared" si="56"/>
        <v>2.8</v>
      </c>
      <c r="BB151">
        <v>2.8</v>
      </c>
      <c r="BC151" s="4">
        <f t="shared" si="57"/>
        <v>2.9</v>
      </c>
      <c r="BE151">
        <v>2.9</v>
      </c>
      <c r="BF151" s="4">
        <v>0.73699999999999999</v>
      </c>
      <c r="BG151" s="4">
        <v>11.7</v>
      </c>
      <c r="BH151" s="4">
        <f t="shared" si="39"/>
        <v>71.099999999999994</v>
      </c>
      <c r="BJ151">
        <v>71.099999999999994</v>
      </c>
    </row>
    <row r="152" spans="1:62" x14ac:dyDescent="0.25">
      <c r="A152" s="4" t="s">
        <v>31</v>
      </c>
      <c r="B152" s="4">
        <v>2009</v>
      </c>
      <c r="C152" s="4">
        <v>1</v>
      </c>
      <c r="E152" s="4">
        <f t="shared" si="40"/>
        <v>3.0999000005976747E-3</v>
      </c>
      <c r="F152">
        <v>132</v>
      </c>
      <c r="H152" s="4">
        <f t="shared" si="41"/>
        <v>1.5903493034288323E-2</v>
      </c>
      <c r="I152">
        <f t="shared" si="42"/>
        <v>6</v>
      </c>
      <c r="K152">
        <v>6</v>
      </c>
      <c r="L152" s="4">
        <v>2.1</v>
      </c>
      <c r="M152">
        <f t="shared" si="43"/>
        <v>1.8808792448331854E-4</v>
      </c>
      <c r="O152" s="4">
        <f t="shared" si="44"/>
        <v>22.48638351</v>
      </c>
      <c r="Q152">
        <v>22.48638351</v>
      </c>
      <c r="S152" s="4">
        <f t="shared" si="45"/>
        <v>1.5314853223506543E-2</v>
      </c>
      <c r="T152">
        <v>74</v>
      </c>
      <c r="W152" s="4">
        <f t="shared" si="46"/>
        <v>0</v>
      </c>
      <c r="X152">
        <v>0</v>
      </c>
      <c r="Y152" s="4">
        <v>47.3</v>
      </c>
      <c r="AB152" s="4">
        <f t="shared" si="47"/>
        <v>6</v>
      </c>
      <c r="AC152" s="3">
        <v>6</v>
      </c>
      <c r="AD152" s="4">
        <f t="shared" si="48"/>
        <v>1.6369661433435906E-2</v>
      </c>
      <c r="AE152">
        <f t="shared" si="49"/>
        <v>84</v>
      </c>
      <c r="AG152">
        <v>84</v>
      </c>
      <c r="AH152" s="4">
        <f t="shared" si="50"/>
        <v>5.85</v>
      </c>
      <c r="AJ152">
        <v>5.85</v>
      </c>
      <c r="AK152" s="4">
        <f t="shared" si="51"/>
        <v>1.6181174285129041E-2</v>
      </c>
      <c r="AL152">
        <f t="shared" si="52"/>
        <v>81</v>
      </c>
      <c r="AN152">
        <v>81</v>
      </c>
      <c r="AO152" s="4">
        <f t="shared" si="53"/>
        <v>0.1</v>
      </c>
      <c r="AQ152">
        <v>0.1</v>
      </c>
      <c r="AR152" s="4">
        <f t="shared" si="54"/>
        <v>495.29479099999998</v>
      </c>
      <c r="AT152">
        <v>495.29479099999998</v>
      </c>
      <c r="AU152">
        <v>495.29479099999998</v>
      </c>
      <c r="AV152" s="4">
        <f t="shared" si="55"/>
        <v>8947243</v>
      </c>
      <c r="AX152">
        <v>8947243</v>
      </c>
      <c r="AY152">
        <v>8947243</v>
      </c>
      <c r="AZ152" s="4">
        <f t="shared" si="56"/>
        <v>2.8</v>
      </c>
      <c r="BB152">
        <v>2.8</v>
      </c>
      <c r="BC152" s="4">
        <f t="shared" si="57"/>
        <v>2.9</v>
      </c>
      <c r="BE152">
        <v>2.9</v>
      </c>
      <c r="BF152" s="4">
        <v>0.72799999999999998</v>
      </c>
      <c r="BG152" s="4">
        <v>11.6</v>
      </c>
      <c r="BH152" s="4">
        <f t="shared" si="39"/>
        <v>78</v>
      </c>
      <c r="BJ152">
        <v>78</v>
      </c>
    </row>
    <row r="153" spans="1:62" x14ac:dyDescent="0.25">
      <c r="A153" s="4" t="s">
        <v>31</v>
      </c>
      <c r="B153" s="4">
        <v>2008</v>
      </c>
      <c r="C153" s="4">
        <v>1</v>
      </c>
      <c r="E153" s="4">
        <f t="shared" si="40"/>
        <v>3.1514252130283803E-3</v>
      </c>
      <c r="F153">
        <v>141</v>
      </c>
      <c r="H153" s="4">
        <f t="shared" si="41"/>
        <v>1.5903493034288323E-2</v>
      </c>
      <c r="I153">
        <f t="shared" si="42"/>
        <v>6</v>
      </c>
      <c r="K153">
        <v>6</v>
      </c>
      <c r="L153" s="4">
        <v>1.18</v>
      </c>
      <c r="M153">
        <f t="shared" si="43"/>
        <v>1.9362482609472132E-4</v>
      </c>
      <c r="O153" s="4">
        <f t="shared" si="44"/>
        <v>206.26161339999999</v>
      </c>
      <c r="Q153">
        <v>206.26161339999999</v>
      </c>
      <c r="S153" s="4">
        <f t="shared" si="45"/>
        <v>1.3928359449776915E-2</v>
      </c>
      <c r="T153">
        <v>68</v>
      </c>
      <c r="W153" s="4">
        <f t="shared" si="46"/>
        <v>5</v>
      </c>
      <c r="X153">
        <v>5</v>
      </c>
      <c r="Y153" s="4">
        <v>46.6</v>
      </c>
      <c r="AB153" s="4">
        <f t="shared" si="47"/>
        <v>6</v>
      </c>
      <c r="AC153" s="3">
        <v>6</v>
      </c>
      <c r="AD153" s="4">
        <f t="shared" si="48"/>
        <v>1.6297556654743812E-2</v>
      </c>
      <c r="AE153">
        <f t="shared" si="49"/>
        <v>85</v>
      </c>
      <c r="AG153">
        <v>85</v>
      </c>
      <c r="AH153" s="4">
        <f t="shared" si="50"/>
        <v>4.37</v>
      </c>
      <c r="AJ153">
        <v>4.37</v>
      </c>
      <c r="AK153" s="4">
        <f t="shared" si="51"/>
        <v>1.617827105067815E-2</v>
      </c>
      <c r="AL153">
        <f t="shared" si="52"/>
        <v>81</v>
      </c>
      <c r="AN153">
        <v>81</v>
      </c>
      <c r="AO153" s="4">
        <f t="shared" si="53"/>
        <v>0.1</v>
      </c>
      <c r="AQ153">
        <v>0.1</v>
      </c>
      <c r="AR153" s="4">
        <f t="shared" si="54"/>
        <v>5574.6382000000003</v>
      </c>
      <c r="AT153">
        <v>5574.6382000000003</v>
      </c>
      <c r="AU153">
        <v>5574.6382000000003</v>
      </c>
      <c r="AV153" s="4">
        <f t="shared" si="55"/>
        <v>87634</v>
      </c>
      <c r="AX153">
        <v>87634</v>
      </c>
      <c r="AY153">
        <v>87634</v>
      </c>
      <c r="AZ153" s="4">
        <f t="shared" si="56"/>
        <v>2.8</v>
      </c>
      <c r="BB153">
        <v>2.8</v>
      </c>
      <c r="BC153" s="4">
        <f t="shared" si="57"/>
        <v>2.9</v>
      </c>
      <c r="BE153">
        <v>2.9</v>
      </c>
      <c r="BF153" s="4">
        <v>0.71899999999999997</v>
      </c>
      <c r="BG153" s="4">
        <v>11.6</v>
      </c>
      <c r="BH153" s="4">
        <f t="shared" si="39"/>
        <v>73</v>
      </c>
      <c r="BJ153">
        <v>73</v>
      </c>
    </row>
    <row r="154" spans="1:62" x14ac:dyDescent="0.25">
      <c r="A154" s="4" t="s">
        <v>31</v>
      </c>
      <c r="B154" s="4">
        <v>2007</v>
      </c>
      <c r="C154" s="4">
        <v>1</v>
      </c>
      <c r="E154" s="4">
        <f t="shared" si="40"/>
        <v>1.5375706050567797E-3</v>
      </c>
      <c r="F154">
        <v>14</v>
      </c>
      <c r="H154" s="4">
        <f t="shared" si="41"/>
        <v>1.5903493034288323E-2</v>
      </c>
      <c r="I154">
        <f t="shared" si="42"/>
        <v>6</v>
      </c>
      <c r="K154">
        <v>6</v>
      </c>
      <c r="L154" s="4">
        <v>1.02</v>
      </c>
      <c r="M154">
        <f t="shared" si="43"/>
        <v>1.9281559339632694E-4</v>
      </c>
      <c r="O154" s="4">
        <f t="shared" si="44"/>
        <v>176.01071060000001</v>
      </c>
      <c r="Q154">
        <v>176.01071060000001</v>
      </c>
      <c r="S154" s="4">
        <f t="shared" si="45"/>
        <v>1.196220558312489E-2</v>
      </c>
      <c r="T154">
        <v>62</v>
      </c>
      <c r="W154" s="4">
        <f t="shared" si="46"/>
        <v>0</v>
      </c>
      <c r="X154">
        <v>0</v>
      </c>
      <c r="Y154" s="4">
        <v>45.9</v>
      </c>
      <c r="AB154" s="4">
        <f t="shared" si="47"/>
        <v>7</v>
      </c>
      <c r="AC154" s="3">
        <v>7</v>
      </c>
      <c r="AD154" s="4">
        <f t="shared" si="48"/>
        <v>1.6405452456056981E-2</v>
      </c>
      <c r="AE154">
        <f t="shared" si="49"/>
        <v>81</v>
      </c>
      <c r="AG154">
        <v>81</v>
      </c>
      <c r="AH154" s="4">
        <f t="shared" si="50"/>
        <v>5.0999999999999996</v>
      </c>
      <c r="AJ154">
        <v>5.0999999999999996</v>
      </c>
      <c r="AK154" s="4">
        <f t="shared" si="51"/>
        <v>1.6082850747696689E-2</v>
      </c>
      <c r="AL154">
        <f t="shared" si="52"/>
        <v>79</v>
      </c>
      <c r="AN154">
        <v>79</v>
      </c>
      <c r="AO154" s="4">
        <f t="shared" si="53"/>
        <v>0.1</v>
      </c>
      <c r="AQ154">
        <v>0.1</v>
      </c>
      <c r="AR154" s="4">
        <f t="shared" si="54"/>
        <v>3851.4378689999999</v>
      </c>
      <c r="AT154">
        <v>3851.4378689999999</v>
      </c>
      <c r="AU154">
        <v>3851.4378689999999</v>
      </c>
      <c r="AV154" s="4">
        <f t="shared" si="55"/>
        <v>85813</v>
      </c>
      <c r="AX154">
        <v>85813</v>
      </c>
      <c r="AY154">
        <v>85813</v>
      </c>
      <c r="AZ154" s="4">
        <f t="shared" si="56"/>
        <v>2.8</v>
      </c>
      <c r="BB154">
        <v>2.8</v>
      </c>
      <c r="BC154" s="4">
        <f t="shared" si="57"/>
        <v>2.9</v>
      </c>
      <c r="BE154">
        <v>2.9</v>
      </c>
      <c r="BF154" s="4">
        <v>0.70799999999999996</v>
      </c>
      <c r="BG154" s="4">
        <v>11.6</v>
      </c>
      <c r="BH154" s="4">
        <f t="shared" si="39"/>
        <v>73</v>
      </c>
      <c r="BJ154">
        <v>73</v>
      </c>
    </row>
    <row r="155" spans="1:62" x14ac:dyDescent="0.25">
      <c r="A155" s="4" t="s">
        <v>31</v>
      </c>
      <c r="B155" s="4">
        <v>2006</v>
      </c>
      <c r="C155" s="4">
        <v>1</v>
      </c>
      <c r="E155" s="4">
        <f t="shared" si="40"/>
        <v>3.1976297689547059E-3</v>
      </c>
      <c r="F155">
        <v>154</v>
      </c>
      <c r="H155" s="4">
        <f t="shared" si="41"/>
        <v>1.5903493034288323E-2</v>
      </c>
      <c r="I155">
        <f t="shared" si="42"/>
        <v>6</v>
      </c>
      <c r="K155">
        <v>6</v>
      </c>
      <c r="L155" s="4">
        <v>0.85</v>
      </c>
      <c r="M155">
        <f t="shared" si="43"/>
        <v>1.9077500547619617E-4</v>
      </c>
      <c r="O155" s="4">
        <f t="shared" si="44"/>
        <v>105.6337264</v>
      </c>
      <c r="Q155">
        <v>105.6337264</v>
      </c>
      <c r="S155" s="4">
        <f t="shared" si="45"/>
        <v>8.1730432372581728E-3</v>
      </c>
      <c r="T155">
        <v>52</v>
      </c>
      <c r="W155" s="4">
        <f t="shared" si="46"/>
        <v>222</v>
      </c>
      <c r="X155">
        <v>222</v>
      </c>
      <c r="Y155" s="4">
        <v>45.3</v>
      </c>
      <c r="AB155" s="4">
        <f t="shared" si="47"/>
        <v>7</v>
      </c>
      <c r="AC155" s="3">
        <v>7</v>
      </c>
      <c r="AD155" s="4">
        <f t="shared" si="48"/>
        <v>1.591363510805309E-4</v>
      </c>
      <c r="AE155">
        <f t="shared" si="49"/>
        <v>8</v>
      </c>
      <c r="AG155">
        <v>8</v>
      </c>
      <c r="AH155" s="4">
        <f t="shared" si="50"/>
        <v>6.17</v>
      </c>
      <c r="AJ155">
        <v>6.17</v>
      </c>
      <c r="AK155" s="4">
        <f t="shared" si="51"/>
        <v>1.5994390124150503E-2</v>
      </c>
      <c r="AL155">
        <f t="shared" si="52"/>
        <v>78</v>
      </c>
      <c r="AN155">
        <v>78</v>
      </c>
      <c r="AO155" s="4">
        <f t="shared" si="53"/>
        <v>0.1</v>
      </c>
      <c r="AQ155">
        <v>0.1</v>
      </c>
      <c r="AR155" s="4">
        <f t="shared" si="54"/>
        <v>2473.8577599999999</v>
      </c>
      <c r="AT155">
        <v>2473.8577599999999</v>
      </c>
      <c r="AU155">
        <v>2473.8577599999999</v>
      </c>
      <c r="AV155" s="4">
        <f t="shared" si="55"/>
        <v>848455</v>
      </c>
      <c r="AX155">
        <v>848455</v>
      </c>
      <c r="AY155">
        <v>848455</v>
      </c>
      <c r="AZ155" s="4">
        <f t="shared" si="56"/>
        <v>2.9</v>
      </c>
      <c r="BB155">
        <v>2.9</v>
      </c>
      <c r="BC155" s="4">
        <f t="shared" si="57"/>
        <v>2.9</v>
      </c>
      <c r="BE155">
        <v>2.9</v>
      </c>
      <c r="BF155" s="4">
        <v>0.68200000000000005</v>
      </c>
      <c r="BG155" s="4">
        <v>10.7</v>
      </c>
      <c r="BH155" s="4">
        <f t="shared" si="39"/>
        <v>69.2</v>
      </c>
      <c r="BJ155">
        <v>69.2</v>
      </c>
    </row>
    <row r="156" spans="1:62" x14ac:dyDescent="0.25">
      <c r="A156" s="4" t="s">
        <v>31</v>
      </c>
      <c r="B156" s="4">
        <v>2005</v>
      </c>
      <c r="C156" s="4">
        <v>1</v>
      </c>
      <c r="E156" s="4">
        <f t="shared" si="40"/>
        <v>3.2089037615622073E-3</v>
      </c>
      <c r="F156">
        <v>162</v>
      </c>
      <c r="H156" s="4">
        <f t="shared" si="41"/>
        <v>1.5903493034288323E-2</v>
      </c>
      <c r="I156">
        <f t="shared" si="42"/>
        <v>6</v>
      </c>
      <c r="K156">
        <v>6</v>
      </c>
      <c r="L156" s="4">
        <v>0.73</v>
      </c>
      <c r="M156">
        <f t="shared" si="43"/>
        <v>1.9001871284365999E-4</v>
      </c>
      <c r="O156" s="4">
        <f t="shared" si="44"/>
        <v>81.288830849999997</v>
      </c>
      <c r="Q156">
        <v>81.288830849999997</v>
      </c>
      <c r="S156" s="4">
        <f t="shared" si="45"/>
        <v>7.0677494933451919E-3</v>
      </c>
      <c r="T156">
        <v>49</v>
      </c>
      <c r="W156" s="4">
        <f t="shared" si="46"/>
        <v>900.625</v>
      </c>
      <c r="X156">
        <v>1238</v>
      </c>
      <c r="Y156" s="4">
        <v>44.7</v>
      </c>
      <c r="AB156" s="4">
        <f t="shared" si="47"/>
        <v>7</v>
      </c>
      <c r="AC156" s="3">
        <v>7</v>
      </c>
      <c r="AD156" s="4">
        <f t="shared" si="48"/>
        <v>1.6313472078695195E-2</v>
      </c>
      <c r="AE156">
        <f t="shared" si="49"/>
        <v>79</v>
      </c>
      <c r="AG156">
        <v>79</v>
      </c>
      <c r="AH156" s="4">
        <f t="shared" si="50"/>
        <v>7.86</v>
      </c>
      <c r="AJ156">
        <v>7.86</v>
      </c>
      <c r="AK156" s="4">
        <f t="shared" si="51"/>
        <v>1.5583052093518948E-2</v>
      </c>
      <c r="AL156">
        <f t="shared" si="52"/>
        <v>75</v>
      </c>
      <c r="AN156">
        <v>75</v>
      </c>
      <c r="AO156" s="4">
        <f t="shared" si="53"/>
        <v>0.1</v>
      </c>
      <c r="AQ156">
        <v>0.1</v>
      </c>
      <c r="AR156" s="4">
        <f t="shared" si="54"/>
        <v>1578.4239</v>
      </c>
      <c r="AT156">
        <v>1578.4239</v>
      </c>
      <c r="AU156">
        <v>1578.4239</v>
      </c>
      <c r="AV156" s="4">
        <f t="shared" si="55"/>
        <v>839185</v>
      </c>
      <c r="AX156">
        <v>839185</v>
      </c>
      <c r="AY156">
        <v>839185</v>
      </c>
      <c r="AZ156" s="4">
        <f t="shared" si="56"/>
        <v>2.9</v>
      </c>
      <c r="BB156">
        <v>2.9</v>
      </c>
      <c r="BC156" s="4">
        <f t="shared" si="57"/>
        <v>3</v>
      </c>
      <c r="BE156">
        <v>3</v>
      </c>
      <c r="BF156" s="4">
        <v>0.67500000000000004</v>
      </c>
      <c r="BG156" s="4">
        <v>11.2</v>
      </c>
      <c r="BH156" s="4">
        <f t="shared" si="39"/>
        <v>68.400000000000006</v>
      </c>
      <c r="BJ156">
        <v>68.400000000000006</v>
      </c>
    </row>
    <row r="157" spans="1:62" x14ac:dyDescent="0.25">
      <c r="A157" s="4" t="s">
        <v>31</v>
      </c>
      <c r="B157" s="4">
        <v>2004</v>
      </c>
      <c r="C157" s="4">
        <v>1</v>
      </c>
      <c r="E157" s="4">
        <f t="shared" si="40"/>
        <v>3.1976297689547059E-3</v>
      </c>
      <c r="F157">
        <v>154</v>
      </c>
      <c r="H157" s="4">
        <f t="shared" si="41"/>
        <v>1.5903493034288323E-2</v>
      </c>
      <c r="I157">
        <f t="shared" si="42"/>
        <v>6</v>
      </c>
      <c r="K157">
        <v>6</v>
      </c>
      <c r="L157" s="4">
        <v>0.62</v>
      </c>
      <c r="M157">
        <f t="shared" si="43"/>
        <v>1.8761076139583229E-4</v>
      </c>
      <c r="O157" s="4">
        <f t="shared" si="44"/>
        <v>8.5968049600000001</v>
      </c>
      <c r="Q157">
        <v>8.5968049600000001</v>
      </c>
      <c r="S157" s="4">
        <f t="shared" si="45"/>
        <v>1.6191477603927316E-4</v>
      </c>
      <c r="T157">
        <v>5</v>
      </c>
      <c r="W157" s="4">
        <f t="shared" si="46"/>
        <v>827</v>
      </c>
      <c r="X157">
        <v>827</v>
      </c>
      <c r="Y157" s="4">
        <v>44.2</v>
      </c>
      <c r="AB157" s="4">
        <f t="shared" si="47"/>
        <v>8</v>
      </c>
      <c r="AC157" s="3">
        <v>8</v>
      </c>
      <c r="AD157" s="4">
        <f t="shared" si="48"/>
        <v>1.6213146349766519E-2</v>
      </c>
      <c r="AE157">
        <f t="shared" si="49"/>
        <v>78</v>
      </c>
      <c r="AG157">
        <v>78</v>
      </c>
      <c r="AH157" s="4">
        <f t="shared" si="50"/>
        <v>7.92</v>
      </c>
      <c r="AJ157">
        <v>7.92</v>
      </c>
      <c r="AK157" s="4">
        <f t="shared" si="51"/>
        <v>1.5877433081739622E-2</v>
      </c>
      <c r="AL157">
        <f t="shared" si="52"/>
        <v>77</v>
      </c>
      <c r="AN157">
        <v>77</v>
      </c>
      <c r="AO157" s="4">
        <f t="shared" si="53"/>
        <v>0.1</v>
      </c>
      <c r="AQ157">
        <v>0.1</v>
      </c>
      <c r="AR157" s="4">
        <f t="shared" si="54"/>
        <v>145.21629999999999</v>
      </c>
      <c r="AT157">
        <v>145.21629999999999</v>
      </c>
      <c r="AU157">
        <v>145.21629999999999</v>
      </c>
      <c r="AV157" s="4">
        <f t="shared" si="55"/>
        <v>8365</v>
      </c>
      <c r="AX157">
        <v>8365</v>
      </c>
      <c r="AY157">
        <v>8365</v>
      </c>
      <c r="AZ157" s="4">
        <f t="shared" si="56"/>
        <v>3</v>
      </c>
      <c r="BB157">
        <v>3</v>
      </c>
      <c r="BC157" s="4">
        <f t="shared" si="57"/>
        <v>3</v>
      </c>
      <c r="BE157">
        <v>3</v>
      </c>
      <c r="BF157" s="4">
        <v>0.66800000000000004</v>
      </c>
      <c r="BG157" s="4">
        <v>11</v>
      </c>
      <c r="BH157" s="4">
        <f t="shared" si="39"/>
        <v>68.400000000000006</v>
      </c>
      <c r="BJ157">
        <v>68.400000000000006</v>
      </c>
    </row>
    <row r="158" spans="1:62" x14ac:dyDescent="0.25">
      <c r="A158" s="4" t="s">
        <v>31</v>
      </c>
      <c r="B158" s="4">
        <v>2003</v>
      </c>
      <c r="C158" s="4">
        <v>1</v>
      </c>
      <c r="E158" s="4">
        <f t="shared" si="40"/>
        <v>3.1976297689547059E-3</v>
      </c>
      <c r="F158">
        <v>154</v>
      </c>
      <c r="H158" s="4">
        <f t="shared" si="41"/>
        <v>1.6209398437253317E-2</v>
      </c>
      <c r="I158">
        <f t="shared" si="42"/>
        <v>7</v>
      </c>
      <c r="K158">
        <v>7</v>
      </c>
      <c r="L158" s="4">
        <v>0.55000000000000004</v>
      </c>
      <c r="M158">
        <f t="shared" si="43"/>
        <v>1.8875857420972374E-4</v>
      </c>
      <c r="O158" s="4">
        <f t="shared" si="44"/>
        <v>42.414911830000001</v>
      </c>
      <c r="Q158">
        <v>42.414911830000001</v>
      </c>
      <c r="S158" s="4">
        <f t="shared" si="45"/>
        <v>7.7990297259604132E-3</v>
      </c>
      <c r="T158">
        <v>51</v>
      </c>
      <c r="W158" s="4">
        <f t="shared" si="46"/>
        <v>900.625</v>
      </c>
      <c r="X158">
        <v>1978</v>
      </c>
      <c r="Y158" s="4">
        <v>43.6</v>
      </c>
      <c r="AB158" s="4">
        <f t="shared" si="47"/>
        <v>8</v>
      </c>
      <c r="AC158" s="3">
        <v>8</v>
      </c>
      <c r="AD158" s="4">
        <f t="shared" si="48"/>
        <v>1.6307612281268147E-2</v>
      </c>
      <c r="AE158">
        <f t="shared" si="49"/>
        <v>79</v>
      </c>
      <c r="AG158">
        <v>79</v>
      </c>
      <c r="AH158" s="4">
        <f t="shared" si="50"/>
        <v>6.56</v>
      </c>
      <c r="AJ158">
        <v>6.56</v>
      </c>
      <c r="AK158" s="4">
        <f t="shared" si="51"/>
        <v>1.5874575381822756E-2</v>
      </c>
      <c r="AL158">
        <f t="shared" si="52"/>
        <v>77</v>
      </c>
      <c r="AN158">
        <v>77</v>
      </c>
      <c r="AO158" s="4">
        <f t="shared" si="53"/>
        <v>0.1</v>
      </c>
      <c r="AQ158">
        <v>0.1</v>
      </c>
      <c r="AR158" s="4">
        <f t="shared" si="54"/>
        <v>883.64399649999996</v>
      </c>
      <c r="AT158">
        <v>883.64399649999996</v>
      </c>
      <c r="AU158">
        <v>883.64399649999996</v>
      </c>
      <c r="AV158" s="4">
        <f t="shared" si="55"/>
        <v>82341</v>
      </c>
      <c r="AX158">
        <v>82341</v>
      </c>
      <c r="AY158">
        <v>82341</v>
      </c>
      <c r="AZ158" s="4">
        <f t="shared" si="56"/>
        <v>3</v>
      </c>
      <c r="BB158">
        <v>3</v>
      </c>
      <c r="BC158" s="4">
        <f t="shared" si="57"/>
        <v>3</v>
      </c>
      <c r="BE158">
        <v>3</v>
      </c>
      <c r="BF158" s="4">
        <v>0.65900000000000003</v>
      </c>
      <c r="BG158" s="4">
        <v>10.8</v>
      </c>
      <c r="BH158" s="4">
        <f t="shared" si="39"/>
        <v>67.8</v>
      </c>
      <c r="BJ158">
        <v>67.8</v>
      </c>
    </row>
    <row r="159" spans="1:62" x14ac:dyDescent="0.25">
      <c r="A159" s="4" t="s">
        <v>31</v>
      </c>
      <c r="B159" s="4">
        <v>2002</v>
      </c>
      <c r="C159" s="4">
        <v>1</v>
      </c>
      <c r="E159" s="4">
        <f t="shared" si="40"/>
        <v>3.1732221201864817E-3</v>
      </c>
      <c r="F159">
        <v>146</v>
      </c>
      <c r="H159" s="4">
        <f t="shared" si="41"/>
        <v>1.6209398437253317E-2</v>
      </c>
      <c r="I159">
        <f t="shared" si="42"/>
        <v>7</v>
      </c>
      <c r="K159">
        <v>7</v>
      </c>
      <c r="L159" s="4">
        <v>0.55000000000000004</v>
      </c>
      <c r="M159">
        <f t="shared" si="43"/>
        <v>1.8865592716251392E-4</v>
      </c>
      <c r="O159" s="4">
        <f t="shared" si="44"/>
        <v>39.332536869999998</v>
      </c>
      <c r="Q159">
        <v>39.332536869999998</v>
      </c>
      <c r="S159" s="4">
        <f t="shared" si="45"/>
        <v>1.6191477603927316E-4</v>
      </c>
      <c r="T159">
        <v>5</v>
      </c>
      <c r="W159" s="4">
        <f t="shared" si="46"/>
        <v>900.625</v>
      </c>
      <c r="X159">
        <v>4353</v>
      </c>
      <c r="Y159" s="4">
        <v>43.1</v>
      </c>
      <c r="AB159" s="4">
        <f t="shared" si="47"/>
        <v>9</v>
      </c>
      <c r="AC159" s="3">
        <v>9</v>
      </c>
      <c r="AD159" s="4">
        <f t="shared" si="48"/>
        <v>1.572780752524303E-4</v>
      </c>
      <c r="AE159">
        <f t="shared" si="49"/>
        <v>8</v>
      </c>
      <c r="AG159">
        <v>8</v>
      </c>
      <c r="AH159" s="4">
        <f t="shared" si="50"/>
        <v>4.47</v>
      </c>
      <c r="AJ159">
        <v>4.47</v>
      </c>
      <c r="AK159" s="4">
        <f t="shared" si="51"/>
        <v>1.5735403542039363E-2</v>
      </c>
      <c r="AL159">
        <f t="shared" si="52"/>
        <v>76</v>
      </c>
      <c r="AN159">
        <v>76</v>
      </c>
      <c r="AO159" s="4">
        <f t="shared" si="53"/>
        <v>0.1</v>
      </c>
      <c r="AQ159">
        <v>0.1</v>
      </c>
      <c r="AR159" s="4">
        <f t="shared" si="54"/>
        <v>763.73857999999996</v>
      </c>
      <c r="AT159">
        <v>763.73857999999996</v>
      </c>
      <c r="AU159">
        <v>763.73857999999996</v>
      </c>
      <c r="AV159" s="4">
        <f t="shared" si="55"/>
        <v>817195</v>
      </c>
      <c r="AX159">
        <v>817195</v>
      </c>
      <c r="AY159">
        <v>817195</v>
      </c>
      <c r="AZ159" s="4">
        <f t="shared" si="56"/>
        <v>3.1</v>
      </c>
      <c r="BB159">
        <v>3.1</v>
      </c>
      <c r="BC159" s="4">
        <f t="shared" si="57"/>
        <v>3.1</v>
      </c>
      <c r="BE159">
        <v>3.1</v>
      </c>
      <c r="BF159" s="4">
        <v>0.65100000000000002</v>
      </c>
      <c r="BG159" s="4">
        <v>10.6</v>
      </c>
      <c r="BH159" s="4">
        <f t="shared" si="39"/>
        <v>67.8</v>
      </c>
      <c r="BJ159">
        <v>67.8</v>
      </c>
    </row>
    <row r="160" spans="1:62" x14ac:dyDescent="0.25">
      <c r="A160" s="4" t="s">
        <v>31</v>
      </c>
      <c r="B160" s="4">
        <v>2001</v>
      </c>
      <c r="C160" s="4">
        <v>1</v>
      </c>
      <c r="E160" s="4">
        <f t="shared" si="40"/>
        <v>3.1900032950471875E-3</v>
      </c>
      <c r="F160">
        <v>151</v>
      </c>
      <c r="H160" s="4">
        <f t="shared" si="41"/>
        <v>1.6488974231872046E-2</v>
      </c>
      <c r="I160">
        <f t="shared" si="42"/>
        <v>8</v>
      </c>
      <c r="K160">
        <v>8</v>
      </c>
      <c r="L160" s="4">
        <v>0.51</v>
      </c>
      <c r="M160">
        <f t="shared" si="43"/>
        <v>1.8745472247747396E-4</v>
      </c>
      <c r="O160" s="4">
        <f t="shared" si="44"/>
        <v>4.1041900770000002</v>
      </c>
      <c r="Q160">
        <v>4.1041900770000002</v>
      </c>
      <c r="S160" s="4">
        <f t="shared" si="45"/>
        <v>8.675140700055771E-5</v>
      </c>
      <c r="W160" s="4">
        <f t="shared" si="46"/>
        <v>574</v>
      </c>
      <c r="X160">
        <v>574</v>
      </c>
      <c r="Y160" s="4">
        <v>42.6</v>
      </c>
      <c r="AB160" s="4">
        <f t="shared" si="47"/>
        <v>10</v>
      </c>
      <c r="AC160" s="3">
        <v>10</v>
      </c>
      <c r="AD160" s="4">
        <f t="shared" si="48"/>
        <v>1.6102589819906508E-2</v>
      </c>
      <c r="AE160">
        <f t="shared" si="49"/>
        <v>77</v>
      </c>
      <c r="AG160">
        <v>77</v>
      </c>
      <c r="AH160" s="4">
        <f t="shared" si="50"/>
        <v>4.4800000000000004</v>
      </c>
      <c r="AJ160">
        <v>4.4800000000000004</v>
      </c>
      <c r="AK160" s="4">
        <f t="shared" si="51"/>
        <v>1.5868861310767625E-2</v>
      </c>
      <c r="AL160">
        <f t="shared" si="52"/>
        <v>77</v>
      </c>
      <c r="AN160">
        <v>77</v>
      </c>
      <c r="AO160" s="4">
        <f t="shared" si="53"/>
        <v>0.1</v>
      </c>
      <c r="AQ160">
        <v>0.1</v>
      </c>
      <c r="AR160" s="4">
        <f t="shared" si="54"/>
        <v>73.683843400000001</v>
      </c>
      <c r="AT160">
        <v>73.683843400000001</v>
      </c>
      <c r="AU160">
        <v>73.683843400000001</v>
      </c>
      <c r="AV160" s="4">
        <f t="shared" si="55"/>
        <v>81112</v>
      </c>
      <c r="AX160">
        <v>81112</v>
      </c>
      <c r="AY160">
        <v>81112</v>
      </c>
      <c r="AZ160" s="4">
        <f t="shared" si="56"/>
        <v>3.1</v>
      </c>
      <c r="BB160">
        <v>3.1</v>
      </c>
      <c r="BC160" s="4">
        <f t="shared" si="57"/>
        <v>3.1</v>
      </c>
      <c r="BE160">
        <v>3.1</v>
      </c>
      <c r="BF160" s="4">
        <v>0.64200000000000002</v>
      </c>
      <c r="BG160" s="4">
        <v>10.4</v>
      </c>
      <c r="BH160" s="4">
        <f t="shared" si="39"/>
        <v>67.5</v>
      </c>
      <c r="BJ160">
        <v>67.5</v>
      </c>
    </row>
    <row r="161" spans="1:62" x14ac:dyDescent="0.25">
      <c r="A161" s="4" t="s">
        <v>31</v>
      </c>
      <c r="B161" s="4">
        <v>2000</v>
      </c>
      <c r="C161" s="4">
        <v>1</v>
      </c>
      <c r="E161" s="4">
        <f t="shared" si="40"/>
        <v>1.567679693842238E-3</v>
      </c>
      <c r="F161">
        <v>16</v>
      </c>
      <c r="H161" s="4">
        <f t="shared" si="41"/>
        <v>1.6740666631037373E-2</v>
      </c>
      <c r="I161">
        <f t="shared" si="42"/>
        <v>9</v>
      </c>
      <c r="K161">
        <v>9</v>
      </c>
      <c r="L161" s="4">
        <v>0.65</v>
      </c>
      <c r="M161">
        <f t="shared" si="43"/>
        <v>1.885141504794889E-4</v>
      </c>
      <c r="O161" s="4">
        <f t="shared" si="44"/>
        <v>35.094626439999999</v>
      </c>
      <c r="Q161">
        <v>35.094626439999999</v>
      </c>
      <c r="S161" s="4">
        <f t="shared" si="45"/>
        <v>8.675140700055771E-5</v>
      </c>
      <c r="W161" s="4">
        <f t="shared" si="46"/>
        <v>210</v>
      </c>
      <c r="X161">
        <v>210</v>
      </c>
      <c r="Y161" s="4">
        <v>42.1</v>
      </c>
      <c r="AB161" s="4">
        <f t="shared" si="47"/>
        <v>11</v>
      </c>
      <c r="AC161" s="3">
        <v>11</v>
      </c>
      <c r="AD161" s="4">
        <f t="shared" si="48"/>
        <v>1.5771232637704771E-2</v>
      </c>
      <c r="AE161">
        <f t="shared" si="49"/>
        <v>75</v>
      </c>
      <c r="AG161">
        <v>75</v>
      </c>
      <c r="AH161" s="4">
        <f t="shared" si="50"/>
        <v>4.67</v>
      </c>
      <c r="AJ161">
        <v>4.67</v>
      </c>
      <c r="AK161" s="4">
        <f t="shared" si="51"/>
        <v>1.5729733090886946E-2</v>
      </c>
      <c r="AL161">
        <f t="shared" si="52"/>
        <v>76</v>
      </c>
      <c r="AN161">
        <v>76</v>
      </c>
      <c r="AO161" s="4">
        <f t="shared" si="53"/>
        <v>0.1</v>
      </c>
      <c r="AQ161">
        <v>0.1</v>
      </c>
      <c r="AR161" s="4">
        <f t="shared" si="54"/>
        <v>655.97432600000002</v>
      </c>
      <c r="AT161">
        <v>655.97432600000002</v>
      </c>
      <c r="AU161">
        <v>655.97432600000002</v>
      </c>
      <c r="AV161" s="4">
        <f t="shared" si="55"/>
        <v>8486</v>
      </c>
      <c r="AX161">
        <v>8486</v>
      </c>
      <c r="AY161">
        <v>8486</v>
      </c>
      <c r="AZ161" s="4">
        <f t="shared" si="56"/>
        <v>3.2</v>
      </c>
      <c r="BB161">
        <v>3.2</v>
      </c>
      <c r="BC161" s="4">
        <f t="shared" si="57"/>
        <v>3.1</v>
      </c>
      <c r="BE161">
        <v>3.1</v>
      </c>
      <c r="BF161" s="4">
        <v>0.63600000000000001</v>
      </c>
      <c r="BG161" s="4">
        <v>10.1</v>
      </c>
      <c r="BH161" s="4">
        <f t="shared" si="39"/>
        <v>66.599999999999994</v>
      </c>
      <c r="BJ161">
        <v>66.599999999999994</v>
      </c>
    </row>
    <row r="162" spans="1:62" x14ac:dyDescent="0.25">
      <c r="A162" s="4" t="s">
        <v>32</v>
      </c>
      <c r="B162" s="4">
        <v>2015</v>
      </c>
      <c r="C162" s="4">
        <v>1</v>
      </c>
      <c r="E162" s="4">
        <f t="shared" si="40"/>
        <v>3.1769825506268012E-3</v>
      </c>
      <c r="F162">
        <v>147</v>
      </c>
      <c r="H162" s="4">
        <f t="shared" si="41"/>
        <v>1.3615888411902125E-2</v>
      </c>
      <c r="I162">
        <f t="shared" si="42"/>
        <v>0</v>
      </c>
      <c r="K162">
        <v>0</v>
      </c>
      <c r="M162">
        <f t="shared" si="43"/>
        <v>1.8731145170040577E-4</v>
      </c>
      <c r="O162" s="4">
        <f t="shared" si="44"/>
        <v>0</v>
      </c>
      <c r="Q162">
        <v>0</v>
      </c>
      <c r="S162" s="4">
        <f t="shared" si="45"/>
        <v>1.3597551795253666E-2</v>
      </c>
      <c r="T162">
        <v>95</v>
      </c>
      <c r="W162" s="4">
        <f t="shared" si="46"/>
        <v>0</v>
      </c>
      <c r="X162">
        <v>0</v>
      </c>
      <c r="Y162" s="4">
        <v>64.5</v>
      </c>
      <c r="AB162" s="4">
        <f t="shared" si="47"/>
        <v>0</v>
      </c>
      <c r="AC162" s="3">
        <v>0</v>
      </c>
      <c r="AD162" s="4">
        <f t="shared" si="48"/>
        <v>1.4268546031631753E-2</v>
      </c>
      <c r="AE162">
        <f t="shared" si="49"/>
        <v>95</v>
      </c>
      <c r="AG162">
        <v>95</v>
      </c>
      <c r="AH162" s="4" t="e">
        <f t="shared" si="50"/>
        <v>#VALUE!</v>
      </c>
      <c r="AK162" s="4">
        <f t="shared" si="51"/>
        <v>1.3994664791516747E-2</v>
      </c>
      <c r="AL162">
        <f t="shared" si="52"/>
        <v>95</v>
      </c>
      <c r="AN162">
        <v>95</v>
      </c>
      <c r="AO162" s="4">
        <f t="shared" si="53"/>
        <v>0.1</v>
      </c>
      <c r="AQ162">
        <v>0.1</v>
      </c>
      <c r="AR162" s="4">
        <f t="shared" si="54"/>
        <v>1766.9475950000001</v>
      </c>
      <c r="AT162">
        <v>1766.9475950000001</v>
      </c>
      <c r="AV162" s="4">
        <f t="shared" si="55"/>
        <v>1386542</v>
      </c>
      <c r="AX162">
        <v>1386542</v>
      </c>
      <c r="AZ162" s="4">
        <f t="shared" si="56"/>
        <v>2.5</v>
      </c>
      <c r="BB162">
        <v>2.5</v>
      </c>
      <c r="BC162" s="4">
        <f t="shared" si="57"/>
        <v>2.5</v>
      </c>
      <c r="BE162">
        <v>2.5</v>
      </c>
      <c r="BF162" s="4">
        <v>0.79</v>
      </c>
      <c r="BG162" s="4">
        <v>12.6</v>
      </c>
      <c r="BH162" s="4">
        <f t="shared" si="39"/>
        <v>76.099999999999994</v>
      </c>
      <c r="BJ162">
        <v>76.099999999999994</v>
      </c>
    </row>
    <row r="163" spans="1:62" x14ac:dyDescent="0.25">
      <c r="A163" s="4" t="s">
        <v>32</v>
      </c>
      <c r="B163" s="4">
        <v>2014</v>
      </c>
      <c r="C163" s="4">
        <v>1</v>
      </c>
      <c r="E163" s="4">
        <f t="shared" si="40"/>
        <v>1.567679693842238E-3</v>
      </c>
      <c r="F163">
        <v>16</v>
      </c>
      <c r="H163" s="4">
        <f t="shared" si="41"/>
        <v>1.3615888411902125E-2</v>
      </c>
      <c r="I163">
        <f t="shared" si="42"/>
        <v>0</v>
      </c>
      <c r="K163">
        <v>0</v>
      </c>
      <c r="L163" s="4">
        <v>9.4499999999999993</v>
      </c>
      <c r="M163">
        <f t="shared" si="43"/>
        <v>1.8731145170040577E-4</v>
      </c>
      <c r="O163" s="4">
        <f t="shared" si="44"/>
        <v>0</v>
      </c>
      <c r="Q163">
        <v>0</v>
      </c>
      <c r="S163" s="4">
        <f t="shared" si="45"/>
        <v>1.3286180512832984E-2</v>
      </c>
      <c r="T163">
        <v>96</v>
      </c>
      <c r="W163" s="4">
        <f t="shared" si="46"/>
        <v>0</v>
      </c>
      <c r="X163">
        <v>0</v>
      </c>
      <c r="Y163" s="4">
        <v>63.8</v>
      </c>
      <c r="AB163" s="4">
        <f t="shared" si="47"/>
        <v>0</v>
      </c>
      <c r="AC163" s="3">
        <v>0</v>
      </c>
      <c r="AD163" s="4">
        <f t="shared" si="48"/>
        <v>1.3943426425733711E-2</v>
      </c>
      <c r="AE163">
        <f t="shared" si="49"/>
        <v>96</v>
      </c>
      <c r="AG163">
        <v>96</v>
      </c>
      <c r="AH163" s="4">
        <f t="shared" si="50"/>
        <v>7.74</v>
      </c>
      <c r="AJ163">
        <v>7.74</v>
      </c>
      <c r="AK163" s="4">
        <f t="shared" si="51"/>
        <v>1.3679907657547386E-2</v>
      </c>
      <c r="AL163">
        <f t="shared" si="52"/>
        <v>96</v>
      </c>
      <c r="AN163">
        <v>96</v>
      </c>
      <c r="AO163" s="4">
        <f t="shared" si="53"/>
        <v>0.1</v>
      </c>
      <c r="AQ163">
        <v>0.1</v>
      </c>
      <c r="AR163" s="4">
        <f t="shared" si="54"/>
        <v>1766.9475950000001</v>
      </c>
      <c r="AT163">
        <v>1766.9475950000001</v>
      </c>
      <c r="AV163" s="4">
        <f t="shared" si="55"/>
        <v>1386542</v>
      </c>
      <c r="AX163">
        <v>1386542</v>
      </c>
      <c r="AZ163" s="4">
        <f t="shared" si="56"/>
        <v>2.5</v>
      </c>
      <c r="BB163">
        <v>2.5</v>
      </c>
      <c r="BC163" s="4">
        <f t="shared" si="57"/>
        <v>2.5</v>
      </c>
      <c r="BE163">
        <v>2.5</v>
      </c>
      <c r="BF163" s="4">
        <v>0.78900000000000003</v>
      </c>
      <c r="BG163" s="4">
        <v>12.6</v>
      </c>
      <c r="BH163" s="4">
        <f t="shared" si="39"/>
        <v>75.400000000000006</v>
      </c>
      <c r="BJ163">
        <v>75.400000000000006</v>
      </c>
    </row>
    <row r="164" spans="1:62" x14ac:dyDescent="0.25">
      <c r="A164" s="4" t="s">
        <v>32</v>
      </c>
      <c r="B164" s="4">
        <v>2013</v>
      </c>
      <c r="C164" s="4">
        <v>1</v>
      </c>
      <c r="E164" s="4">
        <f t="shared" si="40"/>
        <v>3.2043298962112633E-3</v>
      </c>
      <c r="F164">
        <v>172</v>
      </c>
      <c r="H164" s="4">
        <f t="shared" si="41"/>
        <v>1.3615888411902125E-2</v>
      </c>
      <c r="I164">
        <f t="shared" si="42"/>
        <v>0</v>
      </c>
      <c r="K164">
        <v>0</v>
      </c>
      <c r="L164" s="4">
        <v>9.42</v>
      </c>
      <c r="M164">
        <f t="shared" si="43"/>
        <v>1.8731145170040577E-4</v>
      </c>
      <c r="O164" s="4">
        <f t="shared" si="44"/>
        <v>0</v>
      </c>
      <c r="Q164">
        <v>0</v>
      </c>
      <c r="S164" s="4">
        <f t="shared" si="45"/>
        <v>1.2961300520541614E-2</v>
      </c>
      <c r="T164">
        <v>97</v>
      </c>
      <c r="W164" s="4">
        <f t="shared" si="46"/>
        <v>0</v>
      </c>
      <c r="X164">
        <v>0</v>
      </c>
      <c r="Y164" s="4">
        <v>63.2</v>
      </c>
      <c r="AB164" s="4">
        <f t="shared" si="47"/>
        <v>0</v>
      </c>
      <c r="AC164" s="3">
        <v>0</v>
      </c>
      <c r="AD164" s="4">
        <f t="shared" si="48"/>
        <v>1.3602464444713667E-2</v>
      </c>
      <c r="AE164">
        <f t="shared" si="49"/>
        <v>97</v>
      </c>
      <c r="AG164">
        <v>97</v>
      </c>
      <c r="AH164" s="4">
        <f t="shared" si="50"/>
        <v>7.5</v>
      </c>
      <c r="AJ164">
        <v>7.5</v>
      </c>
      <c r="AK164" s="4">
        <f t="shared" si="51"/>
        <v>1.3350207555777071E-2</v>
      </c>
      <c r="AL164">
        <f t="shared" si="52"/>
        <v>97</v>
      </c>
      <c r="AN164">
        <v>97</v>
      </c>
      <c r="AO164" s="4">
        <f t="shared" si="53"/>
        <v>0.1</v>
      </c>
      <c r="AQ164">
        <v>0.1</v>
      </c>
      <c r="AR164" s="4">
        <f t="shared" si="54"/>
        <v>1766.9475950000001</v>
      </c>
      <c r="AT164">
        <v>1766.9475950000001</v>
      </c>
      <c r="AV164" s="4">
        <f t="shared" si="55"/>
        <v>1386542</v>
      </c>
      <c r="AX164">
        <v>1386542</v>
      </c>
      <c r="AZ164" s="4">
        <f t="shared" si="56"/>
        <v>2.5</v>
      </c>
      <c r="BB164">
        <v>2.5</v>
      </c>
      <c r="BC164" s="4">
        <f t="shared" si="57"/>
        <v>2.5</v>
      </c>
      <c r="BE164">
        <v>2.5</v>
      </c>
      <c r="BF164" s="4">
        <v>0.79</v>
      </c>
      <c r="BG164" s="4">
        <v>12.6</v>
      </c>
      <c r="BH164" s="4">
        <f t="shared" si="39"/>
        <v>74.8</v>
      </c>
      <c r="BJ164">
        <v>74.8</v>
      </c>
    </row>
    <row r="165" spans="1:62" x14ac:dyDescent="0.25">
      <c r="A165" s="4" t="s">
        <v>32</v>
      </c>
      <c r="B165" s="4">
        <v>2012</v>
      </c>
      <c r="C165" s="4">
        <v>1</v>
      </c>
      <c r="E165" s="4">
        <f t="shared" si="40"/>
        <v>3.2092116612719114E-3</v>
      </c>
      <c r="F165">
        <v>167</v>
      </c>
      <c r="H165" s="4">
        <f t="shared" si="41"/>
        <v>1.3615888411902125E-2</v>
      </c>
      <c r="I165">
        <f t="shared" si="42"/>
        <v>0</v>
      </c>
      <c r="K165">
        <v>0</v>
      </c>
      <c r="L165" s="4">
        <v>9.5</v>
      </c>
      <c r="M165">
        <f t="shared" si="43"/>
        <v>1.8731145170040577E-4</v>
      </c>
      <c r="O165" s="4">
        <f t="shared" si="44"/>
        <v>0</v>
      </c>
      <c r="Q165">
        <v>0</v>
      </c>
      <c r="S165" s="4">
        <f t="shared" si="45"/>
        <v>1.3286180512832984E-2</v>
      </c>
      <c r="T165">
        <v>96</v>
      </c>
      <c r="W165" s="4">
        <f t="shared" si="46"/>
        <v>0</v>
      </c>
      <c r="X165">
        <v>0</v>
      </c>
      <c r="Y165" s="4">
        <v>62.6</v>
      </c>
      <c r="AB165" s="4">
        <f t="shared" si="47"/>
        <v>0</v>
      </c>
      <c r="AC165" s="3">
        <v>0</v>
      </c>
      <c r="AD165" s="4">
        <f t="shared" si="48"/>
        <v>1.2881921341272537E-2</v>
      </c>
      <c r="AE165">
        <f t="shared" si="49"/>
        <v>99</v>
      </c>
      <c r="AG165">
        <v>99</v>
      </c>
      <c r="AH165" s="4">
        <f t="shared" si="50"/>
        <v>7.43</v>
      </c>
      <c r="AJ165">
        <v>7.43</v>
      </c>
      <c r="AK165" s="4">
        <f t="shared" si="51"/>
        <v>1.3006978603765516E-2</v>
      </c>
      <c r="AL165">
        <f t="shared" si="52"/>
        <v>98</v>
      </c>
      <c r="AN165">
        <v>98</v>
      </c>
      <c r="AO165" s="4">
        <f t="shared" si="53"/>
        <v>0.2</v>
      </c>
      <c r="AQ165">
        <v>0.2</v>
      </c>
      <c r="AR165" s="4">
        <f t="shared" si="54"/>
        <v>1766.9475950000001</v>
      </c>
      <c r="AT165">
        <v>1766.9475950000001</v>
      </c>
      <c r="AV165" s="4">
        <f t="shared" si="55"/>
        <v>1386542</v>
      </c>
      <c r="AX165">
        <v>1386542</v>
      </c>
      <c r="AZ165" s="4">
        <f t="shared" si="56"/>
        <v>2.5</v>
      </c>
      <c r="BB165">
        <v>2.5</v>
      </c>
      <c r="BC165" s="4">
        <f t="shared" si="57"/>
        <v>2.5</v>
      </c>
      <c r="BE165">
        <v>2.5</v>
      </c>
      <c r="BF165" s="4">
        <v>0.78900000000000003</v>
      </c>
      <c r="BG165" s="4">
        <v>12.6</v>
      </c>
      <c r="BH165" s="4">
        <f t="shared" si="39"/>
        <v>74.900000000000006</v>
      </c>
      <c r="BJ165">
        <v>74.900000000000006</v>
      </c>
    </row>
    <row r="166" spans="1:62" x14ac:dyDescent="0.25">
      <c r="A166" s="4" t="s">
        <v>32</v>
      </c>
      <c r="B166" s="4">
        <v>2011</v>
      </c>
      <c r="C166" s="4">
        <v>1</v>
      </c>
      <c r="E166" s="4">
        <f t="shared" si="40"/>
        <v>3.2089037615622073E-3</v>
      </c>
      <c r="F166">
        <v>162</v>
      </c>
      <c r="H166" s="4">
        <f t="shared" si="41"/>
        <v>1.3615888411902125E-2</v>
      </c>
      <c r="I166">
        <f t="shared" si="42"/>
        <v>0</v>
      </c>
      <c r="K166">
        <v>0</v>
      </c>
      <c r="L166" s="4">
        <v>9.34</v>
      </c>
      <c r="M166">
        <f t="shared" si="43"/>
        <v>1.8731145170040577E-4</v>
      </c>
      <c r="O166" s="4">
        <f t="shared" si="44"/>
        <v>0</v>
      </c>
      <c r="Q166">
        <v>0</v>
      </c>
      <c r="S166" s="4">
        <f t="shared" si="45"/>
        <v>1.3597551795253666E-2</v>
      </c>
      <c r="T166">
        <v>95</v>
      </c>
      <c r="W166" s="4">
        <f t="shared" si="46"/>
        <v>0</v>
      </c>
      <c r="X166">
        <v>0</v>
      </c>
      <c r="Y166" s="4">
        <v>62</v>
      </c>
      <c r="AB166" s="4">
        <f t="shared" si="47"/>
        <v>0</v>
      </c>
      <c r="AC166" s="3">
        <v>0</v>
      </c>
      <c r="AD166" s="4">
        <f t="shared" si="48"/>
        <v>1.3596771013369242E-2</v>
      </c>
      <c r="AE166">
        <f t="shared" si="49"/>
        <v>97</v>
      </c>
      <c r="AG166">
        <v>97</v>
      </c>
      <c r="AH166" s="4">
        <f t="shared" si="50"/>
        <v>7.63</v>
      </c>
      <c r="AJ166">
        <v>7.63</v>
      </c>
      <c r="AK166" s="4">
        <f t="shared" si="51"/>
        <v>1.3004194013367436E-2</v>
      </c>
      <c r="AL166">
        <f t="shared" si="52"/>
        <v>98</v>
      </c>
      <c r="AN166">
        <v>98</v>
      </c>
      <c r="AO166" s="4">
        <f t="shared" si="53"/>
        <v>0.1</v>
      </c>
      <c r="AQ166">
        <v>0.1</v>
      </c>
      <c r="AR166" s="4">
        <f t="shared" si="54"/>
        <v>1766.9475950000001</v>
      </c>
      <c r="AT166">
        <v>1766.9475950000001</v>
      </c>
      <c r="AV166" s="4">
        <f t="shared" si="55"/>
        <v>1386542</v>
      </c>
      <c r="AX166">
        <v>1386542</v>
      </c>
      <c r="AZ166" s="4">
        <f t="shared" si="56"/>
        <v>2.5</v>
      </c>
      <c r="BB166">
        <v>2.5</v>
      </c>
      <c r="BC166" s="4">
        <f t="shared" si="57"/>
        <v>2.5</v>
      </c>
      <c r="BE166">
        <v>2.5</v>
      </c>
      <c r="BF166" s="4">
        <v>0.78800000000000003</v>
      </c>
      <c r="BG166" s="4">
        <v>12.6</v>
      </c>
      <c r="BH166" s="4">
        <f t="shared" si="39"/>
        <v>75</v>
      </c>
      <c r="BJ166">
        <v>75</v>
      </c>
    </row>
    <row r="167" spans="1:62" x14ac:dyDescent="0.25">
      <c r="A167" s="4" t="s">
        <v>32</v>
      </c>
      <c r="B167" s="4">
        <v>2010</v>
      </c>
      <c r="C167" s="4">
        <v>1</v>
      </c>
      <c r="E167" s="4">
        <f t="shared" si="40"/>
        <v>3.2082191098577219E-3</v>
      </c>
      <c r="F167">
        <v>161</v>
      </c>
      <c r="H167" s="4">
        <f t="shared" si="41"/>
        <v>1.3615888411902125E-2</v>
      </c>
      <c r="I167">
        <f t="shared" si="42"/>
        <v>0</v>
      </c>
      <c r="K167">
        <v>0</v>
      </c>
      <c r="L167" s="4">
        <v>9.19</v>
      </c>
      <c r="M167">
        <f t="shared" si="43"/>
        <v>1.8731145170040577E-4</v>
      </c>
      <c r="O167" s="4">
        <f t="shared" si="44"/>
        <v>0</v>
      </c>
      <c r="Q167">
        <v>0</v>
      </c>
      <c r="S167" s="4">
        <f t="shared" si="45"/>
        <v>1.2624262505316943E-2</v>
      </c>
      <c r="T167">
        <v>98</v>
      </c>
      <c r="W167" s="4">
        <f t="shared" si="46"/>
        <v>0</v>
      </c>
      <c r="X167">
        <v>0</v>
      </c>
      <c r="Y167" s="4">
        <v>61.3</v>
      </c>
      <c r="AB167" s="4">
        <f t="shared" si="47"/>
        <v>0</v>
      </c>
      <c r="AC167" s="3">
        <v>0</v>
      </c>
      <c r="AD167" s="4">
        <f t="shared" si="48"/>
        <v>1.3593965214524243E-2</v>
      </c>
      <c r="AE167">
        <f t="shared" si="49"/>
        <v>97</v>
      </c>
      <c r="AG167">
        <v>97</v>
      </c>
      <c r="AH167" s="4">
        <f t="shared" si="50"/>
        <v>7.44</v>
      </c>
      <c r="AJ167">
        <v>7.44</v>
      </c>
      <c r="AK167" s="4">
        <f t="shared" si="51"/>
        <v>1.2648902918085188E-2</v>
      </c>
      <c r="AL167">
        <f t="shared" si="52"/>
        <v>99</v>
      </c>
      <c r="AN167">
        <v>99</v>
      </c>
      <c r="AO167" s="4">
        <f t="shared" si="53"/>
        <v>0.2</v>
      </c>
      <c r="AQ167">
        <v>0.2</v>
      </c>
      <c r="AR167" s="4">
        <f t="shared" si="54"/>
        <v>1766.9475950000001</v>
      </c>
      <c r="AT167">
        <v>1766.9475950000001</v>
      </c>
      <c r="AV167" s="4">
        <f t="shared" si="55"/>
        <v>1386542</v>
      </c>
      <c r="AX167">
        <v>1386542</v>
      </c>
      <c r="AZ167" s="4">
        <f t="shared" si="56"/>
        <v>2.5</v>
      </c>
      <c r="BB167">
        <v>2.5</v>
      </c>
      <c r="BC167" s="4">
        <f t="shared" si="57"/>
        <v>2.5</v>
      </c>
      <c r="BE167">
        <v>2.5</v>
      </c>
      <c r="BF167" s="4">
        <v>0.78800000000000003</v>
      </c>
      <c r="BG167" s="4">
        <v>12.6</v>
      </c>
      <c r="BH167" s="4">
        <f t="shared" si="39"/>
        <v>75</v>
      </c>
      <c r="BJ167">
        <v>75</v>
      </c>
    </row>
    <row r="168" spans="1:62" x14ac:dyDescent="0.25">
      <c r="A168" s="4" t="s">
        <v>32</v>
      </c>
      <c r="B168" s="4">
        <v>2009</v>
      </c>
      <c r="C168" s="4">
        <v>1</v>
      </c>
      <c r="E168" s="4">
        <f t="shared" si="40"/>
        <v>3.2086500857506873E-3</v>
      </c>
      <c r="F168">
        <v>168</v>
      </c>
      <c r="H168" s="4">
        <f t="shared" si="41"/>
        <v>1.3615888411902125E-2</v>
      </c>
      <c r="I168">
        <f t="shared" si="42"/>
        <v>0</v>
      </c>
      <c r="K168">
        <v>0</v>
      </c>
      <c r="L168" s="4">
        <v>9.2899999999999991</v>
      </c>
      <c r="M168">
        <f t="shared" si="43"/>
        <v>1.8731145170040577E-4</v>
      </c>
      <c r="O168" s="4">
        <f t="shared" si="44"/>
        <v>0</v>
      </c>
      <c r="Q168">
        <v>0</v>
      </c>
      <c r="S168" s="4">
        <f t="shared" si="45"/>
        <v>1.3597551795253666E-2</v>
      </c>
      <c r="T168">
        <v>95</v>
      </c>
      <c r="W168" s="4">
        <f t="shared" si="46"/>
        <v>0</v>
      </c>
      <c r="X168">
        <v>0</v>
      </c>
      <c r="Y168" s="4">
        <v>6.7</v>
      </c>
      <c r="AB168" s="4">
        <f t="shared" si="47"/>
        <v>0</v>
      </c>
      <c r="AC168" s="3">
        <v>0</v>
      </c>
      <c r="AD168" s="4">
        <f t="shared" si="48"/>
        <v>1.3591158629965253E-2</v>
      </c>
      <c r="AE168">
        <f t="shared" si="49"/>
        <v>97</v>
      </c>
      <c r="AG168">
        <v>97</v>
      </c>
      <c r="AH168" s="4">
        <f t="shared" si="50"/>
        <v>7.43</v>
      </c>
      <c r="AJ168">
        <v>7.43</v>
      </c>
      <c r="AK168" s="4">
        <f t="shared" si="51"/>
        <v>1.3665956393070897E-2</v>
      </c>
      <c r="AL168">
        <f t="shared" si="52"/>
        <v>96</v>
      </c>
      <c r="AN168">
        <v>96</v>
      </c>
      <c r="AO168" s="4">
        <f t="shared" si="53"/>
        <v>0.1</v>
      </c>
      <c r="AQ168">
        <v>0.1</v>
      </c>
      <c r="AR168" s="4">
        <f t="shared" si="54"/>
        <v>1766.9475950000001</v>
      </c>
      <c r="AT168">
        <v>1766.9475950000001</v>
      </c>
      <c r="AV168" s="4">
        <f t="shared" si="55"/>
        <v>1386542</v>
      </c>
      <c r="AX168">
        <v>1386542</v>
      </c>
      <c r="AZ168" s="4">
        <f t="shared" si="56"/>
        <v>2.5</v>
      </c>
      <c r="BB168">
        <v>2.5</v>
      </c>
      <c r="BC168" s="4">
        <f t="shared" si="57"/>
        <v>2.5</v>
      </c>
      <c r="BE168">
        <v>2.5</v>
      </c>
      <c r="BF168" s="4">
        <v>0.79100000000000004</v>
      </c>
      <c r="BG168" s="4">
        <v>12.6</v>
      </c>
      <c r="BH168" s="4">
        <f t="shared" si="39"/>
        <v>74.599999999999994</v>
      </c>
      <c r="BJ168">
        <v>74.599999999999994</v>
      </c>
    </row>
    <row r="169" spans="1:62" x14ac:dyDescent="0.25">
      <c r="A169" s="4" t="s">
        <v>32</v>
      </c>
      <c r="B169" s="4">
        <v>2008</v>
      </c>
      <c r="C169" s="4">
        <v>1</v>
      </c>
      <c r="E169" s="4">
        <f t="shared" si="40"/>
        <v>3.2092116612719114E-3</v>
      </c>
      <c r="F169">
        <v>167</v>
      </c>
      <c r="H169" s="4">
        <f t="shared" si="41"/>
        <v>1.3615888411902125E-2</v>
      </c>
      <c r="I169">
        <f t="shared" si="42"/>
        <v>0</v>
      </c>
      <c r="K169">
        <v>0</v>
      </c>
      <c r="L169" s="4">
        <v>10.15</v>
      </c>
      <c r="M169">
        <f t="shared" si="43"/>
        <v>1.8731145170040577E-4</v>
      </c>
      <c r="O169" s="4">
        <f t="shared" si="44"/>
        <v>0</v>
      </c>
      <c r="Q169">
        <v>0</v>
      </c>
      <c r="S169" s="4">
        <f t="shared" si="45"/>
        <v>2.5921285339093207E-4</v>
      </c>
      <c r="T169">
        <v>9</v>
      </c>
      <c r="W169" s="4">
        <f t="shared" si="46"/>
        <v>0</v>
      </c>
      <c r="X169">
        <v>0</v>
      </c>
      <c r="Y169" s="4">
        <v>6.1</v>
      </c>
      <c r="AB169" s="4">
        <f t="shared" si="47"/>
        <v>0</v>
      </c>
      <c r="AC169" s="3">
        <v>0</v>
      </c>
      <c r="AD169" s="4">
        <f t="shared" si="48"/>
        <v>1.4840170964048154E-2</v>
      </c>
      <c r="AE169">
        <f t="shared" si="49"/>
        <v>93</v>
      </c>
      <c r="AG169">
        <v>93</v>
      </c>
      <c r="AH169" s="4">
        <f t="shared" si="50"/>
        <v>7.3</v>
      </c>
      <c r="AJ169">
        <v>7.3</v>
      </c>
      <c r="AK169" s="4">
        <f t="shared" si="51"/>
        <v>1.4549104379322721E-2</v>
      </c>
      <c r="AL169">
        <f t="shared" si="52"/>
        <v>93</v>
      </c>
      <c r="AN169">
        <v>93</v>
      </c>
      <c r="AO169" s="4">
        <f t="shared" si="53"/>
        <v>0.1</v>
      </c>
      <c r="AQ169">
        <v>0.1</v>
      </c>
      <c r="AR169" s="4">
        <f t="shared" si="54"/>
        <v>1766.9475950000001</v>
      </c>
      <c r="AT169">
        <v>1766.9475950000001</v>
      </c>
      <c r="AV169" s="4">
        <f t="shared" si="55"/>
        <v>1386542</v>
      </c>
      <c r="AX169">
        <v>1386542</v>
      </c>
      <c r="AZ169" s="4">
        <f t="shared" si="56"/>
        <v>2.5</v>
      </c>
      <c r="BB169">
        <v>2.5</v>
      </c>
      <c r="BC169" s="4">
        <f t="shared" si="57"/>
        <v>2.5</v>
      </c>
      <c r="BE169">
        <v>2.5</v>
      </c>
      <c r="BF169" s="4">
        <v>0.79100000000000004</v>
      </c>
      <c r="BG169" s="4">
        <v>12.6</v>
      </c>
      <c r="BH169" s="4">
        <f t="shared" si="39"/>
        <v>74.5</v>
      </c>
      <c r="BJ169">
        <v>74.5</v>
      </c>
    </row>
    <row r="170" spans="1:62" x14ac:dyDescent="0.25">
      <c r="A170" s="4" t="s">
        <v>32</v>
      </c>
      <c r="B170" s="4">
        <v>2007</v>
      </c>
      <c r="C170" s="4">
        <v>1</v>
      </c>
      <c r="E170" s="4">
        <f t="shared" si="40"/>
        <v>3.2092116612719114E-3</v>
      </c>
      <c r="F170">
        <v>167</v>
      </c>
      <c r="H170" s="4">
        <f t="shared" si="41"/>
        <v>1.3615888411902125E-2</v>
      </c>
      <c r="I170">
        <f t="shared" si="42"/>
        <v>0</v>
      </c>
      <c r="K170">
        <v>0</v>
      </c>
      <c r="L170" s="4">
        <v>10.75</v>
      </c>
      <c r="M170">
        <f t="shared" si="43"/>
        <v>1.8731145170040577E-4</v>
      </c>
      <c r="O170" s="4">
        <f t="shared" si="44"/>
        <v>0</v>
      </c>
      <c r="Q170">
        <v>0</v>
      </c>
      <c r="S170" s="4">
        <f t="shared" si="45"/>
        <v>1.4174537003913691E-2</v>
      </c>
      <c r="T170">
        <v>93</v>
      </c>
      <c r="W170" s="4">
        <f t="shared" si="46"/>
        <v>0</v>
      </c>
      <c r="X170">
        <v>0</v>
      </c>
      <c r="Y170" s="4">
        <v>59.4</v>
      </c>
      <c r="AB170" s="4">
        <f t="shared" si="47"/>
        <v>0</v>
      </c>
      <c r="AC170" s="3">
        <v>0</v>
      </c>
      <c r="AD170" s="4">
        <f t="shared" si="48"/>
        <v>1.4246070675144405E-2</v>
      </c>
      <c r="AE170">
        <f t="shared" si="49"/>
        <v>95</v>
      </c>
      <c r="AG170">
        <v>95</v>
      </c>
      <c r="AH170" s="4">
        <f t="shared" si="50"/>
        <v>7.8</v>
      </c>
      <c r="AJ170">
        <v>7.8</v>
      </c>
      <c r="AK170" s="4">
        <f t="shared" si="51"/>
        <v>1.3972570050809185E-2</v>
      </c>
      <c r="AL170">
        <f t="shared" si="52"/>
        <v>95</v>
      </c>
      <c r="AN170">
        <v>95</v>
      </c>
      <c r="AO170" s="4">
        <f t="shared" si="53"/>
        <v>0.1</v>
      </c>
      <c r="AQ170">
        <v>0.1</v>
      </c>
      <c r="AR170" s="4">
        <f t="shared" si="54"/>
        <v>1766.9475950000001</v>
      </c>
      <c r="AT170">
        <v>1766.9475950000001</v>
      </c>
      <c r="AV170" s="4">
        <f t="shared" si="55"/>
        <v>1386542</v>
      </c>
      <c r="AX170">
        <v>1386542</v>
      </c>
      <c r="AZ170" s="4">
        <f t="shared" si="56"/>
        <v>2.5</v>
      </c>
      <c r="BB170">
        <v>2.5</v>
      </c>
      <c r="BC170" s="4">
        <f t="shared" si="57"/>
        <v>2.5</v>
      </c>
      <c r="BE170">
        <v>2.5</v>
      </c>
      <c r="BF170" s="4">
        <v>0.79</v>
      </c>
      <c r="BG170" s="4">
        <v>12.5</v>
      </c>
      <c r="BH170" s="4">
        <f t="shared" si="39"/>
        <v>74.400000000000006</v>
      </c>
      <c r="BJ170">
        <v>74.400000000000006</v>
      </c>
    </row>
    <row r="171" spans="1:62" x14ac:dyDescent="0.25">
      <c r="A171" s="4" t="s">
        <v>32</v>
      </c>
      <c r="B171" s="4">
        <v>2006</v>
      </c>
      <c r="C171" s="4">
        <v>1</v>
      </c>
      <c r="E171" s="4">
        <f t="shared" si="40"/>
        <v>3.2057206476682689E-3</v>
      </c>
      <c r="F171">
        <v>171</v>
      </c>
      <c r="H171" s="4">
        <f t="shared" si="41"/>
        <v>1.3615888411902125E-2</v>
      </c>
      <c r="I171">
        <f t="shared" si="42"/>
        <v>0</v>
      </c>
      <c r="K171">
        <v>0</v>
      </c>
      <c r="L171" s="4">
        <v>11.07</v>
      </c>
      <c r="M171">
        <f t="shared" si="43"/>
        <v>1.8731145170040577E-4</v>
      </c>
      <c r="O171" s="4">
        <f t="shared" si="44"/>
        <v>0</v>
      </c>
      <c r="Q171">
        <v>0</v>
      </c>
      <c r="S171" s="4">
        <f t="shared" si="45"/>
        <v>1.3286180512832984E-2</v>
      </c>
      <c r="T171">
        <v>96</v>
      </c>
      <c r="W171" s="4">
        <f t="shared" si="46"/>
        <v>0</v>
      </c>
      <c r="X171">
        <v>0</v>
      </c>
      <c r="Y171" s="4">
        <v>58.7</v>
      </c>
      <c r="AB171" s="4">
        <f t="shared" si="47"/>
        <v>0</v>
      </c>
      <c r="AC171" s="3">
        <v>0</v>
      </c>
      <c r="AD171" s="4">
        <f t="shared" si="48"/>
        <v>1.4548257455272808E-2</v>
      </c>
      <c r="AE171">
        <f t="shared" si="49"/>
        <v>94</v>
      </c>
      <c r="AG171">
        <v>94</v>
      </c>
      <c r="AH171" s="4">
        <f t="shared" si="50"/>
        <v>6.93</v>
      </c>
      <c r="AJ171">
        <v>6.93</v>
      </c>
      <c r="AK171" s="4">
        <f t="shared" si="51"/>
        <v>1.3969836347468245E-2</v>
      </c>
      <c r="AL171">
        <f t="shared" si="52"/>
        <v>95</v>
      </c>
      <c r="AN171">
        <v>95</v>
      </c>
      <c r="AO171" s="4">
        <f t="shared" si="53"/>
        <v>0.1</v>
      </c>
      <c r="AQ171">
        <v>0.1</v>
      </c>
      <c r="AR171" s="4">
        <f t="shared" si="54"/>
        <v>1766.9475950000001</v>
      </c>
      <c r="AT171">
        <v>1766.9475950000001</v>
      </c>
      <c r="AV171" s="4">
        <f t="shared" si="55"/>
        <v>1386542</v>
      </c>
      <c r="AX171">
        <v>1386542</v>
      </c>
      <c r="AZ171" s="4">
        <f t="shared" si="56"/>
        <v>2.5</v>
      </c>
      <c r="BB171">
        <v>2.5</v>
      </c>
      <c r="BC171" s="4">
        <f t="shared" si="57"/>
        <v>2.5</v>
      </c>
      <c r="BE171">
        <v>2.5</v>
      </c>
      <c r="BF171" s="4">
        <v>0.78800000000000003</v>
      </c>
      <c r="BG171" s="4">
        <v>12.4</v>
      </c>
      <c r="BH171" s="4">
        <f t="shared" si="39"/>
        <v>74.2</v>
      </c>
      <c r="BJ171">
        <v>74.2</v>
      </c>
    </row>
    <row r="172" spans="1:62" x14ac:dyDescent="0.25">
      <c r="A172" s="4" t="s">
        <v>32</v>
      </c>
      <c r="B172" s="4">
        <v>2005</v>
      </c>
      <c r="C172" s="4">
        <v>1</v>
      </c>
      <c r="E172" s="4">
        <f t="shared" si="40"/>
        <v>3.2043298962112633E-3</v>
      </c>
      <c r="F172">
        <v>172</v>
      </c>
      <c r="H172" s="4">
        <f t="shared" si="41"/>
        <v>1.3615888411902125E-2</v>
      </c>
      <c r="I172">
        <f t="shared" si="42"/>
        <v>0</v>
      </c>
      <c r="K172">
        <v>0</v>
      </c>
      <c r="L172" s="4">
        <v>10.49</v>
      </c>
      <c r="M172">
        <f t="shared" si="43"/>
        <v>1.8731145170040577E-4</v>
      </c>
      <c r="O172" s="4">
        <f t="shared" si="44"/>
        <v>0</v>
      </c>
      <c r="Q172">
        <v>0</v>
      </c>
      <c r="S172" s="4">
        <f t="shared" si="45"/>
        <v>1.4174537003913691E-2</v>
      </c>
      <c r="T172">
        <v>93</v>
      </c>
      <c r="W172" s="4">
        <f t="shared" si="46"/>
        <v>0</v>
      </c>
      <c r="X172">
        <v>0</v>
      </c>
      <c r="Y172" s="4">
        <v>58.1</v>
      </c>
      <c r="AB172" s="4">
        <f t="shared" si="47"/>
        <v>0</v>
      </c>
      <c r="AC172" s="3">
        <v>0</v>
      </c>
      <c r="AD172" s="4">
        <f t="shared" si="48"/>
        <v>1.483175389596076E-2</v>
      </c>
      <c r="AE172">
        <f t="shared" si="49"/>
        <v>93</v>
      </c>
      <c r="AG172">
        <v>93</v>
      </c>
      <c r="AH172" s="4">
        <f t="shared" si="50"/>
        <v>5.95</v>
      </c>
      <c r="AJ172">
        <v>5.95</v>
      </c>
      <c r="AK172" s="4">
        <f t="shared" si="51"/>
        <v>1.4540828059308121E-2</v>
      </c>
      <c r="AL172">
        <f t="shared" si="52"/>
        <v>93</v>
      </c>
      <c r="AN172">
        <v>93</v>
      </c>
      <c r="AO172" s="4">
        <f t="shared" si="53"/>
        <v>0.1</v>
      </c>
      <c r="AQ172">
        <v>0.1</v>
      </c>
      <c r="AR172" s="4">
        <f t="shared" si="54"/>
        <v>1766.9475950000001</v>
      </c>
      <c r="AT172">
        <v>1766.9475950000001</v>
      </c>
      <c r="AV172" s="4">
        <f t="shared" si="55"/>
        <v>1386542</v>
      </c>
      <c r="AX172">
        <v>1386542</v>
      </c>
      <c r="AZ172" s="4">
        <f t="shared" si="56"/>
        <v>2.6</v>
      </c>
      <c r="BB172">
        <v>2.6</v>
      </c>
      <c r="BC172" s="4">
        <f t="shared" si="57"/>
        <v>2.5</v>
      </c>
      <c r="BE172">
        <v>2.5</v>
      </c>
      <c r="BF172" s="4">
        <v>0.78600000000000003</v>
      </c>
      <c r="BG172" s="4">
        <v>12.4</v>
      </c>
      <c r="BH172" s="4">
        <f t="shared" si="39"/>
        <v>74.099999999999994</v>
      </c>
      <c r="BJ172">
        <v>74.099999999999994</v>
      </c>
    </row>
    <row r="173" spans="1:62" x14ac:dyDescent="0.25">
      <c r="A173" s="4" t="s">
        <v>32</v>
      </c>
      <c r="B173" s="4">
        <v>2004</v>
      </c>
      <c r="C173" s="4">
        <v>1</v>
      </c>
      <c r="E173" s="4">
        <f t="shared" si="40"/>
        <v>3.2009285437118117E-3</v>
      </c>
      <c r="F173">
        <v>174</v>
      </c>
      <c r="H173" s="4">
        <f t="shared" si="41"/>
        <v>1.3615888411902125E-2</v>
      </c>
      <c r="I173">
        <f t="shared" si="42"/>
        <v>0</v>
      </c>
      <c r="K173">
        <v>0</v>
      </c>
      <c r="L173" s="4">
        <v>10.1</v>
      </c>
      <c r="M173">
        <f t="shared" si="43"/>
        <v>1.8731145170040577E-4</v>
      </c>
      <c r="O173" s="4">
        <f t="shared" si="44"/>
        <v>0</v>
      </c>
      <c r="Q173">
        <v>0</v>
      </c>
      <c r="S173" s="4">
        <f t="shared" si="45"/>
        <v>1.4174537003913691E-2</v>
      </c>
      <c r="T173">
        <v>93</v>
      </c>
      <c r="W173" s="4">
        <f t="shared" si="46"/>
        <v>0</v>
      </c>
      <c r="X173">
        <v>0</v>
      </c>
      <c r="Y173" s="4">
        <v>57.4</v>
      </c>
      <c r="AB173" s="4">
        <f t="shared" si="47"/>
        <v>0</v>
      </c>
      <c r="AC173" s="3">
        <v>0</v>
      </c>
      <c r="AD173" s="4">
        <f t="shared" si="48"/>
        <v>1.5095216088143152E-2</v>
      </c>
      <c r="AE173">
        <f t="shared" si="49"/>
        <v>92</v>
      </c>
      <c r="AG173">
        <v>92</v>
      </c>
      <c r="AH173" s="4">
        <f t="shared" si="50"/>
        <v>6.2</v>
      </c>
      <c r="AJ173">
        <v>6.2</v>
      </c>
      <c r="AK173" s="4">
        <f t="shared" si="51"/>
        <v>1.4538086008761039E-2</v>
      </c>
      <c r="AL173">
        <f t="shared" si="52"/>
        <v>93</v>
      </c>
      <c r="AN173">
        <v>93</v>
      </c>
      <c r="AO173" s="4">
        <f t="shared" si="53"/>
        <v>0.1</v>
      </c>
      <c r="AQ173">
        <v>0.1</v>
      </c>
      <c r="AR173" s="4">
        <f t="shared" si="54"/>
        <v>1766.9475950000001</v>
      </c>
      <c r="AT173">
        <v>1766.9475950000001</v>
      </c>
      <c r="AV173" s="4">
        <f t="shared" si="55"/>
        <v>1386542</v>
      </c>
      <c r="AX173">
        <v>1386542</v>
      </c>
      <c r="AZ173" s="4">
        <f t="shared" si="56"/>
        <v>2.6</v>
      </c>
      <c r="BB173">
        <v>2.6</v>
      </c>
      <c r="BC173" s="4">
        <f t="shared" si="57"/>
        <v>2.5</v>
      </c>
      <c r="BE173">
        <v>2.5</v>
      </c>
      <c r="BF173" s="4">
        <v>0.78400000000000003</v>
      </c>
      <c r="BG173" s="4">
        <v>12.3</v>
      </c>
      <c r="BH173" s="4">
        <f t="shared" si="39"/>
        <v>73.8</v>
      </c>
      <c r="BJ173">
        <v>73.8</v>
      </c>
    </row>
    <row r="174" spans="1:62" x14ac:dyDescent="0.25">
      <c r="A174" s="4" t="s">
        <v>32</v>
      </c>
      <c r="B174" s="4">
        <v>2003</v>
      </c>
      <c r="C174" s="4">
        <v>1</v>
      </c>
      <c r="E174" s="4">
        <f t="shared" si="40"/>
        <v>3.149432709052893E-3</v>
      </c>
      <c r="F174">
        <v>189</v>
      </c>
      <c r="H174" s="4">
        <f t="shared" si="41"/>
        <v>1.3615888411902125E-2</v>
      </c>
      <c r="I174">
        <f t="shared" si="42"/>
        <v>0</v>
      </c>
      <c r="K174">
        <v>0</v>
      </c>
      <c r="L174" s="4">
        <v>10.68</v>
      </c>
      <c r="M174">
        <f t="shared" si="43"/>
        <v>1.8731145170040577E-4</v>
      </c>
      <c r="O174" s="4">
        <f t="shared" si="44"/>
        <v>0</v>
      </c>
      <c r="Q174">
        <v>0</v>
      </c>
      <c r="S174" s="4">
        <f t="shared" si="45"/>
        <v>1.5294555671065845E-2</v>
      </c>
      <c r="T174">
        <v>88</v>
      </c>
      <c r="W174" s="4">
        <f t="shared" si="46"/>
        <v>0</v>
      </c>
      <c r="X174">
        <v>0</v>
      </c>
      <c r="Y174" s="4">
        <v>56.7</v>
      </c>
      <c r="AB174" s="4">
        <f t="shared" si="47"/>
        <v>0</v>
      </c>
      <c r="AC174" s="3">
        <v>0</v>
      </c>
      <c r="AD174" s="4">
        <f t="shared" si="48"/>
        <v>1.4826192408879321E-2</v>
      </c>
      <c r="AE174">
        <f t="shared" si="49"/>
        <v>93</v>
      </c>
      <c r="AG174">
        <v>93</v>
      </c>
      <c r="AH174" s="4">
        <f t="shared" si="50"/>
        <v>5.62</v>
      </c>
      <c r="AJ174">
        <v>5.62</v>
      </c>
      <c r="AK174" s="4">
        <f t="shared" si="51"/>
        <v>1.4794547330627241E-2</v>
      </c>
      <c r="AL174">
        <f t="shared" si="52"/>
        <v>92</v>
      </c>
      <c r="AN174">
        <v>92</v>
      </c>
      <c r="AO174" s="4">
        <f t="shared" si="53"/>
        <v>0.1</v>
      </c>
      <c r="AQ174">
        <v>0.1</v>
      </c>
      <c r="AR174" s="4">
        <f t="shared" si="54"/>
        <v>1766.9475950000001</v>
      </c>
      <c r="AT174">
        <v>1766.9475950000001</v>
      </c>
      <c r="AV174" s="4">
        <f t="shared" si="55"/>
        <v>1386542</v>
      </c>
      <c r="AX174">
        <v>1386542</v>
      </c>
      <c r="AZ174" s="4">
        <f t="shared" si="56"/>
        <v>2.6</v>
      </c>
      <c r="BB174">
        <v>2.6</v>
      </c>
      <c r="BC174" s="4">
        <f t="shared" si="57"/>
        <v>2.5</v>
      </c>
      <c r="BE174">
        <v>2.5</v>
      </c>
      <c r="BF174" s="4">
        <v>0.78300000000000003</v>
      </c>
      <c r="BG174" s="4">
        <v>12.2</v>
      </c>
      <c r="BH174" s="4">
        <f t="shared" si="39"/>
        <v>73.2</v>
      </c>
      <c r="BJ174">
        <v>73.2</v>
      </c>
    </row>
    <row r="175" spans="1:62" x14ac:dyDescent="0.25">
      <c r="A175" s="4" t="s">
        <v>32</v>
      </c>
      <c r="B175" s="4">
        <v>2002</v>
      </c>
      <c r="C175" s="4">
        <v>1</v>
      </c>
      <c r="E175" s="4">
        <f t="shared" si="40"/>
        <v>1.6131690762204737E-3</v>
      </c>
      <c r="F175">
        <v>19</v>
      </c>
      <c r="H175" s="4">
        <f t="shared" si="41"/>
        <v>1.3615888411902125E-2</v>
      </c>
      <c r="I175">
        <f t="shared" si="42"/>
        <v>0</v>
      </c>
      <c r="K175">
        <v>0</v>
      </c>
      <c r="L175" s="4">
        <v>10.85</v>
      </c>
      <c r="M175">
        <f t="shared" si="43"/>
        <v>1.8731145170040577E-4</v>
      </c>
      <c r="O175" s="4">
        <f t="shared" si="44"/>
        <v>0</v>
      </c>
      <c r="Q175">
        <v>0</v>
      </c>
      <c r="S175" s="4">
        <f t="shared" si="45"/>
        <v>1.511169775295931E-2</v>
      </c>
      <c r="T175">
        <v>89</v>
      </c>
      <c r="W175" s="4">
        <f t="shared" si="46"/>
        <v>0</v>
      </c>
      <c r="X175">
        <v>0</v>
      </c>
      <c r="Y175" s="4">
        <v>56</v>
      </c>
      <c r="AB175" s="4">
        <f t="shared" si="47"/>
        <v>0</v>
      </c>
      <c r="AC175" s="3">
        <v>0</v>
      </c>
      <c r="AD175" s="4">
        <f t="shared" si="48"/>
        <v>1.4823398768137087E-2</v>
      </c>
      <c r="AE175">
        <f t="shared" si="49"/>
        <v>93</v>
      </c>
      <c r="AG175">
        <v>93</v>
      </c>
      <c r="AH175" s="4">
        <f t="shared" si="50"/>
        <v>5.26</v>
      </c>
      <c r="AJ175">
        <v>5.26</v>
      </c>
      <c r="AK175" s="4">
        <f t="shared" si="51"/>
        <v>1.4254662857859616E-2</v>
      </c>
      <c r="AL175">
        <f t="shared" si="52"/>
        <v>94</v>
      </c>
      <c r="AN175">
        <v>94</v>
      </c>
      <c r="AO175" s="4">
        <f t="shared" si="53"/>
        <v>0.1</v>
      </c>
      <c r="AQ175">
        <v>0.1</v>
      </c>
      <c r="AR175" s="4">
        <f t="shared" si="54"/>
        <v>1766.9475950000001</v>
      </c>
      <c r="AT175">
        <v>1766.9475950000001</v>
      </c>
      <c r="AV175" s="4">
        <f t="shared" si="55"/>
        <v>1386542</v>
      </c>
      <c r="AX175">
        <v>1386542</v>
      </c>
      <c r="AZ175" s="4">
        <f t="shared" si="56"/>
        <v>2.6</v>
      </c>
      <c r="BB175">
        <v>2.6</v>
      </c>
      <c r="BC175" s="4">
        <f t="shared" si="57"/>
        <v>2.6</v>
      </c>
      <c r="BE175">
        <v>2.6</v>
      </c>
      <c r="BF175" s="4">
        <v>0.78100000000000003</v>
      </c>
      <c r="BG175" s="4">
        <v>12.1</v>
      </c>
      <c r="BH175" s="4">
        <f t="shared" si="39"/>
        <v>73.099999999999994</v>
      </c>
      <c r="BJ175">
        <v>73.099999999999994</v>
      </c>
    </row>
    <row r="176" spans="1:62" x14ac:dyDescent="0.25">
      <c r="A176" s="4" t="s">
        <v>32</v>
      </c>
      <c r="B176" s="4">
        <v>2001</v>
      </c>
      <c r="C176" s="4">
        <v>1</v>
      </c>
      <c r="E176" s="4">
        <f t="shared" si="40"/>
        <v>3.149432709052893E-3</v>
      </c>
      <c r="F176">
        <v>189</v>
      </c>
      <c r="H176" s="4">
        <f t="shared" si="41"/>
        <v>1.3615888411902125E-2</v>
      </c>
      <c r="I176">
        <f t="shared" si="42"/>
        <v>0</v>
      </c>
      <c r="K176">
        <v>0</v>
      </c>
      <c r="L176" s="4">
        <v>11.64</v>
      </c>
      <c r="M176">
        <f t="shared" si="43"/>
        <v>1.8731145170040577E-4</v>
      </c>
      <c r="O176" s="4">
        <f t="shared" si="44"/>
        <v>0</v>
      </c>
      <c r="Q176">
        <v>0</v>
      </c>
      <c r="S176" s="4">
        <f t="shared" si="45"/>
        <v>9.1291665516377702E-4</v>
      </c>
      <c r="T176">
        <v>21</v>
      </c>
      <c r="W176" s="4">
        <f t="shared" si="46"/>
        <v>0</v>
      </c>
      <c r="X176">
        <v>0</v>
      </c>
      <c r="Y176" s="4">
        <v>55.2</v>
      </c>
      <c r="AB176" s="4">
        <f t="shared" si="47"/>
        <v>0</v>
      </c>
      <c r="AC176" s="3">
        <v>0</v>
      </c>
      <c r="AD176" s="4">
        <f t="shared" si="48"/>
        <v>1.3218304594979788E-2</v>
      </c>
      <c r="AE176">
        <f t="shared" si="49"/>
        <v>98</v>
      </c>
      <c r="AG176">
        <v>98</v>
      </c>
      <c r="AH176" s="4">
        <f t="shared" si="50"/>
        <v>5.15</v>
      </c>
      <c r="AJ176">
        <v>5.15</v>
      </c>
      <c r="AK176" s="4">
        <f t="shared" si="51"/>
        <v>1.262645593715213E-2</v>
      </c>
      <c r="AL176">
        <f t="shared" si="52"/>
        <v>99</v>
      </c>
      <c r="AN176">
        <v>99</v>
      </c>
      <c r="AO176" s="4">
        <f t="shared" si="53"/>
        <v>0.2</v>
      </c>
      <c r="AQ176">
        <v>0.2</v>
      </c>
      <c r="AR176" s="4">
        <f t="shared" si="54"/>
        <v>1766.9475950000001</v>
      </c>
      <c r="AT176">
        <v>1766.9475950000001</v>
      </c>
      <c r="AV176" s="4">
        <f t="shared" si="55"/>
        <v>1386542</v>
      </c>
      <c r="AX176">
        <v>1386542</v>
      </c>
      <c r="AZ176" s="4">
        <f t="shared" si="56"/>
        <v>2.7</v>
      </c>
      <c r="BB176">
        <v>2.7</v>
      </c>
      <c r="BC176" s="4">
        <f t="shared" si="57"/>
        <v>2.6</v>
      </c>
      <c r="BE176">
        <v>2.6</v>
      </c>
      <c r="BF176" s="4">
        <v>0.77900000000000003</v>
      </c>
      <c r="BG176" s="4">
        <v>12.1</v>
      </c>
      <c r="BH176" s="4">
        <f t="shared" si="39"/>
        <v>72.900000000000006</v>
      </c>
      <c r="BJ176">
        <v>72.900000000000006</v>
      </c>
    </row>
    <row r="177" spans="1:62" x14ac:dyDescent="0.25">
      <c r="A177" s="4" t="s">
        <v>32</v>
      </c>
      <c r="B177" s="4">
        <v>2000</v>
      </c>
      <c r="C177" s="4">
        <v>1</v>
      </c>
      <c r="E177" s="4">
        <f t="shared" si="40"/>
        <v>3.1337516137439569E-3</v>
      </c>
      <c r="F177">
        <v>192</v>
      </c>
      <c r="H177" s="4">
        <f t="shared" si="41"/>
        <v>1.3615888411902125E-2</v>
      </c>
      <c r="I177">
        <f t="shared" si="42"/>
        <v>0</v>
      </c>
      <c r="K177">
        <v>0</v>
      </c>
      <c r="L177" s="4">
        <v>12.15</v>
      </c>
      <c r="M177">
        <f t="shared" si="43"/>
        <v>1.8731145170040577E-4</v>
      </c>
      <c r="O177" s="4">
        <f t="shared" si="44"/>
        <v>0</v>
      </c>
      <c r="Q177">
        <v>0</v>
      </c>
      <c r="S177" s="4">
        <f t="shared" si="45"/>
        <v>8.675140700055771E-5</v>
      </c>
      <c r="W177" s="4">
        <f t="shared" si="46"/>
        <v>0</v>
      </c>
      <c r="X177">
        <v>0</v>
      </c>
      <c r="Y177" s="4">
        <v>54.4</v>
      </c>
      <c r="AB177" s="4">
        <f t="shared" si="47"/>
        <v>0</v>
      </c>
      <c r="AC177" s="3">
        <v>0</v>
      </c>
      <c r="AD177" s="4">
        <f t="shared" si="48"/>
        <v>1.5329005093089244E-2</v>
      </c>
      <c r="AE177">
        <f t="shared" si="49"/>
        <v>91</v>
      </c>
      <c r="AG177">
        <v>91</v>
      </c>
      <c r="AH177" s="4">
        <f t="shared" si="50"/>
        <v>5.21</v>
      </c>
      <c r="AJ177">
        <v>5.21</v>
      </c>
      <c r="AK177" s="4">
        <f t="shared" si="51"/>
        <v>1.2623622627879229E-2</v>
      </c>
      <c r="AL177">
        <f t="shared" si="52"/>
        <v>99</v>
      </c>
      <c r="AN177">
        <v>99</v>
      </c>
      <c r="AO177" s="4">
        <f t="shared" si="53"/>
        <v>0.1</v>
      </c>
      <c r="AQ177">
        <v>0.1</v>
      </c>
      <c r="AR177" s="4">
        <f t="shared" si="54"/>
        <v>1766.9475950000001</v>
      </c>
      <c r="AT177">
        <v>1766.9475950000001</v>
      </c>
      <c r="AV177" s="4">
        <f t="shared" si="55"/>
        <v>1386542</v>
      </c>
      <c r="AX177">
        <v>1386542</v>
      </c>
      <c r="AZ177" s="4">
        <f t="shared" si="56"/>
        <v>2.7</v>
      </c>
      <c r="BB177">
        <v>2.7</v>
      </c>
      <c r="BC177" s="4">
        <f t="shared" si="57"/>
        <v>2.6</v>
      </c>
      <c r="BE177">
        <v>2.6</v>
      </c>
      <c r="BF177" s="4">
        <v>0</v>
      </c>
      <c r="BG177" s="4">
        <v>12</v>
      </c>
      <c r="BH177" s="4">
        <f t="shared" si="39"/>
        <v>72.599999999999994</v>
      </c>
      <c r="BJ177">
        <v>72.599999999999994</v>
      </c>
    </row>
    <row r="178" spans="1:62" x14ac:dyDescent="0.25">
      <c r="A178" s="4" t="s">
        <v>33</v>
      </c>
      <c r="B178" s="4">
        <v>2015</v>
      </c>
      <c r="C178" s="4">
        <v>1</v>
      </c>
      <c r="E178" s="4">
        <f t="shared" si="40"/>
        <v>2.3849187575535691E-3</v>
      </c>
      <c r="F178">
        <v>69</v>
      </c>
      <c r="H178" s="4">
        <f t="shared" si="41"/>
        <v>1.3615888411902125E-2</v>
      </c>
      <c r="I178">
        <f t="shared" si="42"/>
        <v>0</v>
      </c>
      <c r="K178">
        <v>0</v>
      </c>
      <c r="M178">
        <f t="shared" si="43"/>
        <v>1.8731145170040577E-4</v>
      </c>
      <c r="O178" s="4">
        <f t="shared" si="44"/>
        <v>0</v>
      </c>
      <c r="Q178">
        <v>0</v>
      </c>
      <c r="S178" s="4">
        <f t="shared" si="45"/>
        <v>1.2624262505316943E-2</v>
      </c>
      <c r="T178">
        <v>98</v>
      </c>
      <c r="W178" s="4">
        <f t="shared" si="46"/>
        <v>0</v>
      </c>
      <c r="X178">
        <v>0</v>
      </c>
      <c r="Y178" s="4">
        <v>63.6</v>
      </c>
      <c r="AB178" s="4">
        <f t="shared" si="47"/>
        <v>0</v>
      </c>
      <c r="AC178" s="3">
        <v>0</v>
      </c>
      <c r="AD178" s="4">
        <f t="shared" si="48"/>
        <v>1.3213125722362221E-2</v>
      </c>
      <c r="AE178">
        <f t="shared" si="49"/>
        <v>98</v>
      </c>
      <c r="AG178">
        <v>98</v>
      </c>
      <c r="AH178" s="4" t="e">
        <f t="shared" si="50"/>
        <v>#VALUE!</v>
      </c>
      <c r="AK178" s="4">
        <f t="shared" si="51"/>
        <v>1.2972679824148061E-2</v>
      </c>
      <c r="AL178">
        <f t="shared" si="52"/>
        <v>98</v>
      </c>
      <c r="AN178">
        <v>98</v>
      </c>
      <c r="AO178" s="4">
        <f t="shared" si="53"/>
        <v>0.1</v>
      </c>
      <c r="AQ178">
        <v>0.1</v>
      </c>
      <c r="AR178" s="4">
        <f t="shared" si="54"/>
        <v>10972.078698625</v>
      </c>
      <c r="AT178">
        <v>22688.878239999998</v>
      </c>
      <c r="AU178">
        <v>22688.878239999998</v>
      </c>
      <c r="AV178" s="4">
        <f t="shared" si="55"/>
        <v>1386542</v>
      </c>
      <c r="AX178">
        <v>1386542</v>
      </c>
      <c r="AZ178" s="4">
        <f t="shared" si="56"/>
        <v>6.2</v>
      </c>
      <c r="BB178">
        <v>6.2</v>
      </c>
      <c r="BC178" s="4">
        <f t="shared" si="57"/>
        <v>6.1</v>
      </c>
      <c r="BE178">
        <v>6.1</v>
      </c>
      <c r="BF178" s="4">
        <v>0.82299999999999995</v>
      </c>
      <c r="BG178" s="4">
        <v>14.5</v>
      </c>
      <c r="BH178" s="4">
        <f t="shared" si="39"/>
        <v>76.900000000000006</v>
      </c>
      <c r="BJ178">
        <v>76.900000000000006</v>
      </c>
    </row>
    <row r="179" spans="1:62" x14ac:dyDescent="0.25">
      <c r="A179" s="4" t="s">
        <v>33</v>
      </c>
      <c r="B179" s="4">
        <v>2014</v>
      </c>
      <c r="C179" s="4">
        <v>1</v>
      </c>
      <c r="E179" s="4">
        <f t="shared" si="40"/>
        <v>1.4337439540556493E-3</v>
      </c>
      <c r="F179">
        <v>7</v>
      </c>
      <c r="H179" s="4">
        <f t="shared" si="41"/>
        <v>1.3615888411902125E-2</v>
      </c>
      <c r="I179">
        <f t="shared" si="42"/>
        <v>0</v>
      </c>
      <c r="K179">
        <v>0</v>
      </c>
      <c r="L179" s="4">
        <v>1.57</v>
      </c>
      <c r="M179">
        <f t="shared" si="43"/>
        <v>1.9721922478931417E-4</v>
      </c>
      <c r="O179" s="4">
        <f t="shared" si="44"/>
        <v>367.25567419999999</v>
      </c>
      <c r="Q179">
        <v>367.25567419999999</v>
      </c>
      <c r="S179" s="4">
        <f t="shared" si="45"/>
        <v>1.2624262505316943E-2</v>
      </c>
      <c r="T179">
        <v>98</v>
      </c>
      <c r="W179" s="4">
        <f t="shared" si="46"/>
        <v>46</v>
      </c>
      <c r="X179">
        <v>46</v>
      </c>
      <c r="Y179" s="4">
        <v>62.9</v>
      </c>
      <c r="AB179" s="4">
        <f t="shared" si="47"/>
        <v>0</v>
      </c>
      <c r="AC179" s="3">
        <v>0</v>
      </c>
      <c r="AD179" s="4">
        <f t="shared" si="48"/>
        <v>1.3210281885464048E-2</v>
      </c>
      <c r="AE179">
        <f t="shared" si="49"/>
        <v>98</v>
      </c>
      <c r="AG179">
        <v>98</v>
      </c>
      <c r="AH179" s="4">
        <f t="shared" si="50"/>
        <v>4.9800000000000004</v>
      </c>
      <c r="AJ179">
        <v>4.9800000000000004</v>
      </c>
      <c r="AK179" s="4">
        <f t="shared" si="51"/>
        <v>1.296988514153059E-2</v>
      </c>
      <c r="AL179">
        <f t="shared" si="52"/>
        <v>98</v>
      </c>
      <c r="AN179">
        <v>98</v>
      </c>
      <c r="AO179" s="4">
        <f t="shared" si="53"/>
        <v>0.1</v>
      </c>
      <c r="AQ179">
        <v>0.1</v>
      </c>
      <c r="AR179" s="4">
        <f t="shared" si="54"/>
        <v>10972.078698625</v>
      </c>
      <c r="AT179">
        <v>24983.379199999999</v>
      </c>
      <c r="AU179">
        <v>24983.379199999999</v>
      </c>
      <c r="AV179" s="4">
        <f t="shared" si="55"/>
        <v>1386542</v>
      </c>
      <c r="AX179">
        <v>1386542</v>
      </c>
      <c r="AZ179" s="4">
        <f t="shared" si="56"/>
        <v>6.1</v>
      </c>
      <c r="BB179">
        <v>6.1</v>
      </c>
      <c r="BC179" s="4">
        <f t="shared" si="57"/>
        <v>6</v>
      </c>
      <c r="BE179">
        <v>6</v>
      </c>
      <c r="BF179" s="4">
        <v>0.82</v>
      </c>
      <c r="BG179" s="4">
        <v>14.5</v>
      </c>
      <c r="BH179" s="4">
        <f t="shared" si="39"/>
        <v>76.8</v>
      </c>
      <c r="BJ179">
        <v>76.8</v>
      </c>
    </row>
    <row r="180" spans="1:62" x14ac:dyDescent="0.25">
      <c r="A180" s="4" t="s">
        <v>33</v>
      </c>
      <c r="B180" s="4">
        <v>2013</v>
      </c>
      <c r="C180" s="4">
        <v>1</v>
      </c>
      <c r="E180" s="4">
        <f t="shared" si="40"/>
        <v>1.4337439540556493E-3</v>
      </c>
      <c r="F180">
        <v>7</v>
      </c>
      <c r="H180" s="4">
        <f t="shared" si="41"/>
        <v>1.3615888411902125E-2</v>
      </c>
      <c r="I180">
        <f t="shared" si="42"/>
        <v>0</v>
      </c>
      <c r="K180">
        <v>0</v>
      </c>
      <c r="L180" s="4">
        <v>1.65</v>
      </c>
      <c r="M180">
        <f t="shared" si="43"/>
        <v>1.8745000359790063E-4</v>
      </c>
      <c r="O180" s="4">
        <f t="shared" si="44"/>
        <v>3.9686959819999998</v>
      </c>
      <c r="Q180">
        <v>3.9686959819999998</v>
      </c>
      <c r="S180" s="4">
        <f t="shared" si="45"/>
        <v>1.2276440336999126E-2</v>
      </c>
      <c r="T180">
        <v>99</v>
      </c>
      <c r="W180" s="4">
        <f t="shared" si="46"/>
        <v>0</v>
      </c>
      <c r="X180">
        <v>0</v>
      </c>
      <c r="Y180" s="4">
        <v>62.2</v>
      </c>
      <c r="AB180" s="4">
        <f t="shared" si="47"/>
        <v>0</v>
      </c>
      <c r="AC180" s="3">
        <v>0</v>
      </c>
      <c r="AD180" s="4">
        <f t="shared" si="48"/>
        <v>1.2843071535990468E-2</v>
      </c>
      <c r="AE180">
        <f t="shared" si="49"/>
        <v>99</v>
      </c>
      <c r="AG180">
        <v>99</v>
      </c>
      <c r="AH180" s="4">
        <f t="shared" si="50"/>
        <v>4.6900000000000004</v>
      </c>
      <c r="AJ180">
        <v>4.6900000000000004</v>
      </c>
      <c r="AK180" s="4">
        <f t="shared" si="51"/>
        <v>1.2615247720617942E-2</v>
      </c>
      <c r="AL180">
        <f t="shared" si="52"/>
        <v>99</v>
      </c>
      <c r="AN180">
        <v>99</v>
      </c>
      <c r="AO180" s="4">
        <f t="shared" si="53"/>
        <v>0.1</v>
      </c>
      <c r="AQ180">
        <v>0.1</v>
      </c>
      <c r="AR180" s="4">
        <f t="shared" si="54"/>
        <v>251.18329</v>
      </c>
      <c r="AT180">
        <v>251.18329</v>
      </c>
      <c r="AU180">
        <v>251.18329</v>
      </c>
      <c r="AV180" s="4">
        <f t="shared" si="55"/>
        <v>1386542</v>
      </c>
      <c r="AX180">
        <v>1386542</v>
      </c>
      <c r="AZ180" s="4">
        <f t="shared" si="56"/>
        <v>6.1</v>
      </c>
      <c r="BB180">
        <v>6.1</v>
      </c>
      <c r="BC180" s="4">
        <f t="shared" si="57"/>
        <v>6</v>
      </c>
      <c r="BE180">
        <v>6</v>
      </c>
      <c r="BF180" s="4">
        <v>0.81499999999999995</v>
      </c>
      <c r="BG180" s="4">
        <v>14.5</v>
      </c>
      <c r="BH180" s="4">
        <f t="shared" si="39"/>
        <v>76.7</v>
      </c>
      <c r="BJ180">
        <v>76.7</v>
      </c>
    </row>
    <row r="181" spans="1:62" x14ac:dyDescent="0.25">
      <c r="A181" s="4" t="s">
        <v>33</v>
      </c>
      <c r="B181" s="4">
        <v>2012</v>
      </c>
      <c r="C181" s="4">
        <v>1</v>
      </c>
      <c r="E181" s="4">
        <f t="shared" si="40"/>
        <v>2.4143681556793831E-3</v>
      </c>
      <c r="F181">
        <v>71</v>
      </c>
      <c r="H181" s="4">
        <f t="shared" si="41"/>
        <v>1.3615888411902125E-2</v>
      </c>
      <c r="I181">
        <f t="shared" si="42"/>
        <v>0</v>
      </c>
      <c r="K181">
        <v>0</v>
      </c>
      <c r="L181" s="4">
        <v>1.7</v>
      </c>
      <c r="M181">
        <f t="shared" si="43"/>
        <v>1.5250844095618862E-4</v>
      </c>
      <c r="O181" s="4">
        <f t="shared" si="44"/>
        <v>1096.807346997125</v>
      </c>
      <c r="Q181">
        <v>2211.2157779999998</v>
      </c>
      <c r="S181" s="4">
        <f t="shared" si="45"/>
        <v>1.2276440336999126E-2</v>
      </c>
      <c r="T181">
        <v>99</v>
      </c>
      <c r="W181" s="4">
        <f t="shared" si="46"/>
        <v>0</v>
      </c>
      <c r="X181">
        <v>0</v>
      </c>
      <c r="Y181" s="4">
        <v>61.5</v>
      </c>
      <c r="AB181" s="4">
        <f t="shared" si="47"/>
        <v>0</v>
      </c>
      <c r="AC181" s="3">
        <v>0</v>
      </c>
      <c r="AD181" s="4">
        <f t="shared" si="48"/>
        <v>1.2840183934985778E-2</v>
      </c>
      <c r="AE181">
        <f t="shared" si="49"/>
        <v>99</v>
      </c>
      <c r="AG181">
        <v>99</v>
      </c>
      <c r="AH181" s="4">
        <f t="shared" si="50"/>
        <v>4.37</v>
      </c>
      <c r="AJ181">
        <v>4.37</v>
      </c>
      <c r="AK181" s="4">
        <f t="shared" si="51"/>
        <v>1.2612410584133173E-2</v>
      </c>
      <c r="AL181">
        <f t="shared" si="52"/>
        <v>99</v>
      </c>
      <c r="AN181">
        <v>99</v>
      </c>
      <c r="AO181" s="4">
        <f t="shared" si="53"/>
        <v>0.1</v>
      </c>
      <c r="AQ181">
        <v>0.1</v>
      </c>
      <c r="AR181" s="4">
        <f t="shared" si="54"/>
        <v>10972.078698625</v>
      </c>
      <c r="AT181">
        <v>23649.366610000001</v>
      </c>
      <c r="AU181">
        <v>23649.366610000001</v>
      </c>
      <c r="AV181" s="4">
        <f t="shared" si="55"/>
        <v>1386542</v>
      </c>
      <c r="AX181">
        <v>1386542</v>
      </c>
      <c r="AZ181" s="4">
        <f t="shared" si="56"/>
        <v>6.1</v>
      </c>
      <c r="BB181">
        <v>6.1</v>
      </c>
      <c r="BC181" s="4">
        <f t="shared" si="57"/>
        <v>6</v>
      </c>
      <c r="BE181">
        <v>6</v>
      </c>
      <c r="BF181" s="4">
        <v>0.81200000000000006</v>
      </c>
      <c r="BG181" s="4">
        <v>14.5</v>
      </c>
      <c r="BH181" s="4">
        <f t="shared" si="39"/>
        <v>76.5</v>
      </c>
      <c r="BJ181">
        <v>76.5</v>
      </c>
    </row>
    <row r="182" spans="1:62" x14ac:dyDescent="0.25">
      <c r="A182" s="4" t="s">
        <v>33</v>
      </c>
      <c r="B182" s="4">
        <v>2011</v>
      </c>
      <c r="C182" s="4">
        <v>1</v>
      </c>
      <c r="E182" s="4">
        <f t="shared" si="40"/>
        <v>2.486773841735884E-3</v>
      </c>
      <c r="F182">
        <v>76</v>
      </c>
      <c r="H182" s="4">
        <f t="shared" si="41"/>
        <v>1.3615888411902125E-2</v>
      </c>
      <c r="I182">
        <f t="shared" si="42"/>
        <v>0</v>
      </c>
      <c r="K182">
        <v>0</v>
      </c>
      <c r="L182" s="4">
        <v>1.66</v>
      </c>
      <c r="M182">
        <f t="shared" si="43"/>
        <v>1.9340194031968442E-4</v>
      </c>
      <c r="O182" s="4">
        <f t="shared" si="44"/>
        <v>197.7734681</v>
      </c>
      <c r="Q182">
        <v>197.7734681</v>
      </c>
      <c r="S182" s="4">
        <f t="shared" si="45"/>
        <v>1.2276440336999126E-2</v>
      </c>
      <c r="T182">
        <v>99</v>
      </c>
      <c r="W182" s="4">
        <f t="shared" si="46"/>
        <v>0</v>
      </c>
      <c r="X182">
        <v>0</v>
      </c>
      <c r="Y182" s="4">
        <v>6.8</v>
      </c>
      <c r="AB182" s="4">
        <f t="shared" si="47"/>
        <v>0</v>
      </c>
      <c r="AC182" s="3">
        <v>0</v>
      </c>
      <c r="AD182" s="4">
        <f t="shared" si="48"/>
        <v>1.2837295330777409E-2</v>
      </c>
      <c r="AE182">
        <f t="shared" si="49"/>
        <v>99</v>
      </c>
      <c r="AG182">
        <v>99</v>
      </c>
      <c r="AH182" s="4">
        <f t="shared" si="50"/>
        <v>3.4</v>
      </c>
      <c r="AJ182">
        <v>3.4</v>
      </c>
      <c r="AK182" s="4">
        <f t="shared" si="51"/>
        <v>1.2609572461350917E-2</v>
      </c>
      <c r="AL182">
        <f t="shared" si="52"/>
        <v>99</v>
      </c>
      <c r="AN182">
        <v>99</v>
      </c>
      <c r="AO182" s="4">
        <f t="shared" si="53"/>
        <v>0.1</v>
      </c>
      <c r="AQ182">
        <v>0.1</v>
      </c>
      <c r="AR182" s="4">
        <f t="shared" si="54"/>
        <v>2281.1242000000002</v>
      </c>
      <c r="AT182">
        <v>2281.1242000000002</v>
      </c>
      <c r="AU182">
        <v>2281.1242000000002</v>
      </c>
      <c r="AV182" s="4">
        <f t="shared" si="55"/>
        <v>1386542</v>
      </c>
      <c r="AX182">
        <v>1386542</v>
      </c>
      <c r="AZ182" s="4">
        <f t="shared" si="56"/>
        <v>6.1</v>
      </c>
      <c r="BB182">
        <v>6.1</v>
      </c>
      <c r="BC182" s="4">
        <f t="shared" si="57"/>
        <v>6</v>
      </c>
      <c r="BE182">
        <v>6</v>
      </c>
      <c r="BF182" s="4">
        <v>0.81200000000000006</v>
      </c>
      <c r="BG182" s="4">
        <v>14.4</v>
      </c>
      <c r="BH182" s="4">
        <f t="shared" si="39"/>
        <v>76.099999999999994</v>
      </c>
      <c r="BJ182">
        <v>76.099999999999994</v>
      </c>
    </row>
    <row r="183" spans="1:62" x14ac:dyDescent="0.25">
      <c r="A183" s="4" t="s">
        <v>33</v>
      </c>
      <c r="B183" s="4">
        <v>2010</v>
      </c>
      <c r="C183" s="4">
        <v>1</v>
      </c>
      <c r="E183" s="4">
        <f t="shared" si="40"/>
        <v>2.4435484237917519E-3</v>
      </c>
      <c r="F183">
        <v>73</v>
      </c>
      <c r="H183" s="4">
        <f t="shared" si="41"/>
        <v>1.3615888411902125E-2</v>
      </c>
      <c r="I183">
        <f t="shared" si="42"/>
        <v>0</v>
      </c>
      <c r="K183">
        <v>0</v>
      </c>
      <c r="L183" s="4">
        <v>1.93</v>
      </c>
      <c r="M183">
        <f t="shared" si="43"/>
        <v>1.9511804170426229E-4</v>
      </c>
      <c r="O183" s="4">
        <f t="shared" si="44"/>
        <v>266.76961219999998</v>
      </c>
      <c r="Q183">
        <v>266.76961219999998</v>
      </c>
      <c r="S183" s="4">
        <f t="shared" si="45"/>
        <v>1.2276440336999126E-2</v>
      </c>
      <c r="T183">
        <v>99</v>
      </c>
      <c r="W183" s="4">
        <f t="shared" si="46"/>
        <v>0</v>
      </c>
      <c r="X183">
        <v>0</v>
      </c>
      <c r="Y183" s="4">
        <v>6.1</v>
      </c>
      <c r="AB183" s="4">
        <f t="shared" si="47"/>
        <v>0</v>
      </c>
      <c r="AC183" s="3">
        <v>0</v>
      </c>
      <c r="AD183" s="4">
        <f t="shared" si="48"/>
        <v>1.2834405722152784E-2</v>
      </c>
      <c r="AE183">
        <f t="shared" si="49"/>
        <v>99</v>
      </c>
      <c r="AG183">
        <v>99</v>
      </c>
      <c r="AH183" s="4">
        <f t="shared" si="50"/>
        <v>3.64</v>
      </c>
      <c r="AJ183">
        <v>3.64</v>
      </c>
      <c r="AK183" s="4">
        <f t="shared" si="51"/>
        <v>1.260673335107846E-2</v>
      </c>
      <c r="AL183">
        <f t="shared" si="52"/>
        <v>99</v>
      </c>
      <c r="AN183">
        <v>99</v>
      </c>
      <c r="AO183" s="4">
        <f t="shared" si="53"/>
        <v>0.1</v>
      </c>
      <c r="AQ183">
        <v>0.1</v>
      </c>
      <c r="AR183" s="4">
        <f t="shared" si="54"/>
        <v>2722.1388999999999</v>
      </c>
      <c r="AT183">
        <v>2722.1388999999999</v>
      </c>
      <c r="AU183">
        <v>2722.1388999999999</v>
      </c>
      <c r="AV183" s="4">
        <f t="shared" si="55"/>
        <v>1386542</v>
      </c>
      <c r="AX183">
        <v>1386542</v>
      </c>
      <c r="AZ183" s="4">
        <f t="shared" si="56"/>
        <v>6</v>
      </c>
      <c r="BB183">
        <v>6</v>
      </c>
      <c r="BC183" s="4">
        <f t="shared" si="57"/>
        <v>5.9</v>
      </c>
      <c r="BE183">
        <v>5.9</v>
      </c>
      <c r="BF183" s="4">
        <v>0.81</v>
      </c>
      <c r="BG183" s="4">
        <v>14.4</v>
      </c>
      <c r="BH183" s="4">
        <f t="shared" si="39"/>
        <v>76.099999999999994</v>
      </c>
      <c r="BJ183">
        <v>76.099999999999994</v>
      </c>
    </row>
    <row r="184" spans="1:62" x14ac:dyDescent="0.25">
      <c r="A184" s="4" t="s">
        <v>33</v>
      </c>
      <c r="B184" s="4">
        <v>2009</v>
      </c>
      <c r="C184" s="4">
        <v>1</v>
      </c>
      <c r="E184" s="4">
        <f t="shared" si="40"/>
        <v>2.458031867580228E-3</v>
      </c>
      <c r="F184">
        <v>74</v>
      </c>
      <c r="H184" s="4">
        <f t="shared" si="41"/>
        <v>1.3615888411902125E-2</v>
      </c>
      <c r="I184">
        <f t="shared" si="42"/>
        <v>0</v>
      </c>
      <c r="K184">
        <v>0</v>
      </c>
      <c r="L184" s="4">
        <v>1.95</v>
      </c>
      <c r="M184">
        <f t="shared" si="43"/>
        <v>1.965555015102474E-4</v>
      </c>
      <c r="O184" s="4">
        <f t="shared" si="44"/>
        <v>332.93476459999999</v>
      </c>
      <c r="Q184">
        <v>332.93476459999999</v>
      </c>
      <c r="S184" s="4">
        <f t="shared" si="45"/>
        <v>1.2624262505316943E-2</v>
      </c>
      <c r="T184">
        <v>98</v>
      </c>
      <c r="W184" s="4">
        <f t="shared" si="46"/>
        <v>3</v>
      </c>
      <c r="X184">
        <v>3</v>
      </c>
      <c r="Y184" s="4">
        <v>59.3</v>
      </c>
      <c r="AB184" s="4">
        <f t="shared" si="47"/>
        <v>0</v>
      </c>
      <c r="AC184" s="3">
        <v>0</v>
      </c>
      <c r="AD184" s="4">
        <f t="shared" si="48"/>
        <v>1.3547555871568431E-2</v>
      </c>
      <c r="AE184">
        <f t="shared" si="49"/>
        <v>97</v>
      </c>
      <c r="AG184">
        <v>97</v>
      </c>
      <c r="AH184" s="4">
        <f t="shared" si="50"/>
        <v>3.79</v>
      </c>
      <c r="AJ184">
        <v>3.79</v>
      </c>
      <c r="AK184" s="4">
        <f t="shared" si="51"/>
        <v>1.2955687867198324E-2</v>
      </c>
      <c r="AL184">
        <f t="shared" si="52"/>
        <v>98</v>
      </c>
      <c r="AN184">
        <v>98</v>
      </c>
      <c r="AO184" s="4">
        <f t="shared" si="53"/>
        <v>0.1</v>
      </c>
      <c r="AQ184">
        <v>0.1</v>
      </c>
      <c r="AR184" s="4">
        <f t="shared" si="54"/>
        <v>10972.078698625</v>
      </c>
      <c r="AT184">
        <v>19356.67236</v>
      </c>
      <c r="AU184">
        <v>19356.67236</v>
      </c>
      <c r="AV184" s="4">
        <f t="shared" si="55"/>
        <v>1386542</v>
      </c>
      <c r="AX184">
        <v>1386542</v>
      </c>
      <c r="AZ184" s="4">
        <f t="shared" si="56"/>
        <v>6</v>
      </c>
      <c r="BB184">
        <v>6</v>
      </c>
      <c r="BC184" s="4">
        <f t="shared" si="57"/>
        <v>5.9</v>
      </c>
      <c r="BE184">
        <v>5.9</v>
      </c>
      <c r="BF184" s="4">
        <v>0.81399999999999995</v>
      </c>
      <c r="BG184" s="4">
        <v>14.4</v>
      </c>
      <c r="BH184" s="4">
        <f t="shared" si="39"/>
        <v>76</v>
      </c>
      <c r="BJ184">
        <v>76</v>
      </c>
    </row>
    <row r="185" spans="1:62" x14ac:dyDescent="0.25">
      <c r="A185" s="4" t="s">
        <v>33</v>
      </c>
      <c r="B185" s="4">
        <v>2008</v>
      </c>
      <c r="C185" s="4">
        <v>1</v>
      </c>
      <c r="E185" s="4">
        <f t="shared" si="40"/>
        <v>2.486773841735884E-3</v>
      </c>
      <c r="F185">
        <v>76</v>
      </c>
      <c r="H185" s="4">
        <f t="shared" si="41"/>
        <v>1.3615888411902125E-2</v>
      </c>
      <c r="I185">
        <f t="shared" si="42"/>
        <v>0</v>
      </c>
      <c r="K185">
        <v>0</v>
      </c>
      <c r="L185" s="4">
        <v>2</v>
      </c>
      <c r="M185">
        <f t="shared" si="43"/>
        <v>1.9426933576583805E-4</v>
      </c>
      <c r="O185" s="4">
        <f t="shared" si="44"/>
        <v>231.54789120000001</v>
      </c>
      <c r="Q185">
        <v>231.54789120000001</v>
      </c>
      <c r="S185" s="4">
        <f t="shared" si="45"/>
        <v>1.2961300520541614E-2</v>
      </c>
      <c r="T185">
        <v>97</v>
      </c>
      <c r="W185" s="4">
        <f t="shared" si="46"/>
        <v>2</v>
      </c>
      <c r="X185">
        <v>2</v>
      </c>
      <c r="Y185" s="4">
        <v>58.5</v>
      </c>
      <c r="AB185" s="4">
        <f t="shared" si="47"/>
        <v>0</v>
      </c>
      <c r="AC185" s="3">
        <v>0</v>
      </c>
      <c r="AD185" s="4">
        <f t="shared" si="48"/>
        <v>1.3544736457286108E-2</v>
      </c>
      <c r="AE185">
        <f t="shared" si="49"/>
        <v>97</v>
      </c>
      <c r="AG185">
        <v>97</v>
      </c>
      <c r="AH185" s="4">
        <f t="shared" si="50"/>
        <v>3.17</v>
      </c>
      <c r="AJ185">
        <v>3.17</v>
      </c>
      <c r="AK185" s="4">
        <f t="shared" si="51"/>
        <v>1.3292761034868889E-2</v>
      </c>
      <c r="AL185">
        <f t="shared" si="52"/>
        <v>97</v>
      </c>
      <c r="AN185">
        <v>97</v>
      </c>
      <c r="AO185" s="4">
        <f t="shared" si="53"/>
        <v>0.1</v>
      </c>
      <c r="AQ185">
        <v>0.1</v>
      </c>
      <c r="AR185" s="4">
        <f t="shared" si="54"/>
        <v>2367.5653499999999</v>
      </c>
      <c r="AT185">
        <v>2367.5653499999999</v>
      </c>
      <c r="AU185">
        <v>2367.5653499999999</v>
      </c>
      <c r="AV185" s="4">
        <f t="shared" si="55"/>
        <v>1386542</v>
      </c>
      <c r="AX185">
        <v>1386542</v>
      </c>
      <c r="AZ185" s="4">
        <f t="shared" si="56"/>
        <v>6</v>
      </c>
      <c r="BB185">
        <v>6</v>
      </c>
      <c r="BC185" s="4">
        <f t="shared" si="57"/>
        <v>5.9</v>
      </c>
      <c r="BE185">
        <v>5.9</v>
      </c>
      <c r="BF185" s="4">
        <v>0.81499999999999995</v>
      </c>
      <c r="BG185" s="4">
        <v>14.4</v>
      </c>
      <c r="BH185" s="4">
        <f t="shared" si="39"/>
        <v>75.8</v>
      </c>
      <c r="BJ185">
        <v>75.8</v>
      </c>
    </row>
    <row r="186" spans="1:62" x14ac:dyDescent="0.25">
      <c r="A186" s="4" t="s">
        <v>33</v>
      </c>
      <c r="B186" s="4">
        <v>2007</v>
      </c>
      <c r="C186" s="4">
        <v>1</v>
      </c>
      <c r="E186" s="4">
        <f t="shared" si="40"/>
        <v>2.5010277618759003E-3</v>
      </c>
      <c r="F186">
        <v>77</v>
      </c>
      <c r="H186" s="4">
        <f t="shared" si="41"/>
        <v>1.3615888411902125E-2</v>
      </c>
      <c r="I186">
        <f t="shared" si="42"/>
        <v>0</v>
      </c>
      <c r="K186">
        <v>0</v>
      </c>
      <c r="L186" s="4">
        <v>2</v>
      </c>
      <c r="M186">
        <f t="shared" si="43"/>
        <v>1.953847278681252E-4</v>
      </c>
      <c r="O186" s="4">
        <f t="shared" si="44"/>
        <v>278.36028060000001</v>
      </c>
      <c r="Q186">
        <v>278.36028060000001</v>
      </c>
      <c r="S186" s="4">
        <f t="shared" si="45"/>
        <v>1.2961300520541614E-2</v>
      </c>
      <c r="T186">
        <v>97</v>
      </c>
      <c r="W186" s="4">
        <f t="shared" si="46"/>
        <v>7</v>
      </c>
      <c r="X186">
        <v>7</v>
      </c>
      <c r="Y186" s="4">
        <v>57.6</v>
      </c>
      <c r="AB186" s="4">
        <f t="shared" si="47"/>
        <v>0</v>
      </c>
      <c r="AC186" s="3">
        <v>0</v>
      </c>
      <c r="AD186" s="4">
        <f t="shared" si="48"/>
        <v>1.3541916243868243E-2</v>
      </c>
      <c r="AE186">
        <f t="shared" si="49"/>
        <v>97</v>
      </c>
      <c r="AG186">
        <v>97</v>
      </c>
      <c r="AH186" s="4">
        <f t="shared" si="50"/>
        <v>3.8</v>
      </c>
      <c r="AJ186">
        <v>3.8</v>
      </c>
      <c r="AK186" s="4">
        <f t="shared" si="51"/>
        <v>1.3289989357273076E-2</v>
      </c>
      <c r="AL186">
        <f t="shared" si="52"/>
        <v>97</v>
      </c>
      <c r="AN186">
        <v>97</v>
      </c>
      <c r="AO186" s="4">
        <f t="shared" si="53"/>
        <v>0.1</v>
      </c>
      <c r="AQ186">
        <v>0.1</v>
      </c>
      <c r="AR186" s="4">
        <f t="shared" si="54"/>
        <v>2977.1152999999999</v>
      </c>
      <c r="AT186">
        <v>2977.1152999999999</v>
      </c>
      <c r="AU186">
        <v>2977.1152999999999</v>
      </c>
      <c r="AV186" s="4">
        <f t="shared" si="55"/>
        <v>1386542</v>
      </c>
      <c r="AX186">
        <v>1386542</v>
      </c>
      <c r="AZ186" s="4">
        <f t="shared" si="56"/>
        <v>6.1</v>
      </c>
      <c r="BB186">
        <v>6.1</v>
      </c>
      <c r="BC186" s="4">
        <f t="shared" si="57"/>
        <v>5.9</v>
      </c>
      <c r="BE186">
        <v>5.9</v>
      </c>
      <c r="BF186" s="4">
        <v>0.81299999999999994</v>
      </c>
      <c r="BG186" s="4">
        <v>14.4</v>
      </c>
      <c r="BH186" s="4">
        <f t="shared" si="39"/>
        <v>75.599999999999994</v>
      </c>
      <c r="BJ186">
        <v>75.599999999999994</v>
      </c>
    </row>
    <row r="187" spans="1:62" x14ac:dyDescent="0.25">
      <c r="A187" s="4" t="s">
        <v>33</v>
      </c>
      <c r="B187" s="4">
        <v>2006</v>
      </c>
      <c r="C187" s="4">
        <v>1</v>
      </c>
      <c r="E187" s="4">
        <f t="shared" si="40"/>
        <v>2.5292899572934295E-3</v>
      </c>
      <c r="F187">
        <v>79</v>
      </c>
      <c r="H187" s="4">
        <f t="shared" si="41"/>
        <v>1.3615888411902125E-2</v>
      </c>
      <c r="I187">
        <f t="shared" si="42"/>
        <v>0</v>
      </c>
      <c r="K187">
        <v>0</v>
      </c>
      <c r="L187" s="4">
        <v>2.1</v>
      </c>
      <c r="M187">
        <f t="shared" si="43"/>
        <v>1.9267030861320214E-4</v>
      </c>
      <c r="O187" s="4">
        <f t="shared" si="44"/>
        <v>170.73740269999999</v>
      </c>
      <c r="Q187">
        <v>170.73740269999999</v>
      </c>
      <c r="S187" s="4">
        <f t="shared" si="45"/>
        <v>1.2624262505316943E-2</v>
      </c>
      <c r="T187">
        <v>98</v>
      </c>
      <c r="W187" s="4">
        <f t="shared" si="46"/>
        <v>3</v>
      </c>
      <c r="X187">
        <v>3</v>
      </c>
      <c r="Y187" s="4">
        <v>56.8</v>
      </c>
      <c r="AB187" s="4">
        <f t="shared" si="47"/>
        <v>0</v>
      </c>
      <c r="AC187" s="3">
        <v>0</v>
      </c>
      <c r="AD187" s="4">
        <f t="shared" si="48"/>
        <v>1.3187458413668493E-2</v>
      </c>
      <c r="AE187">
        <f t="shared" si="49"/>
        <v>98</v>
      </c>
      <c r="AG187">
        <v>98</v>
      </c>
      <c r="AH187" s="4">
        <f t="shared" si="50"/>
        <v>3.8</v>
      </c>
      <c r="AJ187">
        <v>3.8</v>
      </c>
      <c r="AK187" s="4">
        <f t="shared" si="51"/>
        <v>1.2947399142149143E-2</v>
      </c>
      <c r="AL187">
        <f t="shared" si="52"/>
        <v>98</v>
      </c>
      <c r="AN187">
        <v>98</v>
      </c>
      <c r="AO187" s="4">
        <f t="shared" si="53"/>
        <v>0.1</v>
      </c>
      <c r="AQ187">
        <v>0.1</v>
      </c>
      <c r="AR187" s="4">
        <f t="shared" si="54"/>
        <v>1937.99549</v>
      </c>
      <c r="AT187">
        <v>1937.99549</v>
      </c>
      <c r="AU187">
        <v>1937.99549</v>
      </c>
      <c r="AV187" s="4">
        <f t="shared" si="55"/>
        <v>1386542</v>
      </c>
      <c r="AX187">
        <v>1386542</v>
      </c>
      <c r="AZ187" s="4">
        <f t="shared" si="56"/>
        <v>6.1</v>
      </c>
      <c r="BB187">
        <v>6.1</v>
      </c>
      <c r="BC187" s="4">
        <f t="shared" si="57"/>
        <v>5.9</v>
      </c>
      <c r="BE187">
        <v>5.9</v>
      </c>
      <c r="BF187" s="4">
        <v>0.81</v>
      </c>
      <c r="BG187" s="4">
        <v>14.2</v>
      </c>
      <c r="BH187" s="4">
        <f t="shared" si="39"/>
        <v>75.5</v>
      </c>
      <c r="BJ187">
        <v>75.5</v>
      </c>
    </row>
    <row r="188" spans="1:62" x14ac:dyDescent="0.25">
      <c r="A188" s="4" t="s">
        <v>33</v>
      </c>
      <c r="B188" s="4">
        <v>2005</v>
      </c>
      <c r="C188" s="4">
        <v>1</v>
      </c>
      <c r="E188" s="4">
        <f t="shared" si="40"/>
        <v>2.5572093123137061E-3</v>
      </c>
      <c r="F188">
        <v>81</v>
      </c>
      <c r="H188" s="4">
        <f t="shared" si="41"/>
        <v>1.3615888411902125E-2</v>
      </c>
      <c r="I188">
        <f t="shared" si="42"/>
        <v>0</v>
      </c>
      <c r="K188">
        <v>0</v>
      </c>
      <c r="L188" s="4">
        <v>2.0499999999999998</v>
      </c>
      <c r="M188">
        <f t="shared" si="43"/>
        <v>1.8449915314435261E-4</v>
      </c>
      <c r="O188" s="4">
        <f t="shared" si="44"/>
        <v>1096.807346997125</v>
      </c>
      <c r="Q188">
        <v>1553.468944</v>
      </c>
      <c r="S188" s="4">
        <f t="shared" si="45"/>
        <v>1.2624262505316943E-2</v>
      </c>
      <c r="T188">
        <v>98</v>
      </c>
      <c r="W188" s="4">
        <f t="shared" si="46"/>
        <v>4</v>
      </c>
      <c r="X188">
        <v>4</v>
      </c>
      <c r="Y188" s="4">
        <v>56.1</v>
      </c>
      <c r="AB188" s="4">
        <f t="shared" si="47"/>
        <v>0</v>
      </c>
      <c r="AC188" s="3">
        <v>0</v>
      </c>
      <c r="AD188" s="4">
        <f t="shared" si="48"/>
        <v>1.3184606504280718E-2</v>
      </c>
      <c r="AE188">
        <f t="shared" si="49"/>
        <v>98</v>
      </c>
      <c r="AG188">
        <v>98</v>
      </c>
      <c r="AH188" s="4">
        <f t="shared" si="50"/>
        <v>3.16</v>
      </c>
      <c r="AJ188">
        <v>3.16</v>
      </c>
      <c r="AK188" s="4">
        <f t="shared" si="51"/>
        <v>1.294459646360153E-2</v>
      </c>
      <c r="AL188">
        <f t="shared" si="52"/>
        <v>98</v>
      </c>
      <c r="AN188">
        <v>98</v>
      </c>
      <c r="AO188" s="4">
        <f t="shared" si="53"/>
        <v>0.1</v>
      </c>
      <c r="AQ188">
        <v>0.1</v>
      </c>
      <c r="AR188" s="4">
        <f t="shared" si="54"/>
        <v>10972.078698625</v>
      </c>
      <c r="AT188">
        <v>17959.178540000001</v>
      </c>
      <c r="AU188">
        <v>17959.178540000001</v>
      </c>
      <c r="AV188" s="4">
        <f t="shared" si="55"/>
        <v>1386542</v>
      </c>
      <c r="AX188">
        <v>1386542</v>
      </c>
      <c r="AZ188" s="4">
        <f t="shared" si="56"/>
        <v>6.1</v>
      </c>
      <c r="BB188">
        <v>6.1</v>
      </c>
      <c r="BC188" s="4">
        <f t="shared" si="57"/>
        <v>5.9</v>
      </c>
      <c r="BE188">
        <v>5.9</v>
      </c>
      <c r="BF188" s="4">
        <v>0.80600000000000005</v>
      </c>
      <c r="BG188" s="4">
        <v>14</v>
      </c>
      <c r="BH188" s="4">
        <f t="shared" si="39"/>
        <v>75.3</v>
      </c>
      <c r="BJ188">
        <v>75.3</v>
      </c>
    </row>
    <row r="189" spans="1:62" x14ac:dyDescent="0.25">
      <c r="A189" s="4" t="s">
        <v>33</v>
      </c>
      <c r="B189" s="4">
        <v>2004</v>
      </c>
      <c r="C189" s="4">
        <v>1</v>
      </c>
      <c r="E189" s="4">
        <f t="shared" si="40"/>
        <v>2.5847675065988561E-3</v>
      </c>
      <c r="F189">
        <v>83</v>
      </c>
      <c r="H189" s="4">
        <f t="shared" si="41"/>
        <v>1.3615888411902125E-2</v>
      </c>
      <c r="I189">
        <f t="shared" si="42"/>
        <v>0</v>
      </c>
      <c r="K189">
        <v>0</v>
      </c>
      <c r="L189" s="4">
        <v>2.16</v>
      </c>
      <c r="M189">
        <f t="shared" si="43"/>
        <v>1.9048727865313467E-4</v>
      </c>
      <c r="O189" s="4">
        <f t="shared" si="44"/>
        <v>1096.807346997125</v>
      </c>
      <c r="Q189">
        <v>1380.2280949999999</v>
      </c>
      <c r="S189" s="4">
        <f t="shared" si="45"/>
        <v>1.2624262505316943E-2</v>
      </c>
      <c r="T189">
        <v>98</v>
      </c>
      <c r="W189" s="4">
        <f t="shared" si="46"/>
        <v>11</v>
      </c>
      <c r="X189">
        <v>11</v>
      </c>
      <c r="Y189" s="4">
        <v>55.6</v>
      </c>
      <c r="AB189" s="4">
        <f t="shared" si="47"/>
        <v>0</v>
      </c>
      <c r="AC189" s="3">
        <v>0</v>
      </c>
      <c r="AD189" s="4">
        <f t="shared" si="48"/>
        <v>1.3181753698963938E-2</v>
      </c>
      <c r="AE189">
        <f t="shared" si="49"/>
        <v>98</v>
      </c>
      <c r="AG189">
        <v>98</v>
      </c>
      <c r="AH189" s="4">
        <f t="shared" si="50"/>
        <v>3.37</v>
      </c>
      <c r="AJ189">
        <v>3.37</v>
      </c>
      <c r="AK189" s="4">
        <f t="shared" si="51"/>
        <v>1.2941792902387792E-2</v>
      </c>
      <c r="AL189">
        <f t="shared" si="52"/>
        <v>98</v>
      </c>
      <c r="AN189">
        <v>98</v>
      </c>
      <c r="AO189" s="4">
        <f t="shared" si="53"/>
        <v>0.1</v>
      </c>
      <c r="AQ189">
        <v>0.1</v>
      </c>
      <c r="AR189" s="4">
        <f t="shared" si="54"/>
        <v>10972.078698625</v>
      </c>
      <c r="AT189">
        <v>15846.476409999999</v>
      </c>
      <c r="AU189">
        <v>15846.476409999999</v>
      </c>
      <c r="AV189" s="4">
        <f t="shared" si="55"/>
        <v>1386542</v>
      </c>
      <c r="AX189">
        <v>1386542</v>
      </c>
      <c r="AZ189" s="4">
        <f t="shared" si="56"/>
        <v>6.1</v>
      </c>
      <c r="BB189">
        <v>6.1</v>
      </c>
      <c r="BC189" s="4">
        <f t="shared" si="57"/>
        <v>5.9</v>
      </c>
      <c r="BE189">
        <v>5.9</v>
      </c>
      <c r="BF189" s="4">
        <v>0.80300000000000005</v>
      </c>
      <c r="BG189" s="4">
        <v>13.9</v>
      </c>
      <c r="BH189" s="4">
        <f t="shared" si="39"/>
        <v>75.2</v>
      </c>
      <c r="BJ189">
        <v>75.2</v>
      </c>
    </row>
    <row r="190" spans="1:62" x14ac:dyDescent="0.25">
      <c r="A190" s="4" t="s">
        <v>33</v>
      </c>
      <c r="B190" s="4">
        <v>2003</v>
      </c>
      <c r="C190" s="4">
        <v>1</v>
      </c>
      <c r="E190" s="4">
        <f t="shared" si="40"/>
        <v>2.6119463020189016E-3</v>
      </c>
      <c r="F190">
        <v>85</v>
      </c>
      <c r="H190" s="4">
        <f t="shared" si="41"/>
        <v>1.3615888411902125E-2</v>
      </c>
      <c r="I190">
        <f t="shared" si="42"/>
        <v>0</v>
      </c>
      <c r="K190">
        <v>0</v>
      </c>
      <c r="L190" s="4">
        <v>2.16</v>
      </c>
      <c r="M190">
        <f t="shared" si="43"/>
        <v>1.9500517341116148E-4</v>
      </c>
      <c r="O190" s="4">
        <f t="shared" si="44"/>
        <v>1096.807346997125</v>
      </c>
      <c r="Q190">
        <v>1214.5581669999999</v>
      </c>
      <c r="S190" s="4">
        <f t="shared" si="45"/>
        <v>1.2624262505316943E-2</v>
      </c>
      <c r="T190">
        <v>98</v>
      </c>
      <c r="W190" s="4">
        <f t="shared" si="46"/>
        <v>12</v>
      </c>
      <c r="X190">
        <v>12</v>
      </c>
      <c r="Y190" s="4">
        <v>55.2</v>
      </c>
      <c r="AB190" s="4">
        <f t="shared" si="47"/>
        <v>0</v>
      </c>
      <c r="AC190" s="3">
        <v>0</v>
      </c>
      <c r="AD190" s="4">
        <f t="shared" si="48"/>
        <v>1.3530490574904765E-2</v>
      </c>
      <c r="AE190">
        <f t="shared" si="49"/>
        <v>97</v>
      </c>
      <c r="AG190">
        <v>97</v>
      </c>
      <c r="AH190" s="4">
        <f t="shared" si="50"/>
        <v>3.74</v>
      </c>
      <c r="AJ190">
        <v>3.74</v>
      </c>
      <c r="AK190" s="4">
        <f t="shared" si="51"/>
        <v>1.3278761528064731E-2</v>
      </c>
      <c r="AL190">
        <f t="shared" si="52"/>
        <v>97</v>
      </c>
      <c r="AN190">
        <v>97</v>
      </c>
      <c r="AO190" s="4">
        <f t="shared" si="53"/>
        <v>0.1</v>
      </c>
      <c r="AQ190">
        <v>0.1</v>
      </c>
      <c r="AR190" s="4">
        <f t="shared" si="54"/>
        <v>10972.078698625</v>
      </c>
      <c r="AT190">
        <v>14221.99259</v>
      </c>
      <c r="AU190">
        <v>14221.99259</v>
      </c>
      <c r="AV190" s="4">
        <f t="shared" si="55"/>
        <v>1386542</v>
      </c>
      <c r="AX190">
        <v>1386542</v>
      </c>
      <c r="AZ190" s="4">
        <f t="shared" si="56"/>
        <v>6.1</v>
      </c>
      <c r="BB190">
        <v>6.1</v>
      </c>
      <c r="BC190" s="4">
        <f t="shared" si="57"/>
        <v>5.9</v>
      </c>
      <c r="BE190">
        <v>5.9</v>
      </c>
      <c r="BF190" s="4">
        <v>0.79800000000000004</v>
      </c>
      <c r="BG190" s="4">
        <v>13.7</v>
      </c>
      <c r="BH190" s="4">
        <f t="shared" si="39"/>
        <v>75</v>
      </c>
      <c r="BJ190">
        <v>75</v>
      </c>
    </row>
    <row r="191" spans="1:62" x14ac:dyDescent="0.25">
      <c r="A191" s="4" t="s">
        <v>33</v>
      </c>
      <c r="B191" s="4">
        <v>2002</v>
      </c>
      <c r="C191" s="4">
        <v>1</v>
      </c>
      <c r="E191" s="4">
        <f t="shared" si="40"/>
        <v>2.6387275625247056E-3</v>
      </c>
      <c r="F191">
        <v>87</v>
      </c>
      <c r="H191" s="4">
        <f t="shared" si="41"/>
        <v>1.3615888411902125E-2</v>
      </c>
      <c r="I191">
        <f t="shared" si="42"/>
        <v>0</v>
      </c>
      <c r="K191">
        <v>0</v>
      </c>
      <c r="L191" s="4">
        <v>1.99</v>
      </c>
      <c r="M191">
        <f t="shared" si="43"/>
        <v>1.9079931998736474E-4</v>
      </c>
      <c r="O191" s="4">
        <f t="shared" si="44"/>
        <v>106.4303336</v>
      </c>
      <c r="Q191">
        <v>106.4303336</v>
      </c>
      <c r="S191" s="4">
        <f t="shared" si="45"/>
        <v>1.2624262505316943E-2</v>
      </c>
      <c r="T191">
        <v>98</v>
      </c>
      <c r="W191" s="4">
        <f t="shared" si="46"/>
        <v>8</v>
      </c>
      <c r="X191">
        <v>8</v>
      </c>
      <c r="Y191" s="4">
        <v>55</v>
      </c>
      <c r="AB191" s="4">
        <f t="shared" si="47"/>
        <v>0</v>
      </c>
      <c r="AC191" s="3">
        <v>0</v>
      </c>
      <c r="AD191" s="4">
        <f t="shared" si="48"/>
        <v>1.3176104607993811E-2</v>
      </c>
      <c r="AE191">
        <f t="shared" si="49"/>
        <v>98</v>
      </c>
      <c r="AG191">
        <v>98</v>
      </c>
      <c r="AH191" s="4">
        <f t="shared" si="50"/>
        <v>3.89</v>
      </c>
      <c r="AJ191">
        <v>3.89</v>
      </c>
      <c r="AK191" s="4">
        <f t="shared" si="51"/>
        <v>1.2936240444045333E-2</v>
      </c>
      <c r="AL191">
        <f t="shared" si="52"/>
        <v>98</v>
      </c>
      <c r="AN191">
        <v>98</v>
      </c>
      <c r="AO191" s="4">
        <f t="shared" si="53"/>
        <v>0.1</v>
      </c>
      <c r="AQ191">
        <v>0.1</v>
      </c>
      <c r="AR191" s="4">
        <f t="shared" si="54"/>
        <v>1312.33457</v>
      </c>
      <c r="AT191">
        <v>1312.33457</v>
      </c>
      <c r="AU191">
        <v>1312.33457</v>
      </c>
      <c r="AV191" s="4">
        <f t="shared" si="55"/>
        <v>1386542</v>
      </c>
      <c r="AX191">
        <v>1386542</v>
      </c>
      <c r="AZ191" s="4">
        <f t="shared" si="56"/>
        <v>6.2</v>
      </c>
      <c r="BB191">
        <v>6.2</v>
      </c>
      <c r="BC191" s="4">
        <f t="shared" si="57"/>
        <v>5.9</v>
      </c>
      <c r="BE191">
        <v>5.9</v>
      </c>
      <c r="BF191" s="4">
        <v>0.79600000000000004</v>
      </c>
      <c r="BG191" s="4">
        <v>13.5</v>
      </c>
      <c r="BH191" s="4">
        <f t="shared" si="39"/>
        <v>74.900000000000006</v>
      </c>
      <c r="BJ191">
        <v>74.900000000000006</v>
      </c>
    </row>
    <row r="192" spans="1:62" x14ac:dyDescent="0.25">
      <c r="A192" s="4" t="s">
        <v>33</v>
      </c>
      <c r="B192" s="4">
        <v>2001</v>
      </c>
      <c r="C192" s="4">
        <v>1</v>
      </c>
      <c r="E192" s="4">
        <f t="shared" si="40"/>
        <v>1.4631452373272456E-3</v>
      </c>
      <c r="F192">
        <v>9</v>
      </c>
      <c r="H192" s="4">
        <f t="shared" si="41"/>
        <v>1.3615888411902125E-2</v>
      </c>
      <c r="I192">
        <f t="shared" si="42"/>
        <v>0</v>
      </c>
      <c r="K192">
        <v>0</v>
      </c>
      <c r="L192" s="4">
        <v>1.95</v>
      </c>
      <c r="M192">
        <f t="shared" si="43"/>
        <v>1.9641628515203603E-4</v>
      </c>
      <c r="O192" s="4">
        <f t="shared" si="44"/>
        <v>1096.807346997125</v>
      </c>
      <c r="Q192">
        <v>1150.4180630000001</v>
      </c>
      <c r="S192" s="4">
        <f t="shared" si="45"/>
        <v>1.2276440336999126E-2</v>
      </c>
      <c r="T192">
        <v>99</v>
      </c>
      <c r="W192" s="4">
        <f t="shared" si="46"/>
        <v>5</v>
      </c>
      <c r="X192">
        <v>5</v>
      </c>
      <c r="Y192" s="4">
        <v>54.8</v>
      </c>
      <c r="AB192" s="4">
        <f t="shared" si="47"/>
        <v>0</v>
      </c>
      <c r="AC192" s="3">
        <v>0</v>
      </c>
      <c r="AD192" s="4">
        <f t="shared" si="48"/>
        <v>1.2809190865706928E-2</v>
      </c>
      <c r="AE192">
        <f t="shared" si="49"/>
        <v>99</v>
      </c>
      <c r="AG192">
        <v>99</v>
      </c>
      <c r="AH192" s="4">
        <f t="shared" si="50"/>
        <v>3.8</v>
      </c>
      <c r="AJ192">
        <v>3.8</v>
      </c>
      <c r="AK192" s="4">
        <f t="shared" si="51"/>
        <v>1.2581874747703907E-2</v>
      </c>
      <c r="AL192">
        <f t="shared" si="52"/>
        <v>99</v>
      </c>
      <c r="AN192">
        <v>99</v>
      </c>
      <c r="AO192" s="4">
        <f t="shared" si="53"/>
        <v>0.1</v>
      </c>
      <c r="AQ192">
        <v>0.1</v>
      </c>
      <c r="AR192" s="4">
        <f t="shared" si="54"/>
        <v>10972.078698625</v>
      </c>
      <c r="AT192">
        <v>12868.210999999999</v>
      </c>
      <c r="AU192">
        <v>12868.210999999999</v>
      </c>
      <c r="AV192" s="4">
        <f t="shared" si="55"/>
        <v>1386542</v>
      </c>
      <c r="AX192">
        <v>1386542</v>
      </c>
      <c r="AZ192" s="4">
        <f t="shared" si="56"/>
        <v>6.2</v>
      </c>
      <c r="BB192">
        <v>6.2</v>
      </c>
      <c r="BC192" s="4">
        <f t="shared" si="57"/>
        <v>6</v>
      </c>
      <c r="BE192">
        <v>6</v>
      </c>
      <c r="BF192" s="4">
        <v>0.79400000000000004</v>
      </c>
      <c r="BG192" s="4">
        <v>13.3</v>
      </c>
      <c r="BH192" s="4">
        <f t="shared" si="39"/>
        <v>74.7</v>
      </c>
      <c r="BJ192">
        <v>74.7</v>
      </c>
    </row>
    <row r="193" spans="1:62" x14ac:dyDescent="0.25">
      <c r="A193" s="4" t="s">
        <v>33</v>
      </c>
      <c r="B193" s="4">
        <v>2000</v>
      </c>
      <c r="C193" s="4">
        <v>1</v>
      </c>
      <c r="E193" s="4">
        <f t="shared" si="40"/>
        <v>2.703823636014843E-3</v>
      </c>
      <c r="F193">
        <v>92</v>
      </c>
      <c r="H193" s="4">
        <f t="shared" si="41"/>
        <v>1.3615888411902125E-2</v>
      </c>
      <c r="I193">
        <f t="shared" si="42"/>
        <v>0</v>
      </c>
      <c r="K193">
        <v>0</v>
      </c>
      <c r="L193" s="4">
        <v>2.15</v>
      </c>
      <c r="M193">
        <f t="shared" si="43"/>
        <v>1.9258681230736811E-4</v>
      </c>
      <c r="O193" s="4">
        <f t="shared" si="44"/>
        <v>167.7270642</v>
      </c>
      <c r="Q193">
        <v>167.7270642</v>
      </c>
      <c r="S193" s="4">
        <f t="shared" si="45"/>
        <v>1.2961300520541614E-2</v>
      </c>
      <c r="T193">
        <v>97</v>
      </c>
      <c r="W193" s="4">
        <f t="shared" si="46"/>
        <v>6</v>
      </c>
      <c r="X193">
        <v>6</v>
      </c>
      <c r="Y193" s="4">
        <v>54.5</v>
      </c>
      <c r="AB193" s="4">
        <f t="shared" si="47"/>
        <v>0</v>
      </c>
      <c r="AC193" s="3">
        <v>0</v>
      </c>
      <c r="AD193" s="4">
        <f t="shared" si="48"/>
        <v>1.3521883044977232E-2</v>
      </c>
      <c r="AE193">
        <f t="shared" si="49"/>
        <v>97</v>
      </c>
      <c r="AG193">
        <v>97</v>
      </c>
      <c r="AH193" s="4">
        <f t="shared" si="50"/>
        <v>3.51</v>
      </c>
      <c r="AJ193">
        <v>3.51</v>
      </c>
      <c r="AK193" s="4">
        <f t="shared" si="51"/>
        <v>1.3270303121801259E-2</v>
      </c>
      <c r="AL193">
        <f t="shared" si="52"/>
        <v>97</v>
      </c>
      <c r="AN193">
        <v>97</v>
      </c>
      <c r="AO193" s="4">
        <f t="shared" si="53"/>
        <v>0.1</v>
      </c>
      <c r="AQ193">
        <v>0.1</v>
      </c>
      <c r="AR193" s="4">
        <f t="shared" si="54"/>
        <v>10972.078698625</v>
      </c>
      <c r="AT193">
        <v>13636.346680000001</v>
      </c>
      <c r="AU193">
        <v>13636.346680000001</v>
      </c>
      <c r="AV193" s="4">
        <f t="shared" si="55"/>
        <v>1386542</v>
      </c>
      <c r="AX193">
        <v>1386542</v>
      </c>
      <c r="AZ193" s="4">
        <f t="shared" si="56"/>
        <v>6.2</v>
      </c>
      <c r="BB193">
        <v>6.2</v>
      </c>
      <c r="BC193" s="4">
        <f t="shared" si="57"/>
        <v>6</v>
      </c>
      <c r="BE193">
        <v>6</v>
      </c>
      <c r="BF193" s="4">
        <v>0.78600000000000003</v>
      </c>
      <c r="BG193" s="4">
        <v>13.2</v>
      </c>
      <c r="BH193" s="4">
        <f t="shared" si="39"/>
        <v>74.5</v>
      </c>
      <c r="BJ193">
        <v>74.5</v>
      </c>
    </row>
    <row r="194" spans="1:62" x14ac:dyDescent="0.25">
      <c r="A194" s="4" t="s">
        <v>34</v>
      </c>
      <c r="B194" s="4">
        <v>2015</v>
      </c>
      <c r="C194" s="4">
        <v>1</v>
      </c>
      <c r="E194" s="4">
        <f t="shared" si="40"/>
        <v>3.0793228256523718E-3</v>
      </c>
      <c r="F194">
        <v>129</v>
      </c>
      <c r="H194" s="4">
        <f t="shared" si="41"/>
        <v>4.0749336787398553E-3</v>
      </c>
      <c r="I194">
        <f t="shared" si="42"/>
        <v>55</v>
      </c>
      <c r="K194">
        <v>92</v>
      </c>
      <c r="M194">
        <f t="shared" si="43"/>
        <v>1.8731145170040577E-4</v>
      </c>
      <c r="O194" s="4">
        <f t="shared" si="44"/>
        <v>0</v>
      </c>
      <c r="Q194">
        <v>0</v>
      </c>
      <c r="S194" s="4">
        <f t="shared" si="45"/>
        <v>1.2961300520541614E-2</v>
      </c>
      <c r="T194">
        <v>97</v>
      </c>
      <c r="W194" s="4">
        <f t="shared" si="46"/>
        <v>240</v>
      </c>
      <c r="X194">
        <v>240</v>
      </c>
      <c r="Y194" s="4">
        <v>18.3</v>
      </c>
      <c r="AB194" s="4">
        <f t="shared" si="47"/>
        <v>57.5</v>
      </c>
      <c r="AC194" s="3">
        <v>113</v>
      </c>
      <c r="AD194" s="4">
        <f t="shared" si="48"/>
        <v>1.351905616958534E-2</v>
      </c>
      <c r="AE194">
        <f t="shared" si="49"/>
        <v>97</v>
      </c>
      <c r="AG194">
        <v>97</v>
      </c>
      <c r="AH194" s="4" t="e">
        <f t="shared" si="50"/>
        <v>#VALUE!</v>
      </c>
      <c r="AK194" s="4">
        <f t="shared" si="51"/>
        <v>1.3267524873642144E-2</v>
      </c>
      <c r="AL194">
        <f t="shared" si="52"/>
        <v>97</v>
      </c>
      <c r="AN194">
        <v>97</v>
      </c>
      <c r="AO194" s="4">
        <f t="shared" si="53"/>
        <v>0.1</v>
      </c>
      <c r="AQ194">
        <v>0.1</v>
      </c>
      <c r="AR194" s="4">
        <f t="shared" si="54"/>
        <v>121.15812</v>
      </c>
      <c r="AT194">
        <v>121.15812</v>
      </c>
      <c r="AU194">
        <v>121.15812</v>
      </c>
      <c r="AV194" s="4">
        <f t="shared" si="55"/>
        <v>1612886</v>
      </c>
      <c r="AX194">
        <v>1612886</v>
      </c>
      <c r="AY194">
        <v>1612886</v>
      </c>
      <c r="AZ194" s="4">
        <f t="shared" si="56"/>
        <v>15.599999999999998</v>
      </c>
      <c r="BB194">
        <v>17.899999999999999</v>
      </c>
      <c r="BC194" s="4">
        <f t="shared" si="57"/>
        <v>15.75</v>
      </c>
      <c r="BE194">
        <v>18.3</v>
      </c>
      <c r="BF194" s="4">
        <v>0.57499999999999996</v>
      </c>
      <c r="BG194" s="4">
        <v>10.199999999999999</v>
      </c>
      <c r="BH194" s="4">
        <f t="shared" ref="BH194:BH257" si="58">IF(BJ194&gt;$BI$6,$I$6,BJ194)*OR(IF(BJ194&lt;$BI$7,$BI$7,BJ194))</f>
        <v>71.8</v>
      </c>
      <c r="BJ194">
        <v>71.8</v>
      </c>
    </row>
    <row r="195" spans="1:62" x14ac:dyDescent="0.25">
      <c r="A195" s="4" t="s">
        <v>34</v>
      </c>
      <c r="B195" s="4">
        <v>2014</v>
      </c>
      <c r="C195" s="4">
        <v>1</v>
      </c>
      <c r="E195" s="4">
        <f t="shared" ref="E195:E258" si="59">_xlfn.NORM.DIST(F195,$D$2,$D$3,FALSE)</f>
        <v>3.0999000005976747E-3</v>
      </c>
      <c r="F195">
        <v>132</v>
      </c>
      <c r="H195" s="4">
        <f t="shared" ref="H195:H258" si="60">_xlfn.NORM.DIST(I195,$G$2,$G$3,FALSE)</f>
        <v>4.0749336787398553E-3</v>
      </c>
      <c r="I195">
        <f t="shared" ref="I195:I258" si="61">IF(K195&gt;55,55,K195)*OR(IF(K195&lt;-33,-33,K195))</f>
        <v>55</v>
      </c>
      <c r="K195">
        <v>98</v>
      </c>
      <c r="L195" s="4">
        <v>0.01</v>
      </c>
      <c r="M195">
        <f t="shared" ref="M195:M258" si="62">_xlfn.NORM.DIST(Q195,$N$2,$N$3,FALSE)</f>
        <v>1.8767476142221202E-4</v>
      </c>
      <c r="O195" s="4">
        <f t="shared" ref="O195:O258" si="63">IF(Q195&gt;$P$6,$P$6,Q195)*OR(IF(Q195&lt;$P$7,$P$7,Q195))</f>
        <v>10.44640334</v>
      </c>
      <c r="Q195">
        <v>10.44640334</v>
      </c>
      <c r="S195" s="4">
        <f t="shared" ref="S195:S258" si="64">_xlfn.NORM.DIST(T195,$R$2,$R$3,FALSE)</f>
        <v>1.2961300520541614E-2</v>
      </c>
      <c r="T195">
        <v>97</v>
      </c>
      <c r="W195" s="4">
        <f t="shared" ref="W195:W258" si="65">IF(X195&gt;$V$5,$V$5,X195)*OR(IF(X195&lt;$V$6,$V$6,X195))</f>
        <v>289</v>
      </c>
      <c r="X195">
        <v>289</v>
      </c>
      <c r="Y195" s="4">
        <v>17.7</v>
      </c>
      <c r="AB195" s="4">
        <f t="shared" ref="AB195:AB258" si="66">IF(AC195&gt;$AA$5,$AA$5,AC195)*OR(IF(AC195&lt;$AA$6,$AA$6,AC195))</f>
        <v>57.5</v>
      </c>
      <c r="AC195" s="3">
        <v>121</v>
      </c>
      <c r="AD195" s="4">
        <f t="shared" ref="AD195:AD258" si="67">_xlfn.NORM.DIST(AE195,AVERAGE(AE195:AE3132),STDEV(AE195:AE3132),FALSE)</f>
        <v>1.351622848741209E-2</v>
      </c>
      <c r="AE195">
        <f t="shared" ref="AE195:AE258" si="68">IF(AG195&gt;$AF$7,$AF$7,AG195)*OR(IF(AG195&lt;$AF$6,$AF$6,AG195))</f>
        <v>97</v>
      </c>
      <c r="AG195">
        <v>97</v>
      </c>
      <c r="AH195" s="4">
        <f t="shared" ref="AH195:AH258" si="69">IF(AJ195&gt;$AI$7,$AI$7,AJ195)*OR(IF(AJ195&lt;$AI$6,$AI$6,AJ195))</f>
        <v>2.82</v>
      </c>
      <c r="AJ195">
        <v>2.82</v>
      </c>
      <c r="AK195" s="4">
        <f t="shared" ref="AK195:AK258" si="70">_xlfn.NORM.DIST(AL195,AVERAGE(AL195:AL3132),STDEV(AL195:AL3132),FALSE)</f>
        <v>1.3264745829359723E-2</v>
      </c>
      <c r="AL195">
        <f t="shared" ref="AL195:AL258" si="71">IF(AN195&gt;$AM$6,$AM$6,AN195)*OR(IF(AN195&lt;$AM$7,$AM$7,AN195))</f>
        <v>97</v>
      </c>
      <c r="AN195">
        <v>97</v>
      </c>
      <c r="AO195" s="4">
        <f t="shared" ref="AO195:AO258" si="72">IF(AQ195&gt;$AP$6,$AP$6,AQ195)*OR(IF(AQ195&lt;$AP$7,$AP$7,AQ195))</f>
        <v>0.1</v>
      </c>
      <c r="AQ195">
        <v>0.1</v>
      </c>
      <c r="AR195" s="4">
        <f t="shared" ref="AR195:AR258" si="73">IF(AT195&gt;$AS$6,$AS$6,AT195)*OR(IF(AT195&lt;$AS$7,AS200,AT195))</f>
        <v>184.56542999999999</v>
      </c>
      <c r="AT195">
        <v>184.56542999999999</v>
      </c>
      <c r="AU195">
        <v>184.56542999999999</v>
      </c>
      <c r="AV195" s="4">
        <f t="shared" ref="AV195:AV258" si="74">IF(AX195&gt;$AW$7,$AW$7,AX195)*OR(AX195&lt;$AW$6,$AW$6,AX195)</f>
        <v>10715281.625</v>
      </c>
      <c r="AX195">
        <v>15945279</v>
      </c>
      <c r="AY195">
        <v>15945279</v>
      </c>
      <c r="AZ195" s="4">
        <f t="shared" ref="AZ195:AZ258" si="75">IF(BB195&gt;$BA$6,$BA$6,BB195)*OR(IF(BB195&lt;$BA$7,$BA$7,BB195))</f>
        <v>15.599999999999998</v>
      </c>
      <c r="BB195">
        <v>18.100000000000001</v>
      </c>
      <c r="BC195" s="4">
        <f t="shared" ref="BC195:BC258" si="76">IF(BE195&gt;$BD$6,$BD$6,BE195)*OR(IF(BE195&lt;$BD$7,$BD$7,BE195))</f>
        <v>15.75</v>
      </c>
      <c r="BE195">
        <v>18.600000000000001</v>
      </c>
      <c r="BF195" s="4">
        <v>0.56999999999999995</v>
      </c>
      <c r="BG195" s="4">
        <v>10</v>
      </c>
      <c r="BH195" s="4">
        <f t="shared" si="58"/>
        <v>71.400000000000006</v>
      </c>
      <c r="BJ195">
        <v>71.400000000000006</v>
      </c>
    </row>
    <row r="196" spans="1:62" x14ac:dyDescent="0.25">
      <c r="A196" s="4" t="s">
        <v>34</v>
      </c>
      <c r="B196" s="4">
        <v>2013</v>
      </c>
      <c r="C196" s="4">
        <v>1</v>
      </c>
      <c r="E196" s="4">
        <f t="shared" si="59"/>
        <v>3.1187972014673766E-3</v>
      </c>
      <c r="F196">
        <v>135</v>
      </c>
      <c r="H196" s="4">
        <f t="shared" si="60"/>
        <v>4.0749336787398553E-3</v>
      </c>
      <c r="I196">
        <f t="shared" si="61"/>
        <v>55</v>
      </c>
      <c r="K196">
        <v>104</v>
      </c>
      <c r="L196" s="4">
        <v>0.01</v>
      </c>
      <c r="M196">
        <f t="shared" si="62"/>
        <v>1.8910245545346549E-4</v>
      </c>
      <c r="O196" s="4">
        <f t="shared" si="63"/>
        <v>52.829864669999999</v>
      </c>
      <c r="Q196">
        <v>52.829864669999999</v>
      </c>
      <c r="S196" s="4">
        <f t="shared" si="64"/>
        <v>1.3286180512832984E-2</v>
      </c>
      <c r="T196">
        <v>96</v>
      </c>
      <c r="W196" s="4">
        <f t="shared" si="65"/>
        <v>237</v>
      </c>
      <c r="X196">
        <v>237</v>
      </c>
      <c r="Y196" s="4">
        <v>17</v>
      </c>
      <c r="AB196" s="4">
        <f t="shared" si="66"/>
        <v>57.5</v>
      </c>
      <c r="AC196" s="3">
        <v>130</v>
      </c>
      <c r="AD196" s="4">
        <f t="shared" si="67"/>
        <v>1.3850852878436327E-2</v>
      </c>
      <c r="AE196">
        <f t="shared" si="68"/>
        <v>96</v>
      </c>
      <c r="AG196">
        <v>96</v>
      </c>
      <c r="AH196" s="4">
        <f t="shared" si="69"/>
        <v>2.88</v>
      </c>
      <c r="AJ196">
        <v>2.88</v>
      </c>
      <c r="AK196" s="4">
        <f t="shared" si="70"/>
        <v>1.3588391504049396E-2</v>
      </c>
      <c r="AL196">
        <f t="shared" si="71"/>
        <v>96</v>
      </c>
      <c r="AN196">
        <v>96</v>
      </c>
      <c r="AO196" s="4">
        <f t="shared" si="72"/>
        <v>0.1</v>
      </c>
      <c r="AQ196">
        <v>0.1</v>
      </c>
      <c r="AR196" s="4">
        <f t="shared" si="73"/>
        <v>951.88945349999995</v>
      </c>
      <c r="AT196">
        <v>951.88945349999995</v>
      </c>
      <c r="AU196">
        <v>951.88945349999995</v>
      </c>
      <c r="AV196" s="4">
        <f t="shared" si="74"/>
        <v>10715281.625</v>
      </c>
      <c r="AX196">
        <v>157571292</v>
      </c>
      <c r="AY196">
        <v>157571292</v>
      </c>
      <c r="AZ196" s="4">
        <f t="shared" si="75"/>
        <v>15.599999999999998</v>
      </c>
      <c r="BB196">
        <v>18.3</v>
      </c>
      <c r="BC196" s="4">
        <f t="shared" si="76"/>
        <v>15.75</v>
      </c>
      <c r="BE196">
        <v>18.8</v>
      </c>
      <c r="BF196" s="4">
        <v>0.56499999999999995</v>
      </c>
      <c r="BG196" s="4">
        <v>10</v>
      </c>
      <c r="BH196" s="4">
        <f t="shared" si="58"/>
        <v>71</v>
      </c>
      <c r="BJ196">
        <v>71</v>
      </c>
    </row>
    <row r="197" spans="1:62" x14ac:dyDescent="0.25">
      <c r="A197" s="4" t="s">
        <v>34</v>
      </c>
      <c r="B197" s="4">
        <v>2012</v>
      </c>
      <c r="C197" s="4">
        <v>1</v>
      </c>
      <c r="E197" s="4">
        <f t="shared" si="59"/>
        <v>3.1304459410745901E-3</v>
      </c>
      <c r="F197">
        <v>137</v>
      </c>
      <c r="H197" s="4">
        <f t="shared" si="60"/>
        <v>4.0749336787398553E-3</v>
      </c>
      <c r="I197">
        <f t="shared" si="61"/>
        <v>55</v>
      </c>
      <c r="K197">
        <v>111</v>
      </c>
      <c r="L197" s="4">
        <v>0.01</v>
      </c>
      <c r="M197">
        <f t="shared" si="62"/>
        <v>1.8931244916532079E-4</v>
      </c>
      <c r="O197" s="4">
        <f t="shared" si="63"/>
        <v>59.258925699999999</v>
      </c>
      <c r="Q197">
        <v>59.258925699999999</v>
      </c>
      <c r="S197" s="4">
        <f t="shared" si="64"/>
        <v>1.3894096137580055E-2</v>
      </c>
      <c r="T197">
        <v>94</v>
      </c>
      <c r="W197" s="4">
        <f t="shared" si="65"/>
        <v>900.625</v>
      </c>
      <c r="X197">
        <v>1986</v>
      </c>
      <c r="Y197" s="4">
        <v>16.399999999999999</v>
      </c>
      <c r="AB197" s="4">
        <f t="shared" si="66"/>
        <v>57.5</v>
      </c>
      <c r="AC197" s="3">
        <v>139</v>
      </c>
      <c r="AD197" s="4">
        <f t="shared" si="67"/>
        <v>1.4474937764288138E-2</v>
      </c>
      <c r="AE197">
        <f t="shared" si="68"/>
        <v>94</v>
      </c>
      <c r="AG197">
        <v>94</v>
      </c>
      <c r="AH197" s="4">
        <f t="shared" si="69"/>
        <v>3.8</v>
      </c>
      <c r="AJ197">
        <v>3.8</v>
      </c>
      <c r="AK197" s="4">
        <f t="shared" si="70"/>
        <v>1.419322552862619E-2</v>
      </c>
      <c r="AL197">
        <f t="shared" si="71"/>
        <v>94</v>
      </c>
      <c r="AN197">
        <v>94</v>
      </c>
      <c r="AO197" s="4">
        <f t="shared" si="72"/>
        <v>0.1</v>
      </c>
      <c r="AQ197">
        <v>0.1</v>
      </c>
      <c r="AR197" s="4">
        <f t="shared" si="73"/>
        <v>856.34285699999998</v>
      </c>
      <c r="AT197">
        <v>856.34285699999998</v>
      </c>
      <c r="AU197">
        <v>856.34285699999998</v>
      </c>
      <c r="AV197" s="4">
        <f t="shared" si="74"/>
        <v>10715281.625</v>
      </c>
      <c r="AX197">
        <v>15572753</v>
      </c>
      <c r="AY197">
        <v>15572753</v>
      </c>
      <c r="AZ197" s="4">
        <f t="shared" si="75"/>
        <v>15.599999999999998</v>
      </c>
      <c r="BB197">
        <v>18.5</v>
      </c>
      <c r="BC197" s="4">
        <f t="shared" si="76"/>
        <v>15.75</v>
      </c>
      <c r="BE197">
        <v>19</v>
      </c>
      <c r="BF197" s="4">
        <v>0.55700000000000005</v>
      </c>
      <c r="BG197" s="4">
        <v>9.9</v>
      </c>
      <c r="BH197" s="4">
        <f t="shared" si="58"/>
        <v>77</v>
      </c>
      <c r="BJ197">
        <v>77</v>
      </c>
    </row>
    <row r="198" spans="1:62" x14ac:dyDescent="0.25">
      <c r="A198" s="4" t="s">
        <v>34</v>
      </c>
      <c r="B198" s="4">
        <v>2011</v>
      </c>
      <c r="C198" s="4">
        <v>1</v>
      </c>
      <c r="E198" s="4">
        <f t="shared" si="59"/>
        <v>1.5375706050567797E-3</v>
      </c>
      <c r="F198">
        <v>14</v>
      </c>
      <c r="H198" s="4">
        <f t="shared" si="60"/>
        <v>4.0749336787398553E-3</v>
      </c>
      <c r="I198">
        <f t="shared" si="61"/>
        <v>55</v>
      </c>
      <c r="K198">
        <v>118</v>
      </c>
      <c r="L198" s="4">
        <v>0.01</v>
      </c>
      <c r="M198">
        <f t="shared" si="62"/>
        <v>1.8941278757145962E-4</v>
      </c>
      <c r="O198" s="4">
        <f t="shared" si="63"/>
        <v>62.349884840000001</v>
      </c>
      <c r="Q198">
        <v>62.349884840000001</v>
      </c>
      <c r="S198" s="4">
        <f t="shared" si="64"/>
        <v>1.3286180512832984E-2</v>
      </c>
      <c r="T198">
        <v>96</v>
      </c>
      <c r="W198" s="4">
        <f t="shared" si="65"/>
        <v>900.625</v>
      </c>
      <c r="X198">
        <v>5625</v>
      </c>
      <c r="Y198" s="4">
        <v>15.8</v>
      </c>
      <c r="AB198" s="4">
        <f t="shared" si="66"/>
        <v>57.5</v>
      </c>
      <c r="AC198" s="3">
        <v>150</v>
      </c>
      <c r="AD198" s="4">
        <f t="shared" si="67"/>
        <v>1.3845324232123825E-2</v>
      </c>
      <c r="AE198">
        <f t="shared" si="68"/>
        <v>96</v>
      </c>
      <c r="AG198">
        <v>96</v>
      </c>
      <c r="AH198" s="4">
        <f t="shared" si="69"/>
        <v>3.16</v>
      </c>
      <c r="AJ198">
        <v>3.16</v>
      </c>
      <c r="AK198" s="4">
        <f t="shared" si="70"/>
        <v>1.358295731267541E-2</v>
      </c>
      <c r="AL198">
        <f t="shared" si="71"/>
        <v>96</v>
      </c>
      <c r="AN198">
        <v>96</v>
      </c>
      <c r="AO198" s="4">
        <f t="shared" si="72"/>
        <v>0.1</v>
      </c>
      <c r="AQ198">
        <v>0.1</v>
      </c>
      <c r="AR198" s="4">
        <f t="shared" si="73"/>
        <v>835.78934100000004</v>
      </c>
      <c r="AT198">
        <v>835.78934100000004</v>
      </c>
      <c r="AU198">
        <v>835.78934100000004</v>
      </c>
      <c r="AV198" s="4">
        <f t="shared" si="74"/>
        <v>10715281.625</v>
      </c>
      <c r="AX198">
        <v>153911916</v>
      </c>
      <c r="AY198">
        <v>153911916</v>
      </c>
      <c r="AZ198" s="4">
        <f t="shared" si="75"/>
        <v>15.599999999999998</v>
      </c>
      <c r="BB198">
        <v>18.7</v>
      </c>
      <c r="BC198" s="4">
        <f t="shared" si="76"/>
        <v>15.75</v>
      </c>
      <c r="BE198">
        <v>19.2</v>
      </c>
      <c r="BF198" s="4">
        <v>0.54500000000000004</v>
      </c>
      <c r="BG198" s="4">
        <v>9.4</v>
      </c>
      <c r="BH198" s="4">
        <f t="shared" si="58"/>
        <v>73</v>
      </c>
      <c r="BJ198">
        <v>73</v>
      </c>
    </row>
    <row r="199" spans="1:62" x14ac:dyDescent="0.25">
      <c r="A199" s="4" t="s">
        <v>34</v>
      </c>
      <c r="B199" s="4">
        <v>2010</v>
      </c>
      <c r="C199" s="4">
        <v>1</v>
      </c>
      <c r="E199" s="4">
        <f t="shared" si="59"/>
        <v>3.1561811633740327E-3</v>
      </c>
      <c r="F199">
        <v>142</v>
      </c>
      <c r="H199" s="4">
        <f t="shared" si="60"/>
        <v>4.0749336787398553E-3</v>
      </c>
      <c r="I199">
        <f t="shared" si="61"/>
        <v>55</v>
      </c>
      <c r="K199">
        <v>126</v>
      </c>
      <c r="L199" s="4">
        <v>0.01</v>
      </c>
      <c r="M199">
        <f t="shared" si="62"/>
        <v>1.8942281448463958E-4</v>
      </c>
      <c r="O199" s="4">
        <f t="shared" si="63"/>
        <v>62.659454320000002</v>
      </c>
      <c r="Q199">
        <v>62.659454320000002</v>
      </c>
      <c r="S199" s="4">
        <f t="shared" si="64"/>
        <v>1.3894096137580055E-2</v>
      </c>
      <c r="T199">
        <v>94</v>
      </c>
      <c r="W199" s="4">
        <f t="shared" si="65"/>
        <v>788</v>
      </c>
      <c r="X199">
        <v>788</v>
      </c>
      <c r="Y199" s="4">
        <v>15.2</v>
      </c>
      <c r="AB199" s="4">
        <f t="shared" si="66"/>
        <v>57.5</v>
      </c>
      <c r="AC199" s="3">
        <v>161</v>
      </c>
      <c r="AD199" s="4">
        <f t="shared" si="67"/>
        <v>1.4469293861193605E-2</v>
      </c>
      <c r="AE199">
        <f t="shared" si="68"/>
        <v>94</v>
      </c>
      <c r="AG199">
        <v>94</v>
      </c>
      <c r="AH199" s="4">
        <f t="shared" si="69"/>
        <v>3.6</v>
      </c>
      <c r="AJ199">
        <v>3.6</v>
      </c>
      <c r="AK199" s="4">
        <f t="shared" si="70"/>
        <v>1.4187680626640784E-2</v>
      </c>
      <c r="AL199">
        <f t="shared" si="71"/>
        <v>94</v>
      </c>
      <c r="AN199">
        <v>94</v>
      </c>
      <c r="AO199" s="4">
        <f t="shared" si="72"/>
        <v>0.1</v>
      </c>
      <c r="AQ199">
        <v>0.1</v>
      </c>
      <c r="AR199" s="4">
        <f t="shared" si="73"/>
        <v>757.6717572</v>
      </c>
      <c r="AT199">
        <v>757.6717572</v>
      </c>
      <c r="AU199">
        <v>757.6717572</v>
      </c>
      <c r="AV199" s="4">
        <f t="shared" si="74"/>
        <v>10715281.625</v>
      </c>
      <c r="AX199">
        <v>15214912</v>
      </c>
      <c r="AY199">
        <v>15214912</v>
      </c>
      <c r="AZ199" s="4">
        <f t="shared" si="75"/>
        <v>15.599999999999998</v>
      </c>
      <c r="BB199">
        <v>18.899999999999999</v>
      </c>
      <c r="BC199" s="4">
        <f t="shared" si="76"/>
        <v>15.75</v>
      </c>
      <c r="BE199">
        <v>19.399999999999999</v>
      </c>
      <c r="BF199" s="4">
        <v>0.53500000000000003</v>
      </c>
      <c r="BG199" s="4">
        <v>8.9</v>
      </c>
      <c r="BH199" s="4">
        <f t="shared" si="58"/>
        <v>69.900000000000006</v>
      </c>
      <c r="BJ199">
        <v>69.900000000000006</v>
      </c>
    </row>
    <row r="200" spans="1:62" x14ac:dyDescent="0.25">
      <c r="A200" s="4" t="s">
        <v>34</v>
      </c>
      <c r="B200" s="4">
        <v>2009</v>
      </c>
      <c r="C200" s="4">
        <v>1</v>
      </c>
      <c r="E200" s="4">
        <f t="shared" si="59"/>
        <v>3.1650999060883925E-3</v>
      </c>
      <c r="F200">
        <v>144</v>
      </c>
      <c r="H200" s="4">
        <f t="shared" si="60"/>
        <v>4.0749336787398553E-3</v>
      </c>
      <c r="I200">
        <f t="shared" si="61"/>
        <v>55</v>
      </c>
      <c r="K200">
        <v>135</v>
      </c>
      <c r="L200" s="4">
        <v>0.01</v>
      </c>
      <c r="M200">
        <f t="shared" si="62"/>
        <v>1.8911669076528817E-4</v>
      </c>
      <c r="O200" s="4">
        <f t="shared" si="63"/>
        <v>53.264003780000003</v>
      </c>
      <c r="Q200">
        <v>53.264003780000003</v>
      </c>
      <c r="S200" s="4">
        <f t="shared" si="64"/>
        <v>1.2961300520541614E-2</v>
      </c>
      <c r="T200">
        <v>97</v>
      </c>
      <c r="W200" s="4">
        <f t="shared" si="65"/>
        <v>718</v>
      </c>
      <c r="X200">
        <v>718</v>
      </c>
      <c r="Y200" s="4">
        <v>14.6</v>
      </c>
      <c r="AB200" s="4">
        <f t="shared" si="66"/>
        <v>57.5</v>
      </c>
      <c r="AC200" s="3">
        <v>173</v>
      </c>
      <c r="AD200" s="4">
        <f t="shared" si="67"/>
        <v>1.3502517364003947E-2</v>
      </c>
      <c r="AE200">
        <f t="shared" si="68"/>
        <v>97</v>
      </c>
      <c r="AG200">
        <v>97</v>
      </c>
      <c r="AH200" s="4">
        <f t="shared" si="69"/>
        <v>2.91</v>
      </c>
      <c r="AJ200">
        <v>2.91</v>
      </c>
      <c r="AK200" s="4">
        <f t="shared" si="70"/>
        <v>1.3251264391234337E-2</v>
      </c>
      <c r="AL200">
        <f t="shared" si="71"/>
        <v>97</v>
      </c>
      <c r="AN200">
        <v>97</v>
      </c>
      <c r="AO200" s="4">
        <f t="shared" si="72"/>
        <v>0.1</v>
      </c>
      <c r="AQ200">
        <v>0.1</v>
      </c>
      <c r="AR200" s="4">
        <f t="shared" si="73"/>
        <v>681.12536799999998</v>
      </c>
      <c r="AT200">
        <v>681.12536799999998</v>
      </c>
      <c r="AU200">
        <v>681.12536799999998</v>
      </c>
      <c r="AV200" s="4">
        <f t="shared" si="74"/>
        <v>1545478</v>
      </c>
      <c r="AX200">
        <v>1545478</v>
      </c>
      <c r="AY200">
        <v>1545478</v>
      </c>
      <c r="AZ200" s="4">
        <f t="shared" si="75"/>
        <v>15.599999999999998</v>
      </c>
      <c r="BB200">
        <v>19.100000000000001</v>
      </c>
      <c r="BC200" s="4">
        <f t="shared" si="76"/>
        <v>15.75</v>
      </c>
      <c r="BE200">
        <v>19.7</v>
      </c>
      <c r="BF200" s="4">
        <v>0.52300000000000002</v>
      </c>
      <c r="BG200" s="4">
        <v>8.4</v>
      </c>
      <c r="BH200" s="4">
        <f t="shared" si="58"/>
        <v>69.5</v>
      </c>
      <c r="BJ200">
        <v>69.5</v>
      </c>
    </row>
    <row r="201" spans="1:62" x14ac:dyDescent="0.25">
      <c r="A201" s="4" t="s">
        <v>34</v>
      </c>
      <c r="B201" s="4">
        <v>2008</v>
      </c>
      <c r="C201" s="4">
        <v>1</v>
      </c>
      <c r="E201" s="4">
        <f t="shared" si="59"/>
        <v>3.1769825506268012E-3</v>
      </c>
      <c r="F201">
        <v>147</v>
      </c>
      <c r="H201" s="4">
        <f t="shared" si="60"/>
        <v>4.0749336787398553E-3</v>
      </c>
      <c r="I201">
        <f t="shared" si="61"/>
        <v>55</v>
      </c>
      <c r="K201">
        <v>144</v>
      </c>
      <c r="L201" s="4">
        <v>0.01</v>
      </c>
      <c r="M201">
        <f t="shared" si="62"/>
        <v>1.8876102492256918E-4</v>
      </c>
      <c r="O201" s="4">
        <f t="shared" si="63"/>
        <v>42.48865034</v>
      </c>
      <c r="Q201">
        <v>42.48865034</v>
      </c>
      <c r="S201" s="4">
        <f t="shared" si="64"/>
        <v>1.3286180512832984E-2</v>
      </c>
      <c r="T201">
        <v>96</v>
      </c>
      <c r="W201" s="4">
        <f t="shared" si="65"/>
        <v>900.625</v>
      </c>
      <c r="X201">
        <v>2660</v>
      </c>
      <c r="Y201" s="4">
        <v>14</v>
      </c>
      <c r="AB201" s="4">
        <f t="shared" si="66"/>
        <v>57.5</v>
      </c>
      <c r="AC201" s="3">
        <v>186</v>
      </c>
      <c r="AD201" s="4">
        <f t="shared" si="67"/>
        <v>1.3836942250365416E-2</v>
      </c>
      <c r="AE201">
        <f t="shared" si="68"/>
        <v>96</v>
      </c>
      <c r="AG201">
        <v>96</v>
      </c>
      <c r="AH201" s="4">
        <f t="shared" si="69"/>
        <v>2.85</v>
      </c>
      <c r="AJ201">
        <v>2.85</v>
      </c>
      <c r="AK201" s="4">
        <f t="shared" si="70"/>
        <v>1.3574719176756466E-2</v>
      </c>
      <c r="AL201">
        <f t="shared" si="71"/>
        <v>96</v>
      </c>
      <c r="AN201">
        <v>96</v>
      </c>
      <c r="AO201" s="4">
        <f t="shared" si="72"/>
        <v>0.1</v>
      </c>
      <c r="AQ201">
        <v>0.1</v>
      </c>
      <c r="AR201" s="4">
        <f t="shared" si="73"/>
        <v>615.77754110000001</v>
      </c>
      <c r="AT201">
        <v>615.77754110000001</v>
      </c>
      <c r="AU201">
        <v>615.77754110000001</v>
      </c>
      <c r="AV201" s="4">
        <f t="shared" si="74"/>
        <v>10715281.625</v>
      </c>
      <c r="AX201">
        <v>14885814</v>
      </c>
      <c r="AY201">
        <v>14885814</v>
      </c>
      <c r="AZ201" s="4">
        <f t="shared" si="75"/>
        <v>15.599999999999998</v>
      </c>
      <c r="BB201">
        <v>19.3</v>
      </c>
      <c r="BC201" s="4">
        <f t="shared" si="76"/>
        <v>15.75</v>
      </c>
      <c r="BE201">
        <v>19.899999999999999</v>
      </c>
      <c r="BF201" s="4">
        <v>0.52</v>
      </c>
      <c r="BG201" s="4">
        <v>8.6</v>
      </c>
      <c r="BH201" s="4">
        <f t="shared" si="58"/>
        <v>69.099999999999994</v>
      </c>
      <c r="BJ201">
        <v>69.099999999999994</v>
      </c>
    </row>
    <row r="202" spans="1:62" x14ac:dyDescent="0.25">
      <c r="A202" s="4" t="s">
        <v>34</v>
      </c>
      <c r="B202" s="4">
        <v>2007</v>
      </c>
      <c r="C202" s="4">
        <v>1</v>
      </c>
      <c r="E202" s="4">
        <f t="shared" si="59"/>
        <v>3.1900032950471875E-3</v>
      </c>
      <c r="F202">
        <v>151</v>
      </c>
      <c r="H202" s="4">
        <f t="shared" si="60"/>
        <v>4.0749336787398553E-3</v>
      </c>
      <c r="I202">
        <f t="shared" si="61"/>
        <v>55</v>
      </c>
      <c r="K202">
        <v>154</v>
      </c>
      <c r="L202" s="4">
        <v>0.01</v>
      </c>
      <c r="M202">
        <f t="shared" si="62"/>
        <v>1.8888954711838003E-4</v>
      </c>
      <c r="O202" s="4">
        <f t="shared" si="63"/>
        <v>46.365367030000002</v>
      </c>
      <c r="Q202">
        <v>46.365367030000002</v>
      </c>
      <c r="S202" s="4">
        <f t="shared" si="64"/>
        <v>1.3597551795253666E-2</v>
      </c>
      <c r="T202">
        <v>95</v>
      </c>
      <c r="W202" s="4">
        <f t="shared" si="65"/>
        <v>900.625</v>
      </c>
      <c r="X202">
        <v>2924</v>
      </c>
      <c r="Y202" s="4">
        <v>13.5</v>
      </c>
      <c r="AB202" s="4">
        <f t="shared" si="66"/>
        <v>57.5</v>
      </c>
      <c r="AC202" s="3">
        <v>201</v>
      </c>
      <c r="AD202" s="4">
        <f t="shared" si="67"/>
        <v>1.3834128590307861E-2</v>
      </c>
      <c r="AE202">
        <f t="shared" si="68"/>
        <v>96</v>
      </c>
      <c r="AG202">
        <v>96</v>
      </c>
      <c r="AH202" s="4">
        <f t="shared" si="69"/>
        <v>2.8</v>
      </c>
      <c r="AJ202">
        <v>2.8</v>
      </c>
      <c r="AK202" s="4">
        <f t="shared" si="70"/>
        <v>1.4179327392800355E-2</v>
      </c>
      <c r="AL202">
        <f t="shared" si="71"/>
        <v>94</v>
      </c>
      <c r="AN202">
        <v>94</v>
      </c>
      <c r="AO202" s="4">
        <f t="shared" si="72"/>
        <v>0.1</v>
      </c>
      <c r="AQ202">
        <v>0.1</v>
      </c>
      <c r="AR202" s="4">
        <f t="shared" si="73"/>
        <v>541.65148399999998</v>
      </c>
      <c r="AT202">
        <v>541.65148399999998</v>
      </c>
      <c r="AU202">
        <v>541.65148399999998</v>
      </c>
      <c r="AV202" s="4">
        <f t="shared" si="74"/>
        <v>10715281.625</v>
      </c>
      <c r="AX202">
        <v>147139191</v>
      </c>
      <c r="AY202">
        <v>147139191</v>
      </c>
      <c r="AZ202" s="4">
        <f t="shared" si="75"/>
        <v>15.599999999999998</v>
      </c>
      <c r="BB202">
        <v>19.5</v>
      </c>
      <c r="BC202" s="4">
        <f t="shared" si="76"/>
        <v>2.1</v>
      </c>
      <c r="BE202">
        <v>2.1</v>
      </c>
      <c r="BF202" s="4">
        <v>0.51300000000000001</v>
      </c>
      <c r="BG202" s="4">
        <v>8.6</v>
      </c>
      <c r="BH202" s="4">
        <f t="shared" si="58"/>
        <v>68.599999999999994</v>
      </c>
      <c r="BJ202">
        <v>68.599999999999994</v>
      </c>
    </row>
    <row r="203" spans="1:62" x14ac:dyDescent="0.25">
      <c r="A203" s="4" t="s">
        <v>34</v>
      </c>
      <c r="B203" s="4">
        <v>2006</v>
      </c>
      <c r="C203" s="4">
        <v>1</v>
      </c>
      <c r="E203" s="4">
        <f t="shared" si="59"/>
        <v>3.1927500934099003E-3</v>
      </c>
      <c r="F203">
        <v>152</v>
      </c>
      <c r="H203" s="4">
        <f t="shared" si="60"/>
        <v>4.0749336787398553E-3</v>
      </c>
      <c r="I203">
        <f t="shared" si="61"/>
        <v>55</v>
      </c>
      <c r="K203">
        <v>164</v>
      </c>
      <c r="L203" s="4">
        <v>0.01</v>
      </c>
      <c r="M203">
        <f t="shared" si="62"/>
        <v>1.8875576698824064E-4</v>
      </c>
      <c r="O203" s="4">
        <f t="shared" si="63"/>
        <v>42.330454899999999</v>
      </c>
      <c r="Q203">
        <v>42.330454899999999</v>
      </c>
      <c r="S203" s="4">
        <f t="shared" si="64"/>
        <v>1.5592332611017628E-2</v>
      </c>
      <c r="T203">
        <v>86</v>
      </c>
      <c r="W203" s="4">
        <f t="shared" si="65"/>
        <v>900.625</v>
      </c>
      <c r="X203">
        <v>6192</v>
      </c>
      <c r="Y203" s="4">
        <v>13</v>
      </c>
      <c r="AB203" s="4">
        <f t="shared" si="66"/>
        <v>57.5</v>
      </c>
      <c r="AC203" s="3">
        <v>215</v>
      </c>
      <c r="AD203" s="4">
        <f t="shared" si="67"/>
        <v>1.4153074705024369E-2</v>
      </c>
      <c r="AE203">
        <f t="shared" si="68"/>
        <v>95</v>
      </c>
      <c r="AG203">
        <v>95</v>
      </c>
      <c r="AH203" s="4">
        <f t="shared" si="69"/>
        <v>2.8</v>
      </c>
      <c r="AJ203">
        <v>2.8</v>
      </c>
      <c r="AK203" s="4">
        <f t="shared" si="70"/>
        <v>1.4176572091742388E-2</v>
      </c>
      <c r="AL203">
        <f t="shared" si="71"/>
        <v>94</v>
      </c>
      <c r="AN203">
        <v>94</v>
      </c>
      <c r="AO203" s="4">
        <f t="shared" si="72"/>
        <v>0.1</v>
      </c>
      <c r="AQ203">
        <v>0.1</v>
      </c>
      <c r="AR203" s="4">
        <f t="shared" si="73"/>
        <v>494.51465999999999</v>
      </c>
      <c r="AT203">
        <v>494.51465999999999</v>
      </c>
      <c r="AU203">
        <v>494.51465999999999</v>
      </c>
      <c r="AV203" s="4">
        <f t="shared" si="74"/>
        <v>1453684</v>
      </c>
      <c r="AX203">
        <v>1453684</v>
      </c>
      <c r="AY203">
        <v>1453684</v>
      </c>
      <c r="AZ203" s="4">
        <f t="shared" si="75"/>
        <v>15.599999999999998</v>
      </c>
      <c r="BB203">
        <v>19.7</v>
      </c>
      <c r="BC203" s="4">
        <f t="shared" si="76"/>
        <v>2.2999999999999998</v>
      </c>
      <c r="BE203">
        <v>2.2999999999999998</v>
      </c>
      <c r="BF203" s="4">
        <v>0.50600000000000001</v>
      </c>
      <c r="BG203" s="4">
        <v>8.4</v>
      </c>
      <c r="BH203" s="4">
        <f t="shared" si="58"/>
        <v>68.2</v>
      </c>
      <c r="BJ203">
        <v>68.2</v>
      </c>
    </row>
    <row r="204" spans="1:62" x14ac:dyDescent="0.25">
      <c r="A204" s="4" t="s">
        <v>34</v>
      </c>
      <c r="B204" s="4">
        <v>2005</v>
      </c>
      <c r="C204" s="4">
        <v>1</v>
      </c>
      <c r="E204" s="4">
        <f t="shared" si="59"/>
        <v>3.1997617014272377E-3</v>
      </c>
      <c r="F204">
        <v>155</v>
      </c>
      <c r="H204" s="4">
        <f t="shared" si="60"/>
        <v>4.0749336787398553E-3</v>
      </c>
      <c r="I204">
        <f t="shared" si="61"/>
        <v>55</v>
      </c>
      <c r="K204">
        <v>174</v>
      </c>
      <c r="L204" s="4">
        <v>0.01</v>
      </c>
      <c r="M204">
        <f t="shared" si="62"/>
        <v>1.8861325428578315E-4</v>
      </c>
      <c r="O204" s="4">
        <f t="shared" si="63"/>
        <v>38.054620020000002</v>
      </c>
      <c r="Q204">
        <v>38.054620020000002</v>
      </c>
      <c r="S204" s="4">
        <f t="shared" si="64"/>
        <v>5.6946934329161706E-3</v>
      </c>
      <c r="T204">
        <v>45</v>
      </c>
      <c r="W204" s="4">
        <f t="shared" si="65"/>
        <v>900.625</v>
      </c>
      <c r="X204">
        <v>25934</v>
      </c>
      <c r="Y204" s="4">
        <v>12.5</v>
      </c>
      <c r="AB204" s="4">
        <f t="shared" si="66"/>
        <v>57.5</v>
      </c>
      <c r="AC204" s="3">
        <v>231</v>
      </c>
      <c r="AD204" s="4">
        <f t="shared" si="67"/>
        <v>1.4455118392926637E-2</v>
      </c>
      <c r="AE204">
        <f t="shared" si="68"/>
        <v>94</v>
      </c>
      <c r="AG204">
        <v>94</v>
      </c>
      <c r="AH204" s="4">
        <f t="shared" si="69"/>
        <v>2.68</v>
      </c>
      <c r="AJ204">
        <v>2.68</v>
      </c>
      <c r="AK204" s="4">
        <f t="shared" si="70"/>
        <v>1.44522646742778E-2</v>
      </c>
      <c r="AL204">
        <f t="shared" si="71"/>
        <v>93</v>
      </c>
      <c r="AN204">
        <v>93</v>
      </c>
      <c r="AO204" s="4">
        <f t="shared" si="72"/>
        <v>0.1</v>
      </c>
      <c r="AQ204">
        <v>0.1</v>
      </c>
      <c r="AR204" s="4">
        <f t="shared" si="73"/>
        <v>484.15547099999998</v>
      </c>
      <c r="AT204">
        <v>484.15547099999998</v>
      </c>
      <c r="AU204">
        <v>484.15547099999998</v>
      </c>
      <c r="AV204" s="4">
        <f t="shared" si="74"/>
        <v>10715281.625</v>
      </c>
      <c r="AX204">
        <v>14343111</v>
      </c>
      <c r="AY204">
        <v>14343111</v>
      </c>
      <c r="AZ204" s="4">
        <f t="shared" si="75"/>
        <v>15.599999999999998</v>
      </c>
      <c r="BB204">
        <v>19.899999999999999</v>
      </c>
      <c r="BC204" s="4">
        <f t="shared" si="76"/>
        <v>2.5</v>
      </c>
      <c r="BE204">
        <v>2.5</v>
      </c>
      <c r="BF204" s="4">
        <v>0.499</v>
      </c>
      <c r="BG204" s="4">
        <v>8.1999999999999993</v>
      </c>
      <c r="BH204" s="4">
        <f t="shared" si="58"/>
        <v>67.8</v>
      </c>
      <c r="BJ204">
        <v>67.8</v>
      </c>
    </row>
    <row r="205" spans="1:62" x14ac:dyDescent="0.25">
      <c r="A205" s="4" t="s">
        <v>34</v>
      </c>
      <c r="B205" s="4">
        <v>2004</v>
      </c>
      <c r="C205" s="4">
        <v>1</v>
      </c>
      <c r="E205" s="4">
        <f t="shared" si="59"/>
        <v>3.2049210406344562E-3</v>
      </c>
      <c r="F205">
        <v>158</v>
      </c>
      <c r="H205" s="4">
        <f t="shared" si="60"/>
        <v>4.0749336787398553E-3</v>
      </c>
      <c r="I205">
        <f t="shared" si="61"/>
        <v>55</v>
      </c>
      <c r="K205">
        <v>185</v>
      </c>
      <c r="L205" s="4">
        <v>0.01</v>
      </c>
      <c r="M205">
        <f t="shared" si="62"/>
        <v>1.8745508836124156E-4</v>
      </c>
      <c r="O205" s="4">
        <f t="shared" si="63"/>
        <v>4.1146966699999998</v>
      </c>
      <c r="Q205">
        <v>4.1146966699999998</v>
      </c>
      <c r="S205" s="4">
        <f t="shared" si="64"/>
        <v>3.2485951045805673E-4</v>
      </c>
      <c r="T205">
        <v>11</v>
      </c>
      <c r="W205" s="4">
        <f t="shared" si="65"/>
        <v>900.625</v>
      </c>
      <c r="X205">
        <v>9743</v>
      </c>
      <c r="Y205" s="4">
        <v>12</v>
      </c>
      <c r="AB205" s="4">
        <f t="shared" si="66"/>
        <v>57.5</v>
      </c>
      <c r="AC205" s="3">
        <v>247</v>
      </c>
      <c r="AD205" s="4">
        <f t="shared" si="67"/>
        <v>1.5853671993337905E-2</v>
      </c>
      <c r="AE205">
        <f t="shared" si="68"/>
        <v>88</v>
      </c>
      <c r="AG205">
        <v>88</v>
      </c>
      <c r="AH205" s="4">
        <f t="shared" si="69"/>
        <v>2.62</v>
      </c>
      <c r="AJ205">
        <v>2.62</v>
      </c>
      <c r="AK205" s="4">
        <f t="shared" si="70"/>
        <v>1.2547885912752783E-2</v>
      </c>
      <c r="AL205">
        <f t="shared" si="71"/>
        <v>99</v>
      </c>
      <c r="AN205">
        <v>99</v>
      </c>
      <c r="AO205" s="4">
        <f t="shared" si="72"/>
        <v>0.1</v>
      </c>
      <c r="AQ205">
        <v>0.1</v>
      </c>
      <c r="AR205" s="4">
        <f t="shared" si="73"/>
        <v>46.757916700000003</v>
      </c>
      <c r="AT205">
        <v>46.757916700000003</v>
      </c>
      <c r="AU205">
        <v>46.757916700000003</v>
      </c>
      <c r="AV205" s="4">
        <f t="shared" si="74"/>
        <v>10715281.625</v>
      </c>
      <c r="AX205">
        <v>14137489</v>
      </c>
      <c r="AY205">
        <v>14137489</v>
      </c>
      <c r="AZ205" s="4">
        <f t="shared" si="75"/>
        <v>2.1</v>
      </c>
      <c r="BB205">
        <v>2.1</v>
      </c>
      <c r="BC205" s="4">
        <f t="shared" si="76"/>
        <v>2.7</v>
      </c>
      <c r="BE205">
        <v>2.7</v>
      </c>
      <c r="BF205" s="4">
        <v>0.49099999999999999</v>
      </c>
      <c r="BG205" s="4">
        <v>8.1</v>
      </c>
      <c r="BH205" s="4">
        <f t="shared" si="58"/>
        <v>67.3</v>
      </c>
      <c r="BJ205">
        <v>67.3</v>
      </c>
    </row>
    <row r="206" spans="1:62" x14ac:dyDescent="0.25">
      <c r="A206" s="4" t="s">
        <v>34</v>
      </c>
      <c r="B206" s="4">
        <v>2003</v>
      </c>
      <c r="C206" s="4">
        <v>1</v>
      </c>
      <c r="E206" s="4">
        <f t="shared" si="59"/>
        <v>3.2082191098577219E-3</v>
      </c>
      <c r="F206">
        <v>161</v>
      </c>
      <c r="H206" s="4">
        <f t="shared" si="60"/>
        <v>4.0749336787398553E-3</v>
      </c>
      <c r="I206">
        <f t="shared" si="61"/>
        <v>55</v>
      </c>
      <c r="K206">
        <v>196</v>
      </c>
      <c r="L206" s="4">
        <v>0.01</v>
      </c>
      <c r="M206">
        <f t="shared" si="62"/>
        <v>1.8852722779682485E-4</v>
      </c>
      <c r="O206" s="4">
        <f t="shared" si="63"/>
        <v>35.484589569999997</v>
      </c>
      <c r="Q206">
        <v>35.484589569999997</v>
      </c>
      <c r="S206" s="4">
        <f t="shared" si="64"/>
        <v>1.6191477603927316E-4</v>
      </c>
      <c r="T206">
        <v>5</v>
      </c>
      <c r="W206" s="4">
        <f t="shared" si="65"/>
        <v>900.625</v>
      </c>
      <c r="X206">
        <v>4067</v>
      </c>
      <c r="Y206" s="4">
        <v>11.6</v>
      </c>
      <c r="AB206" s="4">
        <f t="shared" si="66"/>
        <v>57.5</v>
      </c>
      <c r="AC206" s="3">
        <v>264</v>
      </c>
      <c r="AD206" s="4">
        <f t="shared" si="67"/>
        <v>1.8849989379412241E-4</v>
      </c>
      <c r="AE206">
        <f t="shared" si="68"/>
        <v>9</v>
      </c>
      <c r="AG206">
        <v>9</v>
      </c>
      <c r="AH206" s="4">
        <f t="shared" si="69"/>
        <v>2.5099999999999998</v>
      </c>
      <c r="AJ206">
        <v>2.5099999999999998</v>
      </c>
      <c r="AK206" s="4">
        <f t="shared" si="70"/>
        <v>1.5691689488621215E-2</v>
      </c>
      <c r="AL206">
        <f t="shared" si="71"/>
        <v>87</v>
      </c>
      <c r="AN206">
        <v>87</v>
      </c>
      <c r="AO206" s="4">
        <f t="shared" si="72"/>
        <v>0.1</v>
      </c>
      <c r="AQ206">
        <v>0.1</v>
      </c>
      <c r="AR206" s="4">
        <f t="shared" si="73"/>
        <v>432.7388972</v>
      </c>
      <c r="AT206">
        <v>432.7388972</v>
      </c>
      <c r="AU206">
        <v>432.7388972</v>
      </c>
      <c r="AV206" s="4">
        <f t="shared" si="74"/>
        <v>139191</v>
      </c>
      <c r="AX206">
        <v>139191</v>
      </c>
      <c r="AY206">
        <v>139191</v>
      </c>
      <c r="AZ206" s="4">
        <f t="shared" si="75"/>
        <v>2.2999999999999998</v>
      </c>
      <c r="BB206">
        <v>2.2999999999999998</v>
      </c>
      <c r="BC206" s="4">
        <f t="shared" si="76"/>
        <v>2.9</v>
      </c>
      <c r="BE206">
        <v>2.9</v>
      </c>
      <c r="BF206" s="4">
        <v>0.48399999999999999</v>
      </c>
      <c r="BG206" s="4">
        <v>7.9</v>
      </c>
      <c r="BH206" s="4">
        <f t="shared" si="58"/>
        <v>66.8</v>
      </c>
      <c r="BJ206">
        <v>66.8</v>
      </c>
    </row>
    <row r="207" spans="1:62" x14ac:dyDescent="0.25">
      <c r="A207" s="4" t="s">
        <v>34</v>
      </c>
      <c r="B207" s="4">
        <v>2002</v>
      </c>
      <c r="C207" s="4">
        <v>1</v>
      </c>
      <c r="E207" s="4">
        <f t="shared" si="59"/>
        <v>3.2096501500947479E-3</v>
      </c>
      <c r="F207">
        <v>164</v>
      </c>
      <c r="H207" s="4">
        <f t="shared" si="60"/>
        <v>4.0749336787398553E-3</v>
      </c>
      <c r="I207">
        <f t="shared" si="61"/>
        <v>55</v>
      </c>
      <c r="K207">
        <v>207</v>
      </c>
      <c r="L207" s="4">
        <v>0.01</v>
      </c>
      <c r="M207">
        <f t="shared" si="62"/>
        <v>1.8732534844037536E-4</v>
      </c>
      <c r="O207" s="4">
        <f t="shared" si="63"/>
        <v>0.39722876400000001</v>
      </c>
      <c r="Q207">
        <v>0.39722876400000001</v>
      </c>
      <c r="S207" s="4">
        <f t="shared" si="64"/>
        <v>8.675140700055771E-5</v>
      </c>
      <c r="W207" s="4">
        <f t="shared" si="65"/>
        <v>900.625</v>
      </c>
      <c r="X207">
        <v>3484</v>
      </c>
      <c r="Y207" s="4">
        <v>11.2</v>
      </c>
      <c r="AB207" s="4">
        <f t="shared" si="66"/>
        <v>57.5</v>
      </c>
      <c r="AC207" s="3">
        <v>280</v>
      </c>
      <c r="AD207" s="4">
        <f t="shared" si="67"/>
        <v>1.6371712980234751E-2</v>
      </c>
      <c r="AE207">
        <f t="shared" si="68"/>
        <v>83</v>
      </c>
      <c r="AG207">
        <v>83</v>
      </c>
      <c r="AH207" s="4">
        <f t="shared" si="69"/>
        <v>2.59</v>
      </c>
      <c r="AJ207">
        <v>2.59</v>
      </c>
      <c r="AK207" s="4">
        <f t="shared" si="70"/>
        <v>1.6047804681098305E-2</v>
      </c>
      <c r="AL207">
        <f t="shared" si="71"/>
        <v>83</v>
      </c>
      <c r="AN207">
        <v>83</v>
      </c>
      <c r="AO207" s="4">
        <f t="shared" si="72"/>
        <v>0.1</v>
      </c>
      <c r="AQ207">
        <v>0.1</v>
      </c>
      <c r="AR207" s="4">
        <f t="shared" si="73"/>
        <v>4.6135745000000004</v>
      </c>
      <c r="AT207">
        <v>4.6135745000000004</v>
      </c>
      <c r="AU207">
        <v>4.6135745000000004</v>
      </c>
      <c r="AV207" s="4">
        <f t="shared" si="74"/>
        <v>1366667</v>
      </c>
      <c r="AX207">
        <v>1366667</v>
      </c>
      <c r="AY207">
        <v>1366667</v>
      </c>
      <c r="AZ207" s="4">
        <f t="shared" si="75"/>
        <v>2.5</v>
      </c>
      <c r="BB207">
        <v>2.5</v>
      </c>
      <c r="BC207" s="4">
        <f t="shared" si="76"/>
        <v>15.75</v>
      </c>
      <c r="BE207">
        <v>21.1</v>
      </c>
      <c r="BF207" s="4">
        <v>0.47599999999999998</v>
      </c>
      <c r="BG207" s="4">
        <v>7.7</v>
      </c>
      <c r="BH207" s="4">
        <f t="shared" si="58"/>
        <v>66.3</v>
      </c>
      <c r="BJ207">
        <v>66.3</v>
      </c>
    </row>
    <row r="208" spans="1:62" x14ac:dyDescent="0.25">
      <c r="A208" s="4" t="s">
        <v>34</v>
      </c>
      <c r="B208" s="4">
        <v>2001</v>
      </c>
      <c r="C208" s="4">
        <v>1</v>
      </c>
      <c r="E208" s="4">
        <f t="shared" si="59"/>
        <v>3.2086500857506873E-3</v>
      </c>
      <c r="F208">
        <v>168</v>
      </c>
      <c r="H208" s="4">
        <f t="shared" si="60"/>
        <v>4.0749336787398553E-3</v>
      </c>
      <c r="I208">
        <f t="shared" si="61"/>
        <v>55</v>
      </c>
      <c r="K208">
        <v>219</v>
      </c>
      <c r="L208" s="4">
        <v>0.01</v>
      </c>
      <c r="M208">
        <f t="shared" si="62"/>
        <v>1.8743001747468515E-4</v>
      </c>
      <c r="O208" s="4">
        <f t="shared" si="63"/>
        <v>3.3950697810000001</v>
      </c>
      <c r="Q208">
        <v>3.3950697810000001</v>
      </c>
      <c r="S208" s="4">
        <f t="shared" si="64"/>
        <v>8.675140700055771E-5</v>
      </c>
      <c r="W208" s="4">
        <f t="shared" si="65"/>
        <v>900.625</v>
      </c>
      <c r="X208">
        <v>4414</v>
      </c>
      <c r="Y208" s="4">
        <v>1.8</v>
      </c>
      <c r="AB208" s="4">
        <f t="shared" si="66"/>
        <v>57.5</v>
      </c>
      <c r="AC208" s="3">
        <v>298</v>
      </c>
      <c r="AD208" s="4">
        <f t="shared" si="67"/>
        <v>1.6251032193840744E-2</v>
      </c>
      <c r="AE208">
        <f t="shared" si="68"/>
        <v>85</v>
      </c>
      <c r="AG208">
        <v>85</v>
      </c>
      <c r="AH208" s="4">
        <f t="shared" si="69"/>
        <v>2.4700000000000002</v>
      </c>
      <c r="AJ208">
        <v>2.4700000000000002</v>
      </c>
      <c r="AK208" s="4">
        <f t="shared" si="70"/>
        <v>1.5916015925997812E-2</v>
      </c>
      <c r="AL208">
        <f t="shared" si="71"/>
        <v>85</v>
      </c>
      <c r="AN208">
        <v>85</v>
      </c>
      <c r="AO208" s="4">
        <f t="shared" si="72"/>
        <v>0.1</v>
      </c>
      <c r="AQ208">
        <v>0.1</v>
      </c>
      <c r="AR208" s="4">
        <f t="shared" si="73"/>
        <v>42.598115200000002</v>
      </c>
      <c r="AT208">
        <v>42.598115200000002</v>
      </c>
      <c r="AU208">
        <v>42.598115200000002</v>
      </c>
      <c r="AV208" s="4">
        <f t="shared" si="74"/>
        <v>1341716</v>
      </c>
      <c r="AX208">
        <v>1341716</v>
      </c>
      <c r="AY208">
        <v>1341716</v>
      </c>
      <c r="AZ208" s="4">
        <f t="shared" si="75"/>
        <v>2.7</v>
      </c>
      <c r="BB208">
        <v>2.7</v>
      </c>
      <c r="BC208" s="4">
        <f t="shared" si="76"/>
        <v>15.75</v>
      </c>
      <c r="BE208">
        <v>21.3</v>
      </c>
      <c r="BF208" s="4">
        <v>0.46800000000000003</v>
      </c>
      <c r="BG208" s="4">
        <v>7.5</v>
      </c>
      <c r="BH208" s="4">
        <f t="shared" si="58"/>
        <v>65.8</v>
      </c>
      <c r="BJ208">
        <v>65.8</v>
      </c>
    </row>
    <row r="209" spans="1:62" x14ac:dyDescent="0.25">
      <c r="A209" s="4" t="s">
        <v>34</v>
      </c>
      <c r="B209" s="4">
        <v>2000</v>
      </c>
      <c r="C209" s="4">
        <v>1</v>
      </c>
      <c r="E209" s="4">
        <f t="shared" si="59"/>
        <v>3.2027324249554287E-3</v>
      </c>
      <c r="F209">
        <v>173</v>
      </c>
      <c r="H209" s="4">
        <f t="shared" si="60"/>
        <v>4.0749336787398553E-3</v>
      </c>
      <c r="I209">
        <f t="shared" si="61"/>
        <v>55</v>
      </c>
      <c r="K209">
        <v>231</v>
      </c>
      <c r="L209" s="4">
        <v>0.01</v>
      </c>
      <c r="M209">
        <f t="shared" si="62"/>
        <v>1.8744051559676044E-4</v>
      </c>
      <c r="O209" s="4">
        <f t="shared" si="63"/>
        <v>3.6963305100000001</v>
      </c>
      <c r="Q209">
        <v>3.6963305100000001</v>
      </c>
      <c r="S209" s="4">
        <f t="shared" si="64"/>
        <v>8.675140700055771E-5</v>
      </c>
      <c r="W209" s="4">
        <f t="shared" si="65"/>
        <v>900.625</v>
      </c>
      <c r="X209">
        <v>5098</v>
      </c>
      <c r="Y209" s="4">
        <v>1.4</v>
      </c>
      <c r="AB209" s="4">
        <f t="shared" si="66"/>
        <v>57.5</v>
      </c>
      <c r="AC209" s="3">
        <v>316</v>
      </c>
      <c r="AD209" s="4">
        <f t="shared" si="67"/>
        <v>1.6365739424565491E-2</v>
      </c>
      <c r="AE209">
        <f t="shared" si="68"/>
        <v>83</v>
      </c>
      <c r="AG209">
        <v>83</v>
      </c>
      <c r="AH209" s="4">
        <f t="shared" si="69"/>
        <v>2.33</v>
      </c>
      <c r="AJ209">
        <v>2.33</v>
      </c>
      <c r="AK209" s="4">
        <f t="shared" si="70"/>
        <v>1.6067605206213819E-2</v>
      </c>
      <c r="AL209">
        <f t="shared" si="71"/>
        <v>82</v>
      </c>
      <c r="AN209">
        <v>82</v>
      </c>
      <c r="AO209" s="4">
        <f t="shared" si="72"/>
        <v>0.1</v>
      </c>
      <c r="AQ209">
        <v>0.1</v>
      </c>
      <c r="AR209" s="4">
        <f t="shared" si="73"/>
        <v>45.633710000000001</v>
      </c>
      <c r="AT209">
        <v>45.633710000000001</v>
      </c>
      <c r="AU209">
        <v>45.633710000000001</v>
      </c>
      <c r="AV209" s="4">
        <f t="shared" si="74"/>
        <v>10715281.625</v>
      </c>
      <c r="AX209">
        <v>131581243</v>
      </c>
      <c r="AY209">
        <v>131581243</v>
      </c>
      <c r="AZ209" s="4">
        <f t="shared" si="75"/>
        <v>2.9</v>
      </c>
      <c r="BB209">
        <v>2.9</v>
      </c>
      <c r="BC209" s="4">
        <f t="shared" si="76"/>
        <v>15.75</v>
      </c>
      <c r="BE209">
        <v>21.5</v>
      </c>
      <c r="BF209" s="4">
        <v>0.45900000000000002</v>
      </c>
      <c r="BG209" s="4">
        <v>7.3</v>
      </c>
      <c r="BH209" s="4">
        <f t="shared" si="58"/>
        <v>65.3</v>
      </c>
      <c r="BJ209">
        <v>65.3</v>
      </c>
    </row>
    <row r="210" spans="1:62" x14ac:dyDescent="0.25">
      <c r="A210" s="4" t="s">
        <v>35</v>
      </c>
      <c r="B210" s="4">
        <v>2015</v>
      </c>
      <c r="C210" s="4">
        <v>1</v>
      </c>
      <c r="E210" s="4">
        <f t="shared" si="59"/>
        <v>2.7781214019674096E-3</v>
      </c>
      <c r="F210">
        <v>98</v>
      </c>
      <c r="H210" s="4">
        <f t="shared" si="60"/>
        <v>1.3615888411902125E-2</v>
      </c>
      <c r="I210">
        <f t="shared" si="61"/>
        <v>0</v>
      </c>
      <c r="K210">
        <v>0</v>
      </c>
      <c r="M210">
        <f t="shared" si="62"/>
        <v>1.8731145170040577E-4</v>
      </c>
      <c r="O210" s="4">
        <f t="shared" si="63"/>
        <v>0</v>
      </c>
      <c r="Q210">
        <v>0</v>
      </c>
      <c r="S210" s="4">
        <f t="shared" si="64"/>
        <v>1.2961300520541614E-2</v>
      </c>
      <c r="T210">
        <v>97</v>
      </c>
      <c r="W210" s="4">
        <f t="shared" si="65"/>
        <v>0</v>
      </c>
      <c r="X210">
        <v>0</v>
      </c>
      <c r="Y210" s="4">
        <v>54.5</v>
      </c>
      <c r="AB210" s="4">
        <f t="shared" si="66"/>
        <v>0</v>
      </c>
      <c r="AC210" s="3">
        <v>0</v>
      </c>
      <c r="AD210" s="4">
        <f t="shared" si="67"/>
        <v>1.3502546766445028E-2</v>
      </c>
      <c r="AE210">
        <f t="shared" si="68"/>
        <v>97</v>
      </c>
      <c r="AG210">
        <v>97</v>
      </c>
      <c r="AH210" s="4" t="e">
        <f t="shared" si="69"/>
        <v>#VALUE!</v>
      </c>
      <c r="AK210" s="4">
        <f t="shared" si="70"/>
        <v>1.3227928604578477E-2</v>
      </c>
      <c r="AL210">
        <f t="shared" si="71"/>
        <v>97</v>
      </c>
      <c r="AN210">
        <v>97</v>
      </c>
      <c r="AO210" s="4">
        <f t="shared" si="72"/>
        <v>0.1</v>
      </c>
      <c r="AQ210">
        <v>0.1</v>
      </c>
      <c r="AR210" s="4">
        <f t="shared" si="73"/>
        <v>10972.078698625</v>
      </c>
      <c r="AT210">
        <v>15557.838100000001</v>
      </c>
      <c r="AU210">
        <v>15557.838100000001</v>
      </c>
      <c r="AV210" s="4">
        <f t="shared" si="74"/>
        <v>1386542</v>
      </c>
      <c r="AX210">
        <v>1386542</v>
      </c>
      <c r="AZ210" s="4">
        <f t="shared" si="75"/>
        <v>3.8</v>
      </c>
      <c r="BB210">
        <v>3.8</v>
      </c>
      <c r="BC210" s="4">
        <f t="shared" si="76"/>
        <v>3.7</v>
      </c>
      <c r="BE210">
        <v>3.7</v>
      </c>
      <c r="BF210" s="4">
        <v>0.79400000000000004</v>
      </c>
      <c r="BG210" s="4">
        <v>15.3</v>
      </c>
      <c r="BH210" s="4">
        <f t="shared" si="58"/>
        <v>75.5</v>
      </c>
      <c r="BJ210">
        <v>75.5</v>
      </c>
    </row>
    <row r="211" spans="1:62" x14ac:dyDescent="0.25">
      <c r="A211" s="4" t="s">
        <v>35</v>
      </c>
      <c r="B211" s="4">
        <v>2014</v>
      </c>
      <c r="C211" s="4">
        <v>1</v>
      </c>
      <c r="E211" s="4">
        <f t="shared" si="59"/>
        <v>1.3469435266743738E-3</v>
      </c>
      <c r="F211">
        <v>1</v>
      </c>
      <c r="H211" s="4">
        <f t="shared" si="60"/>
        <v>1.3615888411902125E-2</v>
      </c>
      <c r="I211">
        <f t="shared" si="61"/>
        <v>0</v>
      </c>
      <c r="K211">
        <v>0</v>
      </c>
      <c r="L211" s="4">
        <v>8.82</v>
      </c>
      <c r="M211">
        <f t="shared" si="62"/>
        <v>1.9575451683838513E-4</v>
      </c>
      <c r="O211" s="4">
        <f t="shared" si="63"/>
        <v>294.90565839999999</v>
      </c>
      <c r="Q211">
        <v>294.90565839999999</v>
      </c>
      <c r="S211" s="4">
        <f t="shared" si="64"/>
        <v>1.3894096137580055E-2</v>
      </c>
      <c r="T211">
        <v>94</v>
      </c>
      <c r="W211" s="4">
        <f t="shared" si="65"/>
        <v>0</v>
      </c>
      <c r="X211">
        <v>0</v>
      </c>
      <c r="Y211" s="4">
        <v>53.7</v>
      </c>
      <c r="AB211" s="4">
        <f t="shared" si="66"/>
        <v>0</v>
      </c>
      <c r="AC211" s="3">
        <v>0</v>
      </c>
      <c r="AD211" s="4">
        <f t="shared" si="67"/>
        <v>1.4159050133264475E-2</v>
      </c>
      <c r="AE211">
        <f t="shared" si="68"/>
        <v>95</v>
      </c>
      <c r="AG211">
        <v>95</v>
      </c>
      <c r="AH211" s="4">
        <f t="shared" si="69"/>
        <v>7.47</v>
      </c>
      <c r="AJ211">
        <v>7.47</v>
      </c>
      <c r="AK211" s="4">
        <f t="shared" si="70"/>
        <v>1.415670965527161E-2</v>
      </c>
      <c r="AL211">
        <f t="shared" si="71"/>
        <v>94</v>
      </c>
      <c r="AN211">
        <v>94</v>
      </c>
      <c r="AO211" s="4">
        <f t="shared" si="72"/>
        <v>0.1</v>
      </c>
      <c r="AQ211">
        <v>0.1</v>
      </c>
      <c r="AR211" s="4">
        <f t="shared" si="73"/>
        <v>10972.078698625</v>
      </c>
      <c r="AT211">
        <v>15359.66971</v>
      </c>
      <c r="AU211">
        <v>15359.66971</v>
      </c>
      <c r="AV211" s="4">
        <f t="shared" si="74"/>
        <v>1386542</v>
      </c>
      <c r="AX211">
        <v>1386542</v>
      </c>
      <c r="AZ211" s="4">
        <f t="shared" si="75"/>
        <v>3.8</v>
      </c>
      <c r="BB211">
        <v>3.8</v>
      </c>
      <c r="BC211" s="4">
        <f t="shared" si="76"/>
        <v>3.7</v>
      </c>
      <c r="BE211">
        <v>3.7</v>
      </c>
      <c r="BF211" s="4">
        <v>0.79300000000000004</v>
      </c>
      <c r="BG211" s="4">
        <v>15.3</v>
      </c>
      <c r="BH211" s="4">
        <f t="shared" si="58"/>
        <v>75.400000000000006</v>
      </c>
      <c r="BJ211">
        <v>75.400000000000006</v>
      </c>
    </row>
    <row r="212" spans="1:62" x14ac:dyDescent="0.25">
      <c r="A212" s="4" t="s">
        <v>35</v>
      </c>
      <c r="B212" s="4">
        <v>2013</v>
      </c>
      <c r="C212" s="4">
        <v>1</v>
      </c>
      <c r="E212" s="4">
        <f t="shared" si="59"/>
        <v>1.4927628795075309E-3</v>
      </c>
      <c r="F212">
        <v>11</v>
      </c>
      <c r="H212" s="4">
        <f t="shared" si="60"/>
        <v>1.3615888411902125E-2</v>
      </c>
      <c r="I212">
        <f t="shared" si="61"/>
        <v>0</v>
      </c>
      <c r="K212">
        <v>0</v>
      </c>
      <c r="L212" s="4">
        <v>8.74</v>
      </c>
      <c r="M212">
        <f t="shared" si="62"/>
        <v>1.9503083195234166E-4</v>
      </c>
      <c r="O212" s="4">
        <f t="shared" si="63"/>
        <v>263.03728380000001</v>
      </c>
      <c r="Q212">
        <v>263.03728380000001</v>
      </c>
      <c r="S212" s="4">
        <f t="shared" si="64"/>
        <v>1.4682265089018029E-2</v>
      </c>
      <c r="T212">
        <v>91</v>
      </c>
      <c r="W212" s="4">
        <f t="shared" si="65"/>
        <v>0</v>
      </c>
      <c r="X212">
        <v>0</v>
      </c>
      <c r="Y212" s="4">
        <v>53</v>
      </c>
      <c r="AB212" s="4">
        <f t="shared" si="66"/>
        <v>0</v>
      </c>
      <c r="AC212" s="3">
        <v>0</v>
      </c>
      <c r="AD212" s="4">
        <f t="shared" si="67"/>
        <v>1.5261203152913926E-2</v>
      </c>
      <c r="AE212">
        <f t="shared" si="68"/>
        <v>91</v>
      </c>
      <c r="AG212">
        <v>91</v>
      </c>
      <c r="AH212" s="4">
        <f t="shared" si="69"/>
        <v>7.57</v>
      </c>
      <c r="AJ212">
        <v>7.57</v>
      </c>
      <c r="AK212" s="4">
        <f t="shared" si="70"/>
        <v>1.4931521598976302E-2</v>
      </c>
      <c r="AL212">
        <f t="shared" si="71"/>
        <v>91</v>
      </c>
      <c r="AN212">
        <v>91</v>
      </c>
      <c r="AO212" s="4">
        <f t="shared" si="72"/>
        <v>0.1</v>
      </c>
      <c r="AQ212">
        <v>0.1</v>
      </c>
      <c r="AR212" s="4">
        <f t="shared" si="73"/>
        <v>10972.078698625</v>
      </c>
      <c r="AT212">
        <v>15472.7814</v>
      </c>
      <c r="AU212">
        <v>15472.7814</v>
      </c>
      <c r="AV212" s="4">
        <f t="shared" si="74"/>
        <v>1386542</v>
      </c>
      <c r="AX212">
        <v>1386542</v>
      </c>
      <c r="AZ212" s="4">
        <f t="shared" si="75"/>
        <v>3.8</v>
      </c>
      <c r="BB212">
        <v>3.8</v>
      </c>
      <c r="BC212" s="4">
        <f t="shared" si="76"/>
        <v>3.8</v>
      </c>
      <c r="BE212">
        <v>3.8</v>
      </c>
      <c r="BF212" s="4">
        <v>0.79200000000000004</v>
      </c>
      <c r="BG212" s="4">
        <v>15.3</v>
      </c>
      <c r="BH212" s="4">
        <f t="shared" si="58"/>
        <v>75.2</v>
      </c>
      <c r="BJ212">
        <v>75.2</v>
      </c>
    </row>
    <row r="213" spans="1:62" x14ac:dyDescent="0.25">
      <c r="A213" s="4" t="s">
        <v>35</v>
      </c>
      <c r="B213" s="4">
        <v>2012</v>
      </c>
      <c r="C213" s="4">
        <v>1</v>
      </c>
      <c r="E213" s="4">
        <f t="shared" si="59"/>
        <v>1.5076493780477648E-3</v>
      </c>
      <c r="F213">
        <v>12</v>
      </c>
      <c r="H213" s="4">
        <f t="shared" si="60"/>
        <v>1.3615888411902125E-2</v>
      </c>
      <c r="I213">
        <f t="shared" si="61"/>
        <v>0</v>
      </c>
      <c r="K213">
        <v>0</v>
      </c>
      <c r="L213" s="4">
        <v>8.61</v>
      </c>
      <c r="M213">
        <f t="shared" si="62"/>
        <v>1.9495948770282547E-4</v>
      </c>
      <c r="O213" s="4">
        <f t="shared" si="63"/>
        <v>260.00438580000002</v>
      </c>
      <c r="Q213">
        <v>260.00438580000002</v>
      </c>
      <c r="S213" s="4">
        <f t="shared" si="64"/>
        <v>1.5455016575970915E-2</v>
      </c>
      <c r="T213">
        <v>87</v>
      </c>
      <c r="W213" s="4">
        <f t="shared" si="65"/>
        <v>0</v>
      </c>
      <c r="X213">
        <v>0</v>
      </c>
      <c r="Y213" s="4">
        <v>52.2</v>
      </c>
      <c r="AB213" s="4">
        <f t="shared" si="66"/>
        <v>0</v>
      </c>
      <c r="AC213" s="3">
        <v>0</v>
      </c>
      <c r="AD213" s="4">
        <f t="shared" si="67"/>
        <v>1.5860104450792979E-2</v>
      </c>
      <c r="AE213">
        <f t="shared" si="68"/>
        <v>88</v>
      </c>
      <c r="AG213">
        <v>88</v>
      </c>
      <c r="AH213" s="4">
        <f t="shared" si="69"/>
        <v>7.43</v>
      </c>
      <c r="AJ213">
        <v>7.43</v>
      </c>
      <c r="AK213" s="4">
        <f t="shared" si="70"/>
        <v>1.567243939202256E-2</v>
      </c>
      <c r="AL213">
        <f t="shared" si="71"/>
        <v>87</v>
      </c>
      <c r="AN213">
        <v>87</v>
      </c>
      <c r="AO213" s="4">
        <f t="shared" si="72"/>
        <v>0.1</v>
      </c>
      <c r="AQ213">
        <v>0.1</v>
      </c>
      <c r="AR213" s="4">
        <f t="shared" si="73"/>
        <v>10972.078698625</v>
      </c>
      <c r="AT213">
        <v>15384.874900000001</v>
      </c>
      <c r="AU213">
        <v>15384.874900000001</v>
      </c>
      <c r="AV213" s="4">
        <f t="shared" si="74"/>
        <v>1386542</v>
      </c>
      <c r="AX213">
        <v>1386542</v>
      </c>
      <c r="AZ213" s="4">
        <f t="shared" si="75"/>
        <v>3.8</v>
      </c>
      <c r="BB213">
        <v>3.8</v>
      </c>
      <c r="BC213" s="4">
        <f t="shared" si="76"/>
        <v>3.8</v>
      </c>
      <c r="BE213">
        <v>3.8</v>
      </c>
      <c r="BF213" s="4">
        <v>0.78500000000000003</v>
      </c>
      <c r="BG213" s="4">
        <v>15.3</v>
      </c>
      <c r="BH213" s="4">
        <f t="shared" si="58"/>
        <v>75.099999999999994</v>
      </c>
      <c r="BJ213">
        <v>75.099999999999994</v>
      </c>
    </row>
    <row r="214" spans="1:62" x14ac:dyDescent="0.25">
      <c r="A214" s="4" t="s">
        <v>35</v>
      </c>
      <c r="B214" s="4">
        <v>2011</v>
      </c>
      <c r="C214" s="4">
        <v>1</v>
      </c>
      <c r="E214" s="4">
        <f t="shared" si="59"/>
        <v>1.5375706050567797E-3</v>
      </c>
      <c r="F214">
        <v>14</v>
      </c>
      <c r="H214" s="4">
        <f t="shared" si="60"/>
        <v>1.3615888411902125E-2</v>
      </c>
      <c r="I214">
        <f t="shared" si="61"/>
        <v>0</v>
      </c>
      <c r="K214">
        <v>0</v>
      </c>
      <c r="L214" s="4">
        <v>8.51</v>
      </c>
      <c r="M214">
        <f t="shared" si="62"/>
        <v>1.9275986350507639E-4</v>
      </c>
      <c r="O214" s="4">
        <f t="shared" si="63"/>
        <v>173.9825629</v>
      </c>
      <c r="Q214">
        <v>173.9825629</v>
      </c>
      <c r="S214" s="4">
        <f t="shared" si="64"/>
        <v>1.4682265089018029E-2</v>
      </c>
      <c r="T214">
        <v>91</v>
      </c>
      <c r="W214" s="4">
        <f t="shared" si="65"/>
        <v>0</v>
      </c>
      <c r="X214">
        <v>0</v>
      </c>
      <c r="Y214" s="4">
        <v>51.4</v>
      </c>
      <c r="AB214" s="4">
        <f t="shared" si="66"/>
        <v>0</v>
      </c>
      <c r="AC214" s="3">
        <v>0</v>
      </c>
      <c r="AD214" s="4">
        <f t="shared" si="67"/>
        <v>1.5255567778302103E-2</v>
      </c>
      <c r="AE214">
        <f t="shared" si="68"/>
        <v>91</v>
      </c>
      <c r="AG214">
        <v>91</v>
      </c>
      <c r="AH214" s="4">
        <f t="shared" si="69"/>
        <v>6.67</v>
      </c>
      <c r="AJ214">
        <v>6.67</v>
      </c>
      <c r="AK214" s="4">
        <f t="shared" si="70"/>
        <v>1.4926038475126802E-2</v>
      </c>
      <c r="AL214">
        <f t="shared" si="71"/>
        <v>91</v>
      </c>
      <c r="AN214">
        <v>91</v>
      </c>
      <c r="AO214" s="4">
        <f t="shared" si="72"/>
        <v>0.1</v>
      </c>
      <c r="AQ214">
        <v>0.1</v>
      </c>
      <c r="AR214" s="4">
        <f t="shared" si="73"/>
        <v>10972.078698625</v>
      </c>
      <c r="AT214">
        <v>15534.1574</v>
      </c>
      <c r="AU214">
        <v>15534.1574</v>
      </c>
      <c r="AV214" s="4">
        <f t="shared" si="74"/>
        <v>1386542</v>
      </c>
      <c r="AX214">
        <v>1386542</v>
      </c>
      <c r="AZ214" s="4">
        <f t="shared" si="75"/>
        <v>3.8</v>
      </c>
      <c r="BB214">
        <v>3.8</v>
      </c>
      <c r="BC214" s="4">
        <f t="shared" si="76"/>
        <v>3.8</v>
      </c>
      <c r="BE214">
        <v>3.8</v>
      </c>
      <c r="BF214" s="4">
        <v>0.78</v>
      </c>
      <c r="BG214" s="4">
        <v>15.5</v>
      </c>
      <c r="BH214" s="4">
        <f t="shared" si="58"/>
        <v>74.900000000000006</v>
      </c>
      <c r="BJ214">
        <v>74.900000000000006</v>
      </c>
    </row>
    <row r="215" spans="1:62" x14ac:dyDescent="0.25">
      <c r="A215" s="4" t="s">
        <v>35</v>
      </c>
      <c r="B215" s="4">
        <v>2010</v>
      </c>
      <c r="C215" s="4">
        <v>1</v>
      </c>
      <c r="E215" s="4">
        <f t="shared" si="59"/>
        <v>1.567679693842238E-3</v>
      </c>
      <c r="F215">
        <v>16</v>
      </c>
      <c r="H215" s="4">
        <f t="shared" si="60"/>
        <v>1.3615888411902125E-2</v>
      </c>
      <c r="I215">
        <f t="shared" si="61"/>
        <v>0</v>
      </c>
      <c r="K215">
        <v>0</v>
      </c>
      <c r="L215" s="4">
        <v>8.41</v>
      </c>
      <c r="M215">
        <f t="shared" si="62"/>
        <v>1.9222828875507572E-4</v>
      </c>
      <c r="O215" s="4">
        <f t="shared" si="63"/>
        <v>154.96308629999999</v>
      </c>
      <c r="Q215">
        <v>154.96308629999999</v>
      </c>
      <c r="S215" s="4">
        <f t="shared" si="64"/>
        <v>1.5592332611017628E-2</v>
      </c>
      <c r="T215">
        <v>86</v>
      </c>
      <c r="W215" s="4">
        <f t="shared" si="65"/>
        <v>0</v>
      </c>
      <c r="X215">
        <v>0</v>
      </c>
      <c r="Y215" s="4">
        <v>5.7</v>
      </c>
      <c r="AB215" s="4">
        <f t="shared" si="66"/>
        <v>0</v>
      </c>
      <c r="AC215" s="3">
        <v>0</v>
      </c>
      <c r="AD215" s="4">
        <f t="shared" si="67"/>
        <v>1.8810972686714115E-4</v>
      </c>
      <c r="AE215">
        <f t="shared" si="68"/>
        <v>9</v>
      </c>
      <c r="AG215">
        <v>9</v>
      </c>
      <c r="AH215" s="4">
        <f t="shared" si="69"/>
        <v>6.17</v>
      </c>
      <c r="AJ215">
        <v>6.17</v>
      </c>
      <c r="AK215" s="4">
        <f t="shared" si="70"/>
        <v>1.5794240777619359E-2</v>
      </c>
      <c r="AL215">
        <f t="shared" si="71"/>
        <v>86</v>
      </c>
      <c r="AN215">
        <v>86</v>
      </c>
      <c r="AO215" s="4">
        <f t="shared" si="72"/>
        <v>0.1</v>
      </c>
      <c r="AQ215">
        <v>0.1</v>
      </c>
      <c r="AR215" s="4">
        <f t="shared" si="73"/>
        <v>1595.9123199999999</v>
      </c>
      <c r="AT215">
        <v>1595.9123199999999</v>
      </c>
      <c r="AU215">
        <v>1595.9123199999999</v>
      </c>
      <c r="AV215" s="4">
        <f t="shared" si="74"/>
        <v>1386542</v>
      </c>
      <c r="AX215">
        <v>1386542</v>
      </c>
      <c r="AZ215" s="4">
        <f t="shared" si="75"/>
        <v>3.8</v>
      </c>
      <c r="BB215">
        <v>3.8</v>
      </c>
      <c r="BC215" s="4">
        <f t="shared" si="76"/>
        <v>3.8</v>
      </c>
      <c r="BE215">
        <v>3.8</v>
      </c>
      <c r="BF215" s="4">
        <v>0.78100000000000003</v>
      </c>
      <c r="BG215" s="4">
        <v>15.8</v>
      </c>
      <c r="BH215" s="4">
        <f t="shared" si="58"/>
        <v>74.7</v>
      </c>
      <c r="BJ215">
        <v>74.7</v>
      </c>
    </row>
    <row r="216" spans="1:62" x14ac:dyDescent="0.25">
      <c r="A216" s="4" t="s">
        <v>35</v>
      </c>
      <c r="B216" s="4">
        <v>2009</v>
      </c>
      <c r="C216" s="4">
        <v>1</v>
      </c>
      <c r="E216" s="4">
        <f t="shared" si="59"/>
        <v>1.6131690762204737E-3</v>
      </c>
      <c r="F216">
        <v>19</v>
      </c>
      <c r="H216" s="4">
        <f t="shared" si="60"/>
        <v>1.3615888411902125E-2</v>
      </c>
      <c r="I216">
        <f t="shared" si="61"/>
        <v>0</v>
      </c>
      <c r="K216">
        <v>0</v>
      </c>
      <c r="L216" s="4">
        <v>8.4600000000000009</v>
      </c>
      <c r="M216">
        <f t="shared" si="62"/>
        <v>1.964383266908388E-4</v>
      </c>
      <c r="O216" s="4">
        <f t="shared" si="63"/>
        <v>327.16181280000001</v>
      </c>
      <c r="Q216">
        <v>327.16181280000001</v>
      </c>
      <c r="S216" s="4">
        <f t="shared" si="64"/>
        <v>1.4174537003913691E-2</v>
      </c>
      <c r="T216">
        <v>93</v>
      </c>
      <c r="W216" s="4">
        <f t="shared" si="65"/>
        <v>0</v>
      </c>
      <c r="X216">
        <v>0</v>
      </c>
      <c r="Y216" s="4">
        <v>49.9</v>
      </c>
      <c r="AB216" s="4">
        <f t="shared" si="66"/>
        <v>0</v>
      </c>
      <c r="AC216" s="3">
        <v>0</v>
      </c>
      <c r="AD216" s="4">
        <f t="shared" si="67"/>
        <v>1.4764231547745678E-2</v>
      </c>
      <c r="AE216">
        <f t="shared" si="68"/>
        <v>93</v>
      </c>
      <c r="AG216">
        <v>93</v>
      </c>
      <c r="AH216" s="4">
        <f t="shared" si="69"/>
        <v>6.21</v>
      </c>
      <c r="AJ216">
        <v>6.21</v>
      </c>
      <c r="AK216" s="4">
        <f t="shared" si="70"/>
        <v>1.4421512418305801E-2</v>
      </c>
      <c r="AL216">
        <f t="shared" si="71"/>
        <v>93</v>
      </c>
      <c r="AN216">
        <v>93</v>
      </c>
      <c r="AO216" s="4">
        <f t="shared" si="72"/>
        <v>0.1</v>
      </c>
      <c r="AQ216">
        <v>0.1</v>
      </c>
      <c r="AR216" s="4">
        <f t="shared" si="73"/>
        <v>10972.078698625</v>
      </c>
      <c r="AT216">
        <v>16523.32388</v>
      </c>
      <c r="AU216">
        <v>16523.32388</v>
      </c>
      <c r="AV216" s="4">
        <f t="shared" si="74"/>
        <v>1386542</v>
      </c>
      <c r="AX216">
        <v>1386542</v>
      </c>
      <c r="AZ216" s="4">
        <f t="shared" si="75"/>
        <v>3.8</v>
      </c>
      <c r="BB216">
        <v>3.8</v>
      </c>
      <c r="BC216" s="4">
        <f t="shared" si="76"/>
        <v>3.8</v>
      </c>
      <c r="BE216">
        <v>3.8</v>
      </c>
      <c r="BF216" s="4">
        <v>0.77900000000000003</v>
      </c>
      <c r="BG216" s="4">
        <v>15.5</v>
      </c>
      <c r="BH216" s="4">
        <f t="shared" si="58"/>
        <v>74.599999999999994</v>
      </c>
      <c r="BJ216">
        <v>74.599999999999994</v>
      </c>
    </row>
    <row r="217" spans="1:62" x14ac:dyDescent="0.25">
      <c r="A217" s="4" t="s">
        <v>35</v>
      </c>
      <c r="B217" s="4">
        <v>2008</v>
      </c>
      <c r="C217" s="4">
        <v>1</v>
      </c>
      <c r="E217" s="4">
        <f t="shared" si="59"/>
        <v>2.9227199649162834E-3</v>
      </c>
      <c r="F217">
        <v>111</v>
      </c>
      <c r="H217" s="4">
        <f t="shared" si="60"/>
        <v>1.3615888411902125E-2</v>
      </c>
      <c r="I217">
        <f t="shared" si="61"/>
        <v>0</v>
      </c>
      <c r="K217">
        <v>0</v>
      </c>
      <c r="L217" s="4">
        <v>8.9499999999999993</v>
      </c>
      <c r="M217">
        <f t="shared" si="62"/>
        <v>1.8819117446743937E-4</v>
      </c>
      <c r="O217" s="4">
        <f t="shared" si="63"/>
        <v>25.522771120000002</v>
      </c>
      <c r="Q217">
        <v>25.522771120000002</v>
      </c>
      <c r="S217" s="4">
        <f t="shared" si="64"/>
        <v>1.5705859584158526E-2</v>
      </c>
      <c r="T217">
        <v>85</v>
      </c>
      <c r="W217" s="4">
        <f t="shared" si="65"/>
        <v>0</v>
      </c>
      <c r="X217">
        <v>0</v>
      </c>
      <c r="Y217" s="4">
        <v>49.2</v>
      </c>
      <c r="AB217" s="4">
        <f t="shared" si="66"/>
        <v>0</v>
      </c>
      <c r="AC217" s="3">
        <v>0</v>
      </c>
      <c r="AD217" s="4">
        <f t="shared" si="67"/>
        <v>1.6254730514951618E-2</v>
      </c>
      <c r="AE217">
        <f t="shared" si="68"/>
        <v>85</v>
      </c>
      <c r="AG217">
        <v>85</v>
      </c>
      <c r="AH217" s="4">
        <f t="shared" si="69"/>
        <v>6.1</v>
      </c>
      <c r="AJ217">
        <v>6.1</v>
      </c>
      <c r="AK217" s="4">
        <f t="shared" si="70"/>
        <v>1.5891468741705026E-2</v>
      </c>
      <c r="AL217">
        <f t="shared" si="71"/>
        <v>85</v>
      </c>
      <c r="AN217">
        <v>85</v>
      </c>
      <c r="AO217" s="4">
        <f t="shared" si="72"/>
        <v>0.1</v>
      </c>
      <c r="AQ217">
        <v>0.1</v>
      </c>
      <c r="AR217" s="4">
        <f t="shared" si="73"/>
        <v>1657.3227999999999</v>
      </c>
      <c r="AT217">
        <v>1657.3227999999999</v>
      </c>
      <c r="AU217">
        <v>1657.3227999999999</v>
      </c>
      <c r="AV217" s="4">
        <f t="shared" si="74"/>
        <v>1386542</v>
      </c>
      <c r="AX217">
        <v>1386542</v>
      </c>
      <c r="AZ217" s="4">
        <f t="shared" si="75"/>
        <v>3.9</v>
      </c>
      <c r="BB217">
        <v>3.9</v>
      </c>
      <c r="BC217" s="4">
        <f t="shared" si="76"/>
        <v>3.9</v>
      </c>
      <c r="BE217">
        <v>3.9</v>
      </c>
      <c r="BF217" s="4">
        <v>0.77500000000000002</v>
      </c>
      <c r="BG217" s="4">
        <v>15.3</v>
      </c>
      <c r="BH217" s="4">
        <f t="shared" si="58"/>
        <v>74.400000000000006</v>
      </c>
      <c r="BJ217">
        <v>74.400000000000006</v>
      </c>
    </row>
    <row r="218" spans="1:62" x14ac:dyDescent="0.25">
      <c r="A218" s="4" t="s">
        <v>35</v>
      </c>
      <c r="B218" s="4">
        <v>2007</v>
      </c>
      <c r="C218" s="4">
        <v>1</v>
      </c>
      <c r="E218" s="4">
        <f t="shared" si="59"/>
        <v>2.9427656120736005E-3</v>
      </c>
      <c r="F218">
        <v>113</v>
      </c>
      <c r="H218" s="4">
        <f t="shared" si="60"/>
        <v>1.3615888411902125E-2</v>
      </c>
      <c r="I218">
        <f t="shared" si="61"/>
        <v>0</v>
      </c>
      <c r="K218">
        <v>0</v>
      </c>
      <c r="L218" s="4">
        <v>8.4700000000000006</v>
      </c>
      <c r="M218">
        <f t="shared" si="62"/>
        <v>1.8100921165936515E-4</v>
      </c>
      <c r="O218" s="4">
        <f t="shared" si="63"/>
        <v>1096.807346997125</v>
      </c>
      <c r="Q218">
        <v>1641.30981</v>
      </c>
      <c r="S218" s="4">
        <f t="shared" si="64"/>
        <v>1.4174537003913691E-2</v>
      </c>
      <c r="T218">
        <v>93</v>
      </c>
      <c r="W218" s="4">
        <f t="shared" si="65"/>
        <v>0</v>
      </c>
      <c r="X218">
        <v>0</v>
      </c>
      <c r="Y218" s="4">
        <v>48.4</v>
      </c>
      <c r="AB218" s="4">
        <f t="shared" si="66"/>
        <v>0</v>
      </c>
      <c r="AC218" s="3">
        <v>0</v>
      </c>
      <c r="AD218" s="4">
        <f t="shared" si="67"/>
        <v>1.4758973742904814E-2</v>
      </c>
      <c r="AE218">
        <f t="shared" si="68"/>
        <v>93</v>
      </c>
      <c r="AG218">
        <v>93</v>
      </c>
      <c r="AH218" s="4">
        <f t="shared" si="69"/>
        <v>5.64</v>
      </c>
      <c r="AJ218">
        <v>5.64</v>
      </c>
      <c r="AK218" s="4">
        <f t="shared" si="70"/>
        <v>1.4416357105816067E-2</v>
      </c>
      <c r="AL218">
        <f t="shared" si="71"/>
        <v>93</v>
      </c>
      <c r="AN218">
        <v>93</v>
      </c>
      <c r="AO218" s="4">
        <f t="shared" si="72"/>
        <v>0.1</v>
      </c>
      <c r="AQ218">
        <v>0.1</v>
      </c>
      <c r="AR218" s="4">
        <f t="shared" si="73"/>
        <v>10972.078698625</v>
      </c>
      <c r="AT218">
        <v>16462.485560000001</v>
      </c>
      <c r="AU218">
        <v>16462.485560000001</v>
      </c>
      <c r="AV218" s="4">
        <f t="shared" si="74"/>
        <v>1386542</v>
      </c>
      <c r="AX218">
        <v>1386542</v>
      </c>
      <c r="AZ218" s="4">
        <f t="shared" si="75"/>
        <v>3.9</v>
      </c>
      <c r="BB218">
        <v>3.9</v>
      </c>
      <c r="BC218" s="4">
        <f t="shared" si="76"/>
        <v>3.9</v>
      </c>
      <c r="BE218">
        <v>3.9</v>
      </c>
      <c r="BF218" s="4">
        <v>0.77100000000000002</v>
      </c>
      <c r="BG218" s="4">
        <v>15</v>
      </c>
      <c r="BH218" s="4">
        <f t="shared" si="58"/>
        <v>74.2</v>
      </c>
      <c r="BJ218">
        <v>74.2</v>
      </c>
    </row>
    <row r="219" spans="1:62" x14ac:dyDescent="0.25">
      <c r="A219" s="4" t="s">
        <v>35</v>
      </c>
      <c r="B219" s="4">
        <v>2006</v>
      </c>
      <c r="C219" s="4">
        <v>1</v>
      </c>
      <c r="E219" s="4">
        <f t="shared" si="59"/>
        <v>2.9621816628794375E-3</v>
      </c>
      <c r="F219">
        <v>115</v>
      </c>
      <c r="H219" s="4">
        <f t="shared" si="60"/>
        <v>1.3615888411902125E-2</v>
      </c>
      <c r="I219">
        <f t="shared" si="61"/>
        <v>0</v>
      </c>
      <c r="K219">
        <v>0</v>
      </c>
      <c r="L219" s="4">
        <v>8.39</v>
      </c>
      <c r="M219">
        <f t="shared" si="62"/>
        <v>1.9296550497399257E-4</v>
      </c>
      <c r="O219" s="4">
        <f t="shared" si="63"/>
        <v>181.50008560000001</v>
      </c>
      <c r="Q219">
        <v>181.50008560000001</v>
      </c>
      <c r="S219" s="4">
        <f t="shared" si="64"/>
        <v>1.5795062001612969E-2</v>
      </c>
      <c r="T219">
        <v>84</v>
      </c>
      <c r="W219" s="4">
        <f t="shared" si="65"/>
        <v>0</v>
      </c>
      <c r="X219">
        <v>0</v>
      </c>
      <c r="Y219" s="4">
        <v>47.7</v>
      </c>
      <c r="AB219" s="4">
        <f t="shared" si="66"/>
        <v>0</v>
      </c>
      <c r="AC219" s="3">
        <v>0</v>
      </c>
      <c r="AD219" s="4">
        <f t="shared" si="67"/>
        <v>1.6249069194500837E-2</v>
      </c>
      <c r="AE219">
        <f t="shared" si="68"/>
        <v>85</v>
      </c>
      <c r="AG219">
        <v>85</v>
      </c>
      <c r="AH219" s="4">
        <f t="shared" si="69"/>
        <v>5.27</v>
      </c>
      <c r="AJ219">
        <v>5.27</v>
      </c>
      <c r="AK219" s="4">
        <f t="shared" si="70"/>
        <v>1.5963603167149402E-2</v>
      </c>
      <c r="AL219">
        <f t="shared" si="71"/>
        <v>84</v>
      </c>
      <c r="AN219">
        <v>84</v>
      </c>
      <c r="AO219" s="4">
        <f t="shared" si="72"/>
        <v>0.1</v>
      </c>
      <c r="AQ219">
        <v>0.1</v>
      </c>
      <c r="AR219" s="4">
        <f t="shared" si="73"/>
        <v>10972.078698625</v>
      </c>
      <c r="AT219">
        <v>15646.5591</v>
      </c>
      <c r="AU219">
        <v>15646.5591</v>
      </c>
      <c r="AV219" s="4">
        <f t="shared" si="74"/>
        <v>1386542</v>
      </c>
      <c r="AX219">
        <v>1386542</v>
      </c>
      <c r="AZ219" s="4">
        <f t="shared" si="75"/>
        <v>4</v>
      </c>
      <c r="BB219">
        <v>4</v>
      </c>
      <c r="BC219" s="4">
        <f t="shared" si="76"/>
        <v>3.9</v>
      </c>
      <c r="BE219">
        <v>3.9</v>
      </c>
      <c r="BF219" s="4">
        <v>0.76600000000000001</v>
      </c>
      <c r="BG219" s="4">
        <v>14.8</v>
      </c>
      <c r="BH219" s="4">
        <f t="shared" si="58"/>
        <v>74.099999999999994</v>
      </c>
      <c r="BJ219">
        <v>74.099999999999994</v>
      </c>
    </row>
    <row r="220" spans="1:62" x14ac:dyDescent="0.25">
      <c r="A220" s="4" t="s">
        <v>35</v>
      </c>
      <c r="B220" s="4">
        <v>2005</v>
      </c>
      <c r="C220" s="4">
        <v>1</v>
      </c>
      <c r="E220" s="4">
        <f t="shared" si="59"/>
        <v>2.9809538768800626E-3</v>
      </c>
      <c r="F220">
        <v>117</v>
      </c>
      <c r="H220" s="4">
        <f t="shared" si="60"/>
        <v>1.3615888411902125E-2</v>
      </c>
      <c r="I220">
        <f t="shared" si="61"/>
        <v>0</v>
      </c>
      <c r="K220">
        <v>0</v>
      </c>
      <c r="L220" s="4">
        <v>8.01</v>
      </c>
      <c r="M220">
        <f t="shared" si="62"/>
        <v>1.9251255917822877E-4</v>
      </c>
      <c r="O220" s="4">
        <f t="shared" si="63"/>
        <v>1096.807346997125</v>
      </c>
      <c r="Q220">
        <v>1311.440423</v>
      </c>
      <c r="S220" s="4">
        <f t="shared" si="64"/>
        <v>1.4437648664183886E-2</v>
      </c>
      <c r="T220">
        <v>92</v>
      </c>
      <c r="W220" s="4">
        <f t="shared" si="65"/>
        <v>0</v>
      </c>
      <c r="X220">
        <v>0</v>
      </c>
      <c r="Y220" s="4">
        <v>46.9</v>
      </c>
      <c r="AB220" s="4">
        <f t="shared" si="66"/>
        <v>0</v>
      </c>
      <c r="AC220" s="3">
        <v>0</v>
      </c>
      <c r="AD220" s="4">
        <f t="shared" si="67"/>
        <v>1.5267116995718916E-2</v>
      </c>
      <c r="AE220">
        <f t="shared" si="68"/>
        <v>91</v>
      </c>
      <c r="AG220">
        <v>91</v>
      </c>
      <c r="AH220" s="4">
        <f t="shared" si="69"/>
        <v>5.38</v>
      </c>
      <c r="AJ220">
        <v>5.38</v>
      </c>
      <c r="AK220" s="4">
        <f t="shared" si="70"/>
        <v>1.4670308821941992E-2</v>
      </c>
      <c r="AL220">
        <f t="shared" si="71"/>
        <v>92</v>
      </c>
      <c r="AN220">
        <v>92</v>
      </c>
      <c r="AO220" s="4">
        <f t="shared" si="72"/>
        <v>0.1</v>
      </c>
      <c r="AQ220">
        <v>0.1</v>
      </c>
      <c r="AR220" s="4">
        <f t="shared" si="73"/>
        <v>10972.078698625</v>
      </c>
      <c r="AT220">
        <v>14223.865760000001</v>
      </c>
      <c r="AU220">
        <v>14223.865760000001</v>
      </c>
      <c r="AV220" s="4">
        <f t="shared" si="74"/>
        <v>1386542</v>
      </c>
      <c r="AX220">
        <v>1386542</v>
      </c>
      <c r="AZ220" s="4">
        <f t="shared" si="75"/>
        <v>4</v>
      </c>
      <c r="BB220">
        <v>4</v>
      </c>
      <c r="BC220" s="4">
        <f t="shared" si="76"/>
        <v>4</v>
      </c>
      <c r="BE220">
        <v>4</v>
      </c>
      <c r="BF220" s="4">
        <v>0.76100000000000001</v>
      </c>
      <c r="BG220" s="4">
        <v>14.6</v>
      </c>
      <c r="BH220" s="4">
        <f t="shared" si="58"/>
        <v>73.900000000000006</v>
      </c>
      <c r="BJ220">
        <v>73.900000000000006</v>
      </c>
    </row>
    <row r="221" spans="1:62" x14ac:dyDescent="0.25">
      <c r="A221" s="4" t="s">
        <v>35</v>
      </c>
      <c r="B221" s="4">
        <v>2004</v>
      </c>
      <c r="C221" s="4">
        <v>1</v>
      </c>
      <c r="E221" s="4">
        <f t="shared" si="59"/>
        <v>2.9990684231813425E-3</v>
      </c>
      <c r="F221">
        <v>119</v>
      </c>
      <c r="H221" s="4">
        <f t="shared" si="60"/>
        <v>1.3615888411902125E-2</v>
      </c>
      <c r="I221">
        <f t="shared" si="61"/>
        <v>0</v>
      </c>
      <c r="K221">
        <v>0</v>
      </c>
      <c r="L221" s="4">
        <v>7.68</v>
      </c>
      <c r="M221">
        <f t="shared" si="62"/>
        <v>1.925389592275925E-4</v>
      </c>
      <c r="O221" s="4">
        <f t="shared" si="63"/>
        <v>166.0083443</v>
      </c>
      <c r="Q221">
        <v>166.0083443</v>
      </c>
      <c r="S221" s="4">
        <f t="shared" si="64"/>
        <v>1.4174537003913691E-2</v>
      </c>
      <c r="T221">
        <v>93</v>
      </c>
      <c r="W221" s="4">
        <f t="shared" si="65"/>
        <v>0</v>
      </c>
      <c r="X221">
        <v>0</v>
      </c>
      <c r="Y221" s="4">
        <v>46.2</v>
      </c>
      <c r="AB221" s="4">
        <f t="shared" si="66"/>
        <v>0</v>
      </c>
      <c r="AC221" s="3">
        <v>0</v>
      </c>
      <c r="AD221" s="4">
        <f t="shared" si="67"/>
        <v>1.475093887377823E-2</v>
      </c>
      <c r="AE221">
        <f t="shared" si="68"/>
        <v>93</v>
      </c>
      <c r="AG221">
        <v>93</v>
      </c>
      <c r="AH221" s="4">
        <f t="shared" si="69"/>
        <v>5.71</v>
      </c>
      <c r="AJ221">
        <v>5.71</v>
      </c>
      <c r="AK221" s="4">
        <f t="shared" si="70"/>
        <v>1.4408530549032029E-2</v>
      </c>
      <c r="AL221">
        <f t="shared" si="71"/>
        <v>93</v>
      </c>
      <c r="AN221">
        <v>93</v>
      </c>
      <c r="AO221" s="4">
        <f t="shared" si="72"/>
        <v>0.2</v>
      </c>
      <c r="AQ221">
        <v>0.2</v>
      </c>
      <c r="AR221" s="4">
        <f t="shared" si="73"/>
        <v>10972.078698625</v>
      </c>
      <c r="AT221">
        <v>12868.8639</v>
      </c>
      <c r="AU221">
        <v>12868.8639</v>
      </c>
      <c r="AV221" s="4">
        <f t="shared" si="74"/>
        <v>1386542</v>
      </c>
      <c r="AX221">
        <v>1386542</v>
      </c>
      <c r="AZ221" s="4">
        <f t="shared" si="75"/>
        <v>4.0999999999999996</v>
      </c>
      <c r="BB221">
        <v>4.0999999999999996</v>
      </c>
      <c r="BC221" s="4">
        <f t="shared" si="76"/>
        <v>4</v>
      </c>
      <c r="BE221">
        <v>4</v>
      </c>
      <c r="BF221" s="4">
        <v>0.75700000000000001</v>
      </c>
      <c r="BG221" s="4">
        <v>14.4</v>
      </c>
      <c r="BH221" s="4">
        <f t="shared" si="58"/>
        <v>73.8</v>
      </c>
      <c r="BJ221">
        <v>73.8</v>
      </c>
    </row>
    <row r="222" spans="1:62" x14ac:dyDescent="0.25">
      <c r="A222" s="4" t="s">
        <v>35</v>
      </c>
      <c r="B222" s="4">
        <v>2003</v>
      </c>
      <c r="C222" s="4">
        <v>1</v>
      </c>
      <c r="E222" s="4">
        <f t="shared" si="59"/>
        <v>3.016511897411193E-3</v>
      </c>
      <c r="F222">
        <v>121</v>
      </c>
      <c r="H222" s="4">
        <f t="shared" si="60"/>
        <v>1.3615888411902125E-2</v>
      </c>
      <c r="I222">
        <f t="shared" si="61"/>
        <v>0</v>
      </c>
      <c r="K222">
        <v>0</v>
      </c>
      <c r="L222" s="4">
        <v>7.65</v>
      </c>
      <c r="M222">
        <f t="shared" si="62"/>
        <v>1.8778059624385615E-4</v>
      </c>
      <c r="O222" s="4">
        <f t="shared" si="63"/>
        <v>13.5139917</v>
      </c>
      <c r="Q222">
        <v>13.5139917</v>
      </c>
      <c r="S222" s="4">
        <f t="shared" si="64"/>
        <v>1.4682265089018029E-2</v>
      </c>
      <c r="T222">
        <v>91</v>
      </c>
      <c r="W222" s="4">
        <f t="shared" si="65"/>
        <v>0</v>
      </c>
      <c r="X222">
        <v>0</v>
      </c>
      <c r="Y222" s="4">
        <v>45.4</v>
      </c>
      <c r="AB222" s="4">
        <f t="shared" si="66"/>
        <v>0</v>
      </c>
      <c r="AC222" s="3">
        <v>0</v>
      </c>
      <c r="AD222" s="4">
        <f t="shared" si="67"/>
        <v>1.8715704669414377E-4</v>
      </c>
      <c r="AE222">
        <f t="shared" si="68"/>
        <v>9</v>
      </c>
      <c r="AG222">
        <v>9</v>
      </c>
      <c r="AH222" s="4">
        <f t="shared" si="69"/>
        <v>5.82</v>
      </c>
      <c r="AJ222">
        <v>5.82</v>
      </c>
      <c r="AK222" s="4">
        <f t="shared" si="70"/>
        <v>1.5320622597468881E-2</v>
      </c>
      <c r="AL222">
        <f t="shared" si="71"/>
        <v>89</v>
      </c>
      <c r="AN222">
        <v>89</v>
      </c>
      <c r="AO222" s="4">
        <f t="shared" si="72"/>
        <v>0.4</v>
      </c>
      <c r="AQ222">
        <v>0.4</v>
      </c>
      <c r="AR222" s="4">
        <f t="shared" si="73"/>
        <v>1228.5446999999999</v>
      </c>
      <c r="AT222">
        <v>1228.5446999999999</v>
      </c>
      <c r="AU222">
        <v>1228.5446999999999</v>
      </c>
      <c r="AV222" s="4">
        <f t="shared" si="74"/>
        <v>1386542</v>
      </c>
      <c r="AX222">
        <v>1386542</v>
      </c>
      <c r="AZ222" s="4">
        <f t="shared" si="75"/>
        <v>4.0999999999999996</v>
      </c>
      <c r="BB222">
        <v>4.0999999999999996</v>
      </c>
      <c r="BC222" s="4">
        <f t="shared" si="76"/>
        <v>4.0999999999999996</v>
      </c>
      <c r="BE222">
        <v>4.0999999999999996</v>
      </c>
      <c r="BF222" s="4">
        <v>0.753</v>
      </c>
      <c r="BG222" s="4">
        <v>14.2</v>
      </c>
      <c r="BH222" s="4">
        <f t="shared" si="58"/>
        <v>73.7</v>
      </c>
      <c r="BJ222">
        <v>73.7</v>
      </c>
    </row>
    <row r="223" spans="1:62" x14ac:dyDescent="0.25">
      <c r="A223" s="4" t="s">
        <v>35</v>
      </c>
      <c r="B223" s="4">
        <v>2002</v>
      </c>
      <c r="C223" s="4">
        <v>1</v>
      </c>
      <c r="E223" s="4">
        <f t="shared" si="59"/>
        <v>3.0332713382335351E-3</v>
      </c>
      <c r="F223">
        <v>123</v>
      </c>
      <c r="H223" s="4">
        <f t="shared" si="60"/>
        <v>1.3615888411902125E-2</v>
      </c>
      <c r="I223">
        <f t="shared" si="61"/>
        <v>0</v>
      </c>
      <c r="K223">
        <v>0</v>
      </c>
      <c r="L223" s="4">
        <v>7.59</v>
      </c>
      <c r="M223">
        <f t="shared" si="62"/>
        <v>1.9159736496742185E-4</v>
      </c>
      <c r="O223" s="4">
        <f t="shared" si="63"/>
        <v>133.099491</v>
      </c>
      <c r="Q223">
        <v>133.099491</v>
      </c>
      <c r="S223" s="4">
        <f t="shared" si="64"/>
        <v>1.33239924926773E-2</v>
      </c>
      <c r="T223">
        <v>66</v>
      </c>
      <c r="W223" s="4">
        <f t="shared" si="65"/>
        <v>0</v>
      </c>
      <c r="X223">
        <v>0</v>
      </c>
      <c r="Y223" s="4">
        <v>44.6</v>
      </c>
      <c r="AB223" s="4">
        <f t="shared" si="66"/>
        <v>0</v>
      </c>
      <c r="AC223" s="3">
        <v>0</v>
      </c>
      <c r="AD223" s="4">
        <f t="shared" si="67"/>
        <v>1.6166997645459508E-2</v>
      </c>
      <c r="AE223">
        <f t="shared" si="68"/>
        <v>86</v>
      </c>
      <c r="AG223">
        <v>86</v>
      </c>
      <c r="AH223" s="4">
        <f t="shared" si="69"/>
        <v>5.76</v>
      </c>
      <c r="AJ223">
        <v>5.76</v>
      </c>
      <c r="AK223" s="4">
        <f t="shared" si="70"/>
        <v>1.5644279315300713E-2</v>
      </c>
      <c r="AL223">
        <f t="shared" si="71"/>
        <v>87</v>
      </c>
      <c r="AN223">
        <v>87</v>
      </c>
      <c r="AO223" s="4">
        <f t="shared" si="72"/>
        <v>0.8</v>
      </c>
      <c r="AQ223">
        <v>0.8</v>
      </c>
      <c r="AR223" s="4">
        <f t="shared" si="73"/>
        <v>10972.078698625</v>
      </c>
      <c r="AT223">
        <v>11675.39395</v>
      </c>
      <c r="AU223">
        <v>11675.39395</v>
      </c>
      <c r="AV223" s="4">
        <f t="shared" si="74"/>
        <v>1386542</v>
      </c>
      <c r="AX223">
        <v>1386542</v>
      </c>
      <c r="AZ223" s="4">
        <f t="shared" si="75"/>
        <v>4.2</v>
      </c>
      <c r="BB223">
        <v>4.2</v>
      </c>
      <c r="BC223" s="4">
        <f t="shared" si="76"/>
        <v>4.0999999999999996</v>
      </c>
      <c r="BE223">
        <v>4.0999999999999996</v>
      </c>
      <c r="BF223" s="4">
        <v>0.749</v>
      </c>
      <c r="BG223" s="4">
        <v>14</v>
      </c>
      <c r="BH223" s="4">
        <f t="shared" si="58"/>
        <v>73.5</v>
      </c>
      <c r="BJ223">
        <v>73.5</v>
      </c>
    </row>
    <row r="224" spans="1:62" x14ac:dyDescent="0.25">
      <c r="A224" s="4" t="s">
        <v>35</v>
      </c>
      <c r="B224" s="4">
        <v>2001</v>
      </c>
      <c r="C224" s="4">
        <v>1</v>
      </c>
      <c r="E224" s="4">
        <f t="shared" si="59"/>
        <v>3.0493342433853174E-3</v>
      </c>
      <c r="F224">
        <v>125</v>
      </c>
      <c r="H224" s="4">
        <f t="shared" si="60"/>
        <v>1.3615888411902125E-2</v>
      </c>
      <c r="I224">
        <f t="shared" si="61"/>
        <v>0</v>
      </c>
      <c r="K224">
        <v>0</v>
      </c>
      <c r="L224" s="4">
        <v>7.38</v>
      </c>
      <c r="M224">
        <f t="shared" si="62"/>
        <v>1.9174546412050879E-4</v>
      </c>
      <c r="O224" s="4">
        <f t="shared" si="63"/>
        <v>138.16646270000001</v>
      </c>
      <c r="Q224">
        <v>138.16646270000001</v>
      </c>
      <c r="S224" s="4">
        <f t="shared" si="64"/>
        <v>6.808726945179887E-4</v>
      </c>
      <c r="T224">
        <v>18</v>
      </c>
      <c r="W224" s="4">
        <f t="shared" si="65"/>
        <v>0</v>
      </c>
      <c r="X224">
        <v>0</v>
      </c>
      <c r="Y224" s="4">
        <v>43.8</v>
      </c>
      <c r="AB224" s="4">
        <f t="shared" si="66"/>
        <v>0</v>
      </c>
      <c r="AC224" s="3">
        <v>0</v>
      </c>
      <c r="AD224" s="4">
        <f t="shared" si="67"/>
        <v>1.4770132535796168E-2</v>
      </c>
      <c r="AE224">
        <f t="shared" si="68"/>
        <v>93</v>
      </c>
      <c r="AG224">
        <v>93</v>
      </c>
      <c r="AH224" s="4">
        <f t="shared" si="69"/>
        <v>5.47</v>
      </c>
      <c r="AJ224">
        <v>5.47</v>
      </c>
      <c r="AK224" s="4">
        <f t="shared" si="70"/>
        <v>1.5949756921916747E-2</v>
      </c>
      <c r="AL224">
        <f t="shared" si="71"/>
        <v>84</v>
      </c>
      <c r="AN224">
        <v>84</v>
      </c>
      <c r="AO224" s="4">
        <f t="shared" si="72"/>
        <v>0.7</v>
      </c>
      <c r="AQ224">
        <v>0.7</v>
      </c>
      <c r="AR224" s="4">
        <f t="shared" si="73"/>
        <v>10972.078698625</v>
      </c>
      <c r="AT224">
        <v>11513.87189</v>
      </c>
      <c r="AU224">
        <v>11513.87189</v>
      </c>
      <c r="AV224" s="4">
        <f t="shared" si="74"/>
        <v>1386542</v>
      </c>
      <c r="AX224">
        <v>1386542</v>
      </c>
      <c r="AZ224" s="4">
        <f t="shared" si="75"/>
        <v>4.2</v>
      </c>
      <c r="BB224">
        <v>4.2</v>
      </c>
      <c r="BC224" s="4">
        <f t="shared" si="76"/>
        <v>4.2</v>
      </c>
      <c r="BE224">
        <v>4.2</v>
      </c>
      <c r="BF224" s="4">
        <v>0.75</v>
      </c>
      <c r="BG224" s="4">
        <v>14</v>
      </c>
      <c r="BH224" s="4">
        <f t="shared" si="58"/>
        <v>73.400000000000006</v>
      </c>
      <c r="BJ224">
        <v>73.400000000000006</v>
      </c>
    </row>
    <row r="225" spans="1:62" x14ac:dyDescent="0.25">
      <c r="A225" s="4" t="s">
        <v>35</v>
      </c>
      <c r="B225" s="4">
        <v>2000</v>
      </c>
      <c r="C225" s="4">
        <v>1</v>
      </c>
      <c r="E225" s="4">
        <f t="shared" si="59"/>
        <v>3.0646885852088361E-3</v>
      </c>
      <c r="F225">
        <v>127</v>
      </c>
      <c r="H225" s="4">
        <f t="shared" si="60"/>
        <v>1.3615888411902125E-2</v>
      </c>
      <c r="I225">
        <f t="shared" si="61"/>
        <v>0</v>
      </c>
      <c r="K225">
        <v>0</v>
      </c>
      <c r="L225" s="4">
        <v>7.43</v>
      </c>
      <c r="M225">
        <f t="shared" si="62"/>
        <v>1.9661480660585677E-4</v>
      </c>
      <c r="O225" s="4">
        <f t="shared" si="63"/>
        <v>1096.807346997125</v>
      </c>
      <c r="Q225">
        <v>1140.6157539999999</v>
      </c>
      <c r="S225" s="4">
        <f t="shared" si="64"/>
        <v>8.675140700055771E-5</v>
      </c>
      <c r="W225" s="4">
        <f t="shared" si="65"/>
        <v>0</v>
      </c>
      <c r="X225">
        <v>0</v>
      </c>
      <c r="Y225" s="4">
        <v>43</v>
      </c>
      <c r="AB225" s="4">
        <f t="shared" si="66"/>
        <v>0</v>
      </c>
      <c r="AC225" s="3">
        <v>0</v>
      </c>
      <c r="AD225" s="4">
        <f t="shared" si="67"/>
        <v>1.6161270309818614E-2</v>
      </c>
      <c r="AE225">
        <f t="shared" si="68"/>
        <v>86</v>
      </c>
      <c r="AG225">
        <v>86</v>
      </c>
      <c r="AH225" s="4">
        <f t="shared" si="69"/>
        <v>5.16</v>
      </c>
      <c r="AJ225">
        <v>5.16</v>
      </c>
      <c r="AK225" s="4">
        <f t="shared" si="70"/>
        <v>1.4398286823893814E-2</v>
      </c>
      <c r="AL225">
        <f t="shared" si="71"/>
        <v>93</v>
      </c>
      <c r="AN225">
        <v>93</v>
      </c>
      <c r="AO225" s="4">
        <f t="shared" si="72"/>
        <v>0.9</v>
      </c>
      <c r="AQ225">
        <v>0.9</v>
      </c>
      <c r="AR225" s="4">
        <f t="shared" si="73"/>
        <v>10972.078698625</v>
      </c>
      <c r="AT225">
        <v>11568.1111</v>
      </c>
      <c r="AU225">
        <v>11568.1111</v>
      </c>
      <c r="AV225" s="4">
        <f t="shared" si="74"/>
        <v>1386542</v>
      </c>
      <c r="AX225">
        <v>1386542</v>
      </c>
      <c r="AZ225" s="4">
        <f t="shared" si="75"/>
        <v>4.3</v>
      </c>
      <c r="BB225">
        <v>4.3</v>
      </c>
      <c r="BC225" s="4">
        <f t="shared" si="76"/>
        <v>4.2</v>
      </c>
      <c r="BE225">
        <v>4.2</v>
      </c>
      <c r="BF225" s="4">
        <v>0.74099999999999999</v>
      </c>
      <c r="BG225" s="4">
        <v>14</v>
      </c>
      <c r="BH225" s="4">
        <f t="shared" si="58"/>
        <v>73.3</v>
      </c>
      <c r="BJ225">
        <v>73.3</v>
      </c>
    </row>
    <row r="226" spans="1:62" x14ac:dyDescent="0.25">
      <c r="A226" s="4" t="s">
        <v>36</v>
      </c>
      <c r="B226" s="4">
        <v>2015</v>
      </c>
      <c r="C226" s="4">
        <v>1</v>
      </c>
      <c r="E226" s="4">
        <f t="shared" si="59"/>
        <v>3.1101450700139646E-3</v>
      </c>
      <c r="F226">
        <v>196</v>
      </c>
      <c r="H226" s="4">
        <f t="shared" si="60"/>
        <v>1.3615888411902125E-2</v>
      </c>
      <c r="I226">
        <f t="shared" si="61"/>
        <v>0</v>
      </c>
      <c r="K226">
        <v>0</v>
      </c>
      <c r="M226">
        <f t="shared" si="62"/>
        <v>1.8731145170040577E-4</v>
      </c>
      <c r="O226" s="4">
        <f t="shared" si="63"/>
        <v>0</v>
      </c>
      <c r="Q226">
        <v>0</v>
      </c>
      <c r="S226" s="4">
        <f t="shared" si="64"/>
        <v>1.2276440336999126E-2</v>
      </c>
      <c r="T226">
        <v>99</v>
      </c>
      <c r="W226" s="4">
        <f t="shared" si="65"/>
        <v>2</v>
      </c>
      <c r="X226">
        <v>2</v>
      </c>
      <c r="Y226" s="4">
        <v>62.3</v>
      </c>
      <c r="AB226" s="4">
        <f t="shared" si="66"/>
        <v>0</v>
      </c>
      <c r="AC226" s="3">
        <v>0</v>
      </c>
      <c r="AD226" s="4">
        <f t="shared" si="67"/>
        <v>1.2795474202505123E-2</v>
      </c>
      <c r="AE226">
        <f t="shared" si="68"/>
        <v>99</v>
      </c>
      <c r="AG226">
        <v>99</v>
      </c>
      <c r="AH226" s="4" t="e">
        <f t="shared" si="69"/>
        <v>#VALUE!</v>
      </c>
      <c r="AK226" s="4">
        <f t="shared" si="70"/>
        <v>1.2505480249728028E-2</v>
      </c>
      <c r="AL226">
        <f t="shared" si="71"/>
        <v>99</v>
      </c>
      <c r="AN226">
        <v>99</v>
      </c>
      <c r="AO226" s="4">
        <f t="shared" si="72"/>
        <v>0.1</v>
      </c>
      <c r="AQ226">
        <v>0.1</v>
      </c>
      <c r="AR226" s="4">
        <f t="shared" si="73"/>
        <v>5949.1167699999996</v>
      </c>
      <c r="AT226">
        <v>5949.1167699999996</v>
      </c>
      <c r="AU226">
        <v>5949.1167699999996</v>
      </c>
      <c r="AV226" s="4">
        <f t="shared" si="74"/>
        <v>9489616</v>
      </c>
      <c r="AX226">
        <v>9489616</v>
      </c>
      <c r="AY226">
        <v>9489616</v>
      </c>
      <c r="AZ226" s="4">
        <f t="shared" si="75"/>
        <v>1.9</v>
      </c>
      <c r="BB226">
        <v>1.9</v>
      </c>
      <c r="BC226" s="4">
        <f t="shared" si="76"/>
        <v>2</v>
      </c>
      <c r="BE226">
        <v>2</v>
      </c>
      <c r="BF226" s="4">
        <v>0.79800000000000004</v>
      </c>
      <c r="BG226" s="4">
        <v>15.6</v>
      </c>
      <c r="BH226" s="4">
        <f t="shared" si="58"/>
        <v>72.3</v>
      </c>
      <c r="BJ226">
        <v>72.3</v>
      </c>
    </row>
    <row r="227" spans="1:62" x14ac:dyDescent="0.25">
      <c r="A227" s="4" t="s">
        <v>36</v>
      </c>
      <c r="B227" s="4">
        <v>2014</v>
      </c>
      <c r="C227" s="4">
        <v>1</v>
      </c>
      <c r="E227" s="4">
        <f t="shared" si="59"/>
        <v>3.0904557105055751E-3</v>
      </c>
      <c r="F227">
        <v>199</v>
      </c>
      <c r="H227" s="4">
        <f t="shared" si="60"/>
        <v>1.3615888411902125E-2</v>
      </c>
      <c r="I227">
        <f t="shared" si="61"/>
        <v>0</v>
      </c>
      <c r="K227">
        <v>0</v>
      </c>
      <c r="L227" s="4">
        <v>13.94</v>
      </c>
      <c r="M227">
        <f t="shared" si="62"/>
        <v>1.9648376495981173E-4</v>
      </c>
      <c r="O227" s="4">
        <f t="shared" si="63"/>
        <v>1096.807346997125</v>
      </c>
      <c r="Q227">
        <v>1147.1114</v>
      </c>
      <c r="S227" s="4">
        <f t="shared" si="64"/>
        <v>1.2961300520541614E-2</v>
      </c>
      <c r="T227">
        <v>97</v>
      </c>
      <c r="W227" s="4">
        <f t="shared" si="65"/>
        <v>64</v>
      </c>
      <c r="X227">
        <v>64</v>
      </c>
      <c r="Y227" s="4">
        <v>61.7</v>
      </c>
      <c r="AB227" s="4">
        <f t="shared" si="66"/>
        <v>0</v>
      </c>
      <c r="AC227" s="3">
        <v>0</v>
      </c>
      <c r="AD227" s="4">
        <f t="shared" si="67"/>
        <v>1.3508844604463277E-2</v>
      </c>
      <c r="AE227">
        <f t="shared" si="68"/>
        <v>97</v>
      </c>
      <c r="AG227">
        <v>97</v>
      </c>
      <c r="AH227" s="4">
        <f t="shared" si="69"/>
        <v>5.69</v>
      </c>
      <c r="AJ227">
        <v>5.69</v>
      </c>
      <c r="AK227" s="4">
        <f t="shared" si="70"/>
        <v>1.3188174688632219E-2</v>
      </c>
      <c r="AL227">
        <f t="shared" si="71"/>
        <v>97</v>
      </c>
      <c r="AN227">
        <v>97</v>
      </c>
      <c r="AO227" s="4">
        <f t="shared" si="72"/>
        <v>0.1</v>
      </c>
      <c r="AQ227">
        <v>0.1</v>
      </c>
      <c r="AR227" s="4">
        <f t="shared" si="73"/>
        <v>8318.4292939999996</v>
      </c>
      <c r="AT227">
        <v>8318.4292939999996</v>
      </c>
      <c r="AU227">
        <v>8318.4292939999996</v>
      </c>
      <c r="AV227" s="4">
        <f t="shared" si="74"/>
        <v>9474511</v>
      </c>
      <c r="AX227">
        <v>9474511</v>
      </c>
      <c r="AY227">
        <v>9474511</v>
      </c>
      <c r="AZ227" s="4">
        <f t="shared" si="75"/>
        <v>1.9</v>
      </c>
      <c r="BB227">
        <v>1.9</v>
      </c>
      <c r="BC227" s="4">
        <f t="shared" si="76"/>
        <v>2</v>
      </c>
      <c r="BE227">
        <v>2</v>
      </c>
      <c r="BF227" s="4">
        <v>0.79600000000000004</v>
      </c>
      <c r="BG227" s="4">
        <v>15.7</v>
      </c>
      <c r="BH227" s="4">
        <f t="shared" si="58"/>
        <v>72</v>
      </c>
      <c r="BJ227">
        <v>72</v>
      </c>
    </row>
    <row r="228" spans="1:62" x14ac:dyDescent="0.25">
      <c r="A228" s="4" t="s">
        <v>36</v>
      </c>
      <c r="B228" s="4">
        <v>2013</v>
      </c>
      <c r="C228" s="4">
        <v>1</v>
      </c>
      <c r="E228" s="4">
        <f t="shared" si="59"/>
        <v>1.6743633992982654E-3</v>
      </c>
      <c r="F228">
        <v>23</v>
      </c>
      <c r="H228" s="4">
        <f t="shared" si="60"/>
        <v>1.3615888411902125E-2</v>
      </c>
      <c r="I228">
        <f t="shared" si="61"/>
        <v>0</v>
      </c>
      <c r="K228">
        <v>0</v>
      </c>
      <c r="L228" s="4">
        <v>14.66</v>
      </c>
      <c r="M228">
        <f t="shared" si="62"/>
        <v>1.9720796431986343E-4</v>
      </c>
      <c r="O228" s="4">
        <f t="shared" si="63"/>
        <v>1096.807346997125</v>
      </c>
      <c r="Q228">
        <v>1109.854619</v>
      </c>
      <c r="S228" s="4">
        <f t="shared" si="64"/>
        <v>1.2624262505316943E-2</v>
      </c>
      <c r="T228">
        <v>98</v>
      </c>
      <c r="W228" s="4">
        <f t="shared" si="65"/>
        <v>16</v>
      </c>
      <c r="X228">
        <v>16</v>
      </c>
      <c r="Y228" s="4">
        <v>61.1</v>
      </c>
      <c r="AB228" s="4">
        <f t="shared" si="66"/>
        <v>1</v>
      </c>
      <c r="AC228" s="3">
        <v>1</v>
      </c>
      <c r="AD228" s="4">
        <f t="shared" si="67"/>
        <v>1.3154079796893401E-2</v>
      </c>
      <c r="AE228">
        <f t="shared" si="68"/>
        <v>98</v>
      </c>
      <c r="AG228">
        <v>98</v>
      </c>
      <c r="AH228" s="4">
        <f t="shared" si="69"/>
        <v>6.7</v>
      </c>
      <c r="AJ228">
        <v>6.7</v>
      </c>
      <c r="AK228" s="4">
        <f t="shared" si="70"/>
        <v>1.2848408682143505E-2</v>
      </c>
      <c r="AL228">
        <f t="shared" si="71"/>
        <v>98</v>
      </c>
      <c r="AN228">
        <v>98</v>
      </c>
      <c r="AO228" s="4">
        <f t="shared" si="72"/>
        <v>0.1</v>
      </c>
      <c r="AQ228">
        <v>0.1</v>
      </c>
      <c r="AR228" s="4">
        <f t="shared" si="73"/>
        <v>7978.8254429999997</v>
      </c>
      <c r="AT228">
        <v>7978.8254429999997</v>
      </c>
      <c r="AU228">
        <v>7978.8254429999997</v>
      </c>
      <c r="AV228" s="4">
        <f t="shared" si="74"/>
        <v>9465997</v>
      </c>
      <c r="AX228">
        <v>9465997</v>
      </c>
      <c r="AY228">
        <v>9465997</v>
      </c>
      <c r="AZ228" s="4">
        <f t="shared" si="75"/>
        <v>2</v>
      </c>
      <c r="BB228">
        <v>2</v>
      </c>
      <c r="BC228" s="4">
        <f t="shared" si="76"/>
        <v>2</v>
      </c>
      <c r="BE228">
        <v>2</v>
      </c>
      <c r="BF228" s="4">
        <v>0.79600000000000004</v>
      </c>
      <c r="BG228" s="4">
        <v>15.7</v>
      </c>
      <c r="BH228" s="4">
        <f t="shared" si="58"/>
        <v>71.7</v>
      </c>
      <c r="BJ228">
        <v>71.7</v>
      </c>
    </row>
    <row r="229" spans="1:62" x14ac:dyDescent="0.25">
      <c r="A229" s="4" t="s">
        <v>36</v>
      </c>
      <c r="B229" s="4">
        <v>2012</v>
      </c>
      <c r="C229" s="4">
        <v>1</v>
      </c>
      <c r="E229" s="4">
        <f t="shared" si="59"/>
        <v>3.1223302269301222E-3</v>
      </c>
      <c r="F229">
        <v>194</v>
      </c>
      <c r="H229" s="4">
        <f t="shared" si="60"/>
        <v>1.3615888411902125E-2</v>
      </c>
      <c r="I229">
        <f t="shared" si="61"/>
        <v>0</v>
      </c>
      <c r="K229">
        <v>0</v>
      </c>
      <c r="L229" s="4">
        <v>16.350000000000001</v>
      </c>
      <c r="M229">
        <f t="shared" si="62"/>
        <v>1.9034556935599645E-4</v>
      </c>
      <c r="O229" s="4">
        <f t="shared" si="63"/>
        <v>91.709621170000005</v>
      </c>
      <c r="Q229">
        <v>91.709621170000005</v>
      </c>
      <c r="S229" s="4">
        <f t="shared" si="64"/>
        <v>1.2961300520541614E-2</v>
      </c>
      <c r="T229">
        <v>97</v>
      </c>
      <c r="W229" s="4">
        <f t="shared" si="65"/>
        <v>10</v>
      </c>
      <c r="X229">
        <v>10</v>
      </c>
      <c r="Y229" s="4">
        <v>6.5</v>
      </c>
      <c r="AB229" s="4">
        <f t="shared" si="66"/>
        <v>1</v>
      </c>
      <c r="AC229" s="3">
        <v>1</v>
      </c>
      <c r="AD229" s="4">
        <f t="shared" si="67"/>
        <v>1.3151184802653985E-2</v>
      </c>
      <c r="AE229">
        <f t="shared" si="68"/>
        <v>98</v>
      </c>
      <c r="AG229">
        <v>98</v>
      </c>
      <c r="AH229" s="4">
        <f t="shared" si="69"/>
        <v>5.0999999999999996</v>
      </c>
      <c r="AJ229">
        <v>5.0999999999999996</v>
      </c>
      <c r="AK229" s="4">
        <f t="shared" si="70"/>
        <v>1.2845576962774791E-2</v>
      </c>
      <c r="AL229">
        <f t="shared" si="71"/>
        <v>98</v>
      </c>
      <c r="AN229">
        <v>98</v>
      </c>
      <c r="AO229" s="4">
        <f t="shared" si="72"/>
        <v>0.1</v>
      </c>
      <c r="AQ229">
        <v>0.1</v>
      </c>
      <c r="AR229" s="4">
        <f t="shared" si="73"/>
        <v>694.24391500000002</v>
      </c>
      <c r="AT229">
        <v>694.24391500000002</v>
      </c>
      <c r="AU229">
        <v>694.24391500000002</v>
      </c>
      <c r="AV229" s="4">
        <f t="shared" si="74"/>
        <v>9464495</v>
      </c>
      <c r="AX229">
        <v>9464495</v>
      </c>
      <c r="AY229">
        <v>9464495</v>
      </c>
      <c r="AZ229" s="4">
        <f t="shared" si="75"/>
        <v>2</v>
      </c>
      <c r="BB229">
        <v>2</v>
      </c>
      <c r="BC229" s="4">
        <f t="shared" si="76"/>
        <v>2.1</v>
      </c>
      <c r="BE229">
        <v>2.1</v>
      </c>
      <c r="BF229" s="4">
        <v>0.79300000000000004</v>
      </c>
      <c r="BG229" s="4">
        <v>15.6</v>
      </c>
      <c r="BH229" s="4">
        <f t="shared" si="58"/>
        <v>71.900000000000006</v>
      </c>
      <c r="BJ229">
        <v>71.900000000000006</v>
      </c>
    </row>
    <row r="230" spans="1:62" x14ac:dyDescent="0.25">
      <c r="A230" s="4" t="s">
        <v>36</v>
      </c>
      <c r="B230" s="4">
        <v>2011</v>
      </c>
      <c r="C230" s="4">
        <v>1</v>
      </c>
      <c r="E230" s="4">
        <f t="shared" si="59"/>
        <v>2.7732206698751448E-3</v>
      </c>
      <c r="F230">
        <v>232</v>
      </c>
      <c r="H230" s="4">
        <f t="shared" si="60"/>
        <v>1.3615888411902125E-2</v>
      </c>
      <c r="I230">
        <f t="shared" si="61"/>
        <v>0</v>
      </c>
      <c r="K230">
        <v>0</v>
      </c>
      <c r="L230" s="4">
        <v>17.309999999999999</v>
      </c>
      <c r="M230">
        <f t="shared" si="62"/>
        <v>2.0038421377311275E-4</v>
      </c>
      <c r="O230" s="4">
        <f t="shared" si="63"/>
        <v>846.91130710000004</v>
      </c>
      <c r="Q230">
        <v>846.91130710000004</v>
      </c>
      <c r="S230" s="4">
        <f t="shared" si="64"/>
        <v>1.2624262505316943E-2</v>
      </c>
      <c r="T230">
        <v>98</v>
      </c>
      <c r="W230" s="4">
        <f t="shared" si="65"/>
        <v>50</v>
      </c>
      <c r="X230">
        <v>50</v>
      </c>
      <c r="Y230" s="4">
        <v>59.9</v>
      </c>
      <c r="AB230" s="4">
        <f t="shared" si="66"/>
        <v>1</v>
      </c>
      <c r="AC230" s="3">
        <v>1</v>
      </c>
      <c r="AD230" s="4">
        <f t="shared" si="67"/>
        <v>1.3148288879115804E-2</v>
      </c>
      <c r="AE230">
        <f t="shared" si="68"/>
        <v>98</v>
      </c>
      <c r="AG230">
        <v>98</v>
      </c>
      <c r="AH230" s="4">
        <f t="shared" si="69"/>
        <v>4.92</v>
      </c>
      <c r="AJ230">
        <v>4.92</v>
      </c>
      <c r="AK230" s="4">
        <f t="shared" si="70"/>
        <v>1.2842744331084174E-2</v>
      </c>
      <c r="AL230">
        <f t="shared" si="71"/>
        <v>98</v>
      </c>
      <c r="AN230">
        <v>98</v>
      </c>
      <c r="AO230" s="4">
        <f t="shared" si="72"/>
        <v>0.1</v>
      </c>
      <c r="AQ230">
        <v>0.1</v>
      </c>
      <c r="AR230" s="4">
        <f t="shared" si="73"/>
        <v>6519.7175299999999</v>
      </c>
      <c r="AT230">
        <v>6519.7175299999999</v>
      </c>
      <c r="AU230">
        <v>6519.7175299999999</v>
      </c>
      <c r="AV230" s="4">
        <f t="shared" si="74"/>
        <v>9473172</v>
      </c>
      <c r="AX230">
        <v>9473172</v>
      </c>
      <c r="AY230">
        <v>9473172</v>
      </c>
      <c r="AZ230" s="4">
        <f t="shared" si="75"/>
        <v>2</v>
      </c>
      <c r="BB230">
        <v>2</v>
      </c>
      <c r="BC230" s="4">
        <f t="shared" si="76"/>
        <v>2.1</v>
      </c>
      <c r="BE230">
        <v>2.1</v>
      </c>
      <c r="BF230" s="4">
        <v>0.78700000000000003</v>
      </c>
      <c r="BG230" s="4">
        <v>15.5</v>
      </c>
      <c r="BH230" s="4">
        <f t="shared" si="58"/>
        <v>72</v>
      </c>
      <c r="BJ230">
        <v>72</v>
      </c>
    </row>
    <row r="231" spans="1:62" x14ac:dyDescent="0.25">
      <c r="A231" s="4" t="s">
        <v>36</v>
      </c>
      <c r="B231" s="4">
        <v>2010</v>
      </c>
      <c r="C231" s="4">
        <v>1</v>
      </c>
      <c r="E231" s="4">
        <f t="shared" si="59"/>
        <v>2.8871631034115071E-3</v>
      </c>
      <c r="F231">
        <v>222</v>
      </c>
      <c r="H231" s="4">
        <f t="shared" si="60"/>
        <v>1.3615888411902125E-2</v>
      </c>
      <c r="I231">
        <f t="shared" si="61"/>
        <v>0</v>
      </c>
      <c r="K231">
        <v>0</v>
      </c>
      <c r="L231" s="4">
        <v>14.44</v>
      </c>
      <c r="M231">
        <f t="shared" si="62"/>
        <v>1.8760720329957849E-4</v>
      </c>
      <c r="O231" s="4">
        <f t="shared" si="63"/>
        <v>8.4940951800000004</v>
      </c>
      <c r="Q231">
        <v>8.4940951800000004</v>
      </c>
      <c r="S231" s="4">
        <f t="shared" si="64"/>
        <v>1.3286180512832984E-2</v>
      </c>
      <c r="T231">
        <v>96</v>
      </c>
      <c r="W231" s="4">
        <f t="shared" si="65"/>
        <v>1</v>
      </c>
      <c r="X231">
        <v>1</v>
      </c>
      <c r="Y231" s="4">
        <v>59.3</v>
      </c>
      <c r="AB231" s="4">
        <f t="shared" si="66"/>
        <v>1</v>
      </c>
      <c r="AC231" s="3">
        <v>1</v>
      </c>
      <c r="AD231" s="4">
        <f t="shared" si="67"/>
        <v>1.2781132819559412E-2</v>
      </c>
      <c r="AE231">
        <f t="shared" si="68"/>
        <v>99</v>
      </c>
      <c r="AG231">
        <v>99</v>
      </c>
      <c r="AH231" s="4">
        <f t="shared" si="69"/>
        <v>5.55</v>
      </c>
      <c r="AJ231">
        <v>5.55</v>
      </c>
      <c r="AK231" s="4">
        <f t="shared" si="70"/>
        <v>1.2839910786030676E-2</v>
      </c>
      <c r="AL231">
        <f t="shared" si="71"/>
        <v>98</v>
      </c>
      <c r="AN231">
        <v>98</v>
      </c>
      <c r="AO231" s="4">
        <f t="shared" si="72"/>
        <v>0.1</v>
      </c>
      <c r="AQ231">
        <v>0.1</v>
      </c>
      <c r="AR231" s="4">
        <f t="shared" si="73"/>
        <v>63.388770000000001</v>
      </c>
      <c r="AT231">
        <v>63.388770000000001</v>
      </c>
      <c r="AU231">
        <v>63.388770000000001</v>
      </c>
      <c r="AV231" s="4">
        <f t="shared" si="74"/>
        <v>949583</v>
      </c>
      <c r="AX231">
        <v>949583</v>
      </c>
      <c r="AY231">
        <v>949583</v>
      </c>
      <c r="AZ231" s="4">
        <f t="shared" si="75"/>
        <v>2</v>
      </c>
      <c r="BB231">
        <v>2</v>
      </c>
      <c r="BC231" s="4">
        <f t="shared" si="76"/>
        <v>2.2000000000000002</v>
      </c>
      <c r="BE231">
        <v>2.2000000000000002</v>
      </c>
      <c r="BF231" s="4">
        <v>0.78</v>
      </c>
      <c r="BG231" s="4">
        <v>15.5</v>
      </c>
      <c r="BH231" s="4">
        <f t="shared" si="58"/>
        <v>73</v>
      </c>
      <c r="BJ231">
        <v>73</v>
      </c>
    </row>
    <row r="232" spans="1:62" x14ac:dyDescent="0.25">
      <c r="A232" s="4" t="s">
        <v>36</v>
      </c>
      <c r="B232" s="4">
        <v>2009</v>
      </c>
      <c r="C232" s="4">
        <v>1</v>
      </c>
      <c r="E232" s="4">
        <f t="shared" si="59"/>
        <v>2.8432425587923667E-3</v>
      </c>
      <c r="F232">
        <v>226</v>
      </c>
      <c r="H232" s="4">
        <f t="shared" si="60"/>
        <v>1.3615888411902125E-2</v>
      </c>
      <c r="I232">
        <f t="shared" si="61"/>
        <v>0</v>
      </c>
      <c r="K232">
        <v>0</v>
      </c>
      <c r="L232" s="4">
        <v>14.09</v>
      </c>
      <c r="M232">
        <f t="shared" si="62"/>
        <v>1.9835922215641905E-4</v>
      </c>
      <c r="O232" s="4">
        <f t="shared" si="63"/>
        <v>434.79850249999998</v>
      </c>
      <c r="Q232">
        <v>434.79850249999998</v>
      </c>
      <c r="S232" s="4">
        <f t="shared" si="64"/>
        <v>1.2624262505316943E-2</v>
      </c>
      <c r="T232">
        <v>98</v>
      </c>
      <c r="W232" s="4">
        <f t="shared" si="65"/>
        <v>0</v>
      </c>
      <c r="X232">
        <v>0</v>
      </c>
      <c r="Y232" s="4">
        <v>58.7</v>
      </c>
      <c r="AB232" s="4">
        <f t="shared" si="66"/>
        <v>1</v>
      </c>
      <c r="AC232" s="3">
        <v>1</v>
      </c>
      <c r="AD232" s="4">
        <f t="shared" si="67"/>
        <v>1.3142438239790326E-2</v>
      </c>
      <c r="AE232">
        <f t="shared" si="68"/>
        <v>98</v>
      </c>
      <c r="AG232">
        <v>98</v>
      </c>
      <c r="AH232" s="4">
        <f t="shared" si="69"/>
        <v>6.9</v>
      </c>
      <c r="AJ232">
        <v>6.9</v>
      </c>
      <c r="AK232" s="4">
        <f t="shared" si="70"/>
        <v>1.3497955720369475E-2</v>
      </c>
      <c r="AL232">
        <f t="shared" si="71"/>
        <v>96</v>
      </c>
      <c r="AN232">
        <v>96</v>
      </c>
      <c r="AO232" s="4">
        <f t="shared" si="72"/>
        <v>0.1</v>
      </c>
      <c r="AQ232">
        <v>0.1</v>
      </c>
      <c r="AR232" s="4">
        <f t="shared" si="73"/>
        <v>5176.1726490000001</v>
      </c>
      <c r="AT232">
        <v>5176.1726490000001</v>
      </c>
      <c r="AU232">
        <v>5176.1726490000001</v>
      </c>
      <c r="AV232" s="4">
        <f t="shared" si="74"/>
        <v>956765</v>
      </c>
      <c r="AX232">
        <v>956765</v>
      </c>
      <c r="AY232">
        <v>956765</v>
      </c>
      <c r="AZ232" s="4">
        <f t="shared" si="75"/>
        <v>2.1</v>
      </c>
      <c r="BB232">
        <v>2.1</v>
      </c>
      <c r="BC232" s="4">
        <f t="shared" si="76"/>
        <v>2.2000000000000002</v>
      </c>
      <c r="BE232">
        <v>2.2000000000000002</v>
      </c>
      <c r="BF232" s="4">
        <v>0.77100000000000002</v>
      </c>
      <c r="BG232" s="4">
        <v>15.4</v>
      </c>
      <c r="BH232" s="4">
        <f t="shared" si="58"/>
        <v>70</v>
      </c>
      <c r="BJ232">
        <v>70</v>
      </c>
    </row>
    <row r="233" spans="1:62" x14ac:dyDescent="0.25">
      <c r="A233" s="4" t="s">
        <v>36</v>
      </c>
      <c r="B233" s="4">
        <v>2008</v>
      </c>
      <c r="C233" s="4">
        <v>1</v>
      </c>
      <c r="E233" s="4">
        <f t="shared" si="59"/>
        <v>2.8654896215692814E-3</v>
      </c>
      <c r="F233">
        <v>224</v>
      </c>
      <c r="H233" s="4">
        <f t="shared" si="60"/>
        <v>1.4041262411569241E-2</v>
      </c>
      <c r="I233">
        <f t="shared" si="61"/>
        <v>1</v>
      </c>
      <c r="K233">
        <v>1</v>
      </c>
      <c r="L233" s="4">
        <v>14.67</v>
      </c>
      <c r="M233">
        <f t="shared" si="62"/>
        <v>1.9926924891412167E-4</v>
      </c>
      <c r="O233" s="4">
        <f t="shared" si="63"/>
        <v>501.80561410000001</v>
      </c>
      <c r="Q233">
        <v>501.80561410000001</v>
      </c>
      <c r="S233" s="4">
        <f t="shared" si="64"/>
        <v>1.2624262505316943E-2</v>
      </c>
      <c r="T233">
        <v>98</v>
      </c>
      <c r="W233" s="4">
        <f t="shared" si="65"/>
        <v>0</v>
      </c>
      <c r="X233">
        <v>0</v>
      </c>
      <c r="Y233" s="4">
        <v>58.2</v>
      </c>
      <c r="AB233" s="4">
        <f t="shared" si="66"/>
        <v>1</v>
      </c>
      <c r="AC233" s="3">
        <v>1</v>
      </c>
      <c r="AD233" s="4">
        <f t="shared" si="67"/>
        <v>1.3139539471702951E-2</v>
      </c>
      <c r="AE233">
        <f t="shared" si="68"/>
        <v>98</v>
      </c>
      <c r="AG233">
        <v>98</v>
      </c>
      <c r="AH233" s="4">
        <f t="shared" si="69"/>
        <v>5.95</v>
      </c>
      <c r="AJ233">
        <v>5.95</v>
      </c>
      <c r="AK233" s="4">
        <f t="shared" si="70"/>
        <v>1.3171228272517982E-2</v>
      </c>
      <c r="AL233">
        <f t="shared" si="71"/>
        <v>97</v>
      </c>
      <c r="AN233">
        <v>97</v>
      </c>
      <c r="AO233" s="4">
        <f t="shared" si="72"/>
        <v>0.1</v>
      </c>
      <c r="AQ233">
        <v>0.1</v>
      </c>
      <c r="AR233" s="4">
        <f t="shared" si="73"/>
        <v>6376.1831529999999</v>
      </c>
      <c r="AT233">
        <v>6376.1831529999999</v>
      </c>
      <c r="AU233">
        <v>6376.1831529999999</v>
      </c>
      <c r="AV233" s="4">
        <f t="shared" si="74"/>
        <v>9527985</v>
      </c>
      <c r="AX233">
        <v>9527985</v>
      </c>
      <c r="AY233">
        <v>9527985</v>
      </c>
      <c r="AZ233" s="4">
        <f t="shared" si="75"/>
        <v>2.1</v>
      </c>
      <c r="BB233">
        <v>2.1</v>
      </c>
      <c r="BC233" s="4">
        <f t="shared" si="76"/>
        <v>2.2999999999999998</v>
      </c>
      <c r="BE233">
        <v>2.2999999999999998</v>
      </c>
      <c r="BF233" s="4">
        <v>0.755</v>
      </c>
      <c r="BG233" s="4">
        <v>15.1</v>
      </c>
      <c r="BH233" s="4">
        <f t="shared" si="58"/>
        <v>70</v>
      </c>
      <c r="BJ233">
        <v>70</v>
      </c>
    </row>
    <row r="234" spans="1:62" x14ac:dyDescent="0.25">
      <c r="A234" s="4" t="s">
        <v>36</v>
      </c>
      <c r="B234" s="4">
        <v>2007</v>
      </c>
      <c r="C234" s="4">
        <v>1</v>
      </c>
      <c r="E234" s="4">
        <f t="shared" si="59"/>
        <v>2.8432425587923667E-3</v>
      </c>
      <c r="F234">
        <v>226</v>
      </c>
      <c r="H234" s="4">
        <f t="shared" si="60"/>
        <v>1.4041262411569241E-2</v>
      </c>
      <c r="I234">
        <f t="shared" si="61"/>
        <v>1</v>
      </c>
      <c r="K234">
        <v>1</v>
      </c>
      <c r="L234" s="4">
        <v>14.22</v>
      </c>
      <c r="M234">
        <f t="shared" si="62"/>
        <v>1.9878413038605793E-4</v>
      </c>
      <c r="O234" s="4">
        <f t="shared" si="63"/>
        <v>464.07751300000001</v>
      </c>
      <c r="Q234">
        <v>464.07751300000001</v>
      </c>
      <c r="S234" s="4">
        <f t="shared" si="64"/>
        <v>1.4682265089018029E-2</v>
      </c>
      <c r="T234">
        <v>91</v>
      </c>
      <c r="W234" s="4">
        <f t="shared" si="65"/>
        <v>1</v>
      </c>
      <c r="X234">
        <v>1</v>
      </c>
      <c r="Y234" s="4">
        <v>57.7</v>
      </c>
      <c r="AB234" s="4">
        <f t="shared" si="66"/>
        <v>1</v>
      </c>
      <c r="AC234" s="3">
        <v>1</v>
      </c>
      <c r="AD234" s="4">
        <f t="shared" si="67"/>
        <v>1.8759244232997206E-4</v>
      </c>
      <c r="AE234">
        <f t="shared" si="68"/>
        <v>9</v>
      </c>
      <c r="AG234">
        <v>9</v>
      </c>
      <c r="AH234" s="4">
        <f t="shared" si="69"/>
        <v>6.44</v>
      </c>
      <c r="AJ234">
        <v>6.44</v>
      </c>
      <c r="AK234" s="4">
        <f t="shared" si="70"/>
        <v>1.3801984767396832E-2</v>
      </c>
      <c r="AL234">
        <f t="shared" si="71"/>
        <v>95</v>
      </c>
      <c r="AN234">
        <v>95</v>
      </c>
      <c r="AO234" s="4">
        <f t="shared" si="72"/>
        <v>0.1</v>
      </c>
      <c r="AQ234">
        <v>0.1</v>
      </c>
      <c r="AR234" s="4">
        <f t="shared" si="73"/>
        <v>4735.4848270000002</v>
      </c>
      <c r="AT234">
        <v>4735.4848270000002</v>
      </c>
      <c r="AU234">
        <v>4735.4848270000002</v>
      </c>
      <c r="AV234" s="4">
        <f t="shared" si="74"/>
        <v>956953</v>
      </c>
      <c r="AX234">
        <v>956953</v>
      </c>
      <c r="AY234">
        <v>956953</v>
      </c>
      <c r="AZ234" s="4">
        <f t="shared" si="75"/>
        <v>2.2000000000000002</v>
      </c>
      <c r="BB234">
        <v>2.2000000000000002</v>
      </c>
      <c r="BC234" s="4">
        <f t="shared" si="76"/>
        <v>2.2999999999999998</v>
      </c>
      <c r="BE234">
        <v>2.2999999999999998</v>
      </c>
      <c r="BF234" s="4">
        <v>0.73899999999999999</v>
      </c>
      <c r="BG234" s="4">
        <v>14.9</v>
      </c>
      <c r="BH234" s="4">
        <f t="shared" si="58"/>
        <v>69.8</v>
      </c>
      <c r="BJ234">
        <v>69.8</v>
      </c>
    </row>
    <row r="235" spans="1:62" x14ac:dyDescent="0.25">
      <c r="A235" s="4" t="s">
        <v>36</v>
      </c>
      <c r="B235" s="4">
        <v>2006</v>
      </c>
      <c r="C235" s="4">
        <v>1</v>
      </c>
      <c r="E235" s="4">
        <f t="shared" si="59"/>
        <v>2.6333092859545035E-3</v>
      </c>
      <c r="F235">
        <v>243</v>
      </c>
      <c r="H235" s="4">
        <f t="shared" si="60"/>
        <v>1.4041262411569241E-2</v>
      </c>
      <c r="I235">
        <f t="shared" si="61"/>
        <v>1</v>
      </c>
      <c r="K235">
        <v>1</v>
      </c>
      <c r="L235" s="4">
        <v>12.6</v>
      </c>
      <c r="M235">
        <f t="shared" si="62"/>
        <v>1.9716664170243609E-4</v>
      </c>
      <c r="O235" s="4">
        <f t="shared" si="63"/>
        <v>364.42605200000003</v>
      </c>
      <c r="Q235">
        <v>364.42605200000003</v>
      </c>
      <c r="S235" s="4">
        <f t="shared" si="64"/>
        <v>1.2624262505316943E-2</v>
      </c>
      <c r="T235">
        <v>98</v>
      </c>
      <c r="W235" s="4">
        <f t="shared" si="65"/>
        <v>149</v>
      </c>
      <c r="X235">
        <v>149</v>
      </c>
      <c r="Y235" s="4">
        <v>57.2</v>
      </c>
      <c r="AB235" s="4">
        <f t="shared" si="66"/>
        <v>1</v>
      </c>
      <c r="AC235" s="3">
        <v>1</v>
      </c>
      <c r="AD235" s="4">
        <f t="shared" si="67"/>
        <v>1.350991322524573E-2</v>
      </c>
      <c r="AE235">
        <f t="shared" si="68"/>
        <v>97</v>
      </c>
      <c r="AG235">
        <v>97</v>
      </c>
      <c r="AH235" s="4">
        <f t="shared" si="69"/>
        <v>6.34</v>
      </c>
      <c r="AJ235">
        <v>6.34</v>
      </c>
      <c r="AK235" s="4">
        <f t="shared" si="70"/>
        <v>1.2480642046424614E-2</v>
      </c>
      <c r="AL235">
        <f t="shared" si="71"/>
        <v>99</v>
      </c>
      <c r="AN235">
        <v>99</v>
      </c>
      <c r="AO235" s="4">
        <f t="shared" si="72"/>
        <v>0.1</v>
      </c>
      <c r="AQ235">
        <v>0.1</v>
      </c>
      <c r="AR235" s="4">
        <f t="shared" si="73"/>
        <v>3848.2159660000002</v>
      </c>
      <c r="AT235">
        <v>3848.2159660000002</v>
      </c>
      <c r="AU235">
        <v>3848.2159660000002</v>
      </c>
      <c r="AV235" s="4">
        <f t="shared" si="74"/>
        <v>964924</v>
      </c>
      <c r="AX235">
        <v>964924</v>
      </c>
      <c r="AY235">
        <v>964924</v>
      </c>
      <c r="AZ235" s="4">
        <f t="shared" si="75"/>
        <v>2.2000000000000002</v>
      </c>
      <c r="BB235">
        <v>2.2000000000000002</v>
      </c>
      <c r="BC235" s="4">
        <f t="shared" si="76"/>
        <v>2.4</v>
      </c>
      <c r="BE235">
        <v>2.4</v>
      </c>
      <c r="BF235" s="4">
        <v>0.72299999999999998</v>
      </c>
      <c r="BG235" s="4">
        <v>14.6</v>
      </c>
      <c r="BH235" s="4">
        <f t="shared" si="58"/>
        <v>68.900000000000006</v>
      </c>
      <c r="BJ235">
        <v>68.900000000000006</v>
      </c>
    </row>
    <row r="236" spans="1:62" x14ac:dyDescent="0.25">
      <c r="A236" s="4" t="s">
        <v>36</v>
      </c>
      <c r="B236" s="4">
        <v>2005</v>
      </c>
      <c r="C236" s="4">
        <v>1</v>
      </c>
      <c r="E236" s="4">
        <f t="shared" si="59"/>
        <v>2.5094407005999912E-3</v>
      </c>
      <c r="F236">
        <v>252</v>
      </c>
      <c r="H236" s="4">
        <f t="shared" si="60"/>
        <v>1.4041262411569241E-2</v>
      </c>
      <c r="I236">
        <f t="shared" si="61"/>
        <v>1</v>
      </c>
      <c r="K236">
        <v>1</v>
      </c>
      <c r="L236" s="4">
        <v>11.01</v>
      </c>
      <c r="M236">
        <f t="shared" si="62"/>
        <v>1.8886588107441349E-4</v>
      </c>
      <c r="O236" s="4">
        <f t="shared" si="63"/>
        <v>45.650077979999999</v>
      </c>
      <c r="Q236">
        <v>45.650077979999999</v>
      </c>
      <c r="S236" s="4">
        <f t="shared" si="64"/>
        <v>1.2276440336999126E-2</v>
      </c>
      <c r="T236">
        <v>99</v>
      </c>
      <c r="W236" s="4">
        <f t="shared" si="65"/>
        <v>1</v>
      </c>
      <c r="X236">
        <v>1</v>
      </c>
      <c r="Y236" s="4">
        <v>56.7</v>
      </c>
      <c r="AB236" s="4">
        <f t="shared" si="66"/>
        <v>1</v>
      </c>
      <c r="AC236" s="3">
        <v>1</v>
      </c>
      <c r="AD236" s="4">
        <f t="shared" si="67"/>
        <v>1.3154259414937109E-2</v>
      </c>
      <c r="AE236">
        <f t="shared" si="68"/>
        <v>98</v>
      </c>
      <c r="AG236">
        <v>98</v>
      </c>
      <c r="AH236" s="4">
        <f t="shared" si="69"/>
        <v>6.89</v>
      </c>
      <c r="AJ236">
        <v>6.89</v>
      </c>
      <c r="AK236" s="4">
        <f t="shared" si="70"/>
        <v>1.2477761655252132E-2</v>
      </c>
      <c r="AL236">
        <f t="shared" si="71"/>
        <v>99</v>
      </c>
      <c r="AN236">
        <v>99</v>
      </c>
      <c r="AO236" s="4">
        <f t="shared" si="72"/>
        <v>0.1</v>
      </c>
      <c r="AQ236">
        <v>0.1</v>
      </c>
      <c r="AR236" s="4">
        <f t="shared" si="73"/>
        <v>3126.71767</v>
      </c>
      <c r="AT236">
        <v>3126.71767</v>
      </c>
      <c r="AU236">
        <v>3126.71767</v>
      </c>
      <c r="AV236" s="4">
        <f t="shared" si="74"/>
        <v>9663915</v>
      </c>
      <c r="AX236">
        <v>9663915</v>
      </c>
      <c r="AY236">
        <v>9663915</v>
      </c>
      <c r="AZ236" s="4">
        <f t="shared" si="75"/>
        <v>2.2999999999999998</v>
      </c>
      <c r="BB236">
        <v>2.2999999999999998</v>
      </c>
      <c r="BC236" s="4">
        <f t="shared" si="76"/>
        <v>2.5</v>
      </c>
      <c r="BE236">
        <v>2.5</v>
      </c>
      <c r="BF236" s="4">
        <v>0.71299999999999997</v>
      </c>
      <c r="BG236" s="4">
        <v>14.4</v>
      </c>
      <c r="BH236" s="4">
        <f t="shared" si="58"/>
        <v>68.099999999999994</v>
      </c>
      <c r="BJ236">
        <v>68.099999999999994</v>
      </c>
    </row>
    <row r="237" spans="1:62" x14ac:dyDescent="0.25">
      <c r="A237" s="4" t="s">
        <v>36</v>
      </c>
      <c r="B237" s="4">
        <v>2004</v>
      </c>
      <c r="C237" s="4">
        <v>1</v>
      </c>
      <c r="E237" s="4">
        <f t="shared" si="59"/>
        <v>2.5791881455031898E-3</v>
      </c>
      <c r="F237">
        <v>247</v>
      </c>
      <c r="H237" s="4">
        <f t="shared" si="60"/>
        <v>1.4041262411569241E-2</v>
      </c>
      <c r="I237">
        <f t="shared" si="61"/>
        <v>1</v>
      </c>
      <c r="K237">
        <v>1</v>
      </c>
      <c r="L237" s="4">
        <v>12.05</v>
      </c>
      <c r="M237">
        <f t="shared" si="62"/>
        <v>1.8875589942079083E-4</v>
      </c>
      <c r="O237" s="4">
        <f t="shared" si="63"/>
        <v>42.334439009999997</v>
      </c>
      <c r="Q237">
        <v>42.334439009999997</v>
      </c>
      <c r="S237" s="4">
        <f t="shared" si="64"/>
        <v>1.2276440336999126E-2</v>
      </c>
      <c r="T237">
        <v>99</v>
      </c>
      <c r="W237" s="4">
        <f t="shared" si="65"/>
        <v>2</v>
      </c>
      <c r="X237">
        <v>2</v>
      </c>
      <c r="Y237" s="4">
        <v>56.2</v>
      </c>
      <c r="AB237" s="4">
        <f t="shared" si="66"/>
        <v>1</v>
      </c>
      <c r="AC237" s="3">
        <v>1</v>
      </c>
      <c r="AD237" s="4">
        <f t="shared" si="67"/>
        <v>1.2786177824512133E-2</v>
      </c>
      <c r="AE237">
        <f t="shared" si="68"/>
        <v>99</v>
      </c>
      <c r="AG237">
        <v>99</v>
      </c>
      <c r="AH237" s="4">
        <f t="shared" si="69"/>
        <v>6.59</v>
      </c>
      <c r="AJ237">
        <v>6.59</v>
      </c>
      <c r="AK237" s="4">
        <f t="shared" si="70"/>
        <v>1.2474880228485141E-2</v>
      </c>
      <c r="AL237">
        <f t="shared" si="71"/>
        <v>99</v>
      </c>
      <c r="AN237">
        <v>99</v>
      </c>
      <c r="AO237" s="4">
        <f t="shared" si="72"/>
        <v>0.1</v>
      </c>
      <c r="AQ237">
        <v>0.1</v>
      </c>
      <c r="AR237" s="4">
        <f t="shared" si="73"/>
        <v>2378.3392699999999</v>
      </c>
      <c r="AT237">
        <v>2378.3392699999999</v>
      </c>
      <c r="AU237">
        <v>2378.3392699999999</v>
      </c>
      <c r="AV237" s="4">
        <f t="shared" si="74"/>
        <v>973146</v>
      </c>
      <c r="AX237">
        <v>973146</v>
      </c>
      <c r="AY237">
        <v>973146</v>
      </c>
      <c r="AZ237" s="4">
        <f t="shared" si="75"/>
        <v>2.4</v>
      </c>
      <c r="BB237">
        <v>2.4</v>
      </c>
      <c r="BC237" s="4">
        <f t="shared" si="76"/>
        <v>2.5</v>
      </c>
      <c r="BE237">
        <v>2.5</v>
      </c>
      <c r="BF237" s="4">
        <v>0.70299999999999996</v>
      </c>
      <c r="BG237" s="4">
        <v>14.1</v>
      </c>
      <c r="BH237" s="4">
        <f t="shared" si="58"/>
        <v>68.2</v>
      </c>
      <c r="BJ237">
        <v>68.2</v>
      </c>
    </row>
    <row r="238" spans="1:62" x14ac:dyDescent="0.25">
      <c r="A238" s="4" t="s">
        <v>36</v>
      </c>
      <c r="B238" s="4">
        <v>2003</v>
      </c>
      <c r="C238" s="4">
        <v>1</v>
      </c>
      <c r="E238" s="4">
        <f t="shared" si="59"/>
        <v>2.4952345955781478E-3</v>
      </c>
      <c r="F238">
        <v>253</v>
      </c>
      <c r="H238" s="4">
        <f t="shared" si="60"/>
        <v>1.4041262411569241E-2</v>
      </c>
      <c r="I238">
        <f t="shared" si="61"/>
        <v>1</v>
      </c>
      <c r="K238">
        <v>1</v>
      </c>
      <c r="L238" s="4">
        <v>11.17</v>
      </c>
      <c r="M238">
        <f t="shared" si="62"/>
        <v>1.8813385704839845E-4</v>
      </c>
      <c r="O238" s="4">
        <f t="shared" si="63"/>
        <v>23.835785940000001</v>
      </c>
      <c r="Q238">
        <v>23.835785940000001</v>
      </c>
      <c r="S238" s="4">
        <f t="shared" si="64"/>
        <v>9.7016751002609401E-3</v>
      </c>
      <c r="T238">
        <v>56</v>
      </c>
      <c r="W238" s="4">
        <f t="shared" si="65"/>
        <v>21</v>
      </c>
      <c r="X238">
        <v>21</v>
      </c>
      <c r="Y238" s="4">
        <v>55.8</v>
      </c>
      <c r="AB238" s="4">
        <f t="shared" si="66"/>
        <v>1</v>
      </c>
      <c r="AC238" s="3">
        <v>1</v>
      </c>
      <c r="AD238" s="4">
        <f t="shared" si="67"/>
        <v>8.1255029352786355E-3</v>
      </c>
      <c r="AE238">
        <f t="shared" si="68"/>
        <v>53</v>
      </c>
      <c r="AG238">
        <v>53</v>
      </c>
      <c r="AH238" s="4">
        <f t="shared" si="69"/>
        <v>6.59</v>
      </c>
      <c r="AJ238">
        <v>6.59</v>
      </c>
      <c r="AK238" s="4">
        <f t="shared" si="70"/>
        <v>1.4593871829553465E-4</v>
      </c>
      <c r="AL238">
        <f t="shared" si="71"/>
        <v>5</v>
      </c>
      <c r="AN238">
        <v>5</v>
      </c>
      <c r="AO238" s="4">
        <f t="shared" si="72"/>
        <v>0.1</v>
      </c>
      <c r="AQ238">
        <v>0.1</v>
      </c>
      <c r="AR238" s="4">
        <f t="shared" si="73"/>
        <v>1819.5256440000001</v>
      </c>
      <c r="AT238">
        <v>1819.5256440000001</v>
      </c>
      <c r="AU238">
        <v>1819.5256440000001</v>
      </c>
      <c r="AV238" s="4">
        <f t="shared" si="74"/>
        <v>9796749</v>
      </c>
      <c r="AX238">
        <v>9796749</v>
      </c>
      <c r="AY238">
        <v>9796749</v>
      </c>
      <c r="AZ238" s="4">
        <f t="shared" si="75"/>
        <v>2.5</v>
      </c>
      <c r="BB238">
        <v>2.5</v>
      </c>
      <c r="BC238" s="4">
        <f t="shared" si="76"/>
        <v>2.6</v>
      </c>
      <c r="BE238">
        <v>2.6</v>
      </c>
      <c r="BF238" s="4">
        <v>0.69499999999999995</v>
      </c>
      <c r="BG238" s="4">
        <v>13.9</v>
      </c>
      <c r="BH238" s="4">
        <f t="shared" si="58"/>
        <v>67.7</v>
      </c>
      <c r="BJ238">
        <v>67.7</v>
      </c>
    </row>
    <row r="239" spans="1:62" x14ac:dyDescent="0.25">
      <c r="A239" s="4" t="s">
        <v>36</v>
      </c>
      <c r="B239" s="4">
        <v>2002</v>
      </c>
      <c r="C239" s="4">
        <v>1</v>
      </c>
      <c r="E239" s="4">
        <f t="shared" si="59"/>
        <v>2.3640482546861924E-3</v>
      </c>
      <c r="F239">
        <v>262</v>
      </c>
      <c r="H239" s="4">
        <f t="shared" si="60"/>
        <v>1.4041262411569241E-2</v>
      </c>
      <c r="I239">
        <f t="shared" si="61"/>
        <v>1</v>
      </c>
      <c r="K239">
        <v>1</v>
      </c>
      <c r="L239" s="4">
        <v>12.23</v>
      </c>
      <c r="M239">
        <f t="shared" si="62"/>
        <v>1.919555985640671E-4</v>
      </c>
      <c r="O239" s="4">
        <f t="shared" si="63"/>
        <v>145.4233629</v>
      </c>
      <c r="Q239">
        <v>145.4233629</v>
      </c>
      <c r="S239" s="4">
        <f t="shared" si="64"/>
        <v>1.2276440336999126E-2</v>
      </c>
      <c r="T239">
        <v>99</v>
      </c>
      <c r="W239" s="4">
        <f t="shared" si="65"/>
        <v>14</v>
      </c>
      <c r="X239">
        <v>14</v>
      </c>
      <c r="Y239" s="4">
        <v>55.3</v>
      </c>
      <c r="AB239" s="4">
        <f t="shared" si="66"/>
        <v>1</v>
      </c>
      <c r="AC239" s="3">
        <v>1</v>
      </c>
      <c r="AD239" s="4">
        <f t="shared" si="67"/>
        <v>1.2787665241369588E-2</v>
      </c>
      <c r="AE239">
        <f t="shared" si="68"/>
        <v>99</v>
      </c>
      <c r="AG239">
        <v>99</v>
      </c>
      <c r="AH239" s="4">
        <f t="shared" si="69"/>
        <v>6.47</v>
      </c>
      <c r="AJ239">
        <v>6.47</v>
      </c>
      <c r="AK239" s="4">
        <f t="shared" si="70"/>
        <v>1.2491752176488553E-2</v>
      </c>
      <c r="AL239">
        <f t="shared" si="71"/>
        <v>99</v>
      </c>
      <c r="AN239">
        <v>99</v>
      </c>
      <c r="AO239" s="4">
        <f t="shared" si="72"/>
        <v>0.1</v>
      </c>
      <c r="AQ239">
        <v>0.1</v>
      </c>
      <c r="AR239" s="4">
        <f t="shared" si="73"/>
        <v>1479.3831419999999</v>
      </c>
      <c r="AT239">
        <v>1479.3831419999999</v>
      </c>
      <c r="AU239">
        <v>1479.3831419999999</v>
      </c>
      <c r="AV239" s="4">
        <f t="shared" si="74"/>
        <v>9865548</v>
      </c>
      <c r="AX239">
        <v>9865548</v>
      </c>
      <c r="AY239">
        <v>9865548</v>
      </c>
      <c r="AZ239" s="4">
        <f t="shared" si="75"/>
        <v>2.5</v>
      </c>
      <c r="BB239">
        <v>2.5</v>
      </c>
      <c r="BC239" s="4">
        <f t="shared" si="76"/>
        <v>2.7</v>
      </c>
      <c r="BE239">
        <v>2.7</v>
      </c>
      <c r="BF239" s="4">
        <v>0.68700000000000006</v>
      </c>
      <c r="BG239" s="4">
        <v>13.6</v>
      </c>
      <c r="BH239" s="4">
        <f t="shared" si="58"/>
        <v>67.2</v>
      </c>
      <c r="BJ239">
        <v>67.2</v>
      </c>
    </row>
    <row r="240" spans="1:62" x14ac:dyDescent="0.25">
      <c r="A240" s="4" t="s">
        <v>36</v>
      </c>
      <c r="B240" s="4">
        <v>2001</v>
      </c>
      <c r="C240" s="4">
        <v>1</v>
      </c>
      <c r="E240" s="4">
        <f t="shared" si="59"/>
        <v>2.4809483124784118E-3</v>
      </c>
      <c r="F240">
        <v>254</v>
      </c>
      <c r="H240" s="4">
        <f t="shared" si="60"/>
        <v>1.4041262411569241E-2</v>
      </c>
      <c r="I240">
        <f t="shared" si="61"/>
        <v>1</v>
      </c>
      <c r="K240">
        <v>1</v>
      </c>
      <c r="L240" s="4">
        <v>10.74</v>
      </c>
      <c r="M240">
        <f t="shared" si="62"/>
        <v>1.8779944220832648E-4</v>
      </c>
      <c r="O240" s="4">
        <f t="shared" si="63"/>
        <v>14.06141699</v>
      </c>
      <c r="Q240">
        <v>14.06141699</v>
      </c>
      <c r="S240" s="4">
        <f t="shared" si="64"/>
        <v>1.4174537003913691E-2</v>
      </c>
      <c r="T240">
        <v>93</v>
      </c>
      <c r="W240" s="4">
        <f t="shared" si="65"/>
        <v>45</v>
      </c>
      <c r="X240">
        <v>45</v>
      </c>
      <c r="Y240" s="4">
        <v>54.9</v>
      </c>
      <c r="AB240" s="4">
        <f t="shared" si="66"/>
        <v>1</v>
      </c>
      <c r="AC240" s="3">
        <v>1</v>
      </c>
      <c r="AD240" s="4">
        <f t="shared" si="67"/>
        <v>1.2784711247126995E-2</v>
      </c>
      <c r="AE240">
        <f t="shared" si="68"/>
        <v>99</v>
      </c>
      <c r="AG240">
        <v>99</v>
      </c>
      <c r="AH240" s="4">
        <f t="shared" si="69"/>
        <v>6.62</v>
      </c>
      <c r="AJ240">
        <v>6.62</v>
      </c>
      <c r="AK240" s="4">
        <f t="shared" si="70"/>
        <v>1.2488863152985075E-2</v>
      </c>
      <c r="AL240">
        <f t="shared" si="71"/>
        <v>99</v>
      </c>
      <c r="AN240">
        <v>99</v>
      </c>
      <c r="AO240" s="4">
        <f t="shared" si="72"/>
        <v>0.1</v>
      </c>
      <c r="AQ240">
        <v>0.1</v>
      </c>
      <c r="AR240" s="4">
        <f t="shared" si="73"/>
        <v>1244.3731849999999</v>
      </c>
      <c r="AT240">
        <v>1244.3731849999999</v>
      </c>
      <c r="AU240">
        <v>1244.3731849999999</v>
      </c>
      <c r="AV240" s="4">
        <f t="shared" si="74"/>
        <v>9928549</v>
      </c>
      <c r="AX240">
        <v>9928549</v>
      </c>
      <c r="AY240">
        <v>9928549</v>
      </c>
      <c r="AZ240" s="4">
        <f t="shared" si="75"/>
        <v>2.6</v>
      </c>
      <c r="BB240">
        <v>2.6</v>
      </c>
      <c r="BC240" s="4">
        <f t="shared" si="76"/>
        <v>2.7</v>
      </c>
      <c r="BE240">
        <v>2.7</v>
      </c>
      <c r="BF240" s="4">
        <v>0.68100000000000005</v>
      </c>
      <c r="BG240" s="4">
        <v>13.3</v>
      </c>
      <c r="BH240" s="4">
        <f t="shared" si="58"/>
        <v>67.7</v>
      </c>
      <c r="BJ240">
        <v>67.7</v>
      </c>
    </row>
    <row r="241" spans="1:62" x14ac:dyDescent="0.25">
      <c r="A241" s="4" t="s">
        <v>36</v>
      </c>
      <c r="B241" s="4">
        <v>2000</v>
      </c>
      <c r="C241" s="4">
        <v>1</v>
      </c>
      <c r="E241" s="4">
        <f t="shared" si="59"/>
        <v>2.5791881455031898E-3</v>
      </c>
      <c r="F241">
        <v>247</v>
      </c>
      <c r="H241" s="4">
        <f t="shared" si="60"/>
        <v>1.4041262411569241E-2</v>
      </c>
      <c r="I241">
        <f t="shared" si="61"/>
        <v>1</v>
      </c>
      <c r="K241">
        <v>1</v>
      </c>
      <c r="L241" s="4">
        <v>12.98</v>
      </c>
      <c r="M241">
        <f t="shared" si="62"/>
        <v>1.8814792368984583E-4</v>
      </c>
      <c r="O241" s="4">
        <f t="shared" si="63"/>
        <v>24.249478459999999</v>
      </c>
      <c r="Q241">
        <v>24.249478459999999</v>
      </c>
      <c r="S241" s="4">
        <f t="shared" si="64"/>
        <v>2.0551971960631405E-4</v>
      </c>
      <c r="T241">
        <v>7</v>
      </c>
      <c r="W241" s="4">
        <f t="shared" si="65"/>
        <v>21</v>
      </c>
      <c r="X241">
        <v>21</v>
      </c>
      <c r="Y241" s="4">
        <v>54.4</v>
      </c>
      <c r="AB241" s="4">
        <f t="shared" si="66"/>
        <v>1</v>
      </c>
      <c r="AC241" s="3">
        <v>1</v>
      </c>
      <c r="AD241" s="4">
        <f t="shared" si="67"/>
        <v>1.2781756190624627E-2</v>
      </c>
      <c r="AE241">
        <f t="shared" si="68"/>
        <v>99</v>
      </c>
      <c r="AG241">
        <v>99</v>
      </c>
      <c r="AH241" s="4">
        <f t="shared" si="69"/>
        <v>6.13</v>
      </c>
      <c r="AJ241">
        <v>6.13</v>
      </c>
      <c r="AK241" s="4">
        <f t="shared" si="70"/>
        <v>1.2485973087726971E-2</v>
      </c>
      <c r="AL241">
        <f t="shared" si="71"/>
        <v>99</v>
      </c>
      <c r="AN241">
        <v>99</v>
      </c>
      <c r="AO241" s="4">
        <f t="shared" si="72"/>
        <v>0.1</v>
      </c>
      <c r="AQ241">
        <v>0.1</v>
      </c>
      <c r="AR241" s="4">
        <f t="shared" si="73"/>
        <v>1276.2883400000001</v>
      </c>
      <c r="AT241">
        <v>1276.2883400000001</v>
      </c>
      <c r="AU241">
        <v>1276.2883400000001</v>
      </c>
      <c r="AV241" s="4">
        <f t="shared" si="74"/>
        <v>997961</v>
      </c>
      <c r="AX241">
        <v>997961</v>
      </c>
      <c r="AY241">
        <v>997961</v>
      </c>
      <c r="AZ241" s="4">
        <f t="shared" si="75"/>
        <v>2.7</v>
      </c>
      <c r="BB241">
        <v>2.7</v>
      </c>
      <c r="BC241" s="4">
        <f t="shared" si="76"/>
        <v>2.8</v>
      </c>
      <c r="BE241">
        <v>2.8</v>
      </c>
      <c r="BF241" s="4">
        <v>0.67500000000000004</v>
      </c>
      <c r="BG241" s="4">
        <v>13.1</v>
      </c>
      <c r="BH241" s="4">
        <f t="shared" si="58"/>
        <v>68</v>
      </c>
      <c r="BJ241">
        <v>68</v>
      </c>
    </row>
    <row r="242" spans="1:62" x14ac:dyDescent="0.25">
      <c r="A242" s="4" t="s">
        <v>37</v>
      </c>
      <c r="B242" s="4">
        <v>2015</v>
      </c>
      <c r="C242" s="4">
        <v>0</v>
      </c>
      <c r="E242" s="4">
        <f t="shared" si="59"/>
        <v>2.458031867580228E-3</v>
      </c>
      <c r="F242">
        <v>74</v>
      </c>
      <c r="H242" s="4">
        <f t="shared" si="60"/>
        <v>1.3615888411902125E-2</v>
      </c>
      <c r="I242">
        <f t="shared" si="61"/>
        <v>0</v>
      </c>
      <c r="K242">
        <v>0</v>
      </c>
      <c r="M242">
        <f t="shared" si="62"/>
        <v>1.8731145170040577E-4</v>
      </c>
      <c r="O242" s="4">
        <f t="shared" si="63"/>
        <v>0</v>
      </c>
      <c r="Q242">
        <v>0</v>
      </c>
      <c r="S242" s="4">
        <f t="shared" si="64"/>
        <v>1.2624262505316943E-2</v>
      </c>
      <c r="T242">
        <v>98</v>
      </c>
      <c r="W242" s="4">
        <f t="shared" si="65"/>
        <v>47</v>
      </c>
      <c r="X242">
        <v>47</v>
      </c>
      <c r="Y242" s="4">
        <v>63.7</v>
      </c>
      <c r="AB242" s="4">
        <f t="shared" si="66"/>
        <v>1</v>
      </c>
      <c r="AC242" s="3">
        <v>1</v>
      </c>
      <c r="AD242" s="4">
        <f t="shared" si="67"/>
        <v>1.2778800070537551E-2</v>
      </c>
      <c r="AE242">
        <f t="shared" si="68"/>
        <v>99</v>
      </c>
      <c r="AG242">
        <v>99</v>
      </c>
      <c r="AH242" s="4" t="e">
        <f t="shared" si="69"/>
        <v>#VALUE!</v>
      </c>
      <c r="AK242" s="4">
        <f t="shared" si="70"/>
        <v>1.248308197941223E-2</v>
      </c>
      <c r="AL242">
        <f t="shared" si="71"/>
        <v>99</v>
      </c>
      <c r="AN242">
        <v>99</v>
      </c>
      <c r="AO242" s="4">
        <f t="shared" si="72"/>
        <v>0.1</v>
      </c>
      <c r="AQ242">
        <v>0.1</v>
      </c>
      <c r="AR242" s="4">
        <f t="shared" si="73"/>
        <v>4356.875</v>
      </c>
      <c r="AT242">
        <v>4356.875</v>
      </c>
      <c r="AU242">
        <v>4356.875</v>
      </c>
      <c r="AV242" s="4">
        <f t="shared" si="74"/>
        <v>10715281.625</v>
      </c>
      <c r="AX242">
        <v>11274196</v>
      </c>
      <c r="AY242">
        <v>11274196</v>
      </c>
      <c r="AZ242" s="4">
        <f t="shared" si="75"/>
        <v>1</v>
      </c>
      <c r="BB242">
        <v>1</v>
      </c>
      <c r="BC242" s="4">
        <f t="shared" si="76"/>
        <v>1</v>
      </c>
      <c r="BE242">
        <v>1</v>
      </c>
      <c r="BF242" s="4">
        <v>0.89500000000000002</v>
      </c>
      <c r="BG242" s="4">
        <v>16.600000000000001</v>
      </c>
      <c r="BH242" s="4">
        <f t="shared" si="58"/>
        <v>81.099999999999994</v>
      </c>
      <c r="BJ242">
        <v>81.099999999999994</v>
      </c>
    </row>
    <row r="243" spans="1:62" x14ac:dyDescent="0.25">
      <c r="A243" s="4" t="s">
        <v>37</v>
      </c>
      <c r="B243" s="4">
        <v>2014</v>
      </c>
      <c r="C243" s="4">
        <v>0</v>
      </c>
      <c r="E243" s="4">
        <f t="shared" si="59"/>
        <v>2.486773841735884E-3</v>
      </c>
      <c r="F243">
        <v>76</v>
      </c>
      <c r="H243" s="4">
        <f t="shared" si="60"/>
        <v>1.3615888411902125E-2</v>
      </c>
      <c r="I243">
        <f t="shared" si="61"/>
        <v>0</v>
      </c>
      <c r="K243">
        <v>0</v>
      </c>
      <c r="L243" s="4">
        <v>12.6</v>
      </c>
      <c r="M243">
        <f t="shared" si="62"/>
        <v>1.0817320685094965E-6</v>
      </c>
      <c r="O243" s="4">
        <f t="shared" si="63"/>
        <v>1096.807346997125</v>
      </c>
      <c r="Q243">
        <v>7163.3489229999996</v>
      </c>
      <c r="S243" s="4">
        <f t="shared" si="64"/>
        <v>1.2624262505316943E-2</v>
      </c>
      <c r="T243">
        <v>98</v>
      </c>
      <c r="W243" s="4">
        <f t="shared" si="65"/>
        <v>70</v>
      </c>
      <c r="X243">
        <v>70</v>
      </c>
      <c r="Y243" s="4">
        <v>63.4</v>
      </c>
      <c r="AB243" s="4">
        <f t="shared" si="66"/>
        <v>1</v>
      </c>
      <c r="AC243" s="3">
        <v>1</v>
      </c>
      <c r="AD243" s="4">
        <f t="shared" si="67"/>
        <v>1.2775842885538203E-2</v>
      </c>
      <c r="AE243">
        <f t="shared" si="68"/>
        <v>99</v>
      </c>
      <c r="AG243">
        <v>99</v>
      </c>
      <c r="AH243" s="4">
        <f t="shared" si="69"/>
        <v>1.59</v>
      </c>
      <c r="AJ243">
        <v>1.59</v>
      </c>
      <c r="AK243" s="4">
        <f t="shared" si="70"/>
        <v>1.2480189826736186E-2</v>
      </c>
      <c r="AL243">
        <f t="shared" si="71"/>
        <v>99</v>
      </c>
      <c r="AN243">
        <v>99</v>
      </c>
      <c r="AO243" s="4">
        <f t="shared" si="72"/>
        <v>0.1</v>
      </c>
      <c r="AQ243">
        <v>0.1</v>
      </c>
      <c r="AR243" s="4">
        <f t="shared" si="73"/>
        <v>10972.078698625</v>
      </c>
      <c r="AT243">
        <v>47439.396840000001</v>
      </c>
      <c r="AU243">
        <v>47439.396840000001</v>
      </c>
      <c r="AV243" s="4">
        <f t="shared" si="74"/>
        <v>112957</v>
      </c>
      <c r="AX243">
        <v>112957</v>
      </c>
      <c r="AY243">
        <v>112957</v>
      </c>
      <c r="AZ243" s="4">
        <f t="shared" si="75"/>
        <v>1</v>
      </c>
      <c r="BB243">
        <v>1</v>
      </c>
      <c r="BC243" s="4">
        <f t="shared" si="76"/>
        <v>1</v>
      </c>
      <c r="BE243">
        <v>1</v>
      </c>
      <c r="BF243" s="4">
        <v>0.89</v>
      </c>
      <c r="BG243" s="4">
        <v>16.3</v>
      </c>
      <c r="BH243" s="4">
        <f t="shared" si="58"/>
        <v>89</v>
      </c>
      <c r="BJ243">
        <v>89</v>
      </c>
    </row>
    <row r="244" spans="1:62" x14ac:dyDescent="0.25">
      <c r="A244" s="4" t="s">
        <v>37</v>
      </c>
      <c r="B244" s="4">
        <v>2013</v>
      </c>
      <c r="C244" s="4">
        <v>0</v>
      </c>
      <c r="E244" s="4">
        <f t="shared" si="59"/>
        <v>2.5010277618759003E-3</v>
      </c>
      <c r="F244">
        <v>77</v>
      </c>
      <c r="H244" s="4">
        <f t="shared" si="60"/>
        <v>1.3615888411902125E-2</v>
      </c>
      <c r="I244">
        <f t="shared" si="61"/>
        <v>0</v>
      </c>
      <c r="K244">
        <v>0</v>
      </c>
      <c r="L244" s="4">
        <v>11.77</v>
      </c>
      <c r="M244">
        <f t="shared" si="62"/>
        <v>2.006510788903369E-4</v>
      </c>
      <c r="O244" s="4">
        <f t="shared" si="63"/>
        <v>702.35935700000005</v>
      </c>
      <c r="Q244">
        <v>702.35935700000005</v>
      </c>
      <c r="S244" s="4">
        <f t="shared" si="64"/>
        <v>1.2624262505316943E-2</v>
      </c>
      <c r="T244">
        <v>98</v>
      </c>
      <c r="W244" s="4">
        <f t="shared" si="65"/>
        <v>39</v>
      </c>
      <c r="X244">
        <v>39</v>
      </c>
      <c r="Y244" s="4">
        <v>63</v>
      </c>
      <c r="AB244" s="4">
        <f t="shared" si="66"/>
        <v>1</v>
      </c>
      <c r="AC244" s="3">
        <v>1</v>
      </c>
      <c r="AD244" s="4">
        <f t="shared" si="67"/>
        <v>1.2772884634296343E-2</v>
      </c>
      <c r="AE244">
        <f t="shared" si="68"/>
        <v>99</v>
      </c>
      <c r="AG244">
        <v>99</v>
      </c>
      <c r="AH244" s="4">
        <f t="shared" si="69"/>
        <v>1.57</v>
      </c>
      <c r="AJ244">
        <v>1.57</v>
      </c>
      <c r="AK244" s="4">
        <f t="shared" si="70"/>
        <v>1.2477296628391558E-2</v>
      </c>
      <c r="AL244">
        <f t="shared" si="71"/>
        <v>99</v>
      </c>
      <c r="AN244">
        <v>99</v>
      </c>
      <c r="AO244" s="4">
        <f t="shared" si="72"/>
        <v>0.1</v>
      </c>
      <c r="AQ244">
        <v>0.1</v>
      </c>
      <c r="AR244" s="4">
        <f t="shared" si="73"/>
        <v>4651.3864700000004</v>
      </c>
      <c r="AT244">
        <v>4651.3864700000004</v>
      </c>
      <c r="AU244">
        <v>4651.3864700000004</v>
      </c>
      <c r="AV244" s="4">
        <f t="shared" si="74"/>
        <v>10715281.625</v>
      </c>
      <c r="AX244">
        <v>11182817</v>
      </c>
      <c r="AY244">
        <v>11182817</v>
      </c>
      <c r="AZ244" s="4">
        <f t="shared" si="75"/>
        <v>1</v>
      </c>
      <c r="BB244">
        <v>1</v>
      </c>
      <c r="BC244" s="4">
        <f t="shared" si="76"/>
        <v>0.9</v>
      </c>
      <c r="BE244">
        <v>0.9</v>
      </c>
      <c r="BF244" s="4">
        <v>0.88900000000000001</v>
      </c>
      <c r="BG244" s="4">
        <v>16.3</v>
      </c>
      <c r="BH244" s="4">
        <f t="shared" si="58"/>
        <v>87</v>
      </c>
      <c r="BJ244">
        <v>87</v>
      </c>
    </row>
    <row r="245" spans="1:62" x14ac:dyDescent="0.25">
      <c r="A245" s="4" t="s">
        <v>37</v>
      </c>
      <c r="B245" s="4">
        <v>2012</v>
      </c>
      <c r="C245" s="4">
        <v>0</v>
      </c>
      <c r="E245" s="4">
        <f t="shared" si="59"/>
        <v>2.5152005669432623E-3</v>
      </c>
      <c r="F245">
        <v>78</v>
      </c>
      <c r="H245" s="4">
        <f t="shared" si="60"/>
        <v>1.3615888411902125E-2</v>
      </c>
      <c r="I245">
        <f t="shared" si="61"/>
        <v>0</v>
      </c>
      <c r="K245">
        <v>0</v>
      </c>
      <c r="L245" s="4">
        <v>10.08</v>
      </c>
      <c r="M245">
        <f t="shared" si="62"/>
        <v>2.0054562573696056E-4</v>
      </c>
      <c r="O245" s="4">
        <f t="shared" si="63"/>
        <v>664.47389750000002</v>
      </c>
      <c r="Q245">
        <v>664.47389750000002</v>
      </c>
      <c r="S245" s="4">
        <f t="shared" si="64"/>
        <v>1.2624262505316943E-2</v>
      </c>
      <c r="T245">
        <v>98</v>
      </c>
      <c r="W245" s="4">
        <f t="shared" si="65"/>
        <v>109</v>
      </c>
      <c r="X245">
        <v>109</v>
      </c>
      <c r="Y245" s="4">
        <v>62.6</v>
      </c>
      <c r="AB245" s="4">
        <f t="shared" si="66"/>
        <v>1</v>
      </c>
      <c r="AC245" s="3">
        <v>1</v>
      </c>
      <c r="AD245" s="4">
        <f t="shared" si="67"/>
        <v>1.2769925315479047E-2</v>
      </c>
      <c r="AE245">
        <f t="shared" si="68"/>
        <v>99</v>
      </c>
      <c r="AG245">
        <v>99</v>
      </c>
      <c r="AH245" s="4">
        <f t="shared" si="69"/>
        <v>1.54</v>
      </c>
      <c r="AJ245">
        <v>1.54</v>
      </c>
      <c r="AK245" s="4">
        <f t="shared" si="70"/>
        <v>1.2474402383068448E-2</v>
      </c>
      <c r="AL245">
        <f t="shared" si="71"/>
        <v>99</v>
      </c>
      <c r="AN245">
        <v>99</v>
      </c>
      <c r="AO245" s="4">
        <f t="shared" si="72"/>
        <v>0.1</v>
      </c>
      <c r="AQ245">
        <v>0.1</v>
      </c>
      <c r="AR245" s="4">
        <f t="shared" si="73"/>
        <v>4474.5717000000004</v>
      </c>
      <c r="AT245">
        <v>4474.5717000000004</v>
      </c>
      <c r="AU245">
        <v>4474.5717000000004</v>
      </c>
      <c r="AV245" s="4">
        <f t="shared" si="74"/>
        <v>10715281.625</v>
      </c>
      <c r="AX245">
        <v>11128246</v>
      </c>
      <c r="AY245">
        <v>11128246</v>
      </c>
      <c r="AZ245" s="4">
        <f t="shared" si="75"/>
        <v>0.9</v>
      </c>
      <c r="BB245">
        <v>0.9</v>
      </c>
      <c r="BC245" s="4">
        <f t="shared" si="76"/>
        <v>0.9</v>
      </c>
      <c r="BE245">
        <v>0.9</v>
      </c>
      <c r="BF245" s="4">
        <v>0.88600000000000001</v>
      </c>
      <c r="BG245" s="4">
        <v>16.2</v>
      </c>
      <c r="BH245" s="4">
        <f t="shared" si="58"/>
        <v>83</v>
      </c>
      <c r="BJ245">
        <v>83</v>
      </c>
    </row>
    <row r="246" spans="1:62" x14ac:dyDescent="0.25">
      <c r="A246" s="4" t="s">
        <v>37</v>
      </c>
      <c r="B246" s="4">
        <v>2011</v>
      </c>
      <c r="C246" s="4">
        <v>0</v>
      </c>
      <c r="E246" s="4">
        <f t="shared" si="59"/>
        <v>1.4484168715106383E-3</v>
      </c>
      <c r="F246">
        <v>8</v>
      </c>
      <c r="H246" s="4">
        <f t="shared" si="60"/>
        <v>1.3615888411902125E-2</v>
      </c>
      <c r="I246">
        <f t="shared" si="61"/>
        <v>0</v>
      </c>
      <c r="K246">
        <v>0</v>
      </c>
      <c r="L246" s="4">
        <v>10.11</v>
      </c>
      <c r="M246">
        <f t="shared" si="62"/>
        <v>2.0066826872831354E-4</v>
      </c>
      <c r="O246" s="4">
        <f t="shared" si="63"/>
        <v>713.52973540000005</v>
      </c>
      <c r="Q246">
        <v>713.52973540000005</v>
      </c>
      <c r="S246" s="4">
        <f t="shared" si="64"/>
        <v>1.2961300520541614E-2</v>
      </c>
      <c r="T246">
        <v>97</v>
      </c>
      <c r="W246" s="4">
        <f t="shared" si="65"/>
        <v>576</v>
      </c>
      <c r="X246">
        <v>576</v>
      </c>
      <c r="Y246" s="4">
        <v>62.3</v>
      </c>
      <c r="AB246" s="4">
        <f t="shared" si="66"/>
        <v>1</v>
      </c>
      <c r="AC246" s="3">
        <v>1</v>
      </c>
      <c r="AD246" s="4">
        <f t="shared" si="67"/>
        <v>1.3131989046700893E-2</v>
      </c>
      <c r="AE246">
        <f t="shared" si="68"/>
        <v>98</v>
      </c>
      <c r="AG246">
        <v>98</v>
      </c>
      <c r="AH246" s="4">
        <f t="shared" si="69"/>
        <v>1.42</v>
      </c>
      <c r="AJ246">
        <v>1.42</v>
      </c>
      <c r="AK246" s="4">
        <f t="shared" si="70"/>
        <v>1.2820752868014654E-2</v>
      </c>
      <c r="AL246">
        <f t="shared" si="71"/>
        <v>98</v>
      </c>
      <c r="AN246">
        <v>98</v>
      </c>
      <c r="AO246" s="4">
        <f t="shared" si="72"/>
        <v>0.1</v>
      </c>
      <c r="AQ246">
        <v>0.1</v>
      </c>
      <c r="AR246" s="4">
        <f t="shared" si="73"/>
        <v>4772.7741500000002</v>
      </c>
      <c r="AT246">
        <v>4772.7741500000002</v>
      </c>
      <c r="AU246">
        <v>4772.7741500000002</v>
      </c>
      <c r="AV246" s="4">
        <f t="shared" si="74"/>
        <v>1147744</v>
      </c>
      <c r="AX246">
        <v>1147744</v>
      </c>
      <c r="AY246">
        <v>1147744</v>
      </c>
      <c r="AZ246" s="4">
        <f t="shared" si="75"/>
        <v>0.9</v>
      </c>
      <c r="BB246">
        <v>0.9</v>
      </c>
      <c r="BC246" s="4">
        <f t="shared" si="76"/>
        <v>0.9</v>
      </c>
      <c r="BE246">
        <v>0.9</v>
      </c>
      <c r="BF246" s="4">
        <v>0.88400000000000001</v>
      </c>
      <c r="BG246" s="4">
        <v>16.100000000000001</v>
      </c>
      <c r="BH246" s="4">
        <f t="shared" si="58"/>
        <v>83</v>
      </c>
      <c r="BJ246">
        <v>83</v>
      </c>
    </row>
    <row r="247" spans="1:62" x14ac:dyDescent="0.25">
      <c r="A247" s="4" t="s">
        <v>37</v>
      </c>
      <c r="B247" s="4">
        <v>2010</v>
      </c>
      <c r="C247" s="4">
        <v>0</v>
      </c>
      <c r="E247" s="4">
        <f t="shared" si="59"/>
        <v>2.5572093123137061E-3</v>
      </c>
      <c r="F247">
        <v>81</v>
      </c>
      <c r="H247" s="4">
        <f t="shared" si="60"/>
        <v>1.3615888411902125E-2</v>
      </c>
      <c r="I247">
        <f t="shared" si="61"/>
        <v>0</v>
      </c>
      <c r="K247">
        <v>0</v>
      </c>
      <c r="L247" s="4">
        <v>10.220000000000001</v>
      </c>
      <c r="M247">
        <f t="shared" si="62"/>
        <v>2.0055030931133324E-4</v>
      </c>
      <c r="O247" s="4">
        <f t="shared" si="63"/>
        <v>665.7356115</v>
      </c>
      <c r="Q247">
        <v>665.7356115</v>
      </c>
      <c r="S247" s="4">
        <f t="shared" si="64"/>
        <v>1.2961300520541614E-2</v>
      </c>
      <c r="T247">
        <v>97</v>
      </c>
      <c r="W247" s="4">
        <f t="shared" si="65"/>
        <v>40</v>
      </c>
      <c r="X247">
        <v>40</v>
      </c>
      <c r="Y247" s="4">
        <v>61.9</v>
      </c>
      <c r="AB247" s="4">
        <f t="shared" si="66"/>
        <v>1</v>
      </c>
      <c r="AC247" s="3">
        <v>1</v>
      </c>
      <c r="AD247" s="4">
        <f t="shared" si="67"/>
        <v>1.3129072467411769E-2</v>
      </c>
      <c r="AE247">
        <f t="shared" si="68"/>
        <v>98</v>
      </c>
      <c r="AG247">
        <v>98</v>
      </c>
      <c r="AH247" s="4">
        <f t="shared" si="69"/>
        <v>1.17</v>
      </c>
      <c r="AJ247">
        <v>1.17</v>
      </c>
      <c r="AK247" s="4">
        <f t="shared" si="70"/>
        <v>1.2817899871598367E-2</v>
      </c>
      <c r="AL247">
        <f t="shared" si="71"/>
        <v>98</v>
      </c>
      <c r="AN247">
        <v>98</v>
      </c>
      <c r="AO247" s="4">
        <f t="shared" si="72"/>
        <v>0.1</v>
      </c>
      <c r="AQ247">
        <v>0.1</v>
      </c>
      <c r="AR247" s="4">
        <f t="shared" si="73"/>
        <v>4438.2374099999997</v>
      </c>
      <c r="AT247">
        <v>4438.2374099999997</v>
      </c>
      <c r="AU247">
        <v>4438.2374099999997</v>
      </c>
      <c r="AV247" s="4">
        <f t="shared" si="74"/>
        <v>1895586</v>
      </c>
      <c r="AX247">
        <v>1895586</v>
      </c>
      <c r="AY247">
        <v>1895586</v>
      </c>
      <c r="AZ247" s="4">
        <f t="shared" si="75"/>
        <v>0.9</v>
      </c>
      <c r="BB247">
        <v>0.9</v>
      </c>
      <c r="BC247" s="4">
        <f t="shared" si="76"/>
        <v>0.9</v>
      </c>
      <c r="BE247">
        <v>0.9</v>
      </c>
      <c r="BF247" s="4">
        <v>0.878</v>
      </c>
      <c r="BG247" s="4">
        <v>15.9</v>
      </c>
      <c r="BH247" s="4">
        <f t="shared" si="58"/>
        <v>80</v>
      </c>
      <c r="BJ247">
        <v>80</v>
      </c>
    </row>
    <row r="248" spans="1:62" x14ac:dyDescent="0.25">
      <c r="A248" s="4" t="s">
        <v>37</v>
      </c>
      <c r="B248" s="4">
        <v>2009</v>
      </c>
      <c r="C248" s="4">
        <v>0</v>
      </c>
      <c r="E248" s="4">
        <f t="shared" si="59"/>
        <v>2.6119463020189016E-3</v>
      </c>
      <c r="F248">
        <v>85</v>
      </c>
      <c r="H248" s="4">
        <f t="shared" si="60"/>
        <v>1.3615888411902125E-2</v>
      </c>
      <c r="I248">
        <f t="shared" si="61"/>
        <v>0</v>
      </c>
      <c r="K248">
        <v>0</v>
      </c>
      <c r="L248" s="4">
        <v>10.050000000000001</v>
      </c>
      <c r="M248">
        <f t="shared" si="62"/>
        <v>2.0057215861309051E-4</v>
      </c>
      <c r="O248" s="4">
        <f t="shared" si="63"/>
        <v>671.93765659999997</v>
      </c>
      <c r="Q248">
        <v>671.93765659999997</v>
      </c>
      <c r="S248" s="4">
        <f t="shared" si="64"/>
        <v>1.2961300520541614E-2</v>
      </c>
      <c r="T248">
        <v>97</v>
      </c>
      <c r="W248" s="4">
        <f t="shared" si="65"/>
        <v>33</v>
      </c>
      <c r="X248">
        <v>33</v>
      </c>
      <c r="Y248" s="4">
        <v>61.6</v>
      </c>
      <c r="AB248" s="4">
        <f t="shared" si="66"/>
        <v>1</v>
      </c>
      <c r="AC248" s="3">
        <v>1</v>
      </c>
      <c r="AD248" s="4">
        <f t="shared" si="67"/>
        <v>1.3126154939644341E-2</v>
      </c>
      <c r="AE248">
        <f t="shared" si="68"/>
        <v>98</v>
      </c>
      <c r="AG248">
        <v>98</v>
      </c>
      <c r="AH248" s="4">
        <f t="shared" si="69"/>
        <v>1.39</v>
      </c>
      <c r="AJ248">
        <v>1.39</v>
      </c>
      <c r="AK248" s="4">
        <f t="shared" si="70"/>
        <v>1.2815045942723679E-2</v>
      </c>
      <c r="AL248">
        <f t="shared" si="71"/>
        <v>98</v>
      </c>
      <c r="AN248">
        <v>98</v>
      </c>
      <c r="AO248" s="4">
        <f t="shared" si="72"/>
        <v>0.1</v>
      </c>
      <c r="AQ248">
        <v>0.1</v>
      </c>
      <c r="AR248" s="4">
        <f t="shared" si="73"/>
        <v>4488.5614999999998</v>
      </c>
      <c r="AT248">
        <v>4488.5614999999998</v>
      </c>
      <c r="AU248">
        <v>4488.5614999999998</v>
      </c>
      <c r="AV248" s="4">
        <f t="shared" si="74"/>
        <v>1796493</v>
      </c>
      <c r="AX248">
        <v>1796493</v>
      </c>
      <c r="AY248">
        <v>1796493</v>
      </c>
      <c r="AZ248" s="4">
        <f t="shared" si="75"/>
        <v>0.9</v>
      </c>
      <c r="BB248">
        <v>0.9</v>
      </c>
      <c r="BC248" s="4">
        <f t="shared" si="76"/>
        <v>0.9</v>
      </c>
      <c r="BE248">
        <v>0.9</v>
      </c>
      <c r="BF248" s="4">
        <v>0.876</v>
      </c>
      <c r="BG248" s="4">
        <v>15.8</v>
      </c>
      <c r="BH248" s="4">
        <f t="shared" si="58"/>
        <v>79.8</v>
      </c>
      <c r="BJ248">
        <v>79.8</v>
      </c>
    </row>
    <row r="249" spans="1:62" x14ac:dyDescent="0.25">
      <c r="A249" s="4" t="s">
        <v>37</v>
      </c>
      <c r="B249" s="4">
        <v>2008</v>
      </c>
      <c r="C249" s="4">
        <v>0</v>
      </c>
      <c r="E249" s="4">
        <f t="shared" si="59"/>
        <v>2.6387275625247056E-3</v>
      </c>
      <c r="F249">
        <v>87</v>
      </c>
      <c r="H249" s="4">
        <f t="shared" si="60"/>
        <v>1.3615888411902125E-2</v>
      </c>
      <c r="I249">
        <f t="shared" si="61"/>
        <v>0</v>
      </c>
      <c r="K249">
        <v>0</v>
      </c>
      <c r="L249" s="4">
        <v>10.47</v>
      </c>
      <c r="M249">
        <f t="shared" si="62"/>
        <v>1.0339907136237826E-6</v>
      </c>
      <c r="O249" s="4">
        <f t="shared" si="63"/>
        <v>1096.807346997125</v>
      </c>
      <c r="Q249">
        <v>7191.0515070000001</v>
      </c>
      <c r="S249" s="4">
        <f t="shared" si="64"/>
        <v>1.2624262505316943E-2</v>
      </c>
      <c r="T249">
        <v>98</v>
      </c>
      <c r="W249" s="4">
        <f t="shared" si="65"/>
        <v>98</v>
      </c>
      <c r="X249">
        <v>98</v>
      </c>
      <c r="Y249" s="4">
        <v>61.3</v>
      </c>
      <c r="AB249" s="4">
        <f t="shared" si="66"/>
        <v>1</v>
      </c>
      <c r="AC249" s="3">
        <v>1</v>
      </c>
      <c r="AD249" s="4">
        <f t="shared" si="67"/>
        <v>1.2758289953593269E-2</v>
      </c>
      <c r="AE249">
        <f t="shared" si="68"/>
        <v>99</v>
      </c>
      <c r="AG249">
        <v>99</v>
      </c>
      <c r="AH249" s="4">
        <f t="shared" si="69"/>
        <v>9.6</v>
      </c>
      <c r="AJ249">
        <v>9.6</v>
      </c>
      <c r="AK249" s="4">
        <f t="shared" si="70"/>
        <v>1.2463018676706464E-2</v>
      </c>
      <c r="AL249">
        <f t="shared" si="71"/>
        <v>99</v>
      </c>
      <c r="AN249">
        <v>99</v>
      </c>
      <c r="AO249" s="4">
        <f t="shared" si="72"/>
        <v>0.1</v>
      </c>
      <c r="AQ249">
        <v>0.1</v>
      </c>
      <c r="AR249" s="4">
        <f t="shared" si="73"/>
        <v>10972.078698625</v>
      </c>
      <c r="AT249">
        <v>48424.589269999997</v>
      </c>
      <c r="AU249">
        <v>48424.589269999997</v>
      </c>
      <c r="AV249" s="4">
        <f t="shared" si="74"/>
        <v>179973</v>
      </c>
      <c r="AX249">
        <v>179973</v>
      </c>
      <c r="AY249">
        <v>179973</v>
      </c>
      <c r="AZ249" s="4">
        <f t="shared" si="75"/>
        <v>0.8</v>
      </c>
      <c r="BB249">
        <v>0.8</v>
      </c>
      <c r="BC249" s="4">
        <f t="shared" si="76"/>
        <v>0.8</v>
      </c>
      <c r="BE249">
        <v>0.8</v>
      </c>
      <c r="BF249" s="4">
        <v>0.874</v>
      </c>
      <c r="BG249" s="4">
        <v>15.8</v>
      </c>
      <c r="BH249" s="4">
        <f t="shared" si="58"/>
        <v>79.5</v>
      </c>
      <c r="BJ249">
        <v>79.5</v>
      </c>
    </row>
    <row r="250" spans="1:62" x14ac:dyDescent="0.25">
      <c r="A250" s="4" t="s">
        <v>37</v>
      </c>
      <c r="B250" s="4">
        <v>2007</v>
      </c>
      <c r="C250" s="4">
        <v>0</v>
      </c>
      <c r="E250" s="4">
        <f t="shared" si="59"/>
        <v>2.6253877531064742E-3</v>
      </c>
      <c r="F250">
        <v>86</v>
      </c>
      <c r="H250" s="4">
        <f t="shared" si="60"/>
        <v>1.3615888411902125E-2</v>
      </c>
      <c r="I250">
        <f t="shared" si="61"/>
        <v>0</v>
      </c>
      <c r="K250">
        <v>0</v>
      </c>
      <c r="L250" s="4">
        <v>10.25</v>
      </c>
      <c r="M250">
        <f t="shared" si="62"/>
        <v>2.0044059590514597E-4</v>
      </c>
      <c r="O250" s="4">
        <f t="shared" si="63"/>
        <v>640.35609179999994</v>
      </c>
      <c r="Q250">
        <v>640.35609179999994</v>
      </c>
      <c r="S250" s="4">
        <f t="shared" si="64"/>
        <v>1.3894096137580055E-2</v>
      </c>
      <c r="T250">
        <v>94</v>
      </c>
      <c r="W250" s="4">
        <f t="shared" si="65"/>
        <v>64</v>
      </c>
      <c r="X250">
        <v>64</v>
      </c>
      <c r="Y250" s="4">
        <v>6.9</v>
      </c>
      <c r="AB250" s="4">
        <f t="shared" si="66"/>
        <v>1</v>
      </c>
      <c r="AC250" s="3">
        <v>1</v>
      </c>
      <c r="AD250" s="4">
        <f t="shared" si="67"/>
        <v>1.2755325455729613E-2</v>
      </c>
      <c r="AE250">
        <f t="shared" si="68"/>
        <v>99</v>
      </c>
      <c r="AG250">
        <v>99</v>
      </c>
      <c r="AH250" s="4">
        <f t="shared" si="69"/>
        <v>9.25</v>
      </c>
      <c r="AJ250">
        <v>9.25</v>
      </c>
      <c r="AK250" s="4">
        <f t="shared" si="70"/>
        <v>1.2809280360905685E-2</v>
      </c>
      <c r="AL250">
        <f t="shared" si="71"/>
        <v>98</v>
      </c>
      <c r="AN250">
        <v>98</v>
      </c>
      <c r="AO250" s="4">
        <f t="shared" si="72"/>
        <v>0.1</v>
      </c>
      <c r="AQ250">
        <v>0.1</v>
      </c>
      <c r="AR250" s="4">
        <f t="shared" si="73"/>
        <v>4443.8313099999996</v>
      </c>
      <c r="AT250">
        <v>4443.8313099999996</v>
      </c>
      <c r="AU250">
        <v>4443.8313099999996</v>
      </c>
      <c r="AV250" s="4">
        <f t="shared" si="74"/>
        <v>16257</v>
      </c>
      <c r="AX250">
        <v>16257</v>
      </c>
      <c r="AY250">
        <v>16257</v>
      </c>
      <c r="AZ250" s="4">
        <f t="shared" si="75"/>
        <v>0.8</v>
      </c>
      <c r="BB250">
        <v>0.8</v>
      </c>
      <c r="BC250" s="4">
        <f t="shared" si="76"/>
        <v>0.8</v>
      </c>
      <c r="BE250">
        <v>0.8</v>
      </c>
      <c r="BF250" s="4">
        <v>0.871</v>
      </c>
      <c r="BG250" s="4">
        <v>15.8</v>
      </c>
      <c r="BH250" s="4">
        <f t="shared" si="58"/>
        <v>79.5</v>
      </c>
      <c r="BJ250">
        <v>79.5</v>
      </c>
    </row>
    <row r="251" spans="1:62" x14ac:dyDescent="0.25">
      <c r="A251" s="4" t="s">
        <v>37</v>
      </c>
      <c r="B251" s="4">
        <v>2006</v>
      </c>
      <c r="C251" s="4">
        <v>0</v>
      </c>
      <c r="E251" s="4">
        <f t="shared" si="59"/>
        <v>2.6119463020189016E-3</v>
      </c>
      <c r="F251">
        <v>85</v>
      </c>
      <c r="H251" s="4">
        <f t="shared" si="60"/>
        <v>1.3615888411902125E-2</v>
      </c>
      <c r="I251">
        <f t="shared" si="61"/>
        <v>0</v>
      </c>
      <c r="K251">
        <v>0</v>
      </c>
      <c r="L251" s="4">
        <v>10.98</v>
      </c>
      <c r="M251">
        <f t="shared" si="62"/>
        <v>1.0346605324134602E-5</v>
      </c>
      <c r="O251" s="4">
        <f t="shared" si="63"/>
        <v>1096.807346997125</v>
      </c>
      <c r="Q251">
        <v>5579.1990830000004</v>
      </c>
      <c r="S251" s="4">
        <f t="shared" si="64"/>
        <v>1.3894096137580055E-2</v>
      </c>
      <c r="T251">
        <v>94</v>
      </c>
      <c r="W251" s="4">
        <f t="shared" si="65"/>
        <v>15</v>
      </c>
      <c r="X251">
        <v>15</v>
      </c>
      <c r="Y251" s="4">
        <v>6.6</v>
      </c>
      <c r="AB251" s="4">
        <f t="shared" si="66"/>
        <v>1</v>
      </c>
      <c r="AC251" s="3">
        <v>1</v>
      </c>
      <c r="AD251" s="4">
        <f t="shared" si="67"/>
        <v>1.2752359882494686E-2</v>
      </c>
      <c r="AE251">
        <f t="shared" si="68"/>
        <v>99</v>
      </c>
      <c r="AG251">
        <v>99</v>
      </c>
      <c r="AH251" s="4">
        <f t="shared" si="69"/>
        <v>9.17</v>
      </c>
      <c r="AJ251">
        <v>9.17</v>
      </c>
      <c r="AK251" s="4">
        <f t="shared" si="70"/>
        <v>1.2806423578455703E-2</v>
      </c>
      <c r="AL251">
        <f t="shared" si="71"/>
        <v>98</v>
      </c>
      <c r="AN251">
        <v>98</v>
      </c>
      <c r="AO251" s="4">
        <f t="shared" si="72"/>
        <v>0.1</v>
      </c>
      <c r="AQ251">
        <v>0.1</v>
      </c>
      <c r="AR251" s="4">
        <f t="shared" si="73"/>
        <v>10972.078698625</v>
      </c>
      <c r="AT251">
        <v>38852.361299999997</v>
      </c>
      <c r="AU251">
        <v>38852.361299999997</v>
      </c>
      <c r="AV251" s="4">
        <f t="shared" si="74"/>
        <v>1547958</v>
      </c>
      <c r="AX251">
        <v>1547958</v>
      </c>
      <c r="AY251">
        <v>1547958</v>
      </c>
      <c r="AZ251" s="4">
        <f t="shared" si="75"/>
        <v>0.8</v>
      </c>
      <c r="BB251">
        <v>0.8</v>
      </c>
      <c r="BC251" s="4">
        <f t="shared" si="76"/>
        <v>0.8</v>
      </c>
      <c r="BE251">
        <v>0.8</v>
      </c>
      <c r="BF251" s="4">
        <v>0.86499999999999999</v>
      </c>
      <c r="BG251" s="4">
        <v>15.7</v>
      </c>
      <c r="BH251" s="4">
        <f t="shared" si="58"/>
        <v>79.400000000000006</v>
      </c>
      <c r="BJ251">
        <v>79.400000000000006</v>
      </c>
    </row>
    <row r="252" spans="1:62" x14ac:dyDescent="0.25">
      <c r="A252" s="4" t="s">
        <v>37</v>
      </c>
      <c r="B252" s="4">
        <v>2005</v>
      </c>
      <c r="C252" s="4">
        <v>0</v>
      </c>
      <c r="E252" s="4">
        <f t="shared" si="59"/>
        <v>2.6650932740996318E-3</v>
      </c>
      <c r="F252">
        <v>89</v>
      </c>
      <c r="H252" s="4">
        <f t="shared" si="60"/>
        <v>1.3615888411902125E-2</v>
      </c>
      <c r="I252">
        <f t="shared" si="61"/>
        <v>0</v>
      </c>
      <c r="K252">
        <v>0</v>
      </c>
      <c r="L252" s="4">
        <v>12.27</v>
      </c>
      <c r="M252">
        <f t="shared" si="62"/>
        <v>1.8719703042083447E-5</v>
      </c>
      <c r="O252" s="4">
        <f t="shared" si="63"/>
        <v>1096.807346997125</v>
      </c>
      <c r="Q252">
        <v>5068.2144879999996</v>
      </c>
      <c r="S252" s="4">
        <f t="shared" si="64"/>
        <v>1.5717766712225606E-2</v>
      </c>
      <c r="T252">
        <v>77</v>
      </c>
      <c r="W252" s="4">
        <f t="shared" si="65"/>
        <v>26</v>
      </c>
      <c r="X252">
        <v>26</v>
      </c>
      <c r="Y252" s="4">
        <v>6.2</v>
      </c>
      <c r="AB252" s="4">
        <f t="shared" si="66"/>
        <v>1</v>
      </c>
      <c r="AC252" s="3">
        <v>1</v>
      </c>
      <c r="AD252" s="4">
        <f t="shared" si="67"/>
        <v>1.3466939506104326E-2</v>
      </c>
      <c r="AE252">
        <f t="shared" si="68"/>
        <v>97</v>
      </c>
      <c r="AG252">
        <v>97</v>
      </c>
      <c r="AH252" s="4">
        <f t="shared" si="69"/>
        <v>9.24</v>
      </c>
      <c r="AJ252">
        <v>9.24</v>
      </c>
      <c r="AK252" s="4">
        <f t="shared" si="70"/>
        <v>1.3141278120382236E-2</v>
      </c>
      <c r="AL252">
        <f t="shared" si="71"/>
        <v>97</v>
      </c>
      <c r="AN252">
        <v>97</v>
      </c>
      <c r="AO252" s="4">
        <f t="shared" si="72"/>
        <v>0.1</v>
      </c>
      <c r="AQ252">
        <v>0.1</v>
      </c>
      <c r="AR252" s="4">
        <f t="shared" si="73"/>
        <v>10972.078698625</v>
      </c>
      <c r="AT252">
        <v>36967.282919999998</v>
      </c>
      <c r="AU252">
        <v>36967.282919999998</v>
      </c>
      <c r="AV252" s="4">
        <f t="shared" si="74"/>
        <v>1478617</v>
      </c>
      <c r="AX252">
        <v>1478617</v>
      </c>
      <c r="AY252">
        <v>1478617</v>
      </c>
      <c r="AZ252" s="4">
        <f t="shared" si="75"/>
        <v>0.8</v>
      </c>
      <c r="BB252">
        <v>0.8</v>
      </c>
      <c r="BC252" s="4">
        <f t="shared" si="76"/>
        <v>0.8</v>
      </c>
      <c r="BE252">
        <v>0.8</v>
      </c>
      <c r="BF252" s="4">
        <v>0.86099999999999999</v>
      </c>
      <c r="BG252" s="4">
        <v>15.7</v>
      </c>
      <c r="BH252" s="4">
        <f t="shared" si="58"/>
        <v>78.900000000000006</v>
      </c>
      <c r="BJ252">
        <v>78.900000000000006</v>
      </c>
    </row>
    <row r="253" spans="1:62" x14ac:dyDescent="0.25">
      <c r="A253" s="4" t="s">
        <v>37</v>
      </c>
      <c r="B253" s="4">
        <v>2004</v>
      </c>
      <c r="C253" s="4">
        <v>0</v>
      </c>
      <c r="E253" s="4">
        <f t="shared" si="59"/>
        <v>2.6910255647595977E-3</v>
      </c>
      <c r="F253">
        <v>91</v>
      </c>
      <c r="H253" s="4">
        <f t="shared" si="60"/>
        <v>1.4041262411569241E-2</v>
      </c>
      <c r="I253">
        <f t="shared" si="61"/>
        <v>1</v>
      </c>
      <c r="K253">
        <v>1</v>
      </c>
      <c r="L253" s="4">
        <v>12.05</v>
      </c>
      <c r="M253">
        <f t="shared" si="62"/>
        <v>1.690100587118329E-5</v>
      </c>
      <c r="O253" s="4">
        <f t="shared" si="63"/>
        <v>1096.807346997125</v>
      </c>
      <c r="Q253">
        <v>5160.5083780000004</v>
      </c>
      <c r="S253" s="4">
        <f t="shared" si="64"/>
        <v>1.2664988834899617E-2</v>
      </c>
      <c r="T253">
        <v>64</v>
      </c>
      <c r="W253" s="4">
        <f t="shared" si="65"/>
        <v>61</v>
      </c>
      <c r="X253">
        <v>61</v>
      </c>
      <c r="Y253" s="4">
        <v>59.8</v>
      </c>
      <c r="AB253" s="4">
        <f t="shared" si="66"/>
        <v>1</v>
      </c>
      <c r="AC253" s="3">
        <v>1</v>
      </c>
      <c r="AD253" s="4">
        <f t="shared" si="67"/>
        <v>1.3802857208923006E-2</v>
      </c>
      <c r="AE253">
        <f t="shared" si="68"/>
        <v>96</v>
      </c>
      <c r="AG253">
        <v>96</v>
      </c>
      <c r="AH253" s="4">
        <f t="shared" si="69"/>
        <v>9.32</v>
      </c>
      <c r="AJ253">
        <v>9.32</v>
      </c>
      <c r="AK253" s="4">
        <f t="shared" si="70"/>
        <v>1.3774069590145146E-2</v>
      </c>
      <c r="AL253">
        <f t="shared" si="71"/>
        <v>95</v>
      </c>
      <c r="AN253">
        <v>95</v>
      </c>
      <c r="AO253" s="4">
        <f t="shared" si="72"/>
        <v>0.1</v>
      </c>
      <c r="AQ253">
        <v>0.1</v>
      </c>
      <c r="AR253" s="4">
        <f t="shared" si="73"/>
        <v>10972.078698625</v>
      </c>
      <c r="AT253">
        <v>35589.712950000001</v>
      </c>
      <c r="AU253">
        <v>35589.712950000001</v>
      </c>
      <c r="AV253" s="4">
        <f t="shared" si="74"/>
        <v>1421137</v>
      </c>
      <c r="AX253">
        <v>1421137</v>
      </c>
      <c r="AY253">
        <v>1421137</v>
      </c>
      <c r="AZ253" s="4">
        <f t="shared" si="75"/>
        <v>0.8</v>
      </c>
      <c r="BB253">
        <v>0.8</v>
      </c>
      <c r="BC253" s="4">
        <f t="shared" si="76"/>
        <v>0.8</v>
      </c>
      <c r="BE253">
        <v>0.8</v>
      </c>
      <c r="BF253" s="4">
        <v>0.88</v>
      </c>
      <c r="BG253" s="4">
        <v>18.8</v>
      </c>
      <c r="BH253" s="4">
        <f t="shared" si="58"/>
        <v>78.8</v>
      </c>
      <c r="BJ253">
        <v>78.8</v>
      </c>
    </row>
    <row r="254" spans="1:62" x14ac:dyDescent="0.25">
      <c r="A254" s="4" t="s">
        <v>37</v>
      </c>
      <c r="B254" s="4">
        <v>2003</v>
      </c>
      <c r="C254" s="4">
        <v>0</v>
      </c>
      <c r="E254" s="4">
        <f t="shared" si="59"/>
        <v>2.7415192256539868E-3</v>
      </c>
      <c r="F254">
        <v>95</v>
      </c>
      <c r="H254" s="4">
        <f t="shared" si="60"/>
        <v>1.3615888411902125E-2</v>
      </c>
      <c r="I254">
        <f t="shared" si="61"/>
        <v>0</v>
      </c>
      <c r="K254">
        <v>0</v>
      </c>
      <c r="L254" s="4">
        <v>11.28</v>
      </c>
      <c r="M254">
        <f t="shared" si="62"/>
        <v>1.993340782608389E-4</v>
      </c>
      <c r="O254" s="4">
        <f t="shared" si="63"/>
        <v>507.30616400000002</v>
      </c>
      <c r="Q254">
        <v>507.30616400000002</v>
      </c>
      <c r="S254" s="4">
        <f t="shared" si="64"/>
        <v>1.2664988834899617E-2</v>
      </c>
      <c r="T254">
        <v>64</v>
      </c>
      <c r="W254" s="4">
        <f t="shared" si="65"/>
        <v>44</v>
      </c>
      <c r="X254">
        <v>44</v>
      </c>
      <c r="Y254" s="4">
        <v>59.4</v>
      </c>
      <c r="AB254" s="4">
        <f t="shared" si="66"/>
        <v>1</v>
      </c>
      <c r="AC254" s="3">
        <v>1</v>
      </c>
      <c r="AD254" s="4">
        <f t="shared" si="67"/>
        <v>1.3799987432820645E-2</v>
      </c>
      <c r="AE254">
        <f t="shared" si="68"/>
        <v>96</v>
      </c>
      <c r="AG254">
        <v>96</v>
      </c>
      <c r="AH254" s="4">
        <f t="shared" si="69"/>
        <v>9.3000000000000007</v>
      </c>
      <c r="AJ254">
        <v>9.3000000000000007</v>
      </c>
      <c r="AK254" s="4">
        <f t="shared" si="70"/>
        <v>1.3771273692568205E-2</v>
      </c>
      <c r="AL254">
        <f t="shared" si="71"/>
        <v>95</v>
      </c>
      <c r="AN254">
        <v>95</v>
      </c>
      <c r="AO254" s="4">
        <f t="shared" si="72"/>
        <v>0.1</v>
      </c>
      <c r="AQ254">
        <v>0.1</v>
      </c>
      <c r="AR254" s="4">
        <f t="shared" si="73"/>
        <v>3743.9569299999998</v>
      </c>
      <c r="AT254">
        <v>3743.9569299999998</v>
      </c>
      <c r="AU254">
        <v>3743.9569299999998</v>
      </c>
      <c r="AV254" s="4">
        <f t="shared" si="74"/>
        <v>1376133</v>
      </c>
      <c r="AX254">
        <v>1376133</v>
      </c>
      <c r="AY254">
        <v>1376133</v>
      </c>
      <c r="AZ254" s="4">
        <f t="shared" si="75"/>
        <v>0.8</v>
      </c>
      <c r="BB254">
        <v>0.8</v>
      </c>
      <c r="BC254" s="4">
        <f t="shared" si="76"/>
        <v>0.8</v>
      </c>
      <c r="BE254">
        <v>0.8</v>
      </c>
      <c r="BF254" s="4">
        <v>0.878</v>
      </c>
      <c r="BG254" s="4">
        <v>18.600000000000001</v>
      </c>
      <c r="BH254" s="4">
        <f t="shared" si="58"/>
        <v>78.3</v>
      </c>
      <c r="BJ254">
        <v>78.3</v>
      </c>
    </row>
    <row r="255" spans="1:62" x14ac:dyDescent="0.25">
      <c r="A255" s="4" t="s">
        <v>37</v>
      </c>
      <c r="B255" s="4">
        <v>2002</v>
      </c>
      <c r="C255" s="4">
        <v>0</v>
      </c>
      <c r="E255" s="4">
        <f t="shared" si="59"/>
        <v>2.7900691700735057E-3</v>
      </c>
      <c r="F255">
        <v>99</v>
      </c>
      <c r="H255" s="4">
        <f t="shared" si="60"/>
        <v>1.4041262411569241E-2</v>
      </c>
      <c r="I255">
        <f t="shared" si="61"/>
        <v>1</v>
      </c>
      <c r="K255">
        <v>1</v>
      </c>
      <c r="L255" s="4">
        <v>11.29</v>
      </c>
      <c r="M255">
        <f t="shared" si="62"/>
        <v>1.9629735746173752E-4</v>
      </c>
      <c r="O255" s="4">
        <f t="shared" si="63"/>
        <v>320.31776639999998</v>
      </c>
      <c r="Q255">
        <v>320.31776639999998</v>
      </c>
      <c r="S255" s="4">
        <f t="shared" si="64"/>
        <v>1.8256414550525489E-4</v>
      </c>
      <c r="T255">
        <v>6</v>
      </c>
      <c r="W255" s="4">
        <f t="shared" si="65"/>
        <v>0</v>
      </c>
      <c r="X255">
        <v>0</v>
      </c>
      <c r="Y255" s="4">
        <v>59</v>
      </c>
      <c r="AB255" s="4">
        <f t="shared" si="66"/>
        <v>1</v>
      </c>
      <c r="AC255" s="3">
        <v>1</v>
      </c>
      <c r="AD255" s="4">
        <f t="shared" si="67"/>
        <v>1.3797116884512234E-2</v>
      </c>
      <c r="AE255">
        <f t="shared" si="68"/>
        <v>96</v>
      </c>
      <c r="AG255">
        <v>96</v>
      </c>
      <c r="AH255" s="4">
        <f t="shared" si="69"/>
        <v>8.4600000000000009</v>
      </c>
      <c r="AJ255">
        <v>8.4600000000000009</v>
      </c>
      <c r="AK255" s="4">
        <f t="shared" si="70"/>
        <v>1.3768477096799998E-2</v>
      </c>
      <c r="AL255">
        <f t="shared" si="71"/>
        <v>95</v>
      </c>
      <c r="AN255">
        <v>95</v>
      </c>
      <c r="AO255" s="4">
        <f t="shared" si="72"/>
        <v>0.1</v>
      </c>
      <c r="AQ255">
        <v>0.1</v>
      </c>
      <c r="AR255" s="4">
        <f t="shared" si="73"/>
        <v>2552.3328000000001</v>
      </c>
      <c r="AT255">
        <v>2552.3328000000001</v>
      </c>
      <c r="AU255">
        <v>2552.3328000000001</v>
      </c>
      <c r="AV255" s="4">
        <f t="shared" si="74"/>
        <v>1332785</v>
      </c>
      <c r="AX255">
        <v>1332785</v>
      </c>
      <c r="AY255">
        <v>1332785</v>
      </c>
      <c r="AZ255" s="4">
        <f t="shared" si="75"/>
        <v>0.8</v>
      </c>
      <c r="BB255">
        <v>0.8</v>
      </c>
      <c r="BC255" s="4">
        <f t="shared" si="76"/>
        <v>0.8</v>
      </c>
      <c r="BE255">
        <v>0.8</v>
      </c>
      <c r="BF255" s="4">
        <v>0.875</v>
      </c>
      <c r="BG255" s="4">
        <v>18.8</v>
      </c>
      <c r="BH255" s="4">
        <f t="shared" si="58"/>
        <v>78</v>
      </c>
      <c r="BJ255">
        <v>78</v>
      </c>
    </row>
    <row r="256" spans="1:62" x14ac:dyDescent="0.25">
      <c r="A256" s="4" t="s">
        <v>37</v>
      </c>
      <c r="B256" s="4">
        <v>2001</v>
      </c>
      <c r="C256" s="4">
        <v>0</v>
      </c>
      <c r="E256" s="4">
        <f t="shared" si="59"/>
        <v>1.3469435266743738E-3</v>
      </c>
      <c r="F256">
        <v>1</v>
      </c>
      <c r="H256" s="4">
        <f t="shared" si="60"/>
        <v>1.4041262411569241E-2</v>
      </c>
      <c r="I256">
        <f t="shared" si="61"/>
        <v>1</v>
      </c>
      <c r="K256">
        <v>1</v>
      </c>
      <c r="L256" s="4">
        <v>11.01</v>
      </c>
      <c r="M256">
        <f t="shared" si="62"/>
        <v>1.0847244736991843E-4</v>
      </c>
      <c r="O256" s="4">
        <f t="shared" si="63"/>
        <v>1096.807346997125</v>
      </c>
      <c r="Q256">
        <v>2943.3753959999999</v>
      </c>
      <c r="S256" s="4">
        <f t="shared" si="64"/>
        <v>1.8256414550525489E-4</v>
      </c>
      <c r="T256">
        <v>6</v>
      </c>
      <c r="W256" s="4">
        <f t="shared" si="65"/>
        <v>83</v>
      </c>
      <c r="X256">
        <v>83</v>
      </c>
      <c r="Y256" s="4">
        <v>58.5</v>
      </c>
      <c r="AB256" s="4">
        <f t="shared" si="66"/>
        <v>1</v>
      </c>
      <c r="AC256" s="3">
        <v>1</v>
      </c>
      <c r="AD256" s="4">
        <f t="shared" si="67"/>
        <v>1.379424556325738E-2</v>
      </c>
      <c r="AE256">
        <f t="shared" si="68"/>
        <v>96</v>
      </c>
      <c r="AG256">
        <v>96</v>
      </c>
      <c r="AH256" s="4">
        <f t="shared" si="69"/>
        <v>8.2899999999999991</v>
      </c>
      <c r="AJ256">
        <v>8.2899999999999991</v>
      </c>
      <c r="AK256" s="4">
        <f t="shared" si="70"/>
        <v>1.3765679802226653E-2</v>
      </c>
      <c r="AL256">
        <f t="shared" si="71"/>
        <v>95</v>
      </c>
      <c r="AN256">
        <v>95</v>
      </c>
      <c r="AO256" s="4">
        <f t="shared" si="72"/>
        <v>0.1</v>
      </c>
      <c r="AQ256">
        <v>0.1</v>
      </c>
      <c r="AR256" s="4">
        <f t="shared" si="73"/>
        <v>10972.078698625</v>
      </c>
      <c r="AT256">
        <v>23121.566350000001</v>
      </c>
      <c r="AU256">
        <v>23121.566350000001</v>
      </c>
      <c r="AV256" s="4">
        <f t="shared" si="74"/>
        <v>128657</v>
      </c>
      <c r="AX256">
        <v>128657</v>
      </c>
      <c r="AY256">
        <v>128657</v>
      </c>
      <c r="AZ256" s="4">
        <f t="shared" si="75"/>
        <v>0.8</v>
      </c>
      <c r="BB256">
        <v>0.8</v>
      </c>
      <c r="BC256" s="4">
        <f t="shared" si="76"/>
        <v>0.8</v>
      </c>
      <c r="BE256">
        <v>0.8</v>
      </c>
      <c r="BF256" s="4">
        <v>0.873</v>
      </c>
      <c r="BG256" s="4">
        <v>18.2</v>
      </c>
      <c r="BH256" s="4">
        <f t="shared" si="58"/>
        <v>78</v>
      </c>
      <c r="BJ256">
        <v>78</v>
      </c>
    </row>
    <row r="257" spans="1:62" x14ac:dyDescent="0.25">
      <c r="A257" s="4" t="s">
        <v>37</v>
      </c>
      <c r="B257" s="4">
        <v>2000</v>
      </c>
      <c r="C257" s="4">
        <v>0</v>
      </c>
      <c r="E257" s="4">
        <f t="shared" si="59"/>
        <v>1.4927628795075309E-3</v>
      </c>
      <c r="F257">
        <v>11</v>
      </c>
      <c r="H257" s="4">
        <f t="shared" si="60"/>
        <v>1.4041262411569241E-2</v>
      </c>
      <c r="I257">
        <f t="shared" si="61"/>
        <v>1</v>
      </c>
      <c r="K257">
        <v>1</v>
      </c>
      <c r="L257" s="4">
        <v>11.21</v>
      </c>
      <c r="M257">
        <f t="shared" si="62"/>
        <v>1.9558408277966881E-4</v>
      </c>
      <c r="O257" s="4">
        <f t="shared" si="63"/>
        <v>287.2084529</v>
      </c>
      <c r="Q257">
        <v>287.2084529</v>
      </c>
      <c r="S257" s="4">
        <f t="shared" si="64"/>
        <v>1.8256414550525489E-4</v>
      </c>
      <c r="T257">
        <v>6</v>
      </c>
      <c r="W257" s="4">
        <f t="shared" si="65"/>
        <v>0</v>
      </c>
      <c r="X257">
        <v>0</v>
      </c>
      <c r="Y257" s="4">
        <v>58.1</v>
      </c>
      <c r="AB257" s="4">
        <f t="shared" si="66"/>
        <v>1</v>
      </c>
      <c r="AC257" s="3">
        <v>1</v>
      </c>
      <c r="AD257" s="4">
        <f t="shared" si="67"/>
        <v>1.3791373468314402E-2</v>
      </c>
      <c r="AE257">
        <f t="shared" si="68"/>
        <v>96</v>
      </c>
      <c r="AG257">
        <v>96</v>
      </c>
      <c r="AH257" s="4">
        <f t="shared" si="69"/>
        <v>8.1199999999999992</v>
      </c>
      <c r="AJ257">
        <v>8.1199999999999992</v>
      </c>
      <c r="AK257" s="4">
        <f t="shared" si="70"/>
        <v>1.3762881808233311E-2</v>
      </c>
      <c r="AL257">
        <f t="shared" si="71"/>
        <v>95</v>
      </c>
      <c r="AN257">
        <v>95</v>
      </c>
      <c r="AO257" s="4">
        <f t="shared" si="72"/>
        <v>0.1</v>
      </c>
      <c r="AQ257">
        <v>0.1</v>
      </c>
      <c r="AR257" s="4">
        <f t="shared" si="73"/>
        <v>2327.4591</v>
      </c>
      <c r="AT257">
        <v>2327.4591</v>
      </c>
      <c r="AU257">
        <v>2327.4591</v>
      </c>
      <c r="AV257" s="4">
        <f t="shared" si="74"/>
        <v>125125</v>
      </c>
      <c r="AX257">
        <v>125125</v>
      </c>
      <c r="AY257">
        <v>125125</v>
      </c>
      <c r="AZ257" s="4">
        <f t="shared" si="75"/>
        <v>0.8</v>
      </c>
      <c r="BB257">
        <v>0.8</v>
      </c>
      <c r="BC257" s="4">
        <f t="shared" si="76"/>
        <v>0.8</v>
      </c>
      <c r="BE257">
        <v>0.8</v>
      </c>
      <c r="BF257" s="4">
        <v>0.86899999999999999</v>
      </c>
      <c r="BG257" s="4">
        <v>18</v>
      </c>
      <c r="BH257" s="4">
        <f t="shared" si="58"/>
        <v>77.599999999999994</v>
      </c>
      <c r="BJ257">
        <v>77.599999999999994</v>
      </c>
    </row>
    <row r="258" spans="1:62" x14ac:dyDescent="0.25">
      <c r="A258" s="4" t="s">
        <v>38</v>
      </c>
      <c r="B258" s="4">
        <v>2015</v>
      </c>
      <c r="C258" s="4">
        <v>1</v>
      </c>
      <c r="E258" s="4">
        <f t="shared" si="59"/>
        <v>3.1989186021982832E-3</v>
      </c>
      <c r="F258">
        <v>175</v>
      </c>
      <c r="H258" s="4">
        <f t="shared" si="60"/>
        <v>1.3615888411902125E-2</v>
      </c>
      <c r="I258">
        <f t="shared" si="61"/>
        <v>0</v>
      </c>
      <c r="K258">
        <v>0</v>
      </c>
      <c r="M258">
        <f t="shared" si="62"/>
        <v>1.8731145170040577E-4</v>
      </c>
      <c r="O258" s="4">
        <f t="shared" si="63"/>
        <v>0</v>
      </c>
      <c r="Q258">
        <v>0</v>
      </c>
      <c r="S258" s="4">
        <f t="shared" si="64"/>
        <v>1.3894096137580055E-2</v>
      </c>
      <c r="T258">
        <v>94</v>
      </c>
      <c r="W258" s="4">
        <f t="shared" si="65"/>
        <v>0</v>
      </c>
      <c r="X258">
        <v>0</v>
      </c>
      <c r="Y258" s="4">
        <v>5.9</v>
      </c>
      <c r="AB258" s="4">
        <f t="shared" si="66"/>
        <v>0</v>
      </c>
      <c r="AC258" s="3">
        <v>0</v>
      </c>
      <c r="AD258" s="4">
        <f t="shared" si="67"/>
        <v>1.4418596343896252E-2</v>
      </c>
      <c r="AE258">
        <f t="shared" si="68"/>
        <v>94</v>
      </c>
      <c r="AG258">
        <v>94</v>
      </c>
      <c r="AH258" s="4" t="e">
        <f t="shared" si="69"/>
        <v>#VALUE!</v>
      </c>
      <c r="AK258" s="4">
        <f t="shared" si="70"/>
        <v>1.4055191631392247E-2</v>
      </c>
      <c r="AL258">
        <f t="shared" si="71"/>
        <v>94</v>
      </c>
      <c r="AN258">
        <v>94</v>
      </c>
      <c r="AO258" s="4">
        <f t="shared" si="72"/>
        <v>0.2</v>
      </c>
      <c r="AQ258">
        <v>0.2</v>
      </c>
      <c r="AR258" s="4">
        <f t="shared" si="73"/>
        <v>4849.9974949999996</v>
      </c>
      <c r="AT258">
        <v>4849.9974949999996</v>
      </c>
      <c r="AU258">
        <v>4849.9974949999996</v>
      </c>
      <c r="AV258" s="4">
        <f t="shared" si="74"/>
        <v>359288</v>
      </c>
      <c r="AX258">
        <v>359288</v>
      </c>
      <c r="AY258">
        <v>359288</v>
      </c>
      <c r="AZ258" s="4">
        <f t="shared" si="75"/>
        <v>3.5</v>
      </c>
      <c r="BB258">
        <v>3.5</v>
      </c>
      <c r="BC258" s="4">
        <f t="shared" si="76"/>
        <v>3.4</v>
      </c>
      <c r="BE258">
        <v>3.4</v>
      </c>
      <c r="BF258" s="4">
        <v>0.70599999999999996</v>
      </c>
      <c r="BG258" s="4">
        <v>12.8</v>
      </c>
      <c r="BH258" s="4">
        <f t="shared" ref="BH258:BH321" si="77">IF(BJ258&gt;$BI$6,$I$6,BJ258)*OR(IF(BJ258&lt;$BI$7,$BI$7,BJ258))</f>
        <v>71</v>
      </c>
      <c r="BJ258">
        <v>71</v>
      </c>
    </row>
    <row r="259" spans="1:62" x14ac:dyDescent="0.25">
      <c r="A259" s="4" t="s">
        <v>38</v>
      </c>
      <c r="B259" s="4">
        <v>2014</v>
      </c>
      <c r="C259" s="4">
        <v>1</v>
      </c>
      <c r="E259" s="4">
        <f t="shared" ref="E259:E322" si="78">_xlfn.NORM.DIST(F259,$D$2,$D$3,FALSE)</f>
        <v>3.1942821360762923E-3</v>
      </c>
      <c r="F259">
        <v>177</v>
      </c>
      <c r="H259" s="4">
        <f t="shared" ref="H259:H322" si="79">_xlfn.NORM.DIST(I259,$G$2,$G$3,FALSE)</f>
        <v>1.3615888411902125E-2</v>
      </c>
      <c r="I259">
        <f t="shared" ref="I259:I322" si="80">IF(K259&gt;55,55,K259)*OR(IF(K259&lt;-33,-33,K259))</f>
        <v>0</v>
      </c>
      <c r="K259">
        <v>0</v>
      </c>
      <c r="L259" s="4">
        <v>6.58</v>
      </c>
      <c r="M259">
        <f t="shared" ref="M259:M322" si="81">_xlfn.NORM.DIST(Q259,$N$2,$N$3,FALSE)</f>
        <v>2.0056586060820283E-4</v>
      </c>
      <c r="O259" s="4">
        <f t="shared" ref="O259:O322" si="82">IF(Q259&gt;$P$6,$P$6,Q259)*OR(IF(Q259&lt;$P$7,$P$7,Q259))</f>
        <v>670.0920883</v>
      </c>
      <c r="Q259">
        <v>670.0920883</v>
      </c>
      <c r="S259" s="4">
        <f t="shared" ref="S259:S322" si="83">_xlfn.NORM.DIST(T259,$R$2,$R$3,FALSE)</f>
        <v>1.3597551795253666E-2</v>
      </c>
      <c r="T259">
        <v>95</v>
      </c>
      <c r="W259" s="4">
        <f t="shared" ref="W259:W322" si="84">IF(X259&gt;$V$5,$V$5,X259)*OR(IF(X259&lt;$V$6,$V$6,X259))</f>
        <v>0</v>
      </c>
      <c r="X259">
        <v>0</v>
      </c>
      <c r="Y259" s="4">
        <v>5.0999999999999996</v>
      </c>
      <c r="AB259" s="4">
        <f t="shared" ref="AB259:AB322" si="85">IF(AC259&gt;$AA$5,$AA$5,AC259)*OR(IF(AC259&lt;$AA$6,$AA$6,AC259))</f>
        <v>0</v>
      </c>
      <c r="AC259" s="3">
        <v>0</v>
      </c>
      <c r="AD259" s="4">
        <f t="shared" ref="AD259:AD322" si="86">_xlfn.NORM.DIST(AE259,AVERAGE(AE259:AE3196),STDEV(AE259:AE3196),FALSE)</f>
        <v>1.4109075877509904E-2</v>
      </c>
      <c r="AE259">
        <f t="shared" ref="AE259:AE322" si="87">IF(AG259&gt;$AF$7,$AF$7,AG259)*OR(IF(AG259&lt;$AF$6,$AF$6,AG259))</f>
        <v>95</v>
      </c>
      <c r="AG259">
        <v>95</v>
      </c>
      <c r="AH259" s="4">
        <f t="shared" ref="AH259:AH322" si="88">IF(AJ259&gt;$AI$7,$AI$7,AJ259)*OR(IF(AJ259&lt;$AI$6,$AI$6,AJ259))</f>
        <v>5.79</v>
      </c>
      <c r="AJ259">
        <v>5.79</v>
      </c>
      <c r="AK259" s="4">
        <f t="shared" ref="AK259:AK322" si="89">_xlfn.NORM.DIST(AL259,AVERAGE(AL259:AL3196),STDEV(AL259:AL3196),FALSE)</f>
        <v>1.3757320673492546E-2</v>
      </c>
      <c r="AL259">
        <f t="shared" ref="AL259:AL322" si="90">IF(AN259&gt;$AM$6,$AM$6,AN259)*OR(IF(AN259&lt;$AM$7,$AM$7,AN259))</f>
        <v>95</v>
      </c>
      <c r="AN259">
        <v>95</v>
      </c>
      <c r="AO259" s="4">
        <f t="shared" ref="AO259:AO322" si="91">IF(AQ259&gt;$AP$6,$AP$6,AQ259)*OR(IF(AQ259&lt;$AP$7,$AP$7,AQ259))</f>
        <v>0.2</v>
      </c>
      <c r="AQ259">
        <v>0.2</v>
      </c>
      <c r="AR259" s="4">
        <f t="shared" ref="AR259:AR322" si="92">IF(AT259&gt;$AS$6,$AS$6,AT259)*OR(IF(AT259&lt;$AS$7,AS264,AT259))</f>
        <v>4852.2236659999999</v>
      </c>
      <c r="AT259">
        <v>4852.2236659999999</v>
      </c>
      <c r="AU259">
        <v>4852.2236659999999</v>
      </c>
      <c r="AV259" s="4">
        <f t="shared" ref="AV259:AV322" si="93">IF(AX259&gt;$AW$7,$AW$7,AX259)*OR(AX259&lt;$AW$6,$AW$6,AX259)</f>
        <v>351694</v>
      </c>
      <c r="AX259">
        <v>351694</v>
      </c>
      <c r="AY259">
        <v>351694</v>
      </c>
      <c r="AZ259" s="4">
        <f t="shared" ref="AZ259:AZ322" si="94">IF(BB259&gt;$BA$6,$BA$6,BB259)*OR(IF(BB259&lt;$BA$7,$BA$7,BB259))</f>
        <v>3.4</v>
      </c>
      <c r="BB259">
        <v>3.4</v>
      </c>
      <c r="BC259" s="4">
        <f t="shared" ref="BC259:BC322" si="95">IF(BE259&gt;$BD$6,$BD$6,BE259)*OR(IF(BE259&lt;$BD$7,$BD$7,BE259))</f>
        <v>3.4</v>
      </c>
      <c r="BE259">
        <v>3.4</v>
      </c>
      <c r="BF259" s="4">
        <v>0.70499999999999996</v>
      </c>
      <c r="BG259" s="4">
        <v>12.8</v>
      </c>
      <c r="BH259" s="4">
        <f t="shared" si="77"/>
        <v>70</v>
      </c>
      <c r="BJ259">
        <v>70</v>
      </c>
    </row>
    <row r="260" spans="1:62" x14ac:dyDescent="0.25">
      <c r="A260" s="4" t="s">
        <v>38</v>
      </c>
      <c r="B260" s="4">
        <v>2013</v>
      </c>
      <c r="C260" s="4">
        <v>1</v>
      </c>
      <c r="E260" s="4">
        <f t="shared" si="78"/>
        <v>1.5979645805759988E-3</v>
      </c>
      <c r="F260">
        <v>18</v>
      </c>
      <c r="H260" s="4">
        <f t="shared" si="79"/>
        <v>1.3615888411902125E-2</v>
      </c>
      <c r="I260">
        <f t="shared" si="80"/>
        <v>0</v>
      </c>
      <c r="K260">
        <v>0</v>
      </c>
      <c r="L260" s="4">
        <v>6.56</v>
      </c>
      <c r="M260">
        <f t="shared" si="81"/>
        <v>2.0038206427831331E-4</v>
      </c>
      <c r="O260" s="4">
        <f t="shared" si="82"/>
        <v>629.20185909999998</v>
      </c>
      <c r="Q260">
        <v>629.20185909999998</v>
      </c>
      <c r="S260" s="4">
        <f t="shared" si="83"/>
        <v>1.3597551795253666E-2</v>
      </c>
      <c r="T260">
        <v>95</v>
      </c>
      <c r="W260" s="4">
        <f t="shared" si="84"/>
        <v>0</v>
      </c>
      <c r="X260">
        <v>0</v>
      </c>
      <c r="Y260" s="4">
        <v>49.3</v>
      </c>
      <c r="AB260" s="4">
        <f t="shared" si="85"/>
        <v>0</v>
      </c>
      <c r="AC260" s="3">
        <v>0</v>
      </c>
      <c r="AD260" s="4">
        <f t="shared" si="86"/>
        <v>1.410621213357615E-2</v>
      </c>
      <c r="AE260">
        <f t="shared" si="87"/>
        <v>95</v>
      </c>
      <c r="AG260">
        <v>95</v>
      </c>
      <c r="AH260" s="4">
        <f t="shared" si="88"/>
        <v>5.79</v>
      </c>
      <c r="AJ260">
        <v>5.79</v>
      </c>
      <c r="AK260" s="4">
        <f t="shared" si="89"/>
        <v>1.3754520602845322E-2</v>
      </c>
      <c r="AL260">
        <f t="shared" si="90"/>
        <v>95</v>
      </c>
      <c r="AN260">
        <v>95</v>
      </c>
      <c r="AO260" s="4">
        <f t="shared" si="91"/>
        <v>0.2</v>
      </c>
      <c r="AQ260">
        <v>0.2</v>
      </c>
      <c r="AR260" s="4">
        <f t="shared" si="92"/>
        <v>4688.5384430000004</v>
      </c>
      <c r="AT260">
        <v>4688.5384430000004</v>
      </c>
      <c r="AU260">
        <v>4688.5384430000004</v>
      </c>
      <c r="AV260" s="4">
        <f t="shared" si="93"/>
        <v>344181</v>
      </c>
      <c r="AX260">
        <v>344181</v>
      </c>
      <c r="AY260">
        <v>344181</v>
      </c>
      <c r="AZ260" s="4">
        <f t="shared" si="94"/>
        <v>3.4</v>
      </c>
      <c r="BB260">
        <v>3.4</v>
      </c>
      <c r="BC260" s="4">
        <f t="shared" si="95"/>
        <v>3.4</v>
      </c>
      <c r="BE260">
        <v>3.4</v>
      </c>
      <c r="BF260" s="4">
        <v>0.70599999999999996</v>
      </c>
      <c r="BG260" s="4">
        <v>12.9</v>
      </c>
      <c r="BH260" s="4">
        <f t="shared" si="77"/>
        <v>69.8</v>
      </c>
      <c r="BJ260">
        <v>69.8</v>
      </c>
    </row>
    <row r="261" spans="1:62" x14ac:dyDescent="0.25">
      <c r="A261" s="4" t="s">
        <v>38</v>
      </c>
      <c r="B261" s="4">
        <v>2012</v>
      </c>
      <c r="C261" s="4">
        <v>1</v>
      </c>
      <c r="E261" s="4">
        <f t="shared" si="78"/>
        <v>3.149432709052893E-3</v>
      </c>
      <c r="F261">
        <v>189</v>
      </c>
      <c r="H261" s="4">
        <f t="shared" si="79"/>
        <v>1.3615888411902125E-2</v>
      </c>
      <c r="I261">
        <f t="shared" si="80"/>
        <v>0</v>
      </c>
      <c r="K261">
        <v>0</v>
      </c>
      <c r="L261" s="4">
        <v>6.66</v>
      </c>
      <c r="M261">
        <f t="shared" si="81"/>
        <v>2.0007115870569544E-4</v>
      </c>
      <c r="O261" s="4">
        <f t="shared" si="82"/>
        <v>582.80271849999997</v>
      </c>
      <c r="Q261">
        <v>582.80271849999997</v>
      </c>
      <c r="S261" s="4">
        <f t="shared" si="83"/>
        <v>1.2624262505316943E-2</v>
      </c>
      <c r="T261">
        <v>98</v>
      </c>
      <c r="W261" s="4">
        <f t="shared" si="84"/>
        <v>0</v>
      </c>
      <c r="X261">
        <v>0</v>
      </c>
      <c r="Y261" s="4">
        <v>48.5</v>
      </c>
      <c r="AB261" s="4">
        <f t="shared" si="85"/>
        <v>0</v>
      </c>
      <c r="AC261" s="3">
        <v>0</v>
      </c>
      <c r="AD261" s="4">
        <f t="shared" si="86"/>
        <v>1.3089347676004164E-2</v>
      </c>
      <c r="AE261">
        <f t="shared" si="87"/>
        <v>98</v>
      </c>
      <c r="AG261">
        <v>98</v>
      </c>
      <c r="AH261" s="4">
        <f t="shared" si="88"/>
        <v>5.45</v>
      </c>
      <c r="AJ261">
        <v>5.45</v>
      </c>
      <c r="AK261" s="4">
        <f t="shared" si="89"/>
        <v>1.2779468482612941E-2</v>
      </c>
      <c r="AL261">
        <f t="shared" si="90"/>
        <v>98</v>
      </c>
      <c r="AN261">
        <v>98</v>
      </c>
      <c r="AO261" s="4">
        <f t="shared" si="91"/>
        <v>0.1</v>
      </c>
      <c r="AQ261">
        <v>0.1</v>
      </c>
      <c r="AR261" s="4">
        <f t="shared" si="92"/>
        <v>4673.6384799999996</v>
      </c>
      <c r="AT261">
        <v>4673.6384799999996</v>
      </c>
      <c r="AU261">
        <v>4673.6384799999996</v>
      </c>
      <c r="AV261" s="4">
        <f t="shared" si="93"/>
        <v>33671</v>
      </c>
      <c r="AX261">
        <v>33671</v>
      </c>
      <c r="AY261">
        <v>33671</v>
      </c>
      <c r="AZ261" s="4">
        <f t="shared" si="94"/>
        <v>3.5</v>
      </c>
      <c r="BB261">
        <v>3.5</v>
      </c>
      <c r="BC261" s="4">
        <f t="shared" si="95"/>
        <v>3.4</v>
      </c>
      <c r="BE261">
        <v>3.4</v>
      </c>
      <c r="BF261" s="4">
        <v>0.70199999999999996</v>
      </c>
      <c r="BG261" s="4">
        <v>12.5</v>
      </c>
      <c r="BH261" s="4">
        <f t="shared" si="77"/>
        <v>69.400000000000006</v>
      </c>
      <c r="BJ261">
        <v>69.400000000000006</v>
      </c>
    </row>
    <row r="262" spans="1:62" x14ac:dyDescent="0.25">
      <c r="A262" s="4" t="s">
        <v>38</v>
      </c>
      <c r="B262" s="4">
        <v>2011</v>
      </c>
      <c r="C262" s="4">
        <v>1</v>
      </c>
      <c r="E262" s="4">
        <f t="shared" si="78"/>
        <v>3.1542687735200796E-3</v>
      </c>
      <c r="F262">
        <v>188</v>
      </c>
      <c r="H262" s="4">
        <f t="shared" si="79"/>
        <v>1.3615888411902125E-2</v>
      </c>
      <c r="I262">
        <f t="shared" si="80"/>
        <v>0</v>
      </c>
      <c r="K262">
        <v>0</v>
      </c>
      <c r="L262" s="4">
        <v>6.64</v>
      </c>
      <c r="M262">
        <f t="shared" si="81"/>
        <v>2.0023767957711241E-4</v>
      </c>
      <c r="O262" s="4">
        <f t="shared" si="82"/>
        <v>605.62868920000005</v>
      </c>
      <c r="Q262">
        <v>605.62868920000005</v>
      </c>
      <c r="S262" s="4">
        <f t="shared" si="83"/>
        <v>1.3597551795253666E-2</v>
      </c>
      <c r="T262">
        <v>95</v>
      </c>
      <c r="W262" s="4">
        <f t="shared" si="84"/>
        <v>0</v>
      </c>
      <c r="X262">
        <v>0</v>
      </c>
      <c r="Y262" s="4">
        <v>47.8</v>
      </c>
      <c r="AB262" s="4">
        <f t="shared" si="85"/>
        <v>0</v>
      </c>
      <c r="AC262" s="3">
        <v>0</v>
      </c>
      <c r="AD262" s="4">
        <f t="shared" si="86"/>
        <v>1.4100405704343821E-2</v>
      </c>
      <c r="AE262">
        <f t="shared" si="87"/>
        <v>95</v>
      </c>
      <c r="AG262">
        <v>95</v>
      </c>
      <c r="AH262" s="4">
        <f t="shared" si="88"/>
        <v>5.61</v>
      </c>
      <c r="AJ262">
        <v>5.61</v>
      </c>
      <c r="AK262" s="4">
        <f t="shared" si="89"/>
        <v>1.3748841804548708E-2</v>
      </c>
      <c r="AL262">
        <f t="shared" si="90"/>
        <v>95</v>
      </c>
      <c r="AN262">
        <v>95</v>
      </c>
      <c r="AO262" s="4">
        <f t="shared" si="91"/>
        <v>0.5</v>
      </c>
      <c r="AQ262">
        <v>0.5</v>
      </c>
      <c r="AR262" s="4">
        <f t="shared" si="92"/>
        <v>4516.2467500000002</v>
      </c>
      <c r="AT262">
        <v>4516.2467500000002</v>
      </c>
      <c r="AU262">
        <v>4516.2467500000002</v>
      </c>
      <c r="AV262" s="4">
        <f t="shared" si="93"/>
        <v>329192</v>
      </c>
      <c r="AX262">
        <v>329192</v>
      </c>
      <c r="AY262">
        <v>329192</v>
      </c>
      <c r="AZ262" s="4">
        <f t="shared" si="94"/>
        <v>3.5</v>
      </c>
      <c r="BB262">
        <v>3.5</v>
      </c>
      <c r="BC262" s="4">
        <f t="shared" si="95"/>
        <v>3.4</v>
      </c>
      <c r="BE262">
        <v>3.4</v>
      </c>
      <c r="BF262" s="4">
        <v>0.7</v>
      </c>
      <c r="BG262" s="4">
        <v>12.4</v>
      </c>
      <c r="BH262" s="4">
        <f t="shared" si="77"/>
        <v>69.400000000000006</v>
      </c>
      <c r="BJ262">
        <v>69.400000000000006</v>
      </c>
    </row>
    <row r="263" spans="1:62" x14ac:dyDescent="0.25">
      <c r="A263" s="4" t="s">
        <v>38</v>
      </c>
      <c r="B263" s="4">
        <v>2010</v>
      </c>
      <c r="C263" s="4">
        <v>1</v>
      </c>
      <c r="E263" s="4">
        <f t="shared" si="78"/>
        <v>3.1633488307457802E-3</v>
      </c>
      <c r="F263">
        <v>186</v>
      </c>
      <c r="H263" s="4">
        <f t="shared" si="79"/>
        <v>1.3615888411902125E-2</v>
      </c>
      <c r="I263">
        <f t="shared" si="80"/>
        <v>0</v>
      </c>
      <c r="K263">
        <v>0</v>
      </c>
      <c r="L263" s="4">
        <v>6.76</v>
      </c>
      <c r="M263">
        <f t="shared" si="81"/>
        <v>1.9996587674904809E-4</v>
      </c>
      <c r="O263" s="4">
        <f t="shared" si="82"/>
        <v>569.95271219999995</v>
      </c>
      <c r="Q263">
        <v>569.95271219999995</v>
      </c>
      <c r="S263" s="4">
        <f t="shared" si="83"/>
        <v>1.3286180512832984E-2</v>
      </c>
      <c r="T263">
        <v>96</v>
      </c>
      <c r="W263" s="4">
        <f t="shared" si="84"/>
        <v>0</v>
      </c>
      <c r="X263">
        <v>0</v>
      </c>
      <c r="Y263" s="4">
        <v>47</v>
      </c>
      <c r="AB263" s="4">
        <f t="shared" si="85"/>
        <v>0</v>
      </c>
      <c r="AC263" s="3">
        <v>0</v>
      </c>
      <c r="AD263" s="4">
        <f t="shared" si="86"/>
        <v>1.3774283304652121E-2</v>
      </c>
      <c r="AE263">
        <f t="shared" si="87"/>
        <v>96</v>
      </c>
      <c r="AG263">
        <v>96</v>
      </c>
      <c r="AH263" s="4">
        <f t="shared" si="88"/>
        <v>5.85</v>
      </c>
      <c r="AJ263">
        <v>5.85</v>
      </c>
      <c r="AK263" s="4">
        <f t="shared" si="89"/>
        <v>1.3435613827691087E-2</v>
      </c>
      <c r="AL263">
        <f t="shared" si="90"/>
        <v>96</v>
      </c>
      <c r="AN263">
        <v>96</v>
      </c>
      <c r="AO263" s="4">
        <f t="shared" si="91"/>
        <v>0.2</v>
      </c>
      <c r="AQ263">
        <v>0.2</v>
      </c>
      <c r="AR263" s="4">
        <f t="shared" si="92"/>
        <v>4344.1517700000004</v>
      </c>
      <c r="AT263">
        <v>4344.1517700000004</v>
      </c>
      <c r="AU263">
        <v>4344.1517700000004</v>
      </c>
      <c r="AV263" s="4">
        <f t="shared" si="93"/>
        <v>32168</v>
      </c>
      <c r="AX263">
        <v>32168</v>
      </c>
      <c r="AY263">
        <v>32168</v>
      </c>
      <c r="AZ263" s="4">
        <f t="shared" si="94"/>
        <v>3.5</v>
      </c>
      <c r="BB263">
        <v>3.5</v>
      </c>
      <c r="BC263" s="4">
        <f t="shared" si="95"/>
        <v>3.4</v>
      </c>
      <c r="BE263">
        <v>3.4</v>
      </c>
      <c r="BF263" s="4">
        <v>0.7</v>
      </c>
      <c r="BG263" s="4">
        <v>12.4</v>
      </c>
      <c r="BH263" s="4">
        <f t="shared" si="77"/>
        <v>69.5</v>
      </c>
      <c r="BJ263">
        <v>69.5</v>
      </c>
    </row>
    <row r="264" spans="1:62" x14ac:dyDescent="0.25">
      <c r="A264" s="4" t="s">
        <v>38</v>
      </c>
      <c r="B264" s="4">
        <v>2009</v>
      </c>
      <c r="C264" s="4">
        <v>1</v>
      </c>
      <c r="E264" s="4">
        <f t="shared" si="78"/>
        <v>3.1716337064559611E-3</v>
      </c>
      <c r="F264">
        <v>184</v>
      </c>
      <c r="H264" s="4">
        <f t="shared" si="79"/>
        <v>1.3615888411902125E-2</v>
      </c>
      <c r="I264">
        <f t="shared" si="80"/>
        <v>0</v>
      </c>
      <c r="K264">
        <v>0</v>
      </c>
      <c r="L264" s="4">
        <v>6.85</v>
      </c>
      <c r="M264">
        <f t="shared" si="81"/>
        <v>1.9978415311113775E-4</v>
      </c>
      <c r="O264" s="4">
        <f t="shared" si="82"/>
        <v>549.80960970000001</v>
      </c>
      <c r="Q264">
        <v>549.80960970000001</v>
      </c>
      <c r="S264" s="4">
        <f t="shared" si="83"/>
        <v>1.2961300520541614E-2</v>
      </c>
      <c r="T264">
        <v>97</v>
      </c>
      <c r="W264" s="4">
        <f t="shared" si="84"/>
        <v>0</v>
      </c>
      <c r="X264">
        <v>0</v>
      </c>
      <c r="Y264" s="4">
        <v>46.3</v>
      </c>
      <c r="AB264" s="4">
        <f t="shared" si="85"/>
        <v>0</v>
      </c>
      <c r="AC264" s="3">
        <v>0</v>
      </c>
      <c r="AD264" s="4">
        <f t="shared" si="86"/>
        <v>1.3080883289029505E-2</v>
      </c>
      <c r="AE264">
        <f t="shared" si="87"/>
        <v>98</v>
      </c>
      <c r="AG264">
        <v>98</v>
      </c>
      <c r="AH264" s="4">
        <f t="shared" si="88"/>
        <v>5.81</v>
      </c>
      <c r="AJ264">
        <v>5.81</v>
      </c>
      <c r="AK264" s="4">
        <f t="shared" si="89"/>
        <v>1.3108336135341786E-2</v>
      </c>
      <c r="AL264">
        <f t="shared" si="90"/>
        <v>97</v>
      </c>
      <c r="AN264">
        <v>97</v>
      </c>
      <c r="AO264" s="4">
        <f t="shared" si="91"/>
        <v>0.3</v>
      </c>
      <c r="AQ264">
        <v>0.3</v>
      </c>
      <c r="AR264" s="4">
        <f t="shared" si="92"/>
        <v>4258.7886109999999</v>
      </c>
      <c r="AT264">
        <v>4258.7886109999999</v>
      </c>
      <c r="AU264">
        <v>4258.7886109999999</v>
      </c>
      <c r="AV264" s="4">
        <f t="shared" si="93"/>
        <v>313929</v>
      </c>
      <c r="AX264">
        <v>313929</v>
      </c>
      <c r="AY264">
        <v>313929</v>
      </c>
      <c r="AZ264" s="4">
        <f t="shared" si="94"/>
        <v>3.5</v>
      </c>
      <c r="BB264">
        <v>3.5</v>
      </c>
      <c r="BC264" s="4">
        <f t="shared" si="95"/>
        <v>3.4</v>
      </c>
      <c r="BE264">
        <v>3.4</v>
      </c>
      <c r="BF264" s="4">
        <v>0.7</v>
      </c>
      <c r="BG264" s="4">
        <v>12.7</v>
      </c>
      <c r="BH264" s="4">
        <f t="shared" si="77"/>
        <v>69.5</v>
      </c>
      <c r="BJ264">
        <v>69.5</v>
      </c>
    </row>
    <row r="265" spans="1:62" x14ac:dyDescent="0.25">
      <c r="A265" s="4" t="s">
        <v>38</v>
      </c>
      <c r="B265" s="4">
        <v>2008</v>
      </c>
      <c r="C265" s="4">
        <v>1</v>
      </c>
      <c r="E265" s="4">
        <f t="shared" si="78"/>
        <v>3.1825562687515072E-3</v>
      </c>
      <c r="F265">
        <v>181</v>
      </c>
      <c r="H265" s="4">
        <f t="shared" si="79"/>
        <v>1.3615888411902125E-2</v>
      </c>
      <c r="I265">
        <f t="shared" si="80"/>
        <v>0</v>
      </c>
      <c r="K265">
        <v>0</v>
      </c>
      <c r="L265" s="4">
        <v>7.22</v>
      </c>
      <c r="M265">
        <f t="shared" si="81"/>
        <v>1.8905066141198265E-4</v>
      </c>
      <c r="O265" s="4">
        <f t="shared" si="82"/>
        <v>51.252324219999998</v>
      </c>
      <c r="Q265">
        <v>51.252324219999998</v>
      </c>
      <c r="S265" s="4">
        <f t="shared" si="83"/>
        <v>1.3894096137580055E-2</v>
      </c>
      <c r="T265">
        <v>94</v>
      </c>
      <c r="W265" s="4">
        <f t="shared" si="84"/>
        <v>0</v>
      </c>
      <c r="X265">
        <v>0</v>
      </c>
      <c r="Y265" s="4">
        <v>45.7</v>
      </c>
      <c r="AB265" s="4">
        <f t="shared" si="85"/>
        <v>0</v>
      </c>
      <c r="AC265" s="3">
        <v>0</v>
      </c>
      <c r="AD265" s="4">
        <f t="shared" si="86"/>
        <v>1.4398313997646343E-2</v>
      </c>
      <c r="AE265">
        <f t="shared" si="87"/>
        <v>94</v>
      </c>
      <c r="AG265">
        <v>94</v>
      </c>
      <c r="AH265" s="4">
        <f t="shared" si="88"/>
        <v>5.9</v>
      </c>
      <c r="AJ265">
        <v>5.9</v>
      </c>
      <c r="AK265" s="4">
        <f t="shared" si="89"/>
        <v>1.4035363620510331E-2</v>
      </c>
      <c r="AL265">
        <f t="shared" si="90"/>
        <v>94</v>
      </c>
      <c r="AN265">
        <v>94</v>
      </c>
      <c r="AO265" s="4">
        <f t="shared" si="91"/>
        <v>0.1</v>
      </c>
      <c r="AQ265">
        <v>0.1</v>
      </c>
      <c r="AR265" s="4">
        <f t="shared" si="92"/>
        <v>447.22796</v>
      </c>
      <c r="AT265">
        <v>447.22796</v>
      </c>
      <c r="AU265">
        <v>447.22796</v>
      </c>
      <c r="AV265" s="4">
        <f t="shared" si="93"/>
        <v>36165</v>
      </c>
      <c r="AX265">
        <v>36165</v>
      </c>
      <c r="AY265">
        <v>36165</v>
      </c>
      <c r="AZ265" s="4">
        <f t="shared" si="94"/>
        <v>3.5</v>
      </c>
      <c r="BB265">
        <v>3.5</v>
      </c>
      <c r="BC265" s="4">
        <f t="shared" si="95"/>
        <v>3.4</v>
      </c>
      <c r="BE265">
        <v>3.4</v>
      </c>
      <c r="BF265" s="4">
        <v>0.69899999999999995</v>
      </c>
      <c r="BG265" s="4">
        <v>12.8</v>
      </c>
      <c r="BH265" s="4">
        <f t="shared" si="77"/>
        <v>69.599999999999994</v>
      </c>
      <c r="BJ265">
        <v>69.599999999999994</v>
      </c>
    </row>
    <row r="266" spans="1:62" x14ac:dyDescent="0.25">
      <c r="A266" s="4" t="s">
        <v>38</v>
      </c>
      <c r="B266" s="4">
        <v>2007</v>
      </c>
      <c r="C266" s="4">
        <v>1</v>
      </c>
      <c r="E266" s="4">
        <f t="shared" si="78"/>
        <v>3.1825562687515072E-3</v>
      </c>
      <c r="F266">
        <v>181</v>
      </c>
      <c r="H266" s="4">
        <f t="shared" si="79"/>
        <v>1.3615888411902125E-2</v>
      </c>
      <c r="I266">
        <f t="shared" si="80"/>
        <v>0</v>
      </c>
      <c r="K266">
        <v>0</v>
      </c>
      <c r="L266" s="4">
        <v>7.24</v>
      </c>
      <c r="M266">
        <f t="shared" si="81"/>
        <v>1.8964752880946695E-4</v>
      </c>
      <c r="O266" s="4">
        <f t="shared" si="82"/>
        <v>69.630510470000004</v>
      </c>
      <c r="Q266">
        <v>69.630510470000004</v>
      </c>
      <c r="S266" s="4">
        <f t="shared" si="83"/>
        <v>1.3286180512832984E-2</v>
      </c>
      <c r="T266">
        <v>96</v>
      </c>
      <c r="W266" s="4">
        <f t="shared" si="84"/>
        <v>0</v>
      </c>
      <c r="X266">
        <v>0</v>
      </c>
      <c r="Y266" s="4">
        <v>45</v>
      </c>
      <c r="AB266" s="4">
        <f t="shared" si="85"/>
        <v>0</v>
      </c>
      <c r="AC266" s="3">
        <v>0</v>
      </c>
      <c r="AD266" s="4">
        <f t="shared" si="86"/>
        <v>1.3427315259904683E-2</v>
      </c>
      <c r="AE266">
        <f t="shared" si="87"/>
        <v>97</v>
      </c>
      <c r="AG266">
        <v>97</v>
      </c>
      <c r="AH266" s="4">
        <f t="shared" si="88"/>
        <v>4.76</v>
      </c>
      <c r="AJ266">
        <v>4.76</v>
      </c>
      <c r="AK266" s="4">
        <f t="shared" si="89"/>
        <v>1.342722338209611E-2</v>
      </c>
      <c r="AL266">
        <f t="shared" si="90"/>
        <v>96</v>
      </c>
      <c r="AN266">
        <v>96</v>
      </c>
      <c r="AO266" s="4">
        <f t="shared" si="91"/>
        <v>0.6</v>
      </c>
      <c r="AQ266">
        <v>0.6</v>
      </c>
      <c r="AR266" s="4">
        <f t="shared" si="92"/>
        <v>4324.8764270000001</v>
      </c>
      <c r="AT266">
        <v>4324.8764270000001</v>
      </c>
      <c r="AU266">
        <v>4324.8764270000001</v>
      </c>
      <c r="AV266" s="4">
        <f t="shared" si="93"/>
        <v>29847</v>
      </c>
      <c r="AX266">
        <v>29847</v>
      </c>
      <c r="AY266">
        <v>29847</v>
      </c>
      <c r="AZ266" s="4">
        <f t="shared" si="94"/>
        <v>3.5</v>
      </c>
      <c r="BB266">
        <v>3.5</v>
      </c>
      <c r="BC266" s="4">
        <f t="shared" si="95"/>
        <v>3.5</v>
      </c>
      <c r="BE266">
        <v>3.5</v>
      </c>
      <c r="BF266" s="4">
        <v>0.7</v>
      </c>
      <c r="BG266" s="4">
        <v>12.8</v>
      </c>
      <c r="BH266" s="4">
        <f t="shared" si="77"/>
        <v>69.599999999999994</v>
      </c>
      <c r="BJ266">
        <v>69.599999999999994</v>
      </c>
    </row>
    <row r="267" spans="1:62" x14ac:dyDescent="0.25">
      <c r="A267" s="4" t="s">
        <v>38</v>
      </c>
      <c r="B267" s="4">
        <v>2006</v>
      </c>
      <c r="C267" s="4">
        <v>1</v>
      </c>
      <c r="E267" s="4">
        <f t="shared" si="78"/>
        <v>3.1716337064559611E-3</v>
      </c>
      <c r="F267">
        <v>184</v>
      </c>
      <c r="H267" s="4">
        <f t="shared" si="79"/>
        <v>1.3615888411902125E-2</v>
      </c>
      <c r="I267">
        <f t="shared" si="80"/>
        <v>0</v>
      </c>
      <c r="K267">
        <v>0</v>
      </c>
      <c r="L267" s="4">
        <v>6.48</v>
      </c>
      <c r="M267">
        <f t="shared" si="81"/>
        <v>1.9758121979165173E-4</v>
      </c>
      <c r="O267" s="4">
        <f t="shared" si="82"/>
        <v>387.33249280000001</v>
      </c>
      <c r="Q267">
        <v>387.33249280000001</v>
      </c>
      <c r="S267" s="4">
        <f t="shared" si="83"/>
        <v>1.2624262505316943E-2</v>
      </c>
      <c r="T267">
        <v>98</v>
      </c>
      <c r="W267" s="4">
        <f t="shared" si="84"/>
        <v>0</v>
      </c>
      <c r="X267">
        <v>0</v>
      </c>
      <c r="Y267" s="4">
        <v>44.4</v>
      </c>
      <c r="AB267" s="4">
        <f t="shared" si="85"/>
        <v>0</v>
      </c>
      <c r="AC267" s="3">
        <v>0</v>
      </c>
      <c r="AD267" s="4">
        <f t="shared" si="86"/>
        <v>1.3072420596840745E-2</v>
      </c>
      <c r="AE267">
        <f t="shared" si="87"/>
        <v>98</v>
      </c>
      <c r="AG267">
        <v>98</v>
      </c>
      <c r="AH267" s="4">
        <f t="shared" si="88"/>
        <v>4.4000000000000004</v>
      </c>
      <c r="AJ267">
        <v>4.4000000000000004</v>
      </c>
      <c r="AK267" s="4">
        <f t="shared" si="89"/>
        <v>1.27630226880633E-2</v>
      </c>
      <c r="AL267">
        <f t="shared" si="90"/>
        <v>98</v>
      </c>
      <c r="AN267">
        <v>98</v>
      </c>
      <c r="AO267" s="4">
        <f t="shared" si="91"/>
        <v>0.6</v>
      </c>
      <c r="AQ267">
        <v>0.6</v>
      </c>
      <c r="AR267" s="4">
        <f t="shared" si="92"/>
        <v>4187.3783000000003</v>
      </c>
      <c r="AT267">
        <v>4187.3783000000003</v>
      </c>
      <c r="AU267">
        <v>4187.3783000000003</v>
      </c>
      <c r="AV267" s="4">
        <f t="shared" si="93"/>
        <v>29747</v>
      </c>
      <c r="AX267">
        <v>29747</v>
      </c>
      <c r="AY267">
        <v>29747</v>
      </c>
      <c r="AZ267" s="4">
        <f t="shared" si="94"/>
        <v>3.6</v>
      </c>
      <c r="BB267">
        <v>3.6</v>
      </c>
      <c r="BC267" s="4">
        <f t="shared" si="95"/>
        <v>3.5</v>
      </c>
      <c r="BE267">
        <v>3.5</v>
      </c>
      <c r="BF267" s="4">
        <v>0.69199999999999995</v>
      </c>
      <c r="BG267" s="4">
        <v>12.3</v>
      </c>
      <c r="BH267" s="4">
        <f t="shared" si="77"/>
        <v>69.400000000000006</v>
      </c>
      <c r="BJ267">
        <v>69.400000000000006</v>
      </c>
    </row>
    <row r="268" spans="1:62" x14ac:dyDescent="0.25">
      <c r="A268" s="4" t="s">
        <v>38</v>
      </c>
      <c r="B268" s="4">
        <v>2005</v>
      </c>
      <c r="C268" s="4">
        <v>1</v>
      </c>
      <c r="E268" s="4">
        <f t="shared" si="78"/>
        <v>3.1391731466961286E-3</v>
      </c>
      <c r="F268">
        <v>191</v>
      </c>
      <c r="H268" s="4">
        <f t="shared" si="79"/>
        <v>1.3615888411902125E-2</v>
      </c>
      <c r="I268">
        <f t="shared" si="80"/>
        <v>0</v>
      </c>
      <c r="K268">
        <v>0</v>
      </c>
      <c r="L268" s="4">
        <v>6.25</v>
      </c>
      <c r="M268">
        <f t="shared" si="81"/>
        <v>1.9719222009943467E-4</v>
      </c>
      <c r="O268" s="4">
        <f t="shared" si="82"/>
        <v>365.79989599999999</v>
      </c>
      <c r="Q268">
        <v>365.79989599999999</v>
      </c>
      <c r="S268" s="4">
        <f t="shared" si="83"/>
        <v>1.3286180512832984E-2</v>
      </c>
      <c r="T268">
        <v>96</v>
      </c>
      <c r="W268" s="4">
        <f t="shared" si="84"/>
        <v>0</v>
      </c>
      <c r="X268">
        <v>0</v>
      </c>
      <c r="Y268" s="4">
        <v>43.8</v>
      </c>
      <c r="AB268" s="4">
        <f t="shared" si="85"/>
        <v>0</v>
      </c>
      <c r="AC268" s="3">
        <v>0</v>
      </c>
      <c r="AD268" s="4">
        <f t="shared" si="86"/>
        <v>1.375979717299541E-2</v>
      </c>
      <c r="AE268">
        <f t="shared" si="87"/>
        <v>96</v>
      </c>
      <c r="AG268">
        <v>96</v>
      </c>
      <c r="AH268" s="4">
        <f t="shared" si="88"/>
        <v>4.45</v>
      </c>
      <c r="AJ268">
        <v>4.45</v>
      </c>
      <c r="AK268" s="4">
        <f t="shared" si="89"/>
        <v>1.3421517243470715E-2</v>
      </c>
      <c r="AL268">
        <f t="shared" si="90"/>
        <v>96</v>
      </c>
      <c r="AN268">
        <v>96</v>
      </c>
      <c r="AO268" s="4">
        <f t="shared" si="91"/>
        <v>0.8</v>
      </c>
      <c r="AQ268">
        <v>0.8</v>
      </c>
      <c r="AR268" s="4">
        <f t="shared" si="92"/>
        <v>3933.3322149999999</v>
      </c>
      <c r="AT268">
        <v>3933.3322149999999</v>
      </c>
      <c r="AU268">
        <v>3933.3322149999999</v>
      </c>
      <c r="AV268" s="4">
        <f t="shared" si="93"/>
        <v>283277</v>
      </c>
      <c r="AX268">
        <v>283277</v>
      </c>
      <c r="AY268">
        <v>283277</v>
      </c>
      <c r="AZ268" s="4">
        <f t="shared" si="94"/>
        <v>3.6</v>
      </c>
      <c r="BB268">
        <v>3.6</v>
      </c>
      <c r="BC268" s="4">
        <f t="shared" si="95"/>
        <v>3.5</v>
      </c>
      <c r="BE268">
        <v>3.5</v>
      </c>
      <c r="BF268" s="4">
        <v>0.69499999999999995</v>
      </c>
      <c r="BG268" s="4">
        <v>12.8</v>
      </c>
      <c r="BH268" s="4">
        <f t="shared" si="77"/>
        <v>69</v>
      </c>
      <c r="BJ268">
        <v>69</v>
      </c>
    </row>
    <row r="269" spans="1:62" x14ac:dyDescent="0.25">
      <c r="A269" s="4" t="s">
        <v>38</v>
      </c>
      <c r="B269" s="4">
        <v>2004</v>
      </c>
      <c r="C269" s="4">
        <v>1</v>
      </c>
      <c r="E269" s="4">
        <f t="shared" si="78"/>
        <v>3.1037689554983933E-3</v>
      </c>
      <c r="F269">
        <v>197</v>
      </c>
      <c r="H269" s="4">
        <f t="shared" si="79"/>
        <v>1.3615888411902125E-2</v>
      </c>
      <c r="I269">
        <f t="shared" si="80"/>
        <v>0</v>
      </c>
      <c r="K269">
        <v>0</v>
      </c>
      <c r="L269" s="4">
        <v>6.2</v>
      </c>
      <c r="M269">
        <f t="shared" si="81"/>
        <v>1.9640800944565977E-4</v>
      </c>
      <c r="O269" s="4">
        <f t="shared" si="82"/>
        <v>325.68074619999999</v>
      </c>
      <c r="Q269">
        <v>325.68074619999999</v>
      </c>
      <c r="S269" s="4">
        <f t="shared" si="83"/>
        <v>1.2961300520541614E-2</v>
      </c>
      <c r="T269">
        <v>97</v>
      </c>
      <c r="W269" s="4">
        <f t="shared" si="84"/>
        <v>0</v>
      </c>
      <c r="X269">
        <v>0</v>
      </c>
      <c r="Y269" s="4">
        <v>43.2</v>
      </c>
      <c r="AB269" s="4">
        <f t="shared" si="85"/>
        <v>0</v>
      </c>
      <c r="AC269" s="3">
        <v>0</v>
      </c>
      <c r="AD269" s="4">
        <f t="shared" si="86"/>
        <v>1.3418614013285382E-2</v>
      </c>
      <c r="AE269">
        <f t="shared" si="87"/>
        <v>97</v>
      </c>
      <c r="AG269">
        <v>97</v>
      </c>
      <c r="AH269" s="4">
        <f t="shared" si="88"/>
        <v>4.3899999999999997</v>
      </c>
      <c r="AJ269">
        <v>4.3899999999999997</v>
      </c>
      <c r="AK269" s="4">
        <f t="shared" si="89"/>
        <v>1.3094371939814331E-2</v>
      </c>
      <c r="AL269">
        <f t="shared" si="90"/>
        <v>97</v>
      </c>
      <c r="AN269">
        <v>97</v>
      </c>
      <c r="AO269" s="4">
        <f t="shared" si="91"/>
        <v>0.8</v>
      </c>
      <c r="AQ269">
        <v>0.8</v>
      </c>
      <c r="AR269" s="4">
        <f t="shared" si="92"/>
        <v>3831.5381900000002</v>
      </c>
      <c r="AT269">
        <v>3831.5381900000002</v>
      </c>
      <c r="AU269">
        <v>3831.5381900000002</v>
      </c>
      <c r="AV269" s="4">
        <f t="shared" si="93"/>
        <v>27689</v>
      </c>
      <c r="AX269">
        <v>27689</v>
      </c>
      <c r="AY269">
        <v>27689</v>
      </c>
      <c r="AZ269" s="4">
        <f t="shared" si="94"/>
        <v>3.6</v>
      </c>
      <c r="BB269">
        <v>3.6</v>
      </c>
      <c r="BC269" s="4">
        <f t="shared" si="95"/>
        <v>3.5</v>
      </c>
      <c r="BE269">
        <v>3.5</v>
      </c>
      <c r="BF269" s="4">
        <v>0.69099999999999995</v>
      </c>
      <c r="BG269" s="4">
        <v>12.5</v>
      </c>
      <c r="BH269" s="4">
        <f t="shared" si="77"/>
        <v>68.7</v>
      </c>
      <c r="BJ269">
        <v>68.7</v>
      </c>
    </row>
    <row r="270" spans="1:62" x14ac:dyDescent="0.25">
      <c r="A270" s="4" t="s">
        <v>38</v>
      </c>
      <c r="B270" s="4">
        <v>2003</v>
      </c>
      <c r="C270" s="4">
        <v>1</v>
      </c>
      <c r="E270" s="4">
        <f t="shared" si="78"/>
        <v>1.643694226954638E-3</v>
      </c>
      <c r="F270">
        <v>21</v>
      </c>
      <c r="H270" s="4">
        <f t="shared" si="79"/>
        <v>1.3615888411902125E-2</v>
      </c>
      <c r="I270">
        <f t="shared" si="80"/>
        <v>0</v>
      </c>
      <c r="K270">
        <v>0</v>
      </c>
      <c r="L270" s="4">
        <v>5.67</v>
      </c>
      <c r="M270">
        <f t="shared" si="81"/>
        <v>1.961399399878555E-4</v>
      </c>
      <c r="O270" s="4">
        <f t="shared" si="82"/>
        <v>312.79959459999998</v>
      </c>
      <c r="Q270">
        <v>312.79959459999998</v>
      </c>
      <c r="S270" s="4">
        <f t="shared" si="83"/>
        <v>1.3286180512832984E-2</v>
      </c>
      <c r="T270">
        <v>96</v>
      </c>
      <c r="W270" s="4">
        <f t="shared" si="84"/>
        <v>0</v>
      </c>
      <c r="X270">
        <v>0</v>
      </c>
      <c r="Y270" s="4">
        <v>42.6</v>
      </c>
      <c r="AB270" s="4">
        <f t="shared" si="85"/>
        <v>0</v>
      </c>
      <c r="AC270" s="3">
        <v>0</v>
      </c>
      <c r="AD270" s="4">
        <f t="shared" si="86"/>
        <v>1.4077160954158816E-2</v>
      </c>
      <c r="AE270">
        <f t="shared" si="87"/>
        <v>95</v>
      </c>
      <c r="AG270">
        <v>95</v>
      </c>
      <c r="AH270" s="4">
        <f t="shared" si="88"/>
        <v>4.53</v>
      </c>
      <c r="AJ270">
        <v>4.53</v>
      </c>
      <c r="AK270" s="4">
        <f t="shared" si="89"/>
        <v>1.3415841369279872E-2</v>
      </c>
      <c r="AL270">
        <f t="shared" si="90"/>
        <v>96</v>
      </c>
      <c r="AN270">
        <v>96</v>
      </c>
      <c r="AO270" s="4">
        <f t="shared" si="91"/>
        <v>1.5</v>
      </c>
      <c r="AQ270">
        <v>1.5</v>
      </c>
      <c r="AR270" s="4">
        <f t="shared" si="92"/>
        <v>3679.99523</v>
      </c>
      <c r="AT270">
        <v>3679.99523</v>
      </c>
      <c r="AU270">
        <v>3679.99523</v>
      </c>
      <c r="AV270" s="4">
        <f t="shared" si="93"/>
        <v>26913</v>
      </c>
      <c r="AX270">
        <v>26913</v>
      </c>
      <c r="AY270">
        <v>26913</v>
      </c>
      <c r="AZ270" s="4">
        <f t="shared" si="94"/>
        <v>3.6</v>
      </c>
      <c r="BB270">
        <v>3.6</v>
      </c>
      <c r="BC270" s="4">
        <f t="shared" si="95"/>
        <v>3.6</v>
      </c>
      <c r="BE270">
        <v>3.6</v>
      </c>
      <c r="BF270" s="4">
        <v>0.68400000000000005</v>
      </c>
      <c r="BG270" s="4">
        <v>12.2</v>
      </c>
      <c r="BH270" s="4">
        <f t="shared" si="77"/>
        <v>68.400000000000006</v>
      </c>
      <c r="BJ270">
        <v>68.400000000000006</v>
      </c>
    </row>
    <row r="271" spans="1:62" x14ac:dyDescent="0.25">
      <c r="A271" s="4" t="s">
        <v>38</v>
      </c>
      <c r="B271" s="4">
        <v>2002</v>
      </c>
      <c r="C271" s="4">
        <v>1</v>
      </c>
      <c r="E271" s="4">
        <f t="shared" si="78"/>
        <v>3.0904557105055751E-3</v>
      </c>
      <c r="F271">
        <v>199</v>
      </c>
      <c r="H271" s="4">
        <f t="shared" si="79"/>
        <v>1.3615888411902125E-2</v>
      </c>
      <c r="I271">
        <f t="shared" si="80"/>
        <v>0</v>
      </c>
      <c r="K271">
        <v>0</v>
      </c>
      <c r="L271" s="4">
        <v>4.99</v>
      </c>
      <c r="M271">
        <f t="shared" si="81"/>
        <v>1.9502596763918732E-4</v>
      </c>
      <c r="O271" s="4">
        <f t="shared" si="82"/>
        <v>262.8299189</v>
      </c>
      <c r="Q271">
        <v>262.8299189</v>
      </c>
      <c r="S271" s="4">
        <f t="shared" si="83"/>
        <v>1.2961300520541614E-2</v>
      </c>
      <c r="T271">
        <v>97</v>
      </c>
      <c r="W271" s="4">
        <f t="shared" si="84"/>
        <v>0</v>
      </c>
      <c r="X271">
        <v>0</v>
      </c>
      <c r="Y271" s="4">
        <v>42</v>
      </c>
      <c r="AB271" s="4">
        <f t="shared" si="85"/>
        <v>0</v>
      </c>
      <c r="AC271" s="3">
        <v>0</v>
      </c>
      <c r="AD271" s="4">
        <f t="shared" si="86"/>
        <v>1.4669484980671129E-2</v>
      </c>
      <c r="AE271">
        <f t="shared" si="87"/>
        <v>93</v>
      </c>
      <c r="AG271">
        <v>93</v>
      </c>
      <c r="AH271" s="4">
        <f t="shared" si="88"/>
        <v>4.38</v>
      </c>
      <c r="AJ271">
        <v>4.38</v>
      </c>
      <c r="AK271" s="4">
        <f t="shared" si="89"/>
        <v>1.5220570951840578E-2</v>
      </c>
      <c r="AL271">
        <f t="shared" si="90"/>
        <v>89</v>
      </c>
      <c r="AN271">
        <v>89</v>
      </c>
      <c r="AO271" s="4">
        <f t="shared" si="91"/>
        <v>0.1</v>
      </c>
      <c r="AQ271">
        <v>0.1</v>
      </c>
      <c r="AR271" s="4">
        <f t="shared" si="92"/>
        <v>3556.5618250000002</v>
      </c>
      <c r="AT271">
        <v>3556.5618250000002</v>
      </c>
      <c r="AU271">
        <v>3556.5618250000002</v>
      </c>
      <c r="AV271" s="4">
        <f t="shared" si="93"/>
        <v>26226</v>
      </c>
      <c r="AX271">
        <v>26226</v>
      </c>
      <c r="AY271">
        <v>26226</v>
      </c>
      <c r="AZ271" s="4">
        <f t="shared" si="94"/>
        <v>3.7</v>
      </c>
      <c r="BB271">
        <v>3.7</v>
      </c>
      <c r="BC271" s="4">
        <f t="shared" si="95"/>
        <v>3.6</v>
      </c>
      <c r="BE271">
        <v>3.6</v>
      </c>
      <c r="BF271" s="4">
        <v>0.67800000000000005</v>
      </c>
      <c r="BG271" s="4">
        <v>11.9</v>
      </c>
      <c r="BH271" s="4">
        <f t="shared" si="77"/>
        <v>68.5</v>
      </c>
      <c r="BJ271">
        <v>68.5</v>
      </c>
    </row>
    <row r="272" spans="1:62" x14ac:dyDescent="0.25">
      <c r="A272" s="4" t="s">
        <v>38</v>
      </c>
      <c r="B272" s="4">
        <v>2001</v>
      </c>
      <c r="C272" s="4">
        <v>1</v>
      </c>
      <c r="E272" s="4">
        <f t="shared" si="78"/>
        <v>1.643694226954638E-3</v>
      </c>
      <c r="F272">
        <v>21</v>
      </c>
      <c r="H272" s="4">
        <f t="shared" si="79"/>
        <v>1.3615888411902125E-2</v>
      </c>
      <c r="I272">
        <f t="shared" si="80"/>
        <v>0</v>
      </c>
      <c r="K272">
        <v>0</v>
      </c>
      <c r="L272" s="4">
        <v>4.9000000000000004</v>
      </c>
      <c r="M272">
        <f t="shared" si="81"/>
        <v>1.9476096275629806E-4</v>
      </c>
      <c r="O272" s="4">
        <f t="shared" si="82"/>
        <v>251.65869290000001</v>
      </c>
      <c r="Q272">
        <v>251.65869290000001</v>
      </c>
      <c r="S272" s="4">
        <f t="shared" si="83"/>
        <v>1.3286180512832984E-2</v>
      </c>
      <c r="T272">
        <v>96</v>
      </c>
      <c r="W272" s="4">
        <f t="shared" si="84"/>
        <v>0</v>
      </c>
      <c r="X272">
        <v>0</v>
      </c>
      <c r="Y272" s="4">
        <v>41.4</v>
      </c>
      <c r="AB272" s="4">
        <f t="shared" si="85"/>
        <v>0</v>
      </c>
      <c r="AC272" s="3">
        <v>0</v>
      </c>
      <c r="AD272" s="4">
        <f t="shared" si="86"/>
        <v>1.3748426146083752E-2</v>
      </c>
      <c r="AE272">
        <f t="shared" si="87"/>
        <v>96</v>
      </c>
      <c r="AG272">
        <v>96</v>
      </c>
      <c r="AH272" s="4">
        <f t="shared" si="88"/>
        <v>4.5</v>
      </c>
      <c r="AJ272">
        <v>4.5</v>
      </c>
      <c r="AK272" s="4">
        <f t="shared" si="89"/>
        <v>1.3410620623229945E-2</v>
      </c>
      <c r="AL272">
        <f t="shared" si="90"/>
        <v>96</v>
      </c>
      <c r="AN272">
        <v>96</v>
      </c>
      <c r="AO272" s="4">
        <f t="shared" si="91"/>
        <v>0.4</v>
      </c>
      <c r="AQ272">
        <v>0.4</v>
      </c>
      <c r="AR272" s="4">
        <f t="shared" si="92"/>
        <v>3419.2757190000002</v>
      </c>
      <c r="AT272">
        <v>3419.2757190000002</v>
      </c>
      <c r="AU272">
        <v>3419.2757190000002</v>
      </c>
      <c r="AV272" s="4">
        <f t="shared" si="93"/>
        <v>254984</v>
      </c>
      <c r="AX272">
        <v>254984</v>
      </c>
      <c r="AY272">
        <v>254984</v>
      </c>
      <c r="AZ272" s="4">
        <f t="shared" si="94"/>
        <v>3.7</v>
      </c>
      <c r="BB272">
        <v>3.7</v>
      </c>
      <c r="BC272" s="4">
        <f t="shared" si="95"/>
        <v>3.7</v>
      </c>
      <c r="BE272">
        <v>3.7</v>
      </c>
      <c r="BF272" s="4">
        <v>0.67700000000000005</v>
      </c>
      <c r="BG272" s="4">
        <v>11.8</v>
      </c>
      <c r="BH272" s="4">
        <f t="shared" si="77"/>
        <v>68.2</v>
      </c>
      <c r="BJ272">
        <v>68.2</v>
      </c>
    </row>
    <row r="273" spans="1:62" x14ac:dyDescent="0.25">
      <c r="A273" s="4" t="s">
        <v>38</v>
      </c>
      <c r="B273" s="4">
        <v>2000</v>
      </c>
      <c r="C273" s="4">
        <v>1</v>
      </c>
      <c r="E273" s="4">
        <f t="shared" si="78"/>
        <v>3.1101450700139646E-3</v>
      </c>
      <c r="F273">
        <v>196</v>
      </c>
      <c r="H273" s="4">
        <f t="shared" si="79"/>
        <v>1.3615888411902125E-2</v>
      </c>
      <c r="I273">
        <f t="shared" si="80"/>
        <v>0</v>
      </c>
      <c r="K273">
        <v>0</v>
      </c>
      <c r="L273" s="4">
        <v>4.79</v>
      </c>
      <c r="M273">
        <f t="shared" si="81"/>
        <v>1.93953774546338E-4</v>
      </c>
      <c r="O273" s="4">
        <f t="shared" si="82"/>
        <v>219.02398360000001</v>
      </c>
      <c r="Q273">
        <v>219.02398360000001</v>
      </c>
      <c r="S273" s="4">
        <f t="shared" si="83"/>
        <v>1.5607110335478841E-2</v>
      </c>
      <c r="T273">
        <v>76</v>
      </c>
      <c r="W273" s="4">
        <f t="shared" si="84"/>
        <v>0</v>
      </c>
      <c r="X273">
        <v>0</v>
      </c>
      <c r="Y273" s="4">
        <v>4.8</v>
      </c>
      <c r="AB273" s="4">
        <f t="shared" si="85"/>
        <v>0</v>
      </c>
      <c r="AC273" s="3">
        <v>0</v>
      </c>
      <c r="AD273" s="4">
        <f t="shared" si="86"/>
        <v>1.518178799256004E-2</v>
      </c>
      <c r="AE273">
        <f t="shared" si="87"/>
        <v>91</v>
      </c>
      <c r="AG273">
        <v>91</v>
      </c>
      <c r="AH273" s="4">
        <f t="shared" si="88"/>
        <v>3.98</v>
      </c>
      <c r="AJ273">
        <v>3.98</v>
      </c>
      <c r="AK273" s="4">
        <f t="shared" si="89"/>
        <v>1.4793160092316055E-2</v>
      </c>
      <c r="AL273">
        <f t="shared" si="90"/>
        <v>91</v>
      </c>
      <c r="AN273">
        <v>91</v>
      </c>
      <c r="AO273" s="4">
        <f t="shared" si="91"/>
        <v>0.3</v>
      </c>
      <c r="AQ273">
        <v>0.3</v>
      </c>
      <c r="AR273" s="4">
        <f t="shared" si="92"/>
        <v>3364.4237109999999</v>
      </c>
      <c r="AT273">
        <v>3364.4237109999999</v>
      </c>
      <c r="AU273">
        <v>3364.4237109999999</v>
      </c>
      <c r="AV273" s="4">
        <f t="shared" si="93"/>
        <v>247315</v>
      </c>
      <c r="AX273">
        <v>247315</v>
      </c>
      <c r="AY273">
        <v>247315</v>
      </c>
      <c r="AZ273" s="4">
        <f t="shared" si="94"/>
        <v>3.8</v>
      </c>
      <c r="BB273">
        <v>3.8</v>
      </c>
      <c r="BC273" s="4">
        <f t="shared" si="95"/>
        <v>3.7</v>
      </c>
      <c r="BE273">
        <v>3.7</v>
      </c>
      <c r="BF273" s="4">
        <v>0.66800000000000004</v>
      </c>
      <c r="BG273" s="4">
        <v>11.7</v>
      </c>
      <c r="BH273" s="4">
        <f t="shared" si="77"/>
        <v>68.3</v>
      </c>
      <c r="BJ273">
        <v>68.3</v>
      </c>
    </row>
    <row r="274" spans="1:62" x14ac:dyDescent="0.25">
      <c r="A274" s="4" t="s">
        <v>39</v>
      </c>
      <c r="B274" s="4">
        <v>2015</v>
      </c>
      <c r="C274" s="4">
        <v>1</v>
      </c>
      <c r="E274" s="4">
        <f t="shared" si="78"/>
        <v>2.5515549549272273E-3</v>
      </c>
      <c r="F274">
        <v>249</v>
      </c>
      <c r="H274" s="4">
        <f t="shared" si="79"/>
        <v>1.6359137720445362E-2</v>
      </c>
      <c r="I274">
        <f t="shared" si="80"/>
        <v>25</v>
      </c>
      <c r="K274">
        <v>25</v>
      </c>
      <c r="M274">
        <f t="shared" si="81"/>
        <v>1.8731145170040577E-4</v>
      </c>
      <c r="O274" s="4">
        <f t="shared" si="82"/>
        <v>0</v>
      </c>
      <c r="Q274">
        <v>0</v>
      </c>
      <c r="S274" s="4">
        <f t="shared" si="83"/>
        <v>1.5898919057260947E-2</v>
      </c>
      <c r="T274">
        <v>82</v>
      </c>
      <c r="W274" s="4">
        <f t="shared" si="84"/>
        <v>55</v>
      </c>
      <c r="X274">
        <v>55</v>
      </c>
      <c r="Y274" s="4">
        <v>25.7</v>
      </c>
      <c r="AB274" s="4">
        <f t="shared" si="85"/>
        <v>39</v>
      </c>
      <c r="AC274" s="3">
        <v>39</v>
      </c>
      <c r="AD274" s="4">
        <f t="shared" si="86"/>
        <v>1.6153671824871561E-2</v>
      </c>
      <c r="AE274">
        <f t="shared" si="87"/>
        <v>78</v>
      </c>
      <c r="AG274">
        <v>78</v>
      </c>
      <c r="AH274" s="4" t="e">
        <f t="shared" si="88"/>
        <v>#VALUE!</v>
      </c>
      <c r="AK274" s="4">
        <f t="shared" si="89"/>
        <v>1.5959314546385425E-2</v>
      </c>
      <c r="AL274">
        <f t="shared" si="90"/>
        <v>82</v>
      </c>
      <c r="AN274">
        <v>82</v>
      </c>
      <c r="AO274" s="4">
        <f t="shared" si="91"/>
        <v>1</v>
      </c>
      <c r="AQ274">
        <v>1</v>
      </c>
      <c r="AR274" s="4">
        <f t="shared" si="92"/>
        <v>783.94790999999998</v>
      </c>
      <c r="AT274">
        <v>783.94790999999998</v>
      </c>
      <c r="AU274">
        <v>783.94790999999998</v>
      </c>
      <c r="AV274" s="4">
        <f t="shared" si="93"/>
        <v>1575952</v>
      </c>
      <c r="AX274">
        <v>1575952</v>
      </c>
      <c r="AY274">
        <v>1575952</v>
      </c>
      <c r="AZ274" s="4">
        <f t="shared" si="94"/>
        <v>6.9</v>
      </c>
      <c r="BB274">
        <v>6.9</v>
      </c>
      <c r="BC274" s="4">
        <f t="shared" si="95"/>
        <v>6.8</v>
      </c>
      <c r="BE274">
        <v>6.8</v>
      </c>
      <c r="BF274" s="4">
        <v>0.48099999999999998</v>
      </c>
      <c r="BG274" s="4">
        <v>10.7</v>
      </c>
      <c r="BH274" s="4">
        <f t="shared" si="77"/>
        <v>60</v>
      </c>
      <c r="BJ274">
        <v>60</v>
      </c>
    </row>
    <row r="275" spans="1:62" x14ac:dyDescent="0.25">
      <c r="A275" s="4" t="s">
        <v>39</v>
      </c>
      <c r="B275" s="4">
        <v>2014</v>
      </c>
      <c r="C275" s="4">
        <v>1</v>
      </c>
      <c r="E275" s="4">
        <f t="shared" si="78"/>
        <v>2.5094407005999912E-3</v>
      </c>
      <c r="F275">
        <v>252</v>
      </c>
      <c r="H275" s="4">
        <f t="shared" si="79"/>
        <v>1.6359137720445362E-2</v>
      </c>
      <c r="I275">
        <f t="shared" si="80"/>
        <v>25</v>
      </c>
      <c r="K275">
        <v>25</v>
      </c>
      <c r="L275" s="4">
        <v>0.01</v>
      </c>
      <c r="M275">
        <f t="shared" si="81"/>
        <v>1.9029607582485427E-4</v>
      </c>
      <c r="O275" s="4">
        <f t="shared" si="82"/>
        <v>90.122067909999998</v>
      </c>
      <c r="Q275">
        <v>90.122067909999998</v>
      </c>
      <c r="S275" s="4">
        <f t="shared" si="83"/>
        <v>1.5804042217288962E-2</v>
      </c>
      <c r="T275">
        <v>78</v>
      </c>
      <c r="W275" s="4">
        <f t="shared" si="84"/>
        <v>786</v>
      </c>
      <c r="X275">
        <v>786</v>
      </c>
      <c r="Y275" s="4">
        <v>25.2</v>
      </c>
      <c r="AB275" s="4">
        <f t="shared" si="85"/>
        <v>39</v>
      </c>
      <c r="AC275" s="3">
        <v>39</v>
      </c>
      <c r="AD275" s="4">
        <f t="shared" si="86"/>
        <v>1.5550870146711818E-2</v>
      </c>
      <c r="AE275">
        <f t="shared" si="87"/>
        <v>74</v>
      </c>
      <c r="AG275">
        <v>74</v>
      </c>
      <c r="AH275" s="4">
        <f t="shared" si="88"/>
        <v>4.59</v>
      </c>
      <c r="AJ275">
        <v>4.59</v>
      </c>
      <c r="AK275" s="4">
        <f t="shared" si="89"/>
        <v>1.5831788940569975E-2</v>
      </c>
      <c r="AL275">
        <f t="shared" si="90"/>
        <v>78</v>
      </c>
      <c r="AN275">
        <v>78</v>
      </c>
      <c r="AO275" s="4">
        <f t="shared" si="91"/>
        <v>1.1000000000000001</v>
      </c>
      <c r="AQ275">
        <v>1.1000000000000001</v>
      </c>
      <c r="AR275" s="4">
        <f t="shared" si="92"/>
        <v>943.68657499999995</v>
      </c>
      <c r="AT275">
        <v>943.68657499999995</v>
      </c>
      <c r="AU275">
        <v>943.68657499999995</v>
      </c>
      <c r="AV275" s="4">
        <f t="shared" si="93"/>
        <v>1286712</v>
      </c>
      <c r="AX275">
        <v>1286712</v>
      </c>
      <c r="AY275">
        <v>1286712</v>
      </c>
      <c r="AZ275" s="4">
        <f t="shared" si="94"/>
        <v>7.1</v>
      </c>
      <c r="BB275">
        <v>7.1</v>
      </c>
      <c r="BC275" s="4">
        <f t="shared" si="95"/>
        <v>6.9</v>
      </c>
      <c r="BE275">
        <v>6.9</v>
      </c>
      <c r="BF275" s="4">
        <v>0.47499999999999998</v>
      </c>
      <c r="BG275" s="4">
        <v>10.7</v>
      </c>
      <c r="BH275" s="4">
        <f t="shared" si="77"/>
        <v>59.7</v>
      </c>
      <c r="BJ275">
        <v>59.7</v>
      </c>
    </row>
    <row r="276" spans="1:62" x14ac:dyDescent="0.25">
      <c r="A276" s="4" t="s">
        <v>39</v>
      </c>
      <c r="B276" s="4">
        <v>2013</v>
      </c>
      <c r="C276" s="4">
        <v>1</v>
      </c>
      <c r="E276" s="4">
        <f t="shared" si="78"/>
        <v>2.5235643267367477E-3</v>
      </c>
      <c r="F276">
        <v>251</v>
      </c>
      <c r="H276" s="4">
        <f t="shared" si="79"/>
        <v>1.6359137720445362E-2</v>
      </c>
      <c r="I276">
        <f t="shared" si="80"/>
        <v>25</v>
      </c>
      <c r="K276">
        <v>25</v>
      </c>
      <c r="L276" s="4">
        <v>0.01</v>
      </c>
      <c r="M276">
        <f t="shared" si="81"/>
        <v>1.9021121225175106E-4</v>
      </c>
      <c r="O276" s="4">
        <f t="shared" si="82"/>
        <v>87.408042300000005</v>
      </c>
      <c r="Q276">
        <v>87.408042300000005</v>
      </c>
      <c r="S276" s="4">
        <f t="shared" si="83"/>
        <v>1.5717766712225606E-2</v>
      </c>
      <c r="T276">
        <v>77</v>
      </c>
      <c r="W276" s="4">
        <f t="shared" si="84"/>
        <v>637</v>
      </c>
      <c r="X276">
        <v>637</v>
      </c>
      <c r="Y276" s="4">
        <v>24.6</v>
      </c>
      <c r="AB276" s="4">
        <f t="shared" si="85"/>
        <v>39</v>
      </c>
      <c r="AC276" s="3">
        <v>39</v>
      </c>
      <c r="AD276" s="4">
        <f t="shared" si="86"/>
        <v>1.5337127934719363E-2</v>
      </c>
      <c r="AE276">
        <f t="shared" si="87"/>
        <v>73</v>
      </c>
      <c r="AG276">
        <v>73</v>
      </c>
      <c r="AH276" s="4">
        <f t="shared" si="88"/>
        <v>4.59</v>
      </c>
      <c r="AJ276">
        <v>4.59</v>
      </c>
      <c r="AK276" s="4">
        <f t="shared" si="89"/>
        <v>1.5734730642924469E-2</v>
      </c>
      <c r="AL276">
        <f t="shared" si="90"/>
        <v>77</v>
      </c>
      <c r="AN276">
        <v>77</v>
      </c>
      <c r="AO276" s="4">
        <f t="shared" si="91"/>
        <v>1.2</v>
      </c>
      <c r="AQ276">
        <v>1.2</v>
      </c>
      <c r="AR276" s="4">
        <f t="shared" si="92"/>
        <v>915.26745860000005</v>
      </c>
      <c r="AT276">
        <v>915.26745860000005</v>
      </c>
      <c r="AU276">
        <v>915.26745860000005</v>
      </c>
      <c r="AV276" s="4">
        <f t="shared" si="93"/>
        <v>14451</v>
      </c>
      <c r="AX276">
        <v>14451</v>
      </c>
      <c r="AY276">
        <v>14451</v>
      </c>
      <c r="AZ276" s="4">
        <f t="shared" si="94"/>
        <v>7.2</v>
      </c>
      <c r="BB276">
        <v>7.2</v>
      </c>
      <c r="BC276" s="4">
        <f t="shared" si="95"/>
        <v>7.1</v>
      </c>
      <c r="BE276">
        <v>7.1</v>
      </c>
      <c r="BF276" s="4">
        <v>0.46600000000000003</v>
      </c>
      <c r="BG276" s="4">
        <v>10.3</v>
      </c>
      <c r="BH276" s="4">
        <f t="shared" si="77"/>
        <v>59.5</v>
      </c>
      <c r="BJ276">
        <v>59.5</v>
      </c>
    </row>
    <row r="277" spans="1:62" x14ac:dyDescent="0.25">
      <c r="A277" s="4" t="s">
        <v>39</v>
      </c>
      <c r="B277" s="4">
        <v>2012</v>
      </c>
      <c r="C277" s="4">
        <v>1</v>
      </c>
      <c r="E277" s="4">
        <f t="shared" si="78"/>
        <v>2.5235643267367477E-3</v>
      </c>
      <c r="F277">
        <v>251</v>
      </c>
      <c r="H277" s="4">
        <f t="shared" si="79"/>
        <v>1.6359137720445362E-2</v>
      </c>
      <c r="I277">
        <f t="shared" si="80"/>
        <v>25</v>
      </c>
      <c r="K277">
        <v>25</v>
      </c>
      <c r="L277" s="4">
        <v>0.01</v>
      </c>
      <c r="M277">
        <f t="shared" si="81"/>
        <v>1.8765255142552976E-4</v>
      </c>
      <c r="O277" s="4">
        <f t="shared" si="82"/>
        <v>9.8040746700000003</v>
      </c>
      <c r="Q277">
        <v>9.8040746700000003</v>
      </c>
      <c r="S277" s="4">
        <f t="shared" si="83"/>
        <v>2.3099390109200882E-4</v>
      </c>
      <c r="T277">
        <v>8</v>
      </c>
      <c r="W277" s="4">
        <f t="shared" si="84"/>
        <v>288</v>
      </c>
      <c r="X277">
        <v>288</v>
      </c>
      <c r="Y277" s="4">
        <v>24.1</v>
      </c>
      <c r="AB277" s="4">
        <f t="shared" si="85"/>
        <v>39</v>
      </c>
      <c r="AC277" s="3">
        <v>39</v>
      </c>
      <c r="AD277" s="4">
        <f t="shared" si="86"/>
        <v>1.7385596390625621E-4</v>
      </c>
      <c r="AE277">
        <f t="shared" si="87"/>
        <v>8</v>
      </c>
      <c r="AG277">
        <v>8</v>
      </c>
      <c r="AH277" s="4">
        <f t="shared" si="88"/>
        <v>4.8600000000000003</v>
      </c>
      <c r="AJ277">
        <v>4.8600000000000003</v>
      </c>
      <c r="AK277" s="4">
        <f t="shared" si="89"/>
        <v>2.1872679026056468E-4</v>
      </c>
      <c r="AL277">
        <f t="shared" si="90"/>
        <v>8</v>
      </c>
      <c r="AN277">
        <v>8</v>
      </c>
      <c r="AO277" s="4">
        <f t="shared" si="91"/>
        <v>1.3</v>
      </c>
      <c r="AQ277">
        <v>1.3</v>
      </c>
      <c r="AR277" s="4">
        <f t="shared" si="92"/>
        <v>837.95510000000002</v>
      </c>
      <c r="AT277">
        <v>837.95510000000002</v>
      </c>
      <c r="AU277">
        <v>837.95510000000002</v>
      </c>
      <c r="AV277" s="4">
        <f t="shared" si="93"/>
        <v>972916</v>
      </c>
      <c r="AX277">
        <v>972916</v>
      </c>
      <c r="AY277">
        <v>972916</v>
      </c>
      <c r="AZ277" s="4">
        <f t="shared" si="94"/>
        <v>7.4</v>
      </c>
      <c r="BB277">
        <v>7.4</v>
      </c>
      <c r="BC277" s="4">
        <f t="shared" si="95"/>
        <v>7.3</v>
      </c>
      <c r="BE277">
        <v>7.3</v>
      </c>
      <c r="BF277" s="4">
        <v>0.45800000000000002</v>
      </c>
      <c r="BG277" s="4">
        <v>10</v>
      </c>
      <c r="BH277" s="4">
        <f t="shared" si="77"/>
        <v>59.3</v>
      </c>
      <c r="BJ277">
        <v>59.3</v>
      </c>
    </row>
    <row r="278" spans="1:62" x14ac:dyDescent="0.25">
      <c r="A278" s="4" t="s">
        <v>39</v>
      </c>
      <c r="B278" s="4">
        <v>2011</v>
      </c>
      <c r="C278" s="4">
        <v>1</v>
      </c>
      <c r="E278" s="4">
        <f t="shared" si="78"/>
        <v>2.5235643267367477E-3</v>
      </c>
      <c r="F278">
        <v>251</v>
      </c>
      <c r="H278" s="4">
        <f t="shared" si="79"/>
        <v>1.6359137720445362E-2</v>
      </c>
      <c r="I278">
        <f t="shared" si="80"/>
        <v>25</v>
      </c>
      <c r="K278">
        <v>25</v>
      </c>
      <c r="L278" s="4">
        <v>1.4</v>
      </c>
      <c r="M278">
        <f t="shared" si="81"/>
        <v>1.9091592860349209E-4</v>
      </c>
      <c r="O278" s="4">
        <f t="shared" si="82"/>
        <v>110.26336190000001</v>
      </c>
      <c r="Q278">
        <v>110.26336190000001</v>
      </c>
      <c r="S278" s="4">
        <f t="shared" si="83"/>
        <v>1.5472595340292588E-2</v>
      </c>
      <c r="T278">
        <v>75</v>
      </c>
      <c r="W278" s="4">
        <f t="shared" si="84"/>
        <v>426</v>
      </c>
      <c r="X278">
        <v>426</v>
      </c>
      <c r="Y278" s="4">
        <v>23.5</v>
      </c>
      <c r="AB278" s="4">
        <f t="shared" si="85"/>
        <v>39</v>
      </c>
      <c r="AC278" s="3">
        <v>39</v>
      </c>
      <c r="AD278" s="4">
        <f t="shared" si="86"/>
        <v>1.6052963146954025E-2</v>
      </c>
      <c r="AE278">
        <f t="shared" si="87"/>
        <v>77</v>
      </c>
      <c r="AG278">
        <v>77</v>
      </c>
      <c r="AH278" s="4">
        <f t="shared" si="88"/>
        <v>5.37</v>
      </c>
      <c r="AJ278">
        <v>5.37</v>
      </c>
      <c r="AK278" s="4">
        <f t="shared" si="89"/>
        <v>1.5487308563672135E-2</v>
      </c>
      <c r="AL278">
        <f t="shared" si="90"/>
        <v>75</v>
      </c>
      <c r="AN278">
        <v>75</v>
      </c>
      <c r="AO278" s="4">
        <f t="shared" si="91"/>
        <v>1.4</v>
      </c>
      <c r="AQ278">
        <v>1.4</v>
      </c>
      <c r="AR278" s="4">
        <f t="shared" si="92"/>
        <v>825.94278540000005</v>
      </c>
      <c r="AT278">
        <v>825.94278540000005</v>
      </c>
      <c r="AU278">
        <v>825.94278540000005</v>
      </c>
      <c r="AV278" s="4">
        <f t="shared" si="93"/>
        <v>94682</v>
      </c>
      <c r="AX278">
        <v>94682</v>
      </c>
      <c r="AY278">
        <v>94682</v>
      </c>
      <c r="AZ278" s="4">
        <f t="shared" si="94"/>
        <v>7.6</v>
      </c>
      <c r="BB278">
        <v>7.6</v>
      </c>
      <c r="BC278" s="4">
        <f t="shared" si="95"/>
        <v>7.5</v>
      </c>
      <c r="BE278">
        <v>7.5</v>
      </c>
      <c r="BF278" s="4">
        <v>0.45400000000000001</v>
      </c>
      <c r="BG278" s="4">
        <v>9.8000000000000007</v>
      </c>
      <c r="BH278" s="4">
        <f t="shared" si="77"/>
        <v>59.1</v>
      </c>
      <c r="BJ278">
        <v>59.1</v>
      </c>
    </row>
    <row r="279" spans="1:62" x14ac:dyDescent="0.25">
      <c r="A279" s="4" t="s">
        <v>39</v>
      </c>
      <c r="B279" s="4">
        <v>2010</v>
      </c>
      <c r="C279" s="4">
        <v>1</v>
      </c>
      <c r="E279" s="4">
        <f t="shared" si="78"/>
        <v>2.4809483124784118E-3</v>
      </c>
      <c r="F279">
        <v>254</v>
      </c>
      <c r="H279" s="4">
        <f t="shared" si="79"/>
        <v>1.6359137720445362E-2</v>
      </c>
      <c r="I279">
        <f t="shared" si="80"/>
        <v>25</v>
      </c>
      <c r="K279">
        <v>25</v>
      </c>
      <c r="L279" s="4">
        <v>1.33</v>
      </c>
      <c r="M279">
        <f t="shared" si="81"/>
        <v>1.9042477127703585E-4</v>
      </c>
      <c r="O279" s="4">
        <f t="shared" si="82"/>
        <v>94.257379169999993</v>
      </c>
      <c r="Q279">
        <v>94.257379169999993</v>
      </c>
      <c r="S279" s="4">
        <f t="shared" si="83"/>
        <v>1.5607110335478841E-2</v>
      </c>
      <c r="T279">
        <v>76</v>
      </c>
      <c r="W279" s="4">
        <f t="shared" si="84"/>
        <v>392</v>
      </c>
      <c r="X279">
        <v>392</v>
      </c>
      <c r="Y279" s="4">
        <v>23</v>
      </c>
      <c r="AB279" s="4">
        <f t="shared" si="85"/>
        <v>39</v>
      </c>
      <c r="AC279" s="3">
        <v>39</v>
      </c>
      <c r="AD279" s="4">
        <f t="shared" si="86"/>
        <v>1.6049942524723294E-2</v>
      </c>
      <c r="AE279">
        <f t="shared" si="87"/>
        <v>77</v>
      </c>
      <c r="AG279">
        <v>77</v>
      </c>
      <c r="AH279" s="4">
        <f t="shared" si="88"/>
        <v>4.95</v>
      </c>
      <c r="AJ279">
        <v>4.95</v>
      </c>
      <c r="AK279" s="4">
        <f t="shared" si="89"/>
        <v>1.562801773142895E-2</v>
      </c>
      <c r="AL279">
        <f t="shared" si="90"/>
        <v>76</v>
      </c>
      <c r="AN279">
        <v>76</v>
      </c>
      <c r="AO279" s="4">
        <f t="shared" si="91"/>
        <v>1.4</v>
      </c>
      <c r="AQ279">
        <v>1.4</v>
      </c>
      <c r="AR279" s="4">
        <f t="shared" si="92"/>
        <v>757.69597399999998</v>
      </c>
      <c r="AT279">
        <v>757.69597399999998</v>
      </c>
      <c r="AU279">
        <v>757.69597399999998</v>
      </c>
      <c r="AV279" s="4">
        <f t="shared" si="93"/>
        <v>9199259</v>
      </c>
      <c r="AX279">
        <v>9199259</v>
      </c>
      <c r="AY279">
        <v>9199259</v>
      </c>
      <c r="AZ279" s="4">
        <f t="shared" si="94"/>
        <v>7.8</v>
      </c>
      <c r="BB279">
        <v>7.8</v>
      </c>
      <c r="BC279" s="4">
        <f t="shared" si="95"/>
        <v>7.6</v>
      </c>
      <c r="BE279">
        <v>7.6</v>
      </c>
      <c r="BF279" s="4">
        <v>0.45100000000000001</v>
      </c>
      <c r="BG279" s="4">
        <v>9.5</v>
      </c>
      <c r="BH279" s="4">
        <f t="shared" si="77"/>
        <v>58.7</v>
      </c>
      <c r="BJ279">
        <v>58.7</v>
      </c>
    </row>
    <row r="280" spans="1:62" x14ac:dyDescent="0.25">
      <c r="A280" s="4" t="s">
        <v>39</v>
      </c>
      <c r="B280" s="4">
        <v>2009</v>
      </c>
      <c r="C280" s="4">
        <v>1</v>
      </c>
      <c r="E280" s="4">
        <f t="shared" si="78"/>
        <v>2.4083948899070568E-3</v>
      </c>
      <c r="F280">
        <v>259</v>
      </c>
      <c r="H280" s="4">
        <f t="shared" si="79"/>
        <v>1.6359137720445362E-2</v>
      </c>
      <c r="I280">
        <f t="shared" si="80"/>
        <v>25</v>
      </c>
      <c r="K280">
        <v>25</v>
      </c>
      <c r="L280" s="4">
        <v>1.1599999999999999</v>
      </c>
      <c r="M280">
        <f t="shared" si="81"/>
        <v>1.8969188009923735E-4</v>
      </c>
      <c r="O280" s="4">
        <f t="shared" si="82"/>
        <v>71.013992490000007</v>
      </c>
      <c r="Q280">
        <v>71.013992490000007</v>
      </c>
      <c r="S280" s="4">
        <f t="shared" si="83"/>
        <v>1.5865527946722951E-2</v>
      </c>
      <c r="T280">
        <v>79</v>
      </c>
      <c r="W280" s="4">
        <f t="shared" si="84"/>
        <v>900.625</v>
      </c>
      <c r="X280">
        <v>1461</v>
      </c>
      <c r="Y280" s="4">
        <v>22.5</v>
      </c>
      <c r="AB280" s="4">
        <f t="shared" si="85"/>
        <v>39</v>
      </c>
      <c r="AC280" s="3">
        <v>39</v>
      </c>
      <c r="AD280" s="4">
        <f t="shared" si="86"/>
        <v>1.7156821768776994E-4</v>
      </c>
      <c r="AE280">
        <f t="shared" si="87"/>
        <v>8</v>
      </c>
      <c r="AG280">
        <v>8</v>
      </c>
      <c r="AH280" s="4">
        <f t="shared" si="88"/>
        <v>4.46</v>
      </c>
      <c r="AJ280">
        <v>4.46</v>
      </c>
      <c r="AK280" s="4">
        <f t="shared" si="89"/>
        <v>1.591010762254879E-2</v>
      </c>
      <c r="AL280">
        <f t="shared" si="90"/>
        <v>79</v>
      </c>
      <c r="AN280">
        <v>79</v>
      </c>
      <c r="AO280" s="4">
        <f t="shared" si="91"/>
        <v>1.6</v>
      </c>
      <c r="AQ280">
        <v>1.6</v>
      </c>
      <c r="AR280" s="4">
        <f t="shared" si="92"/>
        <v>793.45243000000005</v>
      </c>
      <c r="AT280">
        <v>793.45243000000005</v>
      </c>
      <c r="AU280">
        <v>793.45243000000005</v>
      </c>
      <c r="AV280" s="4">
        <f t="shared" si="93"/>
        <v>894476</v>
      </c>
      <c r="AX280">
        <v>894476</v>
      </c>
      <c r="AY280">
        <v>894476</v>
      </c>
      <c r="AZ280" s="4">
        <f t="shared" si="94"/>
        <v>7.9</v>
      </c>
      <c r="BB280">
        <v>7.9</v>
      </c>
      <c r="BC280" s="4">
        <f t="shared" si="95"/>
        <v>7.8</v>
      </c>
      <c r="BE280">
        <v>7.8</v>
      </c>
      <c r="BF280" s="4">
        <v>0.44800000000000001</v>
      </c>
      <c r="BG280" s="4">
        <v>9.3000000000000007</v>
      </c>
      <c r="BH280" s="4">
        <f t="shared" si="77"/>
        <v>58.4</v>
      </c>
      <c r="BJ280">
        <v>58.4</v>
      </c>
    </row>
    <row r="281" spans="1:62" x14ac:dyDescent="0.25">
      <c r="A281" s="4" t="s">
        <v>39</v>
      </c>
      <c r="B281" s="4">
        <v>2008</v>
      </c>
      <c r="C281" s="4">
        <v>1</v>
      </c>
      <c r="E281" s="4">
        <f t="shared" si="78"/>
        <v>2.1200006988442047E-3</v>
      </c>
      <c r="F281">
        <v>278</v>
      </c>
      <c r="H281" s="4">
        <f t="shared" si="79"/>
        <v>1.6359137720445362E-2</v>
      </c>
      <c r="I281">
        <f t="shared" si="80"/>
        <v>25</v>
      </c>
      <c r="K281">
        <v>25</v>
      </c>
      <c r="L281" s="4">
        <v>1.28</v>
      </c>
      <c r="M281">
        <f t="shared" si="81"/>
        <v>1.8757674667178379E-4</v>
      </c>
      <c r="O281" s="4">
        <f t="shared" si="82"/>
        <v>7.6154301259999997</v>
      </c>
      <c r="Q281">
        <v>7.6154301259999997</v>
      </c>
      <c r="S281" s="4">
        <f t="shared" si="83"/>
        <v>1.5472595340292588E-2</v>
      </c>
      <c r="T281">
        <v>75</v>
      </c>
      <c r="W281" s="4">
        <f t="shared" si="84"/>
        <v>900.625</v>
      </c>
      <c r="X281">
        <v>928</v>
      </c>
      <c r="Y281" s="4">
        <v>22</v>
      </c>
      <c r="AB281" s="4">
        <f t="shared" si="85"/>
        <v>39</v>
      </c>
      <c r="AC281" s="3">
        <v>39</v>
      </c>
      <c r="AD281" s="4">
        <f t="shared" si="86"/>
        <v>1.6067051931996739E-2</v>
      </c>
      <c r="AE281">
        <f t="shared" si="87"/>
        <v>77</v>
      </c>
      <c r="AG281">
        <v>77</v>
      </c>
      <c r="AH281" s="4">
        <f t="shared" si="88"/>
        <v>4.2</v>
      </c>
      <c r="AJ281">
        <v>4.2</v>
      </c>
      <c r="AK281" s="4">
        <f t="shared" si="89"/>
        <v>1.547863453120088E-2</v>
      </c>
      <c r="AL281">
        <f t="shared" si="90"/>
        <v>75</v>
      </c>
      <c r="AN281">
        <v>75</v>
      </c>
      <c r="AO281" s="4">
        <f t="shared" si="91"/>
        <v>1.8</v>
      </c>
      <c r="AQ281">
        <v>1.8</v>
      </c>
      <c r="AR281" s="4">
        <f t="shared" si="92"/>
        <v>82.151349800000006</v>
      </c>
      <c r="AT281">
        <v>82.151349800000006</v>
      </c>
      <c r="AU281">
        <v>82.151349800000006</v>
      </c>
      <c r="AV281" s="4">
        <f t="shared" si="93"/>
        <v>8696916</v>
      </c>
      <c r="AX281">
        <v>8696916</v>
      </c>
      <c r="AY281">
        <v>8696916</v>
      </c>
      <c r="AZ281" s="4">
        <f t="shared" si="94"/>
        <v>8.1</v>
      </c>
      <c r="BB281">
        <v>8.1</v>
      </c>
      <c r="BC281" s="4">
        <f t="shared" si="95"/>
        <v>8</v>
      </c>
      <c r="BE281">
        <v>8</v>
      </c>
      <c r="BF281" s="4">
        <v>0.44400000000000001</v>
      </c>
      <c r="BG281" s="4">
        <v>9.1</v>
      </c>
      <c r="BH281" s="4">
        <f t="shared" si="77"/>
        <v>57.6</v>
      </c>
      <c r="BJ281">
        <v>57.6</v>
      </c>
    </row>
    <row r="282" spans="1:62" x14ac:dyDescent="0.25">
      <c r="A282" s="4" t="s">
        <v>39</v>
      </c>
      <c r="B282" s="4">
        <v>2007</v>
      </c>
      <c r="C282" s="4">
        <v>1</v>
      </c>
      <c r="E282" s="4">
        <f t="shared" si="78"/>
        <v>2.0420788193112791E-3</v>
      </c>
      <c r="F282">
        <v>283</v>
      </c>
      <c r="H282" s="4">
        <f t="shared" si="79"/>
        <v>1.6359137720445362E-2</v>
      </c>
      <c r="I282">
        <f t="shared" si="80"/>
        <v>25</v>
      </c>
      <c r="K282">
        <v>25</v>
      </c>
      <c r="L282" s="4">
        <v>1.1200000000000001</v>
      </c>
      <c r="M282">
        <f t="shared" si="81"/>
        <v>1.8757249410575018E-4</v>
      </c>
      <c r="O282" s="4">
        <f t="shared" si="82"/>
        <v>7.49281752</v>
      </c>
      <c r="Q282">
        <v>7.49281752</v>
      </c>
      <c r="S282" s="4">
        <f t="shared" si="83"/>
        <v>1.5898919057260947E-2</v>
      </c>
      <c r="T282">
        <v>82</v>
      </c>
      <c r="W282" s="4">
        <f t="shared" si="84"/>
        <v>341</v>
      </c>
      <c r="X282">
        <v>341</v>
      </c>
      <c r="Y282" s="4">
        <v>21.5</v>
      </c>
      <c r="AB282" s="4">
        <f t="shared" si="85"/>
        <v>39</v>
      </c>
      <c r="AC282" s="3">
        <v>39</v>
      </c>
      <c r="AD282" s="4">
        <f t="shared" si="86"/>
        <v>1.6365891974096599E-2</v>
      </c>
      <c r="AE282">
        <f t="shared" si="87"/>
        <v>82</v>
      </c>
      <c r="AG282">
        <v>82</v>
      </c>
      <c r="AH282" s="4">
        <f t="shared" si="88"/>
        <v>4.55</v>
      </c>
      <c r="AJ282">
        <v>4.55</v>
      </c>
      <c r="AK282" s="4">
        <f t="shared" si="89"/>
        <v>1.5962492875692322E-2</v>
      </c>
      <c r="AL282">
        <f t="shared" si="90"/>
        <v>82</v>
      </c>
      <c r="AN282">
        <v>82</v>
      </c>
      <c r="AO282" s="4">
        <f t="shared" si="91"/>
        <v>1.85</v>
      </c>
      <c r="AQ282">
        <v>2</v>
      </c>
      <c r="AR282" s="4">
        <f t="shared" si="92"/>
        <v>76.535419000000005</v>
      </c>
      <c r="AT282">
        <v>76.535419000000005</v>
      </c>
      <c r="AU282">
        <v>76.535419000000005</v>
      </c>
      <c r="AV282" s="4">
        <f t="shared" si="93"/>
        <v>8454791</v>
      </c>
      <c r="AX282">
        <v>8454791</v>
      </c>
      <c r="AY282">
        <v>8454791</v>
      </c>
      <c r="AZ282" s="4">
        <f t="shared" si="94"/>
        <v>8.3000000000000007</v>
      </c>
      <c r="BB282">
        <v>8.3000000000000007</v>
      </c>
      <c r="BC282" s="4">
        <f t="shared" si="95"/>
        <v>8.1999999999999993</v>
      </c>
      <c r="BE282">
        <v>8.1999999999999993</v>
      </c>
      <c r="BF282" s="4">
        <v>0.438</v>
      </c>
      <c r="BG282" s="4">
        <v>8.9</v>
      </c>
      <c r="BH282" s="4">
        <f t="shared" si="77"/>
        <v>57.1</v>
      </c>
      <c r="BJ282">
        <v>57.1</v>
      </c>
    </row>
    <row r="283" spans="1:62" x14ac:dyDescent="0.25">
      <c r="A283" s="4" t="s">
        <v>39</v>
      </c>
      <c r="B283" s="4">
        <v>2006</v>
      </c>
      <c r="C283" s="4">
        <v>1</v>
      </c>
      <c r="E283" s="4">
        <f t="shared" si="78"/>
        <v>2.0264479957876678E-3</v>
      </c>
      <c r="F283">
        <v>284</v>
      </c>
      <c r="H283" s="4">
        <f t="shared" si="79"/>
        <v>1.6359137720445362E-2</v>
      </c>
      <c r="I283">
        <f t="shared" si="80"/>
        <v>25</v>
      </c>
      <c r="K283">
        <v>25</v>
      </c>
      <c r="L283" s="4">
        <v>1.19</v>
      </c>
      <c r="M283">
        <f t="shared" si="81"/>
        <v>1.898483164596804E-4</v>
      </c>
      <c r="O283" s="4">
        <f t="shared" si="82"/>
        <v>75.914294960000007</v>
      </c>
      <c r="Q283">
        <v>75.914294960000007</v>
      </c>
      <c r="S283" s="4">
        <f t="shared" si="83"/>
        <v>1.5314853223506543E-2</v>
      </c>
      <c r="T283">
        <v>74</v>
      </c>
      <c r="W283" s="4">
        <f t="shared" si="84"/>
        <v>176</v>
      </c>
      <c r="X283">
        <v>176</v>
      </c>
      <c r="Y283" s="4">
        <v>21</v>
      </c>
      <c r="AB283" s="4">
        <f t="shared" si="85"/>
        <v>39</v>
      </c>
      <c r="AC283" s="3">
        <v>39</v>
      </c>
      <c r="AD283" s="4">
        <f t="shared" si="86"/>
        <v>1.5920899096118921E-2</v>
      </c>
      <c r="AE283">
        <f t="shared" si="87"/>
        <v>76</v>
      </c>
      <c r="AG283">
        <v>76</v>
      </c>
      <c r="AH283" s="4">
        <f t="shared" si="88"/>
        <v>4.75</v>
      </c>
      <c r="AJ283">
        <v>4.75</v>
      </c>
      <c r="AK283" s="4">
        <f t="shared" si="89"/>
        <v>1.5306370262855445E-2</v>
      </c>
      <c r="AL283">
        <f t="shared" si="90"/>
        <v>74</v>
      </c>
      <c r="AN283">
        <v>74</v>
      </c>
      <c r="AO283" s="4">
        <f t="shared" si="91"/>
        <v>1.85</v>
      </c>
      <c r="AQ283">
        <v>2</v>
      </c>
      <c r="AR283" s="4">
        <f t="shared" si="92"/>
        <v>625.83920000000001</v>
      </c>
      <c r="AT283">
        <v>625.83920000000001</v>
      </c>
      <c r="AU283">
        <v>625.83920000000001</v>
      </c>
      <c r="AV283" s="4">
        <f t="shared" si="93"/>
        <v>8216896</v>
      </c>
      <c r="AX283">
        <v>8216896</v>
      </c>
      <c r="AY283">
        <v>8216896</v>
      </c>
      <c r="AZ283" s="4">
        <f t="shared" si="94"/>
        <v>8.5</v>
      </c>
      <c r="BB283">
        <v>8.5</v>
      </c>
      <c r="BC283" s="4">
        <f t="shared" si="95"/>
        <v>8.4</v>
      </c>
      <c r="BE283">
        <v>8.4</v>
      </c>
      <c r="BF283" s="4">
        <v>0.434</v>
      </c>
      <c r="BG283" s="4">
        <v>8.6999999999999993</v>
      </c>
      <c r="BH283" s="4">
        <f t="shared" si="77"/>
        <v>56.8</v>
      </c>
      <c r="BJ283">
        <v>56.8</v>
      </c>
    </row>
    <row r="284" spans="1:62" x14ac:dyDescent="0.25">
      <c r="A284" s="4" t="s">
        <v>39</v>
      </c>
      <c r="B284" s="4">
        <v>2005</v>
      </c>
      <c r="C284" s="4">
        <v>1</v>
      </c>
      <c r="E284" s="4">
        <f t="shared" si="78"/>
        <v>2.0108066503736637E-3</v>
      </c>
      <c r="F284">
        <v>285</v>
      </c>
      <c r="H284" s="4">
        <f t="shared" si="79"/>
        <v>1.6359137720445362E-2</v>
      </c>
      <c r="I284">
        <f t="shared" si="80"/>
        <v>25</v>
      </c>
      <c r="K284">
        <v>25</v>
      </c>
      <c r="L284" s="4">
        <v>1.1299999999999999</v>
      </c>
      <c r="M284">
        <f t="shared" si="81"/>
        <v>1.8755910870078647E-4</v>
      </c>
      <c r="O284" s="4">
        <f t="shared" si="82"/>
        <v>7.1069973549999998</v>
      </c>
      <c r="Q284">
        <v>7.1069973549999998</v>
      </c>
      <c r="S284" s="4">
        <f t="shared" si="83"/>
        <v>2.0551971960631405E-4</v>
      </c>
      <c r="T284">
        <v>7</v>
      </c>
      <c r="W284" s="4">
        <f t="shared" si="84"/>
        <v>210</v>
      </c>
      <c r="X284">
        <v>210</v>
      </c>
      <c r="Y284" s="4">
        <v>2.5</v>
      </c>
      <c r="AB284" s="4">
        <f t="shared" si="85"/>
        <v>39</v>
      </c>
      <c r="AC284" s="3">
        <v>39</v>
      </c>
      <c r="AD284" s="4">
        <f t="shared" si="86"/>
        <v>1.5348884858149156E-2</v>
      </c>
      <c r="AE284">
        <f t="shared" si="87"/>
        <v>73</v>
      </c>
      <c r="AG284">
        <v>73</v>
      </c>
      <c r="AH284" s="4">
        <f t="shared" si="88"/>
        <v>4.7300000000000004</v>
      </c>
      <c r="AJ284">
        <v>4.7300000000000004</v>
      </c>
      <c r="AK284" s="4">
        <f t="shared" si="89"/>
        <v>1.9299770043255189E-4</v>
      </c>
      <c r="AL284">
        <f t="shared" si="90"/>
        <v>7</v>
      </c>
      <c r="AN284">
        <v>7</v>
      </c>
      <c r="AO284" s="4">
        <f t="shared" si="91"/>
        <v>1.85</v>
      </c>
      <c r="AQ284">
        <v>2.1</v>
      </c>
      <c r="AR284" s="4">
        <f t="shared" si="92"/>
        <v>61.799976999999998</v>
      </c>
      <c r="AT284">
        <v>61.799976999999998</v>
      </c>
      <c r="AU284">
        <v>61.799976999999998</v>
      </c>
      <c r="AV284" s="4">
        <f t="shared" si="93"/>
        <v>7982225</v>
      </c>
      <c r="AX284">
        <v>7982225</v>
      </c>
      <c r="AY284">
        <v>7982225</v>
      </c>
      <c r="AZ284" s="4">
        <f t="shared" si="94"/>
        <v>8.6999999999999993</v>
      </c>
      <c r="BB284">
        <v>8.6999999999999993</v>
      </c>
      <c r="BC284" s="4">
        <f t="shared" si="95"/>
        <v>8.6</v>
      </c>
      <c r="BE284">
        <v>8.6</v>
      </c>
      <c r="BF284" s="4">
        <v>0.43</v>
      </c>
      <c r="BG284" s="4">
        <v>8.5</v>
      </c>
      <c r="BH284" s="4">
        <f t="shared" si="77"/>
        <v>56.5</v>
      </c>
      <c r="BJ284">
        <v>56.5</v>
      </c>
    </row>
    <row r="285" spans="1:62" x14ac:dyDescent="0.25">
      <c r="A285" s="4" t="s">
        <v>39</v>
      </c>
      <c r="B285" s="4">
        <v>2004</v>
      </c>
      <c r="C285" s="4">
        <v>1</v>
      </c>
      <c r="E285" s="4">
        <f t="shared" si="78"/>
        <v>2.0108066503736637E-3</v>
      </c>
      <c r="F285">
        <v>285</v>
      </c>
      <c r="H285" s="4">
        <f t="shared" si="79"/>
        <v>1.6359137720445362E-2</v>
      </c>
      <c r="I285">
        <f t="shared" si="80"/>
        <v>25</v>
      </c>
      <c r="K285">
        <v>25</v>
      </c>
      <c r="L285" s="4">
        <v>1.1499999999999999</v>
      </c>
      <c r="M285">
        <f t="shared" si="81"/>
        <v>1.876847790436386E-4</v>
      </c>
      <c r="O285" s="4">
        <f t="shared" si="82"/>
        <v>10.73628066</v>
      </c>
      <c r="Q285">
        <v>10.73628066</v>
      </c>
      <c r="S285" s="4">
        <f t="shared" si="83"/>
        <v>1.5472595340292588E-2</v>
      </c>
      <c r="T285">
        <v>75</v>
      </c>
      <c r="W285" s="4">
        <f t="shared" si="84"/>
        <v>262</v>
      </c>
      <c r="X285">
        <v>262</v>
      </c>
      <c r="Y285" s="4">
        <v>2.1</v>
      </c>
      <c r="AB285" s="4">
        <f t="shared" si="85"/>
        <v>39</v>
      </c>
      <c r="AC285" s="3">
        <v>39</v>
      </c>
      <c r="AD285" s="4">
        <f t="shared" si="86"/>
        <v>1.5559446639672642E-2</v>
      </c>
      <c r="AE285">
        <f t="shared" si="87"/>
        <v>74</v>
      </c>
      <c r="AG285">
        <v>74</v>
      </c>
      <c r="AH285" s="4">
        <f t="shared" si="88"/>
        <v>4.5599999999999996</v>
      </c>
      <c r="AJ285">
        <v>4.5599999999999996</v>
      </c>
      <c r="AK285" s="4">
        <f t="shared" si="89"/>
        <v>1.4916590607902127E-2</v>
      </c>
      <c r="AL285">
        <f t="shared" si="90"/>
        <v>72</v>
      </c>
      <c r="AN285">
        <v>72</v>
      </c>
      <c r="AO285" s="4">
        <f t="shared" si="91"/>
        <v>1.85</v>
      </c>
      <c r="AQ285">
        <v>2.1</v>
      </c>
      <c r="AR285" s="4">
        <f t="shared" si="92"/>
        <v>583.493514</v>
      </c>
      <c r="AT285">
        <v>583.493514</v>
      </c>
      <c r="AU285">
        <v>583.493514</v>
      </c>
      <c r="AV285" s="4">
        <f t="shared" si="93"/>
        <v>7754</v>
      </c>
      <c r="AX285">
        <v>7754</v>
      </c>
      <c r="AY285">
        <v>7754</v>
      </c>
      <c r="AZ285" s="4">
        <f t="shared" si="94"/>
        <v>8.9</v>
      </c>
      <c r="BB285">
        <v>8.9</v>
      </c>
      <c r="BC285" s="4">
        <f t="shared" si="95"/>
        <v>8.8000000000000007</v>
      </c>
      <c r="BE285">
        <v>8.8000000000000007</v>
      </c>
      <c r="BF285" s="4">
        <v>0.42299999999999999</v>
      </c>
      <c r="BG285" s="4">
        <v>8.1</v>
      </c>
      <c r="BH285" s="4">
        <f t="shared" si="77"/>
        <v>56.1</v>
      </c>
      <c r="BJ285">
        <v>56.1</v>
      </c>
    </row>
    <row r="286" spans="1:62" x14ac:dyDescent="0.25">
      <c r="A286" s="4" t="s">
        <v>39</v>
      </c>
      <c r="B286" s="4">
        <v>2003</v>
      </c>
      <c r="C286" s="4">
        <v>1</v>
      </c>
      <c r="E286" s="4">
        <f t="shared" si="78"/>
        <v>2.0108066503736637E-3</v>
      </c>
      <c r="F286">
        <v>285</v>
      </c>
      <c r="H286" s="4">
        <f t="shared" si="79"/>
        <v>1.6359137720445362E-2</v>
      </c>
      <c r="I286">
        <f t="shared" si="80"/>
        <v>25</v>
      </c>
      <c r="K286">
        <v>25</v>
      </c>
      <c r="L286" s="4">
        <v>1.35</v>
      </c>
      <c r="M286">
        <f t="shared" si="81"/>
        <v>1.8762236430584767E-4</v>
      </c>
      <c r="O286" s="4">
        <f t="shared" si="82"/>
        <v>8.9318272969999999</v>
      </c>
      <c r="Q286">
        <v>8.9318272969999999</v>
      </c>
      <c r="S286" s="4">
        <f t="shared" si="83"/>
        <v>1.5134619787571418E-2</v>
      </c>
      <c r="T286">
        <v>73</v>
      </c>
      <c r="W286" s="4">
        <f t="shared" si="84"/>
        <v>217</v>
      </c>
      <c r="X286">
        <v>217</v>
      </c>
      <c r="Y286" s="4">
        <v>19.7</v>
      </c>
      <c r="AB286" s="4">
        <f t="shared" si="85"/>
        <v>40</v>
      </c>
      <c r="AC286" s="3">
        <v>40</v>
      </c>
      <c r="AD286" s="4">
        <f t="shared" si="86"/>
        <v>1.5746429081300879E-2</v>
      </c>
      <c r="AE286">
        <f t="shared" si="87"/>
        <v>75</v>
      </c>
      <c r="AG286">
        <v>75</v>
      </c>
      <c r="AH286" s="4">
        <f t="shared" si="88"/>
        <v>4.63</v>
      </c>
      <c r="AJ286">
        <v>4.63</v>
      </c>
      <c r="AK286" s="4">
        <f t="shared" si="89"/>
        <v>1.5125798735873462E-2</v>
      </c>
      <c r="AL286">
        <f t="shared" si="90"/>
        <v>73</v>
      </c>
      <c r="AN286">
        <v>73</v>
      </c>
      <c r="AO286" s="4">
        <f t="shared" si="91"/>
        <v>1.85</v>
      </c>
      <c r="AQ286">
        <v>2.1</v>
      </c>
      <c r="AR286" s="4">
        <f t="shared" si="92"/>
        <v>519.29228469999998</v>
      </c>
      <c r="AT286">
        <v>519.29228469999998</v>
      </c>
      <c r="AU286">
        <v>519.29228469999998</v>
      </c>
      <c r="AV286" s="4">
        <f t="shared" si="93"/>
        <v>752555</v>
      </c>
      <c r="AX286">
        <v>752555</v>
      </c>
      <c r="AY286">
        <v>752555</v>
      </c>
      <c r="AZ286" s="4">
        <f t="shared" si="94"/>
        <v>9.1</v>
      </c>
      <c r="BB286">
        <v>9.1</v>
      </c>
      <c r="BC286" s="4">
        <f t="shared" si="95"/>
        <v>9</v>
      </c>
      <c r="BE286">
        <v>9</v>
      </c>
      <c r="BF286" s="4">
        <v>0.41599999999999998</v>
      </c>
      <c r="BG286" s="4">
        <v>7.7</v>
      </c>
      <c r="BH286" s="4">
        <f t="shared" si="77"/>
        <v>55.8</v>
      </c>
      <c r="BJ286">
        <v>55.8</v>
      </c>
    </row>
    <row r="287" spans="1:62" x14ac:dyDescent="0.25">
      <c r="A287" s="4" t="s">
        <v>39</v>
      </c>
      <c r="B287" s="4">
        <v>2002</v>
      </c>
      <c r="C287" s="4">
        <v>1</v>
      </c>
      <c r="E287" s="4">
        <f t="shared" si="78"/>
        <v>2.0420788193112791E-3</v>
      </c>
      <c r="F287">
        <v>283</v>
      </c>
      <c r="H287" s="4">
        <f t="shared" si="79"/>
        <v>1.6359137720445362E-2</v>
      </c>
      <c r="I287">
        <f t="shared" si="80"/>
        <v>25</v>
      </c>
      <c r="K287">
        <v>25</v>
      </c>
      <c r="L287" s="4">
        <v>1.23</v>
      </c>
      <c r="M287">
        <f t="shared" si="81"/>
        <v>1.8869445725871279E-4</v>
      </c>
      <c r="O287" s="4">
        <f t="shared" si="82"/>
        <v>40.488152329999998</v>
      </c>
      <c r="Q287">
        <v>40.488152329999998</v>
      </c>
      <c r="S287" s="4">
        <f t="shared" si="83"/>
        <v>5.005895130539193E-4</v>
      </c>
      <c r="T287">
        <v>15</v>
      </c>
      <c r="W287" s="4">
        <f t="shared" si="84"/>
        <v>900.625</v>
      </c>
      <c r="X287">
        <v>1588</v>
      </c>
      <c r="Y287" s="4">
        <v>19.2</v>
      </c>
      <c r="AB287" s="4">
        <f t="shared" si="85"/>
        <v>40</v>
      </c>
      <c r="AC287" s="3">
        <v>40</v>
      </c>
      <c r="AD287" s="4">
        <f t="shared" si="86"/>
        <v>1.590891802821285E-2</v>
      </c>
      <c r="AE287">
        <f t="shared" si="87"/>
        <v>76</v>
      </c>
      <c r="AG287">
        <v>76</v>
      </c>
      <c r="AH287" s="4">
        <f t="shared" si="88"/>
        <v>4.2699999999999996</v>
      </c>
      <c r="AJ287">
        <v>4.2699999999999996</v>
      </c>
      <c r="AK287" s="4">
        <f t="shared" si="89"/>
        <v>1.5481356567946377E-2</v>
      </c>
      <c r="AL287">
        <f t="shared" si="90"/>
        <v>75</v>
      </c>
      <c r="AN287">
        <v>75</v>
      </c>
      <c r="AO287" s="4">
        <f t="shared" si="91"/>
        <v>1.85</v>
      </c>
      <c r="AQ287">
        <v>2.1</v>
      </c>
      <c r="AR287" s="4">
        <f t="shared" si="92"/>
        <v>418.69857630000001</v>
      </c>
      <c r="AT287">
        <v>418.69857630000001</v>
      </c>
      <c r="AU287">
        <v>418.69857630000001</v>
      </c>
      <c r="AV287" s="4">
        <f t="shared" si="93"/>
        <v>7295394</v>
      </c>
      <c r="AX287">
        <v>7295394</v>
      </c>
      <c r="AY287">
        <v>7295394</v>
      </c>
      <c r="AZ287" s="4">
        <f t="shared" si="94"/>
        <v>9.3000000000000007</v>
      </c>
      <c r="BB287">
        <v>9.3000000000000007</v>
      </c>
      <c r="BC287" s="4">
        <f t="shared" si="95"/>
        <v>9.1999999999999993</v>
      </c>
      <c r="BE287">
        <v>9.1999999999999993</v>
      </c>
      <c r="BF287" s="4">
        <v>0.40699999999999997</v>
      </c>
      <c r="BG287" s="4">
        <v>7.3</v>
      </c>
      <c r="BH287" s="4">
        <f t="shared" si="77"/>
        <v>55.6</v>
      </c>
      <c r="BJ287">
        <v>55.6</v>
      </c>
    </row>
    <row r="288" spans="1:62" x14ac:dyDescent="0.25">
      <c r="A288" s="4" t="s">
        <v>39</v>
      </c>
      <c r="B288" s="4">
        <v>2001</v>
      </c>
      <c r="C288" s="4">
        <v>1</v>
      </c>
      <c r="E288" s="4">
        <f t="shared" si="78"/>
        <v>2.0733004369261712E-3</v>
      </c>
      <c r="F288">
        <v>281</v>
      </c>
      <c r="H288" s="4">
        <f t="shared" si="79"/>
        <v>1.6359137720445362E-2</v>
      </c>
      <c r="I288">
        <f t="shared" si="80"/>
        <v>25</v>
      </c>
      <c r="K288">
        <v>25</v>
      </c>
      <c r="L288" s="4">
        <v>1.29</v>
      </c>
      <c r="M288">
        <f t="shared" si="81"/>
        <v>1.8885544177169229E-4</v>
      </c>
      <c r="O288" s="4">
        <f t="shared" si="82"/>
        <v>45.334763840000001</v>
      </c>
      <c r="Q288">
        <v>45.334763840000001</v>
      </c>
      <c r="S288" s="4">
        <f t="shared" si="83"/>
        <v>8.675140700055771E-5</v>
      </c>
      <c r="W288" s="4">
        <f t="shared" si="84"/>
        <v>900.625</v>
      </c>
      <c r="X288">
        <v>5859</v>
      </c>
      <c r="Y288" s="4">
        <v>18.8</v>
      </c>
      <c r="AB288" s="4">
        <f t="shared" si="85"/>
        <v>40</v>
      </c>
      <c r="AC288" s="3">
        <v>40</v>
      </c>
      <c r="AD288" s="4">
        <f t="shared" si="86"/>
        <v>1.6046115491937744E-2</v>
      </c>
      <c r="AE288">
        <f t="shared" si="87"/>
        <v>77</v>
      </c>
      <c r="AG288">
        <v>77</v>
      </c>
      <c r="AH288" s="4">
        <f t="shared" si="88"/>
        <v>4.6900000000000004</v>
      </c>
      <c r="AJ288">
        <v>4.6900000000000004</v>
      </c>
      <c r="AK288" s="4">
        <f t="shared" si="89"/>
        <v>1.562313916983585E-2</v>
      </c>
      <c r="AL288">
        <f t="shared" si="90"/>
        <v>76</v>
      </c>
      <c r="AN288">
        <v>76</v>
      </c>
      <c r="AO288" s="4">
        <f t="shared" si="91"/>
        <v>1.85</v>
      </c>
      <c r="AQ288">
        <v>2.1</v>
      </c>
      <c r="AR288" s="4">
        <f t="shared" si="92"/>
        <v>378.73653999999999</v>
      </c>
      <c r="AT288">
        <v>378.73653999999999</v>
      </c>
      <c r="AU288">
        <v>378.73653999999999</v>
      </c>
      <c r="AV288" s="4">
        <f t="shared" si="93"/>
        <v>776733</v>
      </c>
      <c r="AX288">
        <v>776733</v>
      </c>
      <c r="AY288">
        <v>776733</v>
      </c>
      <c r="AZ288" s="4">
        <f t="shared" si="94"/>
        <v>9.5</v>
      </c>
      <c r="BB288">
        <v>9.5</v>
      </c>
      <c r="BC288" s="4">
        <f t="shared" si="95"/>
        <v>9.4</v>
      </c>
      <c r="BE288">
        <v>9.4</v>
      </c>
      <c r="BF288" s="4">
        <v>0.39500000000000002</v>
      </c>
      <c r="BG288" s="4">
        <v>6.6</v>
      </c>
      <c r="BH288" s="4">
        <f t="shared" si="77"/>
        <v>55.5</v>
      </c>
      <c r="BJ288">
        <v>55.5</v>
      </c>
    </row>
    <row r="289" spans="1:62" x14ac:dyDescent="0.25">
      <c r="A289" s="4" t="s">
        <v>39</v>
      </c>
      <c r="B289" s="4">
        <v>2000</v>
      </c>
      <c r="C289" s="4">
        <v>1</v>
      </c>
      <c r="E289" s="4">
        <f t="shared" si="78"/>
        <v>2.1044544407621277E-3</v>
      </c>
      <c r="F289">
        <v>279</v>
      </c>
      <c r="H289" s="4">
        <f t="shared" si="79"/>
        <v>1.6359137720445362E-2</v>
      </c>
      <c r="I289">
        <f t="shared" si="80"/>
        <v>25</v>
      </c>
      <c r="K289">
        <v>25</v>
      </c>
      <c r="L289" s="4">
        <v>1.34</v>
      </c>
      <c r="M289">
        <f t="shared" si="81"/>
        <v>1.8859076035909408E-4</v>
      </c>
      <c r="O289" s="4">
        <f t="shared" si="82"/>
        <v>37.381820179999998</v>
      </c>
      <c r="Q289">
        <v>37.381820179999998</v>
      </c>
      <c r="S289" s="4">
        <f t="shared" si="83"/>
        <v>8.675140700055771E-5</v>
      </c>
      <c r="W289" s="4">
        <f t="shared" si="84"/>
        <v>900.625</v>
      </c>
      <c r="X289">
        <v>4244</v>
      </c>
      <c r="Y289" s="4">
        <v>18.399999999999999</v>
      </c>
      <c r="AB289" s="4">
        <f t="shared" si="85"/>
        <v>40</v>
      </c>
      <c r="AC289" s="3">
        <v>40</v>
      </c>
      <c r="AD289" s="4">
        <f t="shared" si="86"/>
        <v>1.6157345960068296E-2</v>
      </c>
      <c r="AE289">
        <f t="shared" si="87"/>
        <v>78</v>
      </c>
      <c r="AG289">
        <v>78</v>
      </c>
      <c r="AH289" s="4">
        <f t="shared" si="88"/>
        <v>4.34</v>
      </c>
      <c r="AJ289">
        <v>4.34</v>
      </c>
      <c r="AK289" s="4">
        <f t="shared" si="89"/>
        <v>1.5837244243095641E-2</v>
      </c>
      <c r="AL289">
        <f t="shared" si="90"/>
        <v>78</v>
      </c>
      <c r="AN289">
        <v>78</v>
      </c>
      <c r="AO289" s="4">
        <f t="shared" si="91"/>
        <v>1.85</v>
      </c>
      <c r="AQ289">
        <v>2</v>
      </c>
      <c r="AR289" s="4">
        <f t="shared" si="92"/>
        <v>374.19239420000002</v>
      </c>
      <c r="AT289">
        <v>374.19239420000002</v>
      </c>
      <c r="AU289">
        <v>374.19239420000002</v>
      </c>
      <c r="AV289" s="4">
        <f t="shared" si="93"/>
        <v>6865951</v>
      </c>
      <c r="AX289">
        <v>6865951</v>
      </c>
      <c r="AY289">
        <v>6865951</v>
      </c>
      <c r="AZ289" s="4">
        <f t="shared" si="94"/>
        <v>9.6999999999999993</v>
      </c>
      <c r="BB289">
        <v>9.6999999999999993</v>
      </c>
      <c r="BC289" s="4">
        <f t="shared" si="95"/>
        <v>9.6</v>
      </c>
      <c r="BE289">
        <v>9.6</v>
      </c>
      <c r="BF289" s="4">
        <v>0.38900000000000001</v>
      </c>
      <c r="BG289" s="4">
        <v>6.4</v>
      </c>
      <c r="BH289" s="4">
        <f t="shared" si="77"/>
        <v>55.4</v>
      </c>
      <c r="BJ289">
        <v>55.4</v>
      </c>
    </row>
    <row r="290" spans="1:62" x14ac:dyDescent="0.25">
      <c r="A290" s="4" t="s">
        <v>40</v>
      </c>
      <c r="B290" s="4">
        <v>2015</v>
      </c>
      <c r="C290" s="4">
        <v>1</v>
      </c>
      <c r="E290" s="4">
        <f t="shared" si="78"/>
        <v>2.9954351397055356E-3</v>
      </c>
      <c r="F290">
        <v>211</v>
      </c>
      <c r="H290" s="4">
        <f t="shared" si="79"/>
        <v>1.3615888411902125E-2</v>
      </c>
      <c r="I290">
        <f t="shared" si="80"/>
        <v>0</v>
      </c>
      <c r="K290">
        <v>0</v>
      </c>
      <c r="M290">
        <f t="shared" si="81"/>
        <v>1.8731145170040577E-4</v>
      </c>
      <c r="O290" s="4">
        <f t="shared" si="82"/>
        <v>0</v>
      </c>
      <c r="Q290">
        <v>0</v>
      </c>
      <c r="S290" s="4">
        <f t="shared" si="83"/>
        <v>1.2276440336999126E-2</v>
      </c>
      <c r="T290">
        <v>99</v>
      </c>
      <c r="W290" s="4">
        <f t="shared" si="84"/>
        <v>11</v>
      </c>
      <c r="X290">
        <v>11</v>
      </c>
      <c r="Y290" s="4">
        <v>24.5</v>
      </c>
      <c r="AB290" s="4">
        <f t="shared" si="85"/>
        <v>0</v>
      </c>
      <c r="AC290" s="3">
        <v>0</v>
      </c>
      <c r="AD290" s="4">
        <f t="shared" si="86"/>
        <v>1.3087548738925892E-2</v>
      </c>
      <c r="AE290">
        <f t="shared" si="87"/>
        <v>98</v>
      </c>
      <c r="AG290">
        <v>98</v>
      </c>
      <c r="AH290" s="4" t="e">
        <f t="shared" si="88"/>
        <v>#VALUE!</v>
      </c>
      <c r="AK290" s="4">
        <f t="shared" si="89"/>
        <v>1.242743065369006E-2</v>
      </c>
      <c r="AL290">
        <f t="shared" si="90"/>
        <v>99</v>
      </c>
      <c r="AN290">
        <v>99</v>
      </c>
      <c r="AO290" s="4">
        <f t="shared" si="91"/>
        <v>0.5</v>
      </c>
      <c r="AQ290">
        <v>0.5</v>
      </c>
      <c r="AR290" s="4">
        <f t="shared" si="92"/>
        <v>2613.6451769999999</v>
      </c>
      <c r="AT290">
        <v>2613.6451769999999</v>
      </c>
      <c r="AU290">
        <v>2613.6451769999999</v>
      </c>
      <c r="AV290" s="4">
        <f t="shared" si="93"/>
        <v>787386</v>
      </c>
      <c r="AX290">
        <v>787386</v>
      </c>
      <c r="AY290">
        <v>787386</v>
      </c>
      <c r="AZ290" s="4">
        <f t="shared" si="94"/>
        <v>15.4</v>
      </c>
      <c r="BB290">
        <v>15.4</v>
      </c>
      <c r="BC290" s="4">
        <f t="shared" si="95"/>
        <v>15.75</v>
      </c>
      <c r="BE290">
        <v>16</v>
      </c>
      <c r="BF290" s="4">
        <v>0.60399999999999998</v>
      </c>
      <c r="BG290" s="4">
        <v>12.5</v>
      </c>
      <c r="BH290" s="4">
        <f t="shared" si="77"/>
        <v>69.8</v>
      </c>
      <c r="BJ290">
        <v>69.8</v>
      </c>
    </row>
    <row r="291" spans="1:62" x14ac:dyDescent="0.25">
      <c r="A291" s="4" t="s">
        <v>40</v>
      </c>
      <c r="B291" s="4">
        <v>2014</v>
      </c>
      <c r="C291" s="4">
        <v>1</v>
      </c>
      <c r="E291" s="4">
        <f t="shared" si="78"/>
        <v>2.9485877690333295E-3</v>
      </c>
      <c r="F291">
        <v>216</v>
      </c>
      <c r="H291" s="4">
        <f t="shared" si="79"/>
        <v>1.3615888411902125E-2</v>
      </c>
      <c r="I291">
        <f t="shared" si="80"/>
        <v>0</v>
      </c>
      <c r="K291">
        <v>0</v>
      </c>
      <c r="L291" s="4">
        <v>0.01</v>
      </c>
      <c r="M291">
        <f t="shared" si="81"/>
        <v>1.9370620219247745E-4</v>
      </c>
      <c r="O291" s="4">
        <f t="shared" si="82"/>
        <v>209.3921344</v>
      </c>
      <c r="Q291">
        <v>209.3921344</v>
      </c>
      <c r="S291" s="4">
        <f t="shared" si="83"/>
        <v>1.2276440336999126E-2</v>
      </c>
      <c r="T291">
        <v>99</v>
      </c>
      <c r="W291" s="4">
        <f t="shared" si="84"/>
        <v>0</v>
      </c>
      <c r="X291">
        <v>0</v>
      </c>
      <c r="Y291" s="4">
        <v>23.6</v>
      </c>
      <c r="AB291" s="4">
        <f t="shared" si="85"/>
        <v>1</v>
      </c>
      <c r="AC291" s="3">
        <v>1</v>
      </c>
      <c r="AD291" s="4">
        <f t="shared" si="86"/>
        <v>1.3084590983356445E-2</v>
      </c>
      <c r="AE291">
        <f t="shared" si="87"/>
        <v>98</v>
      </c>
      <c r="AG291">
        <v>98</v>
      </c>
      <c r="AH291" s="4">
        <f t="shared" si="88"/>
        <v>3.57</v>
      </c>
      <c r="AJ291">
        <v>3.57</v>
      </c>
      <c r="AK291" s="4">
        <f t="shared" si="89"/>
        <v>1.2424494107708284E-2</v>
      </c>
      <c r="AL291">
        <f t="shared" si="90"/>
        <v>99</v>
      </c>
      <c r="AN291">
        <v>99</v>
      </c>
      <c r="AO291" s="4">
        <f t="shared" si="91"/>
        <v>0.5</v>
      </c>
      <c r="AQ291">
        <v>0.5</v>
      </c>
      <c r="AR291" s="4">
        <f t="shared" si="92"/>
        <v>2522.7968000000001</v>
      </c>
      <c r="AT291">
        <v>2522.7968000000001</v>
      </c>
      <c r="AU291">
        <v>2522.7968000000001</v>
      </c>
      <c r="AV291" s="4">
        <f t="shared" si="93"/>
        <v>776448</v>
      </c>
      <c r="AX291">
        <v>776448</v>
      </c>
      <c r="AY291">
        <v>776448</v>
      </c>
      <c r="AZ291" s="4">
        <f t="shared" si="94"/>
        <v>15.599999999999998</v>
      </c>
      <c r="BB291">
        <v>15.7</v>
      </c>
      <c r="BC291" s="4">
        <f t="shared" si="95"/>
        <v>15.75</v>
      </c>
      <c r="BE291">
        <v>16.2</v>
      </c>
      <c r="BF291" s="4">
        <v>0.59599999999999997</v>
      </c>
      <c r="BG291" s="4">
        <v>12.5</v>
      </c>
      <c r="BH291" s="4">
        <f t="shared" si="77"/>
        <v>69.400000000000006</v>
      </c>
      <c r="BJ291">
        <v>69.400000000000006</v>
      </c>
    </row>
    <row r="292" spans="1:62" x14ac:dyDescent="0.25">
      <c r="A292" s="4" t="s">
        <v>40</v>
      </c>
      <c r="B292" s="4">
        <v>2013</v>
      </c>
      <c r="C292" s="4">
        <v>1</v>
      </c>
      <c r="E292" s="4">
        <f t="shared" si="78"/>
        <v>2.9185638238934642E-3</v>
      </c>
      <c r="F292">
        <v>219</v>
      </c>
      <c r="H292" s="4">
        <f t="shared" si="79"/>
        <v>1.3615888411902125E-2</v>
      </c>
      <c r="I292">
        <f t="shared" si="80"/>
        <v>0</v>
      </c>
      <c r="K292">
        <v>0</v>
      </c>
      <c r="L292" s="4">
        <v>0.01</v>
      </c>
      <c r="M292">
        <f t="shared" si="81"/>
        <v>1.8799593551364571E-4</v>
      </c>
      <c r="O292" s="4">
        <f t="shared" si="82"/>
        <v>19.79057439</v>
      </c>
      <c r="Q292">
        <v>19.79057439</v>
      </c>
      <c r="S292" s="4">
        <f t="shared" si="83"/>
        <v>1.2961300520541614E-2</v>
      </c>
      <c r="T292">
        <v>97</v>
      </c>
      <c r="W292" s="4">
        <f t="shared" si="84"/>
        <v>0</v>
      </c>
      <c r="X292">
        <v>0</v>
      </c>
      <c r="Y292" s="4">
        <v>22.7</v>
      </c>
      <c r="AB292" s="4">
        <f t="shared" si="85"/>
        <v>1</v>
      </c>
      <c r="AC292" s="3">
        <v>1</v>
      </c>
      <c r="AD292" s="4">
        <f t="shared" si="86"/>
        <v>1.3432664648437693E-2</v>
      </c>
      <c r="AE292">
        <f t="shared" si="87"/>
        <v>97</v>
      </c>
      <c r="AG292">
        <v>97</v>
      </c>
      <c r="AH292" s="4">
        <f t="shared" si="88"/>
        <v>3.83</v>
      </c>
      <c r="AJ292">
        <v>3.83</v>
      </c>
      <c r="AK292" s="4">
        <f t="shared" si="89"/>
        <v>1.3104940094860591E-2</v>
      </c>
      <c r="AL292">
        <f t="shared" si="90"/>
        <v>97</v>
      </c>
      <c r="AN292">
        <v>97</v>
      </c>
      <c r="AO292" s="4">
        <f t="shared" si="91"/>
        <v>0.6</v>
      </c>
      <c r="AQ292">
        <v>0.6</v>
      </c>
      <c r="AR292" s="4">
        <f t="shared" si="92"/>
        <v>235.88288900000001</v>
      </c>
      <c r="AT292">
        <v>235.88288900000001</v>
      </c>
      <c r="AU292">
        <v>235.88288900000001</v>
      </c>
      <c r="AV292" s="4">
        <f t="shared" si="93"/>
        <v>764961</v>
      </c>
      <c r="AX292">
        <v>764961</v>
      </c>
      <c r="AY292">
        <v>764961</v>
      </c>
      <c r="AZ292" s="4">
        <f t="shared" si="94"/>
        <v>15.599999999999998</v>
      </c>
      <c r="BB292">
        <v>15.9</v>
      </c>
      <c r="BC292" s="4">
        <f t="shared" si="95"/>
        <v>15.75</v>
      </c>
      <c r="BE292">
        <v>16.5</v>
      </c>
      <c r="BF292" s="4">
        <v>0.58899999999999997</v>
      </c>
      <c r="BG292" s="4">
        <v>12.6</v>
      </c>
      <c r="BH292" s="4">
        <f t="shared" si="77"/>
        <v>69.099999999999994</v>
      </c>
      <c r="BJ292">
        <v>69.099999999999994</v>
      </c>
    </row>
    <row r="293" spans="1:62" x14ac:dyDescent="0.25">
      <c r="A293" s="4" t="s">
        <v>40</v>
      </c>
      <c r="B293" s="4">
        <v>2012</v>
      </c>
      <c r="C293" s="4">
        <v>1</v>
      </c>
      <c r="E293" s="4">
        <f t="shared" si="78"/>
        <v>2.8763990431192685E-3</v>
      </c>
      <c r="F293">
        <v>223</v>
      </c>
      <c r="H293" s="4">
        <f t="shared" si="79"/>
        <v>1.3615888411902125E-2</v>
      </c>
      <c r="I293">
        <f t="shared" si="80"/>
        <v>0</v>
      </c>
      <c r="K293">
        <v>0</v>
      </c>
      <c r="L293" s="4">
        <v>0.01</v>
      </c>
      <c r="M293">
        <f t="shared" si="81"/>
        <v>1.9316107791373841E-4</v>
      </c>
      <c r="O293" s="4">
        <f t="shared" si="82"/>
        <v>188.73736640000001</v>
      </c>
      <c r="Q293">
        <v>188.73736640000001</v>
      </c>
      <c r="S293" s="4">
        <f t="shared" si="83"/>
        <v>1.2961300520541614E-2</v>
      </c>
      <c r="T293">
        <v>97</v>
      </c>
      <c r="W293" s="4">
        <f t="shared" si="84"/>
        <v>1</v>
      </c>
      <c r="X293">
        <v>1</v>
      </c>
      <c r="Y293" s="4">
        <v>21.9</v>
      </c>
      <c r="AB293" s="4">
        <f t="shared" si="85"/>
        <v>1</v>
      </c>
      <c r="AC293" s="3">
        <v>1</v>
      </c>
      <c r="AD293" s="4">
        <f t="shared" si="86"/>
        <v>1.3429737917963886E-2</v>
      </c>
      <c r="AE293">
        <f t="shared" si="87"/>
        <v>97</v>
      </c>
      <c r="AG293">
        <v>97</v>
      </c>
      <c r="AH293" s="4">
        <f t="shared" si="88"/>
        <v>3.7</v>
      </c>
      <c r="AJ293">
        <v>3.7</v>
      </c>
      <c r="AK293" s="4">
        <f t="shared" si="89"/>
        <v>1.3102077771590025E-2</v>
      </c>
      <c r="AL293">
        <f t="shared" si="90"/>
        <v>97</v>
      </c>
      <c r="AN293">
        <v>97</v>
      </c>
      <c r="AO293" s="4">
        <f t="shared" si="91"/>
        <v>0.6</v>
      </c>
      <c r="AQ293">
        <v>0.6</v>
      </c>
      <c r="AR293" s="4">
        <f t="shared" si="92"/>
        <v>2422.8159999999998</v>
      </c>
      <c r="AT293">
        <v>2422.8159999999998</v>
      </c>
      <c r="AU293">
        <v>2422.8159999999998</v>
      </c>
      <c r="AV293" s="4">
        <f t="shared" si="93"/>
        <v>752967</v>
      </c>
      <c r="AX293">
        <v>752967</v>
      </c>
      <c r="AY293">
        <v>752967</v>
      </c>
      <c r="AZ293" s="4">
        <f t="shared" si="94"/>
        <v>15.599999999999998</v>
      </c>
      <c r="BB293">
        <v>16.100000000000001</v>
      </c>
      <c r="BC293" s="4">
        <f t="shared" si="95"/>
        <v>15.75</v>
      </c>
      <c r="BE293">
        <v>16.7</v>
      </c>
      <c r="BF293" s="4">
        <v>0.58099999999999996</v>
      </c>
      <c r="BG293" s="4">
        <v>12.3</v>
      </c>
      <c r="BH293" s="4">
        <f t="shared" si="77"/>
        <v>68.7</v>
      </c>
      <c r="BJ293">
        <v>68.7</v>
      </c>
    </row>
    <row r="294" spans="1:62" x14ac:dyDescent="0.25">
      <c r="A294" s="4" t="s">
        <v>40</v>
      </c>
      <c r="B294" s="4">
        <v>2011</v>
      </c>
      <c r="C294" s="4">
        <v>1</v>
      </c>
      <c r="E294" s="4">
        <f t="shared" si="78"/>
        <v>2.8544367997124791E-3</v>
      </c>
      <c r="F294">
        <v>225</v>
      </c>
      <c r="H294" s="4">
        <f t="shared" si="79"/>
        <v>1.3615888411902125E-2</v>
      </c>
      <c r="I294">
        <f t="shared" si="80"/>
        <v>0</v>
      </c>
      <c r="K294">
        <v>0</v>
      </c>
      <c r="L294" s="4">
        <v>0.23</v>
      </c>
      <c r="M294">
        <f t="shared" si="81"/>
        <v>1.9564294003726002E-4</v>
      </c>
      <c r="O294" s="4">
        <f t="shared" si="82"/>
        <v>289.85240570000002</v>
      </c>
      <c r="Q294">
        <v>289.85240570000002</v>
      </c>
      <c r="S294" s="4">
        <f t="shared" si="83"/>
        <v>1.3597551795253666E-2</v>
      </c>
      <c r="T294">
        <v>95</v>
      </c>
      <c r="W294" s="4">
        <f t="shared" si="84"/>
        <v>10</v>
      </c>
      <c r="X294">
        <v>10</v>
      </c>
      <c r="Y294" s="4">
        <v>21.1</v>
      </c>
      <c r="AB294" s="4">
        <f t="shared" si="85"/>
        <v>1</v>
      </c>
      <c r="AC294" s="3">
        <v>1</v>
      </c>
      <c r="AD294" s="4">
        <f t="shared" si="86"/>
        <v>1.4086230380251183E-2</v>
      </c>
      <c r="AE294">
        <f t="shared" si="87"/>
        <v>95</v>
      </c>
      <c r="AG294">
        <v>95</v>
      </c>
      <c r="AH294" s="4">
        <f t="shared" si="88"/>
        <v>4.7300000000000004</v>
      </c>
      <c r="AJ294">
        <v>4.7300000000000004</v>
      </c>
      <c r="AK294" s="4">
        <f t="shared" si="89"/>
        <v>1.3731802120617469E-2</v>
      </c>
      <c r="AL294">
        <f t="shared" si="90"/>
        <v>95</v>
      </c>
      <c r="AN294">
        <v>95</v>
      </c>
      <c r="AO294" s="4">
        <f t="shared" si="91"/>
        <v>0.5</v>
      </c>
      <c r="AQ294">
        <v>0.5</v>
      </c>
      <c r="AR294" s="4">
        <f t="shared" si="92"/>
        <v>2458.4597600000002</v>
      </c>
      <c r="AT294">
        <v>2458.4597600000002</v>
      </c>
      <c r="AU294">
        <v>2458.4597600000002</v>
      </c>
      <c r="AV294" s="4">
        <f t="shared" si="93"/>
        <v>7451</v>
      </c>
      <c r="AX294">
        <v>7451</v>
      </c>
      <c r="AY294">
        <v>7451</v>
      </c>
      <c r="AZ294" s="4">
        <f t="shared" si="94"/>
        <v>15.599999999999998</v>
      </c>
      <c r="BB294">
        <v>16.3</v>
      </c>
      <c r="BC294" s="4">
        <f t="shared" si="95"/>
        <v>15.75</v>
      </c>
      <c r="BE294">
        <v>17</v>
      </c>
      <c r="BF294" s="4">
        <v>0.57199999999999995</v>
      </c>
      <c r="BG294" s="4">
        <v>11.9</v>
      </c>
      <c r="BH294" s="4">
        <f t="shared" si="77"/>
        <v>68.3</v>
      </c>
      <c r="BJ294">
        <v>68.3</v>
      </c>
    </row>
    <row r="295" spans="1:62" x14ac:dyDescent="0.25">
      <c r="A295" s="4" t="s">
        <v>40</v>
      </c>
      <c r="B295" s="4">
        <v>2010</v>
      </c>
      <c r="C295" s="4">
        <v>1</v>
      </c>
      <c r="E295" s="4">
        <f t="shared" si="78"/>
        <v>2.8204378426535353E-3</v>
      </c>
      <c r="F295">
        <v>228</v>
      </c>
      <c r="H295" s="4">
        <f t="shared" si="79"/>
        <v>1.4041262411569241E-2</v>
      </c>
      <c r="I295">
        <f t="shared" si="80"/>
        <v>1</v>
      </c>
      <c r="K295">
        <v>1</v>
      </c>
      <c r="L295" s="4">
        <v>0.28000000000000003</v>
      </c>
      <c r="M295">
        <f t="shared" si="81"/>
        <v>1.9457689405427892E-4</v>
      </c>
      <c r="O295" s="4">
        <f t="shared" si="82"/>
        <v>244.03919490000001</v>
      </c>
      <c r="Q295">
        <v>244.03919490000001</v>
      </c>
      <c r="S295" s="4">
        <f t="shared" si="83"/>
        <v>1.4682265089018029E-2</v>
      </c>
      <c r="T295">
        <v>91</v>
      </c>
      <c r="W295" s="4">
        <f t="shared" si="84"/>
        <v>21</v>
      </c>
      <c r="X295">
        <v>21</v>
      </c>
      <c r="Y295" s="4">
        <v>2.2999999999999998</v>
      </c>
      <c r="AB295" s="4">
        <f t="shared" si="85"/>
        <v>1</v>
      </c>
      <c r="AC295" s="3">
        <v>1</v>
      </c>
      <c r="AD295" s="4">
        <f t="shared" si="86"/>
        <v>1.4944469337412988E-2</v>
      </c>
      <c r="AE295">
        <f t="shared" si="87"/>
        <v>92</v>
      </c>
      <c r="AG295">
        <v>92</v>
      </c>
      <c r="AH295" s="4">
        <f t="shared" si="88"/>
        <v>5.17</v>
      </c>
      <c r="AJ295">
        <v>5.17</v>
      </c>
      <c r="AK295" s="4">
        <f t="shared" si="89"/>
        <v>1.4799956056547338E-2</v>
      </c>
      <c r="AL295">
        <f t="shared" si="90"/>
        <v>91</v>
      </c>
      <c r="AN295">
        <v>91</v>
      </c>
      <c r="AO295" s="4">
        <f t="shared" si="91"/>
        <v>0.5</v>
      </c>
      <c r="AQ295">
        <v>0.5</v>
      </c>
      <c r="AR295" s="4">
        <f t="shared" si="92"/>
        <v>2178.9213829999999</v>
      </c>
      <c r="AT295">
        <v>2178.9213829999999</v>
      </c>
      <c r="AU295">
        <v>2178.9213829999999</v>
      </c>
      <c r="AV295" s="4">
        <f t="shared" si="93"/>
        <v>727641</v>
      </c>
      <c r="AX295">
        <v>727641</v>
      </c>
      <c r="AY295">
        <v>727641</v>
      </c>
      <c r="AZ295" s="4">
        <f t="shared" si="94"/>
        <v>15.599999999999998</v>
      </c>
      <c r="BB295">
        <v>16.600000000000001</v>
      </c>
      <c r="BC295" s="4">
        <f t="shared" si="95"/>
        <v>15.75</v>
      </c>
      <c r="BE295">
        <v>17.3</v>
      </c>
      <c r="BF295" s="4">
        <v>0</v>
      </c>
      <c r="BG295" s="4">
        <v>11.4</v>
      </c>
      <c r="BH295" s="4">
        <f t="shared" si="77"/>
        <v>67.900000000000006</v>
      </c>
      <c r="BJ295">
        <v>67.900000000000006</v>
      </c>
    </row>
    <row r="296" spans="1:62" x14ac:dyDescent="0.25">
      <c r="A296" s="4" t="s">
        <v>40</v>
      </c>
      <c r="B296" s="4">
        <v>2009</v>
      </c>
      <c r="C296" s="4">
        <v>1</v>
      </c>
      <c r="E296" s="4">
        <f t="shared" si="78"/>
        <v>2.7732206698751448E-3</v>
      </c>
      <c r="F296">
        <v>232</v>
      </c>
      <c r="H296" s="4">
        <f t="shared" si="79"/>
        <v>1.4041262411569241E-2</v>
      </c>
      <c r="I296">
        <f t="shared" si="80"/>
        <v>1</v>
      </c>
      <c r="K296">
        <v>1</v>
      </c>
      <c r="L296" s="4">
        <v>0.17</v>
      </c>
      <c r="M296">
        <f t="shared" si="81"/>
        <v>1.8825783286789024E-4</v>
      </c>
      <c r="O296" s="4">
        <f t="shared" si="82"/>
        <v>27.489070479999999</v>
      </c>
      <c r="Q296">
        <v>27.489070479999999</v>
      </c>
      <c r="S296" s="4">
        <f t="shared" si="83"/>
        <v>1.4174537003913691E-2</v>
      </c>
      <c r="T296">
        <v>93</v>
      </c>
      <c r="W296" s="4">
        <f t="shared" si="84"/>
        <v>6</v>
      </c>
      <c r="X296">
        <v>6</v>
      </c>
      <c r="Y296" s="4">
        <v>19.5</v>
      </c>
      <c r="AB296" s="4">
        <f t="shared" si="85"/>
        <v>1</v>
      </c>
      <c r="AC296" s="3">
        <v>1</v>
      </c>
      <c r="AD296" s="4">
        <f t="shared" si="86"/>
        <v>1.4673434343678175E-2</v>
      </c>
      <c r="AE296">
        <f t="shared" si="87"/>
        <v>93</v>
      </c>
      <c r="AG296">
        <v>93</v>
      </c>
      <c r="AH296" s="4">
        <f t="shared" si="88"/>
        <v>6.3</v>
      </c>
      <c r="AJ296">
        <v>6.3</v>
      </c>
      <c r="AK296" s="4">
        <f t="shared" si="89"/>
        <v>1.429735837603658E-2</v>
      </c>
      <c r="AL296">
        <f t="shared" si="90"/>
        <v>93</v>
      </c>
      <c r="AN296">
        <v>93</v>
      </c>
      <c r="AO296" s="4">
        <f t="shared" si="91"/>
        <v>0.4</v>
      </c>
      <c r="AQ296">
        <v>0.4</v>
      </c>
      <c r="AR296" s="4">
        <f t="shared" si="92"/>
        <v>177.234497</v>
      </c>
      <c r="AT296">
        <v>177.234497</v>
      </c>
      <c r="AU296">
        <v>177.234497</v>
      </c>
      <c r="AV296" s="4">
        <f t="shared" si="93"/>
        <v>714458</v>
      </c>
      <c r="AX296">
        <v>714458</v>
      </c>
      <c r="AY296">
        <v>714458</v>
      </c>
      <c r="AZ296" s="4">
        <f t="shared" si="94"/>
        <v>15.599999999999998</v>
      </c>
      <c r="BB296">
        <v>16.8</v>
      </c>
      <c r="BC296" s="4">
        <f t="shared" si="95"/>
        <v>15.75</v>
      </c>
      <c r="BE296">
        <v>17.5</v>
      </c>
      <c r="BF296" s="4">
        <v>0</v>
      </c>
      <c r="BG296" s="4">
        <v>10.9</v>
      </c>
      <c r="BH296" s="4">
        <f t="shared" si="77"/>
        <v>67.400000000000006</v>
      </c>
      <c r="BJ296">
        <v>67.400000000000006</v>
      </c>
    </row>
    <row r="297" spans="1:62" x14ac:dyDescent="0.25">
      <c r="A297" s="4" t="s">
        <v>40</v>
      </c>
      <c r="B297" s="4">
        <v>2008</v>
      </c>
      <c r="C297" s="4">
        <v>1</v>
      </c>
      <c r="E297" s="4">
        <f t="shared" si="78"/>
        <v>2.7488415198810711E-3</v>
      </c>
      <c r="F297">
        <v>234</v>
      </c>
      <c r="H297" s="4">
        <f t="shared" si="79"/>
        <v>1.4041262411569241E-2</v>
      </c>
      <c r="I297">
        <f t="shared" si="80"/>
        <v>1</v>
      </c>
      <c r="K297">
        <v>1</v>
      </c>
      <c r="L297" s="4">
        <v>0.21</v>
      </c>
      <c r="M297">
        <f t="shared" si="81"/>
        <v>1.9592355970557526E-4</v>
      </c>
      <c r="O297" s="4">
        <f t="shared" si="82"/>
        <v>302.66757899999999</v>
      </c>
      <c r="Q297">
        <v>302.66757899999999</v>
      </c>
      <c r="S297" s="4">
        <f t="shared" si="83"/>
        <v>1.3286180512832984E-2</v>
      </c>
      <c r="T297">
        <v>96</v>
      </c>
      <c r="W297" s="4">
        <f t="shared" si="84"/>
        <v>7</v>
      </c>
      <c r="X297">
        <v>7</v>
      </c>
      <c r="Y297" s="4">
        <v>18.8</v>
      </c>
      <c r="AB297" s="4">
        <f t="shared" si="85"/>
        <v>1</v>
      </c>
      <c r="AC297" s="3">
        <v>1</v>
      </c>
      <c r="AD297" s="4">
        <f t="shared" si="86"/>
        <v>1.3755797063984018E-2</v>
      </c>
      <c r="AE297">
        <f t="shared" si="87"/>
        <v>96</v>
      </c>
      <c r="AG297">
        <v>96</v>
      </c>
      <c r="AH297" s="4">
        <f t="shared" si="88"/>
        <v>6.58</v>
      </c>
      <c r="AJ297">
        <v>6.58</v>
      </c>
      <c r="AK297" s="4">
        <f t="shared" si="89"/>
        <v>1.3414461253470287E-2</v>
      </c>
      <c r="AL297">
        <f t="shared" si="90"/>
        <v>96</v>
      </c>
      <c r="AN297">
        <v>96</v>
      </c>
      <c r="AO297" s="4">
        <f t="shared" si="91"/>
        <v>0.4</v>
      </c>
      <c r="AQ297">
        <v>0.4</v>
      </c>
      <c r="AR297" s="4">
        <f t="shared" si="92"/>
        <v>1795.18137</v>
      </c>
      <c r="AT297">
        <v>1795.18137</v>
      </c>
      <c r="AU297">
        <v>1795.18137</v>
      </c>
      <c r="AV297" s="4">
        <f t="shared" si="93"/>
        <v>795</v>
      </c>
      <c r="AX297">
        <v>795</v>
      </c>
      <c r="AY297">
        <v>795</v>
      </c>
      <c r="AZ297" s="4">
        <f t="shared" si="94"/>
        <v>15.599999999999998</v>
      </c>
      <c r="BB297">
        <v>17.100000000000001</v>
      </c>
      <c r="BC297" s="4">
        <f t="shared" si="95"/>
        <v>15.75</v>
      </c>
      <c r="BE297">
        <v>17.8</v>
      </c>
      <c r="BF297" s="4">
        <v>0</v>
      </c>
      <c r="BG297" s="4">
        <v>10.5</v>
      </c>
      <c r="BH297" s="4">
        <f t="shared" si="77"/>
        <v>67</v>
      </c>
      <c r="BJ297">
        <v>67</v>
      </c>
    </row>
    <row r="298" spans="1:62" x14ac:dyDescent="0.25">
      <c r="A298" s="4" t="s">
        <v>40</v>
      </c>
      <c r="B298" s="4">
        <v>2007</v>
      </c>
      <c r="C298" s="4">
        <v>1</v>
      </c>
      <c r="E298" s="4">
        <f t="shared" si="78"/>
        <v>2.6986272448502402E-3</v>
      </c>
      <c r="F298">
        <v>238</v>
      </c>
      <c r="H298" s="4">
        <f t="shared" si="79"/>
        <v>1.4041262411569241E-2</v>
      </c>
      <c r="I298">
        <f t="shared" si="80"/>
        <v>1</v>
      </c>
      <c r="K298">
        <v>1</v>
      </c>
      <c r="L298" s="4">
        <v>0.16</v>
      </c>
      <c r="M298">
        <f t="shared" si="81"/>
        <v>1.9550786295147136E-4</v>
      </c>
      <c r="O298" s="4">
        <f t="shared" si="82"/>
        <v>283.80623600000001</v>
      </c>
      <c r="Q298">
        <v>283.80623600000001</v>
      </c>
      <c r="S298" s="4">
        <f t="shared" si="83"/>
        <v>1.3597551795253666E-2</v>
      </c>
      <c r="T298">
        <v>95</v>
      </c>
      <c r="W298" s="4">
        <f t="shared" si="84"/>
        <v>11</v>
      </c>
      <c r="X298">
        <v>11</v>
      </c>
      <c r="Y298" s="4">
        <v>18</v>
      </c>
      <c r="AB298" s="4">
        <f t="shared" si="85"/>
        <v>1</v>
      </c>
      <c r="AC298" s="3">
        <v>1</v>
      </c>
      <c r="AD298" s="4">
        <f t="shared" si="86"/>
        <v>1.4667592815302471E-2</v>
      </c>
      <c r="AE298">
        <f t="shared" si="87"/>
        <v>93</v>
      </c>
      <c r="AG298">
        <v>93</v>
      </c>
      <c r="AH298" s="4">
        <f t="shared" si="88"/>
        <v>5.88</v>
      </c>
      <c r="AJ298">
        <v>5.88</v>
      </c>
      <c r="AK298" s="4">
        <f t="shared" si="89"/>
        <v>1.3720704364385191E-2</v>
      </c>
      <c r="AL298">
        <f t="shared" si="90"/>
        <v>95</v>
      </c>
      <c r="AN298">
        <v>95</v>
      </c>
      <c r="AO298" s="4">
        <f t="shared" si="91"/>
        <v>0.3</v>
      </c>
      <c r="AQ298">
        <v>0.3</v>
      </c>
      <c r="AR298" s="4">
        <f t="shared" si="92"/>
        <v>1741.142552</v>
      </c>
      <c r="AT298">
        <v>1741.142552</v>
      </c>
      <c r="AU298">
        <v>1741.142552</v>
      </c>
      <c r="AV298" s="4">
        <f t="shared" si="93"/>
        <v>686958</v>
      </c>
      <c r="AX298">
        <v>686958</v>
      </c>
      <c r="AY298">
        <v>686958</v>
      </c>
      <c r="AZ298" s="4">
        <f t="shared" si="94"/>
        <v>15.599999999999998</v>
      </c>
      <c r="BB298">
        <v>17.3</v>
      </c>
      <c r="BC298" s="4">
        <f t="shared" si="95"/>
        <v>15.75</v>
      </c>
      <c r="BE298">
        <v>18.100000000000001</v>
      </c>
      <c r="BF298" s="4">
        <v>0</v>
      </c>
      <c r="BG298" s="4">
        <v>10.1</v>
      </c>
      <c r="BH298" s="4">
        <f t="shared" si="77"/>
        <v>66.5</v>
      </c>
      <c r="BJ298">
        <v>66.5</v>
      </c>
    </row>
    <row r="299" spans="1:62" x14ac:dyDescent="0.25">
      <c r="A299" s="4" t="s">
        <v>40</v>
      </c>
      <c r="B299" s="4">
        <v>2006</v>
      </c>
      <c r="C299" s="4">
        <v>1</v>
      </c>
      <c r="E299" s="4">
        <f t="shared" si="78"/>
        <v>2.6064456419932934E-3</v>
      </c>
      <c r="F299">
        <v>245</v>
      </c>
      <c r="H299" s="4">
        <f t="shared" si="79"/>
        <v>1.4041262411569241E-2</v>
      </c>
      <c r="I299">
        <f t="shared" si="80"/>
        <v>1</v>
      </c>
      <c r="K299">
        <v>1</v>
      </c>
      <c r="L299" s="4">
        <v>0.28999999999999998</v>
      </c>
      <c r="M299">
        <f t="shared" si="81"/>
        <v>1.9262778356747933E-4</v>
      </c>
      <c r="O299" s="4">
        <f t="shared" si="82"/>
        <v>169.2023968</v>
      </c>
      <c r="Q299">
        <v>169.2023968</v>
      </c>
      <c r="S299" s="4">
        <f t="shared" si="83"/>
        <v>1.3597551795253666E-2</v>
      </c>
      <c r="T299">
        <v>95</v>
      </c>
      <c r="W299" s="4">
        <f t="shared" si="84"/>
        <v>2</v>
      </c>
      <c r="X299">
        <v>2</v>
      </c>
      <c r="Y299" s="4">
        <v>17.399999999999999</v>
      </c>
      <c r="AB299" s="4">
        <f t="shared" si="85"/>
        <v>1</v>
      </c>
      <c r="AC299" s="3">
        <v>1</v>
      </c>
      <c r="AD299" s="4">
        <f t="shared" si="86"/>
        <v>1.3750131853742709E-2</v>
      </c>
      <c r="AE299">
        <f t="shared" si="87"/>
        <v>96</v>
      </c>
      <c r="AG299">
        <v>96</v>
      </c>
      <c r="AH299" s="4">
        <f t="shared" si="88"/>
        <v>5.27</v>
      </c>
      <c r="AJ299">
        <v>5.27</v>
      </c>
      <c r="AK299" s="4">
        <f t="shared" si="89"/>
        <v>1.3717869926760353E-2</v>
      </c>
      <c r="AL299">
        <f t="shared" si="90"/>
        <v>95</v>
      </c>
      <c r="AN299">
        <v>95</v>
      </c>
      <c r="AO299" s="4">
        <f t="shared" si="91"/>
        <v>0.3</v>
      </c>
      <c r="AQ299">
        <v>0.3</v>
      </c>
      <c r="AR299" s="4">
        <f t="shared" si="92"/>
        <v>1335.45696</v>
      </c>
      <c r="AT299">
        <v>1335.45696</v>
      </c>
      <c r="AU299">
        <v>1335.45696</v>
      </c>
      <c r="AV299" s="4">
        <f t="shared" si="93"/>
        <v>672228</v>
      </c>
      <c r="AX299">
        <v>672228</v>
      </c>
      <c r="AY299">
        <v>672228</v>
      </c>
      <c r="AZ299" s="4">
        <f t="shared" si="94"/>
        <v>15.599999999999998</v>
      </c>
      <c r="BB299">
        <v>17.5</v>
      </c>
      <c r="BC299" s="4">
        <f t="shared" si="95"/>
        <v>15.75</v>
      </c>
      <c r="BE299">
        <v>18.3</v>
      </c>
      <c r="BF299" s="4">
        <v>0</v>
      </c>
      <c r="BG299" s="4">
        <v>9.6</v>
      </c>
      <c r="BH299" s="4">
        <f t="shared" si="77"/>
        <v>65.8</v>
      </c>
      <c r="BJ299">
        <v>65.8</v>
      </c>
    </row>
    <row r="300" spans="1:62" x14ac:dyDescent="0.25">
      <c r="A300" s="4" t="s">
        <v>40</v>
      </c>
      <c r="B300" s="4">
        <v>2005</v>
      </c>
      <c r="C300" s="4">
        <v>1</v>
      </c>
      <c r="E300" s="4">
        <f t="shared" si="78"/>
        <v>2.4809483124784118E-3</v>
      </c>
      <c r="F300">
        <v>254</v>
      </c>
      <c r="H300" s="4">
        <f t="shared" si="79"/>
        <v>1.4041262411569241E-2</v>
      </c>
      <c r="I300">
        <f t="shared" si="80"/>
        <v>1</v>
      </c>
      <c r="K300">
        <v>1</v>
      </c>
      <c r="L300" s="4">
        <v>0.73</v>
      </c>
      <c r="M300">
        <f t="shared" si="81"/>
        <v>1.9196058485748622E-4</v>
      </c>
      <c r="O300" s="4">
        <f t="shared" si="82"/>
        <v>145.59654449999999</v>
      </c>
      <c r="Q300">
        <v>145.59654449999999</v>
      </c>
      <c r="S300" s="4">
        <f t="shared" si="83"/>
        <v>1.3597551795253666E-2</v>
      </c>
      <c r="T300">
        <v>95</v>
      </c>
      <c r="W300" s="4">
        <f t="shared" si="84"/>
        <v>11</v>
      </c>
      <c r="X300">
        <v>11</v>
      </c>
      <c r="Y300" s="4">
        <v>16.7</v>
      </c>
      <c r="AB300" s="4">
        <f t="shared" si="85"/>
        <v>1</v>
      </c>
      <c r="AC300" s="3">
        <v>1</v>
      </c>
      <c r="AD300" s="4">
        <f t="shared" si="86"/>
        <v>1.4069076253754222E-2</v>
      </c>
      <c r="AE300">
        <f t="shared" si="87"/>
        <v>95</v>
      </c>
      <c r="AG300">
        <v>95</v>
      </c>
      <c r="AH300" s="4">
        <f t="shared" si="88"/>
        <v>5.28</v>
      </c>
      <c r="AJ300">
        <v>5.28</v>
      </c>
      <c r="AK300" s="4">
        <f t="shared" si="89"/>
        <v>1.3715034767697648E-2</v>
      </c>
      <c r="AL300">
        <f t="shared" si="90"/>
        <v>95</v>
      </c>
      <c r="AN300">
        <v>95</v>
      </c>
      <c r="AO300" s="4">
        <f t="shared" si="91"/>
        <v>0.3</v>
      </c>
      <c r="AQ300">
        <v>0.3</v>
      </c>
      <c r="AR300" s="4">
        <f t="shared" si="92"/>
        <v>1247.61392</v>
      </c>
      <c r="AT300">
        <v>1247.61392</v>
      </c>
      <c r="AU300">
        <v>1247.61392</v>
      </c>
      <c r="AV300" s="4">
        <f t="shared" si="93"/>
        <v>656639</v>
      </c>
      <c r="AX300">
        <v>656639</v>
      </c>
      <c r="AY300">
        <v>656639</v>
      </c>
      <c r="AZ300" s="4">
        <f t="shared" si="94"/>
        <v>15.599999999999998</v>
      </c>
      <c r="BB300">
        <v>17.8</v>
      </c>
      <c r="BC300" s="4">
        <f t="shared" si="95"/>
        <v>15.75</v>
      </c>
      <c r="BE300">
        <v>18.600000000000001</v>
      </c>
      <c r="BF300" s="4">
        <v>0</v>
      </c>
      <c r="BG300" s="4">
        <v>9.1999999999999993</v>
      </c>
      <c r="BH300" s="4">
        <f t="shared" si="77"/>
        <v>65</v>
      </c>
      <c r="BJ300">
        <v>65</v>
      </c>
    </row>
    <row r="301" spans="1:62" x14ac:dyDescent="0.25">
      <c r="A301" s="4" t="s">
        <v>40</v>
      </c>
      <c r="B301" s="4">
        <v>2004</v>
      </c>
      <c r="C301" s="4">
        <v>1</v>
      </c>
      <c r="E301" s="4">
        <f t="shared" si="78"/>
        <v>2.3491441061770212E-3</v>
      </c>
      <c r="F301">
        <v>263</v>
      </c>
      <c r="H301" s="4">
        <f t="shared" si="79"/>
        <v>1.4041262411569241E-2</v>
      </c>
      <c r="I301">
        <f t="shared" si="80"/>
        <v>1</v>
      </c>
      <c r="K301">
        <v>1</v>
      </c>
      <c r="L301" s="4">
        <v>0.96</v>
      </c>
      <c r="M301">
        <f t="shared" si="81"/>
        <v>1.8740182954807877E-4</v>
      </c>
      <c r="O301" s="4">
        <f t="shared" si="82"/>
        <v>2.5866982279999999</v>
      </c>
      <c r="Q301">
        <v>2.5866982279999999</v>
      </c>
      <c r="S301" s="4">
        <f t="shared" si="83"/>
        <v>1.511169775295931E-2</v>
      </c>
      <c r="T301">
        <v>89</v>
      </c>
      <c r="W301" s="4">
        <f t="shared" si="84"/>
        <v>3</v>
      </c>
      <c r="X301">
        <v>3</v>
      </c>
      <c r="Y301" s="4">
        <v>16.100000000000001</v>
      </c>
      <c r="AB301" s="4">
        <f t="shared" si="85"/>
        <v>1</v>
      </c>
      <c r="AC301" s="3">
        <v>1</v>
      </c>
      <c r="AD301" s="4">
        <f t="shared" si="86"/>
        <v>1.9653571608443514E-4</v>
      </c>
      <c r="AE301">
        <f t="shared" si="87"/>
        <v>9</v>
      </c>
      <c r="AG301">
        <v>9</v>
      </c>
      <c r="AH301" s="4">
        <f t="shared" si="88"/>
        <v>4.41</v>
      </c>
      <c r="AJ301">
        <v>4.41</v>
      </c>
      <c r="AK301" s="4">
        <f t="shared" si="89"/>
        <v>1.5202534105241111E-2</v>
      </c>
      <c r="AL301">
        <f t="shared" si="90"/>
        <v>89</v>
      </c>
      <c r="AN301">
        <v>89</v>
      </c>
      <c r="AO301" s="4">
        <f t="shared" si="91"/>
        <v>0.3</v>
      </c>
      <c r="AQ301">
        <v>0.3</v>
      </c>
      <c r="AR301" s="4">
        <f t="shared" si="92"/>
        <v>197.45787999999999</v>
      </c>
      <c r="AT301">
        <v>197.45787999999999</v>
      </c>
      <c r="AU301">
        <v>197.45787999999999</v>
      </c>
      <c r="AV301" s="4">
        <f t="shared" si="93"/>
        <v>64282</v>
      </c>
      <c r="AX301">
        <v>64282</v>
      </c>
      <c r="AY301">
        <v>64282</v>
      </c>
      <c r="AZ301" s="4">
        <f t="shared" si="94"/>
        <v>15.599999999999998</v>
      </c>
      <c r="BB301">
        <v>18</v>
      </c>
      <c r="BC301" s="4">
        <f t="shared" si="95"/>
        <v>15.75</v>
      </c>
      <c r="BE301">
        <v>18.8</v>
      </c>
      <c r="BF301" s="4">
        <v>0</v>
      </c>
      <c r="BG301" s="4">
        <v>8.8000000000000007</v>
      </c>
      <c r="BH301" s="4">
        <f t="shared" si="77"/>
        <v>64.2</v>
      </c>
      <c r="BJ301">
        <v>64.2</v>
      </c>
    </row>
    <row r="302" spans="1:62" x14ac:dyDescent="0.25">
      <c r="A302" s="4" t="s">
        <v>40</v>
      </c>
      <c r="B302" s="4">
        <v>2003</v>
      </c>
      <c r="C302" s="4">
        <v>1</v>
      </c>
      <c r="E302" s="4">
        <f t="shared" si="78"/>
        <v>2.1973371495350555E-3</v>
      </c>
      <c r="F302">
        <v>273</v>
      </c>
      <c r="H302" s="4">
        <f t="shared" si="79"/>
        <v>1.4041262411569241E-2</v>
      </c>
      <c r="I302">
        <f t="shared" si="80"/>
        <v>1</v>
      </c>
      <c r="K302">
        <v>1</v>
      </c>
      <c r="L302" s="4">
        <v>0.52</v>
      </c>
      <c r="M302">
        <f t="shared" si="81"/>
        <v>1.8797426016264345E-4</v>
      </c>
      <c r="O302" s="4">
        <f t="shared" si="82"/>
        <v>19.15664091</v>
      </c>
      <c r="Q302">
        <v>19.15664091</v>
      </c>
      <c r="S302" s="4">
        <f t="shared" si="83"/>
        <v>1.3597551795253666E-2</v>
      </c>
      <c r="T302">
        <v>95</v>
      </c>
      <c r="W302" s="4">
        <f t="shared" si="84"/>
        <v>0</v>
      </c>
      <c r="X302">
        <v>0</v>
      </c>
      <c r="Y302" s="4">
        <v>15.5</v>
      </c>
      <c r="AB302" s="4">
        <f t="shared" si="85"/>
        <v>1</v>
      </c>
      <c r="AC302" s="3">
        <v>1</v>
      </c>
      <c r="AD302" s="4">
        <f t="shared" si="86"/>
        <v>1.3766895641624588E-2</v>
      </c>
      <c r="AE302">
        <f t="shared" si="87"/>
        <v>96</v>
      </c>
      <c r="AG302">
        <v>96</v>
      </c>
      <c r="AH302" s="4">
        <f t="shared" si="88"/>
        <v>4.9000000000000004</v>
      </c>
      <c r="AJ302">
        <v>4.9000000000000004</v>
      </c>
      <c r="AK302" s="4">
        <f t="shared" si="89"/>
        <v>1.3709673923028168E-2</v>
      </c>
      <c r="AL302">
        <f t="shared" si="90"/>
        <v>95</v>
      </c>
      <c r="AN302">
        <v>95</v>
      </c>
      <c r="AO302" s="4">
        <f t="shared" si="91"/>
        <v>0.2</v>
      </c>
      <c r="AQ302">
        <v>0.2</v>
      </c>
      <c r="AR302" s="4">
        <f t="shared" si="92"/>
        <v>997.74171409999997</v>
      </c>
      <c r="AT302">
        <v>997.74171409999997</v>
      </c>
      <c r="AU302">
        <v>997.74171409999997</v>
      </c>
      <c r="AV302" s="4">
        <f t="shared" si="93"/>
        <v>623434</v>
      </c>
      <c r="AX302">
        <v>623434</v>
      </c>
      <c r="AY302">
        <v>623434</v>
      </c>
      <c r="AZ302" s="4">
        <f t="shared" si="94"/>
        <v>15.599999999999998</v>
      </c>
      <c r="BB302">
        <v>18.3</v>
      </c>
      <c r="BC302" s="4">
        <f t="shared" si="95"/>
        <v>15.75</v>
      </c>
      <c r="BE302">
        <v>19.100000000000001</v>
      </c>
      <c r="BF302" s="4">
        <v>0</v>
      </c>
      <c r="BG302" s="4">
        <v>8.4</v>
      </c>
      <c r="BH302" s="4">
        <f t="shared" si="77"/>
        <v>63.3</v>
      </c>
      <c r="BJ302">
        <v>63.3</v>
      </c>
    </row>
    <row r="303" spans="1:62" x14ac:dyDescent="0.25">
      <c r="A303" s="4" t="s">
        <v>40</v>
      </c>
      <c r="B303" s="4">
        <v>2002</v>
      </c>
      <c r="C303" s="4">
        <v>1</v>
      </c>
      <c r="E303" s="4">
        <f t="shared" si="78"/>
        <v>2.0576970084448544E-3</v>
      </c>
      <c r="F303">
        <v>282</v>
      </c>
      <c r="H303" s="4">
        <f t="shared" si="79"/>
        <v>1.4041262411569241E-2</v>
      </c>
      <c r="I303">
        <f t="shared" si="80"/>
        <v>1</v>
      </c>
      <c r="K303">
        <v>1</v>
      </c>
      <c r="L303" s="4">
        <v>0.28999999999999998</v>
      </c>
      <c r="M303">
        <f t="shared" si="81"/>
        <v>1.9214332427805071E-4</v>
      </c>
      <c r="O303" s="4">
        <f t="shared" si="82"/>
        <v>151.9755193</v>
      </c>
      <c r="Q303">
        <v>151.9755193</v>
      </c>
      <c r="S303" s="4">
        <f t="shared" si="83"/>
        <v>1.5859517275223931E-2</v>
      </c>
      <c r="T303">
        <v>83</v>
      </c>
      <c r="W303" s="4">
        <f t="shared" si="84"/>
        <v>27</v>
      </c>
      <c r="X303">
        <v>27</v>
      </c>
      <c r="Y303" s="4">
        <v>14.9</v>
      </c>
      <c r="AB303" s="4">
        <f t="shared" si="85"/>
        <v>1</v>
      </c>
      <c r="AC303" s="3">
        <v>1</v>
      </c>
      <c r="AD303" s="4">
        <f t="shared" si="86"/>
        <v>1.5627131827126783E-2</v>
      </c>
      <c r="AE303">
        <f t="shared" si="87"/>
        <v>89</v>
      </c>
      <c r="AG303">
        <v>89</v>
      </c>
      <c r="AH303" s="4">
        <f t="shared" si="88"/>
        <v>7.75</v>
      </c>
      <c r="AJ303">
        <v>7.75</v>
      </c>
      <c r="AK303" s="4">
        <f t="shared" si="89"/>
        <v>1.5660044844816416E-2</v>
      </c>
      <c r="AL303">
        <f t="shared" si="90"/>
        <v>86</v>
      </c>
      <c r="AN303">
        <v>86</v>
      </c>
      <c r="AO303" s="4">
        <f t="shared" si="91"/>
        <v>0.1</v>
      </c>
      <c r="AQ303">
        <v>0.1</v>
      </c>
      <c r="AR303" s="4">
        <f t="shared" si="92"/>
        <v>885.63822449999998</v>
      </c>
      <c r="AT303">
        <v>885.63822449999998</v>
      </c>
      <c r="AU303">
        <v>885.63822449999998</v>
      </c>
      <c r="AV303" s="4">
        <f t="shared" si="93"/>
        <v>66399</v>
      </c>
      <c r="AX303">
        <v>66399</v>
      </c>
      <c r="AY303">
        <v>66399</v>
      </c>
      <c r="AZ303" s="4">
        <f t="shared" si="94"/>
        <v>15.599999999999998</v>
      </c>
      <c r="BB303">
        <v>18.600000000000001</v>
      </c>
      <c r="BC303" s="4">
        <f t="shared" si="95"/>
        <v>15.75</v>
      </c>
      <c r="BE303">
        <v>19.399999999999999</v>
      </c>
      <c r="BF303" s="4">
        <v>0</v>
      </c>
      <c r="BG303" s="4">
        <v>8</v>
      </c>
      <c r="BH303" s="4">
        <f t="shared" si="77"/>
        <v>62.5</v>
      </c>
      <c r="BJ303">
        <v>62.5</v>
      </c>
    </row>
    <row r="304" spans="1:62" x14ac:dyDescent="0.25">
      <c r="A304" s="4" t="s">
        <v>40</v>
      </c>
      <c r="B304" s="4">
        <v>2001</v>
      </c>
      <c r="C304" s="4">
        <v>1</v>
      </c>
      <c r="E304" s="4">
        <f t="shared" si="78"/>
        <v>1.7670998975934577E-3</v>
      </c>
      <c r="F304">
        <v>29</v>
      </c>
      <c r="H304" s="4">
        <f t="shared" si="79"/>
        <v>1.4041262411569241E-2</v>
      </c>
      <c r="I304">
        <f t="shared" si="80"/>
        <v>1</v>
      </c>
      <c r="K304">
        <v>1</v>
      </c>
      <c r="L304" s="4">
        <v>0.14000000000000001</v>
      </c>
      <c r="M304">
        <f t="shared" si="81"/>
        <v>1.8760997245121275E-4</v>
      </c>
      <c r="O304" s="4">
        <f t="shared" si="82"/>
        <v>8.5740298119999991</v>
      </c>
      <c r="Q304">
        <v>8.5740298119999991</v>
      </c>
      <c r="S304" s="4">
        <f t="shared" si="83"/>
        <v>1.511169775295931E-2</v>
      </c>
      <c r="T304">
        <v>89</v>
      </c>
      <c r="W304" s="4">
        <f t="shared" si="84"/>
        <v>756</v>
      </c>
      <c r="X304">
        <v>756</v>
      </c>
      <c r="Y304" s="4">
        <v>14.4</v>
      </c>
      <c r="AB304" s="4">
        <f t="shared" si="85"/>
        <v>1</v>
      </c>
      <c r="AC304" s="3">
        <v>1</v>
      </c>
      <c r="AD304" s="4">
        <f t="shared" si="86"/>
        <v>1.5803658106839116E-2</v>
      </c>
      <c r="AE304">
        <f t="shared" si="87"/>
        <v>88</v>
      </c>
      <c r="AG304">
        <v>88</v>
      </c>
      <c r="AH304" s="4">
        <f t="shared" si="88"/>
        <v>5.91</v>
      </c>
      <c r="AJ304">
        <v>5.91</v>
      </c>
      <c r="AK304" s="4">
        <f t="shared" si="89"/>
        <v>1.5371328871372549E-2</v>
      </c>
      <c r="AL304">
        <f t="shared" si="90"/>
        <v>88</v>
      </c>
      <c r="AN304">
        <v>88</v>
      </c>
      <c r="AO304" s="4">
        <f t="shared" si="91"/>
        <v>0.1</v>
      </c>
      <c r="AQ304">
        <v>0.1</v>
      </c>
      <c r="AR304" s="4">
        <f t="shared" si="92"/>
        <v>87.938767299999995</v>
      </c>
      <c r="AT304">
        <v>87.938767299999995</v>
      </c>
      <c r="AU304">
        <v>87.938767299999995</v>
      </c>
      <c r="AV304" s="4">
        <f t="shared" si="93"/>
        <v>5896</v>
      </c>
      <c r="AX304">
        <v>5896</v>
      </c>
      <c r="AY304">
        <v>5896</v>
      </c>
      <c r="AZ304" s="4">
        <f t="shared" si="94"/>
        <v>15.599999999999998</v>
      </c>
      <c r="BB304">
        <v>18.899999999999999</v>
      </c>
      <c r="BC304" s="4">
        <f t="shared" si="95"/>
        <v>15.75</v>
      </c>
      <c r="BE304">
        <v>19.600000000000001</v>
      </c>
      <c r="BF304" s="4">
        <v>0</v>
      </c>
      <c r="BG304" s="4">
        <v>7.6</v>
      </c>
      <c r="BH304" s="4">
        <f t="shared" si="77"/>
        <v>61.7</v>
      </c>
      <c r="BJ304">
        <v>61.7</v>
      </c>
    </row>
    <row r="305" spans="1:62" x14ac:dyDescent="0.25">
      <c r="A305" s="4" t="s">
        <v>40</v>
      </c>
      <c r="B305" s="4">
        <v>2000</v>
      </c>
      <c r="C305" s="4">
        <v>1</v>
      </c>
      <c r="E305" s="4">
        <f t="shared" si="78"/>
        <v>1.5917863821659352E-3</v>
      </c>
      <c r="F305">
        <v>312</v>
      </c>
      <c r="H305" s="4">
        <f t="shared" si="79"/>
        <v>1.4041262411569241E-2</v>
      </c>
      <c r="I305">
        <f t="shared" si="80"/>
        <v>1</v>
      </c>
      <c r="K305">
        <v>1</v>
      </c>
      <c r="L305" s="4">
        <v>0.17</v>
      </c>
      <c r="M305">
        <f t="shared" si="81"/>
        <v>1.9039686694274617E-4</v>
      </c>
      <c r="O305" s="4">
        <f t="shared" si="82"/>
        <v>93.358728439999993</v>
      </c>
      <c r="Q305">
        <v>93.358728439999993</v>
      </c>
      <c r="S305" s="4">
        <f t="shared" si="83"/>
        <v>1.2624262505316943E-2</v>
      </c>
      <c r="T305">
        <v>98</v>
      </c>
      <c r="W305" s="4">
        <f t="shared" si="84"/>
        <v>418</v>
      </c>
      <c r="X305">
        <v>418</v>
      </c>
      <c r="Y305" s="4">
        <v>13.9</v>
      </c>
      <c r="AB305" s="4">
        <f t="shared" si="85"/>
        <v>1</v>
      </c>
      <c r="AC305" s="3">
        <v>1</v>
      </c>
      <c r="AD305" s="4">
        <f t="shared" si="86"/>
        <v>1.3070310159237283E-2</v>
      </c>
      <c r="AE305">
        <f t="shared" si="87"/>
        <v>98</v>
      </c>
      <c r="AG305">
        <v>98</v>
      </c>
      <c r="AH305" s="4">
        <f t="shared" si="88"/>
        <v>6.91</v>
      </c>
      <c r="AJ305">
        <v>6.91</v>
      </c>
      <c r="AK305" s="4">
        <f t="shared" si="89"/>
        <v>1.4531418258134286E-2</v>
      </c>
      <c r="AL305">
        <f t="shared" si="90"/>
        <v>92</v>
      </c>
      <c r="AN305">
        <v>92</v>
      </c>
      <c r="AO305" s="4">
        <f t="shared" si="91"/>
        <v>0.1</v>
      </c>
      <c r="AQ305">
        <v>0.1</v>
      </c>
      <c r="AR305" s="4">
        <f t="shared" si="92"/>
        <v>765.86323579999998</v>
      </c>
      <c r="AT305">
        <v>765.86323579999998</v>
      </c>
      <c r="AU305">
        <v>765.86323579999998</v>
      </c>
      <c r="AV305" s="4">
        <f t="shared" si="93"/>
        <v>573416</v>
      </c>
      <c r="AX305">
        <v>573416</v>
      </c>
      <c r="AY305">
        <v>573416</v>
      </c>
      <c r="AZ305" s="4">
        <f t="shared" si="94"/>
        <v>15.599999999999998</v>
      </c>
      <c r="BB305">
        <v>19.2</v>
      </c>
      <c r="BC305" s="4">
        <f t="shared" si="95"/>
        <v>15.75</v>
      </c>
      <c r="BE305">
        <v>19.899999999999999</v>
      </c>
      <c r="BF305" s="4">
        <v>0</v>
      </c>
      <c r="BG305" s="4">
        <v>7.3</v>
      </c>
      <c r="BH305" s="4">
        <f t="shared" si="77"/>
        <v>62</v>
      </c>
      <c r="BJ305">
        <v>62</v>
      </c>
    </row>
    <row r="306" spans="1:62" x14ac:dyDescent="0.25">
      <c r="A306" s="4" t="s">
        <v>41</v>
      </c>
      <c r="B306" s="4">
        <v>2015</v>
      </c>
      <c r="C306" s="4">
        <v>1</v>
      </c>
      <c r="E306" s="4">
        <f t="shared" si="78"/>
        <v>3.1633488307457802E-3</v>
      </c>
      <c r="F306">
        <v>186</v>
      </c>
      <c r="H306" s="4">
        <f t="shared" si="79"/>
        <v>1.6488974231872046E-2</v>
      </c>
      <c r="I306">
        <f t="shared" si="80"/>
        <v>8</v>
      </c>
      <c r="K306">
        <v>8</v>
      </c>
      <c r="M306">
        <f t="shared" si="81"/>
        <v>1.8731145170040577E-4</v>
      </c>
      <c r="O306" s="4">
        <f t="shared" si="82"/>
        <v>0</v>
      </c>
      <c r="Q306">
        <v>0</v>
      </c>
      <c r="S306" s="4">
        <f t="shared" si="83"/>
        <v>1.2276440336999126E-2</v>
      </c>
      <c r="T306">
        <v>99</v>
      </c>
      <c r="W306" s="4">
        <f t="shared" si="84"/>
        <v>0</v>
      </c>
      <c r="X306">
        <v>0</v>
      </c>
      <c r="Y306" s="4">
        <v>52.6</v>
      </c>
      <c r="AB306" s="4">
        <f t="shared" si="85"/>
        <v>10</v>
      </c>
      <c r="AC306" s="3">
        <v>10</v>
      </c>
      <c r="AD306" s="4">
        <f t="shared" si="86"/>
        <v>1.270399647402146E-2</v>
      </c>
      <c r="AE306">
        <f t="shared" si="87"/>
        <v>99</v>
      </c>
      <c r="AG306">
        <v>99</v>
      </c>
      <c r="AH306" s="4" t="e">
        <f t="shared" si="88"/>
        <v>#VALUE!</v>
      </c>
      <c r="AK306" s="4">
        <f t="shared" si="89"/>
        <v>1.238703018764188E-2</v>
      </c>
      <c r="AL306">
        <f t="shared" si="90"/>
        <v>99</v>
      </c>
      <c r="AN306">
        <v>99</v>
      </c>
      <c r="AO306" s="4">
        <f t="shared" si="91"/>
        <v>0.1</v>
      </c>
      <c r="AQ306">
        <v>0.1</v>
      </c>
      <c r="AR306" s="4">
        <f t="shared" si="92"/>
        <v>1766.9475950000001</v>
      </c>
      <c r="AT306">
        <v>1766.9475950000001</v>
      </c>
      <c r="AV306" s="4">
        <f t="shared" si="93"/>
        <v>1386542</v>
      </c>
      <c r="AX306">
        <v>1386542</v>
      </c>
      <c r="AZ306" s="4">
        <f t="shared" si="94"/>
        <v>1.2</v>
      </c>
      <c r="BB306">
        <v>1.2</v>
      </c>
      <c r="BC306" s="4">
        <f t="shared" si="95"/>
        <v>1.1000000000000001</v>
      </c>
      <c r="BE306">
        <v>1.1000000000000001</v>
      </c>
      <c r="BF306" s="4">
        <v>0.67100000000000004</v>
      </c>
      <c r="BG306" s="4">
        <v>13.8</v>
      </c>
      <c r="BH306" s="4">
        <f t="shared" si="77"/>
        <v>77</v>
      </c>
      <c r="BJ306">
        <v>77</v>
      </c>
    </row>
    <row r="307" spans="1:62" x14ac:dyDescent="0.25">
      <c r="A307" s="4" t="s">
        <v>41</v>
      </c>
      <c r="B307" s="4">
        <v>2014</v>
      </c>
      <c r="C307" s="4">
        <v>1</v>
      </c>
      <c r="E307" s="4">
        <f t="shared" si="78"/>
        <v>3.149432709052893E-3</v>
      </c>
      <c r="F307">
        <v>189</v>
      </c>
      <c r="H307" s="4">
        <f t="shared" si="79"/>
        <v>1.6488974231872046E-2</v>
      </c>
      <c r="I307">
        <f t="shared" si="80"/>
        <v>8</v>
      </c>
      <c r="K307">
        <v>8</v>
      </c>
      <c r="L307" s="4">
        <v>3.62</v>
      </c>
      <c r="M307">
        <f t="shared" si="81"/>
        <v>1.8731145170040577E-4</v>
      </c>
      <c r="O307" s="4">
        <f t="shared" si="82"/>
        <v>0</v>
      </c>
      <c r="Q307">
        <v>0</v>
      </c>
      <c r="S307" s="4">
        <f t="shared" si="83"/>
        <v>1.2624262505316943E-2</v>
      </c>
      <c r="T307">
        <v>98</v>
      </c>
      <c r="W307" s="4">
        <f t="shared" si="84"/>
        <v>0</v>
      </c>
      <c r="X307">
        <v>0</v>
      </c>
      <c r="Y307" s="4">
        <v>51.9</v>
      </c>
      <c r="AB307" s="4">
        <f t="shared" si="85"/>
        <v>10</v>
      </c>
      <c r="AC307" s="3">
        <v>10</v>
      </c>
      <c r="AD307" s="4">
        <f t="shared" si="86"/>
        <v>1.2700974310618259E-2</v>
      </c>
      <c r="AE307">
        <f t="shared" si="87"/>
        <v>99</v>
      </c>
      <c r="AG307">
        <v>99</v>
      </c>
      <c r="AH307" s="4">
        <f t="shared" si="88"/>
        <v>6.33</v>
      </c>
      <c r="AJ307">
        <v>6.33</v>
      </c>
      <c r="AK307" s="4">
        <f t="shared" si="89"/>
        <v>1.2730322630942243E-2</v>
      </c>
      <c r="AL307">
        <f t="shared" si="90"/>
        <v>98</v>
      </c>
      <c r="AN307">
        <v>98</v>
      </c>
      <c r="AO307" s="4">
        <f t="shared" si="91"/>
        <v>0.1</v>
      </c>
      <c r="AQ307">
        <v>0.1</v>
      </c>
      <c r="AR307" s="4">
        <f t="shared" si="92"/>
        <v>1766.9475950000001</v>
      </c>
      <c r="AT307">
        <v>1766.9475950000001</v>
      </c>
      <c r="AV307" s="4">
        <f t="shared" si="93"/>
        <v>1386542</v>
      </c>
      <c r="AX307">
        <v>1386542</v>
      </c>
      <c r="AZ307" s="4">
        <f t="shared" si="94"/>
        <v>1.2</v>
      </c>
      <c r="BB307">
        <v>1.2</v>
      </c>
      <c r="BC307" s="4">
        <f t="shared" si="95"/>
        <v>1.1000000000000001</v>
      </c>
      <c r="BE307">
        <v>1.1000000000000001</v>
      </c>
      <c r="BF307" s="4">
        <v>0.66600000000000004</v>
      </c>
      <c r="BG307" s="4">
        <v>13.8</v>
      </c>
      <c r="BH307" s="4">
        <f t="shared" si="77"/>
        <v>74</v>
      </c>
      <c r="BJ307">
        <v>74</v>
      </c>
    </row>
    <row r="308" spans="1:62" x14ac:dyDescent="0.25">
      <c r="A308" s="4" t="s">
        <v>41</v>
      </c>
      <c r="B308" s="4">
        <v>2013</v>
      </c>
      <c r="C308" s="4">
        <v>1</v>
      </c>
      <c r="E308" s="4">
        <f t="shared" si="78"/>
        <v>3.1337516137439569E-3</v>
      </c>
      <c r="F308">
        <v>192</v>
      </c>
      <c r="H308" s="4">
        <f t="shared" si="79"/>
        <v>1.6488974231872046E-2</v>
      </c>
      <c r="I308">
        <f t="shared" si="80"/>
        <v>8</v>
      </c>
      <c r="K308">
        <v>8</v>
      </c>
      <c r="L308" s="4">
        <v>3.78</v>
      </c>
      <c r="M308">
        <f t="shared" si="81"/>
        <v>1.8731145170040577E-4</v>
      </c>
      <c r="O308" s="4">
        <f t="shared" si="82"/>
        <v>0</v>
      </c>
      <c r="Q308">
        <v>0</v>
      </c>
      <c r="S308" s="4">
        <f t="shared" si="83"/>
        <v>1.3894096137580055E-2</v>
      </c>
      <c r="T308">
        <v>94</v>
      </c>
      <c r="W308" s="4">
        <f t="shared" si="84"/>
        <v>0</v>
      </c>
      <c r="X308">
        <v>0</v>
      </c>
      <c r="Y308" s="4">
        <v>51.2</v>
      </c>
      <c r="AB308" s="4">
        <f t="shared" si="85"/>
        <v>10</v>
      </c>
      <c r="AC308" s="3">
        <v>10</v>
      </c>
      <c r="AD308" s="4">
        <f t="shared" si="86"/>
        <v>1.407254750501317E-2</v>
      </c>
      <c r="AE308">
        <f t="shared" si="87"/>
        <v>95</v>
      </c>
      <c r="AG308">
        <v>95</v>
      </c>
      <c r="AH308" s="4">
        <f t="shared" si="88"/>
        <v>5.96</v>
      </c>
      <c r="AJ308">
        <v>5.96</v>
      </c>
      <c r="AK308" s="4">
        <f t="shared" si="89"/>
        <v>1.3986895415114888E-2</v>
      </c>
      <c r="AL308">
        <f t="shared" si="90"/>
        <v>94</v>
      </c>
      <c r="AN308">
        <v>94</v>
      </c>
      <c r="AO308" s="4">
        <f t="shared" si="91"/>
        <v>0.1</v>
      </c>
      <c r="AQ308">
        <v>0.1</v>
      </c>
      <c r="AR308" s="4">
        <f t="shared" si="92"/>
        <v>1766.9475950000001</v>
      </c>
      <c r="AT308">
        <v>1766.9475950000001</v>
      </c>
      <c r="AV308" s="4">
        <f t="shared" si="93"/>
        <v>1386542</v>
      </c>
      <c r="AX308">
        <v>1386542</v>
      </c>
      <c r="AZ308" s="4">
        <f t="shared" si="94"/>
        <v>1.2</v>
      </c>
      <c r="BB308">
        <v>1.2</v>
      </c>
      <c r="BC308" s="4">
        <f t="shared" si="95"/>
        <v>1.1000000000000001</v>
      </c>
      <c r="BE308">
        <v>1.1000000000000001</v>
      </c>
      <c r="BF308" s="4">
        <v>0.66100000000000003</v>
      </c>
      <c r="BG308" s="4">
        <v>13.8</v>
      </c>
      <c r="BH308" s="4">
        <f t="shared" si="77"/>
        <v>71</v>
      </c>
      <c r="BJ308">
        <v>71</v>
      </c>
    </row>
    <row r="309" spans="1:62" x14ac:dyDescent="0.25">
      <c r="A309" s="4" t="s">
        <v>41</v>
      </c>
      <c r="B309" s="4">
        <v>2012</v>
      </c>
      <c r="C309" s="4">
        <v>1</v>
      </c>
      <c r="E309" s="4">
        <f t="shared" si="78"/>
        <v>3.1223302269301222E-3</v>
      </c>
      <c r="F309">
        <v>194</v>
      </c>
      <c r="H309" s="4">
        <f t="shared" si="79"/>
        <v>1.6488974231872046E-2</v>
      </c>
      <c r="I309">
        <f t="shared" si="80"/>
        <v>8</v>
      </c>
      <c r="K309">
        <v>8</v>
      </c>
      <c r="L309" s="4">
        <v>3.89</v>
      </c>
      <c r="M309">
        <f t="shared" si="81"/>
        <v>1.8731145170040577E-4</v>
      </c>
      <c r="O309" s="4">
        <f t="shared" si="82"/>
        <v>0</v>
      </c>
      <c r="Q309">
        <v>0</v>
      </c>
      <c r="S309" s="4">
        <f t="shared" si="83"/>
        <v>1.4174537003913691E-2</v>
      </c>
      <c r="T309">
        <v>93</v>
      </c>
      <c r="W309" s="4">
        <f t="shared" si="84"/>
        <v>0</v>
      </c>
      <c r="X309">
        <v>0</v>
      </c>
      <c r="Y309" s="4">
        <v>5.6</v>
      </c>
      <c r="AB309" s="4">
        <f t="shared" si="85"/>
        <v>11</v>
      </c>
      <c r="AC309" s="3">
        <v>11</v>
      </c>
      <c r="AD309" s="4">
        <f t="shared" si="86"/>
        <v>1.4663496595529846E-2</v>
      </c>
      <c r="AE309">
        <f t="shared" si="87"/>
        <v>93</v>
      </c>
      <c r="AG309">
        <v>93</v>
      </c>
      <c r="AH309" s="4">
        <f t="shared" si="88"/>
        <v>5.56</v>
      </c>
      <c r="AJ309">
        <v>5.56</v>
      </c>
      <c r="AK309" s="4">
        <f t="shared" si="89"/>
        <v>1.4260906328123626E-2</v>
      </c>
      <c r="AL309">
        <f t="shared" si="90"/>
        <v>93</v>
      </c>
      <c r="AN309">
        <v>93</v>
      </c>
      <c r="AO309" s="4">
        <f t="shared" si="91"/>
        <v>0.1</v>
      </c>
      <c r="AQ309">
        <v>0.1</v>
      </c>
      <c r="AR309" s="4">
        <f t="shared" si="92"/>
        <v>1766.9475950000001</v>
      </c>
      <c r="AT309">
        <v>1766.9475950000001</v>
      </c>
      <c r="AV309" s="4">
        <f t="shared" si="93"/>
        <v>1386542</v>
      </c>
      <c r="AX309">
        <v>1386542</v>
      </c>
      <c r="AZ309" s="4">
        <f t="shared" si="94"/>
        <v>1.2</v>
      </c>
      <c r="BB309">
        <v>1.2</v>
      </c>
      <c r="BC309" s="4">
        <f t="shared" si="95"/>
        <v>1.1000000000000001</v>
      </c>
      <c r="BE309">
        <v>1.1000000000000001</v>
      </c>
      <c r="BF309" s="4">
        <v>0.65500000000000003</v>
      </c>
      <c r="BG309" s="4">
        <v>13.8</v>
      </c>
      <c r="BH309" s="4">
        <f t="shared" si="77"/>
        <v>69.8</v>
      </c>
      <c r="BJ309">
        <v>69.8</v>
      </c>
    </row>
    <row r="310" spans="1:62" x14ac:dyDescent="0.25">
      <c r="A310" s="4" t="s">
        <v>41</v>
      </c>
      <c r="B310" s="4">
        <v>2011</v>
      </c>
      <c r="C310" s="4">
        <v>1</v>
      </c>
      <c r="E310" s="4">
        <f t="shared" si="78"/>
        <v>3.0972054206151057E-3</v>
      </c>
      <c r="F310">
        <v>198</v>
      </c>
      <c r="H310" s="4">
        <f t="shared" si="79"/>
        <v>1.6740666631037373E-2</v>
      </c>
      <c r="I310">
        <f t="shared" si="80"/>
        <v>9</v>
      </c>
      <c r="K310">
        <v>9</v>
      </c>
      <c r="L310" s="4">
        <v>3.93</v>
      </c>
      <c r="M310">
        <f t="shared" si="81"/>
        <v>1.8731145170040577E-4</v>
      </c>
      <c r="O310" s="4">
        <f t="shared" si="82"/>
        <v>0</v>
      </c>
      <c r="Q310">
        <v>0</v>
      </c>
      <c r="S310" s="4">
        <f t="shared" si="83"/>
        <v>1.3597551795253666E-2</v>
      </c>
      <c r="T310">
        <v>95</v>
      </c>
      <c r="W310" s="4">
        <f t="shared" si="84"/>
        <v>0</v>
      </c>
      <c r="X310">
        <v>0</v>
      </c>
      <c r="Y310" s="4">
        <v>49.9</v>
      </c>
      <c r="AB310" s="4">
        <f t="shared" si="85"/>
        <v>11</v>
      </c>
      <c r="AC310" s="3">
        <v>11</v>
      </c>
      <c r="AD310" s="4">
        <f t="shared" si="86"/>
        <v>1.4066807690374496E-2</v>
      </c>
      <c r="AE310">
        <f t="shared" si="87"/>
        <v>95</v>
      </c>
      <c r="AG310">
        <v>95</v>
      </c>
      <c r="AH310" s="4">
        <f t="shared" si="88"/>
        <v>5.49</v>
      </c>
      <c r="AJ310">
        <v>5.49</v>
      </c>
      <c r="AK310" s="4">
        <f t="shared" si="89"/>
        <v>1.3687965654686093E-2</v>
      </c>
      <c r="AL310">
        <f t="shared" si="90"/>
        <v>95</v>
      </c>
      <c r="AN310">
        <v>95</v>
      </c>
      <c r="AO310" s="4">
        <f t="shared" si="91"/>
        <v>0.2</v>
      </c>
      <c r="AQ310">
        <v>0.2</v>
      </c>
      <c r="AR310" s="4">
        <f t="shared" si="92"/>
        <v>1766.9475950000001</v>
      </c>
      <c r="AT310">
        <v>1766.9475950000001</v>
      </c>
      <c r="AV310" s="4">
        <f t="shared" si="93"/>
        <v>1386542</v>
      </c>
      <c r="AX310">
        <v>1386542</v>
      </c>
      <c r="AZ310" s="4">
        <f t="shared" si="94"/>
        <v>1.2</v>
      </c>
      <c r="BB310">
        <v>1.2</v>
      </c>
      <c r="BC310" s="4">
        <f t="shared" si="95"/>
        <v>1.1000000000000001</v>
      </c>
      <c r="BE310">
        <v>1.1000000000000001</v>
      </c>
      <c r="BF310" s="4">
        <v>0.64900000000000002</v>
      </c>
      <c r="BG310" s="4">
        <v>13.8</v>
      </c>
      <c r="BH310" s="4">
        <f t="shared" si="77"/>
        <v>69.3</v>
      </c>
      <c r="BJ310">
        <v>69.3</v>
      </c>
    </row>
    <row r="311" spans="1:62" x14ac:dyDescent="0.25">
      <c r="A311" s="4" t="s">
        <v>41</v>
      </c>
      <c r="B311" s="4">
        <v>2010</v>
      </c>
      <c r="C311" s="4">
        <v>1</v>
      </c>
      <c r="E311" s="4">
        <f t="shared" si="78"/>
        <v>1.6590116359461236E-3</v>
      </c>
      <c r="F311">
        <v>22</v>
      </c>
      <c r="H311" s="4">
        <f t="shared" si="79"/>
        <v>1.6740666631037373E-2</v>
      </c>
      <c r="I311">
        <f t="shared" si="80"/>
        <v>9</v>
      </c>
      <c r="K311">
        <v>9</v>
      </c>
      <c r="L311" s="4">
        <v>3.95</v>
      </c>
      <c r="M311">
        <f t="shared" si="81"/>
        <v>1.8731145170040577E-4</v>
      </c>
      <c r="O311" s="4">
        <f t="shared" si="82"/>
        <v>0</v>
      </c>
      <c r="Q311">
        <v>0</v>
      </c>
      <c r="S311" s="4">
        <f t="shared" si="83"/>
        <v>1.4682265089018029E-2</v>
      </c>
      <c r="T311">
        <v>91</v>
      </c>
      <c r="W311" s="4">
        <f t="shared" si="84"/>
        <v>0</v>
      </c>
      <c r="X311">
        <v>0</v>
      </c>
      <c r="Y311" s="4">
        <v>49.3</v>
      </c>
      <c r="AB311" s="4">
        <f t="shared" si="85"/>
        <v>12</v>
      </c>
      <c r="AC311" s="3">
        <v>12</v>
      </c>
      <c r="AD311" s="4">
        <f t="shared" si="86"/>
        <v>1.9646892096958878E-4</v>
      </c>
      <c r="AE311">
        <f t="shared" si="87"/>
        <v>9</v>
      </c>
      <c r="AG311">
        <v>9</v>
      </c>
      <c r="AH311" s="4">
        <f t="shared" si="88"/>
        <v>5.44</v>
      </c>
      <c r="AJ311">
        <v>5.44</v>
      </c>
      <c r="AK311" s="4">
        <f t="shared" si="89"/>
        <v>1.4754608515575576E-2</v>
      </c>
      <c r="AL311">
        <f t="shared" si="90"/>
        <v>91</v>
      </c>
      <c r="AN311">
        <v>91</v>
      </c>
      <c r="AO311" s="4">
        <f t="shared" si="91"/>
        <v>0.2</v>
      </c>
      <c r="AQ311">
        <v>0.2</v>
      </c>
      <c r="AR311" s="4">
        <f t="shared" si="92"/>
        <v>1766.9475950000001</v>
      </c>
      <c r="AT311">
        <v>1766.9475950000001</v>
      </c>
      <c r="AV311" s="4">
        <f t="shared" si="93"/>
        <v>1386542</v>
      </c>
      <c r="AX311">
        <v>1386542</v>
      </c>
      <c r="AZ311" s="4">
        <f t="shared" si="94"/>
        <v>1.2</v>
      </c>
      <c r="BB311">
        <v>1.2</v>
      </c>
      <c r="BC311" s="4">
        <f t="shared" si="95"/>
        <v>1.1000000000000001</v>
      </c>
      <c r="BE311">
        <v>1.1000000000000001</v>
      </c>
      <c r="BF311" s="4">
        <v>0.64300000000000002</v>
      </c>
      <c r="BG311" s="4">
        <v>13.8</v>
      </c>
      <c r="BH311" s="4">
        <f t="shared" si="77"/>
        <v>68.7</v>
      </c>
      <c r="BJ311">
        <v>68.7</v>
      </c>
    </row>
    <row r="312" spans="1:62" x14ac:dyDescent="0.25">
      <c r="A312" s="4" t="s">
        <v>41</v>
      </c>
      <c r="B312" s="4">
        <v>2009</v>
      </c>
      <c r="C312" s="4">
        <v>1</v>
      </c>
      <c r="E312" s="4">
        <f t="shared" si="78"/>
        <v>1.7360800958846974E-3</v>
      </c>
      <c r="F312">
        <v>27</v>
      </c>
      <c r="H312" s="4">
        <f t="shared" si="79"/>
        <v>1.6963061001945546E-2</v>
      </c>
      <c r="I312">
        <f t="shared" si="80"/>
        <v>10</v>
      </c>
      <c r="K312">
        <v>10</v>
      </c>
      <c r="L312" s="4">
        <v>3.87</v>
      </c>
      <c r="M312">
        <f t="shared" si="81"/>
        <v>1.8731145170040577E-4</v>
      </c>
      <c r="O312" s="4">
        <f t="shared" si="82"/>
        <v>0</v>
      </c>
      <c r="Q312">
        <v>0</v>
      </c>
      <c r="S312" s="4">
        <f t="shared" si="83"/>
        <v>1.4174537003913691E-2</v>
      </c>
      <c r="T312">
        <v>93</v>
      </c>
      <c r="W312" s="4">
        <f t="shared" si="84"/>
        <v>0</v>
      </c>
      <c r="X312">
        <v>0</v>
      </c>
      <c r="Y312" s="4">
        <v>48.6</v>
      </c>
      <c r="AB312" s="4">
        <f t="shared" si="85"/>
        <v>12</v>
      </c>
      <c r="AC312" s="3">
        <v>12</v>
      </c>
      <c r="AD312" s="4">
        <f t="shared" si="86"/>
        <v>1.4951784807914136E-2</v>
      </c>
      <c r="AE312">
        <f t="shared" si="87"/>
        <v>92</v>
      </c>
      <c r="AG312">
        <v>92</v>
      </c>
      <c r="AH312" s="4">
        <f t="shared" si="88"/>
        <v>5.76</v>
      </c>
      <c r="AJ312">
        <v>5.76</v>
      </c>
      <c r="AK312" s="4">
        <f t="shared" si="89"/>
        <v>1.4252398216998054E-2</v>
      </c>
      <c r="AL312">
        <f t="shared" si="90"/>
        <v>93</v>
      </c>
      <c r="AN312">
        <v>93</v>
      </c>
      <c r="AO312" s="4">
        <f t="shared" si="91"/>
        <v>0.2</v>
      </c>
      <c r="AQ312">
        <v>0.2</v>
      </c>
      <c r="AR312" s="4">
        <f t="shared" si="92"/>
        <v>1766.9475950000001</v>
      </c>
      <c r="AT312">
        <v>1766.9475950000001</v>
      </c>
      <c r="AV312" s="4">
        <f t="shared" si="93"/>
        <v>1386542</v>
      </c>
      <c r="AX312">
        <v>1386542</v>
      </c>
      <c r="AZ312" s="4">
        <f t="shared" si="94"/>
        <v>1.2</v>
      </c>
      <c r="BB312">
        <v>1.2</v>
      </c>
      <c r="BC312" s="4">
        <f t="shared" si="95"/>
        <v>1.1000000000000001</v>
      </c>
      <c r="BE312">
        <v>1.1000000000000001</v>
      </c>
      <c r="BF312" s="4">
        <v>0.63600000000000001</v>
      </c>
      <c r="BG312" s="4">
        <v>13.8</v>
      </c>
      <c r="BH312" s="4">
        <f t="shared" si="77"/>
        <v>68</v>
      </c>
      <c r="BJ312">
        <v>68</v>
      </c>
    </row>
    <row r="313" spans="1:62" x14ac:dyDescent="0.25">
      <c r="A313" s="4" t="s">
        <v>41</v>
      </c>
      <c r="B313" s="4">
        <v>2008</v>
      </c>
      <c r="C313" s="4">
        <v>1</v>
      </c>
      <c r="E313" s="4">
        <f t="shared" si="78"/>
        <v>2.9954351397055356E-3</v>
      </c>
      <c r="F313">
        <v>211</v>
      </c>
      <c r="H313" s="4">
        <f t="shared" si="79"/>
        <v>1.6963061001945546E-2</v>
      </c>
      <c r="I313">
        <f t="shared" si="80"/>
        <v>10</v>
      </c>
      <c r="K313">
        <v>10</v>
      </c>
      <c r="L313" s="4">
        <v>3.77</v>
      </c>
      <c r="M313">
        <f t="shared" si="81"/>
        <v>1.8731145170040577E-4</v>
      </c>
      <c r="O313" s="4">
        <f t="shared" si="82"/>
        <v>0</v>
      </c>
      <c r="Q313">
        <v>0</v>
      </c>
      <c r="S313" s="4">
        <f t="shared" si="83"/>
        <v>1.5294555671065845E-2</v>
      </c>
      <c r="T313">
        <v>88</v>
      </c>
      <c r="W313" s="4">
        <f t="shared" si="84"/>
        <v>0</v>
      </c>
      <c r="X313">
        <v>0</v>
      </c>
      <c r="Y313" s="4">
        <v>48</v>
      </c>
      <c r="AB313" s="4">
        <f t="shared" si="85"/>
        <v>13</v>
      </c>
      <c r="AC313" s="3">
        <v>13</v>
      </c>
      <c r="AD313" s="4">
        <f t="shared" si="86"/>
        <v>1.5963529025482526E-2</v>
      </c>
      <c r="AE313">
        <f t="shared" si="87"/>
        <v>87</v>
      </c>
      <c r="AG313">
        <v>87</v>
      </c>
      <c r="AH313" s="4">
        <f t="shared" si="88"/>
        <v>5</v>
      </c>
      <c r="AJ313">
        <v>5</v>
      </c>
      <c r="AK313" s="4">
        <f t="shared" si="89"/>
        <v>1.5346322295902102E-2</v>
      </c>
      <c r="AL313">
        <f t="shared" si="90"/>
        <v>88</v>
      </c>
      <c r="AN313">
        <v>88</v>
      </c>
      <c r="AO313" s="4">
        <f t="shared" si="91"/>
        <v>0.2</v>
      </c>
      <c r="AQ313">
        <v>0.2</v>
      </c>
      <c r="AR313" s="4">
        <f t="shared" si="92"/>
        <v>1766.9475950000001</v>
      </c>
      <c r="AT313">
        <v>1766.9475950000001</v>
      </c>
      <c r="AV313" s="4">
        <f t="shared" si="93"/>
        <v>1386542</v>
      </c>
      <c r="AX313">
        <v>1386542</v>
      </c>
      <c r="AZ313" s="4">
        <f t="shared" si="94"/>
        <v>1.3</v>
      </c>
      <c r="BB313">
        <v>1.3</v>
      </c>
      <c r="BC313" s="4">
        <f t="shared" si="95"/>
        <v>1.1000000000000001</v>
      </c>
      <c r="BE313">
        <v>1.1000000000000001</v>
      </c>
      <c r="BF313" s="4">
        <v>0.63200000000000001</v>
      </c>
      <c r="BG313" s="4">
        <v>14</v>
      </c>
      <c r="BH313" s="4">
        <f t="shared" si="77"/>
        <v>67.400000000000006</v>
      </c>
      <c r="BJ313">
        <v>67.400000000000006</v>
      </c>
    </row>
    <row r="314" spans="1:62" x14ac:dyDescent="0.25">
      <c r="A314" s="4" t="s">
        <v>41</v>
      </c>
      <c r="B314" s="4">
        <v>2007</v>
      </c>
      <c r="C314" s="4">
        <v>1</v>
      </c>
      <c r="E314" s="4">
        <f t="shared" si="78"/>
        <v>2.9485877690333295E-3</v>
      </c>
      <c r="F314">
        <v>216</v>
      </c>
      <c r="H314" s="4">
        <f t="shared" si="79"/>
        <v>1.7154895100566492E-2</v>
      </c>
      <c r="I314">
        <f t="shared" si="80"/>
        <v>11</v>
      </c>
      <c r="K314">
        <v>11</v>
      </c>
      <c r="L314" s="4">
        <v>3.47</v>
      </c>
      <c r="M314">
        <f t="shared" si="81"/>
        <v>1.8731145170040577E-4</v>
      </c>
      <c r="O314" s="4">
        <f t="shared" si="82"/>
        <v>0</v>
      </c>
      <c r="Q314">
        <v>0</v>
      </c>
      <c r="S314" s="4">
        <f t="shared" si="83"/>
        <v>1.5795062001612969E-2</v>
      </c>
      <c r="T314">
        <v>84</v>
      </c>
      <c r="W314" s="4">
        <f t="shared" si="84"/>
        <v>0</v>
      </c>
      <c r="X314">
        <v>0</v>
      </c>
      <c r="Y314" s="4">
        <v>47.3</v>
      </c>
      <c r="AB314" s="4">
        <f t="shared" si="85"/>
        <v>14</v>
      </c>
      <c r="AC314" s="3">
        <v>14</v>
      </c>
      <c r="AD314" s="4">
        <f t="shared" si="86"/>
        <v>1.6193860484391958E-2</v>
      </c>
      <c r="AE314">
        <f t="shared" si="87"/>
        <v>85</v>
      </c>
      <c r="AG314">
        <v>85</v>
      </c>
      <c r="AH314" s="4">
        <f t="shared" si="88"/>
        <v>4.96</v>
      </c>
      <c r="AJ314">
        <v>4.96</v>
      </c>
      <c r="AK314" s="4">
        <f t="shared" si="89"/>
        <v>1.5820923341663462E-2</v>
      </c>
      <c r="AL314">
        <f t="shared" si="90"/>
        <v>84</v>
      </c>
      <c r="AN314">
        <v>84</v>
      </c>
      <c r="AO314" s="4">
        <f t="shared" si="91"/>
        <v>0.2</v>
      </c>
      <c r="AQ314">
        <v>0.2</v>
      </c>
      <c r="AR314" s="4">
        <f t="shared" si="92"/>
        <v>1766.9475950000001</v>
      </c>
      <c r="AT314">
        <v>1766.9475950000001</v>
      </c>
      <c r="AV314" s="4">
        <f t="shared" si="93"/>
        <v>1386542</v>
      </c>
      <c r="AX314">
        <v>1386542</v>
      </c>
      <c r="AZ314" s="4">
        <f t="shared" si="94"/>
        <v>1.3</v>
      </c>
      <c r="BB314">
        <v>1.3</v>
      </c>
      <c r="BC314" s="4">
        <f t="shared" si="95"/>
        <v>1.2</v>
      </c>
      <c r="BE314">
        <v>1.2</v>
      </c>
      <c r="BF314" s="4">
        <v>0.626</v>
      </c>
      <c r="BG314" s="4">
        <v>14.1</v>
      </c>
      <c r="BH314" s="4">
        <f t="shared" si="77"/>
        <v>66.8</v>
      </c>
      <c r="BJ314">
        <v>66.8</v>
      </c>
    </row>
    <row r="315" spans="1:62" x14ac:dyDescent="0.25">
      <c r="A315" s="4" t="s">
        <v>41</v>
      </c>
      <c r="B315" s="4">
        <v>2006</v>
      </c>
      <c r="C315" s="4">
        <v>1</v>
      </c>
      <c r="E315" s="4">
        <f t="shared" si="78"/>
        <v>2.9185638238934642E-3</v>
      </c>
      <c r="F315">
        <v>219</v>
      </c>
      <c r="H315" s="4">
        <f t="shared" si="79"/>
        <v>1.7154895100566492E-2</v>
      </c>
      <c r="I315">
        <f t="shared" si="80"/>
        <v>11</v>
      </c>
      <c r="K315">
        <v>11</v>
      </c>
      <c r="L315" s="4">
        <v>3.23</v>
      </c>
      <c r="M315">
        <f t="shared" si="81"/>
        <v>1.8731145170040577E-4</v>
      </c>
      <c r="O315" s="4">
        <f t="shared" si="82"/>
        <v>0</v>
      </c>
      <c r="Q315">
        <v>0</v>
      </c>
      <c r="S315" s="4">
        <f t="shared" si="83"/>
        <v>1.5859517275223931E-2</v>
      </c>
      <c r="T315">
        <v>83</v>
      </c>
      <c r="W315" s="4">
        <f t="shared" si="84"/>
        <v>0</v>
      </c>
      <c r="X315">
        <v>0</v>
      </c>
      <c r="Y315" s="4">
        <v>46.7</v>
      </c>
      <c r="AB315" s="4">
        <f t="shared" si="85"/>
        <v>15</v>
      </c>
      <c r="AC315" s="3">
        <v>15</v>
      </c>
      <c r="AD315" s="4">
        <f t="shared" si="86"/>
        <v>1.6340226358602591E-2</v>
      </c>
      <c r="AE315">
        <f t="shared" si="87"/>
        <v>82</v>
      </c>
      <c r="AG315">
        <v>82</v>
      </c>
      <c r="AH315" s="4">
        <f t="shared" si="88"/>
        <v>5.19</v>
      </c>
      <c r="AJ315">
        <v>5.19</v>
      </c>
      <c r="AK315" s="4">
        <f t="shared" si="89"/>
        <v>1.5876242613941723E-2</v>
      </c>
      <c r="AL315">
        <f t="shared" si="90"/>
        <v>83</v>
      </c>
      <c r="AN315">
        <v>83</v>
      </c>
      <c r="AO315" s="4">
        <f t="shared" si="91"/>
        <v>0.2</v>
      </c>
      <c r="AQ315">
        <v>0.2</v>
      </c>
      <c r="AR315" s="4">
        <f t="shared" si="92"/>
        <v>1766.9475950000001</v>
      </c>
      <c r="AT315">
        <v>1766.9475950000001</v>
      </c>
      <c r="AV315" s="4">
        <f t="shared" si="93"/>
        <v>1386542</v>
      </c>
      <c r="AX315">
        <v>1386542</v>
      </c>
      <c r="AZ315" s="4">
        <f t="shared" si="94"/>
        <v>1.3</v>
      </c>
      <c r="BB315">
        <v>1.3</v>
      </c>
      <c r="BC315" s="4">
        <f t="shared" si="95"/>
        <v>1.2</v>
      </c>
      <c r="BE315">
        <v>1.2</v>
      </c>
      <c r="BF315" s="4">
        <v>0.625</v>
      </c>
      <c r="BG315" s="4">
        <v>14.3</v>
      </c>
      <c r="BH315" s="4">
        <f t="shared" si="77"/>
        <v>66.2</v>
      </c>
      <c r="BJ315">
        <v>66.2</v>
      </c>
    </row>
    <row r="316" spans="1:62" x14ac:dyDescent="0.25">
      <c r="A316" s="4" t="s">
        <v>41</v>
      </c>
      <c r="B316" s="4">
        <v>2005</v>
      </c>
      <c r="C316" s="4">
        <v>1</v>
      </c>
      <c r="E316" s="4">
        <f t="shared" si="78"/>
        <v>2.8871631034115071E-3</v>
      </c>
      <c r="F316">
        <v>222</v>
      </c>
      <c r="H316" s="4">
        <f t="shared" si="79"/>
        <v>1.7315070999842676E-2</v>
      </c>
      <c r="I316">
        <f t="shared" si="80"/>
        <v>12</v>
      </c>
      <c r="K316">
        <v>12</v>
      </c>
      <c r="L316" s="4">
        <v>2.86</v>
      </c>
      <c r="M316">
        <f t="shared" si="81"/>
        <v>1.8731145170040577E-4</v>
      </c>
      <c r="O316" s="4">
        <f t="shared" si="82"/>
        <v>0</v>
      </c>
      <c r="Q316">
        <v>0</v>
      </c>
      <c r="S316" s="4">
        <f t="shared" si="83"/>
        <v>1.5705859584158526E-2</v>
      </c>
      <c r="T316">
        <v>85</v>
      </c>
      <c r="W316" s="4">
        <f t="shared" si="84"/>
        <v>0</v>
      </c>
      <c r="X316">
        <v>0</v>
      </c>
      <c r="Y316" s="4">
        <v>46</v>
      </c>
      <c r="AB316" s="4">
        <f t="shared" si="85"/>
        <v>16</v>
      </c>
      <c r="AC316" s="3">
        <v>16</v>
      </c>
      <c r="AD316" s="4">
        <f t="shared" si="86"/>
        <v>1.6264633232213208E-2</v>
      </c>
      <c r="AE316">
        <f t="shared" si="87"/>
        <v>84</v>
      </c>
      <c r="AG316">
        <v>84</v>
      </c>
      <c r="AH316" s="4">
        <f t="shared" si="88"/>
        <v>5.67</v>
      </c>
      <c r="AJ316">
        <v>5.67</v>
      </c>
      <c r="AK316" s="4">
        <f t="shared" si="89"/>
        <v>1.5731740357732206E-2</v>
      </c>
      <c r="AL316">
        <f t="shared" si="90"/>
        <v>85</v>
      </c>
      <c r="AN316">
        <v>85</v>
      </c>
      <c r="AO316" s="4">
        <f t="shared" si="91"/>
        <v>0.2</v>
      </c>
      <c r="AQ316">
        <v>0.2</v>
      </c>
      <c r="AR316" s="4">
        <f t="shared" si="92"/>
        <v>1766.9475950000001</v>
      </c>
      <c r="AT316">
        <v>1766.9475950000001</v>
      </c>
      <c r="AV316" s="4">
        <f t="shared" si="93"/>
        <v>1386542</v>
      </c>
      <c r="AX316">
        <v>1386542</v>
      </c>
      <c r="AZ316" s="4">
        <f t="shared" si="94"/>
        <v>1.3</v>
      </c>
      <c r="BB316">
        <v>1.3</v>
      </c>
      <c r="BC316" s="4">
        <f t="shared" si="95"/>
        <v>1.2</v>
      </c>
      <c r="BE316">
        <v>1.2</v>
      </c>
      <c r="BF316" s="4">
        <v>0.622</v>
      </c>
      <c r="BG316" s="4">
        <v>14.4</v>
      </c>
      <c r="BH316" s="4">
        <f t="shared" si="77"/>
        <v>65.7</v>
      </c>
      <c r="BJ316">
        <v>65.7</v>
      </c>
    </row>
    <row r="317" spans="1:62" x14ac:dyDescent="0.25">
      <c r="A317" s="4" t="s">
        <v>41</v>
      </c>
      <c r="B317" s="4">
        <v>2004</v>
      </c>
      <c r="C317" s="4">
        <v>1</v>
      </c>
      <c r="E317" s="4">
        <f t="shared" si="78"/>
        <v>2.8432425587923667E-3</v>
      </c>
      <c r="F317">
        <v>226</v>
      </c>
      <c r="H317" s="4">
        <f t="shared" si="79"/>
        <v>1.7315070999842676E-2</v>
      </c>
      <c r="I317">
        <f t="shared" si="80"/>
        <v>12</v>
      </c>
      <c r="K317">
        <v>12</v>
      </c>
      <c r="L317" s="4">
        <v>2.66</v>
      </c>
      <c r="M317">
        <f t="shared" si="81"/>
        <v>1.8731145170040577E-4</v>
      </c>
      <c r="O317" s="4">
        <f t="shared" si="82"/>
        <v>0</v>
      </c>
      <c r="Q317">
        <v>0</v>
      </c>
      <c r="S317" s="4">
        <f t="shared" si="83"/>
        <v>1.5795062001612969E-2</v>
      </c>
      <c r="T317">
        <v>84</v>
      </c>
      <c r="W317" s="4">
        <f t="shared" si="84"/>
        <v>0</v>
      </c>
      <c r="X317">
        <v>0</v>
      </c>
      <c r="Y317" s="4">
        <v>45.4</v>
      </c>
      <c r="AB317" s="4">
        <f t="shared" si="85"/>
        <v>16</v>
      </c>
      <c r="AC317" s="3">
        <v>16</v>
      </c>
      <c r="AD317" s="4">
        <f t="shared" si="86"/>
        <v>1.6261532315350231E-2</v>
      </c>
      <c r="AE317">
        <f t="shared" si="87"/>
        <v>84</v>
      </c>
      <c r="AG317">
        <v>84</v>
      </c>
      <c r="AH317" s="4">
        <f t="shared" si="88"/>
        <v>5.22</v>
      </c>
      <c r="AJ317">
        <v>5.22</v>
      </c>
      <c r="AK317" s="4">
        <f t="shared" si="89"/>
        <v>1.5811888355166275E-2</v>
      </c>
      <c r="AL317">
        <f t="shared" si="90"/>
        <v>84</v>
      </c>
      <c r="AN317">
        <v>84</v>
      </c>
      <c r="AO317" s="4">
        <f t="shared" si="91"/>
        <v>0.2</v>
      </c>
      <c r="AQ317">
        <v>0.2</v>
      </c>
      <c r="AR317" s="4">
        <f t="shared" si="92"/>
        <v>1766.9475950000001</v>
      </c>
      <c r="AT317">
        <v>1766.9475950000001</v>
      </c>
      <c r="AV317" s="4">
        <f t="shared" si="93"/>
        <v>1386542</v>
      </c>
      <c r="AX317">
        <v>1386542</v>
      </c>
      <c r="AZ317" s="4">
        <f t="shared" si="94"/>
        <v>1.4</v>
      </c>
      <c r="BB317">
        <v>1.4</v>
      </c>
      <c r="BC317" s="4">
        <f t="shared" si="95"/>
        <v>1.2</v>
      </c>
      <c r="BE317">
        <v>1.2</v>
      </c>
      <c r="BF317" s="4">
        <v>0.62</v>
      </c>
      <c r="BG317" s="4">
        <v>14.6</v>
      </c>
      <c r="BH317" s="4">
        <f t="shared" si="77"/>
        <v>65.099999999999994</v>
      </c>
      <c r="BJ317">
        <v>65.099999999999994</v>
      </c>
    </row>
    <row r="318" spans="1:62" x14ac:dyDescent="0.25">
      <c r="A318" s="4" t="s">
        <v>41</v>
      </c>
      <c r="B318" s="4">
        <v>2003</v>
      </c>
      <c r="C318" s="4">
        <v>1</v>
      </c>
      <c r="E318" s="4">
        <f t="shared" si="78"/>
        <v>1.6743633992982654E-3</v>
      </c>
      <c r="F318">
        <v>23</v>
      </c>
      <c r="H318" s="4">
        <f t="shared" si="79"/>
        <v>1.7442665553967125E-2</v>
      </c>
      <c r="I318">
        <f t="shared" si="80"/>
        <v>13</v>
      </c>
      <c r="K318">
        <v>13</v>
      </c>
      <c r="L318" s="4">
        <v>2.37</v>
      </c>
      <c r="M318">
        <f t="shared" si="81"/>
        <v>1.8731145170040577E-4</v>
      </c>
      <c r="O318" s="4">
        <f t="shared" si="82"/>
        <v>0</v>
      </c>
      <c r="Q318">
        <v>0</v>
      </c>
      <c r="S318" s="4">
        <f t="shared" si="83"/>
        <v>2.3099390109200882E-4</v>
      </c>
      <c r="T318">
        <v>8</v>
      </c>
      <c r="W318" s="4">
        <f t="shared" si="84"/>
        <v>0</v>
      </c>
      <c r="X318">
        <v>0</v>
      </c>
      <c r="Y318" s="4">
        <v>44.7</v>
      </c>
      <c r="AB318" s="4">
        <f t="shared" si="85"/>
        <v>17</v>
      </c>
      <c r="AC318" s="3">
        <v>17</v>
      </c>
      <c r="AD318" s="4">
        <f t="shared" si="86"/>
        <v>1.6330924624503095E-2</v>
      </c>
      <c r="AE318">
        <f t="shared" si="87"/>
        <v>82</v>
      </c>
      <c r="AG318">
        <v>82</v>
      </c>
      <c r="AH318" s="4">
        <f t="shared" si="88"/>
        <v>5.3</v>
      </c>
      <c r="AJ318">
        <v>5.3</v>
      </c>
      <c r="AK318" s="4">
        <f t="shared" si="89"/>
        <v>1.5331985262847811E-2</v>
      </c>
      <c r="AL318">
        <f t="shared" si="90"/>
        <v>88</v>
      </c>
      <c r="AN318">
        <v>88</v>
      </c>
      <c r="AO318" s="4">
        <f t="shared" si="91"/>
        <v>0.2</v>
      </c>
      <c r="AQ318">
        <v>0.2</v>
      </c>
      <c r="AR318" s="4">
        <f t="shared" si="92"/>
        <v>1766.9475950000001</v>
      </c>
      <c r="AT318">
        <v>1766.9475950000001</v>
      </c>
      <c r="AV318" s="4">
        <f t="shared" si="93"/>
        <v>1386542</v>
      </c>
      <c r="AX318">
        <v>1386542</v>
      </c>
      <c r="AZ318" s="4">
        <f t="shared" si="94"/>
        <v>1.4</v>
      </c>
      <c r="BB318">
        <v>1.4</v>
      </c>
      <c r="BC318" s="4">
        <f t="shared" si="95"/>
        <v>1.3</v>
      </c>
      <c r="BE318">
        <v>1.3</v>
      </c>
      <c r="BF318" s="4">
        <v>0.61699999999999999</v>
      </c>
      <c r="BG318" s="4">
        <v>14.4</v>
      </c>
      <c r="BH318" s="4">
        <f t="shared" si="77"/>
        <v>64.5</v>
      </c>
      <c r="BJ318">
        <v>64.5</v>
      </c>
    </row>
    <row r="319" spans="1:62" x14ac:dyDescent="0.25">
      <c r="A319" s="4" t="s">
        <v>41</v>
      </c>
      <c r="B319" s="4">
        <v>2002</v>
      </c>
      <c r="C319" s="4">
        <v>1</v>
      </c>
      <c r="E319" s="4">
        <f t="shared" si="78"/>
        <v>2.7488415198810711E-3</v>
      </c>
      <c r="F319">
        <v>234</v>
      </c>
      <c r="H319" s="4">
        <f t="shared" si="79"/>
        <v>1.7536939259228994E-2</v>
      </c>
      <c r="I319">
        <f t="shared" si="80"/>
        <v>14</v>
      </c>
      <c r="K319">
        <v>14</v>
      </c>
      <c r="L319" s="4">
        <v>2.2599999999999998</v>
      </c>
      <c r="M319">
        <f t="shared" si="81"/>
        <v>1.8731145170040577E-4</v>
      </c>
      <c r="O319" s="4">
        <f t="shared" si="82"/>
        <v>0</v>
      </c>
      <c r="Q319">
        <v>0</v>
      </c>
      <c r="S319" s="4">
        <f t="shared" si="83"/>
        <v>1.5717766712225606E-2</v>
      </c>
      <c r="T319">
        <v>77</v>
      </c>
      <c r="W319" s="4">
        <f t="shared" si="84"/>
        <v>0</v>
      </c>
      <c r="X319">
        <v>0</v>
      </c>
      <c r="Y319" s="4">
        <v>44</v>
      </c>
      <c r="AB319" s="4">
        <f t="shared" si="85"/>
        <v>18</v>
      </c>
      <c r="AC319" s="3">
        <v>18</v>
      </c>
      <c r="AD319" s="4">
        <f t="shared" si="86"/>
        <v>1.5894983187435246E-2</v>
      </c>
      <c r="AE319">
        <f t="shared" si="87"/>
        <v>76</v>
      </c>
      <c r="AG319">
        <v>76</v>
      </c>
      <c r="AH319" s="4">
        <f t="shared" si="88"/>
        <v>6.53</v>
      </c>
      <c r="AJ319">
        <v>6.53</v>
      </c>
      <c r="AK319" s="4">
        <f t="shared" si="89"/>
        <v>1.5686434459955875E-2</v>
      </c>
      <c r="AL319">
        <f t="shared" si="90"/>
        <v>77</v>
      </c>
      <c r="AN319">
        <v>77</v>
      </c>
      <c r="AO319" s="4">
        <f t="shared" si="91"/>
        <v>0.1</v>
      </c>
      <c r="AQ319">
        <v>0.1</v>
      </c>
      <c r="AR319" s="4">
        <f t="shared" si="92"/>
        <v>1766.9475950000001</v>
      </c>
      <c r="AT319">
        <v>1766.9475950000001</v>
      </c>
      <c r="AV319" s="4">
        <f t="shared" si="93"/>
        <v>1386542</v>
      </c>
      <c r="AX319">
        <v>1386542</v>
      </c>
      <c r="AZ319" s="4">
        <f t="shared" si="94"/>
        <v>1.4</v>
      </c>
      <c r="BB319">
        <v>1.4</v>
      </c>
      <c r="BC319" s="4">
        <f t="shared" si="95"/>
        <v>1.3</v>
      </c>
      <c r="BE319">
        <v>1.3</v>
      </c>
      <c r="BF319" s="4">
        <v>0.61</v>
      </c>
      <c r="BG319" s="4">
        <v>14</v>
      </c>
      <c r="BH319" s="4">
        <f t="shared" si="77"/>
        <v>63.9</v>
      </c>
      <c r="BJ319">
        <v>63.9</v>
      </c>
    </row>
    <row r="320" spans="1:62" x14ac:dyDescent="0.25">
      <c r="A320" s="4" t="s">
        <v>41</v>
      </c>
      <c r="B320" s="4">
        <v>2001</v>
      </c>
      <c r="C320" s="4">
        <v>1</v>
      </c>
      <c r="E320" s="4">
        <f t="shared" si="78"/>
        <v>2.6986272448502402E-3</v>
      </c>
      <c r="F320">
        <v>238</v>
      </c>
      <c r="H320" s="4">
        <f t="shared" si="79"/>
        <v>1.7536939259228994E-2</v>
      </c>
      <c r="I320">
        <f t="shared" si="80"/>
        <v>14</v>
      </c>
      <c r="K320">
        <v>14</v>
      </c>
      <c r="L320" s="4">
        <v>2.2000000000000002</v>
      </c>
      <c r="M320">
        <f t="shared" si="81"/>
        <v>1.8731145170040577E-4</v>
      </c>
      <c r="O320" s="4">
        <f t="shared" si="82"/>
        <v>0</v>
      </c>
      <c r="Q320">
        <v>0</v>
      </c>
      <c r="S320" s="4">
        <f t="shared" si="83"/>
        <v>1.5717766712225606E-2</v>
      </c>
      <c r="T320">
        <v>77</v>
      </c>
      <c r="W320" s="4">
        <f t="shared" si="84"/>
        <v>0</v>
      </c>
      <c r="X320">
        <v>0</v>
      </c>
      <c r="Y320" s="4">
        <v>43.3</v>
      </c>
      <c r="AB320" s="4">
        <f t="shared" si="85"/>
        <v>19</v>
      </c>
      <c r="AC320" s="3">
        <v>19</v>
      </c>
      <c r="AD320" s="4">
        <f t="shared" si="86"/>
        <v>1.4840459934851365E-2</v>
      </c>
      <c r="AE320">
        <f t="shared" si="87"/>
        <v>71</v>
      </c>
      <c r="AG320">
        <v>71</v>
      </c>
      <c r="AH320" s="4">
        <f t="shared" si="88"/>
        <v>6.31</v>
      </c>
      <c r="AJ320">
        <v>6.31</v>
      </c>
      <c r="AK320" s="4">
        <f t="shared" si="89"/>
        <v>1.4645223112801116E-2</v>
      </c>
      <c r="AL320">
        <f t="shared" si="90"/>
        <v>71</v>
      </c>
      <c r="AN320">
        <v>71</v>
      </c>
      <c r="AO320" s="4">
        <f t="shared" si="91"/>
        <v>0.1</v>
      </c>
      <c r="AQ320">
        <v>0.1</v>
      </c>
      <c r="AR320" s="4">
        <f t="shared" si="92"/>
        <v>1766.9475950000001</v>
      </c>
      <c r="AT320">
        <v>1766.9475950000001</v>
      </c>
      <c r="AV320" s="4">
        <f t="shared" si="93"/>
        <v>1386542</v>
      </c>
      <c r="AX320">
        <v>1386542</v>
      </c>
      <c r="AZ320" s="4">
        <f t="shared" si="94"/>
        <v>1.5</v>
      </c>
      <c r="BB320">
        <v>1.5</v>
      </c>
      <c r="BC320" s="4">
        <f t="shared" si="95"/>
        <v>1.4</v>
      </c>
      <c r="BE320">
        <v>1.4</v>
      </c>
      <c r="BF320" s="4">
        <v>0.60699999999999998</v>
      </c>
      <c r="BG320" s="4">
        <v>13.7</v>
      </c>
      <c r="BH320" s="4">
        <f t="shared" si="77"/>
        <v>63.3</v>
      </c>
      <c r="BJ320">
        <v>63.3</v>
      </c>
    </row>
    <row r="321" spans="1:62" x14ac:dyDescent="0.25">
      <c r="A321" s="4" t="s">
        <v>41</v>
      </c>
      <c r="B321" s="4">
        <v>2000</v>
      </c>
      <c r="C321" s="4">
        <v>1</v>
      </c>
      <c r="E321" s="4">
        <f t="shared" si="78"/>
        <v>2.6333092859545035E-3</v>
      </c>
      <c r="F321">
        <v>243</v>
      </c>
      <c r="H321" s="4">
        <f t="shared" si="79"/>
        <v>1.7597343392442032E-2</v>
      </c>
      <c r="I321">
        <f t="shared" si="80"/>
        <v>15</v>
      </c>
      <c r="K321">
        <v>15</v>
      </c>
      <c r="L321" s="4">
        <v>2.3199999999999998</v>
      </c>
      <c r="M321">
        <f t="shared" si="81"/>
        <v>1.8731145170040577E-4</v>
      </c>
      <c r="O321" s="4">
        <f t="shared" si="82"/>
        <v>0</v>
      </c>
      <c r="Q321">
        <v>0</v>
      </c>
      <c r="S321" s="4">
        <f t="shared" si="83"/>
        <v>1.5717766712225606E-2</v>
      </c>
      <c r="T321">
        <v>77</v>
      </c>
      <c r="W321" s="4">
        <f t="shared" si="84"/>
        <v>122</v>
      </c>
      <c r="X321">
        <v>122</v>
      </c>
      <c r="Y321" s="4">
        <v>42.6</v>
      </c>
      <c r="AB321" s="4">
        <f t="shared" si="85"/>
        <v>20</v>
      </c>
      <c r="AC321" s="3">
        <v>20</v>
      </c>
      <c r="AD321" s="4">
        <f t="shared" si="86"/>
        <v>1.5537599188622464E-2</v>
      </c>
      <c r="AE321">
        <f t="shared" si="87"/>
        <v>74</v>
      </c>
      <c r="AG321">
        <v>74</v>
      </c>
      <c r="AH321" s="4">
        <f t="shared" si="88"/>
        <v>5.67</v>
      </c>
      <c r="AJ321">
        <v>5.67</v>
      </c>
      <c r="AK321" s="4">
        <f t="shared" si="89"/>
        <v>1.5424284446618955E-2</v>
      </c>
      <c r="AL321">
        <f t="shared" si="90"/>
        <v>75</v>
      </c>
      <c r="AN321">
        <v>75</v>
      </c>
      <c r="AO321" s="4">
        <f t="shared" si="91"/>
        <v>0.1</v>
      </c>
      <c r="AQ321">
        <v>0.1</v>
      </c>
      <c r="AR321" s="4">
        <f t="shared" si="92"/>
        <v>1766.9475950000001</v>
      </c>
      <c r="AT321">
        <v>1766.9475950000001</v>
      </c>
      <c r="AV321" s="4">
        <f t="shared" si="93"/>
        <v>1386542</v>
      </c>
      <c r="AX321">
        <v>1386542</v>
      </c>
      <c r="AZ321" s="4">
        <f t="shared" si="94"/>
        <v>1.5</v>
      </c>
      <c r="BB321">
        <v>1.5</v>
      </c>
      <c r="BC321" s="4">
        <f t="shared" si="95"/>
        <v>1.4</v>
      </c>
      <c r="BE321">
        <v>1.4</v>
      </c>
      <c r="BF321" s="4">
        <v>0.6</v>
      </c>
      <c r="BG321" s="4">
        <v>13.3</v>
      </c>
      <c r="BH321" s="4">
        <f t="shared" si="77"/>
        <v>62.6</v>
      </c>
      <c r="BJ321">
        <v>62.6</v>
      </c>
    </row>
    <row r="322" spans="1:62" x14ac:dyDescent="0.25">
      <c r="A322" s="4" t="s">
        <v>42</v>
      </c>
      <c r="B322" s="4">
        <v>2015</v>
      </c>
      <c r="C322" s="4">
        <v>1</v>
      </c>
      <c r="E322" s="4">
        <f t="shared" si="78"/>
        <v>2.6519634824909936E-3</v>
      </c>
      <c r="F322">
        <v>88</v>
      </c>
      <c r="H322" s="4">
        <f t="shared" si="79"/>
        <v>1.3615888411902125E-2</v>
      </c>
      <c r="I322">
        <f t="shared" si="80"/>
        <v>0</v>
      </c>
      <c r="K322">
        <v>0</v>
      </c>
      <c r="M322">
        <f t="shared" si="81"/>
        <v>1.8731145170040577E-4</v>
      </c>
      <c r="O322" s="4">
        <f t="shared" si="82"/>
        <v>0</v>
      </c>
      <c r="Q322">
        <v>0</v>
      </c>
      <c r="S322" s="4">
        <f t="shared" si="83"/>
        <v>1.5898919057260947E-2</v>
      </c>
      <c r="T322">
        <v>82</v>
      </c>
      <c r="W322" s="4">
        <f t="shared" si="84"/>
        <v>900.625</v>
      </c>
      <c r="X322">
        <v>1677</v>
      </c>
      <c r="Y322" s="4">
        <v>55.8</v>
      </c>
      <c r="AB322" s="4">
        <f t="shared" si="85"/>
        <v>0</v>
      </c>
      <c r="AC322" s="3">
        <v>0</v>
      </c>
      <c r="AD322" s="4">
        <f t="shared" si="86"/>
        <v>1.5534602739386822E-2</v>
      </c>
      <c r="AE322">
        <f t="shared" si="87"/>
        <v>74</v>
      </c>
      <c r="AG322">
        <v>74</v>
      </c>
      <c r="AH322" s="4" t="e">
        <f t="shared" si="88"/>
        <v>#VALUE!</v>
      </c>
      <c r="AK322" s="4">
        <f t="shared" si="89"/>
        <v>1.5889388024541231E-2</v>
      </c>
      <c r="AL322">
        <f t="shared" si="90"/>
        <v>82</v>
      </c>
      <c r="AN322">
        <v>82</v>
      </c>
      <c r="AO322" s="4">
        <f t="shared" si="91"/>
        <v>0.1</v>
      </c>
      <c r="AQ322">
        <v>0.1</v>
      </c>
      <c r="AR322" s="4">
        <f t="shared" si="92"/>
        <v>4574.9786999999997</v>
      </c>
      <c r="AT322">
        <v>4574.9786999999997</v>
      </c>
      <c r="AU322">
        <v>4574.9786999999997</v>
      </c>
      <c r="AV322" s="4">
        <f t="shared" si="93"/>
        <v>3535961</v>
      </c>
      <c r="AX322">
        <v>3535961</v>
      </c>
      <c r="AY322">
        <v>3535961</v>
      </c>
      <c r="AZ322" s="4">
        <f t="shared" si="94"/>
        <v>2.2999999999999998</v>
      </c>
      <c r="BB322">
        <v>2.2999999999999998</v>
      </c>
      <c r="BC322" s="4">
        <f t="shared" si="95"/>
        <v>2.2999999999999998</v>
      </c>
      <c r="BE322">
        <v>2.2999999999999998</v>
      </c>
      <c r="BF322" s="4">
        <v>0.747</v>
      </c>
      <c r="BG322" s="4">
        <v>14.2</v>
      </c>
      <c r="BH322" s="4">
        <f t="shared" ref="BH322:BH385" si="96">IF(BJ322&gt;$BI$6,$I$6,BJ322)*OR(IF(BJ322&lt;$BI$7,$BI$7,BJ322))</f>
        <v>77.400000000000006</v>
      </c>
      <c r="BJ322">
        <v>77.400000000000006</v>
      </c>
    </row>
    <row r="323" spans="1:62" x14ac:dyDescent="0.25">
      <c r="A323" s="4" t="s">
        <v>42</v>
      </c>
      <c r="B323" s="4">
        <v>2014</v>
      </c>
      <c r="C323" s="4">
        <v>1</v>
      </c>
      <c r="E323" s="4">
        <f t="shared" ref="E323:E386" si="97">_xlfn.NORM.DIST(F323,$D$2,$D$3,FALSE)</f>
        <v>2.6650932740996318E-3</v>
      </c>
      <c r="F323">
        <v>89</v>
      </c>
      <c r="H323" s="4">
        <f t="shared" ref="H323:H386" si="98">_xlfn.NORM.DIST(I323,$G$2,$G$3,FALSE)</f>
        <v>1.3615888411902125E-2</v>
      </c>
      <c r="I323">
        <f t="shared" ref="I323:I386" si="99">IF(K323&gt;55,55,K323)*OR(IF(K323&lt;-33,-33,K323))</f>
        <v>0</v>
      </c>
      <c r="K323">
        <v>0</v>
      </c>
      <c r="L323" s="4">
        <v>4.03</v>
      </c>
      <c r="M323">
        <f t="shared" ref="M323:M386" si="100">_xlfn.NORM.DIST(Q323,$N$2,$N$3,FALSE)</f>
        <v>2.0068304990891302E-4</v>
      </c>
      <c r="O323" s="4">
        <f t="shared" ref="O323:O386" si="101">IF(Q323&gt;$P$6,$P$6,Q323)*OR(IF(Q323&lt;$P$7,$P$7,Q323))</f>
        <v>732.8662491</v>
      </c>
      <c r="Q323">
        <v>732.8662491</v>
      </c>
      <c r="S323" s="4">
        <f t="shared" ref="S323:S386" si="102">_xlfn.NORM.DIST(T323,$R$2,$R$3,FALSE)</f>
        <v>1.511169775295931E-2</v>
      </c>
      <c r="T323">
        <v>89</v>
      </c>
      <c r="W323" s="4">
        <f t="shared" ref="W323:W386" si="103">IF(X323&gt;$V$5,$V$5,X323)*OR(IF(X323&lt;$V$6,$V$6,X323))</f>
        <v>900.625</v>
      </c>
      <c r="X323">
        <v>3000</v>
      </c>
      <c r="Y323" s="4">
        <v>55.3</v>
      </c>
      <c r="AB323" s="4">
        <f t="shared" ref="AB323:AB386" si="104">IF(AC323&gt;$AA$5,$AA$5,AC323)*OR(IF(AC323&lt;$AA$6,$AA$6,AC323))</f>
        <v>0</v>
      </c>
      <c r="AC323" s="3">
        <v>0</v>
      </c>
      <c r="AD323" s="4">
        <f t="shared" ref="AD323:AD386" si="105">_xlfn.NORM.DIST(AE323,AVERAGE(AE323:AE3260),STDEV(AE323:AE3260),FALSE)</f>
        <v>1.6065952522079718E-2</v>
      </c>
      <c r="AE323">
        <f t="shared" ref="AE323:AE386" si="106">IF(AG323&gt;$AF$7,$AF$7,AG323)*OR(IF(AG323&lt;$AF$6,$AF$6,AG323))</f>
        <v>86</v>
      </c>
      <c r="AG323">
        <v>86</v>
      </c>
      <c r="AH323" s="4">
        <f t="shared" ref="AH323:AH386" si="107">IF(AJ323&gt;$AI$7,$AI$7,AJ323)*OR(IF(AJ323&lt;$AI$6,$AI$6,AJ323))</f>
        <v>9.57</v>
      </c>
      <c r="AJ323">
        <v>9.57</v>
      </c>
      <c r="AK323" s="4">
        <f t="shared" ref="AK323:AK386" si="108">_xlfn.NORM.DIST(AL323,AVERAGE(AL323:AL3260),STDEV(AL323:AL3260),FALSE)</f>
        <v>1.5605372243891698E-2</v>
      </c>
      <c r="AL323">
        <f t="shared" ref="AL323:AL386" si="109">IF(AN323&gt;$AM$6,$AM$6,AN323)*OR(IF(AN323&lt;$AM$7,$AM$7,AN323))</f>
        <v>86</v>
      </c>
      <c r="AN323">
        <v>86</v>
      </c>
      <c r="AO323" s="4">
        <f t="shared" ref="AO323:AO386" si="110">IF(AQ323&gt;$AP$6,$AP$6,AQ323)*OR(IF(AQ323&lt;$AP$7,$AP$7,AQ323))</f>
        <v>0.1</v>
      </c>
      <c r="AQ323">
        <v>0.1</v>
      </c>
      <c r="AR323" s="4">
        <f t="shared" ref="AR323:AR386" si="111">IF(AT323&gt;$AS$6,$AS$6,AT323)*OR(IF(AT323&lt;$AS$7,AS328,AT323))</f>
        <v>5193.9493199999997</v>
      </c>
      <c r="AT323">
        <v>5193.9493199999997</v>
      </c>
      <c r="AU323">
        <v>5193.9493199999997</v>
      </c>
      <c r="AV323" s="4">
        <f t="shared" ref="AV323:AV386" si="112">IF(AX323&gt;$AW$7,$AW$7,AX323)*OR(AX323&lt;$AW$6,$AW$6,AX323)</f>
        <v>35662</v>
      </c>
      <c r="AX323">
        <v>35662</v>
      </c>
      <c r="AY323">
        <v>35662</v>
      </c>
      <c r="AZ323" s="4">
        <f t="shared" ref="AZ323:AZ386" si="113">IF(BB323&gt;$BA$6,$BA$6,BB323)*OR(IF(BB323&lt;$BA$7,$BA$7,BB323))</f>
        <v>2.4</v>
      </c>
      <c r="BB323">
        <v>2.4</v>
      </c>
      <c r="BC323" s="4">
        <f t="shared" ref="BC323:BC386" si="114">IF(BE323&gt;$BD$6,$BD$6,BE323)*OR(IF(BE323&lt;$BD$7,$BD$7,BE323))</f>
        <v>2.4</v>
      </c>
      <c r="BE323">
        <v>2.4</v>
      </c>
      <c r="BF323" s="4">
        <v>0.74199999999999999</v>
      </c>
      <c r="BG323" s="4">
        <v>14.2</v>
      </c>
      <c r="BH323" s="4">
        <f t="shared" si="96"/>
        <v>77.2</v>
      </c>
      <c r="BJ323">
        <v>77.2</v>
      </c>
    </row>
    <row r="324" spans="1:62" x14ac:dyDescent="0.25">
      <c r="A324" s="4" t="s">
        <v>42</v>
      </c>
      <c r="B324" s="4">
        <v>2013</v>
      </c>
      <c r="C324" s="4">
        <v>1</v>
      </c>
      <c r="E324" s="4">
        <f t="shared" si="97"/>
        <v>1.4631452373272456E-3</v>
      </c>
      <c r="F324">
        <v>9</v>
      </c>
      <c r="H324" s="4">
        <f t="shared" si="98"/>
        <v>1.3615888411902125E-2</v>
      </c>
      <c r="I324">
        <f t="shared" si="99"/>
        <v>0</v>
      </c>
      <c r="K324">
        <v>0</v>
      </c>
      <c r="L324" s="4">
        <v>4.12</v>
      </c>
      <c r="M324">
        <f t="shared" si="100"/>
        <v>1.8983865206509816E-4</v>
      </c>
      <c r="O324" s="4">
        <f t="shared" si="101"/>
        <v>75.610629110000005</v>
      </c>
      <c r="Q324">
        <v>75.610629110000005</v>
      </c>
      <c r="S324" s="4">
        <f t="shared" si="102"/>
        <v>1.4682265089018029E-2</v>
      </c>
      <c r="T324">
        <v>91</v>
      </c>
      <c r="W324" s="4">
        <f t="shared" si="103"/>
        <v>0</v>
      </c>
      <c r="X324">
        <v>0</v>
      </c>
      <c r="Y324" s="4">
        <v>54.7</v>
      </c>
      <c r="AB324" s="4">
        <f t="shared" si="104"/>
        <v>0</v>
      </c>
      <c r="AC324" s="3">
        <v>0</v>
      </c>
      <c r="AD324" s="4">
        <f t="shared" si="105"/>
        <v>1.5933992814053159E-2</v>
      </c>
      <c r="AE324">
        <f t="shared" si="106"/>
        <v>87</v>
      </c>
      <c r="AG324">
        <v>87</v>
      </c>
      <c r="AH324" s="4">
        <f t="shared" si="107"/>
        <v>9.4600000000000009</v>
      </c>
      <c r="AJ324">
        <v>9.4600000000000009</v>
      </c>
      <c r="AK324" s="4">
        <f t="shared" si="108"/>
        <v>1.5140522644845143E-2</v>
      </c>
      <c r="AL324">
        <f t="shared" si="109"/>
        <v>89</v>
      </c>
      <c r="AN324">
        <v>89</v>
      </c>
      <c r="AO324" s="4">
        <f t="shared" si="110"/>
        <v>0.1</v>
      </c>
      <c r="AQ324">
        <v>0.1</v>
      </c>
      <c r="AR324" s="4">
        <f t="shared" si="111"/>
        <v>535.86554999999998</v>
      </c>
      <c r="AT324">
        <v>535.86554999999998</v>
      </c>
      <c r="AU324">
        <v>535.86554999999998</v>
      </c>
      <c r="AV324" s="4">
        <f t="shared" si="112"/>
        <v>364999</v>
      </c>
      <c r="AX324">
        <v>364999</v>
      </c>
      <c r="AY324">
        <v>364999</v>
      </c>
      <c r="AZ324" s="4">
        <f t="shared" si="113"/>
        <v>2.4</v>
      </c>
      <c r="BB324">
        <v>2.4</v>
      </c>
      <c r="BC324" s="4">
        <f t="shared" si="114"/>
        <v>2.4</v>
      </c>
      <c r="BE324">
        <v>2.4</v>
      </c>
      <c r="BF324" s="4">
        <v>0.73499999999999999</v>
      </c>
      <c r="BG324" s="4">
        <v>14.2</v>
      </c>
      <c r="BH324" s="4">
        <f t="shared" si="96"/>
        <v>77</v>
      </c>
      <c r="BJ324">
        <v>77</v>
      </c>
    </row>
    <row r="325" spans="1:62" x14ac:dyDescent="0.25">
      <c r="A325" s="4" t="s">
        <v>42</v>
      </c>
      <c r="B325" s="4">
        <v>2012</v>
      </c>
      <c r="C325" s="4">
        <v>1</v>
      </c>
      <c r="E325" s="4">
        <f t="shared" si="97"/>
        <v>2.703823636014843E-3</v>
      </c>
      <c r="F325">
        <v>92</v>
      </c>
      <c r="H325" s="4">
        <f t="shared" si="98"/>
        <v>1.3615888411902125E-2</v>
      </c>
      <c r="I325">
        <f t="shared" si="99"/>
        <v>0</v>
      </c>
      <c r="K325">
        <v>0</v>
      </c>
      <c r="L325" s="4">
        <v>4.6100000000000003</v>
      </c>
      <c r="M325">
        <f t="shared" si="100"/>
        <v>2.006336722659472E-4</v>
      </c>
      <c r="O325" s="4">
        <f t="shared" si="101"/>
        <v>693.82264610000004</v>
      </c>
      <c r="Q325">
        <v>693.82264610000004</v>
      </c>
      <c r="S325" s="4">
        <f t="shared" si="102"/>
        <v>1.4437648664183886E-2</v>
      </c>
      <c r="T325">
        <v>92</v>
      </c>
      <c r="W325" s="4">
        <f t="shared" si="103"/>
        <v>22</v>
      </c>
      <c r="X325">
        <v>22</v>
      </c>
      <c r="Y325" s="4">
        <v>54.2</v>
      </c>
      <c r="AB325" s="4">
        <f t="shared" si="104"/>
        <v>0</v>
      </c>
      <c r="AC325" s="3">
        <v>0</v>
      </c>
      <c r="AD325" s="4">
        <f t="shared" si="105"/>
        <v>1.5930939167100866E-2</v>
      </c>
      <c r="AE325">
        <f t="shared" si="106"/>
        <v>87</v>
      </c>
      <c r="AG325">
        <v>87</v>
      </c>
      <c r="AH325" s="4">
        <f t="shared" si="107"/>
        <v>9.94</v>
      </c>
      <c r="AJ325">
        <v>9.94</v>
      </c>
      <c r="AK325" s="4">
        <f t="shared" si="108"/>
        <v>1.4481219966919191E-2</v>
      </c>
      <c r="AL325">
        <f t="shared" si="109"/>
        <v>92</v>
      </c>
      <c r="AN325">
        <v>92</v>
      </c>
      <c r="AO325" s="4">
        <f t="shared" si="110"/>
        <v>0.1</v>
      </c>
      <c r="AQ325">
        <v>0.1</v>
      </c>
      <c r="AR325" s="4">
        <f t="shared" si="111"/>
        <v>4716.6733249999997</v>
      </c>
      <c r="AT325">
        <v>4716.6733249999997</v>
      </c>
      <c r="AU325">
        <v>4716.6733249999997</v>
      </c>
      <c r="AV325" s="4">
        <f t="shared" si="112"/>
        <v>36482</v>
      </c>
      <c r="AX325">
        <v>36482</v>
      </c>
      <c r="AY325">
        <v>36482</v>
      </c>
      <c r="AZ325" s="4">
        <f t="shared" si="113"/>
        <v>2.5</v>
      </c>
      <c r="BB325">
        <v>2.5</v>
      </c>
      <c r="BC325" s="4">
        <f t="shared" si="114"/>
        <v>2.5</v>
      </c>
      <c r="BE325">
        <v>2.5</v>
      </c>
      <c r="BF325" s="4">
        <v>0.72799999999999998</v>
      </c>
      <c r="BG325" s="4">
        <v>13.9</v>
      </c>
      <c r="BH325" s="4">
        <f t="shared" si="96"/>
        <v>76.8</v>
      </c>
      <c r="BJ325">
        <v>76.8</v>
      </c>
    </row>
    <row r="326" spans="1:62" x14ac:dyDescent="0.25">
      <c r="A326" s="4" t="s">
        <v>42</v>
      </c>
      <c r="B326" s="4">
        <v>2011</v>
      </c>
      <c r="C326" s="4">
        <v>1</v>
      </c>
      <c r="E326" s="4">
        <f t="shared" si="97"/>
        <v>2.703823636014843E-3</v>
      </c>
      <c r="F326">
        <v>92</v>
      </c>
      <c r="H326" s="4">
        <f t="shared" si="98"/>
        <v>1.3615888411902125E-2</v>
      </c>
      <c r="I326">
        <f t="shared" si="99"/>
        <v>0</v>
      </c>
      <c r="K326">
        <v>0</v>
      </c>
      <c r="L326" s="4">
        <v>4.6399999999999997</v>
      </c>
      <c r="M326">
        <f t="shared" si="100"/>
        <v>1.8758866394462081E-4</v>
      </c>
      <c r="O326" s="4">
        <f t="shared" si="101"/>
        <v>7.9591311459999998</v>
      </c>
      <c r="Q326">
        <v>7.9591311459999998</v>
      </c>
      <c r="S326" s="4">
        <f t="shared" si="102"/>
        <v>1.5294555671065845E-2</v>
      </c>
      <c r="T326">
        <v>88</v>
      </c>
      <c r="W326" s="4">
        <f t="shared" si="103"/>
        <v>10</v>
      </c>
      <c r="X326">
        <v>10</v>
      </c>
      <c r="Y326" s="4">
        <v>53.7</v>
      </c>
      <c r="AB326" s="4">
        <f t="shared" si="104"/>
        <v>0</v>
      </c>
      <c r="AC326" s="3">
        <v>0</v>
      </c>
      <c r="AD326" s="4">
        <f t="shared" si="105"/>
        <v>1.5594889976710042E-2</v>
      </c>
      <c r="AE326">
        <f t="shared" si="106"/>
        <v>89</v>
      </c>
      <c r="AG326">
        <v>89</v>
      </c>
      <c r="AH326" s="4">
        <f t="shared" si="107"/>
        <v>9.7100000000000009</v>
      </c>
      <c r="AJ326">
        <v>9.7100000000000009</v>
      </c>
      <c r="AK326" s="4">
        <f t="shared" si="108"/>
        <v>1.5311383351633231E-2</v>
      </c>
      <c r="AL326">
        <f t="shared" si="109"/>
        <v>88</v>
      </c>
      <c r="AN326">
        <v>88</v>
      </c>
      <c r="AO326" s="4">
        <f t="shared" si="110"/>
        <v>0.1</v>
      </c>
      <c r="AQ326">
        <v>0.1</v>
      </c>
      <c r="AR326" s="4">
        <f t="shared" si="111"/>
        <v>55.156834000000003</v>
      </c>
      <c r="AT326">
        <v>55.156834000000003</v>
      </c>
      <c r="AU326">
        <v>55.156834000000003</v>
      </c>
      <c r="AV326" s="4">
        <f t="shared" si="112"/>
        <v>3688865</v>
      </c>
      <c r="AX326">
        <v>3688865</v>
      </c>
      <c r="AY326">
        <v>3688865</v>
      </c>
      <c r="AZ326" s="4">
        <f t="shared" si="113"/>
        <v>2.6</v>
      </c>
      <c r="BB326">
        <v>2.6</v>
      </c>
      <c r="BC326" s="4">
        <f t="shared" si="114"/>
        <v>2.5</v>
      </c>
      <c r="BE326">
        <v>2.5</v>
      </c>
      <c r="BF326" s="4">
        <v>0.71099999999999997</v>
      </c>
      <c r="BG326" s="4">
        <v>13.4</v>
      </c>
      <c r="BH326" s="4">
        <f t="shared" si="96"/>
        <v>76.900000000000006</v>
      </c>
      <c r="BJ326">
        <v>76.900000000000006</v>
      </c>
    </row>
    <row r="327" spans="1:62" x14ac:dyDescent="0.25">
      <c r="A327" s="4" t="s">
        <v>42</v>
      </c>
      <c r="B327" s="4">
        <v>2010</v>
      </c>
      <c r="C327" s="4">
        <v>1</v>
      </c>
      <c r="E327" s="4">
        <f t="shared" si="97"/>
        <v>2.7290726452881189E-3</v>
      </c>
      <c r="F327">
        <v>94</v>
      </c>
      <c r="H327" s="4">
        <f t="shared" si="98"/>
        <v>1.3615888411902125E-2</v>
      </c>
      <c r="I327">
        <f t="shared" si="99"/>
        <v>0</v>
      </c>
      <c r="K327">
        <v>0</v>
      </c>
      <c r="L327" s="4">
        <v>4.54</v>
      </c>
      <c r="M327">
        <f t="shared" si="100"/>
        <v>2.003885894425433E-4</v>
      </c>
      <c r="O327" s="4">
        <f t="shared" si="101"/>
        <v>630.38835640000002</v>
      </c>
      <c r="Q327">
        <v>630.38835640000002</v>
      </c>
      <c r="S327" s="4">
        <f t="shared" si="102"/>
        <v>1.511169775295931E-2</v>
      </c>
      <c r="T327">
        <v>89</v>
      </c>
      <c r="W327" s="4">
        <f t="shared" si="103"/>
        <v>45</v>
      </c>
      <c r="X327">
        <v>45</v>
      </c>
      <c r="Y327" s="4">
        <v>53.1</v>
      </c>
      <c r="AB327" s="4">
        <f t="shared" si="104"/>
        <v>0</v>
      </c>
      <c r="AC327" s="3">
        <v>0</v>
      </c>
      <c r="AD327" s="4">
        <f t="shared" si="105"/>
        <v>1.9778266741722503E-4</v>
      </c>
      <c r="AE327">
        <f t="shared" si="106"/>
        <v>9</v>
      </c>
      <c r="AG327">
        <v>9</v>
      </c>
      <c r="AH327" s="4">
        <f t="shared" si="107"/>
        <v>9.58</v>
      </c>
      <c r="AJ327">
        <v>9.58</v>
      </c>
      <c r="AK327" s="4">
        <f t="shared" si="108"/>
        <v>1.5131782012868794E-2</v>
      </c>
      <c r="AL327">
        <f t="shared" si="109"/>
        <v>89</v>
      </c>
      <c r="AN327">
        <v>89</v>
      </c>
      <c r="AO327" s="4">
        <f t="shared" si="110"/>
        <v>0.1</v>
      </c>
      <c r="AQ327">
        <v>0.1</v>
      </c>
      <c r="AR327" s="4">
        <f t="shared" si="111"/>
        <v>4611.4729799999996</v>
      </c>
      <c r="AT327">
        <v>4611.4729799999996</v>
      </c>
      <c r="AU327">
        <v>4611.4729799999996</v>
      </c>
      <c r="AV327" s="4">
        <f t="shared" si="112"/>
        <v>372284</v>
      </c>
      <c r="AX327">
        <v>372284</v>
      </c>
      <c r="AY327">
        <v>372284</v>
      </c>
      <c r="AZ327" s="4">
        <f t="shared" si="113"/>
        <v>2.6</v>
      </c>
      <c r="BB327">
        <v>2.6</v>
      </c>
      <c r="BC327" s="4">
        <f t="shared" si="114"/>
        <v>2.6</v>
      </c>
      <c r="BE327">
        <v>2.6</v>
      </c>
      <c r="BF327" s="4">
        <v>0.71699999999999997</v>
      </c>
      <c r="BG327" s="4">
        <v>13.3</v>
      </c>
      <c r="BH327" s="4">
        <f t="shared" si="96"/>
        <v>76.400000000000006</v>
      </c>
      <c r="BJ327">
        <v>76.400000000000006</v>
      </c>
    </row>
    <row r="328" spans="1:62" x14ac:dyDescent="0.25">
      <c r="A328" s="4" t="s">
        <v>42</v>
      </c>
      <c r="B328" s="4">
        <v>2009</v>
      </c>
      <c r="C328" s="4">
        <v>1</v>
      </c>
      <c r="E328" s="4">
        <f t="shared" si="97"/>
        <v>2.7660457421441161E-3</v>
      </c>
      <c r="F328">
        <v>97</v>
      </c>
      <c r="H328" s="4">
        <f t="shared" si="98"/>
        <v>1.3615888411902125E-2</v>
      </c>
      <c r="I328">
        <f t="shared" si="99"/>
        <v>0</v>
      </c>
      <c r="K328">
        <v>0</v>
      </c>
      <c r="L328" s="4">
        <v>4.75</v>
      </c>
      <c r="M328">
        <f t="shared" si="100"/>
        <v>2.0046320971782796E-4</v>
      </c>
      <c r="O328" s="4">
        <f t="shared" si="101"/>
        <v>645.02130199999999</v>
      </c>
      <c r="Q328">
        <v>645.02130199999999</v>
      </c>
      <c r="S328" s="4">
        <f t="shared" si="102"/>
        <v>2.5921285339093207E-4</v>
      </c>
      <c r="T328">
        <v>9</v>
      </c>
      <c r="W328" s="4">
        <f t="shared" si="103"/>
        <v>22</v>
      </c>
      <c r="X328">
        <v>22</v>
      </c>
      <c r="Y328" s="4">
        <v>52.6</v>
      </c>
      <c r="AB328" s="4">
        <f t="shared" si="104"/>
        <v>0</v>
      </c>
      <c r="AC328" s="3">
        <v>0</v>
      </c>
      <c r="AD328" s="4">
        <f t="shared" si="105"/>
        <v>1.9480784505185845E-4</v>
      </c>
      <c r="AE328">
        <f t="shared" si="106"/>
        <v>9</v>
      </c>
      <c r="AG328">
        <v>9</v>
      </c>
      <c r="AH328" s="4">
        <f t="shared" si="107"/>
        <v>9.64</v>
      </c>
      <c r="AJ328">
        <v>9.64</v>
      </c>
      <c r="AK328" s="4">
        <f t="shared" si="108"/>
        <v>2.5608038421806573E-4</v>
      </c>
      <c r="AL328">
        <f t="shared" si="109"/>
        <v>9</v>
      </c>
      <c r="AN328">
        <v>9</v>
      </c>
      <c r="AO328" s="4">
        <f t="shared" si="110"/>
        <v>0.1</v>
      </c>
      <c r="AQ328">
        <v>0.1</v>
      </c>
      <c r="AR328" s="4">
        <f t="shared" si="111"/>
        <v>4697.89732</v>
      </c>
      <c r="AT328">
        <v>4697.89732</v>
      </c>
      <c r="AU328">
        <v>4697.89732</v>
      </c>
      <c r="AV328" s="4">
        <f t="shared" si="112"/>
        <v>3746561</v>
      </c>
      <c r="AX328">
        <v>3746561</v>
      </c>
      <c r="AY328">
        <v>3746561</v>
      </c>
      <c r="AZ328" s="4">
        <f t="shared" si="113"/>
        <v>2.7</v>
      </c>
      <c r="BB328">
        <v>2.7</v>
      </c>
      <c r="BC328" s="4">
        <f t="shared" si="114"/>
        <v>2.7</v>
      </c>
      <c r="BE328">
        <v>2.7</v>
      </c>
      <c r="BF328" s="4">
        <v>0.71599999999999997</v>
      </c>
      <c r="BG328" s="4">
        <v>13.3</v>
      </c>
      <c r="BH328" s="4">
        <f t="shared" si="96"/>
        <v>76.099999999999994</v>
      </c>
      <c r="BJ328">
        <v>76.099999999999994</v>
      </c>
    </row>
    <row r="329" spans="1:62" x14ac:dyDescent="0.25">
      <c r="A329" s="4" t="s">
        <v>42</v>
      </c>
      <c r="B329" s="4">
        <v>2008</v>
      </c>
      <c r="C329" s="4">
        <v>1</v>
      </c>
      <c r="E329" s="4">
        <f t="shared" si="97"/>
        <v>2.7781214019674096E-3</v>
      </c>
      <c r="F329">
        <v>98</v>
      </c>
      <c r="H329" s="4">
        <f t="shared" si="98"/>
        <v>1.3615888411902125E-2</v>
      </c>
      <c r="I329">
        <f t="shared" si="99"/>
        <v>0</v>
      </c>
      <c r="K329">
        <v>0</v>
      </c>
      <c r="L329" s="4">
        <v>5.13</v>
      </c>
      <c r="M329">
        <f t="shared" si="100"/>
        <v>1.8953225003439281E-4</v>
      </c>
      <c r="O329" s="4">
        <f t="shared" si="101"/>
        <v>66.046350270000005</v>
      </c>
      <c r="Q329">
        <v>66.046350270000005</v>
      </c>
      <c r="S329" s="4">
        <f t="shared" si="102"/>
        <v>1.5294555671065845E-2</v>
      </c>
      <c r="T329">
        <v>88</v>
      </c>
      <c r="W329" s="4">
        <f t="shared" si="103"/>
        <v>8</v>
      </c>
      <c r="X329">
        <v>8</v>
      </c>
      <c r="Y329" s="4">
        <v>52.1</v>
      </c>
      <c r="AB329" s="4">
        <f t="shared" si="104"/>
        <v>0</v>
      </c>
      <c r="AC329" s="3">
        <v>0</v>
      </c>
      <c r="AD329" s="4">
        <f t="shared" si="105"/>
        <v>1.4968687072807494E-2</v>
      </c>
      <c r="AE329">
        <f t="shared" si="106"/>
        <v>92</v>
      </c>
      <c r="AG329">
        <v>92</v>
      </c>
      <c r="AH329" s="4">
        <f t="shared" si="107"/>
        <v>8.58</v>
      </c>
      <c r="AJ329">
        <v>8.58</v>
      </c>
      <c r="AK329" s="4">
        <f t="shared" si="108"/>
        <v>1.4735285633292903E-2</v>
      </c>
      <c r="AL329">
        <f t="shared" si="109"/>
        <v>91</v>
      </c>
      <c r="AN329">
        <v>91</v>
      </c>
      <c r="AO329" s="4">
        <f t="shared" si="110"/>
        <v>0.1</v>
      </c>
      <c r="AQ329">
        <v>0.1</v>
      </c>
      <c r="AR329" s="4">
        <f t="shared" si="111"/>
        <v>575.31664000000001</v>
      </c>
      <c r="AT329">
        <v>575.31664000000001</v>
      </c>
      <c r="AU329">
        <v>575.31664000000001</v>
      </c>
      <c r="AV329" s="4">
        <f t="shared" si="112"/>
        <v>3763599</v>
      </c>
      <c r="AX329">
        <v>3763599</v>
      </c>
      <c r="AY329">
        <v>3763599</v>
      </c>
      <c r="AZ329" s="4">
        <f t="shared" si="113"/>
        <v>2.8</v>
      </c>
      <c r="BB329">
        <v>2.8</v>
      </c>
      <c r="BC329" s="4">
        <f t="shared" si="114"/>
        <v>2.7</v>
      </c>
      <c r="BE329">
        <v>2.7</v>
      </c>
      <c r="BF329" s="4">
        <v>0.71</v>
      </c>
      <c r="BG329" s="4">
        <v>13.1</v>
      </c>
      <c r="BH329" s="4">
        <f t="shared" si="96"/>
        <v>76</v>
      </c>
      <c r="BJ329">
        <v>76</v>
      </c>
    </row>
    <row r="330" spans="1:62" x14ac:dyDescent="0.25">
      <c r="A330" s="4" t="s">
        <v>42</v>
      </c>
      <c r="B330" s="4">
        <v>2007</v>
      </c>
      <c r="C330" s="4">
        <v>1</v>
      </c>
      <c r="E330" s="4">
        <f t="shared" si="97"/>
        <v>1.567679693842238E-3</v>
      </c>
      <c r="F330">
        <v>16</v>
      </c>
      <c r="H330" s="4">
        <f t="shared" si="98"/>
        <v>1.3615888411902125E-2</v>
      </c>
      <c r="I330">
        <f t="shared" si="99"/>
        <v>0</v>
      </c>
      <c r="K330">
        <v>0</v>
      </c>
      <c r="L330" s="4">
        <v>5.16</v>
      </c>
      <c r="M330">
        <f t="shared" si="100"/>
        <v>1.875984113453554E-4</v>
      </c>
      <c r="O330" s="4">
        <f t="shared" si="101"/>
        <v>8.2403558669999999</v>
      </c>
      <c r="Q330">
        <v>8.2403558669999999</v>
      </c>
      <c r="S330" s="4">
        <f t="shared" si="102"/>
        <v>1.3894096137580055E-2</v>
      </c>
      <c r="T330">
        <v>94</v>
      </c>
      <c r="W330" s="4">
        <f t="shared" si="103"/>
        <v>166</v>
      </c>
      <c r="X330">
        <v>166</v>
      </c>
      <c r="Y330" s="4">
        <v>51.5</v>
      </c>
      <c r="AB330" s="4">
        <f t="shared" si="104"/>
        <v>0</v>
      </c>
      <c r="AC330" s="3">
        <v>0</v>
      </c>
      <c r="AD330" s="4">
        <f t="shared" si="105"/>
        <v>1.4103504621570961E-2</v>
      </c>
      <c r="AE330">
        <f t="shared" si="106"/>
        <v>95</v>
      </c>
      <c r="AG330">
        <v>95</v>
      </c>
      <c r="AH330" s="4">
        <f t="shared" si="107"/>
        <v>8.3699999999999992</v>
      </c>
      <c r="AJ330">
        <v>8.3699999999999992</v>
      </c>
      <c r="AK330" s="4">
        <f t="shared" si="108"/>
        <v>1.3668067228353927E-2</v>
      </c>
      <c r="AL330">
        <f t="shared" si="109"/>
        <v>95</v>
      </c>
      <c r="AN330">
        <v>95</v>
      </c>
      <c r="AO330" s="4">
        <f t="shared" si="110"/>
        <v>0.1</v>
      </c>
      <c r="AQ330">
        <v>0.1</v>
      </c>
      <c r="AR330" s="4">
        <f t="shared" si="111"/>
        <v>418.29217599999998</v>
      </c>
      <c r="AT330">
        <v>418.29217599999998</v>
      </c>
      <c r="AU330">
        <v>418.29217599999998</v>
      </c>
      <c r="AV330" s="4">
        <f t="shared" si="112"/>
        <v>3774</v>
      </c>
      <c r="AX330">
        <v>3774</v>
      </c>
      <c r="AY330">
        <v>3774</v>
      </c>
      <c r="AZ330" s="4">
        <f t="shared" si="113"/>
        <v>2.8</v>
      </c>
      <c r="BB330">
        <v>2.8</v>
      </c>
      <c r="BC330" s="4">
        <f t="shared" si="114"/>
        <v>2.8</v>
      </c>
      <c r="BE330">
        <v>2.8</v>
      </c>
      <c r="BF330" s="4">
        <v>0.70299999999999996</v>
      </c>
      <c r="BG330" s="4">
        <v>12.9</v>
      </c>
      <c r="BH330" s="4">
        <f t="shared" si="96"/>
        <v>75.400000000000006</v>
      </c>
      <c r="BJ330">
        <v>75.400000000000006</v>
      </c>
    </row>
    <row r="331" spans="1:62" x14ac:dyDescent="0.25">
      <c r="A331" s="4" t="s">
        <v>42</v>
      </c>
      <c r="B331" s="4">
        <v>2006</v>
      </c>
      <c r="C331" s="4">
        <v>1</v>
      </c>
      <c r="E331" s="4">
        <f t="shared" si="97"/>
        <v>1.3469435266743738E-3</v>
      </c>
      <c r="F331">
        <v>1</v>
      </c>
      <c r="H331" s="4">
        <f t="shared" si="98"/>
        <v>1.3615888411902125E-2</v>
      </c>
      <c r="I331">
        <f t="shared" si="99"/>
        <v>0</v>
      </c>
      <c r="K331">
        <v>0</v>
      </c>
      <c r="L331" s="4">
        <v>4.82</v>
      </c>
      <c r="M331">
        <f t="shared" si="100"/>
        <v>1.8861992128333798E-4</v>
      </c>
      <c r="O331" s="4">
        <f t="shared" si="101"/>
        <v>38.254140649999997</v>
      </c>
      <c r="Q331">
        <v>38.254140649999997</v>
      </c>
      <c r="S331" s="4">
        <f t="shared" si="102"/>
        <v>2.5921285339093207E-4</v>
      </c>
      <c r="T331">
        <v>9</v>
      </c>
      <c r="W331" s="4">
        <f t="shared" si="103"/>
        <v>17</v>
      </c>
      <c r="X331">
        <v>17</v>
      </c>
      <c r="Y331" s="4">
        <v>51</v>
      </c>
      <c r="AB331" s="4">
        <f t="shared" si="104"/>
        <v>0</v>
      </c>
      <c r="AC331" s="3">
        <v>0</v>
      </c>
      <c r="AD331" s="4">
        <f t="shared" si="105"/>
        <v>1.5210524102132061E-2</v>
      </c>
      <c r="AE331">
        <f t="shared" si="106"/>
        <v>91</v>
      </c>
      <c r="AG331">
        <v>91</v>
      </c>
      <c r="AH331" s="4">
        <f t="shared" si="107"/>
        <v>8.2799999999999994</v>
      </c>
      <c r="AJ331">
        <v>8.2799999999999994</v>
      </c>
      <c r="AK331" s="4">
        <f t="shared" si="108"/>
        <v>1.5478371025647145E-2</v>
      </c>
      <c r="AL331">
        <f t="shared" si="109"/>
        <v>87</v>
      </c>
      <c r="AN331">
        <v>87</v>
      </c>
      <c r="AO331" s="4">
        <f t="shared" si="110"/>
        <v>0.1</v>
      </c>
      <c r="AQ331">
        <v>0.1</v>
      </c>
      <c r="AR331" s="4">
        <f t="shared" si="111"/>
        <v>344.32169800000003</v>
      </c>
      <c r="AT331">
        <v>344.32169800000003</v>
      </c>
      <c r="AU331">
        <v>344.32169800000003</v>
      </c>
      <c r="AV331" s="4">
        <f t="shared" si="112"/>
        <v>3779468</v>
      </c>
      <c r="AX331">
        <v>3779468</v>
      </c>
      <c r="AY331">
        <v>3779468</v>
      </c>
      <c r="AZ331" s="4">
        <f t="shared" si="113"/>
        <v>2.9</v>
      </c>
      <c r="BB331">
        <v>2.9</v>
      </c>
      <c r="BC331" s="4">
        <f t="shared" si="114"/>
        <v>2.8</v>
      </c>
      <c r="BE331">
        <v>2.8</v>
      </c>
      <c r="BF331" s="4">
        <v>0.69699999999999995</v>
      </c>
      <c r="BG331" s="4">
        <v>12.7</v>
      </c>
      <c r="BH331" s="4">
        <f t="shared" si="96"/>
        <v>75.7</v>
      </c>
      <c r="BJ331">
        <v>75.7</v>
      </c>
    </row>
    <row r="332" spans="1:62" x14ac:dyDescent="0.25">
      <c r="A332" s="4" t="s">
        <v>42</v>
      </c>
      <c r="B332" s="4">
        <v>2005</v>
      </c>
      <c r="C332" s="4">
        <v>1</v>
      </c>
      <c r="E332" s="4">
        <f t="shared" si="97"/>
        <v>1.5076493780477648E-3</v>
      </c>
      <c r="F332">
        <v>12</v>
      </c>
      <c r="H332" s="4">
        <f t="shared" si="98"/>
        <v>1.3615888411902125E-2</v>
      </c>
      <c r="I332">
        <f t="shared" si="99"/>
        <v>0</v>
      </c>
      <c r="K332">
        <v>0</v>
      </c>
      <c r="L332" s="4">
        <v>4.5599999999999996</v>
      </c>
      <c r="M332">
        <f t="shared" si="100"/>
        <v>1.8886798173397407E-4</v>
      </c>
      <c r="O332" s="4">
        <f t="shared" si="101"/>
        <v>45.71354264</v>
      </c>
      <c r="Q332">
        <v>45.71354264</v>
      </c>
      <c r="S332" s="4">
        <f t="shared" si="102"/>
        <v>1.4174537003913691E-2</v>
      </c>
      <c r="T332">
        <v>93</v>
      </c>
      <c r="W332" s="4">
        <f t="shared" si="103"/>
        <v>23</v>
      </c>
      <c r="X332">
        <v>23</v>
      </c>
      <c r="Y332" s="4">
        <v>5.5</v>
      </c>
      <c r="AB332" s="4">
        <f t="shared" si="104"/>
        <v>0</v>
      </c>
      <c r="AC332" s="3">
        <v>0</v>
      </c>
      <c r="AD332" s="4">
        <f t="shared" si="105"/>
        <v>1.4097818958326567E-2</v>
      </c>
      <c r="AE332">
        <f t="shared" si="106"/>
        <v>95</v>
      </c>
      <c r="AG332">
        <v>95</v>
      </c>
      <c r="AH332" s="4">
        <f t="shared" si="107"/>
        <v>8.5</v>
      </c>
      <c r="AJ332">
        <v>8.5</v>
      </c>
      <c r="AK332" s="4">
        <f t="shared" si="108"/>
        <v>1.422991420936566E-2</v>
      </c>
      <c r="AL332">
        <f t="shared" si="109"/>
        <v>93</v>
      </c>
      <c r="AN332">
        <v>93</v>
      </c>
      <c r="AO332" s="4">
        <f t="shared" si="110"/>
        <v>0.1</v>
      </c>
      <c r="AQ332">
        <v>0.1</v>
      </c>
      <c r="AR332" s="4">
        <f t="shared" si="111"/>
        <v>2968.4118600000002</v>
      </c>
      <c r="AT332">
        <v>2968.4118600000002</v>
      </c>
      <c r="AU332">
        <v>2968.4118600000002</v>
      </c>
      <c r="AV332" s="4">
        <f t="shared" si="112"/>
        <v>378153</v>
      </c>
      <c r="AX332">
        <v>378153</v>
      </c>
      <c r="AY332">
        <v>378153</v>
      </c>
      <c r="AZ332" s="4">
        <f t="shared" si="113"/>
        <v>2.9</v>
      </c>
      <c r="BB332">
        <v>2.9</v>
      </c>
      <c r="BC332" s="4">
        <f t="shared" si="114"/>
        <v>2.9</v>
      </c>
      <c r="BE332">
        <v>2.9</v>
      </c>
      <c r="BF332" s="4">
        <v>0</v>
      </c>
      <c r="BG332" s="4">
        <v>12.5</v>
      </c>
      <c r="BH332" s="4">
        <f t="shared" si="96"/>
        <v>75</v>
      </c>
      <c r="BJ332">
        <v>75</v>
      </c>
    </row>
    <row r="333" spans="1:62" x14ac:dyDescent="0.25">
      <c r="A333" s="4" t="s">
        <v>42</v>
      </c>
      <c r="B333" s="4">
        <v>2004</v>
      </c>
      <c r="C333" s="4">
        <v>1</v>
      </c>
      <c r="E333" s="4">
        <f t="shared" si="97"/>
        <v>2.7900691700735057E-3</v>
      </c>
      <c r="F333">
        <v>99</v>
      </c>
      <c r="H333" s="4">
        <f t="shared" si="98"/>
        <v>1.3615888411902125E-2</v>
      </c>
      <c r="I333">
        <f t="shared" si="99"/>
        <v>0</v>
      </c>
      <c r="K333">
        <v>0</v>
      </c>
      <c r="L333" s="4">
        <v>4.25</v>
      </c>
      <c r="M333">
        <f t="shared" si="100"/>
        <v>1.8743297461167835E-4</v>
      </c>
      <c r="O333" s="4">
        <f t="shared" si="101"/>
        <v>3.4799188590000001</v>
      </c>
      <c r="Q333">
        <v>3.4799188590000001</v>
      </c>
      <c r="S333" s="4">
        <f t="shared" si="102"/>
        <v>3.1913381654581326E-3</v>
      </c>
      <c r="T333">
        <v>36</v>
      </c>
      <c r="W333" s="4">
        <f t="shared" si="103"/>
        <v>28</v>
      </c>
      <c r="X333">
        <v>28</v>
      </c>
      <c r="Y333" s="4">
        <v>49.9</v>
      </c>
      <c r="AB333" s="4">
        <f t="shared" si="104"/>
        <v>0</v>
      </c>
      <c r="AC333" s="3">
        <v>0</v>
      </c>
      <c r="AD333" s="4">
        <f t="shared" si="105"/>
        <v>1.596696470921229E-2</v>
      </c>
      <c r="AE333">
        <f t="shared" si="106"/>
        <v>87</v>
      </c>
      <c r="AG333">
        <v>87</v>
      </c>
      <c r="AH333" s="4">
        <f t="shared" si="107"/>
        <v>9.4</v>
      </c>
      <c r="AJ333">
        <v>9.4</v>
      </c>
      <c r="AK333" s="4">
        <f t="shared" si="108"/>
        <v>1.579359148668491E-2</v>
      </c>
      <c r="AL333">
        <f t="shared" si="109"/>
        <v>84</v>
      </c>
      <c r="AN333">
        <v>84</v>
      </c>
      <c r="AO333" s="4">
        <f t="shared" si="110"/>
        <v>0.1</v>
      </c>
      <c r="AQ333">
        <v>0.1</v>
      </c>
      <c r="AR333" s="4">
        <f t="shared" si="111"/>
        <v>265.64266099999998</v>
      </c>
      <c r="AT333">
        <v>265.64266099999998</v>
      </c>
      <c r="AU333">
        <v>265.64266099999998</v>
      </c>
      <c r="AV333" s="4">
        <f t="shared" si="112"/>
        <v>3781287</v>
      </c>
      <c r="AX333">
        <v>3781287</v>
      </c>
      <c r="AY333">
        <v>3781287</v>
      </c>
      <c r="AZ333" s="4">
        <f t="shared" si="113"/>
        <v>3</v>
      </c>
      <c r="BB333">
        <v>3</v>
      </c>
      <c r="BC333" s="4">
        <f t="shared" si="114"/>
        <v>3</v>
      </c>
      <c r="BE333">
        <v>3</v>
      </c>
      <c r="BF333" s="4">
        <v>0</v>
      </c>
      <c r="BG333" s="4">
        <v>12.3</v>
      </c>
      <c r="BH333" s="4">
        <f t="shared" si="96"/>
        <v>75.5</v>
      </c>
      <c r="BJ333">
        <v>75.5</v>
      </c>
    </row>
    <row r="334" spans="1:62" x14ac:dyDescent="0.25">
      <c r="A334" s="4" t="s">
        <v>42</v>
      </c>
      <c r="B334" s="4">
        <v>2003</v>
      </c>
      <c r="C334" s="4">
        <v>1</v>
      </c>
      <c r="E334" s="4">
        <f t="shared" si="97"/>
        <v>1.5076493780477648E-3</v>
      </c>
      <c r="F334">
        <v>12</v>
      </c>
      <c r="H334" s="4">
        <f t="shared" si="98"/>
        <v>1.3615888411902125E-2</v>
      </c>
      <c r="I334">
        <f t="shared" si="99"/>
        <v>0</v>
      </c>
      <c r="K334">
        <v>0</v>
      </c>
      <c r="L334" s="4">
        <v>4.1399999999999997</v>
      </c>
      <c r="M334">
        <f t="shared" si="100"/>
        <v>1.8867369330750045E-4</v>
      </c>
      <c r="O334" s="4">
        <f t="shared" si="101"/>
        <v>39.865180430000002</v>
      </c>
      <c r="Q334">
        <v>39.865180430000002</v>
      </c>
      <c r="S334" s="4">
        <f t="shared" si="102"/>
        <v>8.675140700055771E-5</v>
      </c>
      <c r="W334" s="4">
        <f t="shared" si="103"/>
        <v>18</v>
      </c>
      <c r="X334">
        <v>18</v>
      </c>
      <c r="Y334" s="4">
        <v>49.4</v>
      </c>
      <c r="AB334" s="4">
        <f t="shared" si="104"/>
        <v>0</v>
      </c>
      <c r="AC334" s="3">
        <v>0</v>
      </c>
      <c r="AD334" s="4">
        <f t="shared" si="105"/>
        <v>1.5963894282623275E-2</v>
      </c>
      <c r="AE334">
        <f t="shared" si="106"/>
        <v>87</v>
      </c>
      <c r="AG334">
        <v>87</v>
      </c>
      <c r="AH334" s="4">
        <f t="shared" si="107"/>
        <v>7.94</v>
      </c>
      <c r="AJ334">
        <v>7.94</v>
      </c>
      <c r="AK334" s="4">
        <f t="shared" si="108"/>
        <v>1.5469632696007462E-2</v>
      </c>
      <c r="AL334">
        <f t="shared" si="109"/>
        <v>87</v>
      </c>
      <c r="AN334">
        <v>87</v>
      </c>
      <c r="AO334" s="4">
        <f t="shared" si="110"/>
        <v>0.1</v>
      </c>
      <c r="AQ334">
        <v>0.1</v>
      </c>
      <c r="AR334" s="4">
        <f t="shared" si="111"/>
        <v>2214.732246</v>
      </c>
      <c r="AT334">
        <v>2214.732246</v>
      </c>
      <c r="AU334">
        <v>2214.732246</v>
      </c>
      <c r="AV334" s="4">
        <f t="shared" si="112"/>
        <v>3779247</v>
      </c>
      <c r="AX334">
        <v>3779247</v>
      </c>
      <c r="AY334">
        <v>3779247</v>
      </c>
      <c r="AZ334" s="4">
        <f t="shared" si="113"/>
        <v>3</v>
      </c>
      <c r="BB334">
        <v>3</v>
      </c>
      <c r="BC334" s="4">
        <f t="shared" si="114"/>
        <v>3</v>
      </c>
      <c r="BE334">
        <v>3</v>
      </c>
      <c r="BF334" s="4">
        <v>0</v>
      </c>
      <c r="BG334" s="4">
        <v>12.1</v>
      </c>
      <c r="BH334" s="4">
        <f t="shared" si="96"/>
        <v>75.2</v>
      </c>
      <c r="BJ334">
        <v>75.2</v>
      </c>
    </row>
    <row r="335" spans="1:62" x14ac:dyDescent="0.25">
      <c r="A335" s="4" t="s">
        <v>42</v>
      </c>
      <c r="B335" s="4">
        <v>2002</v>
      </c>
      <c r="C335" s="4">
        <v>1</v>
      </c>
      <c r="E335" s="4">
        <f t="shared" si="97"/>
        <v>1.4927628795075309E-3</v>
      </c>
      <c r="F335">
        <v>11</v>
      </c>
      <c r="H335" s="4">
        <f t="shared" si="98"/>
        <v>1.3615888411902125E-2</v>
      </c>
      <c r="I335">
        <f t="shared" si="99"/>
        <v>0</v>
      </c>
      <c r="K335">
        <v>0</v>
      </c>
      <c r="L335" s="4">
        <v>3.84</v>
      </c>
      <c r="M335">
        <f t="shared" si="100"/>
        <v>1.9211948972840671E-4</v>
      </c>
      <c r="O335" s="4">
        <f t="shared" si="101"/>
        <v>151.13993009999999</v>
      </c>
      <c r="Q335">
        <v>151.13993009999999</v>
      </c>
      <c r="S335" s="4">
        <f t="shared" si="102"/>
        <v>8.675140700055771E-5</v>
      </c>
      <c r="W335" s="4">
        <f t="shared" si="103"/>
        <v>28</v>
      </c>
      <c r="X335">
        <v>28</v>
      </c>
      <c r="Y335" s="4">
        <v>48.8</v>
      </c>
      <c r="AB335" s="4">
        <f t="shared" si="104"/>
        <v>0</v>
      </c>
      <c r="AC335" s="3">
        <v>0</v>
      </c>
      <c r="AD335" s="4">
        <f t="shared" si="105"/>
        <v>1.6089588357621476E-2</v>
      </c>
      <c r="AE335">
        <f t="shared" si="106"/>
        <v>86</v>
      </c>
      <c r="AG335">
        <v>86</v>
      </c>
      <c r="AH335" s="4">
        <f t="shared" si="107"/>
        <v>7.1</v>
      </c>
      <c r="AJ335">
        <v>7.1</v>
      </c>
      <c r="AK335" s="4">
        <f t="shared" si="108"/>
        <v>2.2732590680834045E-4</v>
      </c>
      <c r="AL335">
        <f t="shared" si="109"/>
        <v>8</v>
      </c>
      <c r="AN335">
        <v>8</v>
      </c>
      <c r="AO335" s="4">
        <f t="shared" si="110"/>
        <v>0.1</v>
      </c>
      <c r="AQ335">
        <v>0.1</v>
      </c>
      <c r="AR335" s="4">
        <f t="shared" si="111"/>
        <v>1761.5376470000001</v>
      </c>
      <c r="AT335">
        <v>1761.5376470000001</v>
      </c>
      <c r="AU335">
        <v>1761.5376470000001</v>
      </c>
      <c r="AV335" s="4">
        <f t="shared" si="112"/>
        <v>377587</v>
      </c>
      <c r="AX335">
        <v>377587</v>
      </c>
      <c r="AY335">
        <v>377587</v>
      </c>
      <c r="AZ335" s="4">
        <f t="shared" si="113"/>
        <v>3.1</v>
      </c>
      <c r="BB335">
        <v>3.1</v>
      </c>
      <c r="BC335" s="4">
        <f t="shared" si="114"/>
        <v>3.1</v>
      </c>
      <c r="BE335">
        <v>3.1</v>
      </c>
      <c r="BF335" s="4">
        <v>0</v>
      </c>
      <c r="BG335" s="4">
        <v>11.9</v>
      </c>
      <c r="BH335" s="4">
        <f t="shared" si="96"/>
        <v>75.400000000000006</v>
      </c>
      <c r="BJ335">
        <v>75.400000000000006</v>
      </c>
    </row>
    <row r="336" spans="1:62" x14ac:dyDescent="0.25">
      <c r="A336" s="4" t="s">
        <v>42</v>
      </c>
      <c r="B336" s="4">
        <v>2001</v>
      </c>
      <c r="C336" s="4">
        <v>1</v>
      </c>
      <c r="E336" s="4">
        <f t="shared" si="97"/>
        <v>2.9427656120736005E-3</v>
      </c>
      <c r="F336">
        <v>113</v>
      </c>
      <c r="H336" s="4">
        <f t="shared" si="98"/>
        <v>1.3615888411902125E-2</v>
      </c>
      <c r="I336">
        <f t="shared" si="99"/>
        <v>0</v>
      </c>
      <c r="K336">
        <v>0</v>
      </c>
      <c r="L336" s="4">
        <v>3.85</v>
      </c>
      <c r="M336">
        <f t="shared" si="100"/>
        <v>1.9189420252319777E-4</v>
      </c>
      <c r="O336" s="4">
        <f t="shared" si="101"/>
        <v>143.29474870000001</v>
      </c>
      <c r="Q336">
        <v>143.29474870000001</v>
      </c>
      <c r="S336" s="4">
        <f t="shared" si="102"/>
        <v>8.675140700055771E-5</v>
      </c>
      <c r="W336" s="4">
        <f t="shared" si="103"/>
        <v>0</v>
      </c>
      <c r="X336">
        <v>0</v>
      </c>
      <c r="Y336" s="4">
        <v>48.2</v>
      </c>
      <c r="AB336" s="4">
        <f t="shared" si="104"/>
        <v>0</v>
      </c>
      <c r="AC336" s="3">
        <v>0</v>
      </c>
      <c r="AD336" s="4">
        <f t="shared" si="105"/>
        <v>1.4948580140987492E-2</v>
      </c>
      <c r="AE336">
        <f t="shared" si="106"/>
        <v>92</v>
      </c>
      <c r="AG336">
        <v>92</v>
      </c>
      <c r="AH336" s="4">
        <f t="shared" si="107"/>
        <v>7.16</v>
      </c>
      <c r="AJ336">
        <v>7.16</v>
      </c>
      <c r="AK336" s="4">
        <f t="shared" si="108"/>
        <v>1.4742896967603027E-2</v>
      </c>
      <c r="AL336">
        <f t="shared" si="109"/>
        <v>91</v>
      </c>
      <c r="AN336">
        <v>91</v>
      </c>
      <c r="AO336" s="4">
        <f t="shared" si="110"/>
        <v>0.1</v>
      </c>
      <c r="AQ336">
        <v>0.1</v>
      </c>
      <c r="AR336" s="4">
        <f t="shared" si="111"/>
        <v>1524.4122199999999</v>
      </c>
      <c r="AT336">
        <v>1524.4122199999999</v>
      </c>
      <c r="AU336">
        <v>1524.4122199999999</v>
      </c>
      <c r="AV336" s="4">
        <f t="shared" si="112"/>
        <v>3771284</v>
      </c>
      <c r="AX336">
        <v>3771284</v>
      </c>
      <c r="AY336">
        <v>3771284</v>
      </c>
      <c r="AZ336" s="4">
        <f t="shared" si="113"/>
        <v>3.2</v>
      </c>
      <c r="BB336">
        <v>3.2</v>
      </c>
      <c r="BC336" s="4">
        <f t="shared" si="114"/>
        <v>3.2</v>
      </c>
      <c r="BE336">
        <v>3.2</v>
      </c>
      <c r="BF336" s="4">
        <v>0</v>
      </c>
      <c r="BG336" s="4">
        <v>11.6</v>
      </c>
      <c r="BH336" s="4">
        <f t="shared" si="96"/>
        <v>74.900000000000006</v>
      </c>
      <c r="BJ336">
        <v>74.900000000000006</v>
      </c>
    </row>
    <row r="337" spans="1:62" x14ac:dyDescent="0.25">
      <c r="A337" s="4" t="s">
        <v>42</v>
      </c>
      <c r="B337" s="4">
        <v>2000</v>
      </c>
      <c r="C337" s="4">
        <v>1</v>
      </c>
      <c r="E337" s="4">
        <f t="shared" si="97"/>
        <v>2.971649123711236E-3</v>
      </c>
      <c r="F337">
        <v>116</v>
      </c>
      <c r="H337" s="4">
        <f t="shared" si="98"/>
        <v>1.3615888411902125E-2</v>
      </c>
      <c r="I337">
        <f t="shared" si="99"/>
        <v>0</v>
      </c>
      <c r="K337">
        <v>0</v>
      </c>
      <c r="L337" s="4">
        <v>3.64</v>
      </c>
      <c r="M337">
        <f t="shared" si="100"/>
        <v>1.9252804106852575E-4</v>
      </c>
      <c r="O337" s="4">
        <f t="shared" si="101"/>
        <v>165.61686420000001</v>
      </c>
      <c r="Q337">
        <v>165.61686420000001</v>
      </c>
      <c r="S337" s="4">
        <f t="shared" si="102"/>
        <v>8.675140700055771E-5</v>
      </c>
      <c r="W337" s="4">
        <f t="shared" si="103"/>
        <v>43</v>
      </c>
      <c r="X337">
        <v>43</v>
      </c>
      <c r="Y337" s="4">
        <v>47.6</v>
      </c>
      <c r="AB337" s="4">
        <f t="shared" si="104"/>
        <v>0</v>
      </c>
      <c r="AC337" s="3">
        <v>0</v>
      </c>
      <c r="AD337" s="4">
        <f t="shared" si="105"/>
        <v>1.595479664132754E-2</v>
      </c>
      <c r="AE337">
        <f t="shared" si="106"/>
        <v>87</v>
      </c>
      <c r="AG337">
        <v>87</v>
      </c>
      <c r="AH337" s="4">
        <f t="shared" si="107"/>
        <v>7.9</v>
      </c>
      <c r="AJ337">
        <v>7.9</v>
      </c>
      <c r="AK337" s="4">
        <f t="shared" si="108"/>
        <v>1.572670637915077E-2</v>
      </c>
      <c r="AL337">
        <f t="shared" si="109"/>
        <v>85</v>
      </c>
      <c r="AN337">
        <v>85</v>
      </c>
      <c r="AO337" s="4">
        <f t="shared" si="110"/>
        <v>0.1</v>
      </c>
      <c r="AQ337">
        <v>0.1</v>
      </c>
      <c r="AR337" s="4">
        <f t="shared" si="111"/>
        <v>1461.7552000000001</v>
      </c>
      <c r="AT337">
        <v>1461.7552000000001</v>
      </c>
      <c r="AU337">
        <v>1461.7552000000001</v>
      </c>
      <c r="AV337" s="4">
        <f t="shared" si="112"/>
        <v>376676</v>
      </c>
      <c r="AX337">
        <v>376676</v>
      </c>
      <c r="AY337">
        <v>376676</v>
      </c>
      <c r="AZ337" s="4">
        <f t="shared" si="113"/>
        <v>3.3</v>
      </c>
      <c r="BB337">
        <v>3.3</v>
      </c>
      <c r="BC337" s="4">
        <f t="shared" si="114"/>
        <v>3.2</v>
      </c>
      <c r="BE337">
        <v>3.2</v>
      </c>
      <c r="BF337" s="4">
        <v>0</v>
      </c>
      <c r="BG337" s="4">
        <v>0</v>
      </c>
      <c r="BH337" s="4">
        <f t="shared" si="96"/>
        <v>74.599999999999994</v>
      </c>
      <c r="BJ337">
        <v>74.599999999999994</v>
      </c>
    </row>
    <row r="338" spans="1:62" x14ac:dyDescent="0.25">
      <c r="A338" s="4" t="s">
        <v>43</v>
      </c>
      <c r="B338" s="4">
        <v>2015</v>
      </c>
      <c r="C338" s="4">
        <v>1</v>
      </c>
      <c r="E338" s="4">
        <f t="shared" si="97"/>
        <v>2.4521444267967662E-3</v>
      </c>
      <c r="F338">
        <v>256</v>
      </c>
      <c r="H338" s="4">
        <f t="shared" si="98"/>
        <v>1.4451691931942897E-2</v>
      </c>
      <c r="I338">
        <f t="shared" si="99"/>
        <v>2</v>
      </c>
      <c r="K338">
        <v>2</v>
      </c>
      <c r="M338">
        <f t="shared" si="100"/>
        <v>1.8731145170040577E-4</v>
      </c>
      <c r="O338" s="4">
        <f t="shared" si="101"/>
        <v>0</v>
      </c>
      <c r="Q338">
        <v>0</v>
      </c>
      <c r="S338" s="4">
        <f t="shared" si="102"/>
        <v>1.3597551795253666E-2</v>
      </c>
      <c r="T338">
        <v>95</v>
      </c>
      <c r="W338" s="4">
        <f t="shared" si="103"/>
        <v>0</v>
      </c>
      <c r="X338">
        <v>0</v>
      </c>
      <c r="Y338" s="4">
        <v>37.9</v>
      </c>
      <c r="AB338" s="4">
        <f t="shared" si="104"/>
        <v>2</v>
      </c>
      <c r="AC338" s="3">
        <v>2</v>
      </c>
      <c r="AD338" s="4">
        <f t="shared" si="105"/>
        <v>1.3760479310283773E-2</v>
      </c>
      <c r="AE338">
        <f t="shared" si="106"/>
        <v>96</v>
      </c>
      <c r="AG338">
        <v>96</v>
      </c>
      <c r="AH338" s="4" t="e">
        <f t="shared" si="107"/>
        <v>#VALUE!</v>
      </c>
      <c r="AK338" s="4">
        <f t="shared" si="108"/>
        <v>1.3672763208427384E-2</v>
      </c>
      <c r="AL338">
        <f t="shared" si="109"/>
        <v>95</v>
      </c>
      <c r="AN338">
        <v>95</v>
      </c>
      <c r="AO338" s="4">
        <f t="shared" si="110"/>
        <v>1.85</v>
      </c>
      <c r="AQ338">
        <v>2.2000000000000002</v>
      </c>
      <c r="AR338" s="4">
        <f t="shared" si="111"/>
        <v>6532.6509999999998</v>
      </c>
      <c r="AT338">
        <v>6532.6509999999998</v>
      </c>
      <c r="AU338">
        <v>6532.6509999999998</v>
      </c>
      <c r="AV338" s="4">
        <f t="shared" si="112"/>
        <v>229197</v>
      </c>
      <c r="AX338">
        <v>229197</v>
      </c>
      <c r="AY338">
        <v>229197</v>
      </c>
      <c r="AZ338" s="4">
        <f t="shared" si="113"/>
        <v>6.4</v>
      </c>
      <c r="BB338">
        <v>6.4</v>
      </c>
      <c r="BC338" s="4">
        <f t="shared" si="114"/>
        <v>6.1</v>
      </c>
      <c r="BE338">
        <v>6.1</v>
      </c>
      <c r="BF338" s="4">
        <v>0.69799999999999995</v>
      </c>
      <c r="BG338" s="4">
        <v>12.6</v>
      </c>
      <c r="BH338" s="4">
        <f t="shared" si="96"/>
        <v>65.7</v>
      </c>
      <c r="BJ338">
        <v>65.7</v>
      </c>
    </row>
    <row r="339" spans="1:62" x14ac:dyDescent="0.25">
      <c r="A339" s="4" t="s">
        <v>43</v>
      </c>
      <c r="B339" s="4">
        <v>2014</v>
      </c>
      <c r="C339" s="4">
        <v>1</v>
      </c>
      <c r="E339" s="4">
        <f t="shared" si="97"/>
        <v>2.2738121521682772E-3</v>
      </c>
      <c r="F339">
        <v>268</v>
      </c>
      <c r="H339" s="4">
        <f t="shared" si="98"/>
        <v>1.4451691931942897E-2</v>
      </c>
      <c r="I339">
        <f t="shared" si="99"/>
        <v>2</v>
      </c>
      <c r="K339">
        <v>2</v>
      </c>
      <c r="L339" s="4">
        <v>0.01</v>
      </c>
      <c r="M339">
        <f t="shared" si="100"/>
        <v>2.0053929599526306E-4</v>
      </c>
      <c r="O339" s="4">
        <f t="shared" si="101"/>
        <v>662.80219399999999</v>
      </c>
      <c r="Q339">
        <v>662.80219399999999</v>
      </c>
      <c r="S339" s="4">
        <f t="shared" si="102"/>
        <v>1.3597551795253666E-2</v>
      </c>
      <c r="T339">
        <v>95</v>
      </c>
      <c r="W339" s="4">
        <f t="shared" si="103"/>
        <v>1</v>
      </c>
      <c r="X339">
        <v>1</v>
      </c>
      <c r="Y339" s="4">
        <v>37.299999999999997</v>
      </c>
      <c r="AB339" s="4">
        <f t="shared" si="104"/>
        <v>2</v>
      </c>
      <c r="AC339" s="3">
        <v>2</v>
      </c>
      <c r="AD339" s="4">
        <f t="shared" si="105"/>
        <v>1.3757523956313505E-2</v>
      </c>
      <c r="AE339">
        <f t="shared" si="106"/>
        <v>96</v>
      </c>
      <c r="AG339">
        <v>96</v>
      </c>
      <c r="AH339" s="4">
        <f t="shared" si="107"/>
        <v>5.41</v>
      </c>
      <c r="AJ339">
        <v>5.41</v>
      </c>
      <c r="AK339" s="4">
        <f t="shared" si="108"/>
        <v>1.3669894732497244E-2</v>
      </c>
      <c r="AL339">
        <f t="shared" si="109"/>
        <v>95</v>
      </c>
      <c r="AN339">
        <v>95</v>
      </c>
      <c r="AO339" s="4">
        <f t="shared" si="110"/>
        <v>1.85</v>
      </c>
      <c r="AQ339">
        <v>2.2999999999999998</v>
      </c>
      <c r="AR339" s="4">
        <f t="shared" si="111"/>
        <v>7497.7623759999997</v>
      </c>
      <c r="AT339">
        <v>7497.7623759999997</v>
      </c>
      <c r="AU339">
        <v>7497.7623759999997</v>
      </c>
      <c r="AV339" s="4">
        <f t="shared" si="112"/>
        <v>2168573</v>
      </c>
      <c r="AX339">
        <v>2168573</v>
      </c>
      <c r="AY339">
        <v>2168573</v>
      </c>
      <c r="AZ339" s="4">
        <f t="shared" si="113"/>
        <v>6.7</v>
      </c>
      <c r="BB339">
        <v>6.7</v>
      </c>
      <c r="BC339" s="4">
        <f t="shared" si="114"/>
        <v>6.4</v>
      </c>
      <c r="BE339">
        <v>6.4</v>
      </c>
      <c r="BF339" s="4">
        <v>0.69699999999999995</v>
      </c>
      <c r="BG339" s="4">
        <v>12.6</v>
      </c>
      <c r="BH339" s="4">
        <f t="shared" si="96"/>
        <v>65.099999999999994</v>
      </c>
      <c r="BJ339">
        <v>65.099999999999994</v>
      </c>
    </row>
    <row r="340" spans="1:62" x14ac:dyDescent="0.25">
      <c r="A340" s="4" t="s">
        <v>43</v>
      </c>
      <c r="B340" s="4">
        <v>2013</v>
      </c>
      <c r="C340" s="4">
        <v>1</v>
      </c>
      <c r="E340" s="4">
        <f t="shared" si="97"/>
        <v>1.9951568813668125E-3</v>
      </c>
      <c r="F340">
        <v>286</v>
      </c>
      <c r="H340" s="4">
        <f t="shared" si="98"/>
        <v>1.4451691931942897E-2</v>
      </c>
      <c r="I340">
        <f t="shared" si="99"/>
        <v>2</v>
      </c>
      <c r="K340">
        <v>2</v>
      </c>
      <c r="L340" s="4">
        <v>0.01</v>
      </c>
      <c r="M340">
        <f t="shared" si="100"/>
        <v>1.8735054099840783E-4</v>
      </c>
      <c r="O340" s="4">
        <f t="shared" si="101"/>
        <v>1.117811275</v>
      </c>
      <c r="Q340">
        <v>1.117811275</v>
      </c>
      <c r="S340" s="4">
        <f t="shared" si="102"/>
        <v>1.3597551795253666E-2</v>
      </c>
      <c r="T340">
        <v>95</v>
      </c>
      <c r="W340" s="4">
        <f t="shared" si="103"/>
        <v>1</v>
      </c>
      <c r="X340">
        <v>1</v>
      </c>
      <c r="Y340" s="4">
        <v>36.799999999999997</v>
      </c>
      <c r="AB340" s="4">
        <f t="shared" si="104"/>
        <v>2</v>
      </c>
      <c r="AC340" s="3">
        <v>2</v>
      </c>
      <c r="AD340" s="4">
        <f t="shared" si="105"/>
        <v>1.3754567780358584E-2</v>
      </c>
      <c r="AE340">
        <f t="shared" si="106"/>
        <v>96</v>
      </c>
      <c r="AG340">
        <v>96</v>
      </c>
      <c r="AH340" s="4">
        <f t="shared" si="107"/>
        <v>5.84</v>
      </c>
      <c r="AJ340">
        <v>5.84</v>
      </c>
      <c r="AK340" s="4">
        <f t="shared" si="108"/>
        <v>1.3667025514817372E-2</v>
      </c>
      <c r="AL340">
        <f t="shared" si="109"/>
        <v>95</v>
      </c>
      <c r="AN340">
        <v>95</v>
      </c>
      <c r="AO340" s="4">
        <f t="shared" si="110"/>
        <v>1.85</v>
      </c>
      <c r="AQ340">
        <v>2.8</v>
      </c>
      <c r="AR340" s="4">
        <f t="shared" si="111"/>
        <v>77.625782999999998</v>
      </c>
      <c r="AT340">
        <v>77.625782999999998</v>
      </c>
      <c r="AU340">
        <v>77.625782999999998</v>
      </c>
      <c r="AV340" s="4">
        <f t="shared" si="112"/>
        <v>212857</v>
      </c>
      <c r="AX340">
        <v>212857</v>
      </c>
      <c r="AY340">
        <v>212857</v>
      </c>
      <c r="AZ340" s="4">
        <f t="shared" si="113"/>
        <v>7</v>
      </c>
      <c r="BB340">
        <v>7</v>
      </c>
      <c r="BC340" s="4">
        <f t="shared" si="114"/>
        <v>6.7</v>
      </c>
      <c r="BE340">
        <v>6.7</v>
      </c>
      <c r="BF340" s="4">
        <v>0.69299999999999995</v>
      </c>
      <c r="BG340" s="4">
        <v>12.6</v>
      </c>
      <c r="BH340" s="4">
        <f t="shared" si="96"/>
        <v>64.2</v>
      </c>
      <c r="BJ340">
        <v>64.2</v>
      </c>
    </row>
    <row r="341" spans="1:62" x14ac:dyDescent="0.25">
      <c r="A341" s="4" t="s">
        <v>43</v>
      </c>
      <c r="B341" s="4">
        <v>2012</v>
      </c>
      <c r="C341" s="4">
        <v>1</v>
      </c>
      <c r="E341" s="4">
        <f t="shared" si="97"/>
        <v>1.3756329642741825E-3</v>
      </c>
      <c r="F341">
        <v>3</v>
      </c>
      <c r="H341" s="4">
        <f t="shared" si="98"/>
        <v>1.4451691931942897E-2</v>
      </c>
      <c r="I341">
        <f t="shared" si="99"/>
        <v>2</v>
      </c>
      <c r="K341">
        <v>2</v>
      </c>
      <c r="L341" s="4">
        <v>0.01</v>
      </c>
      <c r="M341">
        <f t="shared" si="100"/>
        <v>1.8775718560332851E-4</v>
      </c>
      <c r="O341" s="4">
        <f t="shared" si="101"/>
        <v>12.83447357</v>
      </c>
      <c r="Q341">
        <v>12.83447357</v>
      </c>
      <c r="S341" s="4">
        <f t="shared" si="102"/>
        <v>1.3597551795253666E-2</v>
      </c>
      <c r="T341">
        <v>95</v>
      </c>
      <c r="W341" s="4">
        <f t="shared" si="103"/>
        <v>7</v>
      </c>
      <c r="X341">
        <v>7</v>
      </c>
      <c r="Y341" s="4">
        <v>36.200000000000003</v>
      </c>
      <c r="AB341" s="4">
        <f t="shared" si="104"/>
        <v>3</v>
      </c>
      <c r="AC341" s="3">
        <v>3</v>
      </c>
      <c r="AD341" s="4">
        <f t="shared" si="105"/>
        <v>1.3751610781604263E-2</v>
      </c>
      <c r="AE341">
        <f t="shared" si="106"/>
        <v>96</v>
      </c>
      <c r="AG341">
        <v>96</v>
      </c>
      <c r="AH341" s="4">
        <f t="shared" si="107"/>
        <v>6.27</v>
      </c>
      <c r="AJ341">
        <v>6.27</v>
      </c>
      <c r="AK341" s="4">
        <f t="shared" si="108"/>
        <v>1.3664155554711992E-2</v>
      </c>
      <c r="AL341">
        <f t="shared" si="109"/>
        <v>95</v>
      </c>
      <c r="AN341">
        <v>95</v>
      </c>
      <c r="AO341" s="4">
        <f t="shared" si="110"/>
        <v>1.85</v>
      </c>
      <c r="AQ341">
        <v>4.4000000000000004</v>
      </c>
      <c r="AR341" s="4">
        <f t="shared" si="111"/>
        <v>729.23145299999999</v>
      </c>
      <c r="AT341">
        <v>729.23145299999999</v>
      </c>
      <c r="AU341">
        <v>729.23145299999999</v>
      </c>
      <c r="AV341" s="4">
        <f t="shared" si="112"/>
        <v>289315</v>
      </c>
      <c r="AX341">
        <v>289315</v>
      </c>
      <c r="AY341">
        <v>289315</v>
      </c>
      <c r="AZ341" s="4">
        <f t="shared" si="113"/>
        <v>7.3</v>
      </c>
      <c r="BB341">
        <v>7.3</v>
      </c>
      <c r="BC341" s="4">
        <f t="shared" si="114"/>
        <v>7</v>
      </c>
      <c r="BE341">
        <v>7</v>
      </c>
      <c r="BF341" s="4">
        <v>0.68700000000000006</v>
      </c>
      <c r="BG341" s="4">
        <v>12.5</v>
      </c>
      <c r="BH341" s="4">
        <f t="shared" si="96"/>
        <v>63.4</v>
      </c>
      <c r="BJ341">
        <v>63.4</v>
      </c>
    </row>
    <row r="342" spans="1:62" x14ac:dyDescent="0.25">
      <c r="A342" s="4" t="s">
        <v>43</v>
      </c>
      <c r="B342" s="4">
        <v>2011</v>
      </c>
      <c r="C342" s="4">
        <v>1</v>
      </c>
      <c r="E342" s="4">
        <f t="shared" si="97"/>
        <v>1.398660040478538E-3</v>
      </c>
      <c r="F342">
        <v>325</v>
      </c>
      <c r="H342" s="4">
        <f t="shared" si="98"/>
        <v>1.4451691931942897E-2</v>
      </c>
      <c r="I342">
        <f t="shared" si="99"/>
        <v>2</v>
      </c>
      <c r="K342">
        <v>2</v>
      </c>
      <c r="L342" s="4">
        <v>5.76</v>
      </c>
      <c r="M342">
        <f t="shared" si="100"/>
        <v>2.0056189884778093E-4</v>
      </c>
      <c r="O342" s="4">
        <f t="shared" si="101"/>
        <v>668.95628539999996</v>
      </c>
      <c r="Q342">
        <v>668.95628539999996</v>
      </c>
      <c r="S342" s="4">
        <f t="shared" si="102"/>
        <v>1.3597551795253666E-2</v>
      </c>
      <c r="T342">
        <v>95</v>
      </c>
      <c r="W342" s="4">
        <f t="shared" si="103"/>
        <v>8</v>
      </c>
      <c r="X342">
        <v>8</v>
      </c>
      <c r="Y342" s="4">
        <v>35.700000000000003</v>
      </c>
      <c r="AB342" s="4">
        <f t="shared" si="104"/>
        <v>3</v>
      </c>
      <c r="AC342" s="3">
        <v>3</v>
      </c>
      <c r="AD342" s="4">
        <f t="shared" si="105"/>
        <v>1.3748652959234371E-2</v>
      </c>
      <c r="AE342">
        <f t="shared" si="106"/>
        <v>96</v>
      </c>
      <c r="AG342">
        <v>96</v>
      </c>
      <c r="AH342" s="4">
        <f t="shared" si="107"/>
        <v>5.25</v>
      </c>
      <c r="AJ342">
        <v>5.25</v>
      </c>
      <c r="AK342" s="4">
        <f t="shared" si="108"/>
        <v>1.3661284851504238E-2</v>
      </c>
      <c r="AL342">
        <f t="shared" si="109"/>
        <v>95</v>
      </c>
      <c r="AN342">
        <v>95</v>
      </c>
      <c r="AO342" s="4">
        <f t="shared" si="110"/>
        <v>1.85</v>
      </c>
      <c r="AQ342">
        <v>5.5</v>
      </c>
      <c r="AR342" s="4">
        <f t="shared" si="111"/>
        <v>7645.2146899999998</v>
      </c>
      <c r="AT342">
        <v>7645.2146899999998</v>
      </c>
      <c r="AU342">
        <v>7645.2146899999998</v>
      </c>
      <c r="AV342" s="4">
        <f t="shared" si="112"/>
        <v>251339</v>
      </c>
      <c r="AX342">
        <v>251339</v>
      </c>
      <c r="AY342">
        <v>251339</v>
      </c>
      <c r="AZ342" s="4">
        <f t="shared" si="113"/>
        <v>7.7</v>
      </c>
      <c r="BB342">
        <v>7.7</v>
      </c>
      <c r="BC342" s="4">
        <f t="shared" si="114"/>
        <v>7.4</v>
      </c>
      <c r="BE342">
        <v>7.4</v>
      </c>
      <c r="BF342" s="4">
        <v>0.67800000000000005</v>
      </c>
      <c r="BG342" s="4">
        <v>12.4</v>
      </c>
      <c r="BH342" s="4">
        <f t="shared" si="96"/>
        <v>62.2</v>
      </c>
      <c r="BJ342">
        <v>62.2</v>
      </c>
    </row>
    <row r="343" spans="1:62" x14ac:dyDescent="0.25">
      <c r="A343" s="4" t="s">
        <v>43</v>
      </c>
      <c r="B343" s="4">
        <v>2010</v>
      </c>
      <c r="C343" s="4">
        <v>1</v>
      </c>
      <c r="E343" s="4">
        <f t="shared" si="97"/>
        <v>1.0703528812988736E-3</v>
      </c>
      <c r="F343">
        <v>349</v>
      </c>
      <c r="H343" s="4">
        <f t="shared" si="98"/>
        <v>1.4451691931942897E-2</v>
      </c>
      <c r="I343">
        <f t="shared" si="99"/>
        <v>2</v>
      </c>
      <c r="K343">
        <v>2</v>
      </c>
      <c r="L343" s="4">
        <v>5.99</v>
      </c>
      <c r="M343">
        <f t="shared" si="100"/>
        <v>1.9975756286720112E-4</v>
      </c>
      <c r="O343" s="4">
        <f t="shared" si="101"/>
        <v>547.03866789999995</v>
      </c>
      <c r="Q343">
        <v>547.03866789999995</v>
      </c>
      <c r="S343" s="4">
        <f t="shared" si="102"/>
        <v>1.3597551795253666E-2</v>
      </c>
      <c r="T343">
        <v>95</v>
      </c>
      <c r="W343" s="4">
        <f t="shared" si="103"/>
        <v>853</v>
      </c>
      <c r="X343">
        <v>853</v>
      </c>
      <c r="Y343" s="4">
        <v>35.200000000000003</v>
      </c>
      <c r="AB343" s="4">
        <f t="shared" si="104"/>
        <v>3</v>
      </c>
      <c r="AC343" s="3">
        <v>3</v>
      </c>
      <c r="AD343" s="4">
        <f t="shared" si="105"/>
        <v>1.3745694312431335E-2</v>
      </c>
      <c r="AE343">
        <f t="shared" si="106"/>
        <v>96</v>
      </c>
      <c r="AG343">
        <v>96</v>
      </c>
      <c r="AH343" s="4">
        <f t="shared" si="107"/>
        <v>5.64</v>
      </c>
      <c r="AJ343">
        <v>5.64</v>
      </c>
      <c r="AK343" s="4">
        <f t="shared" si="108"/>
        <v>1.3658413404516135E-2</v>
      </c>
      <c r="AL343">
        <f t="shared" si="109"/>
        <v>95</v>
      </c>
      <c r="AN343">
        <v>95</v>
      </c>
      <c r="AO343" s="4">
        <f t="shared" si="110"/>
        <v>1.85</v>
      </c>
      <c r="AQ343">
        <v>6.2</v>
      </c>
      <c r="AR343" s="4">
        <f t="shared" si="111"/>
        <v>6346.1562400000003</v>
      </c>
      <c r="AT343">
        <v>6346.1562400000003</v>
      </c>
      <c r="AU343">
        <v>6346.1562400000003</v>
      </c>
      <c r="AV343" s="4">
        <f t="shared" si="112"/>
        <v>214866</v>
      </c>
      <c r="AX343">
        <v>214866</v>
      </c>
      <c r="AY343">
        <v>214866</v>
      </c>
      <c r="AZ343" s="4">
        <f t="shared" si="113"/>
        <v>8</v>
      </c>
      <c r="BB343">
        <v>8</v>
      </c>
      <c r="BC343" s="4">
        <f t="shared" si="114"/>
        <v>7.8</v>
      </c>
      <c r="BE343">
        <v>7.8</v>
      </c>
      <c r="BF343" s="4">
        <v>0.66900000000000004</v>
      </c>
      <c r="BG343" s="4">
        <v>12.3</v>
      </c>
      <c r="BH343" s="4">
        <f t="shared" si="96"/>
        <v>61.1</v>
      </c>
      <c r="BJ343">
        <v>61.1</v>
      </c>
    </row>
    <row r="344" spans="1:62" x14ac:dyDescent="0.25">
      <c r="A344" s="4" t="s">
        <v>43</v>
      </c>
      <c r="B344" s="4">
        <v>2009</v>
      </c>
      <c r="C344" s="4">
        <v>1</v>
      </c>
      <c r="E344" s="4">
        <f t="shared" si="97"/>
        <v>5.9492841190269066E-4</v>
      </c>
      <c r="F344">
        <v>393</v>
      </c>
      <c r="H344" s="4">
        <f t="shared" si="98"/>
        <v>1.4451691931942897E-2</v>
      </c>
      <c r="I344">
        <f t="shared" si="99"/>
        <v>2</v>
      </c>
      <c r="K344">
        <v>2</v>
      </c>
      <c r="L344" s="4">
        <v>5.01</v>
      </c>
      <c r="M344">
        <f t="shared" si="100"/>
        <v>1.982355987407756E-4</v>
      </c>
      <c r="O344" s="4">
        <f t="shared" si="101"/>
        <v>426.78556620000001</v>
      </c>
      <c r="Q344">
        <v>426.78556620000001</v>
      </c>
      <c r="S344" s="4">
        <f t="shared" si="102"/>
        <v>1.3894096137580055E-2</v>
      </c>
      <c r="T344">
        <v>94</v>
      </c>
      <c r="W344" s="4">
        <f t="shared" si="103"/>
        <v>184</v>
      </c>
      <c r="X344">
        <v>184</v>
      </c>
      <c r="Y344" s="4">
        <v>34.700000000000003</v>
      </c>
      <c r="AB344" s="4">
        <f t="shared" si="104"/>
        <v>3</v>
      </c>
      <c r="AC344" s="3">
        <v>3</v>
      </c>
      <c r="AD344" s="4">
        <f t="shared" si="105"/>
        <v>1.3742734840376143E-2</v>
      </c>
      <c r="AE344">
        <f t="shared" si="106"/>
        <v>96</v>
      </c>
      <c r="AG344">
        <v>96</v>
      </c>
      <c r="AH344" s="4">
        <f t="shared" si="107"/>
        <v>6.39</v>
      </c>
      <c r="AJ344">
        <v>6.39</v>
      </c>
      <c r="AK344" s="4">
        <f t="shared" si="108"/>
        <v>1.334862849422833E-2</v>
      </c>
      <c r="AL344">
        <f t="shared" si="109"/>
        <v>96</v>
      </c>
      <c r="AN344">
        <v>96</v>
      </c>
      <c r="AO344" s="4">
        <f t="shared" si="110"/>
        <v>1.85</v>
      </c>
      <c r="AQ344">
        <v>9</v>
      </c>
      <c r="AR344" s="4">
        <f t="shared" si="111"/>
        <v>5185.7298449999998</v>
      </c>
      <c r="AT344">
        <v>5185.7298449999998</v>
      </c>
      <c r="AU344">
        <v>5185.7298449999998</v>
      </c>
      <c r="AV344" s="4">
        <f t="shared" si="112"/>
        <v>1979882</v>
      </c>
      <c r="AX344">
        <v>1979882</v>
      </c>
      <c r="AY344">
        <v>1979882</v>
      </c>
      <c r="AZ344" s="4">
        <f t="shared" si="113"/>
        <v>8.4</v>
      </c>
      <c r="BB344">
        <v>8.4</v>
      </c>
      <c r="BC344" s="4">
        <f t="shared" si="114"/>
        <v>8.1999999999999993</v>
      </c>
      <c r="BE344">
        <v>8.1999999999999993</v>
      </c>
      <c r="BF344" s="4">
        <v>0.66100000000000003</v>
      </c>
      <c r="BG344" s="4">
        <v>12.2</v>
      </c>
      <c r="BH344" s="4">
        <f t="shared" si="96"/>
        <v>59.2</v>
      </c>
      <c r="BJ344">
        <v>59.2</v>
      </c>
    </row>
    <row r="345" spans="1:62" x14ac:dyDescent="0.25">
      <c r="A345" s="4" t="s">
        <v>43</v>
      </c>
      <c r="B345" s="4">
        <v>2008</v>
      </c>
      <c r="C345" s="4">
        <v>1</v>
      </c>
      <c r="E345" s="4">
        <f t="shared" si="97"/>
        <v>3.4681201731076643E-4</v>
      </c>
      <c r="F345">
        <v>427</v>
      </c>
      <c r="H345" s="4">
        <f t="shared" si="98"/>
        <v>1.4451691931942897E-2</v>
      </c>
      <c r="I345">
        <f t="shared" si="99"/>
        <v>2</v>
      </c>
      <c r="K345">
        <v>2</v>
      </c>
      <c r="L345" s="4">
        <v>6.56</v>
      </c>
      <c r="M345">
        <f t="shared" si="100"/>
        <v>1.9895641944439919E-4</v>
      </c>
      <c r="O345" s="4">
        <f t="shared" si="101"/>
        <v>476.86258720000001</v>
      </c>
      <c r="Q345">
        <v>476.86258720000001</v>
      </c>
      <c r="S345" s="4">
        <f t="shared" si="102"/>
        <v>1.3894096137580055E-2</v>
      </c>
      <c r="T345">
        <v>94</v>
      </c>
      <c r="W345" s="4">
        <f t="shared" si="103"/>
        <v>0</v>
      </c>
      <c r="X345">
        <v>0</v>
      </c>
      <c r="Y345" s="4">
        <v>34.200000000000003</v>
      </c>
      <c r="AB345" s="4">
        <f t="shared" si="104"/>
        <v>3</v>
      </c>
      <c r="AC345" s="3">
        <v>3</v>
      </c>
      <c r="AD345" s="4">
        <f t="shared" si="105"/>
        <v>1.3739774542248362E-2</v>
      </c>
      <c r="AE345">
        <f t="shared" si="106"/>
        <v>96</v>
      </c>
      <c r="AG345">
        <v>96</v>
      </c>
      <c r="AH345" s="4">
        <f t="shared" si="107"/>
        <v>5.55</v>
      </c>
      <c r="AJ345">
        <v>5.55</v>
      </c>
      <c r="AK345" s="4">
        <f t="shared" si="108"/>
        <v>1.3345743926882935E-2</v>
      </c>
      <c r="AL345">
        <f t="shared" si="109"/>
        <v>96</v>
      </c>
      <c r="AN345">
        <v>96</v>
      </c>
      <c r="AO345" s="4">
        <f t="shared" si="110"/>
        <v>1.85</v>
      </c>
      <c r="AQ345">
        <v>12.7</v>
      </c>
      <c r="AR345" s="4">
        <f t="shared" si="111"/>
        <v>5623.3795659999996</v>
      </c>
      <c r="AT345">
        <v>5623.3795659999996</v>
      </c>
      <c r="AU345">
        <v>5623.3795659999996</v>
      </c>
      <c r="AV345" s="4">
        <f t="shared" si="112"/>
        <v>1946351</v>
      </c>
      <c r="AX345">
        <v>1946351</v>
      </c>
      <c r="AY345">
        <v>1946351</v>
      </c>
      <c r="AZ345" s="4">
        <f t="shared" si="113"/>
        <v>8.8000000000000007</v>
      </c>
      <c r="BB345">
        <v>8.8000000000000007</v>
      </c>
      <c r="BC345" s="4">
        <f t="shared" si="114"/>
        <v>8.6</v>
      </c>
      <c r="BE345">
        <v>8.6</v>
      </c>
      <c r="BF345" s="4">
        <v>0.64600000000000002</v>
      </c>
      <c r="BG345" s="4">
        <v>12.1</v>
      </c>
      <c r="BH345" s="4">
        <f t="shared" si="96"/>
        <v>57.5</v>
      </c>
      <c r="BJ345">
        <v>57.5</v>
      </c>
    </row>
    <row r="346" spans="1:62" x14ac:dyDescent="0.25">
      <c r="A346" s="4" t="s">
        <v>43</v>
      </c>
      <c r="B346" s="4">
        <v>2007</v>
      </c>
      <c r="C346" s="4">
        <v>1</v>
      </c>
      <c r="E346" s="4">
        <f t="shared" si="97"/>
        <v>2.9690336903320856E-4</v>
      </c>
      <c r="F346">
        <v>436</v>
      </c>
      <c r="H346" s="4">
        <f t="shared" si="98"/>
        <v>1.4451691931942897E-2</v>
      </c>
      <c r="I346">
        <f t="shared" si="99"/>
        <v>2</v>
      </c>
      <c r="K346">
        <v>2</v>
      </c>
      <c r="L346" s="4">
        <v>6.21</v>
      </c>
      <c r="M346">
        <f t="shared" si="100"/>
        <v>1.9939492202540246E-4</v>
      </c>
      <c r="O346" s="4">
        <f t="shared" si="101"/>
        <v>512.58879950000005</v>
      </c>
      <c r="Q346">
        <v>512.58879950000005</v>
      </c>
      <c r="S346" s="4">
        <f t="shared" si="102"/>
        <v>1.4174537003913691E-2</v>
      </c>
      <c r="T346">
        <v>93</v>
      </c>
      <c r="W346" s="4">
        <f t="shared" si="103"/>
        <v>1</v>
      </c>
      <c r="X346">
        <v>1</v>
      </c>
      <c r="Y346" s="4">
        <v>33.700000000000003</v>
      </c>
      <c r="AB346" s="4">
        <f t="shared" si="104"/>
        <v>3</v>
      </c>
      <c r="AC346" s="3">
        <v>3</v>
      </c>
      <c r="AD346" s="4">
        <f t="shared" si="105"/>
        <v>1.3736813417226146E-2</v>
      </c>
      <c r="AE346">
        <f t="shared" si="106"/>
        <v>96</v>
      </c>
      <c r="AG346">
        <v>96</v>
      </c>
      <c r="AH346" s="4">
        <f t="shared" si="107"/>
        <v>4.71</v>
      </c>
      <c r="AJ346">
        <v>4.71</v>
      </c>
      <c r="AK346" s="4">
        <f t="shared" si="108"/>
        <v>1.3342858546040386E-2</v>
      </c>
      <c r="AL346">
        <f t="shared" si="109"/>
        <v>96</v>
      </c>
      <c r="AN346">
        <v>96</v>
      </c>
      <c r="AO346" s="4">
        <f t="shared" si="110"/>
        <v>1.85</v>
      </c>
      <c r="AQ346">
        <v>13.4</v>
      </c>
      <c r="AR346" s="4">
        <f t="shared" si="111"/>
        <v>5714.47937</v>
      </c>
      <c r="AT346">
        <v>5714.47937</v>
      </c>
      <c r="AU346">
        <v>5714.47937</v>
      </c>
      <c r="AV346" s="4">
        <f t="shared" si="112"/>
        <v>1914414</v>
      </c>
      <c r="AX346">
        <v>1914414</v>
      </c>
      <c r="AY346">
        <v>1914414</v>
      </c>
      <c r="AZ346" s="4">
        <f t="shared" si="113"/>
        <v>9.1999999999999993</v>
      </c>
      <c r="BB346">
        <v>9.1999999999999993</v>
      </c>
      <c r="BC346" s="4">
        <f t="shared" si="114"/>
        <v>9</v>
      </c>
      <c r="BE346">
        <v>9</v>
      </c>
      <c r="BF346" s="4">
        <v>0.63</v>
      </c>
      <c r="BG346" s="4">
        <v>12.1</v>
      </c>
      <c r="BH346" s="4">
        <f t="shared" si="96"/>
        <v>56.9</v>
      </c>
      <c r="BJ346">
        <v>56.9</v>
      </c>
    </row>
    <row r="347" spans="1:62" x14ac:dyDescent="0.25">
      <c r="A347" s="4" t="s">
        <v>43</v>
      </c>
      <c r="B347" s="4">
        <v>2006</v>
      </c>
      <c r="C347" s="4">
        <v>1</v>
      </c>
      <c r="E347" s="4">
        <f t="shared" si="97"/>
        <v>1.0250985525829179E-4</v>
      </c>
      <c r="F347">
        <v>491</v>
      </c>
      <c r="H347" s="4">
        <f t="shared" si="98"/>
        <v>1.4451691931942897E-2</v>
      </c>
      <c r="I347">
        <f t="shared" si="99"/>
        <v>2</v>
      </c>
      <c r="K347">
        <v>2</v>
      </c>
      <c r="L347" s="4">
        <v>6.45</v>
      </c>
      <c r="M347">
        <f t="shared" si="100"/>
        <v>1.8986118017582098E-4</v>
      </c>
      <c r="O347" s="4">
        <f t="shared" si="101"/>
        <v>76.318679110000005</v>
      </c>
      <c r="Q347">
        <v>76.318679110000005</v>
      </c>
      <c r="S347" s="4">
        <f t="shared" si="102"/>
        <v>1.4174537003913691E-2</v>
      </c>
      <c r="T347">
        <v>93</v>
      </c>
      <c r="W347" s="4">
        <f t="shared" si="103"/>
        <v>6</v>
      </c>
      <c r="X347">
        <v>6</v>
      </c>
      <c r="Y347" s="4">
        <v>33.200000000000003</v>
      </c>
      <c r="AB347" s="4">
        <f t="shared" si="104"/>
        <v>3</v>
      </c>
      <c r="AC347" s="3">
        <v>3</v>
      </c>
      <c r="AD347" s="4">
        <f t="shared" si="105"/>
        <v>1.3733851464486196E-2</v>
      </c>
      <c r="AE347">
        <f t="shared" si="106"/>
        <v>96</v>
      </c>
      <c r="AG347">
        <v>96</v>
      </c>
      <c r="AH347" s="4">
        <f t="shared" si="107"/>
        <v>4.93</v>
      </c>
      <c r="AJ347">
        <v>4.93</v>
      </c>
      <c r="AK347" s="4">
        <f t="shared" si="108"/>
        <v>1.333997235088228E-2</v>
      </c>
      <c r="AL347">
        <f t="shared" si="109"/>
        <v>96</v>
      </c>
      <c r="AN347">
        <v>96</v>
      </c>
      <c r="AO347" s="4">
        <f t="shared" si="110"/>
        <v>1.85</v>
      </c>
      <c r="AQ347">
        <v>14.4</v>
      </c>
      <c r="AR347" s="4">
        <f t="shared" si="111"/>
        <v>5374.5548669999998</v>
      </c>
      <c r="AT347">
        <v>5374.5548669999998</v>
      </c>
      <c r="AU347">
        <v>5374.5548669999998</v>
      </c>
      <c r="AV347" s="4">
        <f t="shared" si="112"/>
        <v>1884238</v>
      </c>
      <c r="AX347">
        <v>1884238</v>
      </c>
      <c r="AY347">
        <v>1884238</v>
      </c>
      <c r="AZ347" s="4">
        <f t="shared" si="113"/>
        <v>9.6</v>
      </c>
      <c r="BB347">
        <v>9.6</v>
      </c>
      <c r="BC347" s="4">
        <f t="shared" si="114"/>
        <v>9.4</v>
      </c>
      <c r="BE347">
        <v>9.4</v>
      </c>
      <c r="BF347" s="4">
        <v>0.61</v>
      </c>
      <c r="BG347" s="4">
        <v>11.9</v>
      </c>
      <c r="BH347" s="4">
        <f t="shared" si="96"/>
        <v>54.8</v>
      </c>
      <c r="BJ347">
        <v>54.8</v>
      </c>
    </row>
    <row r="348" spans="1:62" x14ac:dyDescent="0.25">
      <c r="A348" s="4" t="s">
        <v>43</v>
      </c>
      <c r="B348" s="4">
        <v>2005</v>
      </c>
      <c r="C348" s="4">
        <v>1</v>
      </c>
      <c r="E348" s="4">
        <f t="shared" si="97"/>
        <v>1.7535697838831463E-5</v>
      </c>
      <c r="F348">
        <v>566</v>
      </c>
      <c r="H348" s="4">
        <f t="shared" si="98"/>
        <v>1.4451691931942897E-2</v>
      </c>
      <c r="I348">
        <f t="shared" si="99"/>
        <v>2</v>
      </c>
      <c r="K348">
        <v>2</v>
      </c>
      <c r="L348" s="4">
        <v>6.37</v>
      </c>
      <c r="M348">
        <f t="shared" si="100"/>
        <v>2.003855966882017E-4</v>
      </c>
      <c r="O348" s="4">
        <f t="shared" si="101"/>
        <v>629.84256430000005</v>
      </c>
      <c r="Q348">
        <v>629.84256430000005</v>
      </c>
      <c r="S348" s="4">
        <f t="shared" si="102"/>
        <v>1.4437648664183886E-2</v>
      </c>
      <c r="T348">
        <v>92</v>
      </c>
      <c r="W348" s="4">
        <f t="shared" si="103"/>
        <v>5</v>
      </c>
      <c r="X348">
        <v>5</v>
      </c>
      <c r="Y348" s="4">
        <v>32.700000000000003</v>
      </c>
      <c r="AB348" s="4">
        <f t="shared" si="104"/>
        <v>3</v>
      </c>
      <c r="AC348" s="3">
        <v>3</v>
      </c>
      <c r="AD348" s="4">
        <f t="shared" si="105"/>
        <v>1.3730888683203801E-2</v>
      </c>
      <c r="AE348">
        <f t="shared" si="106"/>
        <v>96</v>
      </c>
      <c r="AG348">
        <v>96</v>
      </c>
      <c r="AH348" s="4">
        <f t="shared" si="107"/>
        <v>5.62</v>
      </c>
      <c r="AJ348">
        <v>5.62</v>
      </c>
      <c r="AK348" s="4">
        <f t="shared" si="108"/>
        <v>1.3337085340588743E-2</v>
      </c>
      <c r="AL348">
        <f t="shared" si="109"/>
        <v>96</v>
      </c>
      <c r="AN348">
        <v>96</v>
      </c>
      <c r="AO348" s="4">
        <f t="shared" si="110"/>
        <v>1.85</v>
      </c>
      <c r="AQ348">
        <v>20.6</v>
      </c>
      <c r="AR348" s="4">
        <f t="shared" si="111"/>
        <v>5351.2537320000001</v>
      </c>
      <c r="AT348">
        <v>5351.2537320000001</v>
      </c>
      <c r="AU348">
        <v>5351.2537320000001</v>
      </c>
      <c r="AV348" s="4">
        <f t="shared" si="112"/>
        <v>1855852</v>
      </c>
      <c r="AX348">
        <v>1855852</v>
      </c>
      <c r="AY348">
        <v>1855852</v>
      </c>
      <c r="AZ348" s="4">
        <f t="shared" si="113"/>
        <v>1</v>
      </c>
      <c r="BB348">
        <v>1</v>
      </c>
      <c r="BC348" s="4">
        <f t="shared" si="114"/>
        <v>9.9</v>
      </c>
      <c r="BE348">
        <v>9.9</v>
      </c>
      <c r="BF348" s="4">
        <v>0.59299999999999997</v>
      </c>
      <c r="BG348" s="4">
        <v>11.9</v>
      </c>
      <c r="BH348" s="4">
        <f t="shared" si="96"/>
        <v>51.7</v>
      </c>
      <c r="BJ348">
        <v>51.7</v>
      </c>
    </row>
    <row r="349" spans="1:62" x14ac:dyDescent="0.25">
      <c r="A349" s="4" t="s">
        <v>43</v>
      </c>
      <c r="B349" s="4">
        <v>2004</v>
      </c>
      <c r="C349" s="4">
        <v>1</v>
      </c>
      <c r="E349" s="4">
        <f t="shared" si="97"/>
        <v>1.4790686433504853E-6</v>
      </c>
      <c r="F349">
        <v>652</v>
      </c>
      <c r="H349" s="4">
        <f t="shared" si="98"/>
        <v>1.4451691931942897E-2</v>
      </c>
      <c r="I349">
        <f t="shared" si="99"/>
        <v>2</v>
      </c>
      <c r="K349">
        <v>2</v>
      </c>
      <c r="L349" s="4">
        <v>4.9000000000000004</v>
      </c>
      <c r="M349">
        <f t="shared" si="100"/>
        <v>1.9885930303519214E-4</v>
      </c>
      <c r="O349" s="4">
        <f t="shared" si="101"/>
        <v>469.58238979999999</v>
      </c>
      <c r="Q349">
        <v>469.58238979999999</v>
      </c>
      <c r="S349" s="4">
        <f t="shared" si="102"/>
        <v>1.4682265089018029E-2</v>
      </c>
      <c r="T349">
        <v>91</v>
      </c>
      <c r="W349" s="4">
        <f t="shared" si="103"/>
        <v>1</v>
      </c>
      <c r="X349">
        <v>1</v>
      </c>
      <c r="Y349" s="4">
        <v>32.200000000000003</v>
      </c>
      <c r="AB349" s="4">
        <f t="shared" si="104"/>
        <v>4</v>
      </c>
      <c r="AC349" s="3">
        <v>4</v>
      </c>
      <c r="AD349" s="4">
        <f t="shared" si="105"/>
        <v>1.3727925072552773E-2</v>
      </c>
      <c r="AE349">
        <f t="shared" si="106"/>
        <v>96</v>
      </c>
      <c r="AG349">
        <v>96</v>
      </c>
      <c r="AH349" s="4">
        <f t="shared" si="107"/>
        <v>5.56</v>
      </c>
      <c r="AJ349">
        <v>5.56</v>
      </c>
      <c r="AK349" s="4">
        <f t="shared" si="108"/>
        <v>1.3334197514338486E-2</v>
      </c>
      <c r="AL349">
        <f t="shared" si="109"/>
        <v>96</v>
      </c>
      <c r="AN349">
        <v>96</v>
      </c>
      <c r="AO349" s="4">
        <f t="shared" si="110"/>
        <v>1.85</v>
      </c>
      <c r="AQ349">
        <v>28.4</v>
      </c>
      <c r="AR349" s="4">
        <f t="shared" si="111"/>
        <v>4896.5838350000004</v>
      </c>
      <c r="AT349">
        <v>4896.5838350000004</v>
      </c>
      <c r="AU349">
        <v>4896.5838350000004</v>
      </c>
      <c r="AV349" s="4">
        <f t="shared" si="112"/>
        <v>182933</v>
      </c>
      <c r="AX349">
        <v>182933</v>
      </c>
      <c r="AY349">
        <v>182933</v>
      </c>
      <c r="AZ349" s="4">
        <f t="shared" si="113"/>
        <v>1.5</v>
      </c>
      <c r="BB349">
        <v>1.5</v>
      </c>
      <c r="BC349" s="4">
        <f t="shared" si="114"/>
        <v>1.4</v>
      </c>
      <c r="BE349">
        <v>1.4</v>
      </c>
      <c r="BF349" s="4">
        <v>0.57999999999999996</v>
      </c>
      <c r="BG349" s="4">
        <v>11.8</v>
      </c>
      <c r="BH349" s="4">
        <f t="shared" si="96"/>
        <v>48.1</v>
      </c>
      <c r="BJ349">
        <v>48.1</v>
      </c>
    </row>
    <row r="350" spans="1:62" x14ac:dyDescent="0.25">
      <c r="A350" s="4" t="s">
        <v>43</v>
      </c>
      <c r="B350" s="4">
        <v>2003</v>
      </c>
      <c r="C350" s="4">
        <v>1</v>
      </c>
      <c r="E350" s="4">
        <f t="shared" si="97"/>
        <v>3.8441971124653212E-7</v>
      </c>
      <c r="F350">
        <v>693</v>
      </c>
      <c r="H350" s="4">
        <f t="shared" si="98"/>
        <v>1.4451691931942897E-2</v>
      </c>
      <c r="I350">
        <f t="shared" si="99"/>
        <v>2</v>
      </c>
      <c r="K350">
        <v>2</v>
      </c>
      <c r="L350" s="4">
        <v>5.51</v>
      </c>
      <c r="M350">
        <f t="shared" si="100"/>
        <v>1.9585202787515544E-4</v>
      </c>
      <c r="O350" s="4">
        <f t="shared" si="101"/>
        <v>299.36712519999998</v>
      </c>
      <c r="Q350">
        <v>299.36712519999998</v>
      </c>
      <c r="S350" s="4">
        <f t="shared" si="102"/>
        <v>2.5921285339093207E-4</v>
      </c>
      <c r="T350">
        <v>9</v>
      </c>
      <c r="W350" s="4">
        <f t="shared" si="103"/>
        <v>59</v>
      </c>
      <c r="X350">
        <v>59</v>
      </c>
      <c r="Y350" s="4">
        <v>31.6</v>
      </c>
      <c r="AB350" s="4">
        <f t="shared" si="104"/>
        <v>4</v>
      </c>
      <c r="AC350" s="3">
        <v>4</v>
      </c>
      <c r="AD350" s="4">
        <f t="shared" si="105"/>
        <v>1.3724960631705531E-2</v>
      </c>
      <c r="AE350">
        <f t="shared" si="106"/>
        <v>96</v>
      </c>
      <c r="AG350">
        <v>96</v>
      </c>
      <c r="AH350" s="4">
        <f t="shared" si="107"/>
        <v>4.6500000000000004</v>
      </c>
      <c r="AJ350">
        <v>4.6500000000000004</v>
      </c>
      <c r="AK350" s="4">
        <f t="shared" si="108"/>
        <v>1.333130887130876E-2</v>
      </c>
      <c r="AL350">
        <f t="shared" si="109"/>
        <v>96</v>
      </c>
      <c r="AN350">
        <v>96</v>
      </c>
      <c r="AO350" s="4">
        <f t="shared" si="110"/>
        <v>1.85</v>
      </c>
      <c r="AQ350">
        <v>31.9</v>
      </c>
      <c r="AR350" s="4">
        <f t="shared" si="111"/>
        <v>4163.6596</v>
      </c>
      <c r="AT350">
        <v>4163.6596</v>
      </c>
      <c r="AU350">
        <v>4163.6596</v>
      </c>
      <c r="AV350" s="4">
        <f t="shared" si="112"/>
        <v>184339</v>
      </c>
      <c r="AX350">
        <v>184339</v>
      </c>
      <c r="AY350">
        <v>184339</v>
      </c>
      <c r="AZ350" s="4">
        <f t="shared" si="113"/>
        <v>1.9</v>
      </c>
      <c r="BB350">
        <v>1.9</v>
      </c>
      <c r="BC350" s="4">
        <f t="shared" si="114"/>
        <v>1.8</v>
      </c>
      <c r="BE350">
        <v>1.8</v>
      </c>
      <c r="BF350" s="4">
        <v>0.56699999999999995</v>
      </c>
      <c r="BG350" s="4">
        <v>11.8</v>
      </c>
      <c r="BH350" s="4">
        <f t="shared" si="96"/>
        <v>46.4</v>
      </c>
      <c r="BJ350">
        <v>46.4</v>
      </c>
    </row>
    <row r="351" spans="1:62" x14ac:dyDescent="0.25">
      <c r="A351" s="4" t="s">
        <v>43</v>
      </c>
      <c r="B351" s="4">
        <v>2002</v>
      </c>
      <c r="C351" s="4">
        <v>1</v>
      </c>
      <c r="E351" s="4">
        <f t="shared" si="97"/>
        <v>3.1275575830326296E-7</v>
      </c>
      <c r="F351">
        <v>699</v>
      </c>
      <c r="H351" s="4">
        <f t="shared" si="98"/>
        <v>1.4451691931942897E-2</v>
      </c>
      <c r="I351">
        <f t="shared" si="99"/>
        <v>2</v>
      </c>
      <c r="K351">
        <v>2</v>
      </c>
      <c r="L351" s="4">
        <v>6.41</v>
      </c>
      <c r="M351">
        <f t="shared" si="100"/>
        <v>1.8753213374856663E-4</v>
      </c>
      <c r="O351" s="4">
        <f t="shared" si="101"/>
        <v>6.3300071999999998</v>
      </c>
      <c r="Q351">
        <v>6.3300071999999998</v>
      </c>
      <c r="S351" s="4">
        <f t="shared" si="102"/>
        <v>1.5294555671065845E-2</v>
      </c>
      <c r="T351">
        <v>88</v>
      </c>
      <c r="W351" s="4">
        <f t="shared" si="103"/>
        <v>7</v>
      </c>
      <c r="X351">
        <v>7</v>
      </c>
      <c r="Y351" s="4">
        <v>31.1</v>
      </c>
      <c r="AB351" s="4">
        <f t="shared" si="104"/>
        <v>4</v>
      </c>
      <c r="AC351" s="3">
        <v>4</v>
      </c>
      <c r="AD351" s="4">
        <f t="shared" si="105"/>
        <v>1.3385394292939948E-2</v>
      </c>
      <c r="AE351">
        <f t="shared" si="106"/>
        <v>97</v>
      </c>
      <c r="AG351">
        <v>97</v>
      </c>
      <c r="AH351" s="4">
        <f t="shared" si="107"/>
        <v>6.47</v>
      </c>
      <c r="AJ351">
        <v>6.47</v>
      </c>
      <c r="AK351" s="4">
        <f t="shared" si="108"/>
        <v>1.3007930511055903E-2</v>
      </c>
      <c r="AL351">
        <f t="shared" si="109"/>
        <v>97</v>
      </c>
      <c r="AN351">
        <v>97</v>
      </c>
      <c r="AO351" s="4">
        <f t="shared" si="110"/>
        <v>1.85</v>
      </c>
      <c r="AQ351">
        <v>34.6</v>
      </c>
      <c r="AR351" s="4">
        <f t="shared" si="111"/>
        <v>355.618382</v>
      </c>
      <c r="AT351">
        <v>355.618382</v>
      </c>
      <c r="AU351">
        <v>355.618382</v>
      </c>
      <c r="AV351" s="4">
        <f t="shared" si="112"/>
        <v>1779953</v>
      </c>
      <c r="AX351">
        <v>1779953</v>
      </c>
      <c r="AY351">
        <v>1779953</v>
      </c>
      <c r="AZ351" s="4">
        <f t="shared" si="113"/>
        <v>11.4</v>
      </c>
      <c r="BB351">
        <v>11.4</v>
      </c>
      <c r="BC351" s="4">
        <f t="shared" si="114"/>
        <v>11.3</v>
      </c>
      <c r="BE351">
        <v>11.3</v>
      </c>
      <c r="BF351" s="4">
        <v>0.55800000000000005</v>
      </c>
      <c r="BG351" s="4">
        <v>11.9</v>
      </c>
      <c r="BH351" s="4">
        <f t="shared" si="96"/>
        <v>46</v>
      </c>
      <c r="BJ351">
        <v>46</v>
      </c>
    </row>
    <row r="352" spans="1:62" x14ac:dyDescent="0.25">
      <c r="A352" s="4" t="s">
        <v>43</v>
      </c>
      <c r="B352" s="4">
        <v>2001</v>
      </c>
      <c r="C352" s="4">
        <v>1</v>
      </c>
      <c r="E352" s="4">
        <f t="shared" si="97"/>
        <v>6.1650607742126534E-7</v>
      </c>
      <c r="F352">
        <v>679</v>
      </c>
      <c r="H352" s="4">
        <f t="shared" si="98"/>
        <v>1.4451691931942897E-2</v>
      </c>
      <c r="I352">
        <f t="shared" si="99"/>
        <v>2</v>
      </c>
      <c r="K352">
        <v>2</v>
      </c>
      <c r="L352" s="4">
        <v>5.48</v>
      </c>
      <c r="M352">
        <f t="shared" si="100"/>
        <v>1.9601566612985084E-4</v>
      </c>
      <c r="O352" s="4">
        <f t="shared" si="101"/>
        <v>306.9527349</v>
      </c>
      <c r="Q352">
        <v>306.9527349</v>
      </c>
      <c r="S352" s="4">
        <f t="shared" si="102"/>
        <v>1.5455016575970915E-2</v>
      </c>
      <c r="T352">
        <v>87</v>
      </c>
      <c r="W352" s="4">
        <f t="shared" si="103"/>
        <v>1</v>
      </c>
      <c r="X352">
        <v>1</v>
      </c>
      <c r="Y352" s="4">
        <v>3.5</v>
      </c>
      <c r="AB352" s="4">
        <f t="shared" si="104"/>
        <v>4</v>
      </c>
      <c r="AC352" s="3">
        <v>4</v>
      </c>
      <c r="AD352" s="4">
        <f t="shared" si="105"/>
        <v>1.3382406011474843E-2</v>
      </c>
      <c r="AE352">
        <f t="shared" si="106"/>
        <v>97</v>
      </c>
      <c r="AG352">
        <v>97</v>
      </c>
      <c r="AH352" s="4">
        <f t="shared" si="107"/>
        <v>5.73</v>
      </c>
      <c r="AJ352">
        <v>5.73</v>
      </c>
      <c r="AK352" s="4">
        <f t="shared" si="108"/>
        <v>1.3005018170990045E-2</v>
      </c>
      <c r="AL352">
        <f t="shared" si="109"/>
        <v>97</v>
      </c>
      <c r="AN352">
        <v>97</v>
      </c>
      <c r="AO352" s="4">
        <f t="shared" si="110"/>
        <v>1.85</v>
      </c>
      <c r="AQ352">
        <v>37.200000000000003</v>
      </c>
      <c r="AR352" s="4">
        <f t="shared" si="111"/>
        <v>3128.97793</v>
      </c>
      <c r="AT352">
        <v>3128.97793</v>
      </c>
      <c r="AU352">
        <v>3128.97793</v>
      </c>
      <c r="AV352" s="4">
        <f t="shared" si="112"/>
        <v>1754935</v>
      </c>
      <c r="AX352">
        <v>1754935</v>
      </c>
      <c r="AY352">
        <v>1754935</v>
      </c>
      <c r="AZ352" s="4">
        <f t="shared" si="113"/>
        <v>11.8</v>
      </c>
      <c r="BB352">
        <v>11.8</v>
      </c>
      <c r="BC352" s="4">
        <f t="shared" si="114"/>
        <v>11.8</v>
      </c>
      <c r="BE352">
        <v>11.8</v>
      </c>
      <c r="BF352" s="4">
        <v>0.56000000000000005</v>
      </c>
      <c r="BG352" s="4">
        <v>11.8</v>
      </c>
      <c r="BH352" s="4">
        <f t="shared" si="96"/>
        <v>46.7</v>
      </c>
      <c r="BJ352">
        <v>46.7</v>
      </c>
    </row>
    <row r="353" spans="1:62" x14ac:dyDescent="0.25">
      <c r="A353" s="4" t="s">
        <v>43</v>
      </c>
      <c r="B353" s="4">
        <v>2000</v>
      </c>
      <c r="C353" s="4">
        <v>1</v>
      </c>
      <c r="E353" s="4">
        <f t="shared" si="97"/>
        <v>1.7302910028350844E-6</v>
      </c>
      <c r="F353">
        <v>647</v>
      </c>
      <c r="H353" s="4">
        <f t="shared" si="98"/>
        <v>1.4451691931942897E-2</v>
      </c>
      <c r="I353">
        <f t="shared" si="99"/>
        <v>2</v>
      </c>
      <c r="K353">
        <v>2</v>
      </c>
      <c r="L353" s="4">
        <v>5.37</v>
      </c>
      <c r="M353">
        <f t="shared" si="100"/>
        <v>1.9474255444042589E-4</v>
      </c>
      <c r="O353" s="4">
        <f t="shared" si="101"/>
        <v>250.89164840000001</v>
      </c>
      <c r="Q353">
        <v>250.89164840000001</v>
      </c>
      <c r="S353" s="4">
        <f t="shared" si="102"/>
        <v>1.5592332611017628E-2</v>
      </c>
      <c r="T353">
        <v>86</v>
      </c>
      <c r="W353" s="4">
        <f t="shared" si="103"/>
        <v>900.625</v>
      </c>
      <c r="X353">
        <v>2672</v>
      </c>
      <c r="Y353" s="4">
        <v>29.9</v>
      </c>
      <c r="AB353" s="4">
        <f t="shared" si="104"/>
        <v>4</v>
      </c>
      <c r="AC353" s="3">
        <v>4</v>
      </c>
      <c r="AD353" s="4">
        <f t="shared" si="105"/>
        <v>1.3379416808563261E-2</v>
      </c>
      <c r="AE353">
        <f t="shared" si="106"/>
        <v>97</v>
      </c>
      <c r="AG353">
        <v>97</v>
      </c>
      <c r="AH353" s="4">
        <f t="shared" si="107"/>
        <v>4.6399999999999997</v>
      </c>
      <c r="AJ353">
        <v>4.6399999999999997</v>
      </c>
      <c r="AK353" s="4">
        <f t="shared" si="108"/>
        <v>1.3002104925694662E-2</v>
      </c>
      <c r="AL353">
        <f t="shared" si="109"/>
        <v>97</v>
      </c>
      <c r="AN353">
        <v>97</v>
      </c>
      <c r="AO353" s="4">
        <f t="shared" si="110"/>
        <v>1.85</v>
      </c>
      <c r="AQ353">
        <v>38.799999999999997</v>
      </c>
      <c r="AR353" s="4">
        <f t="shared" si="111"/>
        <v>3349.6882300000002</v>
      </c>
      <c r="AT353">
        <v>3349.6882300000002</v>
      </c>
      <c r="AU353">
        <v>3349.6882300000002</v>
      </c>
      <c r="AV353" s="4">
        <f t="shared" si="112"/>
        <v>172834</v>
      </c>
      <c r="AX353">
        <v>172834</v>
      </c>
      <c r="AY353">
        <v>172834</v>
      </c>
      <c r="AZ353" s="4">
        <f t="shared" si="113"/>
        <v>12.3</v>
      </c>
      <c r="BB353">
        <v>12.3</v>
      </c>
      <c r="BC353" s="4">
        <f t="shared" si="114"/>
        <v>12.2</v>
      </c>
      <c r="BE353">
        <v>12.2</v>
      </c>
      <c r="BF353" s="4">
        <v>0.55900000000000005</v>
      </c>
      <c r="BG353" s="4">
        <v>11.7</v>
      </c>
      <c r="BH353" s="4">
        <f t="shared" si="96"/>
        <v>47.8</v>
      </c>
      <c r="BJ353">
        <v>47.8</v>
      </c>
    </row>
    <row r="354" spans="1:62" x14ac:dyDescent="0.25">
      <c r="A354" s="4" t="s">
        <v>44</v>
      </c>
      <c r="B354" s="4">
        <v>2015</v>
      </c>
      <c r="C354" s="4">
        <v>1</v>
      </c>
      <c r="E354" s="4">
        <f t="shared" si="97"/>
        <v>3.1561811633740327E-3</v>
      </c>
      <c r="F354">
        <v>142</v>
      </c>
      <c r="H354" s="4">
        <f t="shared" si="98"/>
        <v>9.233391680842357E-3</v>
      </c>
      <c r="I354">
        <f t="shared" si="99"/>
        <v>42</v>
      </c>
      <c r="K354">
        <v>42</v>
      </c>
      <c r="M354">
        <f t="shared" si="100"/>
        <v>1.8731145170040577E-4</v>
      </c>
      <c r="O354" s="4">
        <f t="shared" si="101"/>
        <v>0</v>
      </c>
      <c r="Q354">
        <v>0</v>
      </c>
      <c r="S354" s="4">
        <f t="shared" si="102"/>
        <v>1.3286180512832984E-2</v>
      </c>
      <c r="T354">
        <v>96</v>
      </c>
      <c r="W354" s="4">
        <f t="shared" si="103"/>
        <v>214</v>
      </c>
      <c r="X354">
        <v>214</v>
      </c>
      <c r="Y354" s="4">
        <v>56.1</v>
      </c>
      <c r="AB354" s="4">
        <f t="shared" si="104"/>
        <v>47</v>
      </c>
      <c r="AC354" s="3">
        <v>47</v>
      </c>
      <c r="AD354" s="4">
        <f t="shared" si="105"/>
        <v>1.3026380814523912E-2</v>
      </c>
      <c r="AE354">
        <f t="shared" si="106"/>
        <v>98</v>
      </c>
      <c r="AG354">
        <v>98</v>
      </c>
      <c r="AH354" s="4" t="e">
        <f t="shared" si="107"/>
        <v>#VALUE!</v>
      </c>
      <c r="AK354" s="4">
        <f t="shared" si="108"/>
        <v>1.3319626511670303E-2</v>
      </c>
      <c r="AL354">
        <f t="shared" si="109"/>
        <v>96</v>
      </c>
      <c r="AN354">
        <v>96</v>
      </c>
      <c r="AO354" s="4">
        <f t="shared" si="110"/>
        <v>0.1</v>
      </c>
      <c r="AQ354">
        <v>0.1</v>
      </c>
      <c r="AR354" s="4">
        <f t="shared" si="111"/>
        <v>8757.2621999999992</v>
      </c>
      <c r="AT354">
        <v>8757.2621999999992</v>
      </c>
      <c r="AU354">
        <v>8757.2621999999992</v>
      </c>
      <c r="AV354" s="4">
        <f t="shared" si="112"/>
        <v>2596218</v>
      </c>
      <c r="AX354">
        <v>2596218</v>
      </c>
      <c r="AY354">
        <v>2596218</v>
      </c>
      <c r="AZ354" s="4">
        <f t="shared" si="113"/>
        <v>2.7</v>
      </c>
      <c r="BB354">
        <v>2.7</v>
      </c>
      <c r="BC354" s="4">
        <f t="shared" si="114"/>
        <v>2.6</v>
      </c>
      <c r="BE354">
        <v>2.6</v>
      </c>
      <c r="BF354" s="4">
        <v>0.754</v>
      </c>
      <c r="BG354" s="4">
        <v>15.2</v>
      </c>
      <c r="BH354" s="4">
        <f t="shared" si="96"/>
        <v>75</v>
      </c>
      <c r="BJ354">
        <v>75</v>
      </c>
    </row>
    <row r="355" spans="1:62" x14ac:dyDescent="0.25">
      <c r="A355" s="4" t="s">
        <v>44</v>
      </c>
      <c r="B355" s="4">
        <v>2014</v>
      </c>
      <c r="C355" s="4">
        <v>1</v>
      </c>
      <c r="E355" s="4">
        <f t="shared" si="97"/>
        <v>3.1650999060883925E-3</v>
      </c>
      <c r="F355">
        <v>144</v>
      </c>
      <c r="H355" s="4">
        <f t="shared" si="98"/>
        <v>8.3182659902056068E-3</v>
      </c>
      <c r="I355">
        <f t="shared" si="99"/>
        <v>44</v>
      </c>
      <c r="K355">
        <v>44</v>
      </c>
      <c r="L355" s="4">
        <v>7.32</v>
      </c>
      <c r="M355">
        <f t="shared" si="100"/>
        <v>1.9007789357544229E-4</v>
      </c>
      <c r="O355" s="4">
        <f t="shared" si="101"/>
        <v>83.164653619999996</v>
      </c>
      <c r="Q355">
        <v>83.164653619999996</v>
      </c>
      <c r="S355" s="4">
        <f t="shared" si="102"/>
        <v>1.3286180512832984E-2</v>
      </c>
      <c r="T355">
        <v>96</v>
      </c>
      <c r="W355" s="4">
        <f t="shared" si="103"/>
        <v>876</v>
      </c>
      <c r="X355">
        <v>876</v>
      </c>
      <c r="Y355" s="4">
        <v>55.3</v>
      </c>
      <c r="AB355" s="4">
        <f t="shared" si="104"/>
        <v>49</v>
      </c>
      <c r="AC355" s="3">
        <v>49</v>
      </c>
      <c r="AD355" s="4">
        <f t="shared" si="105"/>
        <v>1.3709926244254669E-2</v>
      </c>
      <c r="AE355">
        <f t="shared" si="106"/>
        <v>96</v>
      </c>
      <c r="AG355">
        <v>96</v>
      </c>
      <c r="AH355" s="4">
        <f t="shared" si="107"/>
        <v>8.32</v>
      </c>
      <c r="AJ355">
        <v>8.32</v>
      </c>
      <c r="AK355" s="4">
        <f t="shared" si="108"/>
        <v>1.4190743158436591E-2</v>
      </c>
      <c r="AL355">
        <f t="shared" si="109"/>
        <v>93</v>
      </c>
      <c r="AN355">
        <v>93</v>
      </c>
      <c r="AO355" s="4">
        <f t="shared" si="110"/>
        <v>0.1</v>
      </c>
      <c r="AQ355">
        <v>0.1</v>
      </c>
      <c r="AR355" s="4">
        <f t="shared" si="111"/>
        <v>1226.6173100000001</v>
      </c>
      <c r="AT355">
        <v>1226.6173100000001</v>
      </c>
      <c r="AU355">
        <v>1226.6173100000001</v>
      </c>
      <c r="AV355" s="4">
        <f t="shared" si="112"/>
        <v>10715281.625</v>
      </c>
      <c r="AX355">
        <v>24213133</v>
      </c>
      <c r="AY355">
        <v>24213133</v>
      </c>
      <c r="AZ355" s="4">
        <f t="shared" si="113"/>
        <v>2.7</v>
      </c>
      <c r="BB355">
        <v>2.7</v>
      </c>
      <c r="BC355" s="4">
        <f t="shared" si="114"/>
        <v>2.7</v>
      </c>
      <c r="BE355">
        <v>2.7</v>
      </c>
      <c r="BF355" s="4">
        <v>0.747</v>
      </c>
      <c r="BG355" s="4">
        <v>15.2</v>
      </c>
      <c r="BH355" s="4">
        <f t="shared" si="96"/>
        <v>74.8</v>
      </c>
      <c r="BJ355">
        <v>74.8</v>
      </c>
    </row>
    <row r="356" spans="1:62" x14ac:dyDescent="0.25">
      <c r="A356" s="4" t="s">
        <v>44</v>
      </c>
      <c r="B356" s="4">
        <v>2013</v>
      </c>
      <c r="C356" s="4">
        <v>1</v>
      </c>
      <c r="E356" s="4">
        <f t="shared" si="97"/>
        <v>3.1732221201864817E-3</v>
      </c>
      <c r="F356">
        <v>146</v>
      </c>
      <c r="H356" s="4">
        <f t="shared" si="98"/>
        <v>7.4355622963715659E-3</v>
      </c>
      <c r="I356">
        <f t="shared" si="99"/>
        <v>46</v>
      </c>
      <c r="K356">
        <v>46</v>
      </c>
      <c r="L356" s="4">
        <v>7.24</v>
      </c>
      <c r="M356">
        <f t="shared" si="100"/>
        <v>1.9988071932528967E-4</v>
      </c>
      <c r="O356" s="4">
        <f t="shared" si="101"/>
        <v>916.27084500000001</v>
      </c>
      <c r="Q356">
        <v>916.27084500000001</v>
      </c>
      <c r="S356" s="4">
        <f t="shared" si="102"/>
        <v>1.3286180512832984E-2</v>
      </c>
      <c r="T356">
        <v>96</v>
      </c>
      <c r="W356" s="4">
        <f t="shared" si="103"/>
        <v>220</v>
      </c>
      <c r="X356">
        <v>220</v>
      </c>
      <c r="Y356" s="4">
        <v>54.5</v>
      </c>
      <c r="AB356" s="4">
        <f t="shared" si="104"/>
        <v>52</v>
      </c>
      <c r="AC356" s="3">
        <v>52</v>
      </c>
      <c r="AD356" s="4">
        <f t="shared" si="105"/>
        <v>1.3706956615983132E-2</v>
      </c>
      <c r="AE356">
        <f t="shared" si="106"/>
        <v>96</v>
      </c>
      <c r="AG356">
        <v>96</v>
      </c>
      <c r="AH356" s="4">
        <f t="shared" si="107"/>
        <v>8.48</v>
      </c>
      <c r="AJ356">
        <v>8.48</v>
      </c>
      <c r="AK356" s="4">
        <f t="shared" si="108"/>
        <v>1.2993652954110113E-2</v>
      </c>
      <c r="AL356">
        <f t="shared" si="109"/>
        <v>97</v>
      </c>
      <c r="AN356">
        <v>97</v>
      </c>
      <c r="AO356" s="4">
        <f t="shared" si="110"/>
        <v>0.1</v>
      </c>
      <c r="AQ356">
        <v>0.1</v>
      </c>
      <c r="AR356" s="4">
        <f t="shared" si="111"/>
        <v>10972.078698625</v>
      </c>
      <c r="AT356">
        <v>12216.944600000001</v>
      </c>
      <c r="AU356">
        <v>12216.944600000001</v>
      </c>
      <c r="AV356" s="4">
        <f t="shared" si="112"/>
        <v>2248632</v>
      </c>
      <c r="AX356">
        <v>2248632</v>
      </c>
      <c r="AY356">
        <v>2248632</v>
      </c>
      <c r="AZ356" s="4">
        <f t="shared" si="113"/>
        <v>2.8</v>
      </c>
      <c r="BB356">
        <v>2.8</v>
      </c>
      <c r="BC356" s="4">
        <f t="shared" si="114"/>
        <v>2.7</v>
      </c>
      <c r="BE356">
        <v>2.7</v>
      </c>
      <c r="BF356" s="4">
        <v>0.73399999999999999</v>
      </c>
      <c r="BG356" s="4">
        <v>14.2</v>
      </c>
      <c r="BH356" s="4">
        <f t="shared" si="96"/>
        <v>74.7</v>
      </c>
      <c r="BJ356">
        <v>74.7</v>
      </c>
    </row>
    <row r="357" spans="1:62" x14ac:dyDescent="0.25">
      <c r="A357" s="4" t="s">
        <v>44</v>
      </c>
      <c r="B357" s="4">
        <v>2012</v>
      </c>
      <c r="C357" s="4">
        <v>1</v>
      </c>
      <c r="E357" s="4">
        <f t="shared" si="97"/>
        <v>3.1805415507015272E-3</v>
      </c>
      <c r="F357">
        <v>148</v>
      </c>
      <c r="H357" s="4">
        <f t="shared" si="98"/>
        <v>6.1926721602285914E-3</v>
      </c>
      <c r="I357">
        <f t="shared" si="99"/>
        <v>49</v>
      </c>
      <c r="K357">
        <v>49</v>
      </c>
      <c r="L357" s="4">
        <v>7.55</v>
      </c>
      <c r="M357">
        <f t="shared" si="100"/>
        <v>2.0040434281558441E-4</v>
      </c>
      <c r="O357" s="4">
        <f t="shared" si="101"/>
        <v>843.19462590000001</v>
      </c>
      <c r="Q357">
        <v>843.19462590000001</v>
      </c>
      <c r="S357" s="4">
        <f t="shared" si="102"/>
        <v>1.3286180512832984E-2</v>
      </c>
      <c r="T357">
        <v>96</v>
      </c>
      <c r="W357" s="4">
        <f t="shared" si="103"/>
        <v>2</v>
      </c>
      <c r="X357">
        <v>2</v>
      </c>
      <c r="Y357" s="4">
        <v>53.6</v>
      </c>
      <c r="AB357" s="4">
        <f t="shared" si="104"/>
        <v>54</v>
      </c>
      <c r="AC357" s="3">
        <v>54</v>
      </c>
      <c r="AD357" s="4">
        <f t="shared" si="105"/>
        <v>1.3703986151431379E-2</v>
      </c>
      <c r="AE357">
        <f t="shared" si="106"/>
        <v>96</v>
      </c>
      <c r="AG357">
        <v>96</v>
      </c>
      <c r="AH357" s="4">
        <f t="shared" si="107"/>
        <v>8.26</v>
      </c>
      <c r="AJ357">
        <v>8.26</v>
      </c>
      <c r="AK357" s="4">
        <f t="shared" si="108"/>
        <v>1.3617720672811254E-2</v>
      </c>
      <c r="AL357">
        <f t="shared" si="109"/>
        <v>95</v>
      </c>
      <c r="AN357">
        <v>95</v>
      </c>
      <c r="AO357" s="4">
        <f t="shared" si="110"/>
        <v>0.1</v>
      </c>
      <c r="AQ357">
        <v>0.1</v>
      </c>
      <c r="AR357" s="4">
        <f t="shared" si="111"/>
        <v>10972.078698625</v>
      </c>
      <c r="AT357">
        <v>12291.466850000001</v>
      </c>
      <c r="AU357">
        <v>12291.466850000001</v>
      </c>
      <c r="AV357" s="4">
        <f t="shared" si="112"/>
        <v>256983</v>
      </c>
      <c r="AX357">
        <v>256983</v>
      </c>
      <c r="AY357">
        <v>256983</v>
      </c>
      <c r="AZ357" s="4">
        <f t="shared" si="113"/>
        <v>2.8</v>
      </c>
      <c r="BB357">
        <v>2.8</v>
      </c>
      <c r="BC357" s="4">
        <f t="shared" si="114"/>
        <v>2.8</v>
      </c>
      <c r="BE357">
        <v>2.8</v>
      </c>
      <c r="BF357" s="4">
        <v>0.73</v>
      </c>
      <c r="BG357" s="4">
        <v>14.2</v>
      </c>
      <c r="BH357" s="4">
        <f t="shared" si="96"/>
        <v>74.5</v>
      </c>
      <c r="BJ357">
        <v>74.5</v>
      </c>
    </row>
    <row r="358" spans="1:62" x14ac:dyDescent="0.25">
      <c r="A358" s="4" t="s">
        <v>44</v>
      </c>
      <c r="B358" s="4">
        <v>2011</v>
      </c>
      <c r="C358" s="4">
        <v>1</v>
      </c>
      <c r="E358" s="4">
        <f t="shared" si="97"/>
        <v>3.1927500934099003E-3</v>
      </c>
      <c r="F358">
        <v>152</v>
      </c>
      <c r="H358" s="4">
        <f t="shared" si="98"/>
        <v>5.4285366311902644E-3</v>
      </c>
      <c r="I358">
        <f t="shared" si="99"/>
        <v>51</v>
      </c>
      <c r="K358">
        <v>51</v>
      </c>
      <c r="L358" s="4">
        <v>7.58</v>
      </c>
      <c r="M358">
        <f t="shared" si="100"/>
        <v>1.9765396745350441E-4</v>
      </c>
      <c r="O358" s="4">
        <f t="shared" si="101"/>
        <v>1084.9997659999999</v>
      </c>
      <c r="Q358">
        <v>1084.9997659999999</v>
      </c>
      <c r="S358" s="4">
        <f t="shared" si="102"/>
        <v>1.2624262505316943E-2</v>
      </c>
      <c r="T358">
        <v>98</v>
      </c>
      <c r="W358" s="4">
        <f t="shared" si="103"/>
        <v>43</v>
      </c>
      <c r="X358">
        <v>43</v>
      </c>
      <c r="Y358" s="4">
        <v>52.8</v>
      </c>
      <c r="AB358" s="4">
        <f t="shared" si="104"/>
        <v>57</v>
      </c>
      <c r="AC358" s="3">
        <v>57</v>
      </c>
      <c r="AD358" s="4">
        <f t="shared" si="105"/>
        <v>1.3014672181066266E-2</v>
      </c>
      <c r="AE358">
        <f t="shared" si="106"/>
        <v>98</v>
      </c>
      <c r="AG358">
        <v>98</v>
      </c>
      <c r="AH358" s="4">
        <f t="shared" si="107"/>
        <v>8.9</v>
      </c>
      <c r="AJ358">
        <v>8.9</v>
      </c>
      <c r="AK358" s="4">
        <f t="shared" si="108"/>
        <v>1.2311769267906798E-2</v>
      </c>
      <c r="AL358">
        <f t="shared" si="109"/>
        <v>99</v>
      </c>
      <c r="AN358">
        <v>99</v>
      </c>
      <c r="AO358" s="4">
        <f t="shared" si="110"/>
        <v>0.1</v>
      </c>
      <c r="AQ358">
        <v>0.1</v>
      </c>
      <c r="AR358" s="4">
        <f t="shared" si="111"/>
        <v>10972.078698625</v>
      </c>
      <c r="AT358">
        <v>13167.472889999999</v>
      </c>
      <c r="AU358">
        <v>13167.472889999999</v>
      </c>
      <c r="AV358" s="4">
        <f t="shared" si="112"/>
        <v>10715281.625</v>
      </c>
      <c r="AX358">
        <v>198686688</v>
      </c>
      <c r="AY358">
        <v>198686688</v>
      </c>
      <c r="AZ358" s="4">
        <f t="shared" si="113"/>
        <v>2.9</v>
      </c>
      <c r="BB358">
        <v>2.9</v>
      </c>
      <c r="BC358" s="4">
        <f t="shared" si="114"/>
        <v>2.8</v>
      </c>
      <c r="BE358">
        <v>2.8</v>
      </c>
      <c r="BF358" s="4">
        <v>0.72399999999999998</v>
      </c>
      <c r="BG358" s="4">
        <v>14</v>
      </c>
      <c r="BH358" s="4">
        <f t="shared" si="96"/>
        <v>74.099999999999994</v>
      </c>
      <c r="BJ358">
        <v>74.099999999999994</v>
      </c>
    </row>
    <row r="359" spans="1:62" x14ac:dyDescent="0.25">
      <c r="A359" s="4" t="s">
        <v>44</v>
      </c>
      <c r="B359" s="4">
        <v>2010</v>
      </c>
      <c r="C359" s="4">
        <v>1</v>
      </c>
      <c r="E359" s="4">
        <f t="shared" si="97"/>
        <v>3.1976297689547059E-3</v>
      </c>
      <c r="F359">
        <v>154</v>
      </c>
      <c r="H359" s="4">
        <f t="shared" si="98"/>
        <v>4.3906877344962979E-3</v>
      </c>
      <c r="I359">
        <f t="shared" si="99"/>
        <v>54</v>
      </c>
      <c r="K359">
        <v>54</v>
      </c>
      <c r="L359" s="4">
        <v>7.52</v>
      </c>
      <c r="M359">
        <f t="shared" si="100"/>
        <v>1.9718313313517915E-4</v>
      </c>
      <c r="O359" s="4">
        <f t="shared" si="101"/>
        <v>1096.807346997125</v>
      </c>
      <c r="Q359">
        <v>1111.191325</v>
      </c>
      <c r="S359" s="4">
        <f t="shared" si="102"/>
        <v>1.3286180512832984E-2</v>
      </c>
      <c r="T359">
        <v>96</v>
      </c>
      <c r="W359" s="4">
        <f t="shared" si="103"/>
        <v>68</v>
      </c>
      <c r="X359">
        <v>68</v>
      </c>
      <c r="Y359" s="4">
        <v>52</v>
      </c>
      <c r="AB359" s="4">
        <f t="shared" si="104"/>
        <v>57.5</v>
      </c>
      <c r="AC359" s="3">
        <v>61</v>
      </c>
      <c r="AD359" s="4">
        <f t="shared" si="105"/>
        <v>1.2649813465713075E-2</v>
      </c>
      <c r="AE359">
        <f t="shared" si="106"/>
        <v>99</v>
      </c>
      <c r="AG359">
        <v>99</v>
      </c>
      <c r="AH359" s="4">
        <f t="shared" si="107"/>
        <v>8.27</v>
      </c>
      <c r="AJ359">
        <v>8.27</v>
      </c>
      <c r="AK359" s="4">
        <f t="shared" si="108"/>
        <v>1.2308771518919083E-2</v>
      </c>
      <c r="AL359">
        <f t="shared" si="109"/>
        <v>99</v>
      </c>
      <c r="AN359">
        <v>99</v>
      </c>
      <c r="AO359" s="4">
        <f t="shared" si="110"/>
        <v>0.1</v>
      </c>
      <c r="AQ359">
        <v>0.1</v>
      </c>
      <c r="AR359" s="4">
        <f t="shared" si="111"/>
        <v>10972.078698625</v>
      </c>
      <c r="AT359">
        <v>11224.1548</v>
      </c>
      <c r="AU359">
        <v>11224.1548</v>
      </c>
      <c r="AV359" s="4">
        <f t="shared" si="112"/>
        <v>10715281.625</v>
      </c>
      <c r="AX359">
        <v>196796269</v>
      </c>
      <c r="AY359">
        <v>196796269</v>
      </c>
      <c r="AZ359" s="4">
        <f t="shared" si="113"/>
        <v>2.9</v>
      </c>
      <c r="BB359">
        <v>2.9</v>
      </c>
      <c r="BC359" s="4">
        <f t="shared" si="114"/>
        <v>2.9</v>
      </c>
      <c r="BE359">
        <v>2.9</v>
      </c>
      <c r="BF359" s="4">
        <v>0.71599999999999997</v>
      </c>
      <c r="BG359" s="4">
        <v>13.8</v>
      </c>
      <c r="BH359" s="4">
        <f t="shared" si="96"/>
        <v>73.8</v>
      </c>
      <c r="BJ359">
        <v>73.8</v>
      </c>
    </row>
    <row r="360" spans="1:62" x14ac:dyDescent="0.25">
      <c r="A360" s="4" t="s">
        <v>44</v>
      </c>
      <c r="B360" s="4">
        <v>2009</v>
      </c>
      <c r="C360" s="4">
        <v>1</v>
      </c>
      <c r="E360" s="4">
        <f t="shared" si="97"/>
        <v>3.2034076906723606E-3</v>
      </c>
      <c r="F360">
        <v>157</v>
      </c>
      <c r="H360" s="4">
        <f t="shared" si="98"/>
        <v>4.0749336787398553E-3</v>
      </c>
      <c r="I360">
        <f t="shared" si="99"/>
        <v>55</v>
      </c>
      <c r="K360">
        <v>57</v>
      </c>
      <c r="L360" s="4">
        <v>7.33</v>
      </c>
      <c r="M360">
        <f t="shared" si="100"/>
        <v>1.999188998160615E-4</v>
      </c>
      <c r="O360" s="4">
        <f t="shared" si="101"/>
        <v>564.52339019999999</v>
      </c>
      <c r="Q360">
        <v>564.52339019999999</v>
      </c>
      <c r="S360" s="4">
        <f t="shared" si="102"/>
        <v>1.2276440336999126E-2</v>
      </c>
      <c r="T360">
        <v>99</v>
      </c>
      <c r="W360" s="4">
        <f t="shared" si="103"/>
        <v>0</v>
      </c>
      <c r="X360">
        <v>0</v>
      </c>
      <c r="Y360" s="4">
        <v>51.1</v>
      </c>
      <c r="AB360" s="4">
        <f t="shared" si="104"/>
        <v>57.5</v>
      </c>
      <c r="AC360" s="3">
        <v>64</v>
      </c>
      <c r="AD360" s="4">
        <f t="shared" si="105"/>
        <v>1.2646735393296561E-2</v>
      </c>
      <c r="AE360">
        <f t="shared" si="106"/>
        <v>99</v>
      </c>
      <c r="AG360">
        <v>99</v>
      </c>
      <c r="AH360" s="4">
        <f t="shared" si="107"/>
        <v>8.65</v>
      </c>
      <c r="AJ360">
        <v>8.65</v>
      </c>
      <c r="AK360" s="4">
        <f t="shared" si="108"/>
        <v>1.2305772622209206E-2</v>
      </c>
      <c r="AL360">
        <f t="shared" si="109"/>
        <v>99</v>
      </c>
      <c r="AN360">
        <v>99</v>
      </c>
      <c r="AO360" s="4">
        <f t="shared" si="110"/>
        <v>0.1</v>
      </c>
      <c r="AQ360">
        <v>0.1</v>
      </c>
      <c r="AR360" s="4">
        <f t="shared" si="111"/>
        <v>8553.3847000000005</v>
      </c>
      <c r="AT360">
        <v>8553.3847000000005</v>
      </c>
      <c r="AU360">
        <v>8553.3847000000005</v>
      </c>
      <c r="AV360" s="4">
        <f t="shared" si="112"/>
        <v>10715281.625</v>
      </c>
      <c r="AX360">
        <v>194895996</v>
      </c>
      <c r="AY360">
        <v>194895996</v>
      </c>
      <c r="AZ360" s="4">
        <f t="shared" si="113"/>
        <v>3</v>
      </c>
      <c r="BB360">
        <v>3</v>
      </c>
      <c r="BC360" s="4">
        <f t="shared" si="114"/>
        <v>2.9</v>
      </c>
      <c r="BE360">
        <v>2.9</v>
      </c>
      <c r="BF360" s="4">
        <v>0.71399999999999997</v>
      </c>
      <c r="BG360" s="4">
        <v>13.8</v>
      </c>
      <c r="BH360" s="4">
        <f t="shared" si="96"/>
        <v>73.599999999999994</v>
      </c>
      <c r="BJ360">
        <v>73.599999999999994</v>
      </c>
    </row>
    <row r="361" spans="1:62" x14ac:dyDescent="0.25">
      <c r="A361" s="4" t="s">
        <v>44</v>
      </c>
      <c r="B361" s="4">
        <v>2008</v>
      </c>
      <c r="C361" s="4">
        <v>1</v>
      </c>
      <c r="E361" s="4">
        <f t="shared" si="97"/>
        <v>3.2049210406344562E-3</v>
      </c>
      <c r="F361">
        <v>158</v>
      </c>
      <c r="H361" s="4">
        <f t="shared" si="98"/>
        <v>4.0749336787398553E-3</v>
      </c>
      <c r="I361">
        <f t="shared" si="99"/>
        <v>55</v>
      </c>
      <c r="K361">
        <v>61</v>
      </c>
      <c r="L361" s="4">
        <v>7.21</v>
      </c>
      <c r="M361">
        <f t="shared" si="100"/>
        <v>1.9954719012317318E-4</v>
      </c>
      <c r="O361" s="4">
        <f t="shared" si="101"/>
        <v>526.37806360000002</v>
      </c>
      <c r="Q361">
        <v>526.37806360000002</v>
      </c>
      <c r="S361" s="4">
        <f t="shared" si="102"/>
        <v>1.3286180512832984E-2</v>
      </c>
      <c r="T361">
        <v>96</v>
      </c>
      <c r="W361" s="4">
        <f t="shared" si="103"/>
        <v>0</v>
      </c>
      <c r="X361">
        <v>0</v>
      </c>
      <c r="Y361" s="4">
        <v>5.3</v>
      </c>
      <c r="AB361" s="4">
        <f t="shared" si="104"/>
        <v>57.5</v>
      </c>
      <c r="AC361" s="3">
        <v>68</v>
      </c>
      <c r="AD361" s="4">
        <f t="shared" si="105"/>
        <v>1.2643656144755685E-2</v>
      </c>
      <c r="AE361">
        <f t="shared" si="106"/>
        <v>99</v>
      </c>
      <c r="AG361">
        <v>99</v>
      </c>
      <c r="AH361" s="4">
        <f t="shared" si="107"/>
        <v>8.24</v>
      </c>
      <c r="AJ361">
        <v>8.24</v>
      </c>
      <c r="AK361" s="4">
        <f t="shared" si="108"/>
        <v>1.2302772576259764E-2</v>
      </c>
      <c r="AL361">
        <f t="shared" si="109"/>
        <v>99</v>
      </c>
      <c r="AN361">
        <v>99</v>
      </c>
      <c r="AO361" s="4">
        <f t="shared" si="110"/>
        <v>0.1</v>
      </c>
      <c r="AQ361">
        <v>0.1</v>
      </c>
      <c r="AR361" s="4">
        <f t="shared" si="111"/>
        <v>8787.6137500000004</v>
      </c>
      <c r="AT361">
        <v>8787.6137500000004</v>
      </c>
      <c r="AU361">
        <v>8787.6137500000004</v>
      </c>
      <c r="AV361" s="4">
        <f t="shared" si="112"/>
        <v>10715281.625</v>
      </c>
      <c r="AX361">
        <v>19297929</v>
      </c>
      <c r="AY361">
        <v>19297929</v>
      </c>
      <c r="AZ361" s="4">
        <f t="shared" si="113"/>
        <v>3</v>
      </c>
      <c r="BB361">
        <v>3</v>
      </c>
      <c r="BC361" s="4">
        <f t="shared" si="114"/>
        <v>3</v>
      </c>
      <c r="BE361">
        <v>3</v>
      </c>
      <c r="BF361" s="4">
        <v>0.70399999999999996</v>
      </c>
      <c r="BG361" s="4">
        <v>13.3</v>
      </c>
      <c r="BH361" s="4">
        <f t="shared" si="96"/>
        <v>73.400000000000006</v>
      </c>
      <c r="BJ361">
        <v>73.400000000000006</v>
      </c>
    </row>
    <row r="362" spans="1:62" x14ac:dyDescent="0.25">
      <c r="A362" s="4" t="s">
        <v>44</v>
      </c>
      <c r="B362" s="4">
        <v>2007</v>
      </c>
      <c r="C362" s="4">
        <v>1</v>
      </c>
      <c r="E362" s="4">
        <f t="shared" si="97"/>
        <v>3.2062275561259715E-3</v>
      </c>
      <c r="F362">
        <v>159</v>
      </c>
      <c r="H362" s="4">
        <f t="shared" si="98"/>
        <v>4.0749336787398553E-3</v>
      </c>
      <c r="I362">
        <f t="shared" si="99"/>
        <v>55</v>
      </c>
      <c r="K362">
        <v>65</v>
      </c>
      <c r="L362" s="4">
        <v>7.19</v>
      </c>
      <c r="M362">
        <f t="shared" si="100"/>
        <v>1.9771315669453785E-4</v>
      </c>
      <c r="O362" s="4">
        <f t="shared" si="101"/>
        <v>394.93212990000001</v>
      </c>
      <c r="Q362">
        <v>394.93212990000001</v>
      </c>
      <c r="S362" s="4">
        <f t="shared" si="102"/>
        <v>1.2276440336999126E-2</v>
      </c>
      <c r="T362">
        <v>99</v>
      </c>
      <c r="W362" s="4">
        <f t="shared" si="103"/>
        <v>0</v>
      </c>
      <c r="X362">
        <v>0</v>
      </c>
      <c r="Y362" s="4">
        <v>49.4</v>
      </c>
      <c r="AB362" s="4">
        <f t="shared" si="104"/>
        <v>57.5</v>
      </c>
      <c r="AC362" s="3">
        <v>73</v>
      </c>
      <c r="AD362" s="4">
        <f t="shared" si="105"/>
        <v>1.2640575718537612E-2</v>
      </c>
      <c r="AE362">
        <f t="shared" si="106"/>
        <v>99</v>
      </c>
      <c r="AG362">
        <v>99</v>
      </c>
      <c r="AH362" s="4">
        <f t="shared" si="107"/>
        <v>8.2799999999999994</v>
      </c>
      <c r="AJ362">
        <v>8.2799999999999994</v>
      </c>
      <c r="AK362" s="4">
        <f t="shared" si="108"/>
        <v>1.2299771379550108E-2</v>
      </c>
      <c r="AL362">
        <f t="shared" si="109"/>
        <v>99</v>
      </c>
      <c r="AN362">
        <v>99</v>
      </c>
      <c r="AO362" s="4">
        <f t="shared" si="110"/>
        <v>0.1</v>
      </c>
      <c r="AQ362">
        <v>0.1</v>
      </c>
      <c r="AR362" s="4">
        <f t="shared" si="111"/>
        <v>7313.5579619999999</v>
      </c>
      <c r="AT362">
        <v>7313.5579619999999</v>
      </c>
      <c r="AU362">
        <v>7313.5579619999999</v>
      </c>
      <c r="AV362" s="4">
        <f t="shared" si="112"/>
        <v>10715281.625</v>
      </c>
      <c r="AX362">
        <v>19126637</v>
      </c>
      <c r="AY362">
        <v>19126637</v>
      </c>
      <c r="AZ362" s="4">
        <f t="shared" si="113"/>
        <v>3.1</v>
      </c>
      <c r="BB362">
        <v>3.1</v>
      </c>
      <c r="BC362" s="4">
        <f t="shared" si="114"/>
        <v>3</v>
      </c>
      <c r="BE362">
        <v>3</v>
      </c>
      <c r="BF362" s="4">
        <v>0.7</v>
      </c>
      <c r="BG362" s="4">
        <v>13.5</v>
      </c>
      <c r="BH362" s="4">
        <f t="shared" si="96"/>
        <v>73.3</v>
      </c>
      <c r="BJ362">
        <v>73.3</v>
      </c>
    </row>
    <row r="363" spans="1:62" x14ac:dyDescent="0.25">
      <c r="A363" s="4" t="s">
        <v>44</v>
      </c>
      <c r="B363" s="4">
        <v>2006</v>
      </c>
      <c r="C363" s="4">
        <v>1</v>
      </c>
      <c r="E363" s="4">
        <f t="shared" si="97"/>
        <v>3.2082191098577219E-3</v>
      </c>
      <c r="F363">
        <v>161</v>
      </c>
      <c r="H363" s="4">
        <f t="shared" si="98"/>
        <v>4.0749336787398553E-3</v>
      </c>
      <c r="I363">
        <f t="shared" si="99"/>
        <v>55</v>
      </c>
      <c r="K363">
        <v>70</v>
      </c>
      <c r="L363" s="4">
        <v>7.1</v>
      </c>
      <c r="M363">
        <f t="shared" si="100"/>
        <v>1.8835297201474815E-4</v>
      </c>
      <c r="O363" s="4">
        <f t="shared" si="101"/>
        <v>30.303746910000001</v>
      </c>
      <c r="Q363">
        <v>30.303746910000001</v>
      </c>
      <c r="S363" s="4">
        <f t="shared" si="102"/>
        <v>1.2276440336999126E-2</v>
      </c>
      <c r="T363">
        <v>99</v>
      </c>
      <c r="W363" s="4">
        <f t="shared" si="103"/>
        <v>57</v>
      </c>
      <c r="X363">
        <v>57</v>
      </c>
      <c r="Y363" s="4">
        <v>48.6</v>
      </c>
      <c r="AB363" s="4">
        <f t="shared" si="104"/>
        <v>57.5</v>
      </c>
      <c r="AC363" s="3">
        <v>79</v>
      </c>
      <c r="AD363" s="4">
        <f t="shared" si="105"/>
        <v>1.2637494113086229E-2</v>
      </c>
      <c r="AE363">
        <f t="shared" si="106"/>
        <v>99</v>
      </c>
      <c r="AG363">
        <v>99</v>
      </c>
      <c r="AH363" s="4">
        <f t="shared" si="107"/>
        <v>8.36</v>
      </c>
      <c r="AJ363">
        <v>8.36</v>
      </c>
      <c r="AK363" s="4">
        <f t="shared" si="108"/>
        <v>1.2296769030556378E-2</v>
      </c>
      <c r="AL363">
        <f t="shared" si="109"/>
        <v>99</v>
      </c>
      <c r="AN363">
        <v>99</v>
      </c>
      <c r="AO363" s="4">
        <f t="shared" si="110"/>
        <v>0.1</v>
      </c>
      <c r="AQ363">
        <v>0.1</v>
      </c>
      <c r="AR363" s="4">
        <f t="shared" si="111"/>
        <v>586.14597500000002</v>
      </c>
      <c r="AT363">
        <v>586.14597500000002</v>
      </c>
      <c r="AU363">
        <v>586.14597500000002</v>
      </c>
      <c r="AV363" s="4">
        <f t="shared" si="112"/>
        <v>10715281.625</v>
      </c>
      <c r="AX363">
        <v>18912412</v>
      </c>
      <c r="AY363">
        <v>18912412</v>
      </c>
      <c r="AZ363" s="4">
        <f t="shared" si="113"/>
        <v>3.1</v>
      </c>
      <c r="BB363">
        <v>3.1</v>
      </c>
      <c r="BC363" s="4">
        <f t="shared" si="114"/>
        <v>3.1</v>
      </c>
      <c r="BE363">
        <v>3.1</v>
      </c>
      <c r="BF363" s="4">
        <v>0.69799999999999995</v>
      </c>
      <c r="BG363" s="4">
        <v>13.8</v>
      </c>
      <c r="BH363" s="4">
        <f t="shared" si="96"/>
        <v>73</v>
      </c>
      <c r="BJ363">
        <v>73</v>
      </c>
    </row>
    <row r="364" spans="1:62" x14ac:dyDescent="0.25">
      <c r="A364" s="4" t="s">
        <v>44</v>
      </c>
      <c r="B364" s="4">
        <v>2005</v>
      </c>
      <c r="C364" s="4">
        <v>1</v>
      </c>
      <c r="E364" s="4">
        <f t="shared" si="97"/>
        <v>3.2093808058496461E-3</v>
      </c>
      <c r="F364">
        <v>163</v>
      </c>
      <c r="H364" s="4">
        <f t="shared" si="98"/>
        <v>4.0749336787398553E-3</v>
      </c>
      <c r="I364">
        <f t="shared" si="99"/>
        <v>55</v>
      </c>
      <c r="K364">
        <v>75</v>
      </c>
      <c r="L364" s="4">
        <v>6.97</v>
      </c>
      <c r="M364">
        <f t="shared" si="100"/>
        <v>1.8813140523507059E-4</v>
      </c>
      <c r="O364" s="4">
        <f t="shared" si="101"/>
        <v>23.763700750000002</v>
      </c>
      <c r="Q364">
        <v>23.763700750000002</v>
      </c>
      <c r="S364" s="4">
        <f t="shared" si="102"/>
        <v>1.2624262505316943E-2</v>
      </c>
      <c r="T364">
        <v>98</v>
      </c>
      <c r="W364" s="4">
        <f t="shared" si="103"/>
        <v>6</v>
      </c>
      <c r="X364">
        <v>6</v>
      </c>
      <c r="Y364" s="4">
        <v>47.8</v>
      </c>
      <c r="AB364" s="4">
        <f t="shared" si="104"/>
        <v>57.5</v>
      </c>
      <c r="AC364" s="3">
        <v>85</v>
      </c>
      <c r="AD364" s="4">
        <f t="shared" si="105"/>
        <v>1.2634411326842131E-2</v>
      </c>
      <c r="AE364">
        <f t="shared" si="106"/>
        <v>99</v>
      </c>
      <c r="AG364">
        <v>99</v>
      </c>
      <c r="AH364" s="4">
        <f t="shared" si="107"/>
        <v>8.27</v>
      </c>
      <c r="AJ364">
        <v>8.27</v>
      </c>
      <c r="AK364" s="4">
        <f t="shared" si="108"/>
        <v>1.2293765527751474E-2</v>
      </c>
      <c r="AL364">
        <f t="shared" si="109"/>
        <v>99</v>
      </c>
      <c r="AN364">
        <v>99</v>
      </c>
      <c r="AO364" s="4">
        <f t="shared" si="110"/>
        <v>0.1</v>
      </c>
      <c r="AQ364">
        <v>0.1</v>
      </c>
      <c r="AR364" s="4">
        <f t="shared" si="111"/>
        <v>477.18274600000001</v>
      </c>
      <c r="AT364">
        <v>477.18274600000001</v>
      </c>
      <c r="AU364">
        <v>477.18274600000001</v>
      </c>
      <c r="AV364" s="4">
        <f t="shared" si="112"/>
        <v>10715281.625</v>
      </c>
      <c r="AX364">
        <v>186917361</v>
      </c>
      <c r="AY364">
        <v>186917361</v>
      </c>
      <c r="AZ364" s="4">
        <f t="shared" si="113"/>
        <v>3.2</v>
      </c>
      <c r="BB364">
        <v>3.2</v>
      </c>
      <c r="BC364" s="4">
        <f t="shared" si="114"/>
        <v>3.1</v>
      </c>
      <c r="BE364">
        <v>3.1</v>
      </c>
      <c r="BF364" s="4">
        <v>0.69399999999999995</v>
      </c>
      <c r="BG364" s="4">
        <v>13.8</v>
      </c>
      <c r="BH364" s="4">
        <f t="shared" si="96"/>
        <v>72.7</v>
      </c>
      <c r="BJ364">
        <v>72.7</v>
      </c>
    </row>
    <row r="365" spans="1:62" x14ac:dyDescent="0.25">
      <c r="A365" s="4" t="s">
        <v>44</v>
      </c>
      <c r="B365" s="4">
        <v>2004</v>
      </c>
      <c r="C365" s="4">
        <v>1</v>
      </c>
      <c r="E365" s="4">
        <f t="shared" si="97"/>
        <v>1.5828009310702893E-3</v>
      </c>
      <c r="F365">
        <v>17</v>
      </c>
      <c r="H365" s="4">
        <f t="shared" si="98"/>
        <v>4.0749336787398553E-3</v>
      </c>
      <c r="I365">
        <f t="shared" si="99"/>
        <v>55</v>
      </c>
      <c r="K365">
        <v>81</v>
      </c>
      <c r="L365" s="4">
        <v>6.85</v>
      </c>
      <c r="M365">
        <f t="shared" si="100"/>
        <v>1.9310380950789981E-4</v>
      </c>
      <c r="O365" s="4">
        <f t="shared" si="101"/>
        <v>186.6090485</v>
      </c>
      <c r="Q365">
        <v>186.6090485</v>
      </c>
      <c r="S365" s="4">
        <f t="shared" si="102"/>
        <v>1.3286180512832984E-2</v>
      </c>
      <c r="T365">
        <v>96</v>
      </c>
      <c r="W365" s="4">
        <f t="shared" si="103"/>
        <v>0</v>
      </c>
      <c r="X365">
        <v>0</v>
      </c>
      <c r="Y365" s="4">
        <v>46.9</v>
      </c>
      <c r="AB365" s="4">
        <f t="shared" si="104"/>
        <v>57.5</v>
      </c>
      <c r="AC365" s="3">
        <v>93</v>
      </c>
      <c r="AD365" s="4">
        <f t="shared" si="105"/>
        <v>1.2631327358242588E-2</v>
      </c>
      <c r="AE365">
        <f t="shared" si="106"/>
        <v>99</v>
      </c>
      <c r="AG365">
        <v>99</v>
      </c>
      <c r="AH365" s="4">
        <f t="shared" si="107"/>
        <v>7.7</v>
      </c>
      <c r="AJ365">
        <v>7.7</v>
      </c>
      <c r="AK365" s="4">
        <f t="shared" si="108"/>
        <v>1.2290760869605063E-2</v>
      </c>
      <c r="AL365">
        <f t="shared" si="109"/>
        <v>99</v>
      </c>
      <c r="AN365">
        <v>99</v>
      </c>
      <c r="AO365" s="4">
        <f t="shared" si="110"/>
        <v>0.1</v>
      </c>
      <c r="AQ365">
        <v>0.1</v>
      </c>
      <c r="AR365" s="4">
        <f t="shared" si="111"/>
        <v>3623.47667</v>
      </c>
      <c r="AT365">
        <v>3623.47667</v>
      </c>
      <c r="AU365">
        <v>3623.47667</v>
      </c>
      <c r="AV365" s="4">
        <f t="shared" si="112"/>
        <v>10715281.625</v>
      </c>
      <c r="AX365">
        <v>184738458</v>
      </c>
      <c r="AY365">
        <v>184738458</v>
      </c>
      <c r="AZ365" s="4">
        <f t="shared" si="113"/>
        <v>3.2</v>
      </c>
      <c r="BB365">
        <v>3.2</v>
      </c>
      <c r="BC365" s="4">
        <f t="shared" si="114"/>
        <v>3.2</v>
      </c>
      <c r="BE365">
        <v>3.2</v>
      </c>
      <c r="BF365" s="4">
        <v>0.69499999999999995</v>
      </c>
      <c r="BG365" s="4">
        <v>14</v>
      </c>
      <c r="BH365" s="4">
        <f t="shared" si="96"/>
        <v>72</v>
      </c>
      <c r="BJ365">
        <v>72</v>
      </c>
    </row>
    <row r="366" spans="1:62" x14ac:dyDescent="0.25">
      <c r="A366" s="4" t="s">
        <v>44</v>
      </c>
      <c r="B366" s="4">
        <v>2003</v>
      </c>
      <c r="C366" s="4">
        <v>1</v>
      </c>
      <c r="E366" s="4">
        <f t="shared" si="97"/>
        <v>3.2043298962112633E-3</v>
      </c>
      <c r="F366">
        <v>172</v>
      </c>
      <c r="H366" s="4">
        <f t="shared" si="98"/>
        <v>4.0749336787398553E-3</v>
      </c>
      <c r="I366">
        <f t="shared" si="99"/>
        <v>55</v>
      </c>
      <c r="K366">
        <v>88</v>
      </c>
      <c r="L366" s="4">
        <v>6.95</v>
      </c>
      <c r="M366">
        <f t="shared" si="100"/>
        <v>1.8786119911519357E-4</v>
      </c>
      <c r="O366" s="4">
        <f t="shared" si="101"/>
        <v>15.85781237</v>
      </c>
      <c r="Q366">
        <v>15.85781237</v>
      </c>
      <c r="S366" s="4">
        <f t="shared" si="102"/>
        <v>1.2961300520541614E-2</v>
      </c>
      <c r="T366">
        <v>97</v>
      </c>
      <c r="W366" s="4">
        <f t="shared" si="103"/>
        <v>2</v>
      </c>
      <c r="X366">
        <v>2</v>
      </c>
      <c r="Y366" s="4">
        <v>46.1</v>
      </c>
      <c r="AB366" s="4">
        <f t="shared" si="104"/>
        <v>57.5</v>
      </c>
      <c r="AC366" s="3">
        <v>100</v>
      </c>
      <c r="AD366" s="4">
        <f t="shared" si="105"/>
        <v>1.2628242205721564E-2</v>
      </c>
      <c r="AE366">
        <f t="shared" si="106"/>
        <v>99</v>
      </c>
      <c r="AG366">
        <v>99</v>
      </c>
      <c r="AH366" s="4">
        <f t="shared" si="107"/>
        <v>6.94</v>
      </c>
      <c r="AJ366">
        <v>6.94</v>
      </c>
      <c r="AK366" s="4">
        <f t="shared" si="108"/>
        <v>1.2287755054583549E-2</v>
      </c>
      <c r="AL366">
        <f t="shared" si="109"/>
        <v>99</v>
      </c>
      <c r="AN366">
        <v>99</v>
      </c>
      <c r="AO366" s="4">
        <f t="shared" si="110"/>
        <v>0.1</v>
      </c>
      <c r="AQ366">
        <v>0.1</v>
      </c>
      <c r="AR366" s="4">
        <f t="shared" si="111"/>
        <v>359.587582</v>
      </c>
      <c r="AT366">
        <v>359.587582</v>
      </c>
      <c r="AU366">
        <v>359.587582</v>
      </c>
      <c r="AV366" s="4">
        <f t="shared" si="112"/>
        <v>10715281.625</v>
      </c>
      <c r="AX366">
        <v>182482149</v>
      </c>
      <c r="AY366">
        <v>182482149</v>
      </c>
      <c r="AZ366" s="4">
        <f t="shared" si="113"/>
        <v>3.3</v>
      </c>
      <c r="BB366">
        <v>3.3</v>
      </c>
      <c r="BC366" s="4">
        <f t="shared" si="114"/>
        <v>3.3</v>
      </c>
      <c r="BE366">
        <v>3.3</v>
      </c>
      <c r="BF366" s="4">
        <v>0.69899999999999995</v>
      </c>
      <c r="BG366" s="4">
        <v>14.8</v>
      </c>
      <c r="BH366" s="4">
        <f t="shared" si="96"/>
        <v>71.8</v>
      </c>
      <c r="BJ366">
        <v>71.8</v>
      </c>
    </row>
    <row r="367" spans="1:62" x14ac:dyDescent="0.25">
      <c r="A367" s="4" t="s">
        <v>44</v>
      </c>
      <c r="B367" s="4">
        <v>2002</v>
      </c>
      <c r="C367" s="4">
        <v>1</v>
      </c>
      <c r="E367" s="4">
        <f t="shared" si="97"/>
        <v>3.1967029899265384E-3</v>
      </c>
      <c r="F367">
        <v>176</v>
      </c>
      <c r="H367" s="4">
        <f t="shared" si="98"/>
        <v>4.0749336787398553E-3</v>
      </c>
      <c r="I367">
        <f t="shared" si="99"/>
        <v>55</v>
      </c>
      <c r="K367">
        <v>95</v>
      </c>
      <c r="L367" s="4">
        <v>7</v>
      </c>
      <c r="M367">
        <f t="shared" si="100"/>
        <v>1.9182728222652179E-4</v>
      </c>
      <c r="O367" s="4">
        <f t="shared" si="101"/>
        <v>140.98247660000001</v>
      </c>
      <c r="Q367">
        <v>140.98247660000001</v>
      </c>
      <c r="S367" s="4">
        <f t="shared" si="102"/>
        <v>1.4437648664183886E-2</v>
      </c>
      <c r="T367">
        <v>92</v>
      </c>
      <c r="W367" s="4">
        <f t="shared" si="103"/>
        <v>1</v>
      </c>
      <c r="X367">
        <v>1</v>
      </c>
      <c r="Y367" s="4">
        <v>45.3</v>
      </c>
      <c r="AB367" s="4">
        <f t="shared" si="104"/>
        <v>57.5</v>
      </c>
      <c r="AC367" s="3">
        <v>109</v>
      </c>
      <c r="AD367" s="4">
        <f t="shared" si="105"/>
        <v>1.2625155867709684E-2</v>
      </c>
      <c r="AE367">
        <f t="shared" si="106"/>
        <v>99</v>
      </c>
      <c r="AG367">
        <v>99</v>
      </c>
      <c r="AH367" s="4">
        <f t="shared" si="107"/>
        <v>7.13</v>
      </c>
      <c r="AJ367">
        <v>7.13</v>
      </c>
      <c r="AK367" s="4">
        <f t="shared" si="108"/>
        <v>1.228474808115009E-2</v>
      </c>
      <c r="AL367">
        <f t="shared" si="109"/>
        <v>99</v>
      </c>
      <c r="AN367">
        <v>99</v>
      </c>
      <c r="AO367" s="4">
        <f t="shared" si="110"/>
        <v>0.1</v>
      </c>
      <c r="AQ367">
        <v>0.1</v>
      </c>
      <c r="AR367" s="4">
        <f t="shared" si="111"/>
        <v>2819.649531</v>
      </c>
      <c r="AT367">
        <v>2819.649531</v>
      </c>
      <c r="AU367">
        <v>2819.649531</v>
      </c>
      <c r="AV367" s="4">
        <f t="shared" si="112"/>
        <v>1815121</v>
      </c>
      <c r="AX367">
        <v>1815121</v>
      </c>
      <c r="AY367">
        <v>1815121</v>
      </c>
      <c r="AZ367" s="4">
        <f t="shared" si="113"/>
        <v>3.3</v>
      </c>
      <c r="BB367">
        <v>3.3</v>
      </c>
      <c r="BC367" s="4">
        <f t="shared" si="114"/>
        <v>3.3</v>
      </c>
      <c r="BE367">
        <v>3.3</v>
      </c>
      <c r="BF367" s="4">
        <v>0.69199999999999995</v>
      </c>
      <c r="BG367" s="4">
        <v>14.6</v>
      </c>
      <c r="BH367" s="4">
        <f t="shared" si="96"/>
        <v>71.400000000000006</v>
      </c>
      <c r="BJ367">
        <v>71.400000000000006</v>
      </c>
    </row>
    <row r="368" spans="1:62" x14ac:dyDescent="0.25">
      <c r="A368" s="4" t="s">
        <v>44</v>
      </c>
      <c r="B368" s="4">
        <v>2001</v>
      </c>
      <c r="C368" s="4">
        <v>1</v>
      </c>
      <c r="E368" s="4">
        <f t="shared" si="97"/>
        <v>3.1888266178552393E-3</v>
      </c>
      <c r="F368">
        <v>179</v>
      </c>
      <c r="H368" s="4">
        <f t="shared" si="98"/>
        <v>4.0749336787398553E-3</v>
      </c>
      <c r="I368">
        <f t="shared" si="99"/>
        <v>55</v>
      </c>
      <c r="K368">
        <v>103</v>
      </c>
      <c r="L368" s="4">
        <v>7.13</v>
      </c>
      <c r="M368">
        <f t="shared" si="100"/>
        <v>1.9207205556464379E-4</v>
      </c>
      <c r="O368" s="4">
        <f t="shared" si="101"/>
        <v>149.4802091</v>
      </c>
      <c r="Q368">
        <v>149.4802091</v>
      </c>
      <c r="S368" s="4">
        <f t="shared" si="102"/>
        <v>1.4682265089018029E-2</v>
      </c>
      <c r="T368">
        <v>91</v>
      </c>
      <c r="W368" s="4">
        <f t="shared" si="103"/>
        <v>1</v>
      </c>
      <c r="X368">
        <v>1</v>
      </c>
      <c r="Y368" s="4">
        <v>44.5</v>
      </c>
      <c r="AB368" s="4">
        <f t="shared" si="104"/>
        <v>57.5</v>
      </c>
      <c r="AC368" s="3">
        <v>118</v>
      </c>
      <c r="AD368" s="4">
        <f t="shared" si="105"/>
        <v>1.2622068342634275E-2</v>
      </c>
      <c r="AE368">
        <f t="shared" si="106"/>
        <v>99</v>
      </c>
      <c r="AG368">
        <v>99</v>
      </c>
      <c r="AH368" s="4">
        <f t="shared" si="107"/>
        <v>7.19</v>
      </c>
      <c r="AJ368">
        <v>7.19</v>
      </c>
      <c r="AK368" s="4">
        <f t="shared" si="108"/>
        <v>1.2625189871889932E-2</v>
      </c>
      <c r="AL368">
        <f t="shared" si="109"/>
        <v>98</v>
      </c>
      <c r="AN368">
        <v>98</v>
      </c>
      <c r="AO368" s="4">
        <f t="shared" si="110"/>
        <v>0.1</v>
      </c>
      <c r="AQ368">
        <v>0.1</v>
      </c>
      <c r="AR368" s="4">
        <f t="shared" si="111"/>
        <v>3146.9517700000001</v>
      </c>
      <c r="AT368">
        <v>3146.9517700000001</v>
      </c>
      <c r="AU368">
        <v>3146.9517700000001</v>
      </c>
      <c r="AV368" s="4">
        <f t="shared" si="112"/>
        <v>1777567</v>
      </c>
      <c r="AX368">
        <v>1777567</v>
      </c>
      <c r="AY368">
        <v>1777567</v>
      </c>
      <c r="AZ368" s="4">
        <f t="shared" si="113"/>
        <v>3.4</v>
      </c>
      <c r="BB368">
        <v>3.4</v>
      </c>
      <c r="BC368" s="4">
        <f t="shared" si="114"/>
        <v>3.4</v>
      </c>
      <c r="BE368">
        <v>3.4</v>
      </c>
      <c r="BF368" s="4">
        <v>0.68500000000000005</v>
      </c>
      <c r="BG368" s="4">
        <v>14.3</v>
      </c>
      <c r="BH368" s="4">
        <f t="shared" si="96"/>
        <v>71</v>
      </c>
      <c r="BJ368">
        <v>71</v>
      </c>
    </row>
    <row r="369" spans="1:62" x14ac:dyDescent="0.25">
      <c r="A369" s="4" t="s">
        <v>44</v>
      </c>
      <c r="B369" s="4">
        <v>2000</v>
      </c>
      <c r="C369" s="4">
        <v>1</v>
      </c>
      <c r="E369" s="4">
        <f t="shared" si="97"/>
        <v>3.1754759344889485E-3</v>
      </c>
      <c r="F369">
        <v>183</v>
      </c>
      <c r="H369" s="4">
        <f t="shared" si="98"/>
        <v>4.0749336787398553E-3</v>
      </c>
      <c r="I369">
        <f t="shared" si="99"/>
        <v>55</v>
      </c>
      <c r="K369">
        <v>111</v>
      </c>
      <c r="L369" s="4">
        <v>7.26</v>
      </c>
      <c r="M369">
        <f t="shared" si="100"/>
        <v>1.9291043320366827E-4</v>
      </c>
      <c r="O369" s="4">
        <f t="shared" si="101"/>
        <v>179.47772929999999</v>
      </c>
      <c r="Q369">
        <v>179.47772929999999</v>
      </c>
      <c r="S369" s="4">
        <f t="shared" si="102"/>
        <v>1.3894096137580055E-2</v>
      </c>
      <c r="T369">
        <v>94</v>
      </c>
      <c r="W369" s="4">
        <f t="shared" si="103"/>
        <v>36</v>
      </c>
      <c r="X369">
        <v>36</v>
      </c>
      <c r="Y369" s="4">
        <v>43.7</v>
      </c>
      <c r="AB369" s="4">
        <f t="shared" si="104"/>
        <v>57.5</v>
      </c>
      <c r="AC369" s="3">
        <v>127</v>
      </c>
      <c r="AD369" s="4">
        <f t="shared" si="105"/>
        <v>1.2618979628919282E-2</v>
      </c>
      <c r="AE369">
        <f t="shared" si="106"/>
        <v>99</v>
      </c>
      <c r="AG369">
        <v>99</v>
      </c>
      <c r="AH369" s="4">
        <f t="shared" si="107"/>
        <v>7.3</v>
      </c>
      <c r="AJ369">
        <v>7.3</v>
      </c>
      <c r="AK369" s="4">
        <f t="shared" si="108"/>
        <v>1.2622227063571922E-2</v>
      </c>
      <c r="AL369">
        <f t="shared" si="109"/>
        <v>98</v>
      </c>
      <c r="AN369">
        <v>98</v>
      </c>
      <c r="AO369" s="4">
        <f t="shared" si="110"/>
        <v>0.1</v>
      </c>
      <c r="AQ369">
        <v>0.1</v>
      </c>
      <c r="AR369" s="4">
        <f t="shared" si="111"/>
        <v>3739.1193600000001</v>
      </c>
      <c r="AT369">
        <v>3739.1193600000001</v>
      </c>
      <c r="AU369">
        <v>3739.1193600000001</v>
      </c>
      <c r="AV369" s="4">
        <f t="shared" si="112"/>
        <v>10715281.625</v>
      </c>
      <c r="AX369">
        <v>175287587</v>
      </c>
      <c r="AY369">
        <v>175287587</v>
      </c>
      <c r="AZ369" s="4">
        <f t="shared" si="113"/>
        <v>3.4</v>
      </c>
      <c r="BB369">
        <v>3.4</v>
      </c>
      <c r="BC369" s="4">
        <f t="shared" si="114"/>
        <v>3.4</v>
      </c>
      <c r="BE369">
        <v>3.4</v>
      </c>
      <c r="BF369" s="4">
        <v>0.67700000000000005</v>
      </c>
      <c r="BG369" s="4">
        <v>14.1</v>
      </c>
      <c r="BH369" s="4">
        <f t="shared" si="96"/>
        <v>75</v>
      </c>
      <c r="BJ369">
        <v>75</v>
      </c>
    </row>
    <row r="370" spans="1:62" x14ac:dyDescent="0.25">
      <c r="A370" s="4" t="s">
        <v>45</v>
      </c>
      <c r="B370" s="4">
        <v>2015</v>
      </c>
      <c r="C370" s="4">
        <v>1</v>
      </c>
      <c r="E370" s="4">
        <f t="shared" si="97"/>
        <v>2.5152005669432623E-3</v>
      </c>
      <c r="F370">
        <v>78</v>
      </c>
      <c r="H370" s="4">
        <f t="shared" si="98"/>
        <v>1.3615888411902125E-2</v>
      </c>
      <c r="I370">
        <f t="shared" si="99"/>
        <v>0</v>
      </c>
      <c r="K370">
        <v>0</v>
      </c>
      <c r="M370">
        <f t="shared" si="100"/>
        <v>1.8731145170040577E-4</v>
      </c>
      <c r="O370" s="4">
        <f t="shared" si="101"/>
        <v>0</v>
      </c>
      <c r="Q370">
        <v>0</v>
      </c>
      <c r="S370" s="4">
        <f t="shared" si="102"/>
        <v>1.2276440336999126E-2</v>
      </c>
      <c r="T370">
        <v>99</v>
      </c>
      <c r="W370" s="4">
        <f t="shared" si="103"/>
        <v>4</v>
      </c>
      <c r="X370">
        <v>4</v>
      </c>
      <c r="Y370" s="4">
        <v>41.2</v>
      </c>
      <c r="AB370" s="4">
        <f t="shared" si="104"/>
        <v>0</v>
      </c>
      <c r="AC370" s="3">
        <v>0</v>
      </c>
      <c r="AD370" s="4">
        <f t="shared" si="105"/>
        <v>1.2615889724985318E-2</v>
      </c>
      <c r="AE370">
        <f t="shared" si="106"/>
        <v>99</v>
      </c>
      <c r="AG370">
        <v>99</v>
      </c>
      <c r="AH370" s="4" t="e">
        <f t="shared" si="107"/>
        <v>#VALUE!</v>
      </c>
      <c r="AK370" s="4">
        <f t="shared" si="108"/>
        <v>1.227586224316261E-2</v>
      </c>
      <c r="AL370">
        <f t="shared" si="109"/>
        <v>99</v>
      </c>
      <c r="AN370">
        <v>99</v>
      </c>
      <c r="AO370" s="4">
        <f t="shared" si="110"/>
        <v>0.1</v>
      </c>
      <c r="AQ370">
        <v>0.1</v>
      </c>
      <c r="AR370" s="4">
        <f t="shared" si="111"/>
        <v>3967.8951000000002</v>
      </c>
      <c r="AT370">
        <v>3967.8951000000002</v>
      </c>
      <c r="AU370">
        <v>3967.8951000000002</v>
      </c>
      <c r="AV370" s="4">
        <f t="shared" si="112"/>
        <v>1386542</v>
      </c>
      <c r="AX370">
        <v>1386542</v>
      </c>
      <c r="AZ370" s="4">
        <f t="shared" si="113"/>
        <v>5.7</v>
      </c>
      <c r="BB370">
        <v>5.7</v>
      </c>
      <c r="BC370" s="4">
        <f t="shared" si="114"/>
        <v>5.0999999999999996</v>
      </c>
      <c r="BE370">
        <v>5.0999999999999996</v>
      </c>
      <c r="BF370" s="4">
        <v>0.86399999999999999</v>
      </c>
      <c r="BG370" s="4">
        <v>14.9</v>
      </c>
      <c r="BH370" s="4">
        <f t="shared" si="96"/>
        <v>77.7</v>
      </c>
      <c r="BJ370">
        <v>77.7</v>
      </c>
    </row>
    <row r="371" spans="1:62" x14ac:dyDescent="0.25">
      <c r="A371" s="4" t="s">
        <v>45</v>
      </c>
      <c r="B371" s="4">
        <v>2014</v>
      </c>
      <c r="C371" s="4">
        <v>1</v>
      </c>
      <c r="E371" s="4">
        <f t="shared" si="97"/>
        <v>1.4484168715106383E-3</v>
      </c>
      <c r="F371">
        <v>8</v>
      </c>
      <c r="H371" s="4">
        <f t="shared" si="98"/>
        <v>1.3615888411902125E-2</v>
      </c>
      <c r="I371">
        <f t="shared" si="99"/>
        <v>0</v>
      </c>
      <c r="K371">
        <v>0</v>
      </c>
      <c r="L371" s="4">
        <v>0.01</v>
      </c>
      <c r="M371">
        <f t="shared" si="100"/>
        <v>1.9517316727260344E-4</v>
      </c>
      <c r="O371" s="4">
        <f t="shared" si="101"/>
        <v>269.14327839999999</v>
      </c>
      <c r="Q371">
        <v>269.14327839999999</v>
      </c>
      <c r="S371" s="4">
        <f t="shared" si="102"/>
        <v>1.2276440336999126E-2</v>
      </c>
      <c r="T371">
        <v>99</v>
      </c>
      <c r="W371" s="4">
        <f t="shared" si="103"/>
        <v>1</v>
      </c>
      <c r="X371">
        <v>1</v>
      </c>
      <c r="Y371" s="4">
        <v>4.2</v>
      </c>
      <c r="AB371" s="4">
        <f t="shared" si="104"/>
        <v>0</v>
      </c>
      <c r="AC371" s="3">
        <v>0</v>
      </c>
      <c r="AD371" s="4">
        <f t="shared" si="105"/>
        <v>1.2612798629249623E-2</v>
      </c>
      <c r="AE371">
        <f t="shared" si="106"/>
        <v>99</v>
      </c>
      <c r="AG371">
        <v>99</v>
      </c>
      <c r="AH371" s="4">
        <f t="shared" si="107"/>
        <v>2.65</v>
      </c>
      <c r="AJ371">
        <v>2.65</v>
      </c>
      <c r="AK371" s="4">
        <f t="shared" si="108"/>
        <v>1.2272850747035673E-2</v>
      </c>
      <c r="AL371">
        <f t="shared" si="109"/>
        <v>99</v>
      </c>
      <c r="AN371">
        <v>99</v>
      </c>
      <c r="AO371" s="4">
        <f t="shared" si="110"/>
        <v>0.1</v>
      </c>
      <c r="AQ371">
        <v>0.1</v>
      </c>
      <c r="AR371" s="4">
        <f t="shared" si="111"/>
        <v>4159.8652000000002</v>
      </c>
      <c r="AT371">
        <v>4159.8652000000002</v>
      </c>
      <c r="AU371">
        <v>4159.8652000000002</v>
      </c>
      <c r="AV371" s="4">
        <f t="shared" si="112"/>
        <v>1386542</v>
      </c>
      <c r="AX371">
        <v>1386542</v>
      </c>
      <c r="AZ371" s="4">
        <f t="shared" si="113"/>
        <v>5.7</v>
      </c>
      <c r="BB371">
        <v>5.7</v>
      </c>
      <c r="BC371" s="4">
        <f t="shared" si="114"/>
        <v>5.2</v>
      </c>
      <c r="BE371">
        <v>5.2</v>
      </c>
      <c r="BF371" s="4">
        <v>0.86299999999999999</v>
      </c>
      <c r="BG371" s="4">
        <v>15</v>
      </c>
      <c r="BH371" s="4">
        <f t="shared" si="96"/>
        <v>77.599999999999994</v>
      </c>
      <c r="BJ371">
        <v>77.599999999999994</v>
      </c>
    </row>
    <row r="372" spans="1:62" x14ac:dyDescent="0.25">
      <c r="A372" s="4" t="s">
        <v>45</v>
      </c>
      <c r="B372" s="4">
        <v>2013</v>
      </c>
      <c r="C372" s="4">
        <v>1</v>
      </c>
      <c r="E372" s="4">
        <f t="shared" si="97"/>
        <v>2.5984054652961057E-3</v>
      </c>
      <c r="F372">
        <v>84</v>
      </c>
      <c r="H372" s="4">
        <f t="shared" si="98"/>
        <v>1.3615888411902125E-2</v>
      </c>
      <c r="I372">
        <f t="shared" si="99"/>
        <v>0</v>
      </c>
      <c r="K372">
        <v>0</v>
      </c>
      <c r="L372" s="4">
        <v>0.01</v>
      </c>
      <c r="M372">
        <f t="shared" si="100"/>
        <v>1.1443445759193281E-4</v>
      </c>
      <c r="O372" s="4">
        <f t="shared" si="101"/>
        <v>1096.807346997125</v>
      </c>
      <c r="Q372">
        <v>2845.3064439999998</v>
      </c>
      <c r="S372" s="4">
        <f t="shared" si="102"/>
        <v>1.2624262505316943E-2</v>
      </c>
      <c r="T372">
        <v>98</v>
      </c>
      <c r="W372" s="4">
        <f t="shared" si="103"/>
        <v>0</v>
      </c>
      <c r="X372">
        <v>0</v>
      </c>
      <c r="Y372" s="4">
        <v>39.200000000000003</v>
      </c>
      <c r="AB372" s="4">
        <f t="shared" si="104"/>
        <v>0</v>
      </c>
      <c r="AC372" s="3">
        <v>0</v>
      </c>
      <c r="AD372" s="4">
        <f t="shared" si="105"/>
        <v>1.260970634012607E-2</v>
      </c>
      <c r="AE372">
        <f t="shared" si="106"/>
        <v>99</v>
      </c>
      <c r="AG372">
        <v>99</v>
      </c>
      <c r="AH372" s="4">
        <f t="shared" si="107"/>
        <v>2.61</v>
      </c>
      <c r="AJ372">
        <v>2.61</v>
      </c>
      <c r="AK372" s="4">
        <f t="shared" si="108"/>
        <v>1.2269838084955334E-2</v>
      </c>
      <c r="AL372">
        <f t="shared" si="109"/>
        <v>99</v>
      </c>
      <c r="AN372">
        <v>99</v>
      </c>
      <c r="AO372" s="4">
        <f t="shared" si="110"/>
        <v>0.1</v>
      </c>
      <c r="AQ372">
        <v>0.1</v>
      </c>
      <c r="AR372" s="4">
        <f t="shared" si="111"/>
        <v>10972.078698625</v>
      </c>
      <c r="AT372">
        <v>44597.27968</v>
      </c>
      <c r="AU372">
        <v>44597.27968</v>
      </c>
      <c r="AV372" s="4">
        <f t="shared" si="112"/>
        <v>1386542</v>
      </c>
      <c r="AX372">
        <v>1386542</v>
      </c>
      <c r="AZ372" s="4">
        <f t="shared" si="113"/>
        <v>5.8</v>
      </c>
      <c r="BB372">
        <v>5.8</v>
      </c>
      <c r="BC372" s="4">
        <f t="shared" si="114"/>
        <v>5.2</v>
      </c>
      <c r="BE372">
        <v>5.2</v>
      </c>
      <c r="BF372" s="4">
        <v>0.86</v>
      </c>
      <c r="BG372" s="4">
        <v>14.9</v>
      </c>
      <c r="BH372" s="4">
        <f t="shared" si="96"/>
        <v>77.099999999999994</v>
      </c>
      <c r="BJ372">
        <v>77.099999999999994</v>
      </c>
    </row>
    <row r="373" spans="1:62" x14ac:dyDescent="0.25">
      <c r="A373" s="4" t="s">
        <v>45</v>
      </c>
      <c r="B373" s="4">
        <v>2012</v>
      </c>
      <c r="C373" s="4">
        <v>1</v>
      </c>
      <c r="E373" s="4">
        <f t="shared" si="97"/>
        <v>2.5292899572934295E-3</v>
      </c>
      <c r="F373">
        <v>79</v>
      </c>
      <c r="H373" s="4">
        <f t="shared" si="98"/>
        <v>1.3615888411902125E-2</v>
      </c>
      <c r="I373">
        <f t="shared" si="99"/>
        <v>0</v>
      </c>
      <c r="K373">
        <v>0</v>
      </c>
      <c r="L373" s="4">
        <v>0.01</v>
      </c>
      <c r="M373">
        <f t="shared" si="100"/>
        <v>9.3648428407444402E-5</v>
      </c>
      <c r="O373" s="4">
        <f t="shared" si="101"/>
        <v>1096.807346997125</v>
      </c>
      <c r="Q373">
        <v>3192.6344130000002</v>
      </c>
      <c r="S373" s="4">
        <f t="shared" si="102"/>
        <v>1.2276440336999126E-2</v>
      </c>
      <c r="T373">
        <v>99</v>
      </c>
      <c r="W373" s="4">
        <f t="shared" si="103"/>
        <v>1</v>
      </c>
      <c r="X373">
        <v>1</v>
      </c>
      <c r="Y373" s="4">
        <v>38.200000000000003</v>
      </c>
      <c r="AB373" s="4">
        <f t="shared" si="104"/>
        <v>0</v>
      </c>
      <c r="AC373" s="3">
        <v>0</v>
      </c>
      <c r="AD373" s="4">
        <f t="shared" si="105"/>
        <v>1.2606612856025155E-2</v>
      </c>
      <c r="AE373">
        <f t="shared" si="106"/>
        <v>99</v>
      </c>
      <c r="AG373">
        <v>99</v>
      </c>
      <c r="AH373" s="4">
        <f t="shared" si="107"/>
        <v>2.2999999999999998</v>
      </c>
      <c r="AJ373">
        <v>2.2999999999999998</v>
      </c>
      <c r="AK373" s="4">
        <f t="shared" si="108"/>
        <v>1.2266824255365389E-2</v>
      </c>
      <c r="AL373">
        <f t="shared" si="109"/>
        <v>99</v>
      </c>
      <c r="AN373">
        <v>99</v>
      </c>
      <c r="AO373" s="4">
        <f t="shared" si="110"/>
        <v>0.1</v>
      </c>
      <c r="AQ373">
        <v>0.1</v>
      </c>
      <c r="AR373" s="4">
        <f t="shared" si="111"/>
        <v>10972.078698625</v>
      </c>
      <c r="AT373">
        <v>47651.259899999997</v>
      </c>
      <c r="AU373">
        <v>47651.259899999997</v>
      </c>
      <c r="AV373" s="4">
        <f t="shared" si="112"/>
        <v>1386542</v>
      </c>
      <c r="AX373">
        <v>1386542</v>
      </c>
      <c r="AZ373" s="4">
        <f t="shared" si="113"/>
        <v>5.8</v>
      </c>
      <c r="BB373">
        <v>5.8</v>
      </c>
      <c r="BC373" s="4">
        <f t="shared" si="114"/>
        <v>5.3</v>
      </c>
      <c r="BE373">
        <v>5.3</v>
      </c>
      <c r="BF373" s="4">
        <v>0.85199999999999998</v>
      </c>
      <c r="BG373" s="4">
        <v>14.4</v>
      </c>
      <c r="BH373" s="4">
        <f t="shared" si="96"/>
        <v>78.3</v>
      </c>
      <c r="BJ373">
        <v>78.3</v>
      </c>
    </row>
    <row r="374" spans="1:62" x14ac:dyDescent="0.25">
      <c r="A374" s="4" t="s">
        <v>45</v>
      </c>
      <c r="B374" s="4">
        <v>2011</v>
      </c>
      <c r="C374" s="4">
        <v>1</v>
      </c>
      <c r="E374" s="4">
        <f t="shared" si="97"/>
        <v>2.5292899572934295E-3</v>
      </c>
      <c r="F374">
        <v>79</v>
      </c>
      <c r="H374" s="4">
        <f t="shared" si="98"/>
        <v>1.3615888411902125E-2</v>
      </c>
      <c r="I374">
        <f t="shared" si="99"/>
        <v>0</v>
      </c>
      <c r="K374">
        <v>0</v>
      </c>
      <c r="L374" s="4">
        <v>0.97</v>
      </c>
      <c r="M374">
        <f t="shared" si="100"/>
        <v>1.9577354748243867E-4</v>
      </c>
      <c r="O374" s="4">
        <f t="shared" si="101"/>
        <v>295.7730171</v>
      </c>
      <c r="Q374">
        <v>295.7730171</v>
      </c>
      <c r="S374" s="4">
        <f t="shared" si="102"/>
        <v>1.4174537003913691E-2</v>
      </c>
      <c r="T374">
        <v>93</v>
      </c>
      <c r="W374" s="4">
        <f t="shared" si="103"/>
        <v>4</v>
      </c>
      <c r="X374">
        <v>4</v>
      </c>
      <c r="Y374" s="4">
        <v>37.200000000000003</v>
      </c>
      <c r="AB374" s="4">
        <f t="shared" si="104"/>
        <v>0</v>
      </c>
      <c r="AC374" s="3">
        <v>0</v>
      </c>
      <c r="AD374" s="4">
        <f t="shared" si="105"/>
        <v>1.2603518175353981E-2</v>
      </c>
      <c r="AE374">
        <f t="shared" si="106"/>
        <v>99</v>
      </c>
      <c r="AG374">
        <v>99</v>
      </c>
      <c r="AH374" s="4">
        <f t="shared" si="107"/>
        <v>2.25</v>
      </c>
      <c r="AJ374">
        <v>2.25</v>
      </c>
      <c r="AK374" s="4">
        <f t="shared" si="108"/>
        <v>1.2939721025089813E-2</v>
      </c>
      <c r="AL374">
        <f t="shared" si="109"/>
        <v>97</v>
      </c>
      <c r="AN374">
        <v>97</v>
      </c>
      <c r="AO374" s="4">
        <f t="shared" si="110"/>
        <v>0.1</v>
      </c>
      <c r="AQ374">
        <v>0.1</v>
      </c>
      <c r="AR374" s="4">
        <f t="shared" si="111"/>
        <v>4717.2730000000001</v>
      </c>
      <c r="AT374">
        <v>4717.2730000000001</v>
      </c>
      <c r="AU374">
        <v>4717.2730000000001</v>
      </c>
      <c r="AV374" s="4">
        <f t="shared" si="112"/>
        <v>1386542</v>
      </c>
      <c r="AX374">
        <v>1386542</v>
      </c>
      <c r="AZ374" s="4">
        <f t="shared" si="113"/>
        <v>5.9</v>
      </c>
      <c r="BB374">
        <v>5.9</v>
      </c>
      <c r="BC374" s="4">
        <f t="shared" si="114"/>
        <v>5.4</v>
      </c>
      <c r="BE374">
        <v>5.4</v>
      </c>
      <c r="BF374" s="4">
        <v>0.84599999999999997</v>
      </c>
      <c r="BG374" s="4">
        <v>14.1</v>
      </c>
      <c r="BH374" s="4">
        <f t="shared" si="96"/>
        <v>77.400000000000006</v>
      </c>
      <c r="BJ374">
        <v>77.400000000000006</v>
      </c>
    </row>
    <row r="375" spans="1:62" x14ac:dyDescent="0.25">
      <c r="A375" s="4" t="s">
        <v>45</v>
      </c>
      <c r="B375" s="4">
        <v>2010</v>
      </c>
      <c r="C375" s="4">
        <v>1</v>
      </c>
      <c r="E375" s="4">
        <f t="shared" si="97"/>
        <v>2.5292899572934295E-3</v>
      </c>
      <c r="F375">
        <v>79</v>
      </c>
      <c r="H375" s="4">
        <f t="shared" si="98"/>
        <v>1.3615888411902125E-2</v>
      </c>
      <c r="I375">
        <f t="shared" si="99"/>
        <v>0</v>
      </c>
      <c r="K375">
        <v>0</v>
      </c>
      <c r="L375" s="4">
        <v>0.88</v>
      </c>
      <c r="M375">
        <f t="shared" si="100"/>
        <v>1.5210164646176433E-4</v>
      </c>
      <c r="O375" s="4">
        <f t="shared" si="101"/>
        <v>1096.807346997125</v>
      </c>
      <c r="Q375">
        <v>2218.3642260000001</v>
      </c>
      <c r="S375" s="4">
        <f t="shared" si="102"/>
        <v>1.3286180512832984E-2</v>
      </c>
      <c r="T375">
        <v>96</v>
      </c>
      <c r="W375" s="4">
        <f t="shared" si="103"/>
        <v>0</v>
      </c>
      <c r="X375">
        <v>0</v>
      </c>
      <c r="Y375" s="4">
        <v>36.200000000000003</v>
      </c>
      <c r="AB375" s="4">
        <f t="shared" si="104"/>
        <v>0</v>
      </c>
      <c r="AC375" s="3">
        <v>0</v>
      </c>
      <c r="AD375" s="4">
        <f t="shared" si="105"/>
        <v>1.2600422296516242E-2</v>
      </c>
      <c r="AE375">
        <f t="shared" si="106"/>
        <v>99</v>
      </c>
      <c r="AG375">
        <v>99</v>
      </c>
      <c r="AH375" s="4">
        <f t="shared" si="107"/>
        <v>2.73</v>
      </c>
      <c r="AJ375">
        <v>2.73</v>
      </c>
      <c r="AK375" s="4">
        <f t="shared" si="108"/>
        <v>1.3564109576724206E-2</v>
      </c>
      <c r="AL375">
        <f t="shared" si="109"/>
        <v>95</v>
      </c>
      <c r="AN375">
        <v>95</v>
      </c>
      <c r="AO375" s="4">
        <f t="shared" si="110"/>
        <v>0.1</v>
      </c>
      <c r="AQ375">
        <v>0.1</v>
      </c>
      <c r="AR375" s="4">
        <f t="shared" si="111"/>
        <v>10972.078698625</v>
      </c>
      <c r="AT375">
        <v>35268.111700000001</v>
      </c>
      <c r="AU375">
        <v>35268.111700000001</v>
      </c>
      <c r="AV375" s="4">
        <f t="shared" si="112"/>
        <v>1386542</v>
      </c>
      <c r="AX375">
        <v>1386542</v>
      </c>
      <c r="AZ375" s="4">
        <f t="shared" si="113"/>
        <v>5.9</v>
      </c>
      <c r="BB375">
        <v>5.9</v>
      </c>
      <c r="BC375" s="4">
        <f t="shared" si="114"/>
        <v>5.4</v>
      </c>
      <c r="BE375">
        <v>5.4</v>
      </c>
      <c r="BF375" s="4">
        <v>0.84499999999999997</v>
      </c>
      <c r="BG375" s="4">
        <v>14.2</v>
      </c>
      <c r="BH375" s="4">
        <f t="shared" si="96"/>
        <v>76.900000000000006</v>
      </c>
      <c r="BJ375">
        <v>76.900000000000006</v>
      </c>
    </row>
    <row r="376" spans="1:62" x14ac:dyDescent="0.25">
      <c r="A376" s="4" t="s">
        <v>45</v>
      </c>
      <c r="B376" s="4">
        <v>2009</v>
      </c>
      <c r="C376" s="4">
        <v>1</v>
      </c>
      <c r="E376" s="4">
        <f t="shared" si="97"/>
        <v>2.6519634824909936E-3</v>
      </c>
      <c r="F376">
        <v>88</v>
      </c>
      <c r="H376" s="4">
        <f t="shared" si="98"/>
        <v>1.3615888411902125E-2</v>
      </c>
      <c r="I376">
        <f t="shared" si="99"/>
        <v>0</v>
      </c>
      <c r="K376">
        <v>0</v>
      </c>
      <c r="L376" s="4">
        <v>0.25</v>
      </c>
      <c r="M376">
        <f t="shared" si="100"/>
        <v>1.7047921640287063E-4</v>
      </c>
      <c r="O376" s="4">
        <f t="shared" si="101"/>
        <v>1096.807346997125</v>
      </c>
      <c r="Q376">
        <v>1873.686852</v>
      </c>
      <c r="S376" s="4">
        <f t="shared" si="102"/>
        <v>1.3286180512832984E-2</v>
      </c>
      <c r="T376">
        <v>96</v>
      </c>
      <c r="W376" s="4">
        <f t="shared" si="103"/>
        <v>2</v>
      </c>
      <c r="X376">
        <v>2</v>
      </c>
      <c r="Y376" s="4">
        <v>35.200000000000003</v>
      </c>
      <c r="AB376" s="4">
        <f t="shared" si="104"/>
        <v>0</v>
      </c>
      <c r="AC376" s="3">
        <v>0</v>
      </c>
      <c r="AD376" s="4">
        <f t="shared" si="105"/>
        <v>1.2597325217912238E-2</v>
      </c>
      <c r="AE376">
        <f t="shared" si="106"/>
        <v>99</v>
      </c>
      <c r="AG376">
        <v>99</v>
      </c>
      <c r="AH376" s="4">
        <f t="shared" si="107"/>
        <v>2.85</v>
      </c>
      <c r="AJ376">
        <v>2.85</v>
      </c>
      <c r="AK376" s="4">
        <f t="shared" si="108"/>
        <v>1.2258229742063963E-2</v>
      </c>
      <c r="AL376">
        <f t="shared" si="109"/>
        <v>99</v>
      </c>
      <c r="AN376">
        <v>99</v>
      </c>
      <c r="AO376" s="4">
        <f t="shared" si="110"/>
        <v>0.1</v>
      </c>
      <c r="AQ376">
        <v>0.1</v>
      </c>
      <c r="AR376" s="4">
        <f t="shared" si="111"/>
        <v>10972.078698625</v>
      </c>
      <c r="AT376">
        <v>27965.475399999999</v>
      </c>
      <c r="AU376">
        <v>27965.475399999999</v>
      </c>
      <c r="AV376" s="4">
        <f t="shared" si="112"/>
        <v>1386542</v>
      </c>
      <c r="AX376">
        <v>1386542</v>
      </c>
      <c r="AZ376" s="4">
        <f t="shared" si="113"/>
        <v>6</v>
      </c>
      <c r="BB376">
        <v>6</v>
      </c>
      <c r="BC376" s="4">
        <f t="shared" si="114"/>
        <v>5.5</v>
      </c>
      <c r="BE376">
        <v>5.5</v>
      </c>
      <c r="BF376" s="4">
        <v>0.84099999999999997</v>
      </c>
      <c r="BG376" s="4">
        <v>14.1</v>
      </c>
      <c r="BH376" s="4">
        <f t="shared" si="96"/>
        <v>76.8</v>
      </c>
      <c r="BJ376">
        <v>76.8</v>
      </c>
    </row>
    <row r="377" spans="1:62" x14ac:dyDescent="0.25">
      <c r="A377" s="4" t="s">
        <v>45</v>
      </c>
      <c r="B377" s="4">
        <v>2008</v>
      </c>
      <c r="C377" s="4">
        <v>1</v>
      </c>
      <c r="E377" s="4">
        <f t="shared" si="97"/>
        <v>2.5984054652961057E-3</v>
      </c>
      <c r="F377">
        <v>84</v>
      </c>
      <c r="H377" s="4">
        <f t="shared" si="98"/>
        <v>1.3615888411902125E-2</v>
      </c>
      <c r="I377">
        <f t="shared" si="99"/>
        <v>0</v>
      </c>
      <c r="K377">
        <v>0</v>
      </c>
      <c r="L377" s="4">
        <v>0.67</v>
      </c>
      <c r="M377">
        <f t="shared" si="100"/>
        <v>1.3315009603534833E-4</v>
      </c>
      <c r="O377" s="4">
        <f t="shared" si="101"/>
        <v>1096.807346997125</v>
      </c>
      <c r="Q377">
        <v>2538.9410330000001</v>
      </c>
      <c r="S377" s="4">
        <f t="shared" si="102"/>
        <v>1.3286180512832984E-2</v>
      </c>
      <c r="T377">
        <v>96</v>
      </c>
      <c r="W377" s="4">
        <f t="shared" si="103"/>
        <v>3</v>
      </c>
      <c r="X377">
        <v>3</v>
      </c>
      <c r="Y377" s="4">
        <v>34.200000000000003</v>
      </c>
      <c r="AB377" s="4">
        <f t="shared" si="104"/>
        <v>0</v>
      </c>
      <c r="AC377" s="3">
        <v>0</v>
      </c>
      <c r="AD377" s="4">
        <f t="shared" si="105"/>
        <v>1.3305718992418789E-2</v>
      </c>
      <c r="AE377">
        <f t="shared" si="106"/>
        <v>97</v>
      </c>
      <c r="AG377">
        <v>97</v>
      </c>
      <c r="AH377" s="4">
        <f t="shared" si="107"/>
        <v>2.23</v>
      </c>
      <c r="AJ377">
        <v>2.23</v>
      </c>
      <c r="AK377" s="4">
        <f t="shared" si="108"/>
        <v>1.2598458604038635E-2</v>
      </c>
      <c r="AL377">
        <f t="shared" si="109"/>
        <v>98</v>
      </c>
      <c r="AN377">
        <v>98</v>
      </c>
      <c r="AO377" s="4">
        <f t="shared" si="110"/>
        <v>0.1</v>
      </c>
      <c r="AQ377">
        <v>0.1</v>
      </c>
      <c r="AR377" s="4">
        <f t="shared" si="111"/>
        <v>10972.078698625</v>
      </c>
      <c r="AT377">
        <v>37951.286</v>
      </c>
      <c r="AU377">
        <v>37951.286</v>
      </c>
      <c r="AV377" s="4">
        <f t="shared" si="112"/>
        <v>1386542</v>
      </c>
      <c r="AX377">
        <v>1386542</v>
      </c>
      <c r="AZ377" s="4">
        <f t="shared" si="113"/>
        <v>6.1</v>
      </c>
      <c r="BB377">
        <v>6.1</v>
      </c>
      <c r="BC377" s="4">
        <f t="shared" si="114"/>
        <v>5.6</v>
      </c>
      <c r="BE377">
        <v>5.6</v>
      </c>
      <c r="BF377" s="4">
        <v>0.84</v>
      </c>
      <c r="BG377" s="4">
        <v>14.2</v>
      </c>
      <c r="BH377" s="4">
        <f t="shared" si="96"/>
        <v>77.2</v>
      </c>
      <c r="BJ377">
        <v>77.2</v>
      </c>
    </row>
    <row r="378" spans="1:62" x14ac:dyDescent="0.25">
      <c r="A378" s="4" t="s">
        <v>45</v>
      </c>
      <c r="B378" s="4">
        <v>2007</v>
      </c>
      <c r="C378" s="4">
        <v>1</v>
      </c>
      <c r="E378" s="4">
        <f t="shared" si="97"/>
        <v>1.3469435266743738E-3</v>
      </c>
      <c r="F378">
        <v>1</v>
      </c>
      <c r="H378" s="4">
        <f t="shared" si="98"/>
        <v>1.3615888411902125E-2</v>
      </c>
      <c r="I378">
        <f t="shared" si="99"/>
        <v>0</v>
      </c>
      <c r="K378">
        <v>0</v>
      </c>
      <c r="L378" s="4">
        <v>0.85</v>
      </c>
      <c r="M378">
        <f t="shared" si="100"/>
        <v>1.6149922976489958E-4</v>
      </c>
      <c r="O378" s="4">
        <f t="shared" si="101"/>
        <v>1096.807346997125</v>
      </c>
      <c r="Q378">
        <v>2048.5574219999999</v>
      </c>
      <c r="S378" s="4">
        <f t="shared" si="102"/>
        <v>1.2961300520541614E-2</v>
      </c>
      <c r="T378">
        <v>97</v>
      </c>
      <c r="W378" s="4">
        <f t="shared" si="103"/>
        <v>0</v>
      </c>
      <c r="X378">
        <v>0</v>
      </c>
      <c r="Y378" s="4">
        <v>33.200000000000003</v>
      </c>
      <c r="AB378" s="4">
        <f t="shared" si="104"/>
        <v>0</v>
      </c>
      <c r="AC378" s="3">
        <v>0</v>
      </c>
      <c r="AD378" s="4">
        <f t="shared" si="105"/>
        <v>1.3961255378916055E-2</v>
      </c>
      <c r="AE378">
        <f t="shared" si="106"/>
        <v>95</v>
      </c>
      <c r="AG378">
        <v>95</v>
      </c>
      <c r="AH378" s="4">
        <f t="shared" si="107"/>
        <v>2.3199999999999998</v>
      </c>
      <c r="AJ378">
        <v>2.3199999999999998</v>
      </c>
      <c r="AK378" s="4">
        <f t="shared" si="108"/>
        <v>1.2252263748405096E-2</v>
      </c>
      <c r="AL378">
        <f t="shared" si="109"/>
        <v>99</v>
      </c>
      <c r="AN378">
        <v>99</v>
      </c>
      <c r="AO378" s="4">
        <f t="shared" si="110"/>
        <v>0.1</v>
      </c>
      <c r="AQ378">
        <v>0.1</v>
      </c>
      <c r="AR378" s="4">
        <f t="shared" si="111"/>
        <v>10972.078698625</v>
      </c>
      <c r="AT378">
        <v>32672.367170000001</v>
      </c>
      <c r="AU378">
        <v>32672.367170000001</v>
      </c>
      <c r="AV378" s="4">
        <f t="shared" si="112"/>
        <v>1386542</v>
      </c>
      <c r="AX378">
        <v>1386542</v>
      </c>
      <c r="AZ378" s="4">
        <f t="shared" si="113"/>
        <v>6.2</v>
      </c>
      <c r="BB378">
        <v>6.2</v>
      </c>
      <c r="BC378" s="4">
        <f t="shared" si="114"/>
        <v>5.7</v>
      </c>
      <c r="BE378">
        <v>5.7</v>
      </c>
      <c r="BF378" s="4">
        <v>0.84</v>
      </c>
      <c r="BG378" s="4">
        <v>14.3</v>
      </c>
      <c r="BH378" s="4">
        <f t="shared" si="96"/>
        <v>76</v>
      </c>
      <c r="BJ378">
        <v>76</v>
      </c>
    </row>
    <row r="379" spans="1:62" x14ac:dyDescent="0.25">
      <c r="A379" s="4" t="s">
        <v>45</v>
      </c>
      <c r="B379" s="4">
        <v>2006</v>
      </c>
      <c r="C379" s="4">
        <v>1</v>
      </c>
      <c r="E379" s="4">
        <f t="shared" si="97"/>
        <v>2.7165067245707901E-3</v>
      </c>
      <c r="F379">
        <v>93</v>
      </c>
      <c r="H379" s="4">
        <f t="shared" si="98"/>
        <v>1.3615888411902125E-2</v>
      </c>
      <c r="I379">
        <f t="shared" si="99"/>
        <v>0</v>
      </c>
      <c r="K379">
        <v>0</v>
      </c>
      <c r="L379" s="4">
        <v>0.67</v>
      </c>
      <c r="M379">
        <f t="shared" si="100"/>
        <v>1.8817258738603924E-4</v>
      </c>
      <c r="O379" s="4">
        <f t="shared" si="101"/>
        <v>24.97532919</v>
      </c>
      <c r="Q379">
        <v>24.97532919</v>
      </c>
      <c r="S379" s="4">
        <f t="shared" si="102"/>
        <v>1.2276440336999126E-2</v>
      </c>
      <c r="T379">
        <v>99</v>
      </c>
      <c r="W379" s="4">
        <f t="shared" si="103"/>
        <v>0</v>
      </c>
      <c r="X379">
        <v>0</v>
      </c>
      <c r="Y379" s="4">
        <v>32.200000000000003</v>
      </c>
      <c r="AB379" s="4">
        <f t="shared" si="104"/>
        <v>0</v>
      </c>
      <c r="AC379" s="3">
        <v>0</v>
      </c>
      <c r="AD379" s="4">
        <f t="shared" si="105"/>
        <v>1.4264063670636049E-2</v>
      </c>
      <c r="AE379">
        <f t="shared" si="106"/>
        <v>94</v>
      </c>
      <c r="AG379">
        <v>94</v>
      </c>
      <c r="AH379" s="4">
        <f t="shared" si="107"/>
        <v>2.2400000000000002</v>
      </c>
      <c r="AJ379">
        <v>2.2400000000000002</v>
      </c>
      <c r="AK379" s="4">
        <f t="shared" si="108"/>
        <v>1.2924914721028509E-2</v>
      </c>
      <c r="AL379">
        <f t="shared" si="109"/>
        <v>97</v>
      </c>
      <c r="AN379">
        <v>97</v>
      </c>
      <c r="AO379" s="4">
        <f t="shared" si="110"/>
        <v>0.1</v>
      </c>
      <c r="AQ379">
        <v>0.1</v>
      </c>
      <c r="AR379" s="4">
        <f t="shared" si="111"/>
        <v>398.96692000000002</v>
      </c>
      <c r="AT379">
        <v>398.96692000000002</v>
      </c>
      <c r="AU379">
        <v>398.96692000000002</v>
      </c>
      <c r="AV379" s="4">
        <f t="shared" si="112"/>
        <v>1386542</v>
      </c>
      <c r="AX379">
        <v>1386542</v>
      </c>
      <c r="AZ379" s="4">
        <f t="shared" si="113"/>
        <v>6.3</v>
      </c>
      <c r="BB379">
        <v>6.3</v>
      </c>
      <c r="BC379" s="4">
        <f t="shared" si="114"/>
        <v>5.8</v>
      </c>
      <c r="BE379">
        <v>5.8</v>
      </c>
      <c r="BF379" s="4">
        <v>0.83699999999999997</v>
      </c>
      <c r="BG379" s="4">
        <v>14.3</v>
      </c>
      <c r="BH379" s="4">
        <f t="shared" si="96"/>
        <v>76.3</v>
      </c>
      <c r="BJ379">
        <v>76.3</v>
      </c>
    </row>
    <row r="380" spans="1:62" x14ac:dyDescent="0.25">
      <c r="A380" s="4" t="s">
        <v>45</v>
      </c>
      <c r="B380" s="4">
        <v>2005</v>
      </c>
      <c r="C380" s="4">
        <v>1</v>
      </c>
      <c r="E380" s="4">
        <f t="shared" si="97"/>
        <v>2.703823636014843E-3</v>
      </c>
      <c r="F380">
        <v>92</v>
      </c>
      <c r="H380" s="4">
        <f t="shared" si="98"/>
        <v>1.3615888411902125E-2</v>
      </c>
      <c r="I380">
        <f t="shared" si="99"/>
        <v>0</v>
      </c>
      <c r="K380">
        <v>0</v>
      </c>
      <c r="L380" s="4">
        <v>0.16</v>
      </c>
      <c r="M380">
        <f t="shared" si="100"/>
        <v>1.9291689800170759E-4</v>
      </c>
      <c r="O380" s="4">
        <f t="shared" si="101"/>
        <v>179.71478139999999</v>
      </c>
      <c r="Q380">
        <v>179.71478139999999</v>
      </c>
      <c r="S380" s="4">
        <f t="shared" si="102"/>
        <v>1.2276440336999126E-2</v>
      </c>
      <c r="T380">
        <v>99</v>
      </c>
      <c r="W380" s="4">
        <f t="shared" si="103"/>
        <v>9</v>
      </c>
      <c r="X380">
        <v>9</v>
      </c>
      <c r="Y380" s="4">
        <v>31.2</v>
      </c>
      <c r="AB380" s="4">
        <f t="shared" si="104"/>
        <v>0</v>
      </c>
      <c r="AC380" s="3">
        <v>0</v>
      </c>
      <c r="AD380" s="4">
        <f t="shared" si="105"/>
        <v>1.4549362203636685E-2</v>
      </c>
      <c r="AE380">
        <f t="shared" si="106"/>
        <v>93</v>
      </c>
      <c r="AG380">
        <v>93</v>
      </c>
      <c r="AH380" s="4">
        <f t="shared" si="107"/>
        <v>2.62</v>
      </c>
      <c r="AJ380">
        <v>2.62</v>
      </c>
      <c r="AK380" s="4">
        <f t="shared" si="108"/>
        <v>1.3841512495595312E-2</v>
      </c>
      <c r="AL380">
        <f t="shared" si="109"/>
        <v>94</v>
      </c>
      <c r="AN380">
        <v>94</v>
      </c>
      <c r="AO380" s="4">
        <f t="shared" si="110"/>
        <v>0.1</v>
      </c>
      <c r="AQ380">
        <v>0.1</v>
      </c>
      <c r="AR380" s="4">
        <f t="shared" si="111"/>
        <v>2612.1334499999998</v>
      </c>
      <c r="AT380">
        <v>2612.1334499999998</v>
      </c>
      <c r="AU380">
        <v>2612.1334499999998</v>
      </c>
      <c r="AV380" s="4">
        <f t="shared" si="112"/>
        <v>1386542</v>
      </c>
      <c r="AX380">
        <v>1386542</v>
      </c>
      <c r="AZ380" s="4">
        <f t="shared" si="113"/>
        <v>6.4</v>
      </c>
      <c r="BB380">
        <v>6.4</v>
      </c>
      <c r="BC380" s="4">
        <f t="shared" si="114"/>
        <v>5.9</v>
      </c>
      <c r="BE380">
        <v>5.9</v>
      </c>
      <c r="BF380" s="4">
        <v>0.83399999999999996</v>
      </c>
      <c r="BG380" s="4">
        <v>14.1</v>
      </c>
      <c r="BH380" s="4">
        <f t="shared" si="96"/>
        <v>76.2</v>
      </c>
      <c r="BJ380">
        <v>76.2</v>
      </c>
    </row>
    <row r="381" spans="1:62" x14ac:dyDescent="0.25">
      <c r="A381" s="4" t="s">
        <v>45</v>
      </c>
      <c r="B381" s="4">
        <v>2004</v>
      </c>
      <c r="C381" s="4">
        <v>1</v>
      </c>
      <c r="E381" s="4">
        <f t="shared" si="97"/>
        <v>2.6650932740996318E-3</v>
      </c>
      <c r="F381">
        <v>89</v>
      </c>
      <c r="H381" s="4">
        <f t="shared" si="98"/>
        <v>1.3615888411902125E-2</v>
      </c>
      <c r="I381">
        <f t="shared" si="99"/>
        <v>0</v>
      </c>
      <c r="K381">
        <v>0</v>
      </c>
      <c r="L381" s="4">
        <v>0.11</v>
      </c>
      <c r="M381">
        <f t="shared" si="100"/>
        <v>1.8632305831807551E-4</v>
      </c>
      <c r="O381" s="4">
        <f t="shared" si="101"/>
        <v>1096.807346997125</v>
      </c>
      <c r="Q381">
        <v>1504.3000400000001</v>
      </c>
      <c r="S381" s="4">
        <f t="shared" si="102"/>
        <v>1.2276440336999126E-2</v>
      </c>
      <c r="T381">
        <v>99</v>
      </c>
      <c r="W381" s="4">
        <f t="shared" si="103"/>
        <v>16</v>
      </c>
      <c r="X381">
        <v>16</v>
      </c>
      <c r="Y381" s="4">
        <v>3.1</v>
      </c>
      <c r="AB381" s="4">
        <f t="shared" si="104"/>
        <v>0</v>
      </c>
      <c r="AC381" s="3">
        <v>0</v>
      </c>
      <c r="AD381" s="4">
        <f t="shared" si="105"/>
        <v>1.4815834044845873E-2</v>
      </c>
      <c r="AE381">
        <f t="shared" si="106"/>
        <v>92</v>
      </c>
      <c r="AG381">
        <v>92</v>
      </c>
      <c r="AH381" s="4">
        <f t="shared" si="107"/>
        <v>3.1</v>
      </c>
      <c r="AJ381">
        <v>3.1</v>
      </c>
      <c r="AK381" s="4">
        <f t="shared" si="108"/>
        <v>1.4374059685442428E-2</v>
      </c>
      <c r="AL381">
        <f t="shared" si="109"/>
        <v>92</v>
      </c>
      <c r="AN381">
        <v>92</v>
      </c>
      <c r="AO381" s="4">
        <f t="shared" si="110"/>
        <v>0.1</v>
      </c>
      <c r="AQ381">
        <v>0.1</v>
      </c>
      <c r="AR381" s="4">
        <f t="shared" si="111"/>
        <v>10972.078698625</v>
      </c>
      <c r="AT381">
        <v>21896.652699999999</v>
      </c>
      <c r="AU381">
        <v>21896.652699999999</v>
      </c>
      <c r="AV381" s="4">
        <f t="shared" si="112"/>
        <v>1386542</v>
      </c>
      <c r="AX381">
        <v>1386542</v>
      </c>
      <c r="AZ381" s="4">
        <f t="shared" si="113"/>
        <v>6.5</v>
      </c>
      <c r="BB381">
        <v>6.5</v>
      </c>
      <c r="BC381" s="4">
        <f t="shared" si="114"/>
        <v>6</v>
      </c>
      <c r="BE381">
        <v>6</v>
      </c>
      <c r="BF381" s="4">
        <v>0.82799999999999996</v>
      </c>
      <c r="BG381" s="4">
        <v>13.7</v>
      </c>
      <c r="BH381" s="4">
        <f t="shared" si="96"/>
        <v>76.400000000000006</v>
      </c>
      <c r="BJ381">
        <v>76.400000000000006</v>
      </c>
    </row>
    <row r="382" spans="1:62" x14ac:dyDescent="0.25">
      <c r="A382" s="4" t="s">
        <v>45</v>
      </c>
      <c r="B382" s="4">
        <v>2003</v>
      </c>
      <c r="C382" s="4">
        <v>1</v>
      </c>
      <c r="E382" s="4">
        <f t="shared" si="97"/>
        <v>2.6650932740996318E-3</v>
      </c>
      <c r="F382">
        <v>89</v>
      </c>
      <c r="H382" s="4">
        <f t="shared" si="98"/>
        <v>1.3615888411902125E-2</v>
      </c>
      <c r="I382">
        <f t="shared" si="99"/>
        <v>0</v>
      </c>
      <c r="K382">
        <v>0</v>
      </c>
      <c r="L382" s="4">
        <v>0.12</v>
      </c>
      <c r="M382">
        <f t="shared" si="100"/>
        <v>1.8965908193888957E-4</v>
      </c>
      <c r="O382" s="4">
        <f t="shared" si="101"/>
        <v>1096.807346997125</v>
      </c>
      <c r="Q382">
        <v>1406.5119400000001</v>
      </c>
      <c r="S382" s="4">
        <f t="shared" si="102"/>
        <v>1.2276440336999126E-2</v>
      </c>
      <c r="T382">
        <v>99</v>
      </c>
      <c r="W382" s="4">
        <f t="shared" si="103"/>
        <v>24</v>
      </c>
      <c r="X382">
        <v>24</v>
      </c>
      <c r="Y382" s="4">
        <v>29.1</v>
      </c>
      <c r="AB382" s="4">
        <f t="shared" si="104"/>
        <v>0</v>
      </c>
      <c r="AC382" s="3">
        <v>0</v>
      </c>
      <c r="AD382" s="4">
        <f t="shared" si="105"/>
        <v>1.258073805829967E-2</v>
      </c>
      <c r="AE382">
        <f t="shared" si="106"/>
        <v>99</v>
      </c>
      <c r="AG382">
        <v>99</v>
      </c>
      <c r="AH382" s="4">
        <f t="shared" si="107"/>
        <v>3.9</v>
      </c>
      <c r="AJ382">
        <v>3.9</v>
      </c>
      <c r="AK382" s="4">
        <f t="shared" si="108"/>
        <v>1.4371146004269785E-2</v>
      </c>
      <c r="AL382">
        <f t="shared" si="109"/>
        <v>92</v>
      </c>
      <c r="AN382">
        <v>92</v>
      </c>
      <c r="AO382" s="4">
        <f t="shared" si="110"/>
        <v>0.1</v>
      </c>
      <c r="AQ382">
        <v>0.1</v>
      </c>
      <c r="AR382" s="4">
        <f t="shared" si="111"/>
        <v>10972.078698625</v>
      </c>
      <c r="AT382">
        <v>18555.566490000001</v>
      </c>
      <c r="AU382">
        <v>18555.566490000001</v>
      </c>
      <c r="AV382" s="4">
        <f t="shared" si="112"/>
        <v>1386542</v>
      </c>
      <c r="AX382">
        <v>1386542</v>
      </c>
      <c r="AZ382" s="4">
        <f t="shared" si="113"/>
        <v>6.6</v>
      </c>
      <c r="BB382">
        <v>6.6</v>
      </c>
      <c r="BC382" s="4">
        <f t="shared" si="114"/>
        <v>6.1</v>
      </c>
      <c r="BE382">
        <v>6.1</v>
      </c>
      <c r="BF382" s="4">
        <v>0.82299999999999995</v>
      </c>
      <c r="BG382" s="4">
        <v>13.4</v>
      </c>
      <c r="BH382" s="4">
        <f t="shared" si="96"/>
        <v>76</v>
      </c>
      <c r="BJ382">
        <v>76</v>
      </c>
    </row>
    <row r="383" spans="1:62" x14ac:dyDescent="0.25">
      <c r="A383" s="4" t="s">
        <v>45</v>
      </c>
      <c r="B383" s="4">
        <v>2002</v>
      </c>
      <c r="C383" s="4">
        <v>1</v>
      </c>
      <c r="E383" s="4">
        <f t="shared" si="97"/>
        <v>2.7415192256539868E-3</v>
      </c>
      <c r="F383">
        <v>95</v>
      </c>
      <c r="H383" s="4">
        <f t="shared" si="98"/>
        <v>1.3615888411902125E-2</v>
      </c>
      <c r="I383">
        <f t="shared" si="99"/>
        <v>0</v>
      </c>
      <c r="K383">
        <v>0</v>
      </c>
      <c r="L383" s="4">
        <v>0.13</v>
      </c>
      <c r="M383">
        <f t="shared" si="100"/>
        <v>1.9963551037957824E-4</v>
      </c>
      <c r="O383" s="4">
        <f t="shared" si="101"/>
        <v>941.70368680000001</v>
      </c>
      <c r="Q383">
        <v>941.70368680000001</v>
      </c>
      <c r="S383" s="4">
        <f t="shared" si="102"/>
        <v>1.2276440336999126E-2</v>
      </c>
      <c r="T383">
        <v>99</v>
      </c>
      <c r="W383" s="4">
        <f t="shared" si="103"/>
        <v>0</v>
      </c>
      <c r="X383">
        <v>0</v>
      </c>
      <c r="Y383" s="4">
        <v>28</v>
      </c>
      <c r="AB383" s="4">
        <f t="shared" si="104"/>
        <v>0</v>
      </c>
      <c r="AC383" s="3">
        <v>0</v>
      </c>
      <c r="AD383" s="4">
        <f t="shared" si="105"/>
        <v>1.2577634013219128E-2</v>
      </c>
      <c r="AE383">
        <f t="shared" si="106"/>
        <v>99</v>
      </c>
      <c r="AG383">
        <v>99</v>
      </c>
      <c r="AH383" s="4">
        <f t="shared" si="107"/>
        <v>3.4</v>
      </c>
      <c r="AJ383">
        <v>3.4</v>
      </c>
      <c r="AK383" s="4">
        <f t="shared" si="108"/>
        <v>1.3832957666177479E-2</v>
      </c>
      <c r="AL383">
        <f t="shared" si="109"/>
        <v>94</v>
      </c>
      <c r="AN383">
        <v>94</v>
      </c>
      <c r="AO383" s="4">
        <f t="shared" si="110"/>
        <v>0.1</v>
      </c>
      <c r="AQ383">
        <v>0.1</v>
      </c>
      <c r="AR383" s="4">
        <f t="shared" si="111"/>
        <v>10972.078698625</v>
      </c>
      <c r="AT383">
        <v>16846.219799999999</v>
      </c>
      <c r="AU383">
        <v>16846.219799999999</v>
      </c>
      <c r="AV383" s="4">
        <f t="shared" si="112"/>
        <v>1386542</v>
      </c>
      <c r="AX383">
        <v>1386542</v>
      </c>
      <c r="AZ383" s="4">
        <f t="shared" si="113"/>
        <v>6.7</v>
      </c>
      <c r="BB383">
        <v>6.7</v>
      </c>
      <c r="BC383" s="4">
        <f t="shared" si="114"/>
        <v>6.1</v>
      </c>
      <c r="BE383">
        <v>6.1</v>
      </c>
      <c r="BF383" s="4">
        <v>0.82</v>
      </c>
      <c r="BG383" s="4">
        <v>13.3</v>
      </c>
      <c r="BH383" s="4">
        <f t="shared" si="96"/>
        <v>74.8</v>
      </c>
      <c r="BJ383">
        <v>74.8</v>
      </c>
    </row>
    <row r="384" spans="1:62" x14ac:dyDescent="0.25">
      <c r="A384" s="4" t="s">
        <v>45</v>
      </c>
      <c r="B384" s="4">
        <v>2001</v>
      </c>
      <c r="C384" s="4">
        <v>1</v>
      </c>
      <c r="E384" s="4">
        <f t="shared" si="97"/>
        <v>1.6131690762204737E-3</v>
      </c>
      <c r="F384">
        <v>19</v>
      </c>
      <c r="H384" s="4">
        <f t="shared" si="98"/>
        <v>1.3615888411902125E-2</v>
      </c>
      <c r="I384">
        <f t="shared" si="99"/>
        <v>0</v>
      </c>
      <c r="K384">
        <v>0</v>
      </c>
      <c r="L384" s="4">
        <v>0.47</v>
      </c>
      <c r="M384">
        <f t="shared" si="100"/>
        <v>1.9776290141742503E-4</v>
      </c>
      <c r="O384" s="4">
        <f t="shared" si="101"/>
        <v>1078.6624400000001</v>
      </c>
      <c r="Q384">
        <v>1078.6624400000001</v>
      </c>
      <c r="S384" s="4">
        <f t="shared" si="102"/>
        <v>1.2276440336999126E-2</v>
      </c>
      <c r="T384">
        <v>99</v>
      </c>
      <c r="W384" s="4">
        <f t="shared" si="103"/>
        <v>11</v>
      </c>
      <c r="X384">
        <v>11</v>
      </c>
      <c r="Y384" s="4">
        <v>27</v>
      </c>
      <c r="AB384" s="4">
        <f t="shared" si="104"/>
        <v>0</v>
      </c>
      <c r="AC384" s="3">
        <v>0</v>
      </c>
      <c r="AD384" s="4">
        <f t="shared" si="105"/>
        <v>1.257452875778893E-2</v>
      </c>
      <c r="AE384">
        <f t="shared" si="106"/>
        <v>99</v>
      </c>
      <c r="AG384">
        <v>99</v>
      </c>
      <c r="AH384" s="4">
        <f t="shared" si="107"/>
        <v>3.6</v>
      </c>
      <c r="AJ384">
        <v>3.6</v>
      </c>
      <c r="AK384" s="4">
        <f t="shared" si="108"/>
        <v>1.291119915064386E-2</v>
      </c>
      <c r="AL384">
        <f t="shared" si="109"/>
        <v>97</v>
      </c>
      <c r="AN384">
        <v>97</v>
      </c>
      <c r="AO384" s="4">
        <f t="shared" si="110"/>
        <v>0.1</v>
      </c>
      <c r="AQ384">
        <v>0.1</v>
      </c>
      <c r="AR384" s="4">
        <f t="shared" si="111"/>
        <v>10972.078698625</v>
      </c>
      <c r="AT384">
        <v>16468.128860000001</v>
      </c>
      <c r="AU384">
        <v>16468.128860000001</v>
      </c>
      <c r="AV384" s="4">
        <f t="shared" si="112"/>
        <v>1386542</v>
      </c>
      <c r="AX384">
        <v>1386542</v>
      </c>
      <c r="AZ384" s="4">
        <f t="shared" si="113"/>
        <v>6.8</v>
      </c>
      <c r="BB384">
        <v>6.8</v>
      </c>
      <c r="BC384" s="4">
        <f t="shared" si="114"/>
        <v>6.2</v>
      </c>
      <c r="BE384">
        <v>6.2</v>
      </c>
      <c r="BF384" s="4">
        <v>0.81899999999999995</v>
      </c>
      <c r="BG384" s="4">
        <v>13.4</v>
      </c>
      <c r="BH384" s="4">
        <f t="shared" si="96"/>
        <v>74.7</v>
      </c>
      <c r="BJ384">
        <v>74.7</v>
      </c>
    </row>
    <row r="385" spans="1:62" x14ac:dyDescent="0.25">
      <c r="A385" s="4" t="s">
        <v>45</v>
      </c>
      <c r="B385" s="4">
        <v>2000</v>
      </c>
      <c r="C385" s="4">
        <v>1</v>
      </c>
      <c r="E385" s="4">
        <f t="shared" si="97"/>
        <v>1.567679693842238E-3</v>
      </c>
      <c r="F385">
        <v>16</v>
      </c>
      <c r="H385" s="4">
        <f t="shared" si="98"/>
        <v>1.3615888411902125E-2</v>
      </c>
      <c r="I385">
        <f t="shared" si="99"/>
        <v>0</v>
      </c>
      <c r="K385">
        <v>0</v>
      </c>
      <c r="L385" s="4">
        <v>0.37</v>
      </c>
      <c r="M385">
        <f t="shared" si="100"/>
        <v>1.8772140127081225E-4</v>
      </c>
      <c r="O385" s="4">
        <f t="shared" si="101"/>
        <v>11.796861079999999</v>
      </c>
      <c r="Q385">
        <v>11.796861079999999</v>
      </c>
      <c r="S385" s="4">
        <f t="shared" si="102"/>
        <v>1.2276440336999126E-2</v>
      </c>
      <c r="T385">
        <v>99</v>
      </c>
      <c r="W385" s="4">
        <f t="shared" si="103"/>
        <v>42</v>
      </c>
      <c r="X385">
        <v>42</v>
      </c>
      <c r="Y385" s="4">
        <v>26.1</v>
      </c>
      <c r="AB385" s="4">
        <f t="shared" si="104"/>
        <v>0</v>
      </c>
      <c r="AC385" s="3">
        <v>0</v>
      </c>
      <c r="AD385" s="4">
        <f t="shared" si="105"/>
        <v>1.2571422290383145E-2</v>
      </c>
      <c r="AE385">
        <f t="shared" si="106"/>
        <v>99</v>
      </c>
      <c r="AG385">
        <v>99</v>
      </c>
      <c r="AH385" s="4">
        <f t="shared" si="107"/>
        <v>3.5</v>
      </c>
      <c r="AJ385">
        <v>3.5</v>
      </c>
      <c r="AK385" s="4">
        <f t="shared" si="108"/>
        <v>1.2233341326712988E-2</v>
      </c>
      <c r="AL385">
        <f t="shared" si="109"/>
        <v>99</v>
      </c>
      <c r="AN385">
        <v>99</v>
      </c>
      <c r="AO385" s="4">
        <f t="shared" si="110"/>
        <v>0.1</v>
      </c>
      <c r="AQ385">
        <v>0.1</v>
      </c>
      <c r="AR385" s="4">
        <f t="shared" si="111"/>
        <v>188.44826</v>
      </c>
      <c r="AT385">
        <v>188.44826</v>
      </c>
      <c r="AU385">
        <v>188.44826</v>
      </c>
      <c r="AV385" s="4">
        <f t="shared" si="112"/>
        <v>1386542</v>
      </c>
      <c r="AX385">
        <v>1386542</v>
      </c>
      <c r="AZ385" s="4">
        <f t="shared" si="113"/>
        <v>6.8</v>
      </c>
      <c r="BB385">
        <v>6.8</v>
      </c>
      <c r="BC385" s="4">
        <f t="shared" si="114"/>
        <v>6.3</v>
      </c>
      <c r="BE385">
        <v>6.3</v>
      </c>
      <c r="BF385" s="4">
        <v>0.81799999999999995</v>
      </c>
      <c r="BG385" s="4">
        <v>13.4</v>
      </c>
      <c r="BH385" s="4">
        <f t="shared" si="96"/>
        <v>74.400000000000006</v>
      </c>
      <c r="BJ385">
        <v>74.400000000000006</v>
      </c>
    </row>
    <row r="386" spans="1:62" x14ac:dyDescent="0.25">
      <c r="A386" s="4" t="s">
        <v>46</v>
      </c>
      <c r="B386" s="4">
        <v>2015</v>
      </c>
      <c r="C386" s="4">
        <v>0</v>
      </c>
      <c r="E386" s="4">
        <f t="shared" si="97"/>
        <v>3.1304459410745901E-3</v>
      </c>
      <c r="F386">
        <v>137</v>
      </c>
      <c r="H386" s="4">
        <f t="shared" si="98"/>
        <v>1.3615888411902125E-2</v>
      </c>
      <c r="I386">
        <f t="shared" si="99"/>
        <v>0</v>
      </c>
      <c r="K386">
        <v>0</v>
      </c>
      <c r="M386">
        <f t="shared" si="100"/>
        <v>1.8731145170040577E-4</v>
      </c>
      <c r="O386" s="4">
        <f t="shared" si="101"/>
        <v>0</v>
      </c>
      <c r="Q386">
        <v>0</v>
      </c>
      <c r="S386" s="4">
        <f t="shared" si="102"/>
        <v>1.4437648664183886E-2</v>
      </c>
      <c r="T386">
        <v>92</v>
      </c>
      <c r="W386" s="4">
        <f t="shared" si="103"/>
        <v>0</v>
      </c>
      <c r="X386">
        <v>0</v>
      </c>
      <c r="Y386" s="4">
        <v>65.7</v>
      </c>
      <c r="AB386" s="4">
        <f t="shared" si="104"/>
        <v>1</v>
      </c>
      <c r="AC386" s="3">
        <v>1</v>
      </c>
      <c r="AD386" s="4">
        <f t="shared" si="105"/>
        <v>1.505078316980101E-2</v>
      </c>
      <c r="AE386">
        <f t="shared" si="106"/>
        <v>91</v>
      </c>
      <c r="AG386">
        <v>91</v>
      </c>
      <c r="AH386" s="4" t="e">
        <f t="shared" si="107"/>
        <v>#VALUE!</v>
      </c>
      <c r="AK386" s="4">
        <f t="shared" si="108"/>
        <v>1.4600452237346013E-2</v>
      </c>
      <c r="AL386">
        <f t="shared" si="109"/>
        <v>91</v>
      </c>
      <c r="AN386">
        <v>91</v>
      </c>
      <c r="AO386" s="4">
        <f t="shared" si="110"/>
        <v>0.1</v>
      </c>
      <c r="AQ386">
        <v>0.1</v>
      </c>
      <c r="AR386" s="4">
        <f t="shared" si="111"/>
        <v>6993.4773599999999</v>
      </c>
      <c r="AT386">
        <v>6993.4773599999999</v>
      </c>
      <c r="AU386">
        <v>6993.4773599999999</v>
      </c>
      <c r="AV386" s="4">
        <f t="shared" si="112"/>
        <v>7177991</v>
      </c>
      <c r="AX386">
        <v>7177991</v>
      </c>
      <c r="AY386">
        <v>7177991</v>
      </c>
      <c r="AZ386" s="4">
        <f t="shared" si="113"/>
        <v>1.9</v>
      </c>
      <c r="BB386">
        <v>1.9</v>
      </c>
      <c r="BC386" s="4">
        <f t="shared" si="114"/>
        <v>1.8</v>
      </c>
      <c r="BE386">
        <v>1.8</v>
      </c>
      <c r="BF386" s="4">
        <v>0.79200000000000004</v>
      </c>
      <c r="BG386" s="4">
        <v>15</v>
      </c>
      <c r="BH386" s="4">
        <f t="shared" ref="BH386:BH449" si="115">IF(BJ386&gt;$BI$6,$I$6,BJ386)*OR(IF(BJ386&lt;$BI$7,$BI$7,BJ386))</f>
        <v>74.5</v>
      </c>
      <c r="BJ386">
        <v>74.5</v>
      </c>
    </row>
    <row r="387" spans="1:62" x14ac:dyDescent="0.25">
      <c r="A387" s="4" t="s">
        <v>46</v>
      </c>
      <c r="B387" s="4">
        <v>2014</v>
      </c>
      <c r="C387" s="4">
        <v>0</v>
      </c>
      <c r="E387" s="4">
        <f t="shared" ref="E387:E450" si="116">_xlfn.NORM.DIST(F387,$D$2,$D$3,FALSE)</f>
        <v>3.1359821080807755E-3</v>
      </c>
      <c r="F387">
        <v>138</v>
      </c>
      <c r="H387" s="4">
        <f t="shared" ref="H387:H450" si="117">_xlfn.NORM.DIST(I387,$G$2,$G$3,FALSE)</f>
        <v>1.4041262411569241E-2</v>
      </c>
      <c r="I387">
        <f t="shared" ref="I387:I450" si="118">IF(K387&gt;55,55,K387)*OR(IF(K387&lt;-33,-33,K387))</f>
        <v>1</v>
      </c>
      <c r="K387">
        <v>1</v>
      </c>
      <c r="L387" s="4">
        <v>12.03</v>
      </c>
      <c r="M387">
        <f t="shared" ref="M387:M450" si="119">_xlfn.NORM.DIST(Q387,$N$2,$N$3,FALSE)</f>
        <v>1.9217648954002412E-4</v>
      </c>
      <c r="O387" s="4">
        <f t="shared" ref="O387:O450" si="120">IF(Q387&gt;$P$6,$P$6,Q387)*OR(IF(Q387&lt;$P$7,$P$7,Q387))</f>
        <v>153.1400362</v>
      </c>
      <c r="Q387">
        <v>153.1400362</v>
      </c>
      <c r="S387" s="4">
        <f t="shared" ref="S387:S450" si="121">_xlfn.NORM.DIST(T387,$R$2,$R$3,FALSE)</f>
        <v>1.3597551795253666E-2</v>
      </c>
      <c r="T387">
        <v>95</v>
      </c>
      <c r="W387" s="4">
        <f t="shared" ref="W387:W450" si="122">IF(X387&gt;$V$5,$V$5,X387)*OR(IF(X387&lt;$V$6,$V$6,X387))</f>
        <v>0</v>
      </c>
      <c r="X387">
        <v>0</v>
      </c>
      <c r="Y387" s="4">
        <v>65.099999999999994</v>
      </c>
      <c r="AB387" s="4">
        <f t="shared" ref="AB387:AB450" si="123">IF(AC387&gt;$AA$5,$AA$5,AC387)*OR(IF(AC387&lt;$AA$6,$AA$6,AC387))</f>
        <v>1</v>
      </c>
      <c r="AC387" s="3">
        <v>1</v>
      </c>
      <c r="AD387" s="4">
        <f t="shared" ref="AD387:AD450" si="124">_xlfn.NORM.DIST(AE387,AVERAGE(AE387:AE3324),STDEV(AE387:AE3324),FALSE)</f>
        <v>1.5665730772076964E-2</v>
      </c>
      <c r="AE387">
        <f t="shared" ref="AE387:AE450" si="125">IF(AG387&gt;$AF$7,$AF$7,AG387)*OR(IF(AG387&lt;$AF$6,$AF$6,AG387))</f>
        <v>88</v>
      </c>
      <c r="AG387">
        <v>88</v>
      </c>
      <c r="AH387" s="4">
        <f t="shared" ref="AH387:AH450" si="126">IF(AJ387&gt;$AI$7,$AI$7,AJ387)*OR(IF(AJ387&lt;$AI$6,$AI$6,AJ387))</f>
        <v>8.44</v>
      </c>
      <c r="AJ387">
        <v>8.44</v>
      </c>
      <c r="AK387" s="4">
        <f t="shared" ref="AK387:AK450" si="127">_xlfn.NORM.DIST(AL387,AVERAGE(AL387:AL3324),STDEV(AL387:AL3324),FALSE)</f>
        <v>1.5200817431766005E-2</v>
      </c>
      <c r="AL387">
        <f t="shared" ref="AL387:AL450" si="128">IF(AN387&gt;$AM$6,$AM$6,AN387)*OR(IF(AN387&lt;$AM$7,$AM$7,AN387))</f>
        <v>88</v>
      </c>
      <c r="AN387">
        <v>88</v>
      </c>
      <c r="AO387" s="4">
        <f t="shared" ref="AO387:AO450" si="129">IF(AQ387&gt;$AP$6,$AP$6,AQ387)*OR(IF(AQ387&lt;$AP$7,$AP$7,AQ387))</f>
        <v>0.1</v>
      </c>
      <c r="AQ387">
        <v>0.1</v>
      </c>
      <c r="AR387" s="4">
        <f t="shared" ref="AR387:AR450" si="130">IF(AT387&gt;$AS$6,$AS$6,AT387)*OR(IF(AT387&lt;$AS$7,AS392,AT387))</f>
        <v>7853.3351910000001</v>
      </c>
      <c r="AT387">
        <v>7853.3351910000001</v>
      </c>
      <c r="AU387">
        <v>7853.3351910000001</v>
      </c>
      <c r="AV387" s="4">
        <f t="shared" ref="AV387:AV450" si="131">IF(AX387&gt;$AW$7,$AW$7,AX387)*OR(AX387&lt;$AW$6,$AW$6,AX387)</f>
        <v>7223938</v>
      </c>
      <c r="AX387">
        <v>7223938</v>
      </c>
      <c r="AY387">
        <v>7223938</v>
      </c>
      <c r="AZ387" s="4">
        <f t="shared" ref="AZ387:AZ450" si="132">IF(BB387&gt;$BA$6,$BA$6,BB387)*OR(IF(BB387&lt;$BA$7,$BA$7,BB387))</f>
        <v>1.9</v>
      </c>
      <c r="BB387">
        <v>1.9</v>
      </c>
      <c r="BC387" s="4">
        <f t="shared" ref="BC387:BC450" si="133">IF(BE387&gt;$BD$6,$BD$6,BE387)*OR(IF(BE387&lt;$BD$7,$BD$7,BE387))</f>
        <v>1.9</v>
      </c>
      <c r="BE387">
        <v>1.9</v>
      </c>
      <c r="BF387" s="4">
        <v>0.78700000000000003</v>
      </c>
      <c r="BG387" s="4">
        <v>14.8</v>
      </c>
      <c r="BH387" s="4">
        <f t="shared" si="115"/>
        <v>74.3</v>
      </c>
      <c r="BJ387">
        <v>74.3</v>
      </c>
    </row>
    <row r="388" spans="1:62" x14ac:dyDescent="0.25">
      <c r="A388" s="4" t="s">
        <v>46</v>
      </c>
      <c r="B388" s="4">
        <v>2013</v>
      </c>
      <c r="C388" s="4">
        <v>0</v>
      </c>
      <c r="E388" s="4">
        <f t="shared" si="116"/>
        <v>1.5375706050567797E-3</v>
      </c>
      <c r="F388">
        <v>14</v>
      </c>
      <c r="H388" s="4">
        <f t="shared" si="117"/>
        <v>1.4041262411569241E-2</v>
      </c>
      <c r="I388">
        <f t="shared" si="118"/>
        <v>1</v>
      </c>
      <c r="K388">
        <v>1</v>
      </c>
      <c r="L388" s="4">
        <v>12.06</v>
      </c>
      <c r="M388">
        <f t="shared" si="119"/>
        <v>1.920771963558721E-4</v>
      </c>
      <c r="O388" s="4">
        <f t="shared" si="120"/>
        <v>149.65987899999999</v>
      </c>
      <c r="Q388">
        <v>149.65987899999999</v>
      </c>
      <c r="S388" s="4">
        <f t="shared" si="121"/>
        <v>1.3597551795253666E-2</v>
      </c>
      <c r="T388">
        <v>95</v>
      </c>
      <c r="W388" s="4">
        <f t="shared" si="122"/>
        <v>14</v>
      </c>
      <c r="X388">
        <v>14</v>
      </c>
      <c r="Y388" s="4">
        <v>64.5</v>
      </c>
      <c r="AB388" s="4">
        <f t="shared" si="123"/>
        <v>1</v>
      </c>
      <c r="AC388" s="3">
        <v>1</v>
      </c>
      <c r="AD388" s="4">
        <f t="shared" si="124"/>
        <v>1.3931920180903208E-2</v>
      </c>
      <c r="AE388">
        <f t="shared" si="125"/>
        <v>95</v>
      </c>
      <c r="AG388">
        <v>95</v>
      </c>
      <c r="AH388" s="4">
        <f t="shared" si="126"/>
        <v>7.93</v>
      </c>
      <c r="AJ388">
        <v>7.93</v>
      </c>
      <c r="AK388" s="4">
        <f t="shared" si="127"/>
        <v>1.3526793248740978E-2</v>
      </c>
      <c r="AL388">
        <f t="shared" si="128"/>
        <v>95</v>
      </c>
      <c r="AN388">
        <v>95</v>
      </c>
      <c r="AO388" s="4">
        <f t="shared" si="129"/>
        <v>0.1</v>
      </c>
      <c r="AQ388">
        <v>0.1</v>
      </c>
      <c r="AR388" s="4">
        <f t="shared" si="130"/>
        <v>7674.8655900000003</v>
      </c>
      <c r="AT388">
        <v>7674.8655900000003</v>
      </c>
      <c r="AU388">
        <v>7674.8655900000003</v>
      </c>
      <c r="AV388" s="4">
        <f t="shared" si="131"/>
        <v>7265115</v>
      </c>
      <c r="AX388">
        <v>7265115</v>
      </c>
      <c r="AY388">
        <v>7265115</v>
      </c>
      <c r="AZ388" s="4">
        <f t="shared" si="132"/>
        <v>1.9</v>
      </c>
      <c r="BB388">
        <v>1.9</v>
      </c>
      <c r="BC388" s="4">
        <f t="shared" si="133"/>
        <v>1.9</v>
      </c>
      <c r="BE388">
        <v>1.9</v>
      </c>
      <c r="BF388" s="4">
        <v>0.78100000000000003</v>
      </c>
      <c r="BG388" s="4">
        <v>14.4</v>
      </c>
      <c r="BH388" s="4">
        <f t="shared" si="115"/>
        <v>74.099999999999994</v>
      </c>
      <c r="BJ388">
        <v>74.099999999999994</v>
      </c>
    </row>
    <row r="389" spans="1:62" x14ac:dyDescent="0.25">
      <c r="A389" s="4" t="s">
        <v>46</v>
      </c>
      <c r="B389" s="4">
        <v>2012</v>
      </c>
      <c r="C389" s="4">
        <v>0</v>
      </c>
      <c r="E389" s="4">
        <f t="shared" si="116"/>
        <v>3.1413247177148143E-3</v>
      </c>
      <c r="F389">
        <v>139</v>
      </c>
      <c r="H389" s="4">
        <f t="shared" si="117"/>
        <v>1.4041262411569241E-2</v>
      </c>
      <c r="I389">
        <f t="shared" si="118"/>
        <v>1</v>
      </c>
      <c r="K389">
        <v>1</v>
      </c>
      <c r="L389" s="4">
        <v>10.99</v>
      </c>
      <c r="M389">
        <f t="shared" si="119"/>
        <v>2.0035868187005256E-4</v>
      </c>
      <c r="O389" s="4">
        <f t="shared" si="120"/>
        <v>851.45067200000005</v>
      </c>
      <c r="Q389">
        <v>851.45067200000005</v>
      </c>
      <c r="S389" s="4">
        <f t="shared" si="121"/>
        <v>1.3597551795253666E-2</v>
      </c>
      <c r="T389">
        <v>95</v>
      </c>
      <c r="W389" s="4">
        <f t="shared" si="122"/>
        <v>1</v>
      </c>
      <c r="X389">
        <v>1</v>
      </c>
      <c r="Y389" s="4">
        <v>63.9</v>
      </c>
      <c r="AB389" s="4">
        <f t="shared" si="123"/>
        <v>1</v>
      </c>
      <c r="AC389" s="3">
        <v>1</v>
      </c>
      <c r="AD389" s="4">
        <f t="shared" si="124"/>
        <v>1.3928933567435358E-2</v>
      </c>
      <c r="AE389">
        <f t="shared" si="125"/>
        <v>95</v>
      </c>
      <c r="AG389">
        <v>95</v>
      </c>
      <c r="AH389" s="4">
        <f t="shared" si="126"/>
        <v>7.11</v>
      </c>
      <c r="AJ389">
        <v>7.11</v>
      </c>
      <c r="AK389" s="4">
        <f t="shared" si="127"/>
        <v>1.3523884131290751E-2</v>
      </c>
      <c r="AL389">
        <f t="shared" si="128"/>
        <v>95</v>
      </c>
      <c r="AN389">
        <v>95</v>
      </c>
      <c r="AO389" s="4">
        <f t="shared" si="129"/>
        <v>0.1</v>
      </c>
      <c r="AQ389">
        <v>0.1</v>
      </c>
      <c r="AR389" s="4">
        <f t="shared" si="130"/>
        <v>7378.2553900000003</v>
      </c>
      <c r="AT389">
        <v>7378.2553900000003</v>
      </c>
      <c r="AU389">
        <v>7378.2553900000003</v>
      </c>
      <c r="AV389" s="4">
        <f t="shared" si="131"/>
        <v>735888</v>
      </c>
      <c r="AX389">
        <v>735888</v>
      </c>
      <c r="AY389">
        <v>735888</v>
      </c>
      <c r="AZ389" s="4">
        <f t="shared" si="132"/>
        <v>1.9</v>
      </c>
      <c r="BB389">
        <v>1.9</v>
      </c>
      <c r="BC389" s="4">
        <f t="shared" si="133"/>
        <v>1.9</v>
      </c>
      <c r="BE389">
        <v>1.9</v>
      </c>
      <c r="BF389" s="4">
        <v>0.77800000000000002</v>
      </c>
      <c r="BG389" s="4">
        <v>14.3</v>
      </c>
      <c r="BH389" s="4">
        <f t="shared" si="115"/>
        <v>73.900000000000006</v>
      </c>
      <c r="BJ389">
        <v>73.900000000000006</v>
      </c>
    </row>
    <row r="390" spans="1:62" x14ac:dyDescent="0.25">
      <c r="A390" s="4" t="s">
        <v>46</v>
      </c>
      <c r="B390" s="4">
        <v>2011</v>
      </c>
      <c r="C390" s="4">
        <v>0</v>
      </c>
      <c r="E390" s="4">
        <f t="shared" si="116"/>
        <v>3.1650999060883925E-3</v>
      </c>
      <c r="F390">
        <v>144</v>
      </c>
      <c r="H390" s="4">
        <f t="shared" si="117"/>
        <v>1.4041262411569241E-2</v>
      </c>
      <c r="I390">
        <f t="shared" si="118"/>
        <v>1</v>
      </c>
      <c r="K390">
        <v>1</v>
      </c>
      <c r="L390" s="4">
        <v>10.67</v>
      </c>
      <c r="M390">
        <f t="shared" si="119"/>
        <v>2.0020848650915697E-4</v>
      </c>
      <c r="O390" s="4">
        <f t="shared" si="120"/>
        <v>875.14951889999998</v>
      </c>
      <c r="Q390">
        <v>875.14951889999998</v>
      </c>
      <c r="S390" s="4">
        <f t="shared" si="121"/>
        <v>1.3286180512832984E-2</v>
      </c>
      <c r="T390">
        <v>96</v>
      </c>
      <c r="W390" s="4">
        <f t="shared" si="122"/>
        <v>157</v>
      </c>
      <c r="X390">
        <v>157</v>
      </c>
      <c r="Y390" s="4">
        <v>63.3</v>
      </c>
      <c r="AB390" s="4">
        <f t="shared" si="123"/>
        <v>1</v>
      </c>
      <c r="AC390" s="3">
        <v>1</v>
      </c>
      <c r="AD390" s="4">
        <f t="shared" si="124"/>
        <v>1.3925946161064112E-2</v>
      </c>
      <c r="AE390">
        <f t="shared" si="125"/>
        <v>95</v>
      </c>
      <c r="AG390">
        <v>95</v>
      </c>
      <c r="AH390" s="4">
        <f t="shared" si="126"/>
        <v>6.88</v>
      </c>
      <c r="AJ390">
        <v>6.88</v>
      </c>
      <c r="AK390" s="4">
        <f t="shared" si="127"/>
        <v>1.3520974233602868E-2</v>
      </c>
      <c r="AL390">
        <f t="shared" si="128"/>
        <v>95</v>
      </c>
      <c r="AN390">
        <v>95</v>
      </c>
      <c r="AO390" s="4">
        <f t="shared" si="129"/>
        <v>0.1</v>
      </c>
      <c r="AQ390">
        <v>0.1</v>
      </c>
      <c r="AR390" s="4">
        <f t="shared" si="130"/>
        <v>7813.8349900000003</v>
      </c>
      <c r="AT390">
        <v>7813.8349900000003</v>
      </c>
      <c r="AU390">
        <v>7813.8349900000003</v>
      </c>
      <c r="AV390" s="4">
        <f t="shared" si="131"/>
        <v>7348328</v>
      </c>
      <c r="AX390">
        <v>7348328</v>
      </c>
      <c r="AY390">
        <v>7348328</v>
      </c>
      <c r="AZ390" s="4">
        <f t="shared" si="132"/>
        <v>2</v>
      </c>
      <c r="BB390">
        <v>2</v>
      </c>
      <c r="BC390" s="4">
        <f t="shared" si="133"/>
        <v>2</v>
      </c>
      <c r="BE390">
        <v>2</v>
      </c>
      <c r="BF390" s="4">
        <v>0.77500000000000002</v>
      </c>
      <c r="BG390" s="4">
        <v>14.2</v>
      </c>
      <c r="BH390" s="4">
        <f t="shared" si="115"/>
        <v>73.7</v>
      </c>
      <c r="BJ390">
        <v>73.7</v>
      </c>
    </row>
    <row r="391" spans="1:62" x14ac:dyDescent="0.25">
      <c r="A391" s="4" t="s">
        <v>46</v>
      </c>
      <c r="B391" s="4">
        <v>2010</v>
      </c>
      <c r="C391" s="4">
        <v>0</v>
      </c>
      <c r="E391" s="4">
        <f t="shared" si="116"/>
        <v>3.1769825506268012E-3</v>
      </c>
      <c r="F391">
        <v>147</v>
      </c>
      <c r="H391" s="4">
        <f t="shared" si="117"/>
        <v>1.4041262411569241E-2</v>
      </c>
      <c r="I391">
        <f t="shared" si="118"/>
        <v>1</v>
      </c>
      <c r="K391">
        <v>1</v>
      </c>
      <c r="L391" s="4">
        <v>10.8</v>
      </c>
      <c r="M391">
        <f t="shared" si="119"/>
        <v>2.0066360329533105E-4</v>
      </c>
      <c r="O391" s="4">
        <f t="shared" si="120"/>
        <v>766.44548840000004</v>
      </c>
      <c r="Q391">
        <v>766.44548840000004</v>
      </c>
      <c r="S391" s="4">
        <f t="shared" si="121"/>
        <v>1.3597551795253666E-2</v>
      </c>
      <c r="T391">
        <v>95</v>
      </c>
      <c r="W391" s="4">
        <f t="shared" si="122"/>
        <v>900.625</v>
      </c>
      <c r="X391">
        <v>22004</v>
      </c>
      <c r="Y391" s="4">
        <v>62.7</v>
      </c>
      <c r="AB391" s="4">
        <f t="shared" si="123"/>
        <v>1</v>
      </c>
      <c r="AC391" s="3">
        <v>1</v>
      </c>
      <c r="AD391" s="4">
        <f t="shared" si="124"/>
        <v>1.4228483360932791E-2</v>
      </c>
      <c r="AE391">
        <f t="shared" si="125"/>
        <v>94</v>
      </c>
      <c r="AG391">
        <v>94</v>
      </c>
      <c r="AH391" s="4">
        <f t="shared" si="126"/>
        <v>7.24</v>
      </c>
      <c r="AJ391">
        <v>7.24</v>
      </c>
      <c r="AK391" s="4">
        <f t="shared" si="127"/>
        <v>1.3809923547080022E-2</v>
      </c>
      <c r="AL391">
        <f t="shared" si="128"/>
        <v>94</v>
      </c>
      <c r="AN391">
        <v>94</v>
      </c>
      <c r="AO391" s="4">
        <f t="shared" si="129"/>
        <v>0.1</v>
      </c>
      <c r="AQ391">
        <v>0.1</v>
      </c>
      <c r="AR391" s="4">
        <f t="shared" si="130"/>
        <v>6843.2632890000004</v>
      </c>
      <c r="AT391">
        <v>6843.2632890000004</v>
      </c>
      <c r="AU391">
        <v>6843.2632890000004</v>
      </c>
      <c r="AV391" s="4">
        <f t="shared" si="131"/>
        <v>7395599</v>
      </c>
      <c r="AX391">
        <v>7395599</v>
      </c>
      <c r="AY391">
        <v>7395599</v>
      </c>
      <c r="AZ391" s="4">
        <f t="shared" si="132"/>
        <v>2</v>
      </c>
      <c r="BB391">
        <v>2</v>
      </c>
      <c r="BC391" s="4">
        <f t="shared" si="133"/>
        <v>2</v>
      </c>
      <c r="BE391">
        <v>2</v>
      </c>
      <c r="BF391" s="4">
        <v>0.77</v>
      </c>
      <c r="BG391" s="4">
        <v>13.9</v>
      </c>
      <c r="BH391" s="4">
        <f t="shared" si="115"/>
        <v>73.400000000000006</v>
      </c>
      <c r="BJ391">
        <v>73.400000000000006</v>
      </c>
    </row>
    <row r="392" spans="1:62" x14ac:dyDescent="0.25">
      <c r="A392" s="4" t="s">
        <v>46</v>
      </c>
      <c r="B392" s="4">
        <v>2009</v>
      </c>
      <c r="C392" s="4">
        <v>0</v>
      </c>
      <c r="E392" s="4">
        <f t="shared" si="116"/>
        <v>3.1927500934099003E-3</v>
      </c>
      <c r="F392">
        <v>152</v>
      </c>
      <c r="H392" s="4">
        <f t="shared" si="117"/>
        <v>1.4041262411569241E-2</v>
      </c>
      <c r="I392">
        <f t="shared" si="118"/>
        <v>1</v>
      </c>
      <c r="K392">
        <v>1</v>
      </c>
      <c r="L392" s="4">
        <v>10.93</v>
      </c>
      <c r="M392">
        <f t="shared" si="119"/>
        <v>2.0053432345534613E-4</v>
      </c>
      <c r="O392" s="4">
        <f t="shared" si="120"/>
        <v>661.51443340000003</v>
      </c>
      <c r="Q392">
        <v>661.51443340000003</v>
      </c>
      <c r="S392" s="4">
        <f t="shared" si="121"/>
        <v>1.3286180512832984E-2</v>
      </c>
      <c r="T392">
        <v>96</v>
      </c>
      <c r="W392" s="4">
        <f t="shared" si="122"/>
        <v>900.625</v>
      </c>
      <c r="X392">
        <v>2249</v>
      </c>
      <c r="Y392" s="4">
        <v>62.1</v>
      </c>
      <c r="AB392" s="4">
        <f t="shared" si="123"/>
        <v>1</v>
      </c>
      <c r="AC392" s="3">
        <v>1</v>
      </c>
      <c r="AD392" s="4">
        <f t="shared" si="124"/>
        <v>1.4225497826562516E-2</v>
      </c>
      <c r="AE392">
        <f t="shared" si="125"/>
        <v>94</v>
      </c>
      <c r="AG392">
        <v>94</v>
      </c>
      <c r="AH392" s="4">
        <f t="shared" si="126"/>
        <v>6.78</v>
      </c>
      <c r="AJ392">
        <v>6.78</v>
      </c>
      <c r="AK392" s="4">
        <f t="shared" si="127"/>
        <v>1.3807016583345367E-2</v>
      </c>
      <c r="AL392">
        <f t="shared" si="128"/>
        <v>94</v>
      </c>
      <c r="AN392">
        <v>94</v>
      </c>
      <c r="AO392" s="4">
        <f t="shared" si="129"/>
        <v>0.1</v>
      </c>
      <c r="AQ392">
        <v>0.1</v>
      </c>
      <c r="AR392" s="4">
        <f t="shared" si="130"/>
        <v>6955.9877329999999</v>
      </c>
      <c r="AT392">
        <v>6955.9877329999999</v>
      </c>
      <c r="AU392">
        <v>6955.9877329999999</v>
      </c>
      <c r="AV392" s="4">
        <f t="shared" si="131"/>
        <v>7444443</v>
      </c>
      <c r="AX392">
        <v>7444443</v>
      </c>
      <c r="AY392">
        <v>7444443</v>
      </c>
      <c r="AZ392" s="4">
        <f t="shared" si="132"/>
        <v>2</v>
      </c>
      <c r="BB392">
        <v>2</v>
      </c>
      <c r="BC392" s="4">
        <f t="shared" si="133"/>
        <v>2.1</v>
      </c>
      <c r="BE392">
        <v>2.1</v>
      </c>
      <c r="BF392" s="4">
        <v>0.76800000000000002</v>
      </c>
      <c r="BG392" s="4">
        <v>13.8</v>
      </c>
      <c r="BH392" s="4">
        <f t="shared" si="115"/>
        <v>73.2</v>
      </c>
      <c r="BJ392">
        <v>73.2</v>
      </c>
    </row>
    <row r="393" spans="1:62" x14ac:dyDescent="0.25">
      <c r="A393" s="4" t="s">
        <v>46</v>
      </c>
      <c r="B393" s="4">
        <v>2008</v>
      </c>
      <c r="C393" s="4">
        <v>0</v>
      </c>
      <c r="E393" s="4">
        <f t="shared" si="116"/>
        <v>3.1997617014272377E-3</v>
      </c>
      <c r="F393">
        <v>155</v>
      </c>
      <c r="H393" s="4">
        <f t="shared" si="117"/>
        <v>1.4041262411569241E-2</v>
      </c>
      <c r="I393">
        <f t="shared" si="118"/>
        <v>1</v>
      </c>
      <c r="K393">
        <v>1</v>
      </c>
      <c r="L393" s="4">
        <v>10.98</v>
      </c>
      <c r="M393">
        <f t="shared" si="119"/>
        <v>1.9084662041941468E-4</v>
      </c>
      <c r="O393" s="4">
        <f t="shared" si="120"/>
        <v>107.9826127</v>
      </c>
      <c r="Q393">
        <v>107.9826127</v>
      </c>
      <c r="S393" s="4">
        <f t="shared" si="121"/>
        <v>1.3286180512832984E-2</v>
      </c>
      <c r="T393">
        <v>96</v>
      </c>
      <c r="W393" s="4">
        <f t="shared" si="122"/>
        <v>1</v>
      </c>
      <c r="X393">
        <v>1</v>
      </c>
      <c r="Y393" s="4">
        <v>61.5</v>
      </c>
      <c r="AB393" s="4">
        <f t="shared" si="123"/>
        <v>1</v>
      </c>
      <c r="AC393" s="3">
        <v>1</v>
      </c>
      <c r="AD393" s="4">
        <f t="shared" si="124"/>
        <v>1.359566019803876E-2</v>
      </c>
      <c r="AE393">
        <f t="shared" si="125"/>
        <v>96</v>
      </c>
      <c r="AG393">
        <v>96</v>
      </c>
      <c r="AH393" s="4">
        <f t="shared" si="126"/>
        <v>6.61</v>
      </c>
      <c r="AJ393">
        <v>6.61</v>
      </c>
      <c r="AK393" s="4">
        <f t="shared" si="127"/>
        <v>1.3512319020057008E-2</v>
      </c>
      <c r="AL393">
        <f t="shared" si="128"/>
        <v>95</v>
      </c>
      <c r="AN393">
        <v>95</v>
      </c>
      <c r="AO393" s="4">
        <f t="shared" si="129"/>
        <v>0.1</v>
      </c>
      <c r="AQ393">
        <v>0.1</v>
      </c>
      <c r="AR393" s="4">
        <f t="shared" si="130"/>
        <v>7296.1224789999997</v>
      </c>
      <c r="AT393">
        <v>7296.1224789999997</v>
      </c>
      <c r="AU393">
        <v>7296.1224789999997</v>
      </c>
      <c r="AV393" s="4">
        <f t="shared" si="131"/>
        <v>7492561</v>
      </c>
      <c r="AX393">
        <v>7492561</v>
      </c>
      <c r="AY393">
        <v>7492561</v>
      </c>
      <c r="AZ393" s="4">
        <f t="shared" si="132"/>
        <v>2.1</v>
      </c>
      <c r="BB393">
        <v>2.1</v>
      </c>
      <c r="BC393" s="4">
        <f t="shared" si="133"/>
        <v>2.1</v>
      </c>
      <c r="BE393">
        <v>2.1</v>
      </c>
      <c r="BF393" s="4">
        <v>0.76100000000000001</v>
      </c>
      <c r="BG393" s="4">
        <v>13.8</v>
      </c>
      <c r="BH393" s="4">
        <f t="shared" si="115"/>
        <v>72.900000000000006</v>
      </c>
      <c r="BJ393">
        <v>72.900000000000006</v>
      </c>
    </row>
    <row r="394" spans="1:62" x14ac:dyDescent="0.25">
      <c r="A394" s="4" t="s">
        <v>46</v>
      </c>
      <c r="B394" s="4">
        <v>2007</v>
      </c>
      <c r="C394" s="4">
        <v>0</v>
      </c>
      <c r="E394" s="4">
        <f t="shared" si="116"/>
        <v>3.2034076906723606E-3</v>
      </c>
      <c r="F394">
        <v>157</v>
      </c>
      <c r="H394" s="4">
        <f t="shared" si="117"/>
        <v>1.4041262411569241E-2</v>
      </c>
      <c r="I394">
        <f t="shared" si="118"/>
        <v>1</v>
      </c>
      <c r="K394">
        <v>1</v>
      </c>
      <c r="L394" s="4">
        <v>10.89</v>
      </c>
      <c r="M394">
        <f t="shared" si="119"/>
        <v>2.0013777775872428E-4</v>
      </c>
      <c r="O394" s="4">
        <f t="shared" si="120"/>
        <v>591.51009780000004</v>
      </c>
      <c r="Q394">
        <v>591.51009780000004</v>
      </c>
      <c r="S394" s="4">
        <f t="shared" si="121"/>
        <v>1.3597551795253666E-2</v>
      </c>
      <c r="T394">
        <v>95</v>
      </c>
      <c r="W394" s="4">
        <f t="shared" si="122"/>
        <v>1</v>
      </c>
      <c r="X394">
        <v>1</v>
      </c>
      <c r="Y394" s="4">
        <v>6.9</v>
      </c>
      <c r="AB394" s="4">
        <f t="shared" si="123"/>
        <v>1</v>
      </c>
      <c r="AC394" s="3">
        <v>1</v>
      </c>
      <c r="AD394" s="4">
        <f t="shared" si="124"/>
        <v>1.3914035803522899E-2</v>
      </c>
      <c r="AE394">
        <f t="shared" si="125"/>
        <v>95</v>
      </c>
      <c r="AG394">
        <v>95</v>
      </c>
      <c r="AH394" s="4">
        <f t="shared" si="126"/>
        <v>6.41</v>
      </c>
      <c r="AJ394">
        <v>6.41</v>
      </c>
      <c r="AK394" s="4">
        <f t="shared" si="127"/>
        <v>1.3509406052063863E-2</v>
      </c>
      <c r="AL394">
        <f t="shared" si="128"/>
        <v>95</v>
      </c>
      <c r="AN394">
        <v>95</v>
      </c>
      <c r="AO394" s="4">
        <f t="shared" si="129"/>
        <v>0.1</v>
      </c>
      <c r="AQ394">
        <v>0.1</v>
      </c>
      <c r="AR394" s="4">
        <f t="shared" si="130"/>
        <v>5932.8996770000003</v>
      </c>
      <c r="AT394">
        <v>5932.8996770000003</v>
      </c>
      <c r="AU394">
        <v>5932.8996770000003</v>
      </c>
      <c r="AV394" s="4">
        <f t="shared" si="131"/>
        <v>7545338</v>
      </c>
      <c r="AX394">
        <v>7545338</v>
      </c>
      <c r="AY394">
        <v>7545338</v>
      </c>
      <c r="AZ394" s="4">
        <f t="shared" si="132"/>
        <v>2.1</v>
      </c>
      <c r="BB394">
        <v>2.1</v>
      </c>
      <c r="BC394" s="4">
        <f t="shared" si="133"/>
        <v>2.2000000000000002</v>
      </c>
      <c r="BE394">
        <v>2.2000000000000002</v>
      </c>
      <c r="BF394" s="4">
        <v>0.755</v>
      </c>
      <c r="BG394" s="4">
        <v>13.5</v>
      </c>
      <c r="BH394" s="4">
        <f t="shared" si="115"/>
        <v>72.599999999999994</v>
      </c>
      <c r="BJ394">
        <v>72.599999999999994</v>
      </c>
    </row>
    <row r="395" spans="1:62" x14ac:dyDescent="0.25">
      <c r="A395" s="4" t="s">
        <v>46</v>
      </c>
      <c r="B395" s="4">
        <v>2006</v>
      </c>
      <c r="C395" s="4">
        <v>0</v>
      </c>
      <c r="E395" s="4">
        <f t="shared" si="116"/>
        <v>3.2082191098577219E-3</v>
      </c>
      <c r="F395">
        <v>161</v>
      </c>
      <c r="H395" s="4">
        <f t="shared" si="117"/>
        <v>1.4041262411569241E-2</v>
      </c>
      <c r="I395">
        <f t="shared" si="118"/>
        <v>1</v>
      </c>
      <c r="K395">
        <v>1</v>
      </c>
      <c r="L395" s="4">
        <v>10.39</v>
      </c>
      <c r="M395">
        <f t="shared" si="119"/>
        <v>1.9934946155244181E-4</v>
      </c>
      <c r="O395" s="4">
        <f t="shared" si="120"/>
        <v>508.63045879999999</v>
      </c>
      <c r="Q395">
        <v>508.63045879999999</v>
      </c>
      <c r="S395" s="4">
        <f t="shared" si="121"/>
        <v>1.3286180512832984E-2</v>
      </c>
      <c r="T395">
        <v>96</v>
      </c>
      <c r="W395" s="4">
        <f t="shared" si="122"/>
        <v>1</v>
      </c>
      <c r="X395">
        <v>1</v>
      </c>
      <c r="Y395" s="4">
        <v>6.3</v>
      </c>
      <c r="AB395" s="4">
        <f t="shared" si="123"/>
        <v>1</v>
      </c>
      <c r="AC395" s="3">
        <v>1</v>
      </c>
      <c r="AD395" s="4">
        <f t="shared" si="124"/>
        <v>1.3589700184290877E-2</v>
      </c>
      <c r="AE395">
        <f t="shared" si="125"/>
        <v>96</v>
      </c>
      <c r="AG395">
        <v>96</v>
      </c>
      <c r="AH395" s="4">
        <f t="shared" si="126"/>
        <v>6.67</v>
      </c>
      <c r="AJ395">
        <v>6.67</v>
      </c>
      <c r="AK395" s="4">
        <f t="shared" si="127"/>
        <v>1.3506492300200465E-2</v>
      </c>
      <c r="AL395">
        <f t="shared" si="128"/>
        <v>95</v>
      </c>
      <c r="AN395">
        <v>95</v>
      </c>
      <c r="AO395" s="4">
        <f t="shared" si="129"/>
        <v>0.1</v>
      </c>
      <c r="AQ395">
        <v>0.1</v>
      </c>
      <c r="AR395" s="4">
        <f t="shared" si="130"/>
        <v>4513.1362799999997</v>
      </c>
      <c r="AT395">
        <v>4513.1362799999997</v>
      </c>
      <c r="AU395">
        <v>4513.1362799999997</v>
      </c>
      <c r="AV395" s="4">
        <f t="shared" si="131"/>
        <v>76122</v>
      </c>
      <c r="AX395">
        <v>76122</v>
      </c>
      <c r="AY395">
        <v>76122</v>
      </c>
      <c r="AZ395" s="4">
        <f t="shared" si="132"/>
        <v>2.2000000000000002</v>
      </c>
      <c r="BB395">
        <v>2.2000000000000002</v>
      </c>
      <c r="BC395" s="4">
        <f t="shared" si="133"/>
        <v>2.2000000000000002</v>
      </c>
      <c r="BE395">
        <v>2.2000000000000002</v>
      </c>
      <c r="BF395" s="4">
        <v>0.75</v>
      </c>
      <c r="BG395" s="4">
        <v>13.5</v>
      </c>
      <c r="BH395" s="4">
        <f t="shared" si="115"/>
        <v>72.2</v>
      </c>
      <c r="BJ395">
        <v>72.2</v>
      </c>
    </row>
    <row r="396" spans="1:62" x14ac:dyDescent="0.25">
      <c r="A396" s="4" t="s">
        <v>46</v>
      </c>
      <c r="B396" s="4">
        <v>2005</v>
      </c>
      <c r="C396" s="4">
        <v>0</v>
      </c>
      <c r="E396" s="4">
        <f t="shared" si="116"/>
        <v>1.567679693842238E-3</v>
      </c>
      <c r="F396">
        <v>16</v>
      </c>
      <c r="H396" s="4">
        <f t="shared" si="117"/>
        <v>1.4041262411569241E-2</v>
      </c>
      <c r="I396">
        <f t="shared" si="118"/>
        <v>1</v>
      </c>
      <c r="K396">
        <v>1</v>
      </c>
      <c r="L396" s="4">
        <v>10.48</v>
      </c>
      <c r="M396">
        <f t="shared" si="119"/>
        <v>1.9867594861612754E-4</v>
      </c>
      <c r="O396" s="4">
        <f t="shared" si="120"/>
        <v>456.34046569999998</v>
      </c>
      <c r="Q396">
        <v>456.34046569999998</v>
      </c>
      <c r="S396" s="4">
        <f t="shared" si="121"/>
        <v>1.3286180512832984E-2</v>
      </c>
      <c r="T396">
        <v>96</v>
      </c>
      <c r="W396" s="4">
        <f t="shared" si="122"/>
        <v>3</v>
      </c>
      <c r="X396">
        <v>3</v>
      </c>
      <c r="Y396" s="4">
        <v>59.7</v>
      </c>
      <c r="AB396" s="4">
        <f t="shared" si="123"/>
        <v>1</v>
      </c>
      <c r="AC396" s="3">
        <v>1</v>
      </c>
      <c r="AD396" s="4">
        <f t="shared" si="124"/>
        <v>1.3250873040090854E-2</v>
      </c>
      <c r="AE396">
        <f t="shared" si="125"/>
        <v>97</v>
      </c>
      <c r="AG396">
        <v>97</v>
      </c>
      <c r="AH396" s="4">
        <f t="shared" si="126"/>
        <v>7.8</v>
      </c>
      <c r="AJ396">
        <v>7.8</v>
      </c>
      <c r="AK396" s="4">
        <f t="shared" si="127"/>
        <v>1.3197325223979144E-2</v>
      </c>
      <c r="AL396">
        <f t="shared" si="128"/>
        <v>96</v>
      </c>
      <c r="AN396">
        <v>96</v>
      </c>
      <c r="AO396" s="4">
        <f t="shared" si="129"/>
        <v>0.1</v>
      </c>
      <c r="AQ396">
        <v>0.1</v>
      </c>
      <c r="AR396" s="4">
        <f t="shared" si="130"/>
        <v>3893.6899800000001</v>
      </c>
      <c r="AT396">
        <v>3893.6899800000001</v>
      </c>
      <c r="AU396">
        <v>3893.6899800000001</v>
      </c>
      <c r="AV396" s="4">
        <f t="shared" si="131"/>
        <v>7658972</v>
      </c>
      <c r="AX396">
        <v>7658972</v>
      </c>
      <c r="AY396">
        <v>7658972</v>
      </c>
      <c r="AZ396" s="4">
        <f t="shared" si="132"/>
        <v>2.2000000000000002</v>
      </c>
      <c r="BB396">
        <v>2.2000000000000002</v>
      </c>
      <c r="BC396" s="4">
        <f t="shared" si="133"/>
        <v>2.2999999999999998</v>
      </c>
      <c r="BE396">
        <v>2.2999999999999998</v>
      </c>
      <c r="BF396" s="4">
        <v>0.745</v>
      </c>
      <c r="BG396" s="4">
        <v>13.5</v>
      </c>
      <c r="BH396" s="4">
        <f t="shared" si="115"/>
        <v>72.099999999999994</v>
      </c>
      <c r="BJ396">
        <v>72.099999999999994</v>
      </c>
    </row>
    <row r="397" spans="1:62" x14ac:dyDescent="0.25">
      <c r="A397" s="4" t="s">
        <v>46</v>
      </c>
      <c r="B397" s="4">
        <v>2004</v>
      </c>
      <c r="C397" s="4">
        <v>0</v>
      </c>
      <c r="E397" s="4">
        <f t="shared" si="116"/>
        <v>3.2034076906723606E-3</v>
      </c>
      <c r="F397">
        <v>157</v>
      </c>
      <c r="H397" s="4">
        <f t="shared" si="117"/>
        <v>1.4041262411569241E-2</v>
      </c>
      <c r="I397">
        <f t="shared" si="118"/>
        <v>1</v>
      </c>
      <c r="K397">
        <v>1</v>
      </c>
      <c r="L397" s="4">
        <v>10.96</v>
      </c>
      <c r="M397">
        <f t="shared" si="119"/>
        <v>1.9752508954974784E-4</v>
      </c>
      <c r="O397" s="4">
        <f t="shared" si="120"/>
        <v>384.14730279999998</v>
      </c>
      <c r="Q397">
        <v>384.14730279999998</v>
      </c>
      <c r="S397" s="4">
        <f t="shared" si="121"/>
        <v>1.3894096137580055E-2</v>
      </c>
      <c r="T397">
        <v>94</v>
      </c>
      <c r="W397" s="4">
        <f t="shared" si="122"/>
        <v>0</v>
      </c>
      <c r="X397">
        <v>0</v>
      </c>
      <c r="Y397" s="4">
        <v>59.1</v>
      </c>
      <c r="AB397" s="4">
        <f t="shared" si="123"/>
        <v>1</v>
      </c>
      <c r="AC397" s="3">
        <v>1</v>
      </c>
      <c r="AD397" s="4">
        <f t="shared" si="124"/>
        <v>1.421037369641622E-2</v>
      </c>
      <c r="AE397">
        <f t="shared" si="125"/>
        <v>94</v>
      </c>
      <c r="AG397">
        <v>94</v>
      </c>
      <c r="AH397" s="4">
        <f t="shared" si="126"/>
        <v>7.9</v>
      </c>
      <c r="AJ397">
        <v>7.9</v>
      </c>
      <c r="AK397" s="4">
        <f t="shared" si="127"/>
        <v>1.3500628456505423E-2</v>
      </c>
      <c r="AL397">
        <f t="shared" si="128"/>
        <v>95</v>
      </c>
      <c r="AN397">
        <v>95</v>
      </c>
      <c r="AO397" s="4">
        <f t="shared" si="129"/>
        <v>0.1</v>
      </c>
      <c r="AQ397">
        <v>0.1</v>
      </c>
      <c r="AR397" s="4">
        <f t="shared" si="130"/>
        <v>3381.5783700000002</v>
      </c>
      <c r="AT397">
        <v>3381.5783700000002</v>
      </c>
      <c r="AU397">
        <v>3381.5783700000002</v>
      </c>
      <c r="AV397" s="4">
        <f t="shared" si="131"/>
        <v>771686</v>
      </c>
      <c r="AX397">
        <v>771686</v>
      </c>
      <c r="AY397">
        <v>771686</v>
      </c>
      <c r="AZ397" s="4">
        <f t="shared" si="132"/>
        <v>2.2999999999999998</v>
      </c>
      <c r="BB397">
        <v>2.2999999999999998</v>
      </c>
      <c r="BC397" s="4">
        <f t="shared" si="133"/>
        <v>2.2999999999999998</v>
      </c>
      <c r="BE397">
        <v>2.2999999999999998</v>
      </c>
      <c r="BF397" s="4">
        <v>0.73799999999999999</v>
      </c>
      <c r="BG397" s="4">
        <v>13.3</v>
      </c>
      <c r="BH397" s="4">
        <f t="shared" si="115"/>
        <v>72.2</v>
      </c>
      <c r="BJ397">
        <v>72.2</v>
      </c>
    </row>
    <row r="398" spans="1:62" x14ac:dyDescent="0.25">
      <c r="A398" s="4" t="s">
        <v>46</v>
      </c>
      <c r="B398" s="4">
        <v>2003</v>
      </c>
      <c r="C398" s="4">
        <v>0</v>
      </c>
      <c r="E398" s="4">
        <f t="shared" si="116"/>
        <v>3.1997617014272377E-3</v>
      </c>
      <c r="F398">
        <v>155</v>
      </c>
      <c r="H398" s="4">
        <f t="shared" si="117"/>
        <v>1.4041262411569241E-2</v>
      </c>
      <c r="I398">
        <f t="shared" si="118"/>
        <v>1</v>
      </c>
      <c r="K398">
        <v>1</v>
      </c>
      <c r="L398" s="4">
        <v>11.19</v>
      </c>
      <c r="M398">
        <f t="shared" si="119"/>
        <v>1.8842314772010943E-4</v>
      </c>
      <c r="O398" s="4">
        <f t="shared" si="120"/>
        <v>32.386161029999997</v>
      </c>
      <c r="Q398">
        <v>32.386161029999997</v>
      </c>
      <c r="S398" s="4">
        <f t="shared" si="121"/>
        <v>1.3286180512832984E-2</v>
      </c>
      <c r="T398">
        <v>96</v>
      </c>
      <c r="W398" s="4">
        <f t="shared" si="122"/>
        <v>0</v>
      </c>
      <c r="X398">
        <v>0</v>
      </c>
      <c r="Y398" s="4">
        <v>58.6</v>
      </c>
      <c r="AB398" s="4">
        <f t="shared" si="123"/>
        <v>1</v>
      </c>
      <c r="AC398" s="3">
        <v>1</v>
      </c>
      <c r="AD398" s="4">
        <f t="shared" si="124"/>
        <v>1.3580740946128655E-2</v>
      </c>
      <c r="AE398">
        <f t="shared" si="125"/>
        <v>96</v>
      </c>
      <c r="AG398">
        <v>96</v>
      </c>
      <c r="AH398" s="4">
        <f t="shared" si="126"/>
        <v>7.43</v>
      </c>
      <c r="AJ398">
        <v>7.43</v>
      </c>
      <c r="AK398" s="4">
        <f t="shared" si="127"/>
        <v>1.319151279671262E-2</v>
      </c>
      <c r="AL398">
        <f t="shared" si="128"/>
        <v>96</v>
      </c>
      <c r="AN398">
        <v>96</v>
      </c>
      <c r="AO398" s="4">
        <f t="shared" si="129"/>
        <v>0.1</v>
      </c>
      <c r="AQ398">
        <v>0.1</v>
      </c>
      <c r="AR398" s="4">
        <f t="shared" si="130"/>
        <v>271.46823999999998</v>
      </c>
      <c r="AT398">
        <v>271.46823999999998</v>
      </c>
      <c r="AU398">
        <v>271.46823999999998</v>
      </c>
      <c r="AV398" s="4">
        <f t="shared" si="131"/>
        <v>7775327</v>
      </c>
      <c r="AX398">
        <v>7775327</v>
      </c>
      <c r="AY398">
        <v>7775327</v>
      </c>
      <c r="AZ398" s="4">
        <f t="shared" si="132"/>
        <v>2.2999999999999998</v>
      </c>
      <c r="BB398">
        <v>2.2999999999999998</v>
      </c>
      <c r="BC398" s="4">
        <f t="shared" si="133"/>
        <v>2.4</v>
      </c>
      <c r="BE398">
        <v>2.4</v>
      </c>
      <c r="BF398" s="4">
        <v>0.72899999999999998</v>
      </c>
      <c r="BG398" s="4">
        <v>12.9</v>
      </c>
      <c r="BH398" s="4">
        <f t="shared" si="115"/>
        <v>72</v>
      </c>
      <c r="BJ398">
        <v>72</v>
      </c>
    </row>
    <row r="399" spans="1:62" x14ac:dyDescent="0.25">
      <c r="A399" s="4" t="s">
        <v>46</v>
      </c>
      <c r="B399" s="4">
        <v>2002</v>
      </c>
      <c r="C399" s="4">
        <v>0</v>
      </c>
      <c r="E399" s="4">
        <f t="shared" si="116"/>
        <v>3.2034076906723606E-3</v>
      </c>
      <c r="F399">
        <v>157</v>
      </c>
      <c r="H399" s="4">
        <f t="shared" si="117"/>
        <v>1.4041262411569241E-2</v>
      </c>
      <c r="I399">
        <f t="shared" si="118"/>
        <v>1</v>
      </c>
      <c r="K399">
        <v>1</v>
      </c>
      <c r="L399" s="4">
        <v>10.199999999999999</v>
      </c>
      <c r="M399">
        <f t="shared" si="119"/>
        <v>1.8845280319524521E-4</v>
      </c>
      <c r="O399" s="4">
        <f t="shared" si="120"/>
        <v>33.267781339999999</v>
      </c>
      <c r="Q399">
        <v>33.267781339999999</v>
      </c>
      <c r="S399" s="4">
        <f t="shared" si="121"/>
        <v>1.5294555671065845E-2</v>
      </c>
      <c r="T399">
        <v>88</v>
      </c>
      <c r="W399" s="4">
        <f t="shared" si="122"/>
        <v>0</v>
      </c>
      <c r="X399">
        <v>0</v>
      </c>
      <c r="Y399" s="4">
        <v>58.1</v>
      </c>
      <c r="AB399" s="4">
        <f t="shared" si="123"/>
        <v>1</v>
      </c>
      <c r="AC399" s="3">
        <v>1</v>
      </c>
      <c r="AD399" s="4">
        <f t="shared" si="124"/>
        <v>1.4204344407394041E-2</v>
      </c>
      <c r="AE399">
        <f t="shared" si="125"/>
        <v>94</v>
      </c>
      <c r="AG399">
        <v>94</v>
      </c>
      <c r="AH399" s="4">
        <f t="shared" si="126"/>
        <v>7.41</v>
      </c>
      <c r="AJ399">
        <v>7.41</v>
      </c>
      <c r="AK399" s="4">
        <f t="shared" si="127"/>
        <v>1.4062389937711361E-2</v>
      </c>
      <c r="AL399">
        <f t="shared" si="128"/>
        <v>93</v>
      </c>
      <c r="AN399">
        <v>93</v>
      </c>
      <c r="AO399" s="4">
        <f t="shared" si="129"/>
        <v>0.1</v>
      </c>
      <c r="AQ399">
        <v>0.1</v>
      </c>
      <c r="AR399" s="4">
        <f t="shared" si="130"/>
        <v>287.53484300000002</v>
      </c>
      <c r="AT399">
        <v>287.53484300000002</v>
      </c>
      <c r="AU399">
        <v>287.53484300000002</v>
      </c>
      <c r="AV399" s="4">
        <f t="shared" si="131"/>
        <v>7837161</v>
      </c>
      <c r="AX399">
        <v>7837161</v>
      </c>
      <c r="AY399">
        <v>7837161</v>
      </c>
      <c r="AZ399" s="4">
        <f t="shared" si="132"/>
        <v>2.4</v>
      </c>
      <c r="BB399">
        <v>2.4</v>
      </c>
      <c r="BC399" s="4">
        <f t="shared" si="133"/>
        <v>2.4</v>
      </c>
      <c r="BE399">
        <v>2.4</v>
      </c>
      <c r="BF399" s="4">
        <v>0.72299999999999998</v>
      </c>
      <c r="BG399" s="4">
        <v>12.9</v>
      </c>
      <c r="BH399" s="4">
        <f t="shared" si="115"/>
        <v>71.8</v>
      </c>
      <c r="BJ399">
        <v>71.8</v>
      </c>
    </row>
    <row r="400" spans="1:62" x14ac:dyDescent="0.25">
      <c r="A400" s="4" t="s">
        <v>46</v>
      </c>
      <c r="B400" s="4">
        <v>2001</v>
      </c>
      <c r="C400" s="4">
        <v>0</v>
      </c>
      <c r="E400" s="4">
        <f t="shared" si="116"/>
        <v>1.567679693842238E-3</v>
      </c>
      <c r="F400">
        <v>16</v>
      </c>
      <c r="H400" s="4">
        <f t="shared" si="117"/>
        <v>1.4041262411569241E-2</v>
      </c>
      <c r="I400">
        <f t="shared" si="118"/>
        <v>1</v>
      </c>
      <c r="K400">
        <v>1</v>
      </c>
      <c r="L400" s="4">
        <v>10.72</v>
      </c>
      <c r="M400">
        <f t="shared" si="119"/>
        <v>1.8817555227396173E-4</v>
      </c>
      <c r="O400" s="4">
        <f t="shared" si="120"/>
        <v>25.062628950000001</v>
      </c>
      <c r="Q400">
        <v>25.062628950000001</v>
      </c>
      <c r="S400" s="4">
        <f t="shared" si="121"/>
        <v>1.4174537003913691E-2</v>
      </c>
      <c r="T400">
        <v>93</v>
      </c>
      <c r="W400" s="4">
        <f t="shared" si="122"/>
        <v>8</v>
      </c>
      <c r="X400">
        <v>8</v>
      </c>
      <c r="Y400" s="4">
        <v>57.5</v>
      </c>
      <c r="AB400" s="4">
        <f t="shared" si="123"/>
        <v>1</v>
      </c>
      <c r="AC400" s="3">
        <v>1</v>
      </c>
      <c r="AD400" s="4">
        <f t="shared" si="124"/>
        <v>1.4201352693080418E-2</v>
      </c>
      <c r="AE400">
        <f t="shared" si="125"/>
        <v>94</v>
      </c>
      <c r="AG400">
        <v>94</v>
      </c>
      <c r="AH400" s="4">
        <f t="shared" si="126"/>
        <v>7.23</v>
      </c>
      <c r="AJ400">
        <v>7.23</v>
      </c>
      <c r="AK400" s="4">
        <f t="shared" si="127"/>
        <v>1.3783563092291125E-2</v>
      </c>
      <c r="AL400">
        <f t="shared" si="128"/>
        <v>94</v>
      </c>
      <c r="AN400">
        <v>94</v>
      </c>
      <c r="AO400" s="4">
        <f t="shared" si="129"/>
        <v>0.1</v>
      </c>
      <c r="AQ400">
        <v>0.1</v>
      </c>
      <c r="AR400" s="4">
        <f t="shared" si="130"/>
        <v>1764.97387</v>
      </c>
      <c r="AT400">
        <v>1764.97387</v>
      </c>
      <c r="AU400">
        <v>1764.97387</v>
      </c>
      <c r="AV400" s="4">
        <f t="shared" si="131"/>
        <v>89142</v>
      </c>
      <c r="AX400">
        <v>89142</v>
      </c>
      <c r="AY400">
        <v>89142</v>
      </c>
      <c r="AZ400" s="4">
        <f t="shared" si="132"/>
        <v>2.4</v>
      </c>
      <c r="BB400">
        <v>2.4</v>
      </c>
      <c r="BC400" s="4">
        <f t="shared" si="133"/>
        <v>2.5</v>
      </c>
      <c r="BE400">
        <v>2.5</v>
      </c>
      <c r="BF400" s="4">
        <v>0.71299999999999997</v>
      </c>
      <c r="BG400" s="4">
        <v>12.9</v>
      </c>
      <c r="BH400" s="4">
        <f t="shared" si="115"/>
        <v>71.599999999999994</v>
      </c>
      <c r="BJ400">
        <v>71.599999999999994</v>
      </c>
    </row>
    <row r="401" spans="1:62" x14ac:dyDescent="0.25">
      <c r="A401" s="4" t="s">
        <v>46</v>
      </c>
      <c r="B401" s="4">
        <v>2000</v>
      </c>
      <c r="C401" s="4">
        <v>0</v>
      </c>
      <c r="E401" s="4">
        <f t="shared" si="116"/>
        <v>3.2093808058496461E-3</v>
      </c>
      <c r="F401">
        <v>163</v>
      </c>
      <c r="H401" s="4">
        <f t="shared" si="117"/>
        <v>1.4041262411569241E-2</v>
      </c>
      <c r="I401">
        <f t="shared" si="118"/>
        <v>1</v>
      </c>
      <c r="K401">
        <v>1</v>
      </c>
      <c r="L401" s="4">
        <v>9.69</v>
      </c>
      <c r="M401">
        <f t="shared" si="119"/>
        <v>1.8783982799387583E-4</v>
      </c>
      <c r="O401" s="4">
        <f t="shared" si="120"/>
        <v>15.2357274</v>
      </c>
      <c r="Q401">
        <v>15.2357274</v>
      </c>
      <c r="S401" s="4">
        <f t="shared" si="121"/>
        <v>1.3894096137580055E-2</v>
      </c>
      <c r="T401">
        <v>94</v>
      </c>
      <c r="W401" s="4">
        <f t="shared" si="122"/>
        <v>46</v>
      </c>
      <c r="X401">
        <v>46</v>
      </c>
      <c r="Y401" s="4">
        <v>57</v>
      </c>
      <c r="AB401" s="4">
        <f t="shared" si="123"/>
        <v>1</v>
      </c>
      <c r="AC401" s="3">
        <v>1</v>
      </c>
      <c r="AD401" s="4">
        <f t="shared" si="124"/>
        <v>1.4198360236068316E-2</v>
      </c>
      <c r="AE401">
        <f t="shared" si="125"/>
        <v>94</v>
      </c>
      <c r="AG401">
        <v>94</v>
      </c>
      <c r="AH401" s="4">
        <f t="shared" si="126"/>
        <v>6.7</v>
      </c>
      <c r="AJ401">
        <v>6.7</v>
      </c>
      <c r="AK401" s="4">
        <f t="shared" si="127"/>
        <v>1.4056535744957322E-2</v>
      </c>
      <c r="AL401">
        <f t="shared" si="128"/>
        <v>93</v>
      </c>
      <c r="AN401">
        <v>93</v>
      </c>
      <c r="AO401" s="4">
        <f t="shared" si="129"/>
        <v>0.1</v>
      </c>
      <c r="AQ401">
        <v>0.1</v>
      </c>
      <c r="AR401" s="4">
        <f t="shared" si="130"/>
        <v>169.28586000000001</v>
      </c>
      <c r="AT401">
        <v>169.28586000000001</v>
      </c>
      <c r="AU401">
        <v>169.28586000000001</v>
      </c>
      <c r="AV401" s="4">
        <f t="shared" si="131"/>
        <v>817172</v>
      </c>
      <c r="AX401">
        <v>817172</v>
      </c>
      <c r="AY401">
        <v>817172</v>
      </c>
      <c r="AZ401" s="4">
        <f t="shared" si="132"/>
        <v>2.5</v>
      </c>
      <c r="BB401">
        <v>2.5</v>
      </c>
      <c r="BC401" s="4">
        <f t="shared" si="133"/>
        <v>2.5</v>
      </c>
      <c r="BE401">
        <v>2.5</v>
      </c>
      <c r="BF401" s="4">
        <v>0.70899999999999996</v>
      </c>
      <c r="BG401" s="4">
        <v>12.9</v>
      </c>
      <c r="BH401" s="4">
        <f t="shared" si="115"/>
        <v>71.099999999999994</v>
      </c>
      <c r="BJ401">
        <v>71.099999999999994</v>
      </c>
    </row>
    <row r="402" spans="1:62" x14ac:dyDescent="0.25">
      <c r="A402" s="4" t="s">
        <v>47</v>
      </c>
      <c r="B402" s="4">
        <v>2015</v>
      </c>
      <c r="C402" s="4">
        <v>1</v>
      </c>
      <c r="E402" s="4">
        <f t="shared" si="116"/>
        <v>1.7206079194497851E-3</v>
      </c>
      <c r="F402">
        <v>26</v>
      </c>
      <c r="H402" s="4">
        <f t="shared" si="117"/>
        <v>1.1113390478051944E-2</v>
      </c>
      <c r="I402">
        <f t="shared" si="118"/>
        <v>38</v>
      </c>
      <c r="K402">
        <v>38</v>
      </c>
      <c r="M402">
        <f t="shared" si="119"/>
        <v>1.8731145170040577E-4</v>
      </c>
      <c r="O402" s="4">
        <f t="shared" si="120"/>
        <v>0</v>
      </c>
      <c r="Q402">
        <v>0</v>
      </c>
      <c r="S402" s="4">
        <f t="shared" si="121"/>
        <v>1.4682265089018029E-2</v>
      </c>
      <c r="T402">
        <v>91</v>
      </c>
      <c r="W402" s="4">
        <f t="shared" si="122"/>
        <v>99</v>
      </c>
      <c r="X402">
        <v>99</v>
      </c>
      <c r="Y402" s="4">
        <v>19.399999999999999</v>
      </c>
      <c r="AB402" s="4">
        <f t="shared" si="123"/>
        <v>57.5</v>
      </c>
      <c r="AC402" s="3">
        <v>61</v>
      </c>
      <c r="AD402" s="4">
        <f t="shared" si="124"/>
        <v>1.5002676486704954E-2</v>
      </c>
      <c r="AE402">
        <f t="shared" si="125"/>
        <v>91</v>
      </c>
      <c r="AG402">
        <v>91</v>
      </c>
      <c r="AH402" s="4" t="e">
        <f t="shared" si="126"/>
        <v>#VALUE!</v>
      </c>
      <c r="AK402" s="4">
        <f t="shared" si="127"/>
        <v>1.4553525752919638E-2</v>
      </c>
      <c r="AL402">
        <f t="shared" si="128"/>
        <v>91</v>
      </c>
      <c r="AN402">
        <v>91</v>
      </c>
      <c r="AO402" s="4">
        <f t="shared" si="129"/>
        <v>0.6</v>
      </c>
      <c r="AQ402">
        <v>0.6</v>
      </c>
      <c r="AR402" s="4">
        <f t="shared" si="130"/>
        <v>615.59222499999998</v>
      </c>
      <c r="AT402">
        <v>615.59222499999998</v>
      </c>
      <c r="AU402">
        <v>615.59222499999998</v>
      </c>
      <c r="AV402" s="4">
        <f t="shared" si="131"/>
        <v>1811624</v>
      </c>
      <c r="AX402">
        <v>1811624</v>
      </c>
      <c r="AY402">
        <v>1811624</v>
      </c>
      <c r="AZ402" s="4">
        <f t="shared" si="132"/>
        <v>8</v>
      </c>
      <c r="BB402">
        <v>8</v>
      </c>
      <c r="BC402" s="4">
        <f t="shared" si="133"/>
        <v>7.5</v>
      </c>
      <c r="BE402">
        <v>7.5</v>
      </c>
      <c r="BF402" s="4">
        <v>0.39900000000000002</v>
      </c>
      <c r="BG402" s="4">
        <v>7.7</v>
      </c>
      <c r="BH402" s="4">
        <f t="shared" si="115"/>
        <v>59.9</v>
      </c>
      <c r="BJ402">
        <v>59.9</v>
      </c>
    </row>
    <row r="403" spans="1:62" x14ac:dyDescent="0.25">
      <c r="A403" s="4" t="s">
        <v>47</v>
      </c>
      <c r="B403" s="4">
        <v>2014</v>
      </c>
      <c r="C403" s="4">
        <v>1</v>
      </c>
      <c r="E403" s="4">
        <f t="shared" si="116"/>
        <v>2.2738121521682772E-3</v>
      </c>
      <c r="F403">
        <v>268</v>
      </c>
      <c r="H403" s="4">
        <f t="shared" si="117"/>
        <v>1.0641349189100497E-2</v>
      </c>
      <c r="I403">
        <f t="shared" si="118"/>
        <v>39</v>
      </c>
      <c r="K403">
        <v>39</v>
      </c>
      <c r="L403" s="4">
        <v>0.01</v>
      </c>
      <c r="M403">
        <f t="shared" si="119"/>
        <v>1.8760346993632949E-4</v>
      </c>
      <c r="O403" s="4">
        <f t="shared" si="120"/>
        <v>8.3863395010000001</v>
      </c>
      <c r="Q403">
        <v>8.3863395010000001</v>
      </c>
      <c r="S403" s="4">
        <f t="shared" si="121"/>
        <v>1.4682265089018029E-2</v>
      </c>
      <c r="T403">
        <v>91</v>
      </c>
      <c r="W403" s="4">
        <f t="shared" si="122"/>
        <v>343</v>
      </c>
      <c r="X403">
        <v>343</v>
      </c>
      <c r="Y403" s="4">
        <v>18.8</v>
      </c>
      <c r="AB403" s="4">
        <f t="shared" si="123"/>
        <v>57.5</v>
      </c>
      <c r="AC403" s="3">
        <v>63</v>
      </c>
      <c r="AD403" s="4">
        <f t="shared" si="124"/>
        <v>1.4999649270544736E-2</v>
      </c>
      <c r="AE403">
        <f t="shared" si="125"/>
        <v>91</v>
      </c>
      <c r="AG403">
        <v>91</v>
      </c>
      <c r="AH403" s="4">
        <f t="shared" si="126"/>
        <v>4.96</v>
      </c>
      <c r="AJ403">
        <v>4.96</v>
      </c>
      <c r="AK403" s="4">
        <f t="shared" si="127"/>
        <v>1.4550582430710642E-2</v>
      </c>
      <c r="AL403">
        <f t="shared" si="128"/>
        <v>91</v>
      </c>
      <c r="AN403">
        <v>91</v>
      </c>
      <c r="AO403" s="4">
        <f t="shared" si="129"/>
        <v>0.6</v>
      </c>
      <c r="AQ403">
        <v>0.6</v>
      </c>
      <c r="AR403" s="4">
        <f t="shared" si="130"/>
        <v>75.146411299999997</v>
      </c>
      <c r="AT403">
        <v>75.146411299999997</v>
      </c>
      <c r="AU403">
        <v>75.146411299999997</v>
      </c>
      <c r="AV403" s="4">
        <f t="shared" si="131"/>
        <v>10715281.625</v>
      </c>
      <c r="AX403">
        <v>17585977</v>
      </c>
      <c r="AY403">
        <v>17585977</v>
      </c>
      <c r="AZ403" s="4">
        <f t="shared" si="132"/>
        <v>8.1999999999999993</v>
      </c>
      <c r="BB403">
        <v>8.1999999999999993</v>
      </c>
      <c r="BC403" s="4">
        <f t="shared" si="133"/>
        <v>7.7</v>
      </c>
      <c r="BE403">
        <v>7.7</v>
      </c>
      <c r="BF403" s="4">
        <v>0.39800000000000002</v>
      </c>
      <c r="BG403" s="4">
        <v>7.7</v>
      </c>
      <c r="BH403" s="4">
        <f t="shared" si="115"/>
        <v>59.3</v>
      </c>
      <c r="BJ403">
        <v>59.3</v>
      </c>
    </row>
    <row r="404" spans="1:62" x14ac:dyDescent="0.25">
      <c r="A404" s="4" t="s">
        <v>47</v>
      </c>
      <c r="B404" s="4">
        <v>2013</v>
      </c>
      <c r="C404" s="4">
        <v>1</v>
      </c>
      <c r="E404" s="4">
        <f t="shared" si="116"/>
        <v>1.7360800958846974E-3</v>
      </c>
      <c r="F404">
        <v>27</v>
      </c>
      <c r="H404" s="4">
        <f t="shared" si="117"/>
        <v>1.0169490201435198E-2</v>
      </c>
      <c r="I404">
        <f t="shared" si="118"/>
        <v>40</v>
      </c>
      <c r="K404">
        <v>40</v>
      </c>
      <c r="L404" s="4">
        <v>4.6399999999999997</v>
      </c>
      <c r="M404">
        <f t="shared" si="119"/>
        <v>1.9026010362756379E-4</v>
      </c>
      <c r="O404" s="4">
        <f t="shared" si="120"/>
        <v>88.970402140000004</v>
      </c>
      <c r="Q404">
        <v>88.970402140000004</v>
      </c>
      <c r="S404" s="4">
        <f t="shared" si="121"/>
        <v>1.5294555671065845E-2</v>
      </c>
      <c r="T404">
        <v>88</v>
      </c>
      <c r="W404" s="4">
        <f t="shared" si="122"/>
        <v>375</v>
      </c>
      <c r="X404">
        <v>375</v>
      </c>
      <c r="Y404" s="4">
        <v>18.2</v>
      </c>
      <c r="AB404" s="4">
        <f t="shared" si="123"/>
        <v>57.5</v>
      </c>
      <c r="AC404" s="3">
        <v>66</v>
      </c>
      <c r="AD404" s="4">
        <f t="shared" si="124"/>
        <v>1.5432176898401945E-2</v>
      </c>
      <c r="AE404">
        <f t="shared" si="125"/>
        <v>89</v>
      </c>
      <c r="AG404">
        <v>89</v>
      </c>
      <c r="AH404" s="4">
        <f t="shared" si="126"/>
        <v>5.91</v>
      </c>
      <c r="AJ404">
        <v>5.91</v>
      </c>
      <c r="AK404" s="4">
        <f t="shared" si="127"/>
        <v>1.5152039717098078E-2</v>
      </c>
      <c r="AL404">
        <f t="shared" si="128"/>
        <v>88</v>
      </c>
      <c r="AN404">
        <v>88</v>
      </c>
      <c r="AO404" s="4">
        <f t="shared" si="129"/>
        <v>0.7</v>
      </c>
      <c r="AQ404">
        <v>0.7</v>
      </c>
      <c r="AR404" s="4">
        <f t="shared" si="130"/>
        <v>699.45284700000002</v>
      </c>
      <c r="AT404">
        <v>699.45284700000002</v>
      </c>
      <c r="AU404">
        <v>699.45284700000002</v>
      </c>
      <c r="AV404" s="4">
        <f t="shared" si="131"/>
        <v>1772723</v>
      </c>
      <c r="AX404">
        <v>1772723</v>
      </c>
      <c r="AY404">
        <v>1772723</v>
      </c>
      <c r="AZ404" s="4">
        <f t="shared" si="132"/>
        <v>8.4</v>
      </c>
      <c r="BB404">
        <v>8.4</v>
      </c>
      <c r="BC404" s="4">
        <f t="shared" si="133"/>
        <v>7.9</v>
      </c>
      <c r="BE404">
        <v>7.9</v>
      </c>
      <c r="BF404" s="4">
        <v>0.39200000000000002</v>
      </c>
      <c r="BG404" s="4">
        <v>7.5</v>
      </c>
      <c r="BH404" s="4">
        <f t="shared" si="115"/>
        <v>59</v>
      </c>
      <c r="BJ404">
        <v>59</v>
      </c>
    </row>
    <row r="405" spans="1:62" x14ac:dyDescent="0.25">
      <c r="A405" s="4" t="s">
        <v>47</v>
      </c>
      <c r="B405" s="4">
        <v>2012</v>
      </c>
      <c r="C405" s="4">
        <v>1</v>
      </c>
      <c r="E405" s="4">
        <f t="shared" si="116"/>
        <v>2.2280461863464795E-3</v>
      </c>
      <c r="F405">
        <v>271</v>
      </c>
      <c r="H405" s="4">
        <f t="shared" si="117"/>
        <v>9.6996047369177565E-3</v>
      </c>
      <c r="I405">
        <f t="shared" si="118"/>
        <v>41</v>
      </c>
      <c r="K405">
        <v>41</v>
      </c>
      <c r="L405" s="4">
        <v>4.75</v>
      </c>
      <c r="M405">
        <f t="shared" si="119"/>
        <v>1.8993900467027914E-4</v>
      </c>
      <c r="O405" s="4">
        <f t="shared" si="120"/>
        <v>78.769873630000006</v>
      </c>
      <c r="Q405">
        <v>78.769873630000006</v>
      </c>
      <c r="S405" s="4">
        <f t="shared" si="121"/>
        <v>2.5921285339093207E-4</v>
      </c>
      <c r="T405">
        <v>9</v>
      </c>
      <c r="W405" s="4">
        <f t="shared" si="122"/>
        <v>900.625</v>
      </c>
      <c r="X405">
        <v>7362</v>
      </c>
      <c r="Y405" s="4">
        <v>17.7</v>
      </c>
      <c r="AB405" s="4">
        <f t="shared" si="123"/>
        <v>57.5</v>
      </c>
      <c r="AC405" s="3">
        <v>68</v>
      </c>
      <c r="AD405" s="4">
        <f t="shared" si="124"/>
        <v>2.1738839835707622E-4</v>
      </c>
      <c r="AE405">
        <f t="shared" si="125"/>
        <v>9</v>
      </c>
      <c r="AG405">
        <v>9</v>
      </c>
      <c r="AH405" s="4">
        <f t="shared" si="126"/>
        <v>5.33</v>
      </c>
      <c r="AJ405">
        <v>5.33</v>
      </c>
      <c r="AK405" s="4">
        <f t="shared" si="127"/>
        <v>2.80086276956304E-4</v>
      </c>
      <c r="AL405">
        <f t="shared" si="128"/>
        <v>9</v>
      </c>
      <c r="AN405">
        <v>9</v>
      </c>
      <c r="AO405" s="4">
        <f t="shared" si="129"/>
        <v>0.8</v>
      </c>
      <c r="AQ405">
        <v>0.8</v>
      </c>
      <c r="AR405" s="4">
        <f t="shared" si="130"/>
        <v>673.82270000000005</v>
      </c>
      <c r="AT405">
        <v>673.82270000000005</v>
      </c>
      <c r="AU405">
        <v>673.82270000000005</v>
      </c>
      <c r="AV405" s="4">
        <f t="shared" si="131"/>
        <v>10715281.625</v>
      </c>
      <c r="AX405">
        <v>16571216</v>
      </c>
      <c r="AY405">
        <v>16571216</v>
      </c>
      <c r="AZ405" s="4">
        <f t="shared" si="132"/>
        <v>8.6</v>
      </c>
      <c r="BB405">
        <v>8.6</v>
      </c>
      <c r="BC405" s="4">
        <f t="shared" si="133"/>
        <v>8.1</v>
      </c>
      <c r="BE405">
        <v>8.1</v>
      </c>
      <c r="BF405" s="4">
        <v>0.38400000000000001</v>
      </c>
      <c r="BG405" s="4">
        <v>7.2</v>
      </c>
      <c r="BH405" s="4">
        <f t="shared" si="115"/>
        <v>58.6</v>
      </c>
      <c r="BJ405">
        <v>58.6</v>
      </c>
    </row>
    <row r="406" spans="1:62" x14ac:dyDescent="0.25">
      <c r="A406" s="4" t="s">
        <v>47</v>
      </c>
      <c r="B406" s="4">
        <v>2011</v>
      </c>
      <c r="C406" s="4">
        <v>1</v>
      </c>
      <c r="E406" s="4">
        <f t="shared" si="116"/>
        <v>2.1664903436911741E-3</v>
      </c>
      <c r="F406">
        <v>275</v>
      </c>
      <c r="H406" s="4">
        <f t="shared" si="117"/>
        <v>9.233391680842357E-3</v>
      </c>
      <c r="I406">
        <f t="shared" si="118"/>
        <v>42</v>
      </c>
      <c r="K406">
        <v>42</v>
      </c>
      <c r="L406" s="4">
        <v>4.51</v>
      </c>
      <c r="M406">
        <f t="shared" si="119"/>
        <v>1.9015311766493946E-4</v>
      </c>
      <c r="O406" s="4">
        <f t="shared" si="120"/>
        <v>85.555929059999997</v>
      </c>
      <c r="Q406">
        <v>85.555929059999997</v>
      </c>
      <c r="S406" s="4">
        <f t="shared" si="121"/>
        <v>1.4682265089018029E-2</v>
      </c>
      <c r="T406">
        <v>91</v>
      </c>
      <c r="W406" s="4">
        <f t="shared" si="122"/>
        <v>860</v>
      </c>
      <c r="X406">
        <v>860</v>
      </c>
      <c r="Y406" s="4">
        <v>17.100000000000001</v>
      </c>
      <c r="AB406" s="4">
        <f t="shared" si="123"/>
        <v>57.5</v>
      </c>
      <c r="AC406" s="3">
        <v>71</v>
      </c>
      <c r="AD406" s="4">
        <f t="shared" si="124"/>
        <v>2.1416840010901681E-4</v>
      </c>
      <c r="AE406">
        <f t="shared" si="125"/>
        <v>9</v>
      </c>
      <c r="AG406">
        <v>9</v>
      </c>
      <c r="AH406" s="4">
        <f t="shared" si="126"/>
        <v>5.17</v>
      </c>
      <c r="AJ406">
        <v>5.17</v>
      </c>
      <c r="AK406" s="4">
        <f t="shared" si="127"/>
        <v>1.4568376952357806E-2</v>
      </c>
      <c r="AL406">
        <f t="shared" si="128"/>
        <v>91</v>
      </c>
      <c r="AN406">
        <v>91</v>
      </c>
      <c r="AO406" s="4">
        <f t="shared" si="129"/>
        <v>0.9</v>
      </c>
      <c r="AQ406">
        <v>0.9</v>
      </c>
      <c r="AR406" s="4">
        <f t="shared" si="130"/>
        <v>666.84278300000005</v>
      </c>
      <c r="AT406">
        <v>666.84278300000005</v>
      </c>
      <c r="AU406">
        <v>666.84278300000005</v>
      </c>
      <c r="AV406" s="4">
        <f t="shared" si="131"/>
        <v>168194</v>
      </c>
      <c r="AX406">
        <v>168194</v>
      </c>
      <c r="AY406">
        <v>168194</v>
      </c>
      <c r="AZ406" s="4">
        <f t="shared" si="132"/>
        <v>8.8000000000000007</v>
      </c>
      <c r="BB406">
        <v>8.8000000000000007</v>
      </c>
      <c r="BC406" s="4">
        <f t="shared" si="133"/>
        <v>8.4</v>
      </c>
      <c r="BE406">
        <v>8.4</v>
      </c>
      <c r="BF406" s="4">
        <v>0.377</v>
      </c>
      <c r="BG406" s="4">
        <v>6.7</v>
      </c>
      <c r="BH406" s="4">
        <f t="shared" si="115"/>
        <v>58.1</v>
      </c>
      <c r="BJ406">
        <v>58.1</v>
      </c>
    </row>
    <row r="407" spans="1:62" x14ac:dyDescent="0.25">
      <c r="A407" s="4" t="s">
        <v>47</v>
      </c>
      <c r="B407" s="4">
        <v>2010</v>
      </c>
      <c r="C407" s="4">
        <v>1</v>
      </c>
      <c r="E407" s="4">
        <f t="shared" si="116"/>
        <v>2.1044544407621277E-3</v>
      </c>
      <c r="F407">
        <v>279</v>
      </c>
      <c r="H407" s="4">
        <f t="shared" si="117"/>
        <v>8.7724489100727658E-3</v>
      </c>
      <c r="I407">
        <f t="shared" si="118"/>
        <v>43</v>
      </c>
      <c r="K407">
        <v>43</v>
      </c>
      <c r="L407" s="4">
        <v>4.55</v>
      </c>
      <c r="M407">
        <f t="shared" si="119"/>
        <v>1.9030662596804756E-4</v>
      </c>
      <c r="O407" s="4">
        <f t="shared" si="120"/>
        <v>90.460182360000005</v>
      </c>
      <c r="Q407">
        <v>90.460182360000005</v>
      </c>
      <c r="S407" s="4">
        <f t="shared" si="121"/>
        <v>1.4682265089018029E-2</v>
      </c>
      <c r="T407">
        <v>91</v>
      </c>
      <c r="W407" s="4">
        <f t="shared" si="122"/>
        <v>900.625</v>
      </c>
      <c r="X407">
        <v>2511</v>
      </c>
      <c r="Y407" s="4">
        <v>16.600000000000001</v>
      </c>
      <c r="AB407" s="4">
        <f t="shared" si="123"/>
        <v>57.5</v>
      </c>
      <c r="AC407" s="3">
        <v>74</v>
      </c>
      <c r="AD407" s="4">
        <f t="shared" si="124"/>
        <v>2.1097107044701442E-4</v>
      </c>
      <c r="AE407">
        <f t="shared" si="125"/>
        <v>9</v>
      </c>
      <c r="AG407">
        <v>9</v>
      </c>
      <c r="AH407" s="4">
        <f t="shared" si="126"/>
        <v>7.17</v>
      </c>
      <c r="AJ407">
        <v>7.17</v>
      </c>
      <c r="AK407" s="4">
        <f t="shared" si="127"/>
        <v>1.4565426225080825E-2</v>
      </c>
      <c r="AL407">
        <f t="shared" si="128"/>
        <v>91</v>
      </c>
      <c r="AN407">
        <v>91</v>
      </c>
      <c r="AO407" s="4">
        <f t="shared" si="129"/>
        <v>1</v>
      </c>
      <c r="AQ407">
        <v>1</v>
      </c>
      <c r="AR407" s="4">
        <f t="shared" si="130"/>
        <v>575.44645270000001</v>
      </c>
      <c r="AT407">
        <v>575.44645270000001</v>
      </c>
      <c r="AU407">
        <v>575.44645270000001</v>
      </c>
      <c r="AV407" s="4">
        <f t="shared" si="131"/>
        <v>1565217</v>
      </c>
      <c r="AX407">
        <v>1565217</v>
      </c>
      <c r="AY407">
        <v>1565217</v>
      </c>
      <c r="AZ407" s="4">
        <f t="shared" si="132"/>
        <v>9</v>
      </c>
      <c r="BB407">
        <v>9</v>
      </c>
      <c r="BC407" s="4">
        <f t="shared" si="133"/>
        <v>8.6</v>
      </c>
      <c r="BE407">
        <v>8.6</v>
      </c>
      <c r="BF407" s="4">
        <v>0.36499999999999999</v>
      </c>
      <c r="BG407" s="4">
        <v>6.3</v>
      </c>
      <c r="BH407" s="4">
        <f t="shared" si="115"/>
        <v>57.5</v>
      </c>
      <c r="BJ407">
        <v>57.5</v>
      </c>
    </row>
    <row r="408" spans="1:62" x14ac:dyDescent="0.25">
      <c r="A408" s="4" t="s">
        <v>47</v>
      </c>
      <c r="B408" s="4">
        <v>2009</v>
      </c>
      <c r="C408" s="4">
        <v>1</v>
      </c>
      <c r="E408" s="4">
        <f t="shared" si="116"/>
        <v>2.0420788193112791E-3</v>
      </c>
      <c r="F408">
        <v>283</v>
      </c>
      <c r="H408" s="4">
        <f t="shared" si="117"/>
        <v>8.3182659902056068E-3</v>
      </c>
      <c r="I408">
        <f t="shared" si="118"/>
        <v>44</v>
      </c>
      <c r="K408">
        <v>44</v>
      </c>
      <c r="L408" s="4">
        <v>4.55</v>
      </c>
      <c r="M408">
        <f t="shared" si="119"/>
        <v>1.9001410716582389E-4</v>
      </c>
      <c r="O408" s="4">
        <f t="shared" si="120"/>
        <v>81.143047050000007</v>
      </c>
      <c r="Q408">
        <v>81.143047050000007</v>
      </c>
      <c r="S408" s="4">
        <f t="shared" si="121"/>
        <v>1.4437648664183886E-2</v>
      </c>
      <c r="T408">
        <v>92</v>
      </c>
      <c r="W408" s="4">
        <f t="shared" si="122"/>
        <v>900.625</v>
      </c>
      <c r="X408">
        <v>54118</v>
      </c>
      <c r="Y408" s="4">
        <v>16.100000000000001</v>
      </c>
      <c r="AB408" s="4">
        <f t="shared" si="123"/>
        <v>57.5</v>
      </c>
      <c r="AC408" s="3">
        <v>77</v>
      </c>
      <c r="AD408" s="4">
        <f t="shared" si="124"/>
        <v>1.5071996117543491E-2</v>
      </c>
      <c r="AE408">
        <f t="shared" si="125"/>
        <v>91</v>
      </c>
      <c r="AG408">
        <v>91</v>
      </c>
      <c r="AH408" s="4">
        <f t="shared" si="126"/>
        <v>7.41</v>
      </c>
      <c r="AJ408">
        <v>7.41</v>
      </c>
      <c r="AK408" s="4">
        <f t="shared" si="127"/>
        <v>1.4321328563042279E-2</v>
      </c>
      <c r="AL408">
        <f t="shared" si="128"/>
        <v>92</v>
      </c>
      <c r="AN408">
        <v>92</v>
      </c>
      <c r="AO408" s="4">
        <f t="shared" si="129"/>
        <v>1.1000000000000001</v>
      </c>
      <c r="AQ408">
        <v>1.1000000000000001</v>
      </c>
      <c r="AR408" s="4">
        <f t="shared" si="130"/>
        <v>552.74555210000005</v>
      </c>
      <c r="AT408">
        <v>552.74555210000005</v>
      </c>
      <c r="AU408">
        <v>552.74555210000005</v>
      </c>
      <c r="AV408" s="4">
        <f t="shared" si="131"/>
        <v>1514199</v>
      </c>
      <c r="AX408">
        <v>1514199</v>
      </c>
      <c r="AY408">
        <v>1514199</v>
      </c>
      <c r="AZ408" s="4">
        <f t="shared" si="132"/>
        <v>9.3000000000000007</v>
      </c>
      <c r="BB408">
        <v>9.3000000000000007</v>
      </c>
      <c r="BC408" s="4">
        <f t="shared" si="133"/>
        <v>8.8000000000000007</v>
      </c>
      <c r="BE408">
        <v>8.8000000000000007</v>
      </c>
      <c r="BF408" s="4">
        <v>0.35599999999999998</v>
      </c>
      <c r="BG408" s="4">
        <v>5.9</v>
      </c>
      <c r="BH408" s="4">
        <f t="shared" si="115"/>
        <v>56.9</v>
      </c>
      <c r="BJ408">
        <v>56.9</v>
      </c>
    </row>
    <row r="409" spans="1:62" x14ac:dyDescent="0.25">
      <c r="A409" s="4" t="s">
        <v>47</v>
      </c>
      <c r="B409" s="4">
        <v>2008</v>
      </c>
      <c r="C409" s="4">
        <v>1</v>
      </c>
      <c r="E409" s="4">
        <f t="shared" si="116"/>
        <v>1.963840392173003E-3</v>
      </c>
      <c r="F409">
        <v>288</v>
      </c>
      <c r="H409" s="4">
        <f t="shared" si="117"/>
        <v>7.8722182592933683E-3</v>
      </c>
      <c r="I409">
        <f t="shared" si="118"/>
        <v>45</v>
      </c>
      <c r="K409">
        <v>45</v>
      </c>
      <c r="L409" s="4">
        <v>4.5</v>
      </c>
      <c r="M409">
        <f t="shared" si="119"/>
        <v>1.9084102584569247E-4</v>
      </c>
      <c r="O409" s="4">
        <f t="shared" si="120"/>
        <v>107.79883390000001</v>
      </c>
      <c r="Q409">
        <v>107.79883390000001</v>
      </c>
      <c r="S409" s="4">
        <f t="shared" si="121"/>
        <v>1.4174537003913691E-2</v>
      </c>
      <c r="T409">
        <v>93</v>
      </c>
      <c r="W409" s="4">
        <f t="shared" si="122"/>
        <v>395</v>
      </c>
      <c r="X409">
        <v>395</v>
      </c>
      <c r="Y409" s="4">
        <v>15.6</v>
      </c>
      <c r="AB409" s="4">
        <f t="shared" si="123"/>
        <v>57.5</v>
      </c>
      <c r="AC409" s="3">
        <v>80</v>
      </c>
      <c r="AD409" s="4">
        <f t="shared" si="124"/>
        <v>1.481791789822986E-2</v>
      </c>
      <c r="AE409">
        <f t="shared" si="125"/>
        <v>92</v>
      </c>
      <c r="AG409">
        <v>92</v>
      </c>
      <c r="AH409" s="4">
        <f t="shared" si="126"/>
        <v>6.77</v>
      </c>
      <c r="AJ409">
        <v>6.77</v>
      </c>
      <c r="AK409" s="4">
        <f t="shared" si="127"/>
        <v>1.405923350045258E-2</v>
      </c>
      <c r="AL409">
        <f t="shared" si="128"/>
        <v>93</v>
      </c>
      <c r="AN409">
        <v>93</v>
      </c>
      <c r="AO409" s="4">
        <f t="shared" si="129"/>
        <v>1.5</v>
      </c>
      <c r="AQ409">
        <v>1.5</v>
      </c>
      <c r="AR409" s="4">
        <f t="shared" si="130"/>
        <v>569.76127840000004</v>
      </c>
      <c r="AT409">
        <v>569.76127840000004</v>
      </c>
      <c r="AU409">
        <v>569.76127840000004</v>
      </c>
      <c r="AV409" s="4">
        <f t="shared" si="131"/>
        <v>10715281.625</v>
      </c>
      <c r="AX409">
        <v>14689726</v>
      </c>
      <c r="AY409">
        <v>14689726</v>
      </c>
      <c r="AZ409" s="4">
        <f t="shared" si="132"/>
        <v>9.5</v>
      </c>
      <c r="BB409">
        <v>9.5</v>
      </c>
      <c r="BC409" s="4">
        <f t="shared" si="133"/>
        <v>9.1</v>
      </c>
      <c r="BE409">
        <v>9.1</v>
      </c>
      <c r="BF409" s="4">
        <v>0.34499999999999997</v>
      </c>
      <c r="BG409" s="4">
        <v>5.4</v>
      </c>
      <c r="BH409" s="4">
        <f t="shared" si="115"/>
        <v>56.1</v>
      </c>
      <c r="BJ409">
        <v>56.1</v>
      </c>
    </row>
    <row r="410" spans="1:62" x14ac:dyDescent="0.25">
      <c r="A410" s="4" t="s">
        <v>47</v>
      </c>
      <c r="B410" s="4">
        <v>2007</v>
      </c>
      <c r="C410" s="4">
        <v>1</v>
      </c>
      <c r="E410" s="4">
        <f t="shared" si="116"/>
        <v>1.8855457166512793E-3</v>
      </c>
      <c r="F410">
        <v>293</v>
      </c>
      <c r="H410" s="4">
        <f t="shared" si="117"/>
        <v>7.4355622963715659E-3</v>
      </c>
      <c r="I410">
        <f t="shared" si="118"/>
        <v>46</v>
      </c>
      <c r="K410">
        <v>46</v>
      </c>
      <c r="L410" s="4">
        <v>4.58</v>
      </c>
      <c r="M410">
        <f t="shared" si="119"/>
        <v>1.897850076390439E-4</v>
      </c>
      <c r="O410" s="4">
        <f t="shared" si="120"/>
        <v>73.927305829999995</v>
      </c>
      <c r="Q410">
        <v>73.927305829999995</v>
      </c>
      <c r="S410" s="4">
        <f t="shared" si="121"/>
        <v>1.511169775295931E-2</v>
      </c>
      <c r="T410">
        <v>89</v>
      </c>
      <c r="W410" s="4">
        <f t="shared" si="122"/>
        <v>12</v>
      </c>
      <c r="X410">
        <v>12</v>
      </c>
      <c r="Y410" s="4">
        <v>15.1</v>
      </c>
      <c r="AB410" s="4">
        <f t="shared" si="123"/>
        <v>57.5</v>
      </c>
      <c r="AC410" s="3">
        <v>83</v>
      </c>
      <c r="AD410" s="4">
        <f t="shared" si="124"/>
        <v>1.4543865320279788E-2</v>
      </c>
      <c r="AE410">
        <f t="shared" si="125"/>
        <v>93</v>
      </c>
      <c r="AG410">
        <v>93</v>
      </c>
      <c r="AH410" s="4">
        <f t="shared" si="126"/>
        <v>6.63</v>
      </c>
      <c r="AJ410">
        <v>6.63</v>
      </c>
      <c r="AK410" s="4">
        <f t="shared" si="127"/>
        <v>1.498049351295941E-2</v>
      </c>
      <c r="AL410">
        <f t="shared" si="128"/>
        <v>89</v>
      </c>
      <c r="AN410">
        <v>89</v>
      </c>
      <c r="AO410" s="4">
        <f t="shared" si="129"/>
        <v>1.7</v>
      </c>
      <c r="AQ410">
        <v>1.7</v>
      </c>
      <c r="AR410" s="4">
        <f t="shared" si="130"/>
        <v>475.11122</v>
      </c>
      <c r="AT410">
        <v>475.11122</v>
      </c>
      <c r="AU410">
        <v>475.11122</v>
      </c>
      <c r="AV410" s="4">
        <f t="shared" si="131"/>
        <v>1425221</v>
      </c>
      <c r="AX410">
        <v>1425221</v>
      </c>
      <c r="AY410">
        <v>1425221</v>
      </c>
      <c r="AZ410" s="4">
        <f t="shared" si="132"/>
        <v>9.8000000000000007</v>
      </c>
      <c r="BB410">
        <v>9.8000000000000007</v>
      </c>
      <c r="BC410" s="4">
        <f t="shared" si="133"/>
        <v>9.3000000000000007</v>
      </c>
      <c r="BE410">
        <v>9.3000000000000007</v>
      </c>
      <c r="BF410" s="4">
        <v>0.33400000000000002</v>
      </c>
      <c r="BG410" s="4">
        <v>4.9000000000000004</v>
      </c>
      <c r="BH410" s="4">
        <f t="shared" si="115"/>
        <v>55.3</v>
      </c>
      <c r="BJ410">
        <v>55.3</v>
      </c>
    </row>
    <row r="411" spans="1:62" x14ac:dyDescent="0.25">
      <c r="A411" s="4" t="s">
        <v>47</v>
      </c>
      <c r="B411" s="4">
        <v>2006</v>
      </c>
      <c r="C411" s="4">
        <v>1</v>
      </c>
      <c r="E411" s="4">
        <f t="shared" si="116"/>
        <v>1.8137911337390402E-3</v>
      </c>
      <c r="F411">
        <v>32</v>
      </c>
      <c r="H411" s="4">
        <f t="shared" si="117"/>
        <v>7.0094327547336743E-3</v>
      </c>
      <c r="I411">
        <f t="shared" si="118"/>
        <v>47</v>
      </c>
      <c r="K411">
        <v>47</v>
      </c>
      <c r="L411" s="4">
        <v>4.7300000000000004</v>
      </c>
      <c r="M411">
        <f t="shared" si="119"/>
        <v>1.8947395294592758E-4</v>
      </c>
      <c r="O411" s="4">
        <f t="shared" si="120"/>
        <v>64.240252080000005</v>
      </c>
      <c r="Q411">
        <v>64.240252080000005</v>
      </c>
      <c r="S411" s="4">
        <f t="shared" si="121"/>
        <v>1.5607110335478841E-2</v>
      </c>
      <c r="T411">
        <v>76</v>
      </c>
      <c r="W411" s="4">
        <f t="shared" si="122"/>
        <v>125</v>
      </c>
      <c r="X411">
        <v>125</v>
      </c>
      <c r="Y411" s="4">
        <v>14.6</v>
      </c>
      <c r="AB411" s="4">
        <f t="shared" si="123"/>
        <v>57.5</v>
      </c>
      <c r="AC411" s="3">
        <v>86</v>
      </c>
      <c r="AD411" s="4">
        <f t="shared" si="124"/>
        <v>1.4251103073440703E-2</v>
      </c>
      <c r="AE411">
        <f t="shared" si="125"/>
        <v>94</v>
      </c>
      <c r="AG411">
        <v>94</v>
      </c>
      <c r="AH411" s="4">
        <f t="shared" si="126"/>
        <v>6.58</v>
      </c>
      <c r="AJ411">
        <v>6.58</v>
      </c>
      <c r="AK411" s="4">
        <f t="shared" si="127"/>
        <v>1.545411614933861E-2</v>
      </c>
      <c r="AL411">
        <f t="shared" si="128"/>
        <v>86</v>
      </c>
      <c r="AN411">
        <v>86</v>
      </c>
      <c r="AO411" s="4">
        <f t="shared" si="129"/>
        <v>1.85</v>
      </c>
      <c r="AQ411">
        <v>2</v>
      </c>
      <c r="AR411" s="4">
        <f t="shared" si="130"/>
        <v>422.63323739999998</v>
      </c>
      <c r="AT411">
        <v>422.63323739999998</v>
      </c>
      <c r="AU411">
        <v>422.63323739999998</v>
      </c>
      <c r="AV411" s="4">
        <f t="shared" si="131"/>
        <v>10715281.625</v>
      </c>
      <c r="AX411">
        <v>13829177</v>
      </c>
      <c r="AY411">
        <v>13829177</v>
      </c>
      <c r="AZ411" s="4">
        <f t="shared" si="132"/>
        <v>1</v>
      </c>
      <c r="BB411">
        <v>1</v>
      </c>
      <c r="BC411" s="4">
        <f t="shared" si="133"/>
        <v>9.6</v>
      </c>
      <c r="BE411">
        <v>9.6</v>
      </c>
      <c r="BF411" s="4">
        <v>0.32500000000000001</v>
      </c>
      <c r="BG411" s="4">
        <v>4.7</v>
      </c>
      <c r="BH411" s="4">
        <f t="shared" si="115"/>
        <v>54.3</v>
      </c>
      <c r="BJ411">
        <v>54.3</v>
      </c>
    </row>
    <row r="412" spans="1:62" x14ac:dyDescent="0.25">
      <c r="A412" s="4" t="s">
        <v>47</v>
      </c>
      <c r="B412" s="4">
        <v>2005</v>
      </c>
      <c r="C412" s="4">
        <v>1</v>
      </c>
      <c r="E412" s="4">
        <f t="shared" si="116"/>
        <v>1.5766398111549437E-3</v>
      </c>
      <c r="F412">
        <v>313</v>
      </c>
      <c r="H412" s="4">
        <f t="shared" si="117"/>
        <v>6.5948405228471296E-3</v>
      </c>
      <c r="I412">
        <f t="shared" si="118"/>
        <v>48</v>
      </c>
      <c r="K412">
        <v>48</v>
      </c>
      <c r="L412" s="4">
        <v>4.88</v>
      </c>
      <c r="M412">
        <f t="shared" si="119"/>
        <v>1.876167599079056E-4</v>
      </c>
      <c r="O412" s="4">
        <f t="shared" si="120"/>
        <v>8.7699893289999995</v>
      </c>
      <c r="Q412">
        <v>8.7699893289999995</v>
      </c>
      <c r="S412" s="4">
        <f t="shared" si="121"/>
        <v>8.675140700055771E-5</v>
      </c>
      <c r="W412" s="4">
        <f t="shared" si="122"/>
        <v>253</v>
      </c>
      <c r="X412">
        <v>253</v>
      </c>
      <c r="Y412" s="4">
        <v>14.2</v>
      </c>
      <c r="AB412" s="4">
        <f t="shared" si="123"/>
        <v>57.5</v>
      </c>
      <c r="AC412" s="3">
        <v>89</v>
      </c>
      <c r="AD412" s="4">
        <f t="shared" si="124"/>
        <v>1.4248087770426448E-2</v>
      </c>
      <c r="AE412">
        <f t="shared" si="125"/>
        <v>94</v>
      </c>
      <c r="AG412">
        <v>94</v>
      </c>
      <c r="AH412" s="4">
        <f t="shared" si="126"/>
        <v>6.87</v>
      </c>
      <c r="AJ412">
        <v>6.87</v>
      </c>
      <c r="AK412" s="4">
        <f t="shared" si="127"/>
        <v>1.5761085501460312E-2</v>
      </c>
      <c r="AL412">
        <f t="shared" si="128"/>
        <v>82</v>
      </c>
      <c r="AN412">
        <v>82</v>
      </c>
      <c r="AO412" s="4">
        <f t="shared" si="129"/>
        <v>1.85</v>
      </c>
      <c r="AQ412">
        <v>2.2999999999999998</v>
      </c>
      <c r="AR412" s="4">
        <f t="shared" si="130"/>
        <v>46.998871000000001</v>
      </c>
      <c r="AT412">
        <v>46.998871000000001</v>
      </c>
      <c r="AU412">
        <v>46.998871000000001</v>
      </c>
      <c r="AV412" s="4">
        <f t="shared" si="131"/>
        <v>1342193</v>
      </c>
      <c r="AX412">
        <v>1342193</v>
      </c>
      <c r="AY412">
        <v>1342193</v>
      </c>
      <c r="AZ412" s="4">
        <f t="shared" si="132"/>
        <v>1.3</v>
      </c>
      <c r="BB412">
        <v>1.3</v>
      </c>
      <c r="BC412" s="4">
        <f t="shared" si="133"/>
        <v>9.8000000000000007</v>
      </c>
      <c r="BE412">
        <v>9.8000000000000007</v>
      </c>
      <c r="BF412" s="4">
        <v>0</v>
      </c>
      <c r="BG412" s="4">
        <v>4.3</v>
      </c>
      <c r="BH412" s="4">
        <f t="shared" si="115"/>
        <v>53.3</v>
      </c>
      <c r="BJ412">
        <v>53.3</v>
      </c>
    </row>
    <row r="413" spans="1:62" x14ac:dyDescent="0.25">
      <c r="A413" s="4" t="s">
        <v>47</v>
      </c>
      <c r="B413" s="4">
        <v>2004</v>
      </c>
      <c r="C413" s="4">
        <v>1</v>
      </c>
      <c r="E413" s="4">
        <f t="shared" si="116"/>
        <v>1.4277867407495352E-3</v>
      </c>
      <c r="F413">
        <v>323</v>
      </c>
      <c r="H413" s="4">
        <f t="shared" si="117"/>
        <v>6.1926721602285914E-3</v>
      </c>
      <c r="I413">
        <f t="shared" si="118"/>
        <v>49</v>
      </c>
      <c r="K413">
        <v>49</v>
      </c>
      <c r="L413" s="4">
        <v>4.54</v>
      </c>
      <c r="M413">
        <f t="shared" si="119"/>
        <v>1.8923759472343934E-4</v>
      </c>
      <c r="O413" s="4">
        <f t="shared" si="120"/>
        <v>56.961080889999998</v>
      </c>
      <c r="Q413">
        <v>56.961080889999998</v>
      </c>
      <c r="S413" s="4">
        <f t="shared" si="121"/>
        <v>8.675140700055771E-5</v>
      </c>
      <c r="W413" s="4">
        <f t="shared" si="122"/>
        <v>77</v>
      </c>
      <c r="X413">
        <v>77</v>
      </c>
      <c r="Y413" s="4">
        <v>13.7</v>
      </c>
      <c r="AB413" s="4">
        <f t="shared" si="123"/>
        <v>57.5</v>
      </c>
      <c r="AC413" s="3">
        <v>91</v>
      </c>
      <c r="AD413" s="4">
        <f t="shared" si="124"/>
        <v>1.6224200571486377E-2</v>
      </c>
      <c r="AE413">
        <f t="shared" si="125"/>
        <v>83</v>
      </c>
      <c r="AG413">
        <v>83</v>
      </c>
      <c r="AH413" s="4">
        <f t="shared" si="126"/>
        <v>6.45</v>
      </c>
      <c r="AJ413">
        <v>6.45</v>
      </c>
      <c r="AK413" s="4">
        <f t="shared" si="127"/>
        <v>1.5734013988013617E-2</v>
      </c>
      <c r="AL413">
        <f t="shared" si="128"/>
        <v>79</v>
      </c>
      <c r="AN413">
        <v>79</v>
      </c>
      <c r="AO413" s="4">
        <f t="shared" si="129"/>
        <v>1.85</v>
      </c>
      <c r="AQ413">
        <v>2.5</v>
      </c>
      <c r="AR413" s="4">
        <f t="shared" si="130"/>
        <v>371.32386500000001</v>
      </c>
      <c r="AT413">
        <v>371.32386500000001</v>
      </c>
      <c r="AU413">
        <v>371.32386500000001</v>
      </c>
      <c r="AV413" s="4">
        <f t="shared" si="131"/>
        <v>133569</v>
      </c>
      <c r="AX413">
        <v>133569</v>
      </c>
      <c r="AY413">
        <v>133569</v>
      </c>
      <c r="AZ413" s="4">
        <f t="shared" si="132"/>
        <v>1.5</v>
      </c>
      <c r="BB413">
        <v>1.5</v>
      </c>
      <c r="BC413" s="4">
        <f t="shared" si="133"/>
        <v>1.1000000000000001</v>
      </c>
      <c r="BE413">
        <v>1.1000000000000001</v>
      </c>
      <c r="BF413" s="4">
        <v>0</v>
      </c>
      <c r="BG413" s="4">
        <v>3.9</v>
      </c>
      <c r="BH413" s="4">
        <f t="shared" si="115"/>
        <v>52.4</v>
      </c>
      <c r="BJ413">
        <v>52.4</v>
      </c>
    </row>
    <row r="414" spans="1:62" x14ac:dyDescent="0.25">
      <c r="A414" s="4" t="s">
        <v>47</v>
      </c>
      <c r="B414" s="4">
        <v>2003</v>
      </c>
      <c r="C414" s="4">
        <v>1</v>
      </c>
      <c r="E414" s="4">
        <f t="shared" si="116"/>
        <v>1.2986661106764393E-3</v>
      </c>
      <c r="F414">
        <v>332</v>
      </c>
      <c r="H414" s="4">
        <f t="shared" si="117"/>
        <v>6.1926721602285914E-3</v>
      </c>
      <c r="I414">
        <f t="shared" si="118"/>
        <v>49</v>
      </c>
      <c r="K414">
        <v>49</v>
      </c>
      <c r="L414" s="4">
        <v>4.58</v>
      </c>
      <c r="M414">
        <f t="shared" si="119"/>
        <v>1.8873179178799488E-4</v>
      </c>
      <c r="O414" s="4">
        <f t="shared" si="120"/>
        <v>41.60951275</v>
      </c>
      <c r="Q414">
        <v>41.60951275</v>
      </c>
      <c r="S414" s="4">
        <f t="shared" si="121"/>
        <v>8.675140700055771E-5</v>
      </c>
      <c r="W414" s="4">
        <f t="shared" si="122"/>
        <v>900.625</v>
      </c>
      <c r="X414">
        <v>2946</v>
      </c>
      <c r="Y414" s="4">
        <v>13.3</v>
      </c>
      <c r="AB414" s="4">
        <f t="shared" si="123"/>
        <v>57.5</v>
      </c>
      <c r="AC414" s="3">
        <v>92</v>
      </c>
      <c r="AD414" s="4">
        <f t="shared" si="124"/>
        <v>1.6220988762526822E-2</v>
      </c>
      <c r="AE414">
        <f t="shared" si="125"/>
        <v>83</v>
      </c>
      <c r="AG414">
        <v>83</v>
      </c>
      <c r="AH414" s="4">
        <f t="shared" si="126"/>
        <v>5.61</v>
      </c>
      <c r="AJ414">
        <v>5.61</v>
      </c>
      <c r="AK414" s="4">
        <f t="shared" si="127"/>
        <v>1.5730899195278852E-2</v>
      </c>
      <c r="AL414">
        <f t="shared" si="128"/>
        <v>79</v>
      </c>
      <c r="AN414">
        <v>79</v>
      </c>
      <c r="AO414" s="4">
        <f t="shared" si="129"/>
        <v>1.85</v>
      </c>
      <c r="AQ414">
        <v>2.9</v>
      </c>
      <c r="AR414" s="4">
        <f t="shared" si="130"/>
        <v>332.34435100000002</v>
      </c>
      <c r="AT414">
        <v>332.34435100000002</v>
      </c>
      <c r="AU414">
        <v>332.34435100000002</v>
      </c>
      <c r="AV414" s="4">
        <f t="shared" si="131"/>
        <v>10715281.625</v>
      </c>
      <c r="AX414">
        <v>12654621</v>
      </c>
      <c r="AY414">
        <v>12654621</v>
      </c>
      <c r="AZ414" s="4">
        <f t="shared" si="132"/>
        <v>1.7</v>
      </c>
      <c r="BB414">
        <v>1.7</v>
      </c>
      <c r="BC414" s="4">
        <f t="shared" si="133"/>
        <v>1.3</v>
      </c>
      <c r="BE414">
        <v>1.3</v>
      </c>
      <c r="BF414" s="4">
        <v>0</v>
      </c>
      <c r="BG414" s="4">
        <v>3.8</v>
      </c>
      <c r="BH414" s="4">
        <f t="shared" si="115"/>
        <v>51.6</v>
      </c>
      <c r="BJ414">
        <v>51.6</v>
      </c>
    </row>
    <row r="415" spans="1:62" x14ac:dyDescent="0.25">
      <c r="A415" s="4" t="s">
        <v>47</v>
      </c>
      <c r="B415" s="4">
        <v>2002</v>
      </c>
      <c r="C415" s="4">
        <v>1</v>
      </c>
      <c r="E415" s="4">
        <f t="shared" si="116"/>
        <v>1.2155940334369825E-3</v>
      </c>
      <c r="F415">
        <v>338</v>
      </c>
      <c r="H415" s="4">
        <f t="shared" si="117"/>
        <v>6.1926721602285914E-3</v>
      </c>
      <c r="I415">
        <f t="shared" si="118"/>
        <v>49</v>
      </c>
      <c r="K415">
        <v>49</v>
      </c>
      <c r="L415" s="4">
        <v>4.53</v>
      </c>
      <c r="M415">
        <f t="shared" si="119"/>
        <v>1.8742306329068539E-4</v>
      </c>
      <c r="O415" s="4">
        <f t="shared" si="120"/>
        <v>3.1955668309999998</v>
      </c>
      <c r="Q415">
        <v>3.1955668309999998</v>
      </c>
      <c r="S415" s="4">
        <f t="shared" si="121"/>
        <v>8.675140700055771E-5</v>
      </c>
      <c r="W415" s="4">
        <f t="shared" si="122"/>
        <v>900.625</v>
      </c>
      <c r="X415">
        <v>1744</v>
      </c>
      <c r="Y415" s="4">
        <v>12.9</v>
      </c>
      <c r="AB415" s="4">
        <f t="shared" si="123"/>
        <v>57.5</v>
      </c>
      <c r="AC415" s="3">
        <v>93</v>
      </c>
      <c r="AD415" s="4">
        <f t="shared" si="124"/>
        <v>1.4312232351713663E-2</v>
      </c>
      <c r="AE415">
        <f t="shared" si="125"/>
        <v>69</v>
      </c>
      <c r="AG415">
        <v>69</v>
      </c>
      <c r="AH415" s="4">
        <f t="shared" si="126"/>
        <v>5.26</v>
      </c>
      <c r="AJ415">
        <v>5.26</v>
      </c>
      <c r="AK415" s="4">
        <f t="shared" si="127"/>
        <v>1.4136883581543292E-2</v>
      </c>
      <c r="AL415">
        <f t="shared" si="128"/>
        <v>69</v>
      </c>
      <c r="AN415">
        <v>69</v>
      </c>
      <c r="AO415" s="4">
        <f t="shared" si="129"/>
        <v>1.85</v>
      </c>
      <c r="AQ415">
        <v>3.2</v>
      </c>
      <c r="AR415" s="4">
        <f t="shared" si="130"/>
        <v>26.7635413</v>
      </c>
      <c r="AT415">
        <v>26.7635413</v>
      </c>
      <c r="AU415">
        <v>26.7635413</v>
      </c>
      <c r="AV415" s="4">
        <f t="shared" si="131"/>
        <v>122931</v>
      </c>
      <c r="AX415">
        <v>122931</v>
      </c>
      <c r="AY415">
        <v>122931</v>
      </c>
      <c r="AZ415" s="4">
        <f t="shared" si="132"/>
        <v>11</v>
      </c>
      <c r="BB415">
        <v>11</v>
      </c>
      <c r="BC415" s="4">
        <f t="shared" si="133"/>
        <v>1.6</v>
      </c>
      <c r="BE415">
        <v>1.6</v>
      </c>
      <c r="BF415" s="4">
        <v>0</v>
      </c>
      <c r="BG415" s="4">
        <v>3.6</v>
      </c>
      <c r="BH415" s="4">
        <f t="shared" si="115"/>
        <v>51</v>
      </c>
      <c r="BJ415">
        <v>51</v>
      </c>
    </row>
    <row r="416" spans="1:62" x14ac:dyDescent="0.25">
      <c r="A416" s="4" t="s">
        <v>47</v>
      </c>
      <c r="B416" s="4">
        <v>2001</v>
      </c>
      <c r="C416" s="4">
        <v>1</v>
      </c>
      <c r="E416" s="4">
        <f t="shared" si="116"/>
        <v>1.1351874123030781E-3</v>
      </c>
      <c r="F416">
        <v>344</v>
      </c>
      <c r="H416" s="4">
        <f t="shared" si="117"/>
        <v>6.5948405228471296E-3</v>
      </c>
      <c r="I416">
        <f t="shared" si="118"/>
        <v>48</v>
      </c>
      <c r="K416">
        <v>48</v>
      </c>
      <c r="L416" s="4">
        <v>4.5599999999999996</v>
      </c>
      <c r="M416">
        <f t="shared" si="119"/>
        <v>1.8810887837354058E-4</v>
      </c>
      <c r="O416" s="4">
        <f t="shared" si="120"/>
        <v>23.1016899</v>
      </c>
      <c r="Q416">
        <v>23.1016899</v>
      </c>
      <c r="S416" s="4">
        <f t="shared" si="121"/>
        <v>8.675140700055771E-5</v>
      </c>
      <c r="W416" s="4">
        <f t="shared" si="122"/>
        <v>900.625</v>
      </c>
      <c r="X416">
        <v>4174</v>
      </c>
      <c r="Y416" s="4">
        <v>12.5</v>
      </c>
      <c r="AB416" s="4">
        <f t="shared" si="123"/>
        <v>57.5</v>
      </c>
      <c r="AC416" s="3">
        <v>93</v>
      </c>
      <c r="AD416" s="4">
        <f t="shared" si="124"/>
        <v>1.1898460035710417E-2</v>
      </c>
      <c r="AE416">
        <f t="shared" si="125"/>
        <v>62</v>
      </c>
      <c r="AG416">
        <v>62</v>
      </c>
      <c r="AH416" s="4">
        <f t="shared" si="126"/>
        <v>4.8499999999999996</v>
      </c>
      <c r="AJ416">
        <v>4.8499999999999996</v>
      </c>
      <c r="AK416" s="4">
        <f t="shared" si="127"/>
        <v>1.1952874255728364E-2</v>
      </c>
      <c r="AL416">
        <f t="shared" si="128"/>
        <v>62</v>
      </c>
      <c r="AN416">
        <v>62</v>
      </c>
      <c r="AO416" s="4">
        <f t="shared" si="129"/>
        <v>1.85</v>
      </c>
      <c r="AQ416">
        <v>3.6</v>
      </c>
      <c r="AR416" s="4">
        <f t="shared" si="130"/>
        <v>235.4912324</v>
      </c>
      <c r="AT416">
        <v>235.4912324</v>
      </c>
      <c r="AU416">
        <v>235.4912324</v>
      </c>
      <c r="AV416" s="4">
        <f t="shared" si="131"/>
        <v>10715281.625</v>
      </c>
      <c r="AX416">
        <v>11944587</v>
      </c>
      <c r="AY416">
        <v>11944587</v>
      </c>
      <c r="AZ416" s="4">
        <f t="shared" si="132"/>
        <v>11.2</v>
      </c>
      <c r="BB416">
        <v>11.2</v>
      </c>
      <c r="BC416" s="4">
        <f t="shared" si="133"/>
        <v>1.8</v>
      </c>
      <c r="BE416">
        <v>1.8</v>
      </c>
      <c r="BF416" s="4">
        <v>0</v>
      </c>
      <c r="BG416" s="4">
        <v>3.5</v>
      </c>
      <c r="BH416" s="4">
        <f t="shared" si="115"/>
        <v>56</v>
      </c>
      <c r="BJ416">
        <v>56</v>
      </c>
    </row>
    <row r="417" spans="1:62" x14ac:dyDescent="0.25">
      <c r="A417" s="4" t="s">
        <v>47</v>
      </c>
      <c r="B417" s="4">
        <v>2000</v>
      </c>
      <c r="C417" s="4">
        <v>1</v>
      </c>
      <c r="E417" s="4">
        <f t="shared" si="116"/>
        <v>1.0831567838672149E-3</v>
      </c>
      <c r="F417">
        <v>348</v>
      </c>
      <c r="H417" s="4">
        <f t="shared" si="117"/>
        <v>6.5948405228471296E-3</v>
      </c>
      <c r="I417">
        <f t="shared" si="118"/>
        <v>48</v>
      </c>
      <c r="K417">
        <v>48</v>
      </c>
      <c r="L417" s="4">
        <v>3.71</v>
      </c>
      <c r="M417">
        <f t="shared" si="119"/>
        <v>1.8799760070631951E-4</v>
      </c>
      <c r="O417" s="4">
        <f t="shared" si="120"/>
        <v>19.839295969999998</v>
      </c>
      <c r="Q417">
        <v>19.839295969999998</v>
      </c>
      <c r="S417" s="4">
        <f t="shared" si="121"/>
        <v>8.675140700055771E-5</v>
      </c>
      <c r="W417" s="4">
        <f t="shared" si="122"/>
        <v>900.625</v>
      </c>
      <c r="X417">
        <v>6074</v>
      </c>
      <c r="Y417" s="4">
        <v>12.2</v>
      </c>
      <c r="AB417" s="4">
        <f t="shared" si="123"/>
        <v>57.5</v>
      </c>
      <c r="AC417" s="3">
        <v>92</v>
      </c>
      <c r="AD417" s="4">
        <f t="shared" si="124"/>
        <v>5.4166422436854513E-3</v>
      </c>
      <c r="AE417">
        <f t="shared" si="125"/>
        <v>45</v>
      </c>
      <c r="AG417">
        <v>45</v>
      </c>
      <c r="AH417" s="4">
        <f t="shared" si="126"/>
        <v>5.6</v>
      </c>
      <c r="AJ417">
        <v>5.6</v>
      </c>
      <c r="AK417" s="4">
        <f t="shared" si="127"/>
        <v>5.7833074046161875E-3</v>
      </c>
      <c r="AL417">
        <f t="shared" si="128"/>
        <v>45</v>
      </c>
      <c r="AN417">
        <v>45</v>
      </c>
      <c r="AO417" s="4">
        <f t="shared" si="129"/>
        <v>1.85</v>
      </c>
      <c r="AQ417">
        <v>4</v>
      </c>
      <c r="AR417" s="4">
        <f t="shared" si="130"/>
        <v>226.47598139999999</v>
      </c>
      <c r="AT417">
        <v>226.47598139999999</v>
      </c>
      <c r="AU417">
        <v>226.47598139999999</v>
      </c>
      <c r="AV417" s="4">
        <f t="shared" si="131"/>
        <v>1167942</v>
      </c>
      <c r="AX417">
        <v>1167942</v>
      </c>
      <c r="AY417">
        <v>1167942</v>
      </c>
      <c r="AZ417" s="4">
        <f t="shared" si="132"/>
        <v>11.4</v>
      </c>
      <c r="BB417">
        <v>11.4</v>
      </c>
      <c r="BC417" s="4">
        <f t="shared" si="133"/>
        <v>11.1</v>
      </c>
      <c r="BE417">
        <v>11.1</v>
      </c>
      <c r="BF417" s="4">
        <v>0</v>
      </c>
      <c r="BG417" s="4">
        <v>3.4</v>
      </c>
      <c r="BH417" s="4">
        <f t="shared" si="115"/>
        <v>51</v>
      </c>
      <c r="BJ417">
        <v>51</v>
      </c>
    </row>
    <row r="418" spans="1:62" x14ac:dyDescent="0.25">
      <c r="A418" s="4" t="s">
        <v>48</v>
      </c>
      <c r="B418" s="4">
        <v>2015</v>
      </c>
      <c r="C418" s="4">
        <v>1</v>
      </c>
      <c r="E418" s="4">
        <f t="shared" si="116"/>
        <v>1.963840392173003E-3</v>
      </c>
      <c r="F418">
        <v>288</v>
      </c>
      <c r="H418" s="4">
        <f t="shared" si="117"/>
        <v>1.724275605347108E-2</v>
      </c>
      <c r="I418">
        <f t="shared" si="118"/>
        <v>21</v>
      </c>
      <c r="K418">
        <v>21</v>
      </c>
      <c r="M418">
        <f t="shared" si="119"/>
        <v>1.8731145170040577E-4</v>
      </c>
      <c r="O418" s="4">
        <f t="shared" si="120"/>
        <v>0</v>
      </c>
      <c r="Q418">
        <v>0</v>
      </c>
      <c r="S418" s="4">
        <f t="shared" si="121"/>
        <v>1.3894096137580055E-2</v>
      </c>
      <c r="T418">
        <v>94</v>
      </c>
      <c r="W418" s="4">
        <f t="shared" si="122"/>
        <v>9</v>
      </c>
      <c r="X418">
        <v>9</v>
      </c>
      <c r="Y418" s="4">
        <v>18.7</v>
      </c>
      <c r="AB418" s="4">
        <f t="shared" si="123"/>
        <v>31</v>
      </c>
      <c r="AC418" s="3">
        <v>31</v>
      </c>
      <c r="AD418" s="4">
        <f t="shared" si="124"/>
        <v>1.4248772327193222E-2</v>
      </c>
      <c r="AE418">
        <f t="shared" si="125"/>
        <v>94</v>
      </c>
      <c r="AG418">
        <v>94</v>
      </c>
      <c r="AH418" s="4" t="e">
        <f t="shared" si="126"/>
        <v>#VALUE!</v>
      </c>
      <c r="AK418" s="4">
        <f t="shared" si="127"/>
        <v>1.3776467211412541E-2</v>
      </c>
      <c r="AL418">
        <f t="shared" si="128"/>
        <v>94</v>
      </c>
      <c r="AN418">
        <v>94</v>
      </c>
      <c r="AO418" s="4">
        <f t="shared" si="129"/>
        <v>0.7</v>
      </c>
      <c r="AQ418">
        <v>0.7</v>
      </c>
      <c r="AR418" s="4">
        <f t="shared" si="130"/>
        <v>33.681223000000003</v>
      </c>
      <c r="AT418">
        <v>33.681223000000003</v>
      </c>
      <c r="AU418">
        <v>33.681223000000003</v>
      </c>
      <c r="AV418" s="4">
        <f t="shared" si="131"/>
        <v>119927</v>
      </c>
      <c r="AX418">
        <v>119927</v>
      </c>
      <c r="AY418">
        <v>119927</v>
      </c>
      <c r="AZ418" s="4">
        <f t="shared" si="132"/>
        <v>7.3</v>
      </c>
      <c r="BB418">
        <v>7.3</v>
      </c>
      <c r="BC418" s="4">
        <f t="shared" si="133"/>
        <v>7.2</v>
      </c>
      <c r="BE418">
        <v>7.2</v>
      </c>
      <c r="BF418" s="4">
        <v>0.40600000000000003</v>
      </c>
      <c r="BG418" s="4">
        <v>10.6</v>
      </c>
      <c r="BH418" s="4">
        <f t="shared" si="115"/>
        <v>59.6</v>
      </c>
      <c r="BJ418">
        <v>59.6</v>
      </c>
    </row>
    <row r="419" spans="1:62" x14ac:dyDescent="0.25">
      <c r="A419" s="4" t="s">
        <v>48</v>
      </c>
      <c r="B419" s="4">
        <v>2014</v>
      </c>
      <c r="C419" s="4">
        <v>1</v>
      </c>
      <c r="E419" s="4">
        <f t="shared" si="116"/>
        <v>1.8230381069733331E-3</v>
      </c>
      <c r="F419">
        <v>297</v>
      </c>
      <c r="H419" s="4">
        <f t="shared" si="117"/>
        <v>1.7067368464786063E-2</v>
      </c>
      <c r="I419">
        <f t="shared" si="118"/>
        <v>22</v>
      </c>
      <c r="K419">
        <v>22</v>
      </c>
      <c r="L419" s="4">
        <v>0.01</v>
      </c>
      <c r="M419">
        <f t="shared" si="119"/>
        <v>1.8871988085689785E-4</v>
      </c>
      <c r="O419" s="4">
        <f t="shared" si="120"/>
        <v>41.251590380000003</v>
      </c>
      <c r="Q419">
        <v>41.251590380000003</v>
      </c>
      <c r="S419" s="4">
        <f t="shared" si="121"/>
        <v>1.3597551795253666E-2</v>
      </c>
      <c r="T419">
        <v>95</v>
      </c>
      <c r="W419" s="4">
        <f t="shared" si="122"/>
        <v>0</v>
      </c>
      <c r="X419">
        <v>0</v>
      </c>
      <c r="Y419" s="4">
        <v>18.2</v>
      </c>
      <c r="AB419" s="4">
        <f t="shared" si="123"/>
        <v>32</v>
      </c>
      <c r="AC419" s="3">
        <v>32</v>
      </c>
      <c r="AD419" s="4">
        <f t="shared" si="124"/>
        <v>1.3939445683373458E-2</v>
      </c>
      <c r="AE419">
        <f t="shared" si="125"/>
        <v>95</v>
      </c>
      <c r="AG419">
        <v>95</v>
      </c>
      <c r="AH419" s="4">
        <f t="shared" si="126"/>
        <v>7.54</v>
      </c>
      <c r="AJ419">
        <v>7.54</v>
      </c>
      <c r="AK419" s="4">
        <f t="shared" si="127"/>
        <v>1.3482954146728067E-2</v>
      </c>
      <c r="AL419">
        <f t="shared" si="128"/>
        <v>95</v>
      </c>
      <c r="AN419">
        <v>95</v>
      </c>
      <c r="AO419" s="4">
        <f t="shared" si="129"/>
        <v>0.7</v>
      </c>
      <c r="AQ419">
        <v>0.7</v>
      </c>
      <c r="AR419" s="4">
        <f t="shared" si="130"/>
        <v>312.7489794</v>
      </c>
      <c r="AT419">
        <v>312.7489794</v>
      </c>
      <c r="AU419">
        <v>312.7489794</v>
      </c>
      <c r="AV419" s="4">
        <f t="shared" si="131"/>
        <v>989179</v>
      </c>
      <c r="AX419">
        <v>989179</v>
      </c>
      <c r="AY419">
        <v>989179</v>
      </c>
      <c r="AZ419" s="4">
        <f t="shared" si="132"/>
        <v>7.4</v>
      </c>
      <c r="BB419">
        <v>7.4</v>
      </c>
      <c r="BC419" s="4">
        <f t="shared" si="133"/>
        <v>7.3</v>
      </c>
      <c r="BE419">
        <v>7.3</v>
      </c>
      <c r="BF419" s="4">
        <v>0.40400000000000003</v>
      </c>
      <c r="BG419" s="4">
        <v>10.6</v>
      </c>
      <c r="BH419" s="4">
        <f t="shared" si="115"/>
        <v>59.1</v>
      </c>
      <c r="BJ419">
        <v>59.1</v>
      </c>
    </row>
    <row r="420" spans="1:62" x14ac:dyDescent="0.25">
      <c r="A420" s="4" t="s">
        <v>48</v>
      </c>
      <c r="B420" s="4">
        <v>2013</v>
      </c>
      <c r="C420" s="4">
        <v>1</v>
      </c>
      <c r="E420" s="4">
        <f t="shared" si="116"/>
        <v>1.8293905901296005E-3</v>
      </c>
      <c r="F420">
        <v>33</v>
      </c>
      <c r="H420" s="4">
        <f t="shared" si="117"/>
        <v>1.7067368464786063E-2</v>
      </c>
      <c r="I420">
        <f t="shared" si="118"/>
        <v>22</v>
      </c>
      <c r="K420">
        <v>22</v>
      </c>
      <c r="L420" s="4">
        <v>0.01</v>
      </c>
      <c r="M420">
        <f t="shared" si="119"/>
        <v>1.8868323131271891E-4</v>
      </c>
      <c r="O420" s="4">
        <f t="shared" si="120"/>
        <v>40.151284580000002</v>
      </c>
      <c r="Q420">
        <v>40.151284580000002</v>
      </c>
      <c r="S420" s="4">
        <f t="shared" si="121"/>
        <v>1.3286180512832984E-2</v>
      </c>
      <c r="T420">
        <v>96</v>
      </c>
      <c r="W420" s="4">
        <f t="shared" si="122"/>
        <v>0</v>
      </c>
      <c r="X420">
        <v>0</v>
      </c>
      <c r="Y420" s="4">
        <v>17.600000000000001</v>
      </c>
      <c r="AB420" s="4">
        <f t="shared" si="123"/>
        <v>32</v>
      </c>
      <c r="AC420" s="3">
        <v>32</v>
      </c>
      <c r="AD420" s="4">
        <f t="shared" si="124"/>
        <v>1.3614121905138317E-2</v>
      </c>
      <c r="AE420">
        <f t="shared" si="125"/>
        <v>96</v>
      </c>
      <c r="AG420">
        <v>96</v>
      </c>
      <c r="AH420" s="4">
        <f t="shared" si="126"/>
        <v>8.3000000000000007</v>
      </c>
      <c r="AJ420">
        <v>8.3000000000000007</v>
      </c>
      <c r="AK420" s="4">
        <f t="shared" si="127"/>
        <v>1.3175002548548493E-2</v>
      </c>
      <c r="AL420">
        <f t="shared" si="128"/>
        <v>96</v>
      </c>
      <c r="AN420">
        <v>96</v>
      </c>
      <c r="AO420" s="4">
        <f t="shared" si="129"/>
        <v>1</v>
      </c>
      <c r="AQ420">
        <v>1</v>
      </c>
      <c r="AR420" s="4">
        <f t="shared" si="130"/>
        <v>282.75552520000002</v>
      </c>
      <c r="AT420">
        <v>282.75552520000002</v>
      </c>
      <c r="AU420">
        <v>282.75552520000002</v>
      </c>
      <c r="AV420" s="4">
        <f t="shared" si="131"/>
        <v>96186</v>
      </c>
      <c r="AX420">
        <v>96186</v>
      </c>
      <c r="AY420">
        <v>96186</v>
      </c>
      <c r="AZ420" s="4">
        <f t="shared" si="132"/>
        <v>7.4</v>
      </c>
      <c r="BB420">
        <v>7.4</v>
      </c>
      <c r="BC420" s="4">
        <f t="shared" si="133"/>
        <v>7.4</v>
      </c>
      <c r="BE420">
        <v>7.4</v>
      </c>
      <c r="BF420" s="4">
        <v>0.39800000000000002</v>
      </c>
      <c r="BG420" s="4">
        <v>10.5</v>
      </c>
      <c r="BH420" s="4">
        <f t="shared" si="115"/>
        <v>58.6</v>
      </c>
      <c r="BJ420">
        <v>58.6</v>
      </c>
    </row>
    <row r="421" spans="1:62" x14ac:dyDescent="0.25">
      <c r="A421" s="4" t="s">
        <v>48</v>
      </c>
      <c r="B421" s="4">
        <v>2012</v>
      </c>
      <c r="C421" s="4">
        <v>1</v>
      </c>
      <c r="E421" s="4">
        <f t="shared" si="116"/>
        <v>1.5917863821659352E-3</v>
      </c>
      <c r="F421">
        <v>312</v>
      </c>
      <c r="H421" s="4">
        <f t="shared" si="117"/>
        <v>1.7067368464786063E-2</v>
      </c>
      <c r="I421">
        <f t="shared" si="118"/>
        <v>22</v>
      </c>
      <c r="K421">
        <v>22</v>
      </c>
      <c r="L421" s="4">
        <v>0.01</v>
      </c>
      <c r="M421">
        <f t="shared" si="119"/>
        <v>1.886358723750168E-4</v>
      </c>
      <c r="O421" s="4">
        <f t="shared" si="120"/>
        <v>38.731705050000002</v>
      </c>
      <c r="Q421">
        <v>38.731705050000002</v>
      </c>
      <c r="S421" s="4">
        <f t="shared" si="121"/>
        <v>1.3286180512832984E-2</v>
      </c>
      <c r="T421">
        <v>96</v>
      </c>
      <c r="W421" s="4">
        <f t="shared" si="122"/>
        <v>49</v>
      </c>
      <c r="X421">
        <v>49</v>
      </c>
      <c r="Y421" s="4">
        <v>17.100000000000001</v>
      </c>
      <c r="AB421" s="4">
        <f t="shared" si="123"/>
        <v>33</v>
      </c>
      <c r="AC421" s="3">
        <v>33</v>
      </c>
      <c r="AD421" s="4">
        <f t="shared" si="124"/>
        <v>1.3611081625835002E-2</v>
      </c>
      <c r="AE421">
        <f t="shared" si="125"/>
        <v>96</v>
      </c>
      <c r="AG421">
        <v>96</v>
      </c>
      <c r="AH421" s="4">
        <f t="shared" si="126"/>
        <v>8.2100000000000009</v>
      </c>
      <c r="AJ421">
        <v>8.2100000000000009</v>
      </c>
      <c r="AK421" s="4">
        <f t="shared" si="127"/>
        <v>1.3172051116441588E-2</v>
      </c>
      <c r="AL421">
        <f t="shared" si="128"/>
        <v>96</v>
      </c>
      <c r="AN421">
        <v>96</v>
      </c>
      <c r="AO421" s="4">
        <f t="shared" si="129"/>
        <v>1.2</v>
      </c>
      <c r="AQ421">
        <v>1.2</v>
      </c>
      <c r="AR421" s="4">
        <f t="shared" si="130"/>
        <v>265.28565099999997</v>
      </c>
      <c r="AT421">
        <v>265.28565099999997</v>
      </c>
      <c r="AU421">
        <v>265.28565099999997</v>
      </c>
      <c r="AV421" s="4">
        <f t="shared" si="131"/>
        <v>931971</v>
      </c>
      <c r="AX421">
        <v>931971</v>
      </c>
      <c r="AY421">
        <v>931971</v>
      </c>
      <c r="AZ421" s="4">
        <f t="shared" si="132"/>
        <v>7.5</v>
      </c>
      <c r="BB421">
        <v>7.5</v>
      </c>
      <c r="BC421" s="4">
        <f t="shared" si="133"/>
        <v>7.5</v>
      </c>
      <c r="BE421">
        <v>7.5</v>
      </c>
      <c r="BF421" s="4">
        <v>0.39300000000000002</v>
      </c>
      <c r="BG421" s="4">
        <v>10.3</v>
      </c>
      <c r="BH421" s="4">
        <f t="shared" si="115"/>
        <v>58</v>
      </c>
      <c r="BJ421">
        <v>58</v>
      </c>
    </row>
    <row r="422" spans="1:62" x14ac:dyDescent="0.25">
      <c r="A422" s="4" t="s">
        <v>48</v>
      </c>
      <c r="B422" s="4">
        <v>2011</v>
      </c>
      <c r="C422" s="4">
        <v>1</v>
      </c>
      <c r="E422" s="4">
        <f t="shared" si="116"/>
        <v>1.4571426575952899E-3</v>
      </c>
      <c r="F422">
        <v>321</v>
      </c>
      <c r="H422" s="4">
        <f t="shared" si="117"/>
        <v>1.7067368464786063E-2</v>
      </c>
      <c r="I422">
        <f t="shared" si="118"/>
        <v>22</v>
      </c>
      <c r="K422">
        <v>22</v>
      </c>
      <c r="L422" s="4">
        <v>4.16</v>
      </c>
      <c r="M422">
        <f t="shared" si="119"/>
        <v>1.8743701907717131E-4</v>
      </c>
      <c r="O422" s="4">
        <f t="shared" si="120"/>
        <v>3.595980333</v>
      </c>
      <c r="Q422">
        <v>3.595980333</v>
      </c>
      <c r="S422" s="4">
        <f t="shared" si="121"/>
        <v>1.3286180512832984E-2</v>
      </c>
      <c r="T422">
        <v>96</v>
      </c>
      <c r="W422" s="4">
        <f t="shared" si="122"/>
        <v>129</v>
      </c>
      <c r="X422">
        <v>129</v>
      </c>
      <c r="Y422" s="4">
        <v>16.600000000000001</v>
      </c>
      <c r="AB422" s="4">
        <f t="shared" si="123"/>
        <v>33</v>
      </c>
      <c r="AC422" s="3">
        <v>33</v>
      </c>
      <c r="AD422" s="4">
        <f t="shared" si="124"/>
        <v>1.39302950483023E-2</v>
      </c>
      <c r="AE422">
        <f t="shared" si="125"/>
        <v>95</v>
      </c>
      <c r="AG422">
        <v>95</v>
      </c>
      <c r="AH422" s="4">
        <f t="shared" si="126"/>
        <v>8.58</v>
      </c>
      <c r="AJ422">
        <v>8.58</v>
      </c>
      <c r="AK422" s="4">
        <f t="shared" si="127"/>
        <v>1.3169098810657231E-2</v>
      </c>
      <c r="AL422">
        <f t="shared" si="128"/>
        <v>96</v>
      </c>
      <c r="AN422">
        <v>96</v>
      </c>
      <c r="AO422" s="4">
        <f t="shared" si="129"/>
        <v>1.5</v>
      </c>
      <c r="AQ422">
        <v>1.5</v>
      </c>
      <c r="AR422" s="4">
        <f t="shared" si="130"/>
        <v>26.479973000000001</v>
      </c>
      <c r="AT422">
        <v>26.479973000000001</v>
      </c>
      <c r="AU422">
        <v>26.479973000000001</v>
      </c>
      <c r="AV422" s="4">
        <f t="shared" si="131"/>
        <v>94358</v>
      </c>
      <c r="AX422">
        <v>94358</v>
      </c>
      <c r="AY422">
        <v>94358</v>
      </c>
      <c r="AZ422" s="4">
        <f t="shared" si="132"/>
        <v>7.6</v>
      </c>
      <c r="BB422">
        <v>7.6</v>
      </c>
      <c r="BC422" s="4">
        <f t="shared" si="133"/>
        <v>7.6</v>
      </c>
      <c r="BE422">
        <v>7.6</v>
      </c>
      <c r="BF422" s="4">
        <v>0.38500000000000001</v>
      </c>
      <c r="BG422" s="4">
        <v>9.9</v>
      </c>
      <c r="BH422" s="4">
        <f t="shared" si="115"/>
        <v>57.4</v>
      </c>
      <c r="BJ422">
        <v>57.4</v>
      </c>
    </row>
    <row r="423" spans="1:62" x14ac:dyDescent="0.25">
      <c r="A423" s="4" t="s">
        <v>48</v>
      </c>
      <c r="B423" s="4">
        <v>2010</v>
      </c>
      <c r="C423" s="4">
        <v>1</v>
      </c>
      <c r="E423" s="4">
        <f t="shared" si="116"/>
        <v>1.8293905901296005E-3</v>
      </c>
      <c r="F423">
        <v>33</v>
      </c>
      <c r="H423" s="4">
        <f t="shared" si="117"/>
        <v>1.6860824662003147E-2</v>
      </c>
      <c r="I423">
        <f t="shared" si="118"/>
        <v>23</v>
      </c>
      <c r="K423">
        <v>23</v>
      </c>
      <c r="L423" s="4">
        <v>4.16</v>
      </c>
      <c r="M423">
        <f t="shared" si="119"/>
        <v>1.8838123800273075E-4</v>
      </c>
      <c r="O423" s="4">
        <f t="shared" si="120"/>
        <v>31.14187566</v>
      </c>
      <c r="Q423">
        <v>31.14187566</v>
      </c>
      <c r="S423" s="4">
        <f t="shared" si="121"/>
        <v>1.3286180512832984E-2</v>
      </c>
      <c r="T423">
        <v>96</v>
      </c>
      <c r="W423" s="4">
        <f t="shared" si="122"/>
        <v>495</v>
      </c>
      <c r="X423">
        <v>495</v>
      </c>
      <c r="Y423" s="4">
        <v>16.100000000000001</v>
      </c>
      <c r="AB423" s="4">
        <f t="shared" si="123"/>
        <v>34</v>
      </c>
      <c r="AC423" s="3">
        <v>34</v>
      </c>
      <c r="AD423" s="4">
        <f t="shared" si="124"/>
        <v>1.4233503768556359E-2</v>
      </c>
      <c r="AE423">
        <f t="shared" si="125"/>
        <v>94</v>
      </c>
      <c r="AG423">
        <v>94</v>
      </c>
      <c r="AH423" s="4">
        <f t="shared" si="126"/>
        <v>8.82</v>
      </c>
      <c r="AJ423">
        <v>8.82</v>
      </c>
      <c r="AK423" s="4">
        <f t="shared" si="127"/>
        <v>1.3166145630271698E-2</v>
      </c>
      <c r="AL423">
        <f t="shared" si="128"/>
        <v>96</v>
      </c>
      <c r="AN423">
        <v>96</v>
      </c>
      <c r="AO423" s="4">
        <f t="shared" si="129"/>
        <v>1.85</v>
      </c>
      <c r="AQ423">
        <v>1.9</v>
      </c>
      <c r="AR423" s="4">
        <f t="shared" si="130"/>
        <v>231.19432560000001</v>
      </c>
      <c r="AT423">
        <v>231.19432560000001</v>
      </c>
      <c r="AU423">
        <v>231.19432560000001</v>
      </c>
      <c r="AV423" s="4">
        <f t="shared" si="131"/>
        <v>876693</v>
      </c>
      <c r="AX423">
        <v>876693</v>
      </c>
      <c r="AY423">
        <v>876693</v>
      </c>
      <c r="AZ423" s="4">
        <f t="shared" si="132"/>
        <v>7.7</v>
      </c>
      <c r="BB423">
        <v>7.7</v>
      </c>
      <c r="BC423" s="4">
        <f t="shared" si="133"/>
        <v>7.7</v>
      </c>
      <c r="BE423">
        <v>7.7</v>
      </c>
      <c r="BF423" s="4">
        <v>0.36099999999999999</v>
      </c>
      <c r="BG423" s="4">
        <v>9.3000000000000007</v>
      </c>
      <c r="BH423" s="4">
        <f t="shared" si="115"/>
        <v>56.8</v>
      </c>
      <c r="BJ423">
        <v>56.8</v>
      </c>
    </row>
    <row r="424" spans="1:62" x14ac:dyDescent="0.25">
      <c r="A424" s="4" t="s">
        <v>48</v>
      </c>
      <c r="B424" s="4">
        <v>2009</v>
      </c>
      <c r="C424" s="4">
        <v>1</v>
      </c>
      <c r="E424" s="4">
        <f t="shared" si="116"/>
        <v>1.2155940334369825E-3</v>
      </c>
      <c r="F424">
        <v>338</v>
      </c>
      <c r="H424" s="4">
        <f t="shared" si="117"/>
        <v>1.6860824662003147E-2</v>
      </c>
      <c r="I424">
        <f t="shared" si="118"/>
        <v>23</v>
      </c>
      <c r="K424">
        <v>23</v>
      </c>
      <c r="L424" s="4">
        <v>4.05</v>
      </c>
      <c r="M424">
        <f t="shared" si="119"/>
        <v>1.8738241919048822E-4</v>
      </c>
      <c r="O424" s="4">
        <f t="shared" si="120"/>
        <v>2.0304946730000002</v>
      </c>
      <c r="Q424">
        <v>2.0304946730000002</v>
      </c>
      <c r="S424" s="4">
        <f t="shared" si="121"/>
        <v>1.3894096137580055E-2</v>
      </c>
      <c r="T424">
        <v>94</v>
      </c>
      <c r="W424" s="4">
        <f t="shared" si="122"/>
        <v>305</v>
      </c>
      <c r="X424">
        <v>305</v>
      </c>
      <c r="Y424" s="4">
        <v>15.7</v>
      </c>
      <c r="AB424" s="4">
        <f t="shared" si="123"/>
        <v>34</v>
      </c>
      <c r="AC424" s="3">
        <v>34</v>
      </c>
      <c r="AD424" s="4">
        <f t="shared" si="124"/>
        <v>1.3602109178924642E-2</v>
      </c>
      <c r="AE424">
        <f t="shared" si="125"/>
        <v>96</v>
      </c>
      <c r="AG424">
        <v>96</v>
      </c>
      <c r="AH424" s="4">
        <f t="shared" si="126"/>
        <v>6.96</v>
      </c>
      <c r="AJ424">
        <v>6.96</v>
      </c>
      <c r="AK424" s="4">
        <f t="shared" si="127"/>
        <v>1.3758646744138982E-2</v>
      </c>
      <c r="AL424">
        <f t="shared" si="128"/>
        <v>94</v>
      </c>
      <c r="AN424">
        <v>94</v>
      </c>
      <c r="AO424" s="4">
        <f t="shared" si="129"/>
        <v>1.85</v>
      </c>
      <c r="AQ424">
        <v>2.4</v>
      </c>
      <c r="AR424" s="4">
        <f t="shared" si="130"/>
        <v>24.944652000000001</v>
      </c>
      <c r="AT424">
        <v>24.944652000000001</v>
      </c>
      <c r="AU424">
        <v>24.944652000000001</v>
      </c>
      <c r="AV424" s="4">
        <f t="shared" si="131"/>
        <v>848931</v>
      </c>
      <c r="AX424">
        <v>848931</v>
      </c>
      <c r="AY424">
        <v>848931</v>
      </c>
      <c r="AZ424" s="4">
        <f t="shared" si="132"/>
        <v>7.8</v>
      </c>
      <c r="BB424">
        <v>7.8</v>
      </c>
      <c r="BC424" s="4">
        <f t="shared" si="133"/>
        <v>7.8</v>
      </c>
      <c r="BE424">
        <v>7.8</v>
      </c>
      <c r="BF424" s="4">
        <v>0.33600000000000002</v>
      </c>
      <c r="BG424" s="4">
        <v>8.6</v>
      </c>
      <c r="BH424" s="4">
        <f t="shared" si="115"/>
        <v>56.2</v>
      </c>
      <c r="BJ424">
        <v>56.2</v>
      </c>
    </row>
    <row r="425" spans="1:62" x14ac:dyDescent="0.25">
      <c r="A425" s="4" t="s">
        <v>48</v>
      </c>
      <c r="B425" s="4">
        <v>2008</v>
      </c>
      <c r="C425" s="4">
        <v>1</v>
      </c>
      <c r="E425" s="4">
        <f t="shared" si="116"/>
        <v>1.8606317873446985E-3</v>
      </c>
      <c r="F425">
        <v>35</v>
      </c>
      <c r="H425" s="4">
        <f t="shared" si="117"/>
        <v>1.6860824662003147E-2</v>
      </c>
      <c r="I425">
        <f t="shared" si="118"/>
        <v>23</v>
      </c>
      <c r="K425">
        <v>23</v>
      </c>
      <c r="L425" s="4">
        <v>4.33</v>
      </c>
      <c r="M425">
        <f t="shared" si="119"/>
        <v>1.8786588079419442E-4</v>
      </c>
      <c r="O425" s="4">
        <f t="shared" si="120"/>
        <v>15.99415192</v>
      </c>
      <c r="Q425">
        <v>15.99415192</v>
      </c>
      <c r="S425" s="4">
        <f t="shared" si="121"/>
        <v>1.4437648664183886E-2</v>
      </c>
      <c r="T425">
        <v>92</v>
      </c>
      <c r="W425" s="4">
        <f t="shared" si="122"/>
        <v>173</v>
      </c>
      <c r="X425">
        <v>173</v>
      </c>
      <c r="Y425" s="4">
        <v>15.2</v>
      </c>
      <c r="AB425" s="4">
        <f t="shared" si="123"/>
        <v>35</v>
      </c>
      <c r="AC425" s="3">
        <v>35</v>
      </c>
      <c r="AD425" s="4">
        <f t="shared" si="124"/>
        <v>1.5473049924686705E-2</v>
      </c>
      <c r="AE425">
        <f t="shared" si="125"/>
        <v>89</v>
      </c>
      <c r="AG425">
        <v>89</v>
      </c>
      <c r="AH425" s="4">
        <f t="shared" si="126"/>
        <v>7.86</v>
      </c>
      <c r="AJ425">
        <v>7.86</v>
      </c>
      <c r="AK425" s="4">
        <f t="shared" si="127"/>
        <v>1.4288621099040269E-2</v>
      </c>
      <c r="AL425">
        <f t="shared" si="128"/>
        <v>92</v>
      </c>
      <c r="AN425">
        <v>92</v>
      </c>
      <c r="AO425" s="4">
        <f t="shared" si="129"/>
        <v>1.85</v>
      </c>
      <c r="AQ425">
        <v>2.9</v>
      </c>
      <c r="AR425" s="4">
        <f t="shared" si="130"/>
        <v>196.24726279999999</v>
      </c>
      <c r="AT425">
        <v>196.24726279999999</v>
      </c>
      <c r="AU425">
        <v>196.24726279999999</v>
      </c>
      <c r="AV425" s="4">
        <f t="shared" si="131"/>
        <v>8212264</v>
      </c>
      <c r="AX425">
        <v>8212264</v>
      </c>
      <c r="AY425">
        <v>8212264</v>
      </c>
      <c r="AZ425" s="4">
        <f t="shared" si="132"/>
        <v>7.9</v>
      </c>
      <c r="BB425">
        <v>7.9</v>
      </c>
      <c r="BC425" s="4">
        <f t="shared" si="133"/>
        <v>7.9</v>
      </c>
      <c r="BE425">
        <v>7.9</v>
      </c>
      <c r="BF425" s="4">
        <v>0.31900000000000001</v>
      </c>
      <c r="BG425" s="4">
        <v>7.9</v>
      </c>
      <c r="BH425" s="4">
        <f t="shared" si="115"/>
        <v>55.3</v>
      </c>
      <c r="BJ425">
        <v>55.3</v>
      </c>
    </row>
    <row r="426" spans="1:62" x14ac:dyDescent="0.25">
      <c r="A426" s="4" t="s">
        <v>48</v>
      </c>
      <c r="B426" s="4">
        <v>2007</v>
      </c>
      <c r="C426" s="4">
        <v>1</v>
      </c>
      <c r="E426" s="4">
        <f t="shared" si="116"/>
        <v>9.9529213749066669E-4</v>
      </c>
      <c r="F426">
        <v>355</v>
      </c>
      <c r="H426" s="4">
        <f t="shared" si="117"/>
        <v>1.6624302270119146E-2</v>
      </c>
      <c r="I426">
        <f t="shared" si="118"/>
        <v>24</v>
      </c>
      <c r="K426">
        <v>24</v>
      </c>
      <c r="L426" s="4">
        <v>4.54</v>
      </c>
      <c r="M426">
        <f t="shared" si="119"/>
        <v>1.8737180837621152E-4</v>
      </c>
      <c r="O426" s="4">
        <f t="shared" si="120"/>
        <v>1.7265951500000001</v>
      </c>
      <c r="Q426">
        <v>1.7265951500000001</v>
      </c>
      <c r="S426" s="4">
        <f t="shared" si="121"/>
        <v>1.2276440336999126E-2</v>
      </c>
      <c r="T426">
        <v>99</v>
      </c>
      <c r="W426" s="4">
        <f t="shared" si="122"/>
        <v>43</v>
      </c>
      <c r="X426">
        <v>43</v>
      </c>
      <c r="Y426" s="4">
        <v>14.8</v>
      </c>
      <c r="AB426" s="4">
        <f t="shared" si="123"/>
        <v>36</v>
      </c>
      <c r="AC426" s="3">
        <v>36</v>
      </c>
      <c r="AD426" s="4">
        <f t="shared" si="124"/>
        <v>1.4513385097906345E-2</v>
      </c>
      <c r="AE426">
        <f t="shared" si="125"/>
        <v>93</v>
      </c>
      <c r="AG426">
        <v>93</v>
      </c>
      <c r="AH426" s="4">
        <f t="shared" si="126"/>
        <v>1.3</v>
      </c>
      <c r="AJ426">
        <v>1.3</v>
      </c>
      <c r="AK426" s="4">
        <f t="shared" si="127"/>
        <v>1.2169577820981711E-2</v>
      </c>
      <c r="AL426">
        <f t="shared" si="128"/>
        <v>99</v>
      </c>
      <c r="AN426">
        <v>99</v>
      </c>
      <c r="AO426" s="4">
        <f t="shared" si="129"/>
        <v>1.85</v>
      </c>
      <c r="AQ426">
        <v>3.4</v>
      </c>
      <c r="AR426" s="4">
        <f t="shared" si="130"/>
        <v>17.799949999999999</v>
      </c>
      <c r="AT426">
        <v>17.799949999999999</v>
      </c>
      <c r="AU426">
        <v>17.799949999999999</v>
      </c>
      <c r="AV426" s="4">
        <f t="shared" si="131"/>
        <v>7939573</v>
      </c>
      <c r="AX426">
        <v>7939573</v>
      </c>
      <c r="AY426">
        <v>7939573</v>
      </c>
      <c r="AZ426" s="4">
        <f t="shared" si="132"/>
        <v>8</v>
      </c>
      <c r="BB426">
        <v>8</v>
      </c>
      <c r="BC426" s="4">
        <f t="shared" si="133"/>
        <v>8</v>
      </c>
      <c r="BE426">
        <v>8</v>
      </c>
      <c r="BF426" s="4">
        <v>0.309</v>
      </c>
      <c r="BG426" s="4">
        <v>7.2</v>
      </c>
      <c r="BH426" s="4">
        <f t="shared" si="115"/>
        <v>54.8</v>
      </c>
      <c r="BJ426">
        <v>54.8</v>
      </c>
    </row>
    <row r="427" spans="1:62" x14ac:dyDescent="0.25">
      <c r="A427" s="4" t="s">
        <v>48</v>
      </c>
      <c r="B427" s="4">
        <v>2006</v>
      </c>
      <c r="C427" s="4">
        <v>1</v>
      </c>
      <c r="E427" s="4">
        <f t="shared" si="116"/>
        <v>9.2334099683058577E-4</v>
      </c>
      <c r="F427">
        <v>361</v>
      </c>
      <c r="H427" s="4">
        <f t="shared" si="117"/>
        <v>1.6624302270119146E-2</v>
      </c>
      <c r="I427">
        <f t="shared" si="118"/>
        <v>24</v>
      </c>
      <c r="K427">
        <v>24</v>
      </c>
      <c r="L427" s="4">
        <v>4.5</v>
      </c>
      <c r="M427">
        <f t="shared" si="119"/>
        <v>1.8804574388577919E-4</v>
      </c>
      <c r="O427" s="4">
        <f t="shared" si="120"/>
        <v>21.24915339</v>
      </c>
      <c r="Q427">
        <v>21.24915339</v>
      </c>
      <c r="S427" s="4">
        <f t="shared" si="121"/>
        <v>1.4437648664183886E-2</v>
      </c>
      <c r="T427">
        <v>92</v>
      </c>
      <c r="W427" s="4">
        <f t="shared" si="122"/>
        <v>784</v>
      </c>
      <c r="X427">
        <v>784</v>
      </c>
      <c r="Y427" s="4">
        <v>14.5</v>
      </c>
      <c r="AB427" s="4">
        <f t="shared" si="123"/>
        <v>36</v>
      </c>
      <c r="AC427" s="3">
        <v>36</v>
      </c>
      <c r="AD427" s="4">
        <f t="shared" si="124"/>
        <v>1.5650794845499385E-2</v>
      </c>
      <c r="AE427">
        <f t="shared" si="125"/>
        <v>88</v>
      </c>
      <c r="AG427">
        <v>88</v>
      </c>
      <c r="AH427" s="4">
        <f t="shared" si="126"/>
        <v>11.49</v>
      </c>
      <c r="AJ427">
        <v>11.49</v>
      </c>
      <c r="AK427" s="4">
        <f t="shared" si="127"/>
        <v>1.4282759705476548E-2</v>
      </c>
      <c r="AL427">
        <f t="shared" si="128"/>
        <v>92</v>
      </c>
      <c r="AN427">
        <v>92</v>
      </c>
      <c r="AO427" s="4">
        <f t="shared" si="129"/>
        <v>1.85</v>
      </c>
      <c r="AQ427">
        <v>3.8</v>
      </c>
      <c r="AR427" s="4">
        <f t="shared" si="130"/>
        <v>165.87941760000001</v>
      </c>
      <c r="AT427">
        <v>165.87941760000001</v>
      </c>
      <c r="AU427">
        <v>165.87941760000001</v>
      </c>
      <c r="AV427" s="4">
        <f t="shared" si="131"/>
        <v>7675338</v>
      </c>
      <c r="AX427">
        <v>7675338</v>
      </c>
      <c r="AY427">
        <v>7675338</v>
      </c>
      <c r="AZ427" s="4">
        <f t="shared" si="132"/>
        <v>8.1</v>
      </c>
      <c r="BB427">
        <v>8.1</v>
      </c>
      <c r="BC427" s="4">
        <f t="shared" si="133"/>
        <v>8.1999999999999993</v>
      </c>
      <c r="BE427">
        <v>8.1999999999999993</v>
      </c>
      <c r="BF427" s="4">
        <v>0.28999999999999998</v>
      </c>
      <c r="BG427" s="4">
        <v>5.9</v>
      </c>
      <c r="BH427" s="4">
        <f t="shared" si="115"/>
        <v>54.1</v>
      </c>
      <c r="BJ427">
        <v>54.1</v>
      </c>
    </row>
    <row r="428" spans="1:62" x14ac:dyDescent="0.25">
      <c r="A428" s="4" t="s">
        <v>48</v>
      </c>
      <c r="B428" s="4">
        <v>2005</v>
      </c>
      <c r="C428" s="4">
        <v>1</v>
      </c>
      <c r="E428" s="4">
        <f t="shared" si="116"/>
        <v>8.3240859115401547E-4</v>
      </c>
      <c r="F428">
        <v>369</v>
      </c>
      <c r="H428" s="4">
        <f t="shared" si="117"/>
        <v>1.6624302270119146E-2</v>
      </c>
      <c r="I428">
        <f t="shared" si="118"/>
        <v>24</v>
      </c>
      <c r="K428">
        <v>24</v>
      </c>
      <c r="L428" s="4">
        <v>5.54</v>
      </c>
      <c r="M428">
        <f t="shared" si="119"/>
        <v>1.8737253633908005E-4</v>
      </c>
      <c r="O428" s="4">
        <f t="shared" si="120"/>
        <v>1.7474409479999999</v>
      </c>
      <c r="Q428">
        <v>1.7474409479999999</v>
      </c>
      <c r="S428" s="4">
        <f t="shared" si="121"/>
        <v>1.5455016575970915E-2</v>
      </c>
      <c r="T428">
        <v>87</v>
      </c>
      <c r="W428" s="4">
        <f t="shared" si="122"/>
        <v>0</v>
      </c>
      <c r="X428">
        <v>0</v>
      </c>
      <c r="Y428" s="4">
        <v>14.1</v>
      </c>
      <c r="AB428" s="4">
        <f t="shared" si="123"/>
        <v>37</v>
      </c>
      <c r="AC428" s="3">
        <v>37</v>
      </c>
      <c r="AD428" s="4">
        <f t="shared" si="124"/>
        <v>1.6223994148299704E-2</v>
      </c>
      <c r="AE428">
        <f t="shared" si="125"/>
        <v>82</v>
      </c>
      <c r="AG428">
        <v>82</v>
      </c>
      <c r="AH428" s="4">
        <f t="shared" si="126"/>
        <v>9.84</v>
      </c>
      <c r="AJ428">
        <v>9.84</v>
      </c>
      <c r="AK428" s="4">
        <f t="shared" si="127"/>
        <v>1.5281637681662252E-2</v>
      </c>
      <c r="AL428">
        <f t="shared" si="128"/>
        <v>87</v>
      </c>
      <c r="AN428">
        <v>87</v>
      </c>
      <c r="AO428" s="4">
        <f t="shared" si="129"/>
        <v>1.85</v>
      </c>
      <c r="AQ428">
        <v>4.3</v>
      </c>
      <c r="AR428" s="4">
        <f t="shared" si="130"/>
        <v>15.574339999999999</v>
      </c>
      <c r="AT428">
        <v>15.574339999999999</v>
      </c>
      <c r="AU428">
        <v>15.574339999999999</v>
      </c>
      <c r="AV428" s="4">
        <f t="shared" si="131"/>
        <v>7423289</v>
      </c>
      <c r="AX428">
        <v>7423289</v>
      </c>
      <c r="AY428">
        <v>7423289</v>
      </c>
      <c r="AZ428" s="4">
        <f t="shared" si="132"/>
        <v>8.1999999999999993</v>
      </c>
      <c r="BB428">
        <v>8.1999999999999993</v>
      </c>
      <c r="BC428" s="4">
        <f t="shared" si="133"/>
        <v>8.3000000000000007</v>
      </c>
      <c r="BE428">
        <v>8.3000000000000007</v>
      </c>
      <c r="BF428" s="4">
        <v>0.28599999999999998</v>
      </c>
      <c r="BG428" s="4">
        <v>5.6</v>
      </c>
      <c r="BH428" s="4">
        <f t="shared" si="115"/>
        <v>53.4</v>
      </c>
      <c r="BJ428">
        <v>53.4</v>
      </c>
    </row>
    <row r="429" spans="1:62" x14ac:dyDescent="0.25">
      <c r="A429" s="4" t="s">
        <v>48</v>
      </c>
      <c r="B429" s="4">
        <v>2004</v>
      </c>
      <c r="C429" s="4">
        <v>1</v>
      </c>
      <c r="E429" s="4">
        <f t="shared" si="116"/>
        <v>7.3710982014566168E-4</v>
      </c>
      <c r="F429">
        <v>378</v>
      </c>
      <c r="H429" s="4">
        <f t="shared" si="117"/>
        <v>1.6624302270119146E-2</v>
      </c>
      <c r="I429">
        <f t="shared" si="118"/>
        <v>24</v>
      </c>
      <c r="K429">
        <v>24</v>
      </c>
      <c r="L429" s="4">
        <v>5.72</v>
      </c>
      <c r="M429">
        <f t="shared" si="119"/>
        <v>1.877017140941272E-4</v>
      </c>
      <c r="O429" s="4">
        <f t="shared" si="120"/>
        <v>11.226553470000001</v>
      </c>
      <c r="Q429">
        <v>11.226553470000001</v>
      </c>
      <c r="S429" s="4">
        <f t="shared" si="121"/>
        <v>1.5859517275223931E-2</v>
      </c>
      <c r="T429">
        <v>83</v>
      </c>
      <c r="W429" s="4">
        <f t="shared" si="122"/>
        <v>2</v>
      </c>
      <c r="X429">
        <v>2</v>
      </c>
      <c r="Y429" s="4">
        <v>13.8</v>
      </c>
      <c r="AB429" s="4">
        <f t="shared" si="123"/>
        <v>38</v>
      </c>
      <c r="AC429" s="3">
        <v>38</v>
      </c>
      <c r="AD429" s="4">
        <f t="shared" si="124"/>
        <v>1.5845641177201508E-2</v>
      </c>
      <c r="AE429">
        <f t="shared" si="125"/>
        <v>76</v>
      </c>
      <c r="AG429">
        <v>76</v>
      </c>
      <c r="AH429" s="4">
        <f t="shared" si="126"/>
        <v>7.1</v>
      </c>
      <c r="AJ429">
        <v>7.1</v>
      </c>
      <c r="AK429" s="4">
        <f t="shared" si="127"/>
        <v>1.5684268356798689E-2</v>
      </c>
      <c r="AL429">
        <f t="shared" si="128"/>
        <v>83</v>
      </c>
      <c r="AN429">
        <v>83</v>
      </c>
      <c r="AO429" s="4">
        <f t="shared" si="129"/>
        <v>1.85</v>
      </c>
      <c r="AQ429">
        <v>4.8</v>
      </c>
      <c r="AR429" s="4">
        <f t="shared" si="130"/>
        <v>127.4296648</v>
      </c>
      <c r="AT429">
        <v>127.4296648</v>
      </c>
      <c r="AU429">
        <v>127.4296648</v>
      </c>
      <c r="AV429" s="4">
        <f t="shared" si="131"/>
        <v>7182451</v>
      </c>
      <c r="AX429">
        <v>7182451</v>
      </c>
      <c r="AY429">
        <v>7182451</v>
      </c>
      <c r="AZ429" s="4">
        <f t="shared" si="132"/>
        <v>8.4</v>
      </c>
      <c r="BB429">
        <v>8.4</v>
      </c>
      <c r="BC429" s="4">
        <f t="shared" si="133"/>
        <v>8.4</v>
      </c>
      <c r="BE429">
        <v>8.4</v>
      </c>
      <c r="BF429" s="4">
        <v>0.27900000000000003</v>
      </c>
      <c r="BG429" s="4">
        <v>5.2</v>
      </c>
      <c r="BH429" s="4">
        <f t="shared" si="115"/>
        <v>52.6</v>
      </c>
      <c r="BJ429">
        <v>52.6</v>
      </c>
    </row>
    <row r="430" spans="1:62" x14ac:dyDescent="0.25">
      <c r="A430" s="4" t="s">
        <v>48</v>
      </c>
      <c r="B430" s="4">
        <v>2003</v>
      </c>
      <c r="C430" s="4">
        <v>1</v>
      </c>
      <c r="E430" s="4">
        <f t="shared" si="116"/>
        <v>6.4930797750458998E-4</v>
      </c>
      <c r="F430">
        <v>387</v>
      </c>
      <c r="H430" s="4">
        <f t="shared" si="117"/>
        <v>1.6624302270119146E-2</v>
      </c>
      <c r="I430">
        <f t="shared" si="118"/>
        <v>24</v>
      </c>
      <c r="K430">
        <v>24</v>
      </c>
      <c r="L430" s="4">
        <v>5.84</v>
      </c>
      <c r="M430">
        <f t="shared" si="119"/>
        <v>1.8753960933805619E-4</v>
      </c>
      <c r="O430" s="4">
        <f t="shared" si="120"/>
        <v>6.5452636340000003</v>
      </c>
      <c r="Q430">
        <v>6.5452636340000003</v>
      </c>
      <c r="S430" s="4">
        <f t="shared" si="121"/>
        <v>8.675140700055771E-5</v>
      </c>
      <c r="W430" s="4">
        <f t="shared" si="122"/>
        <v>224</v>
      </c>
      <c r="X430">
        <v>224</v>
      </c>
      <c r="Y430" s="4">
        <v>13.5</v>
      </c>
      <c r="AB430" s="4">
        <f t="shared" si="123"/>
        <v>38</v>
      </c>
      <c r="AC430" s="3">
        <v>38</v>
      </c>
      <c r="AD430" s="4">
        <f t="shared" si="124"/>
        <v>1.5689711774149077E-2</v>
      </c>
      <c r="AE430">
        <f t="shared" si="125"/>
        <v>75</v>
      </c>
      <c r="AG430">
        <v>75</v>
      </c>
      <c r="AH430" s="4">
        <f t="shared" si="126"/>
        <v>5.25</v>
      </c>
      <c r="AJ430">
        <v>5.25</v>
      </c>
      <c r="AK430" s="4">
        <f t="shared" si="127"/>
        <v>1.5722884618703557E-2</v>
      </c>
      <c r="AL430">
        <f t="shared" si="128"/>
        <v>82</v>
      </c>
      <c r="AN430">
        <v>82</v>
      </c>
      <c r="AO430" s="4">
        <f t="shared" si="129"/>
        <v>1.85</v>
      </c>
      <c r="AQ430">
        <v>5.0999999999999996</v>
      </c>
      <c r="AR430" s="4">
        <f t="shared" si="130"/>
        <v>112.849373</v>
      </c>
      <c r="AT430">
        <v>112.849373</v>
      </c>
      <c r="AU430">
        <v>112.849373</v>
      </c>
      <c r="AV430" s="4">
        <f t="shared" si="131"/>
        <v>6953113</v>
      </c>
      <c r="AX430">
        <v>6953113</v>
      </c>
      <c r="AY430">
        <v>6953113</v>
      </c>
      <c r="AZ430" s="4">
        <f t="shared" si="132"/>
        <v>8.5</v>
      </c>
      <c r="BB430">
        <v>8.5</v>
      </c>
      <c r="BC430" s="4">
        <f t="shared" si="133"/>
        <v>8.5</v>
      </c>
      <c r="BE430">
        <v>8.5</v>
      </c>
      <c r="BF430" s="4">
        <v>0.27600000000000002</v>
      </c>
      <c r="BG430" s="4">
        <v>4.7</v>
      </c>
      <c r="BH430" s="4">
        <f t="shared" si="115"/>
        <v>51.9</v>
      </c>
      <c r="BJ430">
        <v>51.9</v>
      </c>
    </row>
    <row r="431" spans="1:62" x14ac:dyDescent="0.25">
      <c r="A431" s="4" t="s">
        <v>48</v>
      </c>
      <c r="B431" s="4">
        <v>2002</v>
      </c>
      <c r="C431" s="4">
        <v>1</v>
      </c>
      <c r="E431" s="4">
        <f t="shared" si="116"/>
        <v>6.4930797750458998E-4</v>
      </c>
      <c r="F431">
        <v>387</v>
      </c>
      <c r="H431" s="4">
        <f t="shared" si="117"/>
        <v>1.6624302270119146E-2</v>
      </c>
      <c r="I431">
        <f t="shared" si="118"/>
        <v>24</v>
      </c>
      <c r="K431">
        <v>24</v>
      </c>
      <c r="L431" s="4">
        <v>5.98</v>
      </c>
      <c r="M431">
        <f t="shared" si="119"/>
        <v>1.8764756773485738E-4</v>
      </c>
      <c r="O431" s="4">
        <f t="shared" si="120"/>
        <v>9.660010196</v>
      </c>
      <c r="Q431">
        <v>9.660010196</v>
      </c>
      <c r="S431" s="4">
        <f t="shared" si="121"/>
        <v>8.675140700055771E-5</v>
      </c>
      <c r="W431" s="4">
        <f t="shared" si="122"/>
        <v>900.625</v>
      </c>
      <c r="X431">
        <v>1016</v>
      </c>
      <c r="Y431" s="4">
        <v>13.3</v>
      </c>
      <c r="AB431" s="4">
        <f t="shared" si="123"/>
        <v>39</v>
      </c>
      <c r="AC431" s="3">
        <v>39</v>
      </c>
      <c r="AD431" s="4">
        <f t="shared" si="124"/>
        <v>1.5509639808851403E-2</v>
      </c>
      <c r="AE431">
        <f t="shared" si="125"/>
        <v>74</v>
      </c>
      <c r="AG431">
        <v>74</v>
      </c>
      <c r="AH431" s="4">
        <f t="shared" si="126"/>
        <v>5.15</v>
      </c>
      <c r="AJ431">
        <v>5.15</v>
      </c>
      <c r="AK431" s="4">
        <f t="shared" si="127"/>
        <v>1.5737081335557471E-2</v>
      </c>
      <c r="AL431">
        <f t="shared" si="128"/>
        <v>81</v>
      </c>
      <c r="AN431">
        <v>81</v>
      </c>
      <c r="AO431" s="4">
        <f t="shared" si="129"/>
        <v>1.85</v>
      </c>
      <c r="AQ431">
        <v>5.2</v>
      </c>
      <c r="AR431" s="4">
        <f t="shared" si="130"/>
        <v>122.43358929999999</v>
      </c>
      <c r="AT431">
        <v>122.43358929999999</v>
      </c>
      <c r="AU431">
        <v>122.43358929999999</v>
      </c>
      <c r="AV431" s="4">
        <f t="shared" si="131"/>
        <v>6741569</v>
      </c>
      <c r="AX431">
        <v>6741569</v>
      </c>
      <c r="AY431">
        <v>6741569</v>
      </c>
      <c r="AZ431" s="4">
        <f t="shared" si="132"/>
        <v>8.6999999999999993</v>
      </c>
      <c r="BB431">
        <v>8.6999999999999993</v>
      </c>
      <c r="BC431" s="4">
        <f t="shared" si="133"/>
        <v>8.6999999999999993</v>
      </c>
      <c r="BE431">
        <v>8.6999999999999993</v>
      </c>
      <c r="BF431" s="4">
        <v>0.26800000000000002</v>
      </c>
      <c r="BG431" s="4">
        <v>4.4000000000000004</v>
      </c>
      <c r="BH431" s="4">
        <f t="shared" si="115"/>
        <v>51.5</v>
      </c>
      <c r="BJ431">
        <v>51.5</v>
      </c>
    </row>
    <row r="432" spans="1:62" x14ac:dyDescent="0.25">
      <c r="A432" s="4" t="s">
        <v>48</v>
      </c>
      <c r="B432" s="4">
        <v>2001</v>
      </c>
      <c r="C432" s="4">
        <v>1</v>
      </c>
      <c r="E432" s="4">
        <f t="shared" si="116"/>
        <v>6.6817134915293536E-4</v>
      </c>
      <c r="F432">
        <v>385</v>
      </c>
      <c r="H432" s="4">
        <f t="shared" si="117"/>
        <v>1.6359137720445362E-2</v>
      </c>
      <c r="I432">
        <f t="shared" si="118"/>
        <v>25</v>
      </c>
      <c r="K432">
        <v>25</v>
      </c>
      <c r="L432" s="4">
        <v>6.09</v>
      </c>
      <c r="M432">
        <f t="shared" si="119"/>
        <v>1.8768073253512245E-4</v>
      </c>
      <c r="O432" s="4">
        <f t="shared" si="120"/>
        <v>10.61917585</v>
      </c>
      <c r="Q432">
        <v>10.61917585</v>
      </c>
      <c r="S432" s="4">
        <f t="shared" si="121"/>
        <v>8.675140700055771E-5</v>
      </c>
      <c r="W432" s="4">
        <f t="shared" si="122"/>
        <v>0</v>
      </c>
      <c r="X432">
        <v>0</v>
      </c>
      <c r="Y432" s="4">
        <v>13</v>
      </c>
      <c r="AB432" s="4">
        <f t="shared" si="123"/>
        <v>40</v>
      </c>
      <c r="AC432" s="3">
        <v>40</v>
      </c>
      <c r="AD432" s="4">
        <f t="shared" si="124"/>
        <v>1.5083710578763976E-2</v>
      </c>
      <c r="AE432">
        <f t="shared" si="125"/>
        <v>72</v>
      </c>
      <c r="AG432">
        <v>72</v>
      </c>
      <c r="AH432" s="4">
        <f t="shared" si="126"/>
        <v>4.96</v>
      </c>
      <c r="AJ432">
        <v>4.96</v>
      </c>
      <c r="AK432" s="4">
        <f t="shared" si="127"/>
        <v>1.5733943646250699E-2</v>
      </c>
      <c r="AL432">
        <f t="shared" si="128"/>
        <v>81</v>
      </c>
      <c r="AN432">
        <v>81</v>
      </c>
      <c r="AO432" s="4">
        <f t="shared" si="129"/>
        <v>1.85</v>
      </c>
      <c r="AQ432">
        <v>5.3</v>
      </c>
      <c r="AR432" s="4">
        <f t="shared" si="130"/>
        <v>133.74276889999999</v>
      </c>
      <c r="AT432">
        <v>133.74276889999999</v>
      </c>
      <c r="AU432">
        <v>133.74276889999999</v>
      </c>
      <c r="AV432" s="4">
        <f t="shared" si="131"/>
        <v>6555829</v>
      </c>
      <c r="AX432">
        <v>6555829</v>
      </c>
      <c r="AY432">
        <v>6555829</v>
      </c>
      <c r="AZ432" s="4">
        <f t="shared" si="132"/>
        <v>8.8000000000000007</v>
      </c>
      <c r="BB432">
        <v>8.8000000000000007</v>
      </c>
      <c r="BC432" s="4">
        <f t="shared" si="133"/>
        <v>8.8000000000000007</v>
      </c>
      <c r="BE432">
        <v>8.8000000000000007</v>
      </c>
      <c r="BF432" s="4">
        <v>0.26800000000000002</v>
      </c>
      <c r="BG432" s="4">
        <v>4.5</v>
      </c>
      <c r="BH432" s="4">
        <f t="shared" si="115"/>
        <v>51.3</v>
      </c>
      <c r="BJ432">
        <v>51.3</v>
      </c>
    </row>
    <row r="433" spans="1:62" x14ac:dyDescent="0.25">
      <c r="A433" s="4" t="s">
        <v>48</v>
      </c>
      <c r="B433" s="4">
        <v>2000</v>
      </c>
      <c r="C433" s="4">
        <v>1</v>
      </c>
      <c r="E433" s="4">
        <f t="shared" si="116"/>
        <v>6.5869345812990285E-4</v>
      </c>
      <c r="F433">
        <v>386</v>
      </c>
      <c r="H433" s="4">
        <f t="shared" si="117"/>
        <v>1.6359137720445362E-2</v>
      </c>
      <c r="I433">
        <f t="shared" si="118"/>
        <v>25</v>
      </c>
      <c r="K433">
        <v>25</v>
      </c>
      <c r="L433" s="4">
        <v>6.61</v>
      </c>
      <c r="M433">
        <f t="shared" si="119"/>
        <v>1.876488366687485E-4</v>
      </c>
      <c r="O433" s="4">
        <f t="shared" si="120"/>
        <v>9.6966891640000004</v>
      </c>
      <c r="Q433">
        <v>9.6966891640000004</v>
      </c>
      <c r="S433" s="4">
        <f t="shared" si="121"/>
        <v>8.675140700055771E-5</v>
      </c>
      <c r="W433" s="4">
        <f t="shared" si="122"/>
        <v>900.625</v>
      </c>
      <c r="X433">
        <v>18363</v>
      </c>
      <c r="Y433" s="4">
        <v>12.8</v>
      </c>
      <c r="AB433" s="4">
        <f t="shared" si="123"/>
        <v>41</v>
      </c>
      <c r="AC433" s="3">
        <v>41</v>
      </c>
      <c r="AD433" s="4">
        <f t="shared" si="124"/>
        <v>1.4836787381941873E-2</v>
      </c>
      <c r="AE433">
        <f t="shared" si="125"/>
        <v>71</v>
      </c>
      <c r="AG433">
        <v>71</v>
      </c>
      <c r="AH433" s="4">
        <f t="shared" si="126"/>
        <v>4.9800000000000004</v>
      </c>
      <c r="AJ433">
        <v>4.9800000000000004</v>
      </c>
      <c r="AK433" s="4">
        <f t="shared" si="127"/>
        <v>2.5567263195335605E-4</v>
      </c>
      <c r="AL433">
        <f t="shared" si="128"/>
        <v>8</v>
      </c>
      <c r="AN433">
        <v>8</v>
      </c>
      <c r="AO433" s="4">
        <f t="shared" si="129"/>
        <v>1.85</v>
      </c>
      <c r="AQ433">
        <v>5.2</v>
      </c>
      <c r="AR433" s="4">
        <f t="shared" si="130"/>
        <v>135.9984455</v>
      </c>
      <c r="AT433">
        <v>135.9984455</v>
      </c>
      <c r="AU433">
        <v>135.9984455</v>
      </c>
      <c r="AV433" s="4">
        <f t="shared" si="131"/>
        <v>6476</v>
      </c>
      <c r="AX433">
        <v>6476</v>
      </c>
      <c r="AY433">
        <v>6476</v>
      </c>
      <c r="AZ433" s="4">
        <f t="shared" si="132"/>
        <v>9</v>
      </c>
      <c r="BB433">
        <v>9</v>
      </c>
      <c r="BC433" s="4">
        <f t="shared" si="133"/>
        <v>8.9</v>
      </c>
      <c r="BE433">
        <v>8.9</v>
      </c>
      <c r="BF433" s="4">
        <v>0.26800000000000002</v>
      </c>
      <c r="BG433" s="4">
        <v>4.5</v>
      </c>
      <c r="BH433" s="4">
        <f t="shared" si="115"/>
        <v>58</v>
      </c>
      <c r="BJ433">
        <v>58</v>
      </c>
    </row>
    <row r="434" spans="1:62" x14ac:dyDescent="0.25">
      <c r="A434" s="4" t="s">
        <v>49</v>
      </c>
      <c r="B434" s="4">
        <v>2015</v>
      </c>
      <c r="C434" s="4">
        <v>1</v>
      </c>
      <c r="E434" s="4">
        <f t="shared" si="116"/>
        <v>5.6050364790932131E-4</v>
      </c>
      <c r="F434">
        <v>397</v>
      </c>
      <c r="H434" s="4">
        <f t="shared" si="117"/>
        <v>4.0749336787398553E-3</v>
      </c>
      <c r="I434">
        <f t="shared" si="118"/>
        <v>55</v>
      </c>
      <c r="K434">
        <v>57</v>
      </c>
      <c r="M434">
        <f t="shared" si="119"/>
        <v>1.8731145170040577E-4</v>
      </c>
      <c r="O434" s="4">
        <f t="shared" si="120"/>
        <v>0</v>
      </c>
      <c r="Q434">
        <v>0</v>
      </c>
      <c r="S434" s="4">
        <f t="shared" si="121"/>
        <v>1.5859517275223931E-2</v>
      </c>
      <c r="T434">
        <v>83</v>
      </c>
      <c r="W434" s="4">
        <f t="shared" si="122"/>
        <v>65</v>
      </c>
      <c r="X434">
        <v>65</v>
      </c>
      <c r="Y434" s="4">
        <v>28</v>
      </c>
      <c r="AB434" s="4">
        <f t="shared" si="123"/>
        <v>57.5</v>
      </c>
      <c r="AC434" s="3">
        <v>79</v>
      </c>
      <c r="AD434" s="4">
        <f t="shared" si="124"/>
        <v>1.6209981143488147E-2</v>
      </c>
      <c r="AE434">
        <f t="shared" si="125"/>
        <v>81</v>
      </c>
      <c r="AG434">
        <v>81</v>
      </c>
      <c r="AH434" s="4" t="e">
        <f t="shared" si="126"/>
        <v>#VALUE!</v>
      </c>
      <c r="AK434" s="4">
        <f t="shared" si="127"/>
        <v>1.5695900533019985E-2</v>
      </c>
      <c r="AL434">
        <f t="shared" si="128"/>
        <v>83</v>
      </c>
      <c r="AN434">
        <v>83</v>
      </c>
      <c r="AO434" s="4">
        <f t="shared" si="129"/>
        <v>1.85</v>
      </c>
      <c r="AQ434">
        <v>1.9</v>
      </c>
      <c r="AR434" s="4">
        <f t="shared" si="130"/>
        <v>1766.9475950000001</v>
      </c>
      <c r="AT434">
        <v>1766.9475950000001</v>
      </c>
      <c r="AV434" s="4">
        <f t="shared" si="131"/>
        <v>1386542</v>
      </c>
      <c r="AX434">
        <v>1386542</v>
      </c>
      <c r="AZ434" s="4">
        <f t="shared" si="132"/>
        <v>5.5</v>
      </c>
      <c r="BB434">
        <v>5.5</v>
      </c>
      <c r="BC434" s="4">
        <f t="shared" si="133"/>
        <v>5.5</v>
      </c>
      <c r="BE434">
        <v>5.5</v>
      </c>
      <c r="BH434" s="4">
        <f t="shared" si="115"/>
        <v>53.3</v>
      </c>
      <c r="BJ434">
        <v>53.3</v>
      </c>
    </row>
    <row r="435" spans="1:62" x14ac:dyDescent="0.25">
      <c r="A435" s="4" t="s">
        <v>49</v>
      </c>
      <c r="B435" s="4">
        <v>2014</v>
      </c>
      <c r="C435" s="4">
        <v>1</v>
      </c>
      <c r="E435" s="4">
        <f t="shared" si="116"/>
        <v>2.0484386886852747E-3</v>
      </c>
      <c r="F435">
        <v>47</v>
      </c>
      <c r="H435" s="4">
        <f t="shared" si="117"/>
        <v>4.0749336787398553E-3</v>
      </c>
      <c r="I435">
        <f t="shared" si="118"/>
        <v>55</v>
      </c>
      <c r="K435">
        <v>58</v>
      </c>
      <c r="L435" s="4">
        <v>0.01</v>
      </c>
      <c r="M435">
        <f t="shared" si="119"/>
        <v>1.8731145170040577E-4</v>
      </c>
      <c r="O435" s="4">
        <f t="shared" si="120"/>
        <v>0</v>
      </c>
      <c r="Q435">
        <v>0</v>
      </c>
      <c r="S435" s="4">
        <f t="shared" si="121"/>
        <v>1.5607110335478841E-2</v>
      </c>
      <c r="T435">
        <v>76</v>
      </c>
      <c r="W435" s="4">
        <f t="shared" si="122"/>
        <v>50</v>
      </c>
      <c r="X435">
        <v>50</v>
      </c>
      <c r="Y435" s="4">
        <v>27.4</v>
      </c>
      <c r="AB435" s="4">
        <f t="shared" si="123"/>
        <v>57.5</v>
      </c>
      <c r="AC435" s="3">
        <v>80</v>
      </c>
      <c r="AD435" s="4">
        <f t="shared" si="124"/>
        <v>1.5826982956988492E-2</v>
      </c>
      <c r="AE435">
        <f t="shared" si="125"/>
        <v>76</v>
      </c>
      <c r="AG435">
        <v>76</v>
      </c>
      <c r="AH435" s="4">
        <f t="shared" si="126"/>
        <v>5.72</v>
      </c>
      <c r="AJ435">
        <v>5.72</v>
      </c>
      <c r="AK435" s="4">
        <f t="shared" si="127"/>
        <v>1.5468362996046885E-2</v>
      </c>
      <c r="AL435">
        <f t="shared" si="128"/>
        <v>76</v>
      </c>
      <c r="AN435">
        <v>76</v>
      </c>
      <c r="AO435" s="4">
        <f t="shared" si="129"/>
        <v>1.85</v>
      </c>
      <c r="AQ435">
        <v>2</v>
      </c>
      <c r="AR435" s="4">
        <f t="shared" si="130"/>
        <v>1766.9475950000001</v>
      </c>
      <c r="AT435">
        <v>1766.9475950000001</v>
      </c>
      <c r="AV435" s="4">
        <f t="shared" si="131"/>
        <v>1386542</v>
      </c>
      <c r="AX435">
        <v>1386542</v>
      </c>
      <c r="AZ435" s="4">
        <f t="shared" si="132"/>
        <v>5.6</v>
      </c>
      <c r="BB435">
        <v>5.6</v>
      </c>
      <c r="BC435" s="4">
        <f t="shared" si="133"/>
        <v>5.6</v>
      </c>
      <c r="BE435">
        <v>5.6</v>
      </c>
      <c r="BH435" s="4">
        <f t="shared" si="115"/>
        <v>52.8</v>
      </c>
      <c r="BJ435">
        <v>52.8</v>
      </c>
    </row>
    <row r="436" spans="1:62" x14ac:dyDescent="0.25">
      <c r="A436" s="4" t="s">
        <v>49</v>
      </c>
      <c r="B436" s="4">
        <v>2013</v>
      </c>
      <c r="C436" s="4">
        <v>1</v>
      </c>
      <c r="E436" s="4">
        <f t="shared" si="116"/>
        <v>4.4411856901434282E-4</v>
      </c>
      <c r="F436">
        <v>412</v>
      </c>
      <c r="H436" s="4">
        <f t="shared" si="117"/>
        <v>4.0749336787398553E-3</v>
      </c>
      <c r="I436">
        <f t="shared" si="118"/>
        <v>55</v>
      </c>
      <c r="K436">
        <v>59</v>
      </c>
      <c r="L436" s="4">
        <v>3.15</v>
      </c>
      <c r="M436">
        <f t="shared" si="119"/>
        <v>1.8731145170040577E-4</v>
      </c>
      <c r="O436" s="4">
        <f t="shared" si="120"/>
        <v>0</v>
      </c>
      <c r="Q436">
        <v>0</v>
      </c>
      <c r="S436" s="4">
        <f t="shared" si="121"/>
        <v>2.3099390109200882E-4</v>
      </c>
      <c r="T436">
        <v>8</v>
      </c>
      <c r="W436" s="4">
        <f t="shared" si="122"/>
        <v>48</v>
      </c>
      <c r="X436">
        <v>48</v>
      </c>
      <c r="Y436" s="4">
        <v>26.8</v>
      </c>
      <c r="AB436" s="4">
        <f t="shared" si="123"/>
        <v>57.5</v>
      </c>
      <c r="AC436" s="3">
        <v>81</v>
      </c>
      <c r="AD436" s="4">
        <f t="shared" si="124"/>
        <v>1.6130281121132552E-2</v>
      </c>
      <c r="AE436">
        <f t="shared" si="125"/>
        <v>79</v>
      </c>
      <c r="AG436">
        <v>79</v>
      </c>
      <c r="AH436" s="4">
        <f t="shared" si="126"/>
        <v>5.81</v>
      </c>
      <c r="AJ436">
        <v>5.81</v>
      </c>
      <c r="AK436" s="4">
        <f t="shared" si="127"/>
        <v>2.5285642003006556E-4</v>
      </c>
      <c r="AL436">
        <f t="shared" si="128"/>
        <v>8</v>
      </c>
      <c r="AN436">
        <v>8</v>
      </c>
      <c r="AO436" s="4">
        <f t="shared" si="129"/>
        <v>1.85</v>
      </c>
      <c r="AQ436">
        <v>2.4</v>
      </c>
      <c r="AR436" s="4">
        <f t="shared" si="130"/>
        <v>1766.9475950000001</v>
      </c>
      <c r="AT436">
        <v>1766.9475950000001</v>
      </c>
      <c r="AV436" s="4">
        <f t="shared" si="131"/>
        <v>1386542</v>
      </c>
      <c r="AX436">
        <v>1386542</v>
      </c>
      <c r="AZ436" s="4">
        <f t="shared" si="132"/>
        <v>5.8</v>
      </c>
      <c r="BB436">
        <v>5.8</v>
      </c>
      <c r="BC436" s="4">
        <f t="shared" si="133"/>
        <v>5.7</v>
      </c>
      <c r="BE436">
        <v>5.7</v>
      </c>
      <c r="BH436" s="4">
        <f t="shared" si="115"/>
        <v>52.3</v>
      </c>
      <c r="BJ436">
        <v>52.3</v>
      </c>
    </row>
    <row r="437" spans="1:62" x14ac:dyDescent="0.25">
      <c r="A437" s="4" t="s">
        <v>49</v>
      </c>
      <c r="B437" s="4">
        <v>2012</v>
      </c>
      <c r="C437" s="4">
        <v>1</v>
      </c>
      <c r="E437" s="4">
        <f t="shared" si="116"/>
        <v>4.2317889050385031E-4</v>
      </c>
      <c r="F437">
        <v>415</v>
      </c>
      <c r="H437" s="4">
        <f t="shared" si="117"/>
        <v>4.0749336787398553E-3</v>
      </c>
      <c r="I437">
        <f t="shared" si="118"/>
        <v>55</v>
      </c>
      <c r="K437">
        <v>59</v>
      </c>
      <c r="L437" s="4">
        <v>3.24</v>
      </c>
      <c r="M437">
        <f t="shared" si="119"/>
        <v>1.8731145170040577E-4</v>
      </c>
      <c r="O437" s="4">
        <f t="shared" si="120"/>
        <v>0</v>
      </c>
      <c r="Q437">
        <v>0</v>
      </c>
      <c r="S437" s="4">
        <f t="shared" si="121"/>
        <v>1.5898919057260947E-2</v>
      </c>
      <c r="T437">
        <v>82</v>
      </c>
      <c r="W437" s="4">
        <f t="shared" si="122"/>
        <v>137</v>
      </c>
      <c r="X437">
        <v>137</v>
      </c>
      <c r="Y437" s="4">
        <v>26.2</v>
      </c>
      <c r="AB437" s="4">
        <f t="shared" si="123"/>
        <v>57.5</v>
      </c>
      <c r="AC437" s="3">
        <v>82</v>
      </c>
      <c r="AD437" s="4">
        <f t="shared" si="124"/>
        <v>1.616710965800499E-2</v>
      </c>
      <c r="AE437">
        <f t="shared" si="125"/>
        <v>83</v>
      </c>
      <c r="AG437">
        <v>83</v>
      </c>
      <c r="AH437" s="4">
        <f t="shared" si="126"/>
        <v>6.14</v>
      </c>
      <c r="AJ437">
        <v>6.14</v>
      </c>
      <c r="AK437" s="4">
        <f t="shared" si="127"/>
        <v>1.5754629977945914E-2</v>
      </c>
      <c r="AL437">
        <f t="shared" si="128"/>
        <v>82</v>
      </c>
      <c r="AN437">
        <v>82</v>
      </c>
      <c r="AO437" s="4">
        <f t="shared" si="129"/>
        <v>1.85</v>
      </c>
      <c r="AQ437">
        <v>2.9</v>
      </c>
      <c r="AR437" s="4">
        <f t="shared" si="130"/>
        <v>1766.9475950000001</v>
      </c>
      <c r="AT437">
        <v>1766.9475950000001</v>
      </c>
      <c r="AV437" s="4">
        <f t="shared" si="131"/>
        <v>1386542</v>
      </c>
      <c r="AX437">
        <v>1386542</v>
      </c>
      <c r="AZ437" s="4">
        <f t="shared" si="132"/>
        <v>5.9</v>
      </c>
      <c r="BB437">
        <v>5.9</v>
      </c>
      <c r="BC437" s="4">
        <f t="shared" si="133"/>
        <v>5.9</v>
      </c>
      <c r="BE437">
        <v>5.9</v>
      </c>
      <c r="BH437" s="4">
        <f t="shared" si="115"/>
        <v>52</v>
      </c>
      <c r="BJ437">
        <v>52</v>
      </c>
    </row>
    <row r="438" spans="1:62" x14ac:dyDescent="0.25">
      <c r="A438" s="4" t="s">
        <v>49</v>
      </c>
      <c r="B438" s="4">
        <v>2011</v>
      </c>
      <c r="C438" s="4">
        <v>1</v>
      </c>
      <c r="E438" s="4">
        <f t="shared" si="116"/>
        <v>3.9642756129954371E-4</v>
      </c>
      <c r="F438">
        <v>419</v>
      </c>
      <c r="H438" s="4">
        <f t="shared" si="117"/>
        <v>4.0749336787398553E-3</v>
      </c>
      <c r="I438">
        <f t="shared" si="118"/>
        <v>55</v>
      </c>
      <c r="K438">
        <v>60</v>
      </c>
      <c r="L438" s="4">
        <v>3.13</v>
      </c>
      <c r="M438">
        <f t="shared" si="119"/>
        <v>1.8731145170040577E-4</v>
      </c>
      <c r="O438" s="4">
        <f t="shared" si="120"/>
        <v>0</v>
      </c>
      <c r="Q438">
        <v>0</v>
      </c>
      <c r="S438" s="4">
        <f t="shared" si="121"/>
        <v>1.196220558312489E-2</v>
      </c>
      <c r="T438">
        <v>62</v>
      </c>
      <c r="W438" s="4">
        <f t="shared" si="122"/>
        <v>628</v>
      </c>
      <c r="X438">
        <v>628</v>
      </c>
      <c r="Y438" s="4">
        <v>25.6</v>
      </c>
      <c r="AB438" s="4">
        <f t="shared" si="123"/>
        <v>57.5</v>
      </c>
      <c r="AC438" s="3">
        <v>83</v>
      </c>
      <c r="AD438" s="4">
        <f t="shared" si="124"/>
        <v>1.0324360690856932E-2</v>
      </c>
      <c r="AE438">
        <f t="shared" si="125"/>
        <v>58</v>
      </c>
      <c r="AG438">
        <v>58</v>
      </c>
      <c r="AH438" s="4">
        <f t="shared" si="126"/>
        <v>6.42</v>
      </c>
      <c r="AJ438">
        <v>6.42</v>
      </c>
      <c r="AK438" s="4">
        <f t="shared" si="127"/>
        <v>1.1946280223109106E-2</v>
      </c>
      <c r="AL438">
        <f t="shared" si="128"/>
        <v>62</v>
      </c>
      <c r="AN438">
        <v>62</v>
      </c>
      <c r="AO438" s="4">
        <f t="shared" si="129"/>
        <v>1.85</v>
      </c>
      <c r="AQ438">
        <v>3.3</v>
      </c>
      <c r="AR438" s="4">
        <f t="shared" si="130"/>
        <v>1766.9475950000001</v>
      </c>
      <c r="AT438">
        <v>1766.9475950000001</v>
      </c>
      <c r="AV438" s="4">
        <f t="shared" si="131"/>
        <v>1386542</v>
      </c>
      <c r="AX438">
        <v>1386542</v>
      </c>
      <c r="AZ438" s="4">
        <f t="shared" si="132"/>
        <v>6.1</v>
      </c>
      <c r="BB438">
        <v>6.1</v>
      </c>
      <c r="BC438" s="4">
        <f t="shared" si="133"/>
        <v>6</v>
      </c>
      <c r="BE438">
        <v>6</v>
      </c>
      <c r="BH438" s="4">
        <f t="shared" si="115"/>
        <v>51.7</v>
      </c>
      <c r="BJ438">
        <v>51.7</v>
      </c>
    </row>
    <row r="439" spans="1:62" x14ac:dyDescent="0.25">
      <c r="A439" s="4" t="s">
        <v>49</v>
      </c>
      <c r="B439" s="4">
        <v>2010</v>
      </c>
      <c r="C439" s="4">
        <v>1</v>
      </c>
      <c r="E439" s="4">
        <f t="shared" si="116"/>
        <v>4.0963791119703023E-4</v>
      </c>
      <c r="F439">
        <v>417</v>
      </c>
      <c r="H439" s="4">
        <f t="shared" si="117"/>
        <v>4.0749336787398553E-3</v>
      </c>
      <c r="I439">
        <f t="shared" si="118"/>
        <v>55</v>
      </c>
      <c r="K439">
        <v>60</v>
      </c>
      <c r="L439" s="4">
        <v>3.15</v>
      </c>
      <c r="M439">
        <f t="shared" si="119"/>
        <v>1.8731145170040577E-4</v>
      </c>
      <c r="O439" s="4">
        <f t="shared" si="120"/>
        <v>0</v>
      </c>
      <c r="Q439">
        <v>0</v>
      </c>
      <c r="S439" s="4">
        <f t="shared" si="121"/>
        <v>1.5705859584158526E-2</v>
      </c>
      <c r="T439">
        <v>85</v>
      </c>
      <c r="W439" s="4">
        <f t="shared" si="122"/>
        <v>441</v>
      </c>
      <c r="X439">
        <v>441</v>
      </c>
      <c r="Y439" s="4">
        <v>25</v>
      </c>
      <c r="AB439" s="4">
        <f t="shared" si="123"/>
        <v>57.5</v>
      </c>
      <c r="AC439" s="3">
        <v>84</v>
      </c>
      <c r="AD439" s="4">
        <f t="shared" si="124"/>
        <v>1.6196795398925823E-2</v>
      </c>
      <c r="AE439">
        <f t="shared" si="125"/>
        <v>81</v>
      </c>
      <c r="AG439">
        <v>81</v>
      </c>
      <c r="AH439" s="4">
        <f t="shared" si="126"/>
        <v>6.32</v>
      </c>
      <c r="AJ439">
        <v>6.32</v>
      </c>
      <c r="AK439" s="4">
        <f t="shared" si="127"/>
        <v>1.5556524325232695E-2</v>
      </c>
      <c r="AL439">
        <f t="shared" si="128"/>
        <v>85</v>
      </c>
      <c r="AN439">
        <v>85</v>
      </c>
      <c r="AO439" s="4">
        <f t="shared" si="129"/>
        <v>1.85</v>
      </c>
      <c r="AQ439">
        <v>3.3</v>
      </c>
      <c r="AR439" s="4">
        <f t="shared" si="130"/>
        <v>1766.9475950000001</v>
      </c>
      <c r="AT439">
        <v>1766.9475950000001</v>
      </c>
      <c r="AV439" s="4">
        <f t="shared" si="131"/>
        <v>1386542</v>
      </c>
      <c r="AX439">
        <v>1386542</v>
      </c>
      <c r="AZ439" s="4">
        <f t="shared" si="132"/>
        <v>6.3</v>
      </c>
      <c r="BB439">
        <v>6.3</v>
      </c>
      <c r="BC439" s="4">
        <f t="shared" si="133"/>
        <v>6.2</v>
      </c>
      <c r="BE439">
        <v>6.2</v>
      </c>
      <c r="BH439" s="4">
        <f t="shared" si="115"/>
        <v>51.5</v>
      </c>
      <c r="BJ439">
        <v>51.5</v>
      </c>
    </row>
    <row r="440" spans="1:62" x14ac:dyDescent="0.25">
      <c r="A440" s="4" t="s">
        <v>49</v>
      </c>
      <c r="B440" s="4">
        <v>2009</v>
      </c>
      <c r="C440" s="4">
        <v>1</v>
      </c>
      <c r="E440" s="4">
        <f t="shared" si="116"/>
        <v>3.5273718431914891E-4</v>
      </c>
      <c r="F440">
        <v>426</v>
      </c>
      <c r="H440" s="4">
        <f t="shared" si="117"/>
        <v>4.0749336787398553E-3</v>
      </c>
      <c r="I440">
        <f t="shared" si="118"/>
        <v>55</v>
      </c>
      <c r="K440">
        <v>60</v>
      </c>
      <c r="L440" s="4">
        <v>2.92</v>
      </c>
      <c r="M440">
        <f t="shared" si="119"/>
        <v>1.8731145170040577E-4</v>
      </c>
      <c r="O440" s="4">
        <f t="shared" si="120"/>
        <v>0</v>
      </c>
      <c r="Q440">
        <v>0</v>
      </c>
      <c r="S440" s="4">
        <f t="shared" si="121"/>
        <v>1.591307966584659E-2</v>
      </c>
      <c r="T440">
        <v>81</v>
      </c>
      <c r="W440" s="4">
        <f t="shared" si="122"/>
        <v>183</v>
      </c>
      <c r="X440">
        <v>183</v>
      </c>
      <c r="Y440" s="4">
        <v>24.4</v>
      </c>
      <c r="AB440" s="4">
        <f t="shared" si="123"/>
        <v>57.5</v>
      </c>
      <c r="AC440" s="3">
        <v>84</v>
      </c>
      <c r="AD440" s="4">
        <f t="shared" si="124"/>
        <v>1.5940966301446421E-2</v>
      </c>
      <c r="AE440">
        <f t="shared" si="125"/>
        <v>77</v>
      </c>
      <c r="AG440">
        <v>77</v>
      </c>
      <c r="AH440" s="4">
        <f t="shared" si="126"/>
        <v>6.41</v>
      </c>
      <c r="AJ440">
        <v>6.41</v>
      </c>
      <c r="AK440" s="4">
        <f t="shared" si="127"/>
        <v>1.5763020669141151E-2</v>
      </c>
      <c r="AL440">
        <f t="shared" si="128"/>
        <v>81</v>
      </c>
      <c r="AN440">
        <v>81</v>
      </c>
      <c r="AO440" s="4">
        <f t="shared" si="129"/>
        <v>1.85</v>
      </c>
      <c r="AQ440">
        <v>3.7</v>
      </c>
      <c r="AR440" s="4">
        <f t="shared" si="130"/>
        <v>1766.9475950000001</v>
      </c>
      <c r="AT440">
        <v>1766.9475950000001</v>
      </c>
      <c r="AV440" s="4">
        <f t="shared" si="131"/>
        <v>1386542</v>
      </c>
      <c r="AX440">
        <v>1386542</v>
      </c>
      <c r="AZ440" s="4">
        <f t="shared" si="132"/>
        <v>6.5</v>
      </c>
      <c r="BB440">
        <v>6.5</v>
      </c>
      <c r="BC440" s="4">
        <f t="shared" si="133"/>
        <v>6.4</v>
      </c>
      <c r="BE440">
        <v>6.4</v>
      </c>
      <c r="BH440" s="4">
        <f t="shared" si="115"/>
        <v>51</v>
      </c>
      <c r="BJ440">
        <v>51</v>
      </c>
    </row>
    <row r="441" spans="1:62" x14ac:dyDescent="0.25">
      <c r="A441" s="4" t="s">
        <v>49</v>
      </c>
      <c r="B441" s="4">
        <v>2008</v>
      </c>
      <c r="C441" s="4">
        <v>1</v>
      </c>
      <c r="E441" s="4">
        <f t="shared" si="116"/>
        <v>2.9172718129983694E-4</v>
      </c>
      <c r="F441">
        <v>437</v>
      </c>
      <c r="H441" s="4">
        <f t="shared" si="117"/>
        <v>4.0749336787398553E-3</v>
      </c>
      <c r="I441">
        <f t="shared" si="118"/>
        <v>55</v>
      </c>
      <c r="K441">
        <v>60</v>
      </c>
      <c r="L441" s="4">
        <v>2.69</v>
      </c>
      <c r="M441">
        <f t="shared" si="119"/>
        <v>1.8731145170040577E-4</v>
      </c>
      <c r="O441" s="4">
        <f t="shared" si="120"/>
        <v>0</v>
      </c>
      <c r="Q441">
        <v>0</v>
      </c>
      <c r="S441" s="4">
        <f t="shared" si="121"/>
        <v>1.5314853223506543E-2</v>
      </c>
      <c r="T441">
        <v>74</v>
      </c>
      <c r="W441" s="4">
        <f t="shared" si="122"/>
        <v>12</v>
      </c>
      <c r="X441">
        <v>12</v>
      </c>
      <c r="Y441" s="4">
        <v>23.8</v>
      </c>
      <c r="AB441" s="4">
        <f t="shared" si="123"/>
        <v>57.5</v>
      </c>
      <c r="AC441" s="3">
        <v>85</v>
      </c>
      <c r="AD441" s="4">
        <f t="shared" si="124"/>
        <v>1.0319461404327809E-2</v>
      </c>
      <c r="AE441">
        <f t="shared" si="125"/>
        <v>58</v>
      </c>
      <c r="AG441">
        <v>58</v>
      </c>
      <c r="AH441" s="4">
        <f t="shared" si="126"/>
        <v>6.21</v>
      </c>
      <c r="AJ441">
        <v>6.21</v>
      </c>
      <c r="AK441" s="4">
        <f t="shared" si="127"/>
        <v>1.519248104809057E-2</v>
      </c>
      <c r="AL441">
        <f t="shared" si="128"/>
        <v>74</v>
      </c>
      <c r="AN441">
        <v>74</v>
      </c>
      <c r="AO441" s="4">
        <f t="shared" si="129"/>
        <v>1.85</v>
      </c>
      <c r="AQ441">
        <v>4.0999999999999996</v>
      </c>
      <c r="AR441" s="4">
        <f t="shared" si="130"/>
        <v>1766.9475950000001</v>
      </c>
      <c r="AT441">
        <v>1766.9475950000001</v>
      </c>
      <c r="AV441" s="4">
        <f t="shared" si="131"/>
        <v>1386542</v>
      </c>
      <c r="AX441">
        <v>1386542</v>
      </c>
      <c r="AZ441" s="4">
        <f t="shared" si="132"/>
        <v>6.6</v>
      </c>
      <c r="BB441">
        <v>6.6</v>
      </c>
      <c r="BC441" s="4">
        <f t="shared" si="133"/>
        <v>6.6</v>
      </c>
      <c r="BE441">
        <v>6.6</v>
      </c>
      <c r="BH441" s="4">
        <f t="shared" si="115"/>
        <v>54</v>
      </c>
      <c r="BJ441">
        <v>54</v>
      </c>
    </row>
    <row r="442" spans="1:62" x14ac:dyDescent="0.25">
      <c r="A442" s="4" t="s">
        <v>49</v>
      </c>
      <c r="B442" s="4">
        <v>2007</v>
      </c>
      <c r="C442" s="4">
        <v>1</v>
      </c>
      <c r="E442" s="4">
        <f t="shared" si="116"/>
        <v>2.6215440349849017E-4</v>
      </c>
      <c r="F442">
        <v>443</v>
      </c>
      <c r="H442" s="4">
        <f t="shared" si="117"/>
        <v>4.0749336787398553E-3</v>
      </c>
      <c r="I442">
        <f t="shared" si="118"/>
        <v>55</v>
      </c>
      <c r="K442">
        <v>61</v>
      </c>
      <c r="L442" s="4">
        <v>2.58</v>
      </c>
      <c r="M442">
        <f t="shared" si="119"/>
        <v>1.8731145170040577E-4</v>
      </c>
      <c r="O442" s="4">
        <f t="shared" si="120"/>
        <v>0</v>
      </c>
      <c r="Q442">
        <v>0</v>
      </c>
      <c r="S442" s="4">
        <f t="shared" si="121"/>
        <v>1.5607110335478841E-2</v>
      </c>
      <c r="T442">
        <v>76</v>
      </c>
      <c r="W442" s="4">
        <f t="shared" si="122"/>
        <v>5</v>
      </c>
      <c r="X442">
        <v>5</v>
      </c>
      <c r="Y442" s="4">
        <v>23.2</v>
      </c>
      <c r="AB442" s="4">
        <f t="shared" si="123"/>
        <v>57.5</v>
      </c>
      <c r="AC442" s="3">
        <v>87</v>
      </c>
      <c r="AD442" s="4">
        <f t="shared" si="124"/>
        <v>1.5655577565864831E-2</v>
      </c>
      <c r="AE442">
        <f t="shared" si="125"/>
        <v>75</v>
      </c>
      <c r="AG442">
        <v>75</v>
      </c>
      <c r="AH442" s="4">
        <f t="shared" si="126"/>
        <v>6.35</v>
      </c>
      <c r="AJ442">
        <v>6.35</v>
      </c>
      <c r="AK442" s="4">
        <f t="shared" si="127"/>
        <v>1.5469653695485083E-2</v>
      </c>
      <c r="AL442">
        <f t="shared" si="128"/>
        <v>76</v>
      </c>
      <c r="AN442">
        <v>76</v>
      </c>
      <c r="AO442" s="4">
        <f t="shared" si="129"/>
        <v>1.85</v>
      </c>
      <c r="AQ442">
        <v>5.3</v>
      </c>
      <c r="AR442" s="4">
        <f t="shared" si="130"/>
        <v>1766.9475950000001</v>
      </c>
      <c r="AT442">
        <v>1766.9475950000001</v>
      </c>
      <c r="AV442" s="4">
        <f t="shared" si="131"/>
        <v>1386542</v>
      </c>
      <c r="AX442">
        <v>1386542</v>
      </c>
      <c r="AZ442" s="4">
        <f t="shared" si="132"/>
        <v>6.8</v>
      </c>
      <c r="BB442">
        <v>6.8</v>
      </c>
      <c r="BC442" s="4">
        <f t="shared" si="133"/>
        <v>6.7</v>
      </c>
      <c r="BE442">
        <v>6.7</v>
      </c>
      <c r="BH442" s="4">
        <f t="shared" si="115"/>
        <v>49.9</v>
      </c>
      <c r="BJ442">
        <v>49.9</v>
      </c>
    </row>
    <row r="443" spans="1:62" x14ac:dyDescent="0.25">
      <c r="A443" s="4" t="s">
        <v>49</v>
      </c>
      <c r="B443" s="4">
        <v>2006</v>
      </c>
      <c r="C443" s="4">
        <v>1</v>
      </c>
      <c r="E443" s="4">
        <f t="shared" si="116"/>
        <v>2.2234632938915725E-4</v>
      </c>
      <c r="F443">
        <v>452</v>
      </c>
      <c r="H443" s="4">
        <f t="shared" si="117"/>
        <v>4.0749336787398553E-3</v>
      </c>
      <c r="I443">
        <f t="shared" si="118"/>
        <v>55</v>
      </c>
      <c r="K443">
        <v>62</v>
      </c>
      <c r="L443" s="4">
        <v>2.65</v>
      </c>
      <c r="M443">
        <f t="shared" si="119"/>
        <v>1.8731145170040577E-4</v>
      </c>
      <c r="O443" s="4">
        <f t="shared" si="120"/>
        <v>0</v>
      </c>
      <c r="Q443">
        <v>0</v>
      </c>
      <c r="S443" s="4">
        <f t="shared" si="121"/>
        <v>1.5717766712225606E-2</v>
      </c>
      <c r="T443">
        <v>77</v>
      </c>
      <c r="W443" s="4">
        <f t="shared" si="122"/>
        <v>11</v>
      </c>
      <c r="X443">
        <v>11</v>
      </c>
      <c r="Y443" s="4">
        <v>22.6</v>
      </c>
      <c r="AB443" s="4">
        <f t="shared" si="123"/>
        <v>57.5</v>
      </c>
      <c r="AC443" s="3">
        <v>89</v>
      </c>
      <c r="AD443" s="4">
        <f t="shared" si="124"/>
        <v>1.5805204320589503E-2</v>
      </c>
      <c r="AE443">
        <f t="shared" si="125"/>
        <v>76</v>
      </c>
      <c r="AG443">
        <v>76</v>
      </c>
      <c r="AH443" s="4">
        <f t="shared" si="126"/>
        <v>5.87</v>
      </c>
      <c r="AJ443">
        <v>5.87</v>
      </c>
      <c r="AK443" s="4">
        <f t="shared" si="127"/>
        <v>1.5572094942297478E-2</v>
      </c>
      <c r="AL443">
        <f t="shared" si="128"/>
        <v>77</v>
      </c>
      <c r="AN443">
        <v>77</v>
      </c>
      <c r="AO443" s="4">
        <f t="shared" si="129"/>
        <v>1.85</v>
      </c>
      <c r="AQ443">
        <v>5.8</v>
      </c>
      <c r="AR443" s="4">
        <f t="shared" si="130"/>
        <v>1766.9475950000001</v>
      </c>
      <c r="AT443">
        <v>1766.9475950000001</v>
      </c>
      <c r="AV443" s="4">
        <f t="shared" si="131"/>
        <v>1386542</v>
      </c>
      <c r="AX443">
        <v>1386542</v>
      </c>
      <c r="AZ443" s="4">
        <f t="shared" si="132"/>
        <v>7</v>
      </c>
      <c r="BB443">
        <v>7</v>
      </c>
      <c r="BC443" s="4">
        <f t="shared" si="133"/>
        <v>6.9</v>
      </c>
      <c r="BE443">
        <v>6.9</v>
      </c>
      <c r="BH443" s="4">
        <f t="shared" si="115"/>
        <v>49.4</v>
      </c>
      <c r="BJ443">
        <v>49.4</v>
      </c>
    </row>
    <row r="444" spans="1:62" x14ac:dyDescent="0.25">
      <c r="A444" s="4" t="s">
        <v>49</v>
      </c>
      <c r="B444" s="4">
        <v>2005</v>
      </c>
      <c r="C444" s="4">
        <v>1</v>
      </c>
      <c r="E444" s="4">
        <f t="shared" si="116"/>
        <v>1.703096871219813E-4</v>
      </c>
      <c r="F444">
        <v>466</v>
      </c>
      <c r="H444" s="4">
        <f t="shared" si="117"/>
        <v>4.0749336787398553E-3</v>
      </c>
      <c r="I444">
        <f t="shared" si="118"/>
        <v>55</v>
      </c>
      <c r="K444">
        <v>63</v>
      </c>
      <c r="L444" s="4">
        <v>3.11</v>
      </c>
      <c r="M444">
        <f t="shared" si="119"/>
        <v>1.8731145170040577E-4</v>
      </c>
      <c r="O444" s="4">
        <f t="shared" si="120"/>
        <v>0</v>
      </c>
      <c r="Q444">
        <v>0</v>
      </c>
      <c r="S444" s="4">
        <f t="shared" si="121"/>
        <v>1.5607110335478841E-2</v>
      </c>
      <c r="T444">
        <v>76</v>
      </c>
      <c r="W444" s="4">
        <f t="shared" si="122"/>
        <v>115</v>
      </c>
      <c r="X444">
        <v>115</v>
      </c>
      <c r="Y444" s="4">
        <v>22.1</v>
      </c>
      <c r="AB444" s="4">
        <f t="shared" si="123"/>
        <v>57.5</v>
      </c>
      <c r="AC444" s="3">
        <v>90</v>
      </c>
      <c r="AD444" s="4">
        <f t="shared" si="124"/>
        <v>1.577362675728378E-2</v>
      </c>
      <c r="AE444">
        <f t="shared" si="125"/>
        <v>87</v>
      </c>
      <c r="AG444">
        <v>87</v>
      </c>
      <c r="AH444" s="4">
        <f t="shared" si="126"/>
        <v>5.39</v>
      </c>
      <c r="AJ444">
        <v>5.39</v>
      </c>
      <c r="AK444" s="4">
        <f t="shared" si="127"/>
        <v>1.5463455294680756E-2</v>
      </c>
      <c r="AL444">
        <f t="shared" si="128"/>
        <v>76</v>
      </c>
      <c r="AN444">
        <v>76</v>
      </c>
      <c r="AO444" s="4">
        <f t="shared" si="129"/>
        <v>1.85</v>
      </c>
      <c r="AQ444">
        <v>6.1</v>
      </c>
      <c r="AR444" s="4">
        <f t="shared" si="130"/>
        <v>1766.9475950000001</v>
      </c>
      <c r="AT444">
        <v>1766.9475950000001</v>
      </c>
      <c r="AV444" s="4">
        <f t="shared" si="131"/>
        <v>1386542</v>
      </c>
      <c r="AX444">
        <v>1386542</v>
      </c>
      <c r="AZ444" s="4">
        <f t="shared" si="132"/>
        <v>7.2</v>
      </c>
      <c r="BB444">
        <v>7.2</v>
      </c>
      <c r="BC444" s="4">
        <f t="shared" si="133"/>
        <v>7.1</v>
      </c>
      <c r="BE444">
        <v>7.1</v>
      </c>
      <c r="BH444" s="4">
        <f t="shared" si="115"/>
        <v>48.7</v>
      </c>
      <c r="BJ444">
        <v>48.7</v>
      </c>
    </row>
    <row r="445" spans="1:62" x14ac:dyDescent="0.25">
      <c r="A445" s="4" t="s">
        <v>49</v>
      </c>
      <c r="B445" s="4">
        <v>2004</v>
      </c>
      <c r="C445" s="4">
        <v>1</v>
      </c>
      <c r="E445" s="4">
        <f t="shared" si="116"/>
        <v>1.5133105529390419E-4</v>
      </c>
      <c r="F445">
        <v>472</v>
      </c>
      <c r="H445" s="4">
        <f t="shared" si="117"/>
        <v>4.0749336787398553E-3</v>
      </c>
      <c r="I445">
        <f t="shared" si="118"/>
        <v>55</v>
      </c>
      <c r="K445">
        <v>64</v>
      </c>
      <c r="L445" s="4">
        <v>3.08</v>
      </c>
      <c r="M445">
        <f t="shared" si="119"/>
        <v>1.8731145170040577E-4</v>
      </c>
      <c r="O445" s="4">
        <f t="shared" si="120"/>
        <v>0</v>
      </c>
      <c r="Q445">
        <v>0</v>
      </c>
      <c r="S445" s="4">
        <f t="shared" si="121"/>
        <v>1.3633666627972423E-2</v>
      </c>
      <c r="T445">
        <v>67</v>
      </c>
      <c r="W445" s="4">
        <f t="shared" si="122"/>
        <v>900.625</v>
      </c>
      <c r="X445">
        <v>3466</v>
      </c>
      <c r="Y445" s="4">
        <v>21.5</v>
      </c>
      <c r="AB445" s="4">
        <f t="shared" si="123"/>
        <v>57.5</v>
      </c>
      <c r="AC445" s="3">
        <v>91</v>
      </c>
      <c r="AD445" s="4">
        <f t="shared" si="124"/>
        <v>1.5799486334856224E-2</v>
      </c>
      <c r="AE445">
        <f t="shared" si="125"/>
        <v>76</v>
      </c>
      <c r="AG445">
        <v>76</v>
      </c>
      <c r="AH445" s="4">
        <f t="shared" si="126"/>
        <v>5.24</v>
      </c>
      <c r="AJ445">
        <v>5.24</v>
      </c>
      <c r="AK445" s="4">
        <f t="shared" si="127"/>
        <v>1.3557632769866516E-2</v>
      </c>
      <c r="AL445">
        <f t="shared" si="128"/>
        <v>67</v>
      </c>
      <c r="AN445">
        <v>67</v>
      </c>
      <c r="AO445" s="4">
        <f t="shared" si="129"/>
        <v>1.85</v>
      </c>
      <c r="AQ445">
        <v>6.5</v>
      </c>
      <c r="AR445" s="4">
        <f t="shared" si="130"/>
        <v>1766.9475950000001</v>
      </c>
      <c r="AT445">
        <v>1766.9475950000001</v>
      </c>
      <c r="AV445" s="4">
        <f t="shared" si="131"/>
        <v>1386542</v>
      </c>
      <c r="AX445">
        <v>1386542</v>
      </c>
      <c r="AZ445" s="4">
        <f t="shared" si="132"/>
        <v>7.3</v>
      </c>
      <c r="BB445">
        <v>7.3</v>
      </c>
      <c r="BC445" s="4">
        <f t="shared" si="133"/>
        <v>7.3</v>
      </c>
      <c r="BE445">
        <v>7.3</v>
      </c>
      <c r="BH445" s="4">
        <f t="shared" si="115"/>
        <v>48.2</v>
      </c>
      <c r="BJ445">
        <v>48.2</v>
      </c>
    </row>
    <row r="446" spans="1:62" x14ac:dyDescent="0.25">
      <c r="A446" s="4" t="s">
        <v>49</v>
      </c>
      <c r="B446" s="4">
        <v>2003</v>
      </c>
      <c r="C446" s="4">
        <v>1</v>
      </c>
      <c r="E446" s="4">
        <f t="shared" si="116"/>
        <v>1.483466643964704E-4</v>
      </c>
      <c r="F446">
        <v>473</v>
      </c>
      <c r="H446" s="4">
        <f t="shared" si="117"/>
        <v>4.0749336787398553E-3</v>
      </c>
      <c r="I446">
        <f t="shared" si="118"/>
        <v>55</v>
      </c>
      <c r="K446">
        <v>64</v>
      </c>
      <c r="L446" s="4">
        <v>3.12</v>
      </c>
      <c r="M446">
        <f t="shared" si="119"/>
        <v>1.8731145170040577E-4</v>
      </c>
      <c r="O446" s="4">
        <f t="shared" si="120"/>
        <v>0</v>
      </c>
      <c r="Q446">
        <v>0</v>
      </c>
      <c r="S446" s="4">
        <f t="shared" si="121"/>
        <v>1.2318378215770384E-2</v>
      </c>
      <c r="T446">
        <v>63</v>
      </c>
      <c r="W446" s="4">
        <f t="shared" si="122"/>
        <v>900.625</v>
      </c>
      <c r="X446">
        <v>4770</v>
      </c>
      <c r="Y446" s="4">
        <v>2.9</v>
      </c>
      <c r="AB446" s="4">
        <f t="shared" si="123"/>
        <v>57.5</v>
      </c>
      <c r="AC446" s="3">
        <v>92</v>
      </c>
      <c r="AD446" s="4">
        <f t="shared" si="124"/>
        <v>1.3958329662148147E-2</v>
      </c>
      <c r="AE446">
        <f t="shared" si="125"/>
        <v>68</v>
      </c>
      <c r="AG446">
        <v>68</v>
      </c>
      <c r="AH446" s="4">
        <f t="shared" si="126"/>
        <v>4.6500000000000004</v>
      </c>
      <c r="AJ446">
        <v>4.6500000000000004</v>
      </c>
      <c r="AK446" s="4">
        <f t="shared" si="127"/>
        <v>1.1577346299698575E-2</v>
      </c>
      <c r="AL446">
        <f t="shared" si="128"/>
        <v>61</v>
      </c>
      <c r="AN446">
        <v>61</v>
      </c>
      <c r="AO446" s="4">
        <f t="shared" si="129"/>
        <v>1.85</v>
      </c>
      <c r="AQ446">
        <v>6.7</v>
      </c>
      <c r="AR446" s="4">
        <f t="shared" si="130"/>
        <v>1766.9475950000001</v>
      </c>
      <c r="AT446">
        <v>1766.9475950000001</v>
      </c>
      <c r="AV446" s="4">
        <f t="shared" si="131"/>
        <v>1386542</v>
      </c>
      <c r="AX446">
        <v>1386542</v>
      </c>
      <c r="AZ446" s="4">
        <f t="shared" si="132"/>
        <v>7.5</v>
      </c>
      <c r="BB446">
        <v>7.5</v>
      </c>
      <c r="BC446" s="4">
        <f t="shared" si="133"/>
        <v>7.5</v>
      </c>
      <c r="BE446">
        <v>7.5</v>
      </c>
      <c r="BH446" s="4">
        <f t="shared" si="115"/>
        <v>48</v>
      </c>
      <c r="BJ446">
        <v>48</v>
      </c>
    </row>
    <row r="447" spans="1:62" x14ac:dyDescent="0.25">
      <c r="A447" s="4" t="s">
        <v>49</v>
      </c>
      <c r="B447" s="4">
        <v>2002</v>
      </c>
      <c r="C447" s="4">
        <v>1</v>
      </c>
      <c r="E447" s="4">
        <f t="shared" si="116"/>
        <v>1.483466643964704E-4</v>
      </c>
      <c r="F447">
        <v>473</v>
      </c>
      <c r="H447" s="4">
        <f t="shared" si="117"/>
        <v>4.0749336787398553E-3</v>
      </c>
      <c r="I447">
        <f t="shared" si="118"/>
        <v>55</v>
      </c>
      <c r="K447">
        <v>65</v>
      </c>
      <c r="L447" s="4">
        <v>3.13</v>
      </c>
      <c r="M447">
        <f t="shared" si="119"/>
        <v>1.8731145170040577E-4</v>
      </c>
      <c r="O447" s="4">
        <f t="shared" si="120"/>
        <v>0</v>
      </c>
      <c r="Q447">
        <v>0</v>
      </c>
      <c r="S447" s="4">
        <f t="shared" si="121"/>
        <v>6.7122008182131532E-3</v>
      </c>
      <c r="T447">
        <v>48</v>
      </c>
      <c r="W447" s="4">
        <f t="shared" si="122"/>
        <v>900.625</v>
      </c>
      <c r="X447">
        <v>5882</v>
      </c>
      <c r="Y447" s="4">
        <v>2.4</v>
      </c>
      <c r="AB447" s="4">
        <f t="shared" si="123"/>
        <v>57.5</v>
      </c>
      <c r="AC447" s="3">
        <v>93</v>
      </c>
      <c r="AD447" s="4">
        <f t="shared" si="124"/>
        <v>1.7063426990897949E-4</v>
      </c>
      <c r="AE447">
        <f t="shared" si="125"/>
        <v>7</v>
      </c>
      <c r="AG447">
        <v>7</v>
      </c>
      <c r="AH447" s="4">
        <f t="shared" si="126"/>
        <v>4.47</v>
      </c>
      <c r="AJ447">
        <v>4.47</v>
      </c>
      <c r="AK447" s="4">
        <f t="shared" si="127"/>
        <v>1.2611995543644408E-2</v>
      </c>
      <c r="AL447">
        <f t="shared" si="128"/>
        <v>64</v>
      </c>
      <c r="AN447">
        <v>64</v>
      </c>
      <c r="AO447" s="4">
        <f t="shared" si="129"/>
        <v>1.85</v>
      </c>
      <c r="AQ447">
        <v>6.9</v>
      </c>
      <c r="AR447" s="4">
        <f t="shared" si="130"/>
        <v>1766.9475950000001</v>
      </c>
      <c r="AT447">
        <v>1766.9475950000001</v>
      </c>
      <c r="AV447" s="4">
        <f t="shared" si="131"/>
        <v>1386542</v>
      </c>
      <c r="AX447">
        <v>1386542</v>
      </c>
      <c r="AZ447" s="4">
        <f t="shared" si="132"/>
        <v>7.7</v>
      </c>
      <c r="BB447">
        <v>7.7</v>
      </c>
      <c r="BC447" s="4">
        <f t="shared" si="133"/>
        <v>7.7</v>
      </c>
      <c r="BE447">
        <v>7.7</v>
      </c>
      <c r="BH447" s="4">
        <f t="shared" si="115"/>
        <v>47.7</v>
      </c>
      <c r="BJ447">
        <v>47.7</v>
      </c>
    </row>
    <row r="448" spans="1:62" x14ac:dyDescent="0.25">
      <c r="A448" s="4" t="s">
        <v>49</v>
      </c>
      <c r="B448" s="4">
        <v>2001</v>
      </c>
      <c r="C448" s="4">
        <v>1</v>
      </c>
      <c r="E448" s="4">
        <f t="shared" si="116"/>
        <v>1.6701587388387478E-4</v>
      </c>
      <c r="F448">
        <v>467</v>
      </c>
      <c r="H448" s="4">
        <f t="shared" si="117"/>
        <v>4.0749336787398553E-3</v>
      </c>
      <c r="I448">
        <f t="shared" si="118"/>
        <v>55</v>
      </c>
      <c r="K448">
        <v>65</v>
      </c>
      <c r="L448" s="4">
        <v>3.15</v>
      </c>
      <c r="M448">
        <f t="shared" si="119"/>
        <v>1.8731145170040577E-4</v>
      </c>
      <c r="O448" s="4">
        <f t="shared" si="120"/>
        <v>0</v>
      </c>
      <c r="Q448">
        <v>0</v>
      </c>
      <c r="S448" s="4">
        <f t="shared" si="121"/>
        <v>9.85962753754497E-5</v>
      </c>
      <c r="T448">
        <v>1</v>
      </c>
      <c r="W448" s="4">
        <f t="shared" si="122"/>
        <v>900.625</v>
      </c>
      <c r="X448">
        <v>5790</v>
      </c>
      <c r="Y448" s="4">
        <v>19.899999999999999</v>
      </c>
      <c r="AB448" s="4">
        <f t="shared" si="123"/>
        <v>57.5</v>
      </c>
      <c r="AC448" s="3">
        <v>94</v>
      </c>
      <c r="AD448" s="4">
        <f t="shared" si="124"/>
        <v>1.6777495331246527E-4</v>
      </c>
      <c r="AE448">
        <f t="shared" si="125"/>
        <v>7</v>
      </c>
      <c r="AG448">
        <v>7</v>
      </c>
      <c r="AH448" s="4">
        <f t="shared" si="126"/>
        <v>4.8499999999999996</v>
      </c>
      <c r="AJ448">
        <v>4.8499999999999996</v>
      </c>
      <c r="AK448" s="4">
        <f t="shared" si="127"/>
        <v>1.3248445393266474E-2</v>
      </c>
      <c r="AL448">
        <f t="shared" si="128"/>
        <v>66</v>
      </c>
      <c r="AN448">
        <v>66</v>
      </c>
      <c r="AO448" s="4">
        <f t="shared" si="129"/>
        <v>1.85</v>
      </c>
      <c r="AQ448">
        <v>7</v>
      </c>
      <c r="AR448" s="4">
        <f t="shared" si="130"/>
        <v>1766.9475950000001</v>
      </c>
      <c r="AT448">
        <v>1766.9475950000001</v>
      </c>
      <c r="AV448" s="4">
        <f t="shared" si="131"/>
        <v>1386542</v>
      </c>
      <c r="AX448">
        <v>1386542</v>
      </c>
      <c r="AZ448" s="4">
        <f t="shared" si="132"/>
        <v>7.9</v>
      </c>
      <c r="BB448">
        <v>7.9</v>
      </c>
      <c r="BC448" s="4">
        <f t="shared" si="133"/>
        <v>7.9</v>
      </c>
      <c r="BE448">
        <v>7.9</v>
      </c>
      <c r="BH448" s="4">
        <f t="shared" si="115"/>
        <v>47.8</v>
      </c>
      <c r="BJ448">
        <v>47.8</v>
      </c>
    </row>
    <row r="449" spans="1:62" x14ac:dyDescent="0.25">
      <c r="A449" s="4" t="s">
        <v>49</v>
      </c>
      <c r="B449" s="4">
        <v>2000</v>
      </c>
      <c r="C449" s="4">
        <v>1</v>
      </c>
      <c r="E449" s="4">
        <f t="shared" si="116"/>
        <v>1.8759690530945644E-4</v>
      </c>
      <c r="F449">
        <v>461</v>
      </c>
      <c r="H449" s="4">
        <f t="shared" si="117"/>
        <v>4.0749336787398553E-3</v>
      </c>
      <c r="I449">
        <f t="shared" si="118"/>
        <v>55</v>
      </c>
      <c r="K449">
        <v>67</v>
      </c>
      <c r="L449" s="4">
        <v>3.45</v>
      </c>
      <c r="M449">
        <f t="shared" si="119"/>
        <v>1.8731145170040577E-4</v>
      </c>
      <c r="O449" s="4">
        <f t="shared" si="120"/>
        <v>0</v>
      </c>
      <c r="Q449">
        <v>0</v>
      </c>
      <c r="S449" s="4">
        <f t="shared" si="121"/>
        <v>8.675140700055771E-5</v>
      </c>
      <c r="W449" s="4">
        <f t="shared" si="122"/>
        <v>900.625</v>
      </c>
      <c r="X449">
        <v>5729</v>
      </c>
      <c r="Y449" s="4">
        <v>19.399999999999999</v>
      </c>
      <c r="AB449" s="4">
        <f t="shared" si="123"/>
        <v>57.5</v>
      </c>
      <c r="AC449" s="3">
        <v>95</v>
      </c>
      <c r="AD449" s="4">
        <f t="shared" si="124"/>
        <v>1.3315686092074954E-2</v>
      </c>
      <c r="AE449">
        <f t="shared" si="125"/>
        <v>66</v>
      </c>
      <c r="AG449">
        <v>66</v>
      </c>
      <c r="AH449" s="4">
        <f t="shared" si="126"/>
        <v>6</v>
      </c>
      <c r="AJ449">
        <v>6</v>
      </c>
      <c r="AK449" s="4">
        <f t="shared" si="127"/>
        <v>1.2931875263660771E-2</v>
      </c>
      <c r="AL449">
        <f t="shared" si="128"/>
        <v>65</v>
      </c>
      <c r="AN449">
        <v>65</v>
      </c>
      <c r="AO449" s="4">
        <f t="shared" si="129"/>
        <v>1.85</v>
      </c>
      <c r="AQ449">
        <v>7.1</v>
      </c>
      <c r="AR449" s="4">
        <f t="shared" si="130"/>
        <v>1766.9475950000001</v>
      </c>
      <c r="AT449">
        <v>1766.9475950000001</v>
      </c>
      <c r="AV449" s="4">
        <f t="shared" si="131"/>
        <v>1386542</v>
      </c>
      <c r="AX449">
        <v>1386542</v>
      </c>
      <c r="AZ449" s="4">
        <f t="shared" si="132"/>
        <v>8.1</v>
      </c>
      <c r="BB449">
        <v>8.1</v>
      </c>
      <c r="BC449" s="4">
        <f t="shared" si="133"/>
        <v>8.1</v>
      </c>
      <c r="BE449">
        <v>8.1</v>
      </c>
      <c r="BH449" s="4">
        <f t="shared" si="115"/>
        <v>47.9</v>
      </c>
      <c r="BJ449">
        <v>47.9</v>
      </c>
    </row>
    <row r="450" spans="1:62" x14ac:dyDescent="0.25">
      <c r="A450" s="4" t="s">
        <v>50</v>
      </c>
      <c r="B450" s="4">
        <v>2015</v>
      </c>
      <c r="C450" s="4">
        <v>1</v>
      </c>
      <c r="E450" s="4">
        <f t="shared" si="116"/>
        <v>2.9525532364461475E-3</v>
      </c>
      <c r="F450">
        <v>114</v>
      </c>
      <c r="H450" s="4">
        <f t="shared" si="117"/>
        <v>1.3615888411902125E-2</v>
      </c>
      <c r="I450">
        <f t="shared" si="118"/>
        <v>0</v>
      </c>
      <c r="K450">
        <v>0</v>
      </c>
      <c r="M450">
        <f t="shared" si="119"/>
        <v>1.8731145170040577E-4</v>
      </c>
      <c r="O450" s="4">
        <f t="shared" si="120"/>
        <v>0</v>
      </c>
      <c r="Q450">
        <v>0</v>
      </c>
      <c r="S450" s="4">
        <f t="shared" si="121"/>
        <v>1.3286180512832984E-2</v>
      </c>
      <c r="T450">
        <v>96</v>
      </c>
      <c r="W450" s="4">
        <f t="shared" si="122"/>
        <v>0</v>
      </c>
      <c r="X450">
        <v>0</v>
      </c>
      <c r="Y450" s="4">
        <v>31.3</v>
      </c>
      <c r="AB450" s="4">
        <f t="shared" si="123"/>
        <v>0</v>
      </c>
      <c r="AC450" s="3">
        <v>0</v>
      </c>
      <c r="AD450" s="4">
        <f t="shared" si="124"/>
        <v>1.4538666927376882E-2</v>
      </c>
      <c r="AE450">
        <f t="shared" si="125"/>
        <v>93</v>
      </c>
      <c r="AG450">
        <v>93</v>
      </c>
      <c r="AH450" s="4" t="e">
        <f t="shared" si="126"/>
        <v>#VALUE!</v>
      </c>
      <c r="AK450" s="4">
        <f t="shared" si="127"/>
        <v>1.4043257113818758E-2</v>
      </c>
      <c r="AL450">
        <f t="shared" si="128"/>
        <v>93</v>
      </c>
      <c r="AN450">
        <v>93</v>
      </c>
      <c r="AO450" s="4">
        <f t="shared" si="129"/>
        <v>0.2</v>
      </c>
      <c r="AQ450">
        <v>0.2</v>
      </c>
      <c r="AR450" s="4">
        <f t="shared" si="130"/>
        <v>2954.119467</v>
      </c>
      <c r="AT450">
        <v>2954.119467</v>
      </c>
      <c r="AU450">
        <v>2954.119467</v>
      </c>
      <c r="AV450" s="4">
        <f t="shared" si="131"/>
        <v>532913</v>
      </c>
      <c r="AX450">
        <v>532913</v>
      </c>
      <c r="AY450">
        <v>532913</v>
      </c>
      <c r="AZ450" s="4">
        <f t="shared" si="132"/>
        <v>6.6</v>
      </c>
      <c r="BB450">
        <v>6.6</v>
      </c>
      <c r="BC450" s="4">
        <f t="shared" si="133"/>
        <v>6.6</v>
      </c>
      <c r="BE450">
        <v>6.6</v>
      </c>
      <c r="BF450" s="4">
        <v>0.64600000000000002</v>
      </c>
      <c r="BG450" s="4">
        <v>13.5</v>
      </c>
      <c r="BH450" s="4">
        <f t="shared" ref="BH450:BH513" si="134">IF(BJ450&gt;$BI$6,$I$6,BJ450)*OR(IF(BJ450&lt;$BI$7,$BI$7,BJ450))</f>
        <v>73.3</v>
      </c>
      <c r="BJ450">
        <v>73.3</v>
      </c>
    </row>
    <row r="451" spans="1:62" x14ac:dyDescent="0.25">
      <c r="A451" s="4" t="s">
        <v>50</v>
      </c>
      <c r="B451" s="4">
        <v>2014</v>
      </c>
      <c r="C451" s="4">
        <v>1</v>
      </c>
      <c r="E451" s="4">
        <f t="shared" ref="E451:E514" si="135">_xlfn.NORM.DIST(F451,$D$2,$D$3,FALSE)</f>
        <v>2.9809538768800626E-3</v>
      </c>
      <c r="F451">
        <v>117</v>
      </c>
      <c r="H451" s="4">
        <f t="shared" ref="H451:H514" si="136">_xlfn.NORM.DIST(I451,$G$2,$G$3,FALSE)</f>
        <v>1.3615888411902125E-2</v>
      </c>
      <c r="I451">
        <f t="shared" ref="I451:I514" si="137">IF(K451&gt;55,55,K451)*OR(IF(K451&lt;-33,-33,K451))</f>
        <v>0</v>
      </c>
      <c r="K451">
        <v>0</v>
      </c>
      <c r="L451" s="4">
        <v>0.01</v>
      </c>
      <c r="M451">
        <f t="shared" ref="M451:M514" si="138">_xlfn.NORM.DIST(Q451,$N$2,$N$3,FALSE)</f>
        <v>1.980322337177816E-4</v>
      </c>
      <c r="O451" s="4">
        <f t="shared" ref="O451:O514" si="139">IF(Q451&gt;$P$6,$P$6,Q451)*OR(IF(Q451&lt;$P$7,$P$7,Q451))</f>
        <v>414.02424180000003</v>
      </c>
      <c r="Q451">
        <v>414.02424180000003</v>
      </c>
      <c r="S451" s="4">
        <f t="shared" ref="S451:S514" si="140">_xlfn.NORM.DIST(T451,$R$2,$R$3,FALSE)</f>
        <v>1.2961300520541614E-2</v>
      </c>
      <c r="T451">
        <v>97</v>
      </c>
      <c r="W451" s="4">
        <f t="shared" ref="W451:W514" si="141">IF(X451&gt;$V$5,$V$5,X451)*OR(IF(X451&lt;$V$6,$V$6,X451))</f>
        <v>0</v>
      </c>
      <c r="X451">
        <v>0</v>
      </c>
      <c r="Y451" s="4">
        <v>3.5</v>
      </c>
      <c r="AB451" s="4">
        <f t="shared" ref="AB451:AB514" si="142">IF(AC451&gt;$AA$5,$AA$5,AC451)*OR(IF(AC451&lt;$AA$6,$AA$6,AC451))</f>
        <v>0</v>
      </c>
      <c r="AC451" s="3">
        <v>0</v>
      </c>
      <c r="AD451" s="4">
        <f t="shared" ref="AD451:AD514" si="143">_xlfn.NORM.DIST(AE451,AVERAGE(AE451:AE3388),STDEV(AE451:AE3388),FALSE)</f>
        <v>1.3945218170876843E-2</v>
      </c>
      <c r="AE451">
        <f t="shared" ref="AE451:AE514" si="144">IF(AG451&gt;$AF$7,$AF$7,AG451)*OR(IF(AG451&lt;$AF$6,$AF$6,AG451))</f>
        <v>95</v>
      </c>
      <c r="AG451">
        <v>95</v>
      </c>
      <c r="AH451" s="4">
        <f t="shared" ref="AH451:AH514" si="145">IF(AJ451&gt;$AI$7,$AI$7,AJ451)*OR(IF(AJ451&lt;$AI$6,$AI$6,AJ451))</f>
        <v>4.76</v>
      </c>
      <c r="AJ451">
        <v>4.76</v>
      </c>
      <c r="AK451" s="4">
        <f t="shared" ref="AK451:AK514" si="146">_xlfn.NORM.DIST(AL451,AVERAGE(AL451:AL3388),STDEV(AL451:AL3388),FALSE)</f>
        <v>1.3479117180185575E-2</v>
      </c>
      <c r="AL451">
        <f t="shared" ref="AL451:AL514" si="147">IF(AN451&gt;$AM$6,$AM$6,AN451)*OR(IF(AN451&lt;$AM$7,$AM$7,AN451))</f>
        <v>95</v>
      </c>
      <c r="AN451">
        <v>95</v>
      </c>
      <c r="AO451" s="4">
        <f t="shared" ref="AO451:AO514" si="148">IF(AQ451&gt;$AP$6,$AP$6,AQ451)*OR(IF(AQ451&lt;$AP$7,$AP$7,AQ451))</f>
        <v>0.2</v>
      </c>
      <c r="AQ451">
        <v>0.2</v>
      </c>
      <c r="AR451" s="4">
        <f t="shared" ref="AR451:AR514" si="149">IF(AT451&gt;$AS$6,$AS$6,AT451)*OR(IF(AT451&lt;$AS$7,AS456,AT451))</f>
        <v>3529.61843</v>
      </c>
      <c r="AT451">
        <v>3529.61843</v>
      </c>
      <c r="AU451">
        <v>3529.61843</v>
      </c>
      <c r="AV451" s="4">
        <f t="shared" ref="AV451:AV514" si="150">IF(AX451&gt;$AW$7,$AW$7,AX451)*OR(AX451&lt;$AW$6,$AW$6,AX451)</f>
        <v>526437</v>
      </c>
      <c r="AX451">
        <v>526437</v>
      </c>
      <c r="AY451">
        <v>526437</v>
      </c>
      <c r="AZ451" s="4">
        <f t="shared" ref="AZ451:AZ514" si="151">IF(BB451&gt;$BA$6,$BA$6,BB451)*OR(IF(BB451&lt;$BA$7,$BA$7,BB451))</f>
        <v>6.8</v>
      </c>
      <c r="BB451">
        <v>6.8</v>
      </c>
      <c r="BC451" s="4">
        <f t="shared" ref="BC451:BC514" si="152">IF(BE451&gt;$BD$6,$BD$6,BE451)*OR(IF(BE451&lt;$BD$7,$BD$7,BE451))</f>
        <v>6.7</v>
      </c>
      <c r="BE451">
        <v>6.7</v>
      </c>
      <c r="BF451" s="4">
        <v>0.64300000000000002</v>
      </c>
      <c r="BG451" s="4">
        <v>13.5</v>
      </c>
      <c r="BH451" s="4">
        <f t="shared" si="134"/>
        <v>73</v>
      </c>
      <c r="BJ451">
        <v>73</v>
      </c>
    </row>
    <row r="452" spans="1:62" x14ac:dyDescent="0.25">
      <c r="A452" s="4" t="s">
        <v>50</v>
      </c>
      <c r="B452" s="4">
        <v>2013</v>
      </c>
      <c r="C452" s="4">
        <v>1</v>
      </c>
      <c r="E452" s="4">
        <f t="shared" si="135"/>
        <v>1.5076493780477648E-3</v>
      </c>
      <c r="F452">
        <v>12</v>
      </c>
      <c r="H452" s="4">
        <f t="shared" si="136"/>
        <v>1.3615888411902125E-2</v>
      </c>
      <c r="I452">
        <f t="shared" si="137"/>
        <v>0</v>
      </c>
      <c r="K452">
        <v>0</v>
      </c>
      <c r="L452" s="4">
        <v>0.01</v>
      </c>
      <c r="M452">
        <f t="shared" si="138"/>
        <v>1.9640696601291537E-4</v>
      </c>
      <c r="O452" s="4">
        <f t="shared" si="139"/>
        <v>325.62986269999999</v>
      </c>
      <c r="Q452">
        <v>325.62986269999999</v>
      </c>
      <c r="S452" s="4">
        <f t="shared" si="140"/>
        <v>1.3894096137580055E-2</v>
      </c>
      <c r="T452">
        <v>94</v>
      </c>
      <c r="W452" s="4">
        <f t="shared" si="141"/>
        <v>0</v>
      </c>
      <c r="X452">
        <v>0</v>
      </c>
      <c r="Y452" s="4">
        <v>29.7</v>
      </c>
      <c r="AB452" s="4">
        <f t="shared" si="142"/>
        <v>0</v>
      </c>
      <c r="AC452" s="3">
        <v>0</v>
      </c>
      <c r="AD452" s="4">
        <f t="shared" si="143"/>
        <v>1.4532508922967258E-2</v>
      </c>
      <c r="AE452">
        <f t="shared" si="144"/>
        <v>93</v>
      </c>
      <c r="AG452">
        <v>93</v>
      </c>
      <c r="AH452" s="4">
        <f t="shared" si="145"/>
        <v>4.29</v>
      </c>
      <c r="AJ452">
        <v>4.29</v>
      </c>
      <c r="AK452" s="4">
        <f t="shared" si="146"/>
        <v>1.4037286442757374E-2</v>
      </c>
      <c r="AL452">
        <f t="shared" si="147"/>
        <v>93</v>
      </c>
      <c r="AN452">
        <v>93</v>
      </c>
      <c r="AO452" s="4">
        <f t="shared" si="148"/>
        <v>0.2</v>
      </c>
      <c r="AQ452">
        <v>0.2</v>
      </c>
      <c r="AR452" s="4">
        <f t="shared" si="149"/>
        <v>3558.7963140000002</v>
      </c>
      <c r="AT452">
        <v>3558.7963140000002</v>
      </c>
      <c r="AU452">
        <v>3558.7963140000002</v>
      </c>
      <c r="AV452" s="4">
        <f t="shared" si="150"/>
        <v>5216</v>
      </c>
      <c r="AX452">
        <v>5216</v>
      </c>
      <c r="AY452">
        <v>5216</v>
      </c>
      <c r="AZ452" s="4">
        <f t="shared" si="151"/>
        <v>6.9</v>
      </c>
      <c r="BB452">
        <v>6.9</v>
      </c>
      <c r="BC452" s="4">
        <f t="shared" si="152"/>
        <v>6.9</v>
      </c>
      <c r="BE452">
        <v>6.9</v>
      </c>
      <c r="BF452" s="4">
        <v>0.64300000000000002</v>
      </c>
      <c r="BG452" s="4">
        <v>13.6</v>
      </c>
      <c r="BH452" s="4">
        <f t="shared" si="134"/>
        <v>72.8</v>
      </c>
      <c r="BJ452">
        <v>72.8</v>
      </c>
    </row>
    <row r="453" spans="1:62" x14ac:dyDescent="0.25">
      <c r="A453" s="4" t="s">
        <v>50</v>
      </c>
      <c r="B453" s="4">
        <v>2012</v>
      </c>
      <c r="C453" s="4">
        <v>1</v>
      </c>
      <c r="E453" s="4">
        <f t="shared" si="135"/>
        <v>3.016511897411193E-3</v>
      </c>
      <c r="F453">
        <v>121</v>
      </c>
      <c r="H453" s="4">
        <f t="shared" si="136"/>
        <v>1.3615888411902125E-2</v>
      </c>
      <c r="I453">
        <f t="shared" si="137"/>
        <v>0</v>
      </c>
      <c r="K453">
        <v>0</v>
      </c>
      <c r="L453" s="4">
        <v>0.01</v>
      </c>
      <c r="M453">
        <f t="shared" si="138"/>
        <v>1.8846258823733062E-4</v>
      </c>
      <c r="O453" s="4">
        <f t="shared" si="139"/>
        <v>33.558889979999996</v>
      </c>
      <c r="Q453">
        <v>33.558889979999996</v>
      </c>
      <c r="S453" s="4">
        <f t="shared" si="140"/>
        <v>1.3894096137580055E-2</v>
      </c>
      <c r="T453">
        <v>94</v>
      </c>
      <c r="W453" s="4">
        <f t="shared" si="141"/>
        <v>0</v>
      </c>
      <c r="X453">
        <v>0</v>
      </c>
      <c r="Y453" s="4">
        <v>29</v>
      </c>
      <c r="AB453" s="4">
        <f t="shared" si="142"/>
        <v>0</v>
      </c>
      <c r="AC453" s="3">
        <v>0</v>
      </c>
      <c r="AD453" s="4">
        <f t="shared" si="143"/>
        <v>1.4243025595853999E-2</v>
      </c>
      <c r="AE453">
        <f t="shared" si="144"/>
        <v>94</v>
      </c>
      <c r="AG453">
        <v>94</v>
      </c>
      <c r="AH453" s="4">
        <f t="shared" si="145"/>
        <v>4.6100000000000003</v>
      </c>
      <c r="AJ453">
        <v>4.6100000000000003</v>
      </c>
      <c r="AK453" s="4">
        <f t="shared" si="146"/>
        <v>1.3761625747919094E-2</v>
      </c>
      <c r="AL453">
        <f t="shared" si="147"/>
        <v>94</v>
      </c>
      <c r="AN453">
        <v>94</v>
      </c>
      <c r="AO453" s="4">
        <f t="shared" si="148"/>
        <v>0.3</v>
      </c>
      <c r="AQ453">
        <v>0.3</v>
      </c>
      <c r="AR453" s="4">
        <f t="shared" si="149"/>
        <v>348.48276199999998</v>
      </c>
      <c r="AT453">
        <v>348.48276199999998</v>
      </c>
      <c r="AU453">
        <v>348.48276199999998</v>
      </c>
      <c r="AV453" s="4">
        <f t="shared" si="150"/>
        <v>513979</v>
      </c>
      <c r="AX453">
        <v>513979</v>
      </c>
      <c r="AY453">
        <v>513979</v>
      </c>
      <c r="AZ453" s="4">
        <f t="shared" si="151"/>
        <v>7.1</v>
      </c>
      <c r="BB453">
        <v>7.1</v>
      </c>
      <c r="BC453" s="4">
        <f t="shared" si="152"/>
        <v>7.1</v>
      </c>
      <c r="BE453">
        <v>7.1</v>
      </c>
      <c r="BF453" s="4">
        <v>0.63600000000000001</v>
      </c>
      <c r="BG453" s="4">
        <v>13.2</v>
      </c>
      <c r="BH453" s="4">
        <f t="shared" si="134"/>
        <v>72.7</v>
      </c>
      <c r="BJ453">
        <v>72.7</v>
      </c>
    </row>
    <row r="454" spans="1:62" x14ac:dyDescent="0.25">
      <c r="A454" s="4" t="s">
        <v>50</v>
      </c>
      <c r="B454" s="4">
        <v>2011</v>
      </c>
      <c r="C454" s="4">
        <v>1</v>
      </c>
      <c r="E454" s="4">
        <f t="shared" si="135"/>
        <v>3.0249779143338173E-3</v>
      </c>
      <c r="F454">
        <v>122</v>
      </c>
      <c r="H454" s="4">
        <f t="shared" si="136"/>
        <v>1.3615888411902125E-2</v>
      </c>
      <c r="I454">
        <f t="shared" si="137"/>
        <v>0</v>
      </c>
      <c r="K454">
        <v>0</v>
      </c>
      <c r="L454" s="4">
        <v>5.07</v>
      </c>
      <c r="M454">
        <f t="shared" si="138"/>
        <v>1.8746534074511175E-4</v>
      </c>
      <c r="O454" s="4">
        <f t="shared" si="139"/>
        <v>4.4091534360000004</v>
      </c>
      <c r="Q454">
        <v>4.4091534360000004</v>
      </c>
      <c r="S454" s="4">
        <f t="shared" si="140"/>
        <v>2.5921285339093207E-4</v>
      </c>
      <c r="T454">
        <v>9</v>
      </c>
      <c r="W454" s="4">
        <f t="shared" si="141"/>
        <v>0</v>
      </c>
      <c r="X454">
        <v>0</v>
      </c>
      <c r="Y454" s="4">
        <v>28.2</v>
      </c>
      <c r="AB454" s="4">
        <f t="shared" si="142"/>
        <v>0</v>
      </c>
      <c r="AC454" s="3">
        <v>0</v>
      </c>
      <c r="AD454" s="4">
        <f t="shared" si="143"/>
        <v>2.1186762080368122E-4</v>
      </c>
      <c r="AE454">
        <f t="shared" si="144"/>
        <v>9</v>
      </c>
      <c r="AG454">
        <v>9</v>
      </c>
      <c r="AH454" s="4">
        <f t="shared" si="145"/>
        <v>4.5999999999999996</v>
      </c>
      <c r="AJ454">
        <v>4.5999999999999996</v>
      </c>
      <c r="AK454" s="4">
        <f t="shared" si="146"/>
        <v>2.8363062161616788E-4</v>
      </c>
      <c r="AL454">
        <f t="shared" si="147"/>
        <v>9</v>
      </c>
      <c r="AN454">
        <v>9</v>
      </c>
      <c r="AO454" s="4">
        <f t="shared" si="148"/>
        <v>0.3</v>
      </c>
      <c r="AQ454">
        <v>0.3</v>
      </c>
      <c r="AR454" s="4">
        <f t="shared" si="149"/>
        <v>367.42945300000002</v>
      </c>
      <c r="AT454">
        <v>367.42945300000002</v>
      </c>
      <c r="AU454">
        <v>367.42945300000002</v>
      </c>
      <c r="AV454" s="4">
        <f t="shared" si="150"/>
        <v>5867</v>
      </c>
      <c r="AX454">
        <v>5867</v>
      </c>
      <c r="AY454">
        <v>5867</v>
      </c>
      <c r="AZ454" s="4">
        <f t="shared" si="151"/>
        <v>7.3</v>
      </c>
      <c r="BB454">
        <v>7.3</v>
      </c>
      <c r="BC454" s="4">
        <f t="shared" si="152"/>
        <v>7.2</v>
      </c>
      <c r="BE454">
        <v>7.2</v>
      </c>
      <c r="BF454" s="4">
        <v>0.63200000000000001</v>
      </c>
      <c r="BG454" s="4">
        <v>13.1</v>
      </c>
      <c r="BH454" s="4">
        <f t="shared" si="134"/>
        <v>72.599999999999994</v>
      </c>
      <c r="BJ454">
        <v>72.599999999999994</v>
      </c>
    </row>
    <row r="455" spans="1:62" x14ac:dyDescent="0.25">
      <c r="A455" s="4" t="s">
        <v>50</v>
      </c>
      <c r="B455" s="4">
        <v>2010</v>
      </c>
      <c r="C455" s="4">
        <v>1</v>
      </c>
      <c r="E455" s="4">
        <f t="shared" si="135"/>
        <v>3.0332713382335351E-3</v>
      </c>
      <c r="F455">
        <v>123</v>
      </c>
      <c r="H455" s="4">
        <f t="shared" si="136"/>
        <v>1.3615888411902125E-2</v>
      </c>
      <c r="I455">
        <f t="shared" si="137"/>
        <v>0</v>
      </c>
      <c r="K455">
        <v>0</v>
      </c>
      <c r="L455" s="4">
        <v>4.75</v>
      </c>
      <c r="M455">
        <f t="shared" si="138"/>
        <v>1.9557698783668407E-4</v>
      </c>
      <c r="O455" s="4">
        <f t="shared" si="139"/>
        <v>286.89073029999997</v>
      </c>
      <c r="Q455">
        <v>286.89073029999997</v>
      </c>
      <c r="S455" s="4">
        <f t="shared" si="140"/>
        <v>1.2624262505316943E-2</v>
      </c>
      <c r="T455">
        <v>98</v>
      </c>
      <c r="W455" s="4">
        <f t="shared" si="141"/>
        <v>0</v>
      </c>
      <c r="X455">
        <v>0</v>
      </c>
      <c r="Y455" s="4">
        <v>27.5</v>
      </c>
      <c r="AB455" s="4">
        <f t="shared" si="142"/>
        <v>0</v>
      </c>
      <c r="AC455" s="3">
        <v>0</v>
      </c>
      <c r="AD455" s="4">
        <f t="shared" si="143"/>
        <v>1.2595071821807552E-2</v>
      </c>
      <c r="AE455">
        <f t="shared" si="144"/>
        <v>99</v>
      </c>
      <c r="AG455">
        <v>99</v>
      </c>
      <c r="AH455" s="4">
        <f t="shared" si="145"/>
        <v>4.83</v>
      </c>
      <c r="AJ455">
        <v>4.83</v>
      </c>
      <c r="AK455" s="4">
        <f t="shared" si="146"/>
        <v>1.2203701934969145E-2</v>
      </c>
      <c r="AL455">
        <f t="shared" si="147"/>
        <v>99</v>
      </c>
      <c r="AN455">
        <v>99</v>
      </c>
      <c r="AO455" s="4">
        <f t="shared" si="148"/>
        <v>0.4</v>
      </c>
      <c r="AQ455">
        <v>0.4</v>
      </c>
      <c r="AR455" s="4">
        <f t="shared" si="149"/>
        <v>3312.8259849999999</v>
      </c>
      <c r="AT455">
        <v>3312.8259849999999</v>
      </c>
      <c r="AU455">
        <v>3312.8259849999999</v>
      </c>
      <c r="AV455" s="4">
        <f t="shared" si="150"/>
        <v>52384</v>
      </c>
      <c r="AX455">
        <v>52384</v>
      </c>
      <c r="AY455">
        <v>52384</v>
      </c>
      <c r="AZ455" s="4">
        <f t="shared" si="151"/>
        <v>7.4</v>
      </c>
      <c r="BB455">
        <v>7.4</v>
      </c>
      <c r="BC455" s="4">
        <f t="shared" si="152"/>
        <v>7.4</v>
      </c>
      <c r="BE455">
        <v>7.4</v>
      </c>
      <c r="BF455" s="4">
        <v>0.627</v>
      </c>
      <c r="BG455" s="4">
        <v>12.7</v>
      </c>
      <c r="BH455" s="4">
        <f t="shared" si="134"/>
        <v>72.5</v>
      </c>
      <c r="BJ455">
        <v>72.5</v>
      </c>
    </row>
    <row r="456" spans="1:62" x14ac:dyDescent="0.25">
      <c r="A456" s="4" t="s">
        <v>50</v>
      </c>
      <c r="B456" s="4">
        <v>2009</v>
      </c>
      <c r="C456" s="4">
        <v>1</v>
      </c>
      <c r="E456" s="4">
        <f t="shared" si="135"/>
        <v>3.0413906207988652E-3</v>
      </c>
      <c r="F456">
        <v>124</v>
      </c>
      <c r="H456" s="4">
        <f t="shared" si="136"/>
        <v>1.3615888411902125E-2</v>
      </c>
      <c r="I456">
        <f t="shared" si="137"/>
        <v>0</v>
      </c>
      <c r="K456">
        <v>0</v>
      </c>
      <c r="L456" s="4">
        <v>4.45</v>
      </c>
      <c r="M456">
        <f t="shared" si="138"/>
        <v>1.9669630248973869E-4</v>
      </c>
      <c r="O456" s="4">
        <f t="shared" si="139"/>
        <v>339.97773640000003</v>
      </c>
      <c r="Q456">
        <v>339.97773640000003</v>
      </c>
      <c r="S456" s="4">
        <f t="shared" si="140"/>
        <v>1.2624262505316943E-2</v>
      </c>
      <c r="T456">
        <v>98</v>
      </c>
      <c r="W456" s="4">
        <f t="shared" si="141"/>
        <v>0</v>
      </c>
      <c r="X456">
        <v>0</v>
      </c>
      <c r="Y456" s="4">
        <v>26.8</v>
      </c>
      <c r="AB456" s="4">
        <f t="shared" si="142"/>
        <v>0</v>
      </c>
      <c r="AC456" s="3">
        <v>0</v>
      </c>
      <c r="AD456" s="4">
        <f t="shared" si="143"/>
        <v>1.2591880621483009E-2</v>
      </c>
      <c r="AE456">
        <f t="shared" si="144"/>
        <v>99</v>
      </c>
      <c r="AG456">
        <v>99</v>
      </c>
      <c r="AH456" s="4">
        <f t="shared" si="145"/>
        <v>4.24</v>
      </c>
      <c r="AJ456">
        <v>4.24</v>
      </c>
      <c r="AK456" s="4">
        <f t="shared" si="146"/>
        <v>1.2200605858359737E-2</v>
      </c>
      <c r="AL456">
        <f t="shared" si="147"/>
        <v>99</v>
      </c>
      <c r="AN456">
        <v>99</v>
      </c>
      <c r="AO456" s="4">
        <f t="shared" si="148"/>
        <v>0.4</v>
      </c>
      <c r="AQ456">
        <v>0.4</v>
      </c>
      <c r="AR456" s="4">
        <f t="shared" si="149"/>
        <v>3444.5565999999999</v>
      </c>
      <c r="AT456">
        <v>3444.5565999999999</v>
      </c>
      <c r="AU456">
        <v>3444.5565999999999</v>
      </c>
      <c r="AV456" s="4">
        <f t="shared" si="150"/>
        <v>496963</v>
      </c>
      <c r="AX456">
        <v>496963</v>
      </c>
      <c r="AY456">
        <v>496963</v>
      </c>
      <c r="AZ456" s="4">
        <f t="shared" si="151"/>
        <v>7.6</v>
      </c>
      <c r="BB456">
        <v>7.6</v>
      </c>
      <c r="BC456" s="4">
        <f t="shared" si="152"/>
        <v>7.6</v>
      </c>
      <c r="BE456">
        <v>7.6</v>
      </c>
      <c r="BF456" s="4">
        <v>0.621</v>
      </c>
      <c r="BG456" s="4">
        <v>12.4</v>
      </c>
      <c r="BH456" s="4">
        <f t="shared" si="134"/>
        <v>72.400000000000006</v>
      </c>
      <c r="BJ456">
        <v>72.400000000000006</v>
      </c>
    </row>
    <row r="457" spans="1:62" x14ac:dyDescent="0.25">
      <c r="A457" s="4" t="s">
        <v>50</v>
      </c>
      <c r="B457" s="4">
        <v>2008</v>
      </c>
      <c r="C457" s="4">
        <v>1</v>
      </c>
      <c r="E457" s="4">
        <f t="shared" si="135"/>
        <v>3.0413906207988652E-3</v>
      </c>
      <c r="F457">
        <v>124</v>
      </c>
      <c r="H457" s="4">
        <f t="shared" si="136"/>
        <v>1.3615888411902125E-2</v>
      </c>
      <c r="I457">
        <f t="shared" si="137"/>
        <v>0</v>
      </c>
      <c r="K457">
        <v>0</v>
      </c>
      <c r="L457" s="4">
        <v>4.16</v>
      </c>
      <c r="M457">
        <f t="shared" si="138"/>
        <v>1.9709532246505959E-4</v>
      </c>
      <c r="O457" s="4">
        <f t="shared" si="139"/>
        <v>360.62088249999999</v>
      </c>
      <c r="Q457">
        <v>360.62088249999999</v>
      </c>
      <c r="S457" s="4">
        <f t="shared" si="140"/>
        <v>1.2624262505316943E-2</v>
      </c>
      <c r="T457">
        <v>98</v>
      </c>
      <c r="W457" s="4">
        <f t="shared" si="141"/>
        <v>0</v>
      </c>
      <c r="X457">
        <v>0</v>
      </c>
      <c r="Y457" s="4">
        <v>26.2</v>
      </c>
      <c r="AB457" s="4">
        <f t="shared" si="142"/>
        <v>0</v>
      </c>
      <c r="AC457" s="3">
        <v>0</v>
      </c>
      <c r="AD457" s="4">
        <f t="shared" si="143"/>
        <v>1.258868814729556E-2</v>
      </c>
      <c r="AE457">
        <f t="shared" si="144"/>
        <v>99</v>
      </c>
      <c r="AG457">
        <v>99</v>
      </c>
      <c r="AH457" s="4">
        <f t="shared" si="145"/>
        <v>3.96</v>
      </c>
      <c r="AJ457">
        <v>3.96</v>
      </c>
      <c r="AK457" s="4">
        <f t="shared" si="146"/>
        <v>1.219750854215082E-2</v>
      </c>
      <c r="AL457">
        <f t="shared" si="147"/>
        <v>99</v>
      </c>
      <c r="AN457">
        <v>99</v>
      </c>
      <c r="AO457" s="4">
        <f t="shared" si="148"/>
        <v>0.4</v>
      </c>
      <c r="AQ457">
        <v>0.4</v>
      </c>
      <c r="AR457" s="4">
        <f t="shared" si="149"/>
        <v>3638.95946</v>
      </c>
      <c r="AT457">
        <v>3638.95946</v>
      </c>
      <c r="AU457">
        <v>3638.95946</v>
      </c>
      <c r="AV457" s="4">
        <f t="shared" si="150"/>
        <v>491723</v>
      </c>
      <c r="AX457">
        <v>491723</v>
      </c>
      <c r="AY457">
        <v>491723</v>
      </c>
      <c r="AZ457" s="4">
        <f t="shared" si="151"/>
        <v>7.8</v>
      </c>
      <c r="BB457">
        <v>7.8</v>
      </c>
      <c r="BC457" s="4">
        <f t="shared" si="152"/>
        <v>7.8</v>
      </c>
      <c r="BE457">
        <v>7.8</v>
      </c>
      <c r="BF457" s="4">
        <v>0.61499999999999999</v>
      </c>
      <c r="BG457" s="4">
        <v>12.2</v>
      </c>
      <c r="BH457" s="4">
        <f t="shared" si="134"/>
        <v>72.400000000000006</v>
      </c>
      <c r="BJ457">
        <v>72.400000000000006</v>
      </c>
    </row>
    <row r="458" spans="1:62" x14ac:dyDescent="0.25">
      <c r="A458" s="4" t="s">
        <v>50</v>
      </c>
      <c r="B458" s="4">
        <v>2007</v>
      </c>
      <c r="C458" s="4">
        <v>1</v>
      </c>
      <c r="E458" s="4">
        <f t="shared" si="135"/>
        <v>3.0571007174885205E-3</v>
      </c>
      <c r="F458">
        <v>126</v>
      </c>
      <c r="H458" s="4">
        <f t="shared" si="136"/>
        <v>1.3615888411902125E-2</v>
      </c>
      <c r="I458">
        <f t="shared" si="137"/>
        <v>0</v>
      </c>
      <c r="K458">
        <v>0</v>
      </c>
      <c r="L458" s="4">
        <v>5.28</v>
      </c>
      <c r="M458">
        <f t="shared" si="138"/>
        <v>1.9680433487362909E-4</v>
      </c>
      <c r="O458" s="4">
        <f t="shared" si="139"/>
        <v>345.46371399999998</v>
      </c>
      <c r="Q458">
        <v>345.46371399999998</v>
      </c>
      <c r="S458" s="4">
        <f t="shared" si="140"/>
        <v>1.3286180512832984E-2</v>
      </c>
      <c r="T458">
        <v>96</v>
      </c>
      <c r="W458" s="4">
        <f t="shared" si="141"/>
        <v>0</v>
      </c>
      <c r="X458">
        <v>0</v>
      </c>
      <c r="Y458" s="4">
        <v>25.5</v>
      </c>
      <c r="AB458" s="4">
        <f t="shared" si="142"/>
        <v>0</v>
      </c>
      <c r="AC458" s="3">
        <v>0</v>
      </c>
      <c r="AD458" s="4">
        <f t="shared" si="143"/>
        <v>1.2945892634368463E-2</v>
      </c>
      <c r="AE458">
        <f t="shared" si="144"/>
        <v>98</v>
      </c>
      <c r="AG458">
        <v>98</v>
      </c>
      <c r="AH458" s="4">
        <f t="shared" si="145"/>
        <v>4.3</v>
      </c>
      <c r="AJ458">
        <v>4.3</v>
      </c>
      <c r="AK458" s="4">
        <f t="shared" si="146"/>
        <v>1.2533750852338309E-2</v>
      </c>
      <c r="AL458">
        <f t="shared" si="147"/>
        <v>98</v>
      </c>
      <c r="AN458">
        <v>98</v>
      </c>
      <c r="AO458" s="4">
        <f t="shared" si="148"/>
        <v>0.6</v>
      </c>
      <c r="AQ458">
        <v>0.6</v>
      </c>
      <c r="AR458" s="4">
        <f t="shared" si="149"/>
        <v>3112.2857119999999</v>
      </c>
      <c r="AT458">
        <v>3112.2857119999999</v>
      </c>
      <c r="AU458">
        <v>3112.2857119999999</v>
      </c>
      <c r="AV458" s="4">
        <f t="shared" si="150"/>
        <v>486438</v>
      </c>
      <c r="AX458">
        <v>486438</v>
      </c>
      <c r="AY458">
        <v>486438</v>
      </c>
      <c r="AZ458" s="4">
        <f t="shared" si="151"/>
        <v>8.1</v>
      </c>
      <c r="BB458">
        <v>8.1</v>
      </c>
      <c r="BC458" s="4">
        <f t="shared" si="152"/>
        <v>8</v>
      </c>
      <c r="BE458">
        <v>8</v>
      </c>
      <c r="BF458" s="4">
        <v>0.60199999999999998</v>
      </c>
      <c r="BG458" s="4">
        <v>11.9</v>
      </c>
      <c r="BH458" s="4">
        <f t="shared" si="134"/>
        <v>72.3</v>
      </c>
      <c r="BJ458">
        <v>72.3</v>
      </c>
    </row>
    <row r="459" spans="1:62" x14ac:dyDescent="0.25">
      <c r="A459" s="4" t="s">
        <v>50</v>
      </c>
      <c r="B459" s="4">
        <v>2006</v>
      </c>
      <c r="C459" s="4">
        <v>1</v>
      </c>
      <c r="E459" s="4">
        <f t="shared" si="135"/>
        <v>3.0793228256523718E-3</v>
      </c>
      <c r="F459">
        <v>129</v>
      </c>
      <c r="H459" s="4">
        <f t="shared" si="136"/>
        <v>1.3615888411902125E-2</v>
      </c>
      <c r="I459">
        <f t="shared" si="137"/>
        <v>0</v>
      </c>
      <c r="K459">
        <v>0</v>
      </c>
      <c r="L459" s="4">
        <v>4.25</v>
      </c>
      <c r="M459">
        <f t="shared" si="138"/>
        <v>1.8822267308894134E-4</v>
      </c>
      <c r="O459" s="4">
        <f t="shared" si="139"/>
        <v>26.451331969999998</v>
      </c>
      <c r="Q459">
        <v>26.451331969999998</v>
      </c>
      <c r="S459" s="4">
        <f t="shared" si="140"/>
        <v>1.3597551795253666E-2</v>
      </c>
      <c r="T459">
        <v>95</v>
      </c>
      <c r="W459" s="4">
        <f t="shared" si="141"/>
        <v>0</v>
      </c>
      <c r="X459">
        <v>0</v>
      </c>
      <c r="Y459" s="4">
        <v>24.9</v>
      </c>
      <c r="AB459" s="4">
        <f t="shared" si="142"/>
        <v>0</v>
      </c>
      <c r="AC459" s="3">
        <v>0</v>
      </c>
      <c r="AD459" s="4">
        <f t="shared" si="143"/>
        <v>1.3291404593533269E-2</v>
      </c>
      <c r="AE459">
        <f t="shared" si="144"/>
        <v>97</v>
      </c>
      <c r="AG459">
        <v>97</v>
      </c>
      <c r="AH459" s="4">
        <f t="shared" si="145"/>
        <v>5.1100000000000003</v>
      </c>
      <c r="AJ459">
        <v>5.1100000000000003</v>
      </c>
      <c r="AK459" s="4">
        <f t="shared" si="146"/>
        <v>1.3176207239043024E-2</v>
      </c>
      <c r="AL459">
        <f t="shared" si="147"/>
        <v>96</v>
      </c>
      <c r="AN459">
        <v>96</v>
      </c>
      <c r="AO459" s="4">
        <f t="shared" si="148"/>
        <v>0.6</v>
      </c>
      <c r="AQ459">
        <v>0.6</v>
      </c>
      <c r="AR459" s="4">
        <f t="shared" si="149"/>
        <v>234.28992</v>
      </c>
      <c r="AT459">
        <v>234.28992</v>
      </c>
      <c r="AU459">
        <v>234.28992</v>
      </c>
      <c r="AV459" s="4">
        <f t="shared" si="150"/>
        <v>48795</v>
      </c>
      <c r="AX459">
        <v>48795</v>
      </c>
      <c r="AY459">
        <v>48795</v>
      </c>
      <c r="AZ459" s="4">
        <f t="shared" si="151"/>
        <v>8.3000000000000007</v>
      </c>
      <c r="BB459">
        <v>8.3000000000000007</v>
      </c>
      <c r="BC459" s="4">
        <f t="shared" si="152"/>
        <v>8.3000000000000007</v>
      </c>
      <c r="BE459">
        <v>8.3000000000000007</v>
      </c>
      <c r="BF459" s="4">
        <v>0.59599999999999997</v>
      </c>
      <c r="BG459" s="4">
        <v>11.9</v>
      </c>
      <c r="BH459" s="4">
        <f t="shared" si="134"/>
        <v>72.099999999999994</v>
      </c>
      <c r="BJ459">
        <v>72.099999999999994</v>
      </c>
    </row>
    <row r="460" spans="1:62" x14ac:dyDescent="0.25">
      <c r="A460" s="4" t="s">
        <v>50</v>
      </c>
      <c r="B460" s="4">
        <v>2005</v>
      </c>
      <c r="C460" s="4">
        <v>1</v>
      </c>
      <c r="E460" s="4">
        <f t="shared" si="135"/>
        <v>3.1126868503935567E-3</v>
      </c>
      <c r="F460">
        <v>134</v>
      </c>
      <c r="H460" s="4">
        <f t="shared" si="136"/>
        <v>1.3615888411902125E-2</v>
      </c>
      <c r="I460">
        <f t="shared" si="137"/>
        <v>0</v>
      </c>
      <c r="K460">
        <v>0</v>
      </c>
      <c r="L460" s="4">
        <v>4.26</v>
      </c>
      <c r="M460">
        <f t="shared" si="138"/>
        <v>1.8742844021530709E-4</v>
      </c>
      <c r="O460" s="4">
        <f t="shared" si="139"/>
        <v>3.349816965</v>
      </c>
      <c r="Q460">
        <v>3.349816965</v>
      </c>
      <c r="S460" s="4">
        <f t="shared" si="140"/>
        <v>1.4174537003913691E-2</v>
      </c>
      <c r="T460">
        <v>93</v>
      </c>
      <c r="W460" s="4">
        <f t="shared" si="141"/>
        <v>0</v>
      </c>
      <c r="X460">
        <v>0</v>
      </c>
      <c r="Y460" s="4">
        <v>24.3</v>
      </c>
      <c r="AB460" s="4">
        <f t="shared" si="142"/>
        <v>0</v>
      </c>
      <c r="AC460" s="3">
        <v>0</v>
      </c>
      <c r="AD460" s="4">
        <f t="shared" si="143"/>
        <v>1.3944524706792623E-2</v>
      </c>
      <c r="AE460">
        <f t="shared" si="144"/>
        <v>95</v>
      </c>
      <c r="AG460">
        <v>95</v>
      </c>
      <c r="AH460" s="4">
        <f t="shared" si="145"/>
        <v>4.8600000000000003</v>
      </c>
      <c r="AJ460">
        <v>4.8600000000000003</v>
      </c>
      <c r="AK460" s="4">
        <f t="shared" si="146"/>
        <v>1.3476778736785865E-2</v>
      </c>
      <c r="AL460">
        <f t="shared" si="147"/>
        <v>95</v>
      </c>
      <c r="AN460">
        <v>95</v>
      </c>
      <c r="AO460" s="4">
        <f t="shared" si="148"/>
        <v>0.8</v>
      </c>
      <c r="AQ460">
        <v>0.8</v>
      </c>
      <c r="AR460" s="4">
        <f t="shared" si="149"/>
        <v>248.13459</v>
      </c>
      <c r="AT460">
        <v>248.13459</v>
      </c>
      <c r="AU460">
        <v>248.13459</v>
      </c>
      <c r="AV460" s="4">
        <f t="shared" si="150"/>
        <v>474567</v>
      </c>
      <c r="AX460">
        <v>474567</v>
      </c>
      <c r="AY460">
        <v>474567</v>
      </c>
      <c r="AZ460" s="4">
        <f t="shared" si="151"/>
        <v>8.5</v>
      </c>
      <c r="BB460">
        <v>8.5</v>
      </c>
      <c r="BC460" s="4">
        <f t="shared" si="152"/>
        <v>8.5</v>
      </c>
      <c r="BE460">
        <v>8.5</v>
      </c>
      <c r="BF460" s="4">
        <v>0.58199999999999996</v>
      </c>
      <c r="BG460" s="4">
        <v>11.2</v>
      </c>
      <c r="BH460" s="4">
        <f t="shared" si="134"/>
        <v>71.8</v>
      </c>
      <c r="BJ460">
        <v>71.8</v>
      </c>
    </row>
    <row r="461" spans="1:62" x14ac:dyDescent="0.25">
      <c r="A461" s="4" t="s">
        <v>50</v>
      </c>
      <c r="B461" s="4">
        <v>2004</v>
      </c>
      <c r="C461" s="4">
        <v>1</v>
      </c>
      <c r="E461" s="4">
        <f t="shared" si="135"/>
        <v>1.5375706050567797E-3</v>
      </c>
      <c r="F461">
        <v>14</v>
      </c>
      <c r="H461" s="4">
        <f t="shared" si="136"/>
        <v>1.3615888411902125E-2</v>
      </c>
      <c r="I461">
        <f t="shared" si="137"/>
        <v>0</v>
      </c>
      <c r="K461">
        <v>0</v>
      </c>
      <c r="L461" s="4">
        <v>4.1900000000000004</v>
      </c>
      <c r="M461">
        <f t="shared" si="138"/>
        <v>1.9448165404172671E-4</v>
      </c>
      <c r="O461" s="4">
        <f t="shared" si="139"/>
        <v>240.139715</v>
      </c>
      <c r="Q461">
        <v>240.139715</v>
      </c>
      <c r="S461" s="4">
        <f t="shared" si="140"/>
        <v>1.4682265089018029E-2</v>
      </c>
      <c r="T461">
        <v>91</v>
      </c>
      <c r="W461" s="4">
        <f t="shared" si="141"/>
        <v>0</v>
      </c>
      <c r="X461">
        <v>0</v>
      </c>
      <c r="Y461" s="4">
        <v>23.7</v>
      </c>
      <c r="AB461" s="4">
        <f t="shared" si="142"/>
        <v>0</v>
      </c>
      <c r="AC461" s="3">
        <v>0</v>
      </c>
      <c r="AD461" s="4">
        <f t="shared" si="143"/>
        <v>1.4246154214248576E-2</v>
      </c>
      <c r="AE461">
        <f t="shared" si="144"/>
        <v>94</v>
      </c>
      <c r="AG461">
        <v>94</v>
      </c>
      <c r="AH461" s="4">
        <f t="shared" si="145"/>
        <v>5.6</v>
      </c>
      <c r="AJ461">
        <v>5.6</v>
      </c>
      <c r="AK461" s="4">
        <f t="shared" si="146"/>
        <v>1.403629607581749E-2</v>
      </c>
      <c r="AL461">
        <f t="shared" si="147"/>
        <v>93</v>
      </c>
      <c r="AN461">
        <v>93</v>
      </c>
      <c r="AO461" s="4">
        <f t="shared" si="148"/>
        <v>0.8</v>
      </c>
      <c r="AQ461">
        <v>0.8</v>
      </c>
      <c r="AR461" s="4">
        <f t="shared" si="149"/>
        <v>1976.45856</v>
      </c>
      <c r="AT461">
        <v>1976.45856</v>
      </c>
      <c r="AU461">
        <v>1976.45856</v>
      </c>
      <c r="AV461" s="4">
        <f t="shared" si="150"/>
        <v>467664</v>
      </c>
      <c r="AX461">
        <v>467664</v>
      </c>
      <c r="AY461">
        <v>467664</v>
      </c>
      <c r="AZ461" s="4">
        <f t="shared" si="151"/>
        <v>8.6999999999999993</v>
      </c>
      <c r="BB461">
        <v>8.6999999999999993</v>
      </c>
      <c r="BC461" s="4">
        <f t="shared" si="152"/>
        <v>8.6999999999999993</v>
      </c>
      <c r="BE461">
        <v>8.6999999999999993</v>
      </c>
      <c r="BF461" s="4">
        <v>0.57399999999999995</v>
      </c>
      <c r="BG461" s="4">
        <v>11.1</v>
      </c>
      <c r="BH461" s="4">
        <f t="shared" si="134"/>
        <v>71.400000000000006</v>
      </c>
      <c r="BJ461">
        <v>71.400000000000006</v>
      </c>
    </row>
    <row r="462" spans="1:62" x14ac:dyDescent="0.25">
      <c r="A462" s="4" t="s">
        <v>50</v>
      </c>
      <c r="B462" s="4">
        <v>2003</v>
      </c>
      <c r="C462" s="4">
        <v>1</v>
      </c>
      <c r="E462" s="4">
        <f t="shared" si="135"/>
        <v>3.1650999060883925E-3</v>
      </c>
      <c r="F462">
        <v>144</v>
      </c>
      <c r="H462" s="4">
        <f t="shared" si="136"/>
        <v>1.3615888411902125E-2</v>
      </c>
      <c r="I462">
        <f t="shared" si="137"/>
        <v>0</v>
      </c>
      <c r="K462">
        <v>0</v>
      </c>
      <c r="L462" s="4">
        <v>4.16</v>
      </c>
      <c r="M462">
        <f t="shared" si="138"/>
        <v>1.9369827705468186E-4</v>
      </c>
      <c r="O462" s="4">
        <f t="shared" si="139"/>
        <v>209.0865</v>
      </c>
      <c r="Q462">
        <v>209.0865</v>
      </c>
      <c r="S462" s="4">
        <f t="shared" si="140"/>
        <v>1.33239924926773E-2</v>
      </c>
      <c r="T462">
        <v>66</v>
      </c>
      <c r="W462" s="4">
        <f t="shared" si="141"/>
        <v>0</v>
      </c>
      <c r="X462">
        <v>0</v>
      </c>
      <c r="Y462" s="4">
        <v>23.2</v>
      </c>
      <c r="AB462" s="4">
        <f t="shared" si="142"/>
        <v>0</v>
      </c>
      <c r="AC462" s="3">
        <v>0</v>
      </c>
      <c r="AD462" s="4">
        <f t="shared" si="143"/>
        <v>1.4530336211986142E-2</v>
      </c>
      <c r="AE462">
        <f t="shared" si="144"/>
        <v>93</v>
      </c>
      <c r="AG462">
        <v>93</v>
      </c>
      <c r="AH462" s="4">
        <f t="shared" si="145"/>
        <v>5</v>
      </c>
      <c r="AJ462">
        <v>5</v>
      </c>
      <c r="AK462" s="4">
        <f t="shared" si="146"/>
        <v>1.4289866444630534E-2</v>
      </c>
      <c r="AL462">
        <f t="shared" si="147"/>
        <v>92</v>
      </c>
      <c r="AN462">
        <v>92</v>
      </c>
      <c r="AO462" s="4">
        <f t="shared" si="148"/>
        <v>0.9</v>
      </c>
      <c r="AQ462">
        <v>0.9</v>
      </c>
      <c r="AR462" s="4">
        <f t="shared" si="149"/>
        <v>1768.9213199999999</v>
      </c>
      <c r="AT462">
        <v>1768.9213199999999</v>
      </c>
      <c r="AU462">
        <v>1768.9213199999999</v>
      </c>
      <c r="AV462" s="4">
        <f t="shared" si="150"/>
        <v>46147</v>
      </c>
      <c r="AX462">
        <v>46147</v>
      </c>
      <c r="AY462">
        <v>46147</v>
      </c>
      <c r="AZ462" s="4">
        <f t="shared" si="151"/>
        <v>8.9</v>
      </c>
      <c r="BB462">
        <v>8.9</v>
      </c>
      <c r="BC462" s="4">
        <f t="shared" si="152"/>
        <v>8.9</v>
      </c>
      <c r="BE462">
        <v>8.9</v>
      </c>
      <c r="BF462" s="4">
        <v>0.57199999999999995</v>
      </c>
      <c r="BG462" s="4">
        <v>11.3</v>
      </c>
      <c r="BH462" s="4">
        <f t="shared" si="134"/>
        <v>71.099999999999994</v>
      </c>
      <c r="BJ462">
        <v>71.099999999999994</v>
      </c>
    </row>
    <row r="463" spans="1:62" x14ac:dyDescent="0.25">
      <c r="A463" s="4" t="s">
        <v>50</v>
      </c>
      <c r="B463" s="4">
        <v>2002</v>
      </c>
      <c r="C463" s="4">
        <v>1</v>
      </c>
      <c r="E463" s="4">
        <f t="shared" si="135"/>
        <v>3.1805415507015272E-3</v>
      </c>
      <c r="F463">
        <v>148</v>
      </c>
      <c r="H463" s="4">
        <f t="shared" si="136"/>
        <v>1.3615888411902125E-2</v>
      </c>
      <c r="I463">
        <f t="shared" si="137"/>
        <v>0</v>
      </c>
      <c r="K463">
        <v>0</v>
      </c>
      <c r="L463" s="4">
        <v>3.82</v>
      </c>
      <c r="M463">
        <f t="shared" si="138"/>
        <v>1.9223521556077612E-4</v>
      </c>
      <c r="O463" s="4">
        <f t="shared" si="139"/>
        <v>155.20726690000001</v>
      </c>
      <c r="Q463">
        <v>155.20726690000001</v>
      </c>
      <c r="S463" s="4">
        <f t="shared" si="140"/>
        <v>1.4337270623350886E-4</v>
      </c>
      <c r="T463">
        <v>4</v>
      </c>
      <c r="W463" s="4">
        <f t="shared" si="141"/>
        <v>0</v>
      </c>
      <c r="X463">
        <v>0</v>
      </c>
      <c r="Y463" s="4">
        <v>22.6</v>
      </c>
      <c r="AB463" s="4">
        <f t="shared" si="142"/>
        <v>0</v>
      </c>
      <c r="AC463" s="3">
        <v>0</v>
      </c>
      <c r="AD463" s="4">
        <f t="shared" si="143"/>
        <v>1.4795762233945043E-2</v>
      </c>
      <c r="AE463">
        <f t="shared" si="144"/>
        <v>92</v>
      </c>
      <c r="AG463">
        <v>92</v>
      </c>
      <c r="AH463" s="4">
        <f t="shared" si="145"/>
        <v>5.17</v>
      </c>
      <c r="AJ463">
        <v>5.17</v>
      </c>
      <c r="AK463" s="4">
        <f t="shared" si="146"/>
        <v>1.4525459523402609E-2</v>
      </c>
      <c r="AL463">
        <f t="shared" si="147"/>
        <v>91</v>
      </c>
      <c r="AN463">
        <v>91</v>
      </c>
      <c r="AO463" s="4">
        <f t="shared" si="148"/>
        <v>0.8</v>
      </c>
      <c r="AQ463">
        <v>0.8</v>
      </c>
      <c r="AR463" s="4">
        <f t="shared" si="149"/>
        <v>1373.5156360000001</v>
      </c>
      <c r="AT463">
        <v>1373.5156360000001</v>
      </c>
      <c r="AU463">
        <v>1373.5156360000001</v>
      </c>
      <c r="AV463" s="4">
        <f t="shared" si="150"/>
        <v>45216</v>
      </c>
      <c r="AX463">
        <v>45216</v>
      </c>
      <c r="AY463">
        <v>45216</v>
      </c>
      <c r="AZ463" s="4">
        <f t="shared" si="151"/>
        <v>9.1999999999999993</v>
      </c>
      <c r="BB463">
        <v>9.1999999999999993</v>
      </c>
      <c r="BC463" s="4">
        <f t="shared" si="152"/>
        <v>9.1</v>
      </c>
      <c r="BE463">
        <v>9.1</v>
      </c>
      <c r="BF463" s="4">
        <v>0.56899999999999995</v>
      </c>
      <c r="BG463" s="4">
        <v>11.3</v>
      </c>
      <c r="BH463" s="4">
        <f t="shared" si="134"/>
        <v>77</v>
      </c>
      <c r="BJ463">
        <v>77</v>
      </c>
    </row>
    <row r="464" spans="1:62" x14ac:dyDescent="0.25">
      <c r="A464" s="4" t="s">
        <v>50</v>
      </c>
      <c r="B464" s="4">
        <v>2001</v>
      </c>
      <c r="C464" s="4">
        <v>1</v>
      </c>
      <c r="E464" s="4">
        <f t="shared" si="135"/>
        <v>3.1927500934099003E-3</v>
      </c>
      <c r="F464">
        <v>152</v>
      </c>
      <c r="H464" s="4">
        <f t="shared" si="136"/>
        <v>1.3615888411902125E-2</v>
      </c>
      <c r="I464">
        <f t="shared" si="137"/>
        <v>0</v>
      </c>
      <c r="K464">
        <v>0</v>
      </c>
      <c r="L464" s="4">
        <v>3.81</v>
      </c>
      <c r="M464">
        <f t="shared" si="138"/>
        <v>1.9210817062828906E-4</v>
      </c>
      <c r="O464" s="4">
        <f t="shared" si="139"/>
        <v>150.74348620000001</v>
      </c>
      <c r="Q464">
        <v>150.74348620000001</v>
      </c>
      <c r="S464" s="4">
        <f t="shared" si="140"/>
        <v>8.675140700055771E-5</v>
      </c>
      <c r="W464" s="4">
        <f t="shared" si="141"/>
        <v>0</v>
      </c>
      <c r="X464">
        <v>0</v>
      </c>
      <c r="Y464" s="4">
        <v>22.1</v>
      </c>
      <c r="AB464" s="4">
        <f t="shared" si="142"/>
        <v>0</v>
      </c>
      <c r="AC464" s="3">
        <v>0</v>
      </c>
      <c r="AD464" s="4">
        <f t="shared" si="143"/>
        <v>1.5041195474314345E-2</v>
      </c>
      <c r="AE464">
        <f t="shared" si="144"/>
        <v>91</v>
      </c>
      <c r="AG464">
        <v>91</v>
      </c>
      <c r="AH464" s="4">
        <f t="shared" si="145"/>
        <v>5.19</v>
      </c>
      <c r="AJ464">
        <v>5.19</v>
      </c>
      <c r="AK464" s="4">
        <f t="shared" si="146"/>
        <v>2.8391682894954729E-4</v>
      </c>
      <c r="AL464">
        <f t="shared" si="147"/>
        <v>9</v>
      </c>
      <c r="AN464">
        <v>9</v>
      </c>
      <c r="AO464" s="4">
        <f t="shared" si="148"/>
        <v>0.8</v>
      </c>
      <c r="AQ464">
        <v>0.8</v>
      </c>
      <c r="AR464" s="4">
        <f t="shared" si="149"/>
        <v>1268.884564</v>
      </c>
      <c r="AT464">
        <v>1268.884564</v>
      </c>
      <c r="AU464">
        <v>1268.884564</v>
      </c>
      <c r="AV464" s="4">
        <f t="shared" si="150"/>
        <v>443716</v>
      </c>
      <c r="AX464">
        <v>443716</v>
      </c>
      <c r="AY464">
        <v>443716</v>
      </c>
      <c r="AZ464" s="4">
        <f t="shared" si="151"/>
        <v>9.4</v>
      </c>
      <c r="BB464">
        <v>9.4</v>
      </c>
      <c r="BC464" s="4">
        <f t="shared" si="152"/>
        <v>9.3000000000000007</v>
      </c>
      <c r="BE464">
        <v>9.3000000000000007</v>
      </c>
      <c r="BF464" s="4">
        <v>0.56200000000000006</v>
      </c>
      <c r="BG464" s="4">
        <v>11</v>
      </c>
      <c r="BH464" s="4">
        <f t="shared" si="134"/>
        <v>73</v>
      </c>
      <c r="BJ464">
        <v>73</v>
      </c>
    </row>
    <row r="465" spans="1:62" x14ac:dyDescent="0.25">
      <c r="A465" s="4" t="s">
        <v>50</v>
      </c>
      <c r="B465" s="4">
        <v>2000</v>
      </c>
      <c r="C465" s="4">
        <v>1</v>
      </c>
      <c r="E465" s="4">
        <f t="shared" si="135"/>
        <v>3.1997617014272377E-3</v>
      </c>
      <c r="F465">
        <v>155</v>
      </c>
      <c r="H465" s="4">
        <f t="shared" si="136"/>
        <v>1.3615888411902125E-2</v>
      </c>
      <c r="I465">
        <f t="shared" si="137"/>
        <v>0</v>
      </c>
      <c r="K465">
        <v>0</v>
      </c>
      <c r="L465" s="4">
        <v>3.49</v>
      </c>
      <c r="M465">
        <f t="shared" si="138"/>
        <v>1.9128612978841112E-4</v>
      </c>
      <c r="O465" s="4">
        <f t="shared" si="139"/>
        <v>122.5744699</v>
      </c>
      <c r="Q465">
        <v>122.5744699</v>
      </c>
      <c r="S465" s="4">
        <f t="shared" si="140"/>
        <v>8.675140700055771E-5</v>
      </c>
      <c r="W465" s="4">
        <f t="shared" si="141"/>
        <v>2</v>
      </c>
      <c r="X465">
        <v>2</v>
      </c>
      <c r="Y465" s="4">
        <v>21.5</v>
      </c>
      <c r="AB465" s="4">
        <f t="shared" si="142"/>
        <v>0</v>
      </c>
      <c r="AC465" s="3">
        <v>0</v>
      </c>
      <c r="AD465" s="4">
        <f t="shared" si="143"/>
        <v>2.1219897019088296E-4</v>
      </c>
      <c r="AE465">
        <f t="shared" si="144"/>
        <v>9</v>
      </c>
      <c r="AG465">
        <v>9</v>
      </c>
      <c r="AH465" s="4">
        <f t="shared" si="145"/>
        <v>4.8099999999999996</v>
      </c>
      <c r="AJ465">
        <v>4.8099999999999996</v>
      </c>
      <c r="AK465" s="4">
        <f t="shared" si="146"/>
        <v>2.8017227330820661E-4</v>
      </c>
      <c r="AL465">
        <f t="shared" si="147"/>
        <v>9</v>
      </c>
      <c r="AN465">
        <v>9</v>
      </c>
      <c r="AO465" s="4">
        <f t="shared" si="148"/>
        <v>0.8</v>
      </c>
      <c r="AQ465">
        <v>0.8</v>
      </c>
      <c r="AR465" s="4">
        <f t="shared" si="149"/>
        <v>1239.377855</v>
      </c>
      <c r="AT465">
        <v>1239.377855</v>
      </c>
      <c r="AU465">
        <v>1239.377855</v>
      </c>
      <c r="AV465" s="4">
        <f t="shared" si="150"/>
        <v>43579</v>
      </c>
      <c r="AX465">
        <v>43579</v>
      </c>
      <c r="AY465">
        <v>43579</v>
      </c>
      <c r="AZ465" s="4">
        <f t="shared" si="151"/>
        <v>9.6</v>
      </c>
      <c r="BB465">
        <v>9.6</v>
      </c>
      <c r="BC465" s="4">
        <f t="shared" si="152"/>
        <v>9.5</v>
      </c>
      <c r="BE465">
        <v>9.5</v>
      </c>
      <c r="BF465" s="4">
        <v>0</v>
      </c>
      <c r="BG465" s="4">
        <v>11.3</v>
      </c>
      <c r="BH465" s="4">
        <f t="shared" si="134"/>
        <v>69.900000000000006</v>
      </c>
      <c r="BJ465">
        <v>69.900000000000006</v>
      </c>
    </row>
    <row r="466" spans="1:62" x14ac:dyDescent="0.25">
      <c r="A466" s="4" t="s">
        <v>51</v>
      </c>
      <c r="B466" s="4">
        <v>2015</v>
      </c>
      <c r="C466" s="4">
        <v>1</v>
      </c>
      <c r="E466" s="4">
        <f t="shared" si="135"/>
        <v>3.2009285437118117E-3</v>
      </c>
      <c r="F466">
        <v>174</v>
      </c>
      <c r="H466" s="4">
        <f t="shared" si="136"/>
        <v>1.6963061001945546E-2</v>
      </c>
      <c r="I466">
        <f t="shared" si="137"/>
        <v>10</v>
      </c>
      <c r="K466">
        <v>10</v>
      </c>
      <c r="M466">
        <f t="shared" si="138"/>
        <v>1.8731145170040577E-4</v>
      </c>
      <c r="O466" s="4">
        <f t="shared" si="139"/>
        <v>0</v>
      </c>
      <c r="Q466">
        <v>0</v>
      </c>
      <c r="S466" s="4">
        <f t="shared" si="140"/>
        <v>1.511169775295931E-2</v>
      </c>
      <c r="T466">
        <v>89</v>
      </c>
      <c r="W466" s="4">
        <f t="shared" si="141"/>
        <v>0</v>
      </c>
      <c r="X466">
        <v>0</v>
      </c>
      <c r="Y466" s="4">
        <v>19.600000000000001</v>
      </c>
      <c r="AB466" s="4">
        <f t="shared" si="142"/>
        <v>12</v>
      </c>
      <c r="AC466" s="3">
        <v>12</v>
      </c>
      <c r="AD466" s="4">
        <f t="shared" si="143"/>
        <v>1.5838460432854379E-2</v>
      </c>
      <c r="AE466">
        <f t="shared" si="144"/>
        <v>87</v>
      </c>
      <c r="AG466">
        <v>87</v>
      </c>
      <c r="AH466" s="4" t="e">
        <f t="shared" si="145"/>
        <v>#VALUE!</v>
      </c>
      <c r="AK466" s="4">
        <f t="shared" si="146"/>
        <v>1.4991002573911351E-2</v>
      </c>
      <c r="AL466">
        <f t="shared" si="147"/>
        <v>89</v>
      </c>
      <c r="AN466">
        <v>89</v>
      </c>
      <c r="AO466" s="4">
        <f t="shared" si="148"/>
        <v>0.2</v>
      </c>
      <c r="AQ466">
        <v>0.2</v>
      </c>
      <c r="AR466" s="4">
        <f t="shared" si="149"/>
        <v>1163.18977</v>
      </c>
      <c r="AT466">
        <v>1163.18977</v>
      </c>
      <c r="AU466">
        <v>1163.18977</v>
      </c>
      <c r="AV466" s="4">
        <f t="shared" si="150"/>
        <v>10715281.625</v>
      </c>
      <c r="AX466">
        <v>15517635</v>
      </c>
      <c r="AY466">
        <v>15517635</v>
      </c>
      <c r="AZ466" s="4">
        <f t="shared" si="151"/>
        <v>1.9</v>
      </c>
      <c r="BB466">
        <v>1.9</v>
      </c>
      <c r="BC466" s="4">
        <f t="shared" si="152"/>
        <v>1.9</v>
      </c>
      <c r="BE466">
        <v>1.9</v>
      </c>
      <c r="BF466" s="4">
        <v>0.55800000000000005</v>
      </c>
      <c r="BG466" s="4">
        <v>10.9</v>
      </c>
      <c r="BH466" s="4">
        <f t="shared" si="134"/>
        <v>68.7</v>
      </c>
      <c r="BJ466">
        <v>68.7</v>
      </c>
    </row>
    <row r="467" spans="1:62" x14ac:dyDescent="0.25">
      <c r="A467" s="4" t="s">
        <v>51</v>
      </c>
      <c r="B467" s="4">
        <v>2014</v>
      </c>
      <c r="C467" s="4">
        <v>1</v>
      </c>
      <c r="E467" s="4">
        <f t="shared" si="135"/>
        <v>3.1888266178552393E-3</v>
      </c>
      <c r="F467">
        <v>179</v>
      </c>
      <c r="H467" s="4">
        <f t="shared" si="136"/>
        <v>1.7154895100566492E-2</v>
      </c>
      <c r="I467">
        <f t="shared" si="137"/>
        <v>11</v>
      </c>
      <c r="K467">
        <v>11</v>
      </c>
      <c r="L467" s="4">
        <v>0.01</v>
      </c>
      <c r="M467">
        <f t="shared" si="138"/>
        <v>1.8773460328054545E-4</v>
      </c>
      <c r="O467" s="4">
        <f t="shared" si="139"/>
        <v>12.17952064</v>
      </c>
      <c r="Q467">
        <v>12.17952064</v>
      </c>
      <c r="S467" s="4">
        <f t="shared" si="140"/>
        <v>1.5294555671065845E-2</v>
      </c>
      <c r="T467">
        <v>88</v>
      </c>
      <c r="W467" s="4">
        <f t="shared" si="141"/>
        <v>0</v>
      </c>
      <c r="X467">
        <v>0</v>
      </c>
      <c r="Y467" s="4">
        <v>18.899999999999999</v>
      </c>
      <c r="AB467" s="4">
        <f t="shared" si="142"/>
        <v>12</v>
      </c>
      <c r="AC467" s="3">
        <v>12</v>
      </c>
      <c r="AD467" s="4">
        <f t="shared" si="143"/>
        <v>1.5835249620437034E-2</v>
      </c>
      <c r="AE467">
        <f t="shared" si="144"/>
        <v>87</v>
      </c>
      <c r="AG467">
        <v>87</v>
      </c>
      <c r="AH467" s="4">
        <f t="shared" si="145"/>
        <v>5.68</v>
      </c>
      <c r="AJ467">
        <v>5.68</v>
      </c>
      <c r="AK467" s="4">
        <f t="shared" si="146"/>
        <v>1.5166973410825157E-2</v>
      </c>
      <c r="AL467">
        <f t="shared" si="147"/>
        <v>88</v>
      </c>
      <c r="AN467">
        <v>88</v>
      </c>
      <c r="AO467" s="4">
        <f t="shared" si="148"/>
        <v>0.2</v>
      </c>
      <c r="AQ467">
        <v>0.2</v>
      </c>
      <c r="AR467" s="4">
        <f t="shared" si="149"/>
        <v>198.68712300000001</v>
      </c>
      <c r="AT467">
        <v>198.68712300000001</v>
      </c>
      <c r="AU467">
        <v>198.68712300000001</v>
      </c>
      <c r="AV467" s="4">
        <f t="shared" si="150"/>
        <v>152779</v>
      </c>
      <c r="AX467">
        <v>152779</v>
      </c>
      <c r="AY467">
        <v>152779</v>
      </c>
      <c r="AZ467" s="4">
        <f t="shared" si="151"/>
        <v>1.9</v>
      </c>
      <c r="BB467">
        <v>1.9</v>
      </c>
      <c r="BC467" s="4">
        <f t="shared" si="152"/>
        <v>11</v>
      </c>
      <c r="BE467">
        <v>11</v>
      </c>
      <c r="BF467" s="4">
        <v>0.55300000000000005</v>
      </c>
      <c r="BG467" s="4">
        <v>10.9</v>
      </c>
      <c r="BH467" s="4">
        <f t="shared" si="134"/>
        <v>68.3</v>
      </c>
      <c r="BJ467">
        <v>68.3</v>
      </c>
    </row>
    <row r="468" spans="1:62" x14ac:dyDescent="0.25">
      <c r="A468" s="4" t="s">
        <v>51</v>
      </c>
      <c r="B468" s="4">
        <v>2013</v>
      </c>
      <c r="C468" s="4">
        <v>1</v>
      </c>
      <c r="E468" s="4">
        <f t="shared" si="135"/>
        <v>3.1754759344889485E-3</v>
      </c>
      <c r="F468">
        <v>183</v>
      </c>
      <c r="H468" s="4">
        <f t="shared" si="136"/>
        <v>1.7154895100566492E-2</v>
      </c>
      <c r="I468">
        <f t="shared" si="137"/>
        <v>11</v>
      </c>
      <c r="K468">
        <v>11</v>
      </c>
      <c r="L468" s="4">
        <v>0.01</v>
      </c>
      <c r="M468">
        <f t="shared" si="138"/>
        <v>1.8761635210860235E-4</v>
      </c>
      <c r="O468" s="4">
        <f t="shared" si="139"/>
        <v>8.7582145380000007</v>
      </c>
      <c r="Q468">
        <v>8.7582145380000007</v>
      </c>
      <c r="S468" s="4">
        <f t="shared" si="140"/>
        <v>1.5859517275223931E-2</v>
      </c>
      <c r="T468">
        <v>83</v>
      </c>
      <c r="W468" s="4">
        <f t="shared" si="141"/>
        <v>0</v>
      </c>
      <c r="X468">
        <v>0</v>
      </c>
      <c r="Y468" s="4">
        <v>18.2</v>
      </c>
      <c r="AB468" s="4">
        <f t="shared" si="142"/>
        <v>13</v>
      </c>
      <c r="AC468" s="3">
        <v>13</v>
      </c>
      <c r="AD468" s="4">
        <f t="shared" si="143"/>
        <v>1.3327013662922433E-2</v>
      </c>
      <c r="AE468">
        <f t="shared" si="144"/>
        <v>66</v>
      </c>
      <c r="AG468">
        <v>66</v>
      </c>
      <c r="AH468" s="4">
        <f t="shared" si="145"/>
        <v>5.93</v>
      </c>
      <c r="AJ468">
        <v>5.93</v>
      </c>
      <c r="AK468" s="4">
        <f t="shared" si="146"/>
        <v>1.5718562545094801E-2</v>
      </c>
      <c r="AL468">
        <f t="shared" si="147"/>
        <v>83</v>
      </c>
      <c r="AN468">
        <v>83</v>
      </c>
      <c r="AO468" s="4">
        <f t="shared" si="148"/>
        <v>0.2</v>
      </c>
      <c r="AQ468">
        <v>0.2</v>
      </c>
      <c r="AR468" s="4">
        <f t="shared" si="149"/>
        <v>128.419568</v>
      </c>
      <c r="AT468">
        <v>128.419568</v>
      </c>
      <c r="AU468">
        <v>128.419568</v>
      </c>
      <c r="AV468" s="4">
        <f t="shared" si="150"/>
        <v>1522692</v>
      </c>
      <c r="AX468">
        <v>1522692</v>
      </c>
      <c r="AY468">
        <v>1522692</v>
      </c>
      <c r="AZ468" s="4">
        <f t="shared" si="151"/>
        <v>11</v>
      </c>
      <c r="BB468">
        <v>11</v>
      </c>
      <c r="BC468" s="4">
        <f t="shared" si="152"/>
        <v>11.1</v>
      </c>
      <c r="BE468">
        <v>11.1</v>
      </c>
      <c r="BF468" s="4">
        <v>0.54600000000000004</v>
      </c>
      <c r="BG468" s="4">
        <v>10.8</v>
      </c>
      <c r="BH468" s="4">
        <f t="shared" si="134"/>
        <v>67.8</v>
      </c>
      <c r="BJ468">
        <v>67.8</v>
      </c>
    </row>
    <row r="469" spans="1:62" x14ac:dyDescent="0.25">
      <c r="A469" s="4" t="s">
        <v>51</v>
      </c>
      <c r="B469" s="4">
        <v>2012</v>
      </c>
      <c r="C469" s="4">
        <v>1</v>
      </c>
      <c r="E469" s="4">
        <f t="shared" si="135"/>
        <v>3.1633488307457802E-3</v>
      </c>
      <c r="F469">
        <v>186</v>
      </c>
      <c r="H469" s="4">
        <f t="shared" si="136"/>
        <v>1.7315070999842676E-2</v>
      </c>
      <c r="I469">
        <f t="shared" si="137"/>
        <v>12</v>
      </c>
      <c r="K469">
        <v>12</v>
      </c>
      <c r="L469" s="4">
        <v>0.01</v>
      </c>
      <c r="M469">
        <f t="shared" si="138"/>
        <v>1.8755243580693848E-4</v>
      </c>
      <c r="O469" s="4">
        <f t="shared" si="139"/>
        <v>6.914723983</v>
      </c>
      <c r="Q469">
        <v>6.914723983</v>
      </c>
      <c r="S469" s="4">
        <f t="shared" si="140"/>
        <v>1.5592332611017628E-2</v>
      </c>
      <c r="T469">
        <v>86</v>
      </c>
      <c r="W469" s="4">
        <f t="shared" si="141"/>
        <v>15</v>
      </c>
      <c r="X469">
        <v>15</v>
      </c>
      <c r="Y469" s="4">
        <v>17.600000000000001</v>
      </c>
      <c r="AB469" s="4">
        <f t="shared" si="142"/>
        <v>14</v>
      </c>
      <c r="AC469" s="3">
        <v>14</v>
      </c>
      <c r="AD469" s="4">
        <f t="shared" si="143"/>
        <v>1.6152675602628626E-2</v>
      </c>
      <c r="AE469">
        <f t="shared" si="144"/>
        <v>84</v>
      </c>
      <c r="AG469">
        <v>84</v>
      </c>
      <c r="AH469" s="4">
        <f t="shared" si="145"/>
        <v>6.24</v>
      </c>
      <c r="AJ469">
        <v>6.24</v>
      </c>
      <c r="AK469" s="4">
        <f t="shared" si="146"/>
        <v>1.5452591183293942E-2</v>
      </c>
      <c r="AL469">
        <f t="shared" si="147"/>
        <v>86</v>
      </c>
      <c r="AN469">
        <v>86</v>
      </c>
      <c r="AO469" s="4">
        <f t="shared" si="148"/>
        <v>0.3</v>
      </c>
      <c r="AQ469">
        <v>0.3</v>
      </c>
      <c r="AR469" s="4">
        <f t="shared" si="149"/>
        <v>95.244131999999993</v>
      </c>
      <c r="AT469">
        <v>95.244131999999993</v>
      </c>
      <c r="AU469">
        <v>95.244131999999993</v>
      </c>
      <c r="AV469" s="4">
        <f t="shared" si="150"/>
        <v>10715281.625</v>
      </c>
      <c r="AX469">
        <v>14776866</v>
      </c>
      <c r="AY469">
        <v>14776866</v>
      </c>
      <c r="AZ469" s="4">
        <f t="shared" si="151"/>
        <v>11</v>
      </c>
      <c r="BB469">
        <v>11</v>
      </c>
      <c r="BC469" s="4">
        <f t="shared" si="152"/>
        <v>11.2</v>
      </c>
      <c r="BE469">
        <v>11.2</v>
      </c>
      <c r="BF469" s="4">
        <v>0.54</v>
      </c>
      <c r="BG469" s="4">
        <v>10.7</v>
      </c>
      <c r="BH469" s="4">
        <f t="shared" si="134"/>
        <v>67.400000000000006</v>
      </c>
      <c r="BJ469">
        <v>67.400000000000006</v>
      </c>
    </row>
    <row r="470" spans="1:62" x14ac:dyDescent="0.25">
      <c r="A470" s="4" t="s">
        <v>51</v>
      </c>
      <c r="B470" s="4">
        <v>2011</v>
      </c>
      <c r="C470" s="4">
        <v>1</v>
      </c>
      <c r="E470" s="4">
        <f t="shared" si="135"/>
        <v>1.6131690762204737E-3</v>
      </c>
      <c r="F470">
        <v>19</v>
      </c>
      <c r="H470" s="4">
        <f t="shared" si="136"/>
        <v>1.7442665553967125E-2</v>
      </c>
      <c r="I470">
        <f t="shared" si="137"/>
        <v>13</v>
      </c>
      <c r="K470">
        <v>13</v>
      </c>
      <c r="L470" s="4">
        <v>2.12</v>
      </c>
      <c r="M470">
        <f t="shared" si="138"/>
        <v>1.8934258356203583E-4</v>
      </c>
      <c r="O470" s="4">
        <f t="shared" si="139"/>
        <v>60.185917709999998</v>
      </c>
      <c r="Q470">
        <v>60.185917709999998</v>
      </c>
      <c r="S470" s="4">
        <f t="shared" si="140"/>
        <v>1.5294555671065845E-2</v>
      </c>
      <c r="T470">
        <v>88</v>
      </c>
      <c r="W470" s="4">
        <f t="shared" si="141"/>
        <v>722</v>
      </c>
      <c r="X470">
        <v>722</v>
      </c>
      <c r="Y470" s="4">
        <v>17</v>
      </c>
      <c r="AB470" s="4">
        <f t="shared" si="142"/>
        <v>15</v>
      </c>
      <c r="AC470" s="3">
        <v>15</v>
      </c>
      <c r="AD470" s="4">
        <f t="shared" si="143"/>
        <v>1.5827951773412098E-2</v>
      </c>
      <c r="AE470">
        <f t="shared" si="144"/>
        <v>87</v>
      </c>
      <c r="AG470">
        <v>87</v>
      </c>
      <c r="AH470" s="4">
        <f t="shared" si="145"/>
        <v>5.64</v>
      </c>
      <c r="AJ470">
        <v>5.64</v>
      </c>
      <c r="AK470" s="4">
        <f t="shared" si="146"/>
        <v>1.5157876318272638E-2</v>
      </c>
      <c r="AL470">
        <f t="shared" si="147"/>
        <v>88</v>
      </c>
      <c r="AN470">
        <v>88</v>
      </c>
      <c r="AO470" s="4">
        <f t="shared" si="148"/>
        <v>0.3</v>
      </c>
      <c r="AQ470">
        <v>0.3</v>
      </c>
      <c r="AR470" s="4">
        <f t="shared" si="149"/>
        <v>882.49146199999996</v>
      </c>
      <c r="AT470">
        <v>882.49146199999996</v>
      </c>
      <c r="AU470">
        <v>882.49146199999996</v>
      </c>
      <c r="AV470" s="4">
        <f t="shared" si="150"/>
        <v>10715281.625</v>
      </c>
      <c r="AX470">
        <v>14537886</v>
      </c>
      <c r="AY470">
        <v>14537886</v>
      </c>
      <c r="AZ470" s="4">
        <f t="shared" si="151"/>
        <v>11</v>
      </c>
      <c r="BB470">
        <v>11</v>
      </c>
      <c r="BC470" s="4">
        <f t="shared" si="152"/>
        <v>11.2</v>
      </c>
      <c r="BE470">
        <v>11.2</v>
      </c>
      <c r="BF470" s="4">
        <v>0.53300000000000003</v>
      </c>
      <c r="BG470" s="4">
        <v>10.7</v>
      </c>
      <c r="BH470" s="4">
        <f t="shared" si="134"/>
        <v>67</v>
      </c>
      <c r="BJ470">
        <v>67</v>
      </c>
    </row>
    <row r="471" spans="1:62" x14ac:dyDescent="0.25">
      <c r="A471" s="4" t="s">
        <v>51</v>
      </c>
      <c r="B471" s="4">
        <v>2010</v>
      </c>
      <c r="C471" s="4">
        <v>1</v>
      </c>
      <c r="E471" s="4">
        <f t="shared" si="135"/>
        <v>3.1337516137439569E-3</v>
      </c>
      <c r="F471">
        <v>192</v>
      </c>
      <c r="H471" s="4">
        <f t="shared" si="136"/>
        <v>1.7536939259228994E-2</v>
      </c>
      <c r="I471">
        <f t="shared" si="137"/>
        <v>14</v>
      </c>
      <c r="K471">
        <v>14</v>
      </c>
      <c r="L471" s="4">
        <v>2.2000000000000002</v>
      </c>
      <c r="M471">
        <f t="shared" si="138"/>
        <v>1.8923508524892923E-4</v>
      </c>
      <c r="O471" s="4">
        <f t="shared" si="139"/>
        <v>56.884164810000001</v>
      </c>
      <c r="Q471">
        <v>56.884164810000001</v>
      </c>
      <c r="S471" s="4">
        <f t="shared" si="140"/>
        <v>1.511169775295931E-2</v>
      </c>
      <c r="T471">
        <v>89</v>
      </c>
      <c r="W471" s="4">
        <f t="shared" si="141"/>
        <v>900.625</v>
      </c>
      <c r="X471">
        <v>1156</v>
      </c>
      <c r="Y471" s="4">
        <v>16.399999999999999</v>
      </c>
      <c r="AB471" s="4">
        <f t="shared" si="142"/>
        <v>16</v>
      </c>
      <c r="AC471" s="3">
        <v>16</v>
      </c>
      <c r="AD471" s="4">
        <f t="shared" si="143"/>
        <v>1.5667051726265292E-2</v>
      </c>
      <c r="AE471">
        <f t="shared" si="144"/>
        <v>88</v>
      </c>
      <c r="AG471">
        <v>88</v>
      </c>
      <c r="AH471" s="4">
        <f t="shared" si="145"/>
        <v>5.95</v>
      </c>
      <c r="AJ471">
        <v>5.95</v>
      </c>
      <c r="AK471" s="4">
        <f t="shared" si="146"/>
        <v>1.4975968350862382E-2</v>
      </c>
      <c r="AL471">
        <f t="shared" si="147"/>
        <v>89</v>
      </c>
      <c r="AN471">
        <v>89</v>
      </c>
      <c r="AO471" s="4">
        <f t="shared" si="148"/>
        <v>0.5</v>
      </c>
      <c r="AQ471">
        <v>0.5</v>
      </c>
      <c r="AR471" s="4">
        <f t="shared" si="149"/>
        <v>785.69288410000001</v>
      </c>
      <c r="AT471">
        <v>785.69288410000001</v>
      </c>
      <c r="AU471">
        <v>785.69288410000001</v>
      </c>
      <c r="AV471" s="4">
        <f t="shared" si="150"/>
        <v>143874</v>
      </c>
      <c r="AX471">
        <v>143874</v>
      </c>
      <c r="AY471">
        <v>143874</v>
      </c>
      <c r="AZ471" s="4">
        <f t="shared" si="151"/>
        <v>11</v>
      </c>
      <c r="BB471">
        <v>11</v>
      </c>
      <c r="BC471" s="4">
        <f t="shared" si="152"/>
        <v>11.3</v>
      </c>
      <c r="BE471">
        <v>11.3</v>
      </c>
      <c r="BF471" s="4">
        <v>0.51900000000000002</v>
      </c>
      <c r="BG471" s="4">
        <v>10.6</v>
      </c>
      <c r="BH471" s="4">
        <f t="shared" si="134"/>
        <v>66.599999999999994</v>
      </c>
      <c r="BJ471">
        <v>66.599999999999994</v>
      </c>
    </row>
    <row r="472" spans="1:62" x14ac:dyDescent="0.25">
      <c r="A472" s="4" t="s">
        <v>51</v>
      </c>
      <c r="B472" s="4">
        <v>2009</v>
      </c>
      <c r="C472" s="4">
        <v>1</v>
      </c>
      <c r="E472" s="4">
        <f t="shared" si="135"/>
        <v>3.1163325528544687E-3</v>
      </c>
      <c r="F472">
        <v>195</v>
      </c>
      <c r="H472" s="4">
        <f t="shared" si="136"/>
        <v>1.7597343392442032E-2</v>
      </c>
      <c r="I472">
        <f t="shared" si="137"/>
        <v>15</v>
      </c>
      <c r="K472">
        <v>15</v>
      </c>
      <c r="L472" s="4">
        <v>2.13</v>
      </c>
      <c r="M472">
        <f t="shared" si="138"/>
        <v>1.8895523794322782E-4</v>
      </c>
      <c r="O472" s="4">
        <f t="shared" si="139"/>
        <v>48.35423978</v>
      </c>
      <c r="Q472">
        <v>48.35423978</v>
      </c>
      <c r="S472" s="4">
        <f t="shared" si="140"/>
        <v>1.4437648664183886E-2</v>
      </c>
      <c r="T472">
        <v>92</v>
      </c>
      <c r="W472" s="4">
        <f t="shared" si="141"/>
        <v>900.625</v>
      </c>
      <c r="X472">
        <v>4779</v>
      </c>
      <c r="Y472" s="4">
        <v>15.9</v>
      </c>
      <c r="AB472" s="4">
        <f t="shared" si="142"/>
        <v>17</v>
      </c>
      <c r="AC472" s="3">
        <v>17</v>
      </c>
      <c r="AD472" s="4">
        <f t="shared" si="143"/>
        <v>1.3942020008313228E-2</v>
      </c>
      <c r="AE472">
        <f t="shared" si="144"/>
        <v>95</v>
      </c>
      <c r="AG472">
        <v>95</v>
      </c>
      <c r="AH472" s="4">
        <f t="shared" si="145"/>
        <v>6.36</v>
      </c>
      <c r="AJ472">
        <v>6.36</v>
      </c>
      <c r="AK472" s="4">
        <f t="shared" si="146"/>
        <v>1.3783589554203918E-2</v>
      </c>
      <c r="AL472">
        <f t="shared" si="147"/>
        <v>94</v>
      </c>
      <c r="AN472">
        <v>94</v>
      </c>
      <c r="AO472" s="4">
        <f t="shared" si="148"/>
        <v>0.6</v>
      </c>
      <c r="AQ472">
        <v>0.6</v>
      </c>
      <c r="AR472" s="4">
        <f t="shared" si="149"/>
        <v>738.23266839999997</v>
      </c>
      <c r="AT472">
        <v>738.23266839999997</v>
      </c>
      <c r="AU472">
        <v>738.23266839999997</v>
      </c>
      <c r="AV472" s="4">
        <f t="shared" si="150"/>
        <v>14928</v>
      </c>
      <c r="AX472">
        <v>14928</v>
      </c>
      <c r="AY472">
        <v>14928</v>
      </c>
      <c r="AZ472" s="4">
        <f t="shared" si="151"/>
        <v>11.1</v>
      </c>
      <c r="BB472">
        <v>11.1</v>
      </c>
      <c r="BC472" s="4">
        <f t="shared" si="152"/>
        <v>11.4</v>
      </c>
      <c r="BE472">
        <v>11.4</v>
      </c>
      <c r="BF472" s="4">
        <v>0.52</v>
      </c>
      <c r="BG472" s="4">
        <v>10.5</v>
      </c>
      <c r="BH472" s="4">
        <f t="shared" si="134"/>
        <v>66.099999999999994</v>
      </c>
      <c r="BJ472">
        <v>66.099999999999994</v>
      </c>
    </row>
    <row r="473" spans="1:62" x14ac:dyDescent="0.25">
      <c r="A473" s="4" t="s">
        <v>51</v>
      </c>
      <c r="B473" s="4">
        <v>2008</v>
      </c>
      <c r="C473" s="4">
        <v>1</v>
      </c>
      <c r="E473" s="4">
        <f t="shared" si="135"/>
        <v>3.0904557105055751E-3</v>
      </c>
      <c r="F473">
        <v>199</v>
      </c>
      <c r="H473" s="4">
        <f t="shared" si="136"/>
        <v>1.7623525330551365E-2</v>
      </c>
      <c r="I473">
        <f t="shared" si="137"/>
        <v>16</v>
      </c>
      <c r="K473">
        <v>16</v>
      </c>
      <c r="L473" s="4">
        <v>2.2400000000000002</v>
      </c>
      <c r="M473">
        <f t="shared" si="138"/>
        <v>1.8911131702281159E-4</v>
      </c>
      <c r="O473" s="4">
        <f t="shared" si="139"/>
        <v>53.100090459999997</v>
      </c>
      <c r="Q473">
        <v>53.100090459999997</v>
      </c>
      <c r="S473" s="4">
        <f t="shared" si="140"/>
        <v>1.4682265089018029E-2</v>
      </c>
      <c r="T473">
        <v>91</v>
      </c>
      <c r="W473" s="4">
        <f t="shared" si="141"/>
        <v>900.625</v>
      </c>
      <c r="X473">
        <v>4211</v>
      </c>
      <c r="Y473" s="4">
        <v>15.3</v>
      </c>
      <c r="AB473" s="4">
        <f t="shared" si="142"/>
        <v>18</v>
      </c>
      <c r="AC473" s="3">
        <v>18</v>
      </c>
      <c r="AD473" s="4">
        <f t="shared" si="143"/>
        <v>1.5046923810556893E-2</v>
      </c>
      <c r="AE473">
        <f t="shared" si="144"/>
        <v>91</v>
      </c>
      <c r="AG473">
        <v>91</v>
      </c>
      <c r="AH473" s="4">
        <f t="shared" si="145"/>
        <v>5.55</v>
      </c>
      <c r="AJ473">
        <v>5.55</v>
      </c>
      <c r="AK473" s="4">
        <f t="shared" si="146"/>
        <v>1.4550282327384577E-2</v>
      </c>
      <c r="AL473">
        <f t="shared" si="147"/>
        <v>91</v>
      </c>
      <c r="AN473">
        <v>91</v>
      </c>
      <c r="AO473" s="4">
        <f t="shared" si="148"/>
        <v>0.7</v>
      </c>
      <c r="AQ473">
        <v>0.7</v>
      </c>
      <c r="AR473" s="4">
        <f t="shared" si="149"/>
        <v>745.78778729999999</v>
      </c>
      <c r="AT473">
        <v>745.78778729999999</v>
      </c>
      <c r="AU473">
        <v>745.78778729999999</v>
      </c>
      <c r="AV473" s="4">
        <f t="shared" si="150"/>
        <v>138859</v>
      </c>
      <c r="AX473">
        <v>138859</v>
      </c>
      <c r="AY473">
        <v>138859</v>
      </c>
      <c r="AZ473" s="4">
        <f t="shared" si="151"/>
        <v>11.2</v>
      </c>
      <c r="BB473">
        <v>11.2</v>
      </c>
      <c r="BC473" s="4">
        <f t="shared" si="152"/>
        <v>11.4</v>
      </c>
      <c r="BE473">
        <v>11.4</v>
      </c>
      <c r="BF473" s="4">
        <v>0.51100000000000001</v>
      </c>
      <c r="BG473" s="4">
        <v>10.5</v>
      </c>
      <c r="BH473" s="4">
        <f t="shared" si="134"/>
        <v>65.599999999999994</v>
      </c>
      <c r="BJ473">
        <v>65.599999999999994</v>
      </c>
    </row>
    <row r="474" spans="1:62" x14ac:dyDescent="0.25">
      <c r="A474" s="4" t="s">
        <v>51</v>
      </c>
      <c r="B474" s="4">
        <v>2007</v>
      </c>
      <c r="C474" s="4">
        <v>1</v>
      </c>
      <c r="E474" s="4">
        <f t="shared" si="135"/>
        <v>1.6897478383066618E-3</v>
      </c>
      <c r="F474">
        <v>24</v>
      </c>
      <c r="H474" s="4">
        <f t="shared" si="136"/>
        <v>1.7623525330551365E-2</v>
      </c>
      <c r="I474">
        <f t="shared" si="137"/>
        <v>16</v>
      </c>
      <c r="K474">
        <v>16</v>
      </c>
      <c r="L474" s="4">
        <v>2.08</v>
      </c>
      <c r="M474">
        <f t="shared" si="138"/>
        <v>1.8926283624414594E-4</v>
      </c>
      <c r="O474" s="4">
        <f t="shared" si="139"/>
        <v>57.735167109999999</v>
      </c>
      <c r="Q474">
        <v>57.735167109999999</v>
      </c>
      <c r="S474" s="4">
        <f t="shared" si="140"/>
        <v>1.5898919057260947E-2</v>
      </c>
      <c r="T474">
        <v>82</v>
      </c>
      <c r="W474" s="4">
        <f t="shared" si="141"/>
        <v>394</v>
      </c>
      <c r="X474">
        <v>394</v>
      </c>
      <c r="Y474" s="4">
        <v>14.8</v>
      </c>
      <c r="AB474" s="4">
        <f t="shared" si="142"/>
        <v>20</v>
      </c>
      <c r="AC474" s="3">
        <v>20</v>
      </c>
      <c r="AD474" s="4">
        <f t="shared" si="143"/>
        <v>1.6220871659718122E-2</v>
      </c>
      <c r="AE474">
        <f t="shared" si="144"/>
        <v>82</v>
      </c>
      <c r="AG474">
        <v>82</v>
      </c>
      <c r="AH474" s="4">
        <f t="shared" si="145"/>
        <v>3.75</v>
      </c>
      <c r="AJ474">
        <v>3.75</v>
      </c>
      <c r="AK474" s="4">
        <f t="shared" si="146"/>
        <v>1.5740323163769051E-2</v>
      </c>
      <c r="AL474">
        <f t="shared" si="147"/>
        <v>82</v>
      </c>
      <c r="AN474">
        <v>82</v>
      </c>
      <c r="AO474" s="4">
        <f t="shared" si="148"/>
        <v>0.9</v>
      </c>
      <c r="AQ474">
        <v>0.9</v>
      </c>
      <c r="AR474" s="4">
        <f t="shared" si="149"/>
        <v>631.67578900000001</v>
      </c>
      <c r="AT474">
        <v>631.67578900000001</v>
      </c>
      <c r="AU474">
        <v>631.67578900000001</v>
      </c>
      <c r="AV474" s="4">
        <f t="shared" si="150"/>
        <v>10715281.625</v>
      </c>
      <c r="AX474">
        <v>13676693</v>
      </c>
      <c r="AY474">
        <v>13676693</v>
      </c>
      <c r="AZ474" s="4">
        <f t="shared" si="151"/>
        <v>11.3</v>
      </c>
      <c r="BB474">
        <v>11.3</v>
      </c>
      <c r="BC474" s="4">
        <f t="shared" si="152"/>
        <v>11.5</v>
      </c>
      <c r="BE474">
        <v>11.5</v>
      </c>
      <c r="BF474" s="4">
        <v>0.495</v>
      </c>
      <c r="BG474" s="4">
        <v>10.3</v>
      </c>
      <c r="BH474" s="4">
        <f t="shared" si="134"/>
        <v>65</v>
      </c>
      <c r="BJ474">
        <v>65</v>
      </c>
    </row>
    <row r="475" spans="1:62" x14ac:dyDescent="0.25">
      <c r="A475" s="4" t="s">
        <v>51</v>
      </c>
      <c r="B475" s="4">
        <v>2006</v>
      </c>
      <c r="C475" s="4">
        <v>1</v>
      </c>
      <c r="E475" s="4">
        <f t="shared" si="135"/>
        <v>2.9485877690333295E-3</v>
      </c>
      <c r="F475">
        <v>216</v>
      </c>
      <c r="H475" s="4">
        <f t="shared" si="136"/>
        <v>1.7615331979266489E-2</v>
      </c>
      <c r="I475">
        <f t="shared" si="137"/>
        <v>17</v>
      </c>
      <c r="K475">
        <v>17</v>
      </c>
      <c r="L475" s="4">
        <v>2.0299999999999998</v>
      </c>
      <c r="M475">
        <f t="shared" si="138"/>
        <v>1.8905894698011241E-4</v>
      </c>
      <c r="O475" s="4">
        <f t="shared" si="139"/>
        <v>51.504471189999997</v>
      </c>
      <c r="Q475">
        <v>51.504471189999997</v>
      </c>
      <c r="S475" s="4">
        <f t="shared" si="140"/>
        <v>2.3099390109200882E-4</v>
      </c>
      <c r="T475">
        <v>8</v>
      </c>
      <c r="W475" s="4">
        <f t="shared" si="141"/>
        <v>188</v>
      </c>
      <c r="X475">
        <v>188</v>
      </c>
      <c r="Y475" s="4">
        <v>14.3</v>
      </c>
      <c r="AB475" s="4">
        <f t="shared" si="142"/>
        <v>21</v>
      </c>
      <c r="AC475" s="3">
        <v>21</v>
      </c>
      <c r="AD475" s="4">
        <f t="shared" si="143"/>
        <v>1.8781179535929494E-4</v>
      </c>
      <c r="AE475">
        <f t="shared" si="144"/>
        <v>8</v>
      </c>
      <c r="AG475">
        <v>8</v>
      </c>
      <c r="AH475" s="4">
        <f t="shared" si="145"/>
        <v>4.4800000000000004</v>
      </c>
      <c r="AJ475">
        <v>4.4800000000000004</v>
      </c>
      <c r="AK475" s="4">
        <f t="shared" si="146"/>
        <v>2.5055487864108562E-4</v>
      </c>
      <c r="AL475">
        <f t="shared" si="147"/>
        <v>8</v>
      </c>
      <c r="AN475">
        <v>8</v>
      </c>
      <c r="AO475" s="4">
        <f t="shared" si="148"/>
        <v>1.1000000000000001</v>
      </c>
      <c r="AQ475">
        <v>1.1000000000000001</v>
      </c>
      <c r="AR475" s="4">
        <f t="shared" si="149"/>
        <v>539.87915290000001</v>
      </c>
      <c r="AT475">
        <v>539.87915290000001</v>
      </c>
      <c r="AU475">
        <v>539.87915290000001</v>
      </c>
      <c r="AV475" s="4">
        <f t="shared" si="150"/>
        <v>10715281.625</v>
      </c>
      <c r="AX475">
        <v>13474489</v>
      </c>
      <c r="AY475">
        <v>13474489</v>
      </c>
      <c r="AZ475" s="4">
        <f t="shared" si="151"/>
        <v>11.4</v>
      </c>
      <c r="BB475">
        <v>11.4</v>
      </c>
      <c r="BC475" s="4">
        <f t="shared" si="152"/>
        <v>11.6</v>
      </c>
      <c r="BE475">
        <v>11.6</v>
      </c>
      <c r="BF475" s="4">
        <v>0.48299999999999998</v>
      </c>
      <c r="BG475" s="4">
        <v>10.1</v>
      </c>
      <c r="BH475" s="4">
        <f t="shared" si="134"/>
        <v>64.099999999999994</v>
      </c>
      <c r="BJ475">
        <v>64.099999999999994</v>
      </c>
    </row>
    <row r="476" spans="1:62" x14ac:dyDescent="0.25">
      <c r="A476" s="4" t="s">
        <v>51</v>
      </c>
      <c r="B476" s="4">
        <v>2005</v>
      </c>
      <c r="C476" s="4">
        <v>1</v>
      </c>
      <c r="E476" s="4">
        <f t="shared" si="135"/>
        <v>2.7488415198810711E-3</v>
      </c>
      <c r="F476">
        <v>234</v>
      </c>
      <c r="H476" s="4">
        <f t="shared" si="136"/>
        <v>1.7572811264078531E-2</v>
      </c>
      <c r="I476">
        <f t="shared" si="137"/>
        <v>18</v>
      </c>
      <c r="K476">
        <v>18</v>
      </c>
      <c r="L476" s="4">
        <v>1.99</v>
      </c>
      <c r="M476">
        <f t="shared" si="138"/>
        <v>1.8940852019838452E-4</v>
      </c>
      <c r="O476" s="4">
        <f t="shared" si="139"/>
        <v>62.218172610000003</v>
      </c>
      <c r="Q476">
        <v>62.218172610000003</v>
      </c>
      <c r="S476" s="4">
        <f t="shared" si="140"/>
        <v>8.675140700055771E-5</v>
      </c>
      <c r="W476" s="4">
        <f t="shared" si="141"/>
        <v>264</v>
      </c>
      <c r="X476">
        <v>264</v>
      </c>
      <c r="Y476" s="4">
        <v>13.9</v>
      </c>
      <c r="AB476" s="4">
        <f t="shared" si="142"/>
        <v>22</v>
      </c>
      <c r="AC476" s="3">
        <v>22</v>
      </c>
      <c r="AD476" s="4">
        <f t="shared" si="143"/>
        <v>1.6244146527272112E-2</v>
      </c>
      <c r="AE476">
        <f t="shared" si="144"/>
        <v>82</v>
      </c>
      <c r="AG476">
        <v>82</v>
      </c>
      <c r="AH476" s="4">
        <f t="shared" si="145"/>
        <v>5.84</v>
      </c>
      <c r="AJ476">
        <v>5.84</v>
      </c>
      <c r="AK476" s="4">
        <f t="shared" si="146"/>
        <v>1.5761214030268547E-2</v>
      </c>
      <c r="AL476">
        <f t="shared" si="147"/>
        <v>82</v>
      </c>
      <c r="AN476">
        <v>82</v>
      </c>
      <c r="AO476" s="4">
        <f t="shared" si="148"/>
        <v>1.4</v>
      </c>
      <c r="AQ476">
        <v>1.4</v>
      </c>
      <c r="AR476" s="4">
        <f t="shared" si="149"/>
        <v>474.22387659999998</v>
      </c>
      <c r="AT476">
        <v>474.22387659999998</v>
      </c>
      <c r="AU476">
        <v>474.22387659999998</v>
      </c>
      <c r="AV476" s="4">
        <f t="shared" si="150"/>
        <v>132721</v>
      </c>
      <c r="AX476">
        <v>132721</v>
      </c>
      <c r="AY476">
        <v>132721</v>
      </c>
      <c r="AZ476" s="4">
        <f t="shared" si="151"/>
        <v>11.5</v>
      </c>
      <c r="BB476">
        <v>11.5</v>
      </c>
      <c r="BC476" s="4">
        <f t="shared" si="152"/>
        <v>11.6</v>
      </c>
      <c r="BE476">
        <v>11.6</v>
      </c>
      <c r="BF476" s="4">
        <v>0.47</v>
      </c>
      <c r="BG476" s="4">
        <v>10</v>
      </c>
      <c r="BH476" s="4">
        <f t="shared" si="134"/>
        <v>62.9</v>
      </c>
      <c r="BJ476">
        <v>62.9</v>
      </c>
    </row>
    <row r="477" spans="1:62" x14ac:dyDescent="0.25">
      <c r="A477" s="4" t="s">
        <v>51</v>
      </c>
      <c r="B477" s="4">
        <v>2004</v>
      </c>
      <c r="C477" s="4">
        <v>1</v>
      </c>
      <c r="E477" s="4">
        <f t="shared" si="135"/>
        <v>2.4952345955781478E-3</v>
      </c>
      <c r="F477">
        <v>253</v>
      </c>
      <c r="H477" s="4">
        <f t="shared" si="136"/>
        <v>1.7496211663345064E-2</v>
      </c>
      <c r="I477">
        <f t="shared" si="137"/>
        <v>19</v>
      </c>
      <c r="K477">
        <v>19</v>
      </c>
      <c r="L477" s="4">
        <v>1.38</v>
      </c>
      <c r="M477">
        <f t="shared" si="138"/>
        <v>1.8760346230455586E-4</v>
      </c>
      <c r="O477" s="4">
        <f t="shared" si="139"/>
        <v>8.3861192399999993</v>
      </c>
      <c r="Q477">
        <v>8.3861192399999993</v>
      </c>
      <c r="S477" s="4">
        <f t="shared" si="140"/>
        <v>8.675140700055771E-5</v>
      </c>
      <c r="W477" s="4">
        <f t="shared" si="141"/>
        <v>352</v>
      </c>
      <c r="X477">
        <v>352</v>
      </c>
      <c r="Y477" s="4">
        <v>13.5</v>
      </c>
      <c r="AB477" s="4">
        <f t="shared" si="142"/>
        <v>24</v>
      </c>
      <c r="AC477" s="3">
        <v>24</v>
      </c>
      <c r="AD477" s="4">
        <f t="shared" si="143"/>
        <v>1.5970495421876618E-2</v>
      </c>
      <c r="AE477">
        <f t="shared" si="144"/>
        <v>86</v>
      </c>
      <c r="AG477">
        <v>86</v>
      </c>
      <c r="AH477" s="4">
        <f t="shared" si="145"/>
        <v>6.43</v>
      </c>
      <c r="AJ477">
        <v>6.43</v>
      </c>
      <c r="AK477" s="4">
        <f t="shared" si="146"/>
        <v>1.5568044128570364E-2</v>
      </c>
      <c r="AL477">
        <f t="shared" si="147"/>
        <v>85</v>
      </c>
      <c r="AN477">
        <v>85</v>
      </c>
      <c r="AO477" s="4">
        <f t="shared" si="148"/>
        <v>1.7</v>
      </c>
      <c r="AQ477">
        <v>1.7</v>
      </c>
      <c r="AR477" s="4">
        <f t="shared" si="149"/>
        <v>48.615183999999999</v>
      </c>
      <c r="AT477">
        <v>48.615183999999999</v>
      </c>
      <c r="AU477">
        <v>48.615183999999999</v>
      </c>
      <c r="AV477" s="4">
        <f t="shared" si="150"/>
        <v>1363377</v>
      </c>
      <c r="AX477">
        <v>1363377</v>
      </c>
      <c r="AY477">
        <v>1363377</v>
      </c>
      <c r="AZ477" s="4">
        <f t="shared" si="151"/>
        <v>11.6</v>
      </c>
      <c r="BB477">
        <v>11.6</v>
      </c>
      <c r="BC477" s="4">
        <f t="shared" si="152"/>
        <v>11.7</v>
      </c>
      <c r="BE477">
        <v>11.7</v>
      </c>
      <c r="BF477" s="4">
        <v>0.45800000000000002</v>
      </c>
      <c r="BG477" s="4">
        <v>9.6999999999999993</v>
      </c>
      <c r="BH477" s="4">
        <f t="shared" si="134"/>
        <v>61.5</v>
      </c>
      <c r="BJ477">
        <v>61.5</v>
      </c>
    </row>
    <row r="478" spans="1:62" x14ac:dyDescent="0.25">
      <c r="A478" s="4" t="s">
        <v>51</v>
      </c>
      <c r="B478" s="4">
        <v>2003</v>
      </c>
      <c r="C478" s="4">
        <v>1</v>
      </c>
      <c r="E478" s="4">
        <f t="shared" si="135"/>
        <v>2.2738121521682772E-3</v>
      </c>
      <c r="F478">
        <v>268</v>
      </c>
      <c r="H478" s="4">
        <f t="shared" si="136"/>
        <v>1.724275605347108E-2</v>
      </c>
      <c r="I478">
        <f t="shared" si="137"/>
        <v>21</v>
      </c>
      <c r="K478">
        <v>21</v>
      </c>
      <c r="L478" s="4">
        <v>1.44</v>
      </c>
      <c r="M478">
        <f t="shared" si="138"/>
        <v>1.8919300194093322E-4</v>
      </c>
      <c r="O478" s="4">
        <f t="shared" si="139"/>
        <v>55.595439460000001</v>
      </c>
      <c r="Q478">
        <v>55.595439460000001</v>
      </c>
      <c r="S478" s="4">
        <f t="shared" si="140"/>
        <v>8.675140700055771E-5</v>
      </c>
      <c r="W478" s="4">
        <f t="shared" si="141"/>
        <v>653</v>
      </c>
      <c r="X478">
        <v>653</v>
      </c>
      <c r="Y478" s="4">
        <v>13.1</v>
      </c>
      <c r="AB478" s="4">
        <f t="shared" si="142"/>
        <v>26</v>
      </c>
      <c r="AC478" s="3">
        <v>26</v>
      </c>
      <c r="AD478" s="4">
        <f t="shared" si="143"/>
        <v>1.4278611768896393E-2</v>
      </c>
      <c r="AE478">
        <f t="shared" si="144"/>
        <v>69</v>
      </c>
      <c r="AG478">
        <v>69</v>
      </c>
      <c r="AH478" s="4">
        <f t="shared" si="145"/>
        <v>6.74</v>
      </c>
      <c r="AJ478">
        <v>6.74</v>
      </c>
      <c r="AK478" s="4">
        <f t="shared" si="146"/>
        <v>1.4114777828226309E-2</v>
      </c>
      <c r="AL478">
        <f t="shared" si="147"/>
        <v>69</v>
      </c>
      <c r="AN478">
        <v>69</v>
      </c>
      <c r="AO478" s="4">
        <f t="shared" si="148"/>
        <v>1.85</v>
      </c>
      <c r="AQ478">
        <v>1.9</v>
      </c>
      <c r="AR478" s="4">
        <f t="shared" si="149"/>
        <v>362.4213785</v>
      </c>
      <c r="AT478">
        <v>362.4213785</v>
      </c>
      <c r="AU478">
        <v>362.4213785</v>
      </c>
      <c r="AV478" s="4">
        <f t="shared" si="150"/>
        <v>10715281.625</v>
      </c>
      <c r="AX478">
        <v>12853124</v>
      </c>
      <c r="AY478">
        <v>12853124</v>
      </c>
      <c r="AZ478" s="4">
        <f t="shared" si="151"/>
        <v>11.6</v>
      </c>
      <c r="BB478">
        <v>11.6</v>
      </c>
      <c r="BC478" s="4">
        <f t="shared" si="152"/>
        <v>11.7</v>
      </c>
      <c r="BE478">
        <v>11.7</v>
      </c>
      <c r="BF478" s="4">
        <v>0.44500000000000001</v>
      </c>
      <c r="BG478" s="4">
        <v>9.3000000000000007</v>
      </c>
      <c r="BH478" s="4">
        <f t="shared" si="134"/>
        <v>63</v>
      </c>
      <c r="BJ478">
        <v>63</v>
      </c>
    </row>
    <row r="479" spans="1:62" x14ac:dyDescent="0.25">
      <c r="A479" s="4" t="s">
        <v>51</v>
      </c>
      <c r="B479" s="4">
        <v>2002</v>
      </c>
      <c r="C479" s="4">
        <v>1</v>
      </c>
      <c r="E479" s="4">
        <f t="shared" si="135"/>
        <v>2.1973371495350555E-3</v>
      </c>
      <c r="F479">
        <v>273</v>
      </c>
      <c r="H479" s="4">
        <f t="shared" si="136"/>
        <v>1.6860824662003147E-2</v>
      </c>
      <c r="I479">
        <f t="shared" si="137"/>
        <v>23</v>
      </c>
      <c r="K479">
        <v>23</v>
      </c>
      <c r="L479" s="4">
        <v>1.43</v>
      </c>
      <c r="M479">
        <f t="shared" si="138"/>
        <v>1.8837344131278878E-4</v>
      </c>
      <c r="O479" s="4">
        <f t="shared" si="139"/>
        <v>30.910605539999999</v>
      </c>
      <c r="Q479">
        <v>30.910605539999999</v>
      </c>
      <c r="S479" s="4">
        <f t="shared" si="140"/>
        <v>8.675140700055771E-5</v>
      </c>
      <c r="W479" s="4">
        <f t="shared" si="141"/>
        <v>900.625</v>
      </c>
      <c r="X479">
        <v>1361</v>
      </c>
      <c r="Y479" s="4">
        <v>12.8</v>
      </c>
      <c r="AB479" s="4">
        <f t="shared" si="142"/>
        <v>29</v>
      </c>
      <c r="AC479" s="3">
        <v>29</v>
      </c>
      <c r="AD479" s="4">
        <f t="shared" si="143"/>
        <v>8.6899296604710172E-3</v>
      </c>
      <c r="AE479">
        <f t="shared" si="144"/>
        <v>54</v>
      </c>
      <c r="AG479">
        <v>54</v>
      </c>
      <c r="AH479" s="4">
        <f t="shared" si="145"/>
        <v>5.95</v>
      </c>
      <c r="AJ479">
        <v>5.95</v>
      </c>
      <c r="AK479" s="4">
        <f t="shared" si="146"/>
        <v>8.9538374207287774E-3</v>
      </c>
      <c r="AL479">
        <f t="shared" si="147"/>
        <v>54</v>
      </c>
      <c r="AN479">
        <v>54</v>
      </c>
      <c r="AO479" s="4">
        <f t="shared" si="148"/>
        <v>1.85</v>
      </c>
      <c r="AQ479">
        <v>2.1</v>
      </c>
      <c r="AR479" s="4">
        <f t="shared" si="149"/>
        <v>339.676984</v>
      </c>
      <c r="AT479">
        <v>339.676984</v>
      </c>
      <c r="AU479">
        <v>339.676984</v>
      </c>
      <c r="AV479" s="4">
        <f t="shared" si="150"/>
        <v>10715281.625</v>
      </c>
      <c r="AX479">
        <v>12634729</v>
      </c>
      <c r="AY479">
        <v>12634729</v>
      </c>
      <c r="AZ479" s="4">
        <f t="shared" si="151"/>
        <v>11.6</v>
      </c>
      <c r="BB479">
        <v>11.6</v>
      </c>
      <c r="BC479" s="4">
        <f t="shared" si="152"/>
        <v>11.8</v>
      </c>
      <c r="BE479">
        <v>11.8</v>
      </c>
      <c r="BF479" s="4">
        <v>0.42699999999999999</v>
      </c>
      <c r="BG479" s="4">
        <v>8.1999999999999993</v>
      </c>
      <c r="BH479" s="4">
        <f t="shared" si="134"/>
        <v>59.3</v>
      </c>
      <c r="BJ479">
        <v>59.3</v>
      </c>
    </row>
    <row r="480" spans="1:62" x14ac:dyDescent="0.25">
      <c r="A480" s="4" t="s">
        <v>51</v>
      </c>
      <c r="B480" s="4">
        <v>2001</v>
      </c>
      <c r="C480" s="4">
        <v>1</v>
      </c>
      <c r="E480" s="4">
        <f t="shared" si="135"/>
        <v>2.1973371495350555E-3</v>
      </c>
      <c r="F480">
        <v>273</v>
      </c>
      <c r="H480" s="4">
        <f t="shared" si="136"/>
        <v>1.6359137720445362E-2</v>
      </c>
      <c r="I480">
        <f t="shared" si="137"/>
        <v>25</v>
      </c>
      <c r="K480">
        <v>25</v>
      </c>
      <c r="L480" s="4">
        <v>1.71</v>
      </c>
      <c r="M480">
        <f t="shared" si="138"/>
        <v>1.882646256228836E-4</v>
      </c>
      <c r="O480" s="4">
        <f t="shared" si="139"/>
        <v>27.689710510000001</v>
      </c>
      <c r="Q480">
        <v>27.689710510000001</v>
      </c>
      <c r="S480" s="4">
        <f t="shared" si="140"/>
        <v>8.675140700055771E-5</v>
      </c>
      <c r="W480" s="4">
        <f t="shared" si="141"/>
        <v>900.625</v>
      </c>
      <c r="X480">
        <v>3761</v>
      </c>
      <c r="Y480" s="4">
        <v>12.4</v>
      </c>
      <c r="AB480" s="4">
        <f t="shared" si="142"/>
        <v>33</v>
      </c>
      <c r="AC480" s="3">
        <v>33</v>
      </c>
      <c r="AD480" s="4">
        <f t="shared" si="143"/>
        <v>1.068285772996813E-2</v>
      </c>
      <c r="AE480">
        <f t="shared" si="144"/>
        <v>59</v>
      </c>
      <c r="AG480">
        <v>59</v>
      </c>
      <c r="AH480" s="4">
        <f t="shared" si="145"/>
        <v>5.7</v>
      </c>
      <c r="AJ480">
        <v>5.7</v>
      </c>
      <c r="AK480" s="4">
        <f t="shared" si="146"/>
        <v>1.9654097666523356E-4</v>
      </c>
      <c r="AL480">
        <f t="shared" si="147"/>
        <v>6</v>
      </c>
      <c r="AN480">
        <v>6</v>
      </c>
      <c r="AO480" s="4">
        <f t="shared" si="148"/>
        <v>1.85</v>
      </c>
      <c r="AQ480">
        <v>2.2000000000000002</v>
      </c>
      <c r="AR480" s="4">
        <f t="shared" si="149"/>
        <v>321.22633999999999</v>
      </c>
      <c r="AT480">
        <v>321.22633999999999</v>
      </c>
      <c r="AU480">
        <v>321.22633999999999</v>
      </c>
      <c r="AV480" s="4">
        <f t="shared" si="150"/>
        <v>1242473</v>
      </c>
      <c r="AX480">
        <v>1242473</v>
      </c>
      <c r="AY480">
        <v>1242473</v>
      </c>
      <c r="AZ480" s="4">
        <f t="shared" si="151"/>
        <v>11.6</v>
      </c>
      <c r="BB480">
        <v>11.6</v>
      </c>
      <c r="BC480" s="4">
        <f t="shared" si="152"/>
        <v>11.8</v>
      </c>
      <c r="BE480">
        <v>11.8</v>
      </c>
      <c r="BF480" s="4">
        <v>0.41199999999999998</v>
      </c>
      <c r="BG480" s="4">
        <v>7.6</v>
      </c>
      <c r="BH480" s="4">
        <f t="shared" si="134"/>
        <v>58.5</v>
      </c>
      <c r="BJ480">
        <v>58.5</v>
      </c>
    </row>
    <row r="481" spans="1:62" x14ac:dyDescent="0.25">
      <c r="A481" s="4" t="s">
        <v>51</v>
      </c>
      <c r="B481" s="4">
        <v>2000</v>
      </c>
      <c r="C481" s="4">
        <v>1</v>
      </c>
      <c r="E481" s="4">
        <f t="shared" si="135"/>
        <v>2.1819298520764697E-3</v>
      </c>
      <c r="F481">
        <v>274</v>
      </c>
      <c r="H481" s="4">
        <f t="shared" si="136"/>
        <v>1.5748945251007979E-2</v>
      </c>
      <c r="I481">
        <f t="shared" si="137"/>
        <v>27</v>
      </c>
      <c r="K481">
        <v>27</v>
      </c>
      <c r="L481" s="4">
        <v>1.51</v>
      </c>
      <c r="M481">
        <f t="shared" si="138"/>
        <v>1.8732294161295042E-4</v>
      </c>
      <c r="O481" s="4">
        <f t="shared" si="139"/>
        <v>0.32841805600000001</v>
      </c>
      <c r="Q481">
        <v>0.32841805600000001</v>
      </c>
      <c r="S481" s="4">
        <f t="shared" si="140"/>
        <v>8.675140700055771E-5</v>
      </c>
      <c r="W481" s="4">
        <f t="shared" si="141"/>
        <v>900.625</v>
      </c>
      <c r="X481">
        <v>12237</v>
      </c>
      <c r="Y481" s="4">
        <v>12.1</v>
      </c>
      <c r="AB481" s="4">
        <f t="shared" si="142"/>
        <v>36</v>
      </c>
      <c r="AC481" s="3">
        <v>36</v>
      </c>
      <c r="AD481" s="4">
        <f t="shared" si="143"/>
        <v>1.1853770951761655E-2</v>
      </c>
      <c r="AE481">
        <f t="shared" si="144"/>
        <v>62</v>
      </c>
      <c r="AG481">
        <v>62</v>
      </c>
      <c r="AH481" s="4">
        <f t="shared" si="145"/>
        <v>5.87</v>
      </c>
      <c r="AJ481">
        <v>5.87</v>
      </c>
      <c r="AK481" s="4">
        <f t="shared" si="146"/>
        <v>1.0823834559516909E-2</v>
      </c>
      <c r="AL481">
        <f t="shared" si="147"/>
        <v>59</v>
      </c>
      <c r="AN481">
        <v>59</v>
      </c>
      <c r="AO481" s="4">
        <f t="shared" si="148"/>
        <v>1.85</v>
      </c>
      <c r="AQ481">
        <v>2.1</v>
      </c>
      <c r="AR481" s="4">
        <f t="shared" si="149"/>
        <v>3.6859489999999999</v>
      </c>
      <c r="AT481">
        <v>3.6859489999999999</v>
      </c>
      <c r="AU481">
        <v>3.6859489999999999</v>
      </c>
      <c r="AV481" s="4">
        <f t="shared" si="150"/>
        <v>10715281.625</v>
      </c>
      <c r="AX481">
        <v>12152354</v>
      </c>
      <c r="AY481">
        <v>12152354</v>
      </c>
      <c r="AZ481" s="4">
        <f t="shared" si="151"/>
        <v>11.6</v>
      </c>
      <c r="BB481">
        <v>11.6</v>
      </c>
      <c r="BC481" s="4">
        <f t="shared" si="152"/>
        <v>11.9</v>
      </c>
      <c r="BE481">
        <v>11.9</v>
      </c>
      <c r="BF481" s="4">
        <v>0.40100000000000002</v>
      </c>
      <c r="BG481" s="4">
        <v>7.2</v>
      </c>
      <c r="BH481" s="4">
        <f t="shared" si="134"/>
        <v>57.7</v>
      </c>
      <c r="BJ481">
        <v>57.7</v>
      </c>
    </row>
    <row r="482" spans="1:62" x14ac:dyDescent="0.25">
      <c r="A482" s="4" t="s">
        <v>52</v>
      </c>
      <c r="B482" s="4">
        <v>2015</v>
      </c>
      <c r="C482" s="4">
        <v>1</v>
      </c>
      <c r="E482" s="4">
        <f t="shared" si="135"/>
        <v>9.7095746400483113E-4</v>
      </c>
      <c r="F482">
        <v>357</v>
      </c>
      <c r="H482" s="4">
        <f t="shared" si="136"/>
        <v>7.8722182592933683E-3</v>
      </c>
      <c r="I482">
        <f t="shared" si="137"/>
        <v>45</v>
      </c>
      <c r="K482">
        <v>45</v>
      </c>
      <c r="M482">
        <f t="shared" si="138"/>
        <v>1.8731145170040577E-4</v>
      </c>
      <c r="O482" s="4">
        <f t="shared" si="139"/>
        <v>0</v>
      </c>
      <c r="Q482">
        <v>0</v>
      </c>
      <c r="S482" s="4">
        <f t="shared" si="140"/>
        <v>1.5795062001612969E-2</v>
      </c>
      <c r="T482">
        <v>84</v>
      </c>
      <c r="W482" s="4">
        <f t="shared" si="141"/>
        <v>900.625</v>
      </c>
      <c r="X482">
        <v>1809</v>
      </c>
      <c r="Y482" s="4">
        <v>29</v>
      </c>
      <c r="AB482" s="4">
        <f t="shared" si="142"/>
        <v>57.5</v>
      </c>
      <c r="AC482" s="3">
        <v>68</v>
      </c>
      <c r="AD482" s="4">
        <f t="shared" si="143"/>
        <v>1.6207859777803507E-2</v>
      </c>
      <c r="AE482">
        <f t="shared" si="144"/>
        <v>83</v>
      </c>
      <c r="AG482">
        <v>83</v>
      </c>
      <c r="AH482" s="4" t="e">
        <f t="shared" si="145"/>
        <v>#VALUE!</v>
      </c>
      <c r="AK482" s="4">
        <f t="shared" si="146"/>
        <v>1.5678179908995869E-2</v>
      </c>
      <c r="AL482">
        <f t="shared" si="147"/>
        <v>84</v>
      </c>
      <c r="AN482">
        <v>84</v>
      </c>
      <c r="AO482" s="4">
        <f t="shared" si="148"/>
        <v>1.85</v>
      </c>
      <c r="AQ482">
        <v>3.5</v>
      </c>
      <c r="AR482" s="4">
        <f t="shared" si="149"/>
        <v>1244.429421</v>
      </c>
      <c r="AT482">
        <v>1244.429421</v>
      </c>
      <c r="AU482">
        <v>1244.429421</v>
      </c>
      <c r="AV482" s="4">
        <f t="shared" si="150"/>
        <v>10715281.625</v>
      </c>
      <c r="AX482">
        <v>22834522</v>
      </c>
      <c r="AY482">
        <v>22834522</v>
      </c>
      <c r="AZ482" s="4">
        <f t="shared" si="151"/>
        <v>5.6</v>
      </c>
      <c r="BB482">
        <v>5.6</v>
      </c>
      <c r="BC482" s="4">
        <f t="shared" si="152"/>
        <v>5.5</v>
      </c>
      <c r="BE482">
        <v>5.5</v>
      </c>
      <c r="BF482" s="4">
        <v>0.51400000000000001</v>
      </c>
      <c r="BG482" s="4">
        <v>10.4</v>
      </c>
      <c r="BH482" s="4">
        <f t="shared" si="134"/>
        <v>57.3</v>
      </c>
      <c r="BJ482">
        <v>57.3</v>
      </c>
    </row>
    <row r="483" spans="1:62" x14ac:dyDescent="0.25">
      <c r="A483" s="4" t="s">
        <v>52</v>
      </c>
      <c r="B483" s="4">
        <v>2014</v>
      </c>
      <c r="C483" s="4">
        <v>1</v>
      </c>
      <c r="E483" s="4">
        <f t="shared" si="135"/>
        <v>8.6582871201022814E-4</v>
      </c>
      <c r="F483">
        <v>366</v>
      </c>
      <c r="H483" s="4">
        <f t="shared" si="136"/>
        <v>7.0094327547336743E-3</v>
      </c>
      <c r="I483">
        <f t="shared" si="137"/>
        <v>47</v>
      </c>
      <c r="K483">
        <v>47</v>
      </c>
      <c r="L483" s="4">
        <v>0.01</v>
      </c>
      <c r="M483">
        <f t="shared" si="138"/>
        <v>1.8938175672680399E-4</v>
      </c>
      <c r="O483" s="4">
        <f t="shared" si="139"/>
        <v>61.392636420000002</v>
      </c>
      <c r="Q483">
        <v>61.392636420000002</v>
      </c>
      <c r="S483" s="4">
        <f t="shared" si="140"/>
        <v>1.5455016575970915E-2</v>
      </c>
      <c r="T483">
        <v>87</v>
      </c>
      <c r="W483" s="4">
        <f t="shared" si="141"/>
        <v>831</v>
      </c>
      <c r="X483">
        <v>831</v>
      </c>
      <c r="Y483" s="4">
        <v>28.4</v>
      </c>
      <c r="AB483" s="4">
        <f t="shared" si="142"/>
        <v>57.5</v>
      </c>
      <c r="AC483" s="3">
        <v>71</v>
      </c>
      <c r="AD483" s="4">
        <f t="shared" si="143"/>
        <v>1.5964816044265046E-2</v>
      </c>
      <c r="AE483">
        <f t="shared" si="144"/>
        <v>86</v>
      </c>
      <c r="AG483">
        <v>86</v>
      </c>
      <c r="AH483" s="4">
        <f t="shared" si="145"/>
        <v>4.0999999999999996</v>
      </c>
      <c r="AJ483">
        <v>4.0999999999999996</v>
      </c>
      <c r="AK483" s="4">
        <f t="shared" si="146"/>
        <v>1.5344568345958777E-2</v>
      </c>
      <c r="AL483">
        <f t="shared" si="147"/>
        <v>87</v>
      </c>
      <c r="AN483">
        <v>87</v>
      </c>
      <c r="AO483" s="4">
        <f t="shared" si="148"/>
        <v>1.85</v>
      </c>
      <c r="AQ483">
        <v>3.7</v>
      </c>
      <c r="AR483" s="4">
        <f t="shared" si="149"/>
        <v>1441.1416999999999</v>
      </c>
      <c r="AT483">
        <v>1441.1416999999999</v>
      </c>
      <c r="AU483">
        <v>1441.1416999999999</v>
      </c>
      <c r="AV483" s="4">
        <f t="shared" si="150"/>
        <v>2223994</v>
      </c>
      <c r="AX483">
        <v>2223994</v>
      </c>
      <c r="AY483">
        <v>2223994</v>
      </c>
      <c r="AZ483" s="4">
        <f t="shared" si="151"/>
        <v>5.7</v>
      </c>
      <c r="BB483">
        <v>5.7</v>
      </c>
      <c r="BC483" s="4">
        <f t="shared" si="152"/>
        <v>5.7</v>
      </c>
      <c r="BE483">
        <v>5.7</v>
      </c>
      <c r="BF483" s="4">
        <v>0.50700000000000001</v>
      </c>
      <c r="BG483" s="4">
        <v>10.4</v>
      </c>
      <c r="BH483" s="4">
        <f t="shared" si="134"/>
        <v>56.7</v>
      </c>
      <c r="BJ483">
        <v>56.7</v>
      </c>
    </row>
    <row r="484" spans="1:62" x14ac:dyDescent="0.25">
      <c r="A484" s="4" t="s">
        <v>52</v>
      </c>
      <c r="B484" s="4">
        <v>2013</v>
      </c>
      <c r="C484" s="4">
        <v>1</v>
      </c>
      <c r="E484" s="4">
        <f t="shared" si="135"/>
        <v>8.885633060938627E-4</v>
      </c>
      <c r="F484">
        <v>364</v>
      </c>
      <c r="H484" s="4">
        <f t="shared" si="136"/>
        <v>6.5948405228471296E-3</v>
      </c>
      <c r="I484">
        <f t="shared" si="137"/>
        <v>48</v>
      </c>
      <c r="K484">
        <v>48</v>
      </c>
      <c r="L484" s="4">
        <v>0.01</v>
      </c>
      <c r="M484">
        <f t="shared" si="138"/>
        <v>1.8943639384180324E-4</v>
      </c>
      <c r="O484" s="4">
        <f t="shared" si="139"/>
        <v>63.07890158</v>
      </c>
      <c r="Q484">
        <v>63.07890158</v>
      </c>
      <c r="S484" s="4">
        <f t="shared" si="140"/>
        <v>1.511169775295931E-2</v>
      </c>
      <c r="T484">
        <v>89</v>
      </c>
      <c r="W484" s="4">
        <f t="shared" si="141"/>
        <v>760</v>
      </c>
      <c r="X484">
        <v>760</v>
      </c>
      <c r="Y484" s="4">
        <v>27.8</v>
      </c>
      <c r="AB484" s="4">
        <f t="shared" si="142"/>
        <v>57.5</v>
      </c>
      <c r="AC484" s="3">
        <v>73</v>
      </c>
      <c r="AD484" s="4">
        <f t="shared" si="143"/>
        <v>1.5673436692156598E-2</v>
      </c>
      <c r="AE484">
        <f t="shared" si="144"/>
        <v>88</v>
      </c>
      <c r="AG484">
        <v>88</v>
      </c>
      <c r="AH484" s="4">
        <f t="shared" si="145"/>
        <v>4.29</v>
      </c>
      <c r="AJ484">
        <v>4.29</v>
      </c>
      <c r="AK484" s="4">
        <f t="shared" si="146"/>
        <v>1.5007103938333594E-2</v>
      </c>
      <c r="AL484">
        <f t="shared" si="147"/>
        <v>89</v>
      </c>
      <c r="AN484">
        <v>89</v>
      </c>
      <c r="AO484" s="4">
        <f t="shared" si="148"/>
        <v>1.85</v>
      </c>
      <c r="AQ484">
        <v>4</v>
      </c>
      <c r="AR484" s="4">
        <f t="shared" si="149"/>
        <v>1365.34419</v>
      </c>
      <c r="AT484">
        <v>1365.34419</v>
      </c>
      <c r="AU484">
        <v>1365.34419</v>
      </c>
      <c r="AV484" s="4">
        <f t="shared" si="150"/>
        <v>10715281.625</v>
      </c>
      <c r="AX484">
        <v>21655715</v>
      </c>
      <c r="AY484">
        <v>21655715</v>
      </c>
      <c r="AZ484" s="4">
        <f t="shared" si="151"/>
        <v>5.8</v>
      </c>
      <c r="BB484">
        <v>5.8</v>
      </c>
      <c r="BC484" s="4">
        <f t="shared" si="152"/>
        <v>5.8</v>
      </c>
      <c r="BE484">
        <v>5.8</v>
      </c>
      <c r="BF484" s="4">
        <v>0.501</v>
      </c>
      <c r="BG484" s="4">
        <v>10.4</v>
      </c>
      <c r="BH484" s="4">
        <f t="shared" si="134"/>
        <v>56.4</v>
      </c>
      <c r="BJ484">
        <v>56.4</v>
      </c>
    </row>
    <row r="485" spans="1:62" x14ac:dyDescent="0.25">
      <c r="A485" s="4" t="s">
        <v>52</v>
      </c>
      <c r="B485" s="4">
        <v>2012</v>
      </c>
      <c r="C485" s="4">
        <v>1</v>
      </c>
      <c r="E485" s="4">
        <f t="shared" si="135"/>
        <v>8.3240859115401547E-4</v>
      </c>
      <c r="F485">
        <v>369</v>
      </c>
      <c r="H485" s="4">
        <f t="shared" si="136"/>
        <v>5.8036905416818394E-3</v>
      </c>
      <c r="I485">
        <f t="shared" si="137"/>
        <v>50</v>
      </c>
      <c r="K485">
        <v>50</v>
      </c>
      <c r="L485" s="4">
        <v>0.01</v>
      </c>
      <c r="M485">
        <f t="shared" si="138"/>
        <v>1.8961310307084788E-4</v>
      </c>
      <c r="O485" s="4">
        <f t="shared" si="139"/>
        <v>68.558391119999996</v>
      </c>
      <c r="Q485">
        <v>68.558391119999996</v>
      </c>
      <c r="S485" s="4">
        <f t="shared" si="140"/>
        <v>1.5705859584158526E-2</v>
      </c>
      <c r="T485">
        <v>85</v>
      </c>
      <c r="W485" s="4">
        <f t="shared" si="141"/>
        <v>609</v>
      </c>
      <c r="X485">
        <v>609</v>
      </c>
      <c r="Y485" s="4">
        <v>27.2</v>
      </c>
      <c r="AB485" s="4">
        <f t="shared" si="142"/>
        <v>57.5</v>
      </c>
      <c r="AC485" s="3">
        <v>76</v>
      </c>
      <c r="AD485" s="4">
        <f t="shared" si="143"/>
        <v>1.6064429130278349E-2</v>
      </c>
      <c r="AE485">
        <f t="shared" si="144"/>
        <v>85</v>
      </c>
      <c r="AG485">
        <v>85</v>
      </c>
      <c r="AH485" s="4">
        <f t="shared" si="145"/>
        <v>4.34</v>
      </c>
      <c r="AJ485">
        <v>4.34</v>
      </c>
      <c r="AK485" s="4">
        <f t="shared" si="146"/>
        <v>1.5582199790688946E-2</v>
      </c>
      <c r="AL485">
        <f t="shared" si="147"/>
        <v>85</v>
      </c>
      <c r="AN485">
        <v>85</v>
      </c>
      <c r="AO485" s="4">
        <f t="shared" si="148"/>
        <v>1.85</v>
      </c>
      <c r="AQ485">
        <v>4.5999999999999996</v>
      </c>
      <c r="AR485" s="4">
        <f t="shared" si="149"/>
        <v>1255.648189</v>
      </c>
      <c r="AT485">
        <v>1255.648189</v>
      </c>
      <c r="AU485">
        <v>1255.648189</v>
      </c>
      <c r="AV485" s="4">
        <f t="shared" si="150"/>
        <v>2182383</v>
      </c>
      <c r="AX485">
        <v>2182383</v>
      </c>
      <c r="AY485">
        <v>2182383</v>
      </c>
      <c r="AZ485" s="4">
        <f t="shared" si="151"/>
        <v>5.9</v>
      </c>
      <c r="BB485">
        <v>5.9</v>
      </c>
      <c r="BC485" s="4">
        <f t="shared" si="152"/>
        <v>5.9</v>
      </c>
      <c r="BE485">
        <v>5.9</v>
      </c>
      <c r="BF485" s="4">
        <v>0.496</v>
      </c>
      <c r="BG485" s="4">
        <v>10.4</v>
      </c>
      <c r="BH485" s="4">
        <f t="shared" si="134"/>
        <v>55.9</v>
      </c>
      <c r="BJ485">
        <v>55.9</v>
      </c>
    </row>
    <row r="486" spans="1:62" x14ac:dyDescent="0.25">
      <c r="A486" s="4" t="s">
        <v>52</v>
      </c>
      <c r="B486" s="4">
        <v>2011</v>
      </c>
      <c r="C486" s="4">
        <v>1</v>
      </c>
      <c r="E486" s="4">
        <f t="shared" si="135"/>
        <v>8.1058588865830586E-4</v>
      </c>
      <c r="F486">
        <v>371</v>
      </c>
      <c r="H486" s="4">
        <f t="shared" si="136"/>
        <v>5.4285366311902644E-3</v>
      </c>
      <c r="I486">
        <f t="shared" si="137"/>
        <v>51</v>
      </c>
      <c r="K486">
        <v>51</v>
      </c>
      <c r="L486" s="4">
        <v>6.19</v>
      </c>
      <c r="M486">
        <f t="shared" si="138"/>
        <v>1.9007839956653122E-4</v>
      </c>
      <c r="O486" s="4">
        <f t="shared" si="139"/>
        <v>83.180712409999998</v>
      </c>
      <c r="Q486">
        <v>83.180712409999998</v>
      </c>
      <c r="S486" s="4">
        <f t="shared" si="140"/>
        <v>1.5898919057260947E-2</v>
      </c>
      <c r="T486">
        <v>82</v>
      </c>
      <c r="W486" s="4">
        <f t="shared" si="141"/>
        <v>504</v>
      </c>
      <c r="X486">
        <v>504</v>
      </c>
      <c r="Y486" s="4">
        <v>26.6</v>
      </c>
      <c r="AB486" s="4">
        <f t="shared" si="142"/>
        <v>57.5</v>
      </c>
      <c r="AC486" s="3">
        <v>79</v>
      </c>
      <c r="AD486" s="4">
        <f t="shared" si="143"/>
        <v>1.8625431366642379E-4</v>
      </c>
      <c r="AE486">
        <f t="shared" si="144"/>
        <v>8</v>
      </c>
      <c r="AG486">
        <v>8</v>
      </c>
      <c r="AH486" s="4">
        <f t="shared" si="145"/>
        <v>3.96</v>
      </c>
      <c r="AJ486">
        <v>3.96</v>
      </c>
      <c r="AK486" s="4">
        <f t="shared" si="146"/>
        <v>1.57659675097938E-2</v>
      </c>
      <c r="AL486">
        <f t="shared" si="147"/>
        <v>82</v>
      </c>
      <c r="AN486">
        <v>82</v>
      </c>
      <c r="AO486" s="4">
        <f t="shared" si="148"/>
        <v>1.85</v>
      </c>
      <c r="AQ486">
        <v>4.9000000000000004</v>
      </c>
      <c r="AR486" s="4">
        <f t="shared" si="149"/>
        <v>1295.6497260000001</v>
      </c>
      <c r="AT486">
        <v>1295.6497260000001</v>
      </c>
      <c r="AU486">
        <v>1295.6497260000001</v>
      </c>
      <c r="AV486" s="4">
        <f t="shared" si="150"/>
        <v>252447</v>
      </c>
      <c r="AX486">
        <v>252447</v>
      </c>
      <c r="AY486">
        <v>252447</v>
      </c>
      <c r="AZ486" s="4">
        <f t="shared" si="151"/>
        <v>6</v>
      </c>
      <c r="BB486">
        <v>6</v>
      </c>
      <c r="BC486" s="4">
        <f t="shared" si="152"/>
        <v>6</v>
      </c>
      <c r="BE486">
        <v>6</v>
      </c>
      <c r="BF486" s="4">
        <v>0.48599999999999999</v>
      </c>
      <c r="BG486" s="4">
        <v>10</v>
      </c>
      <c r="BH486" s="4">
        <f t="shared" si="134"/>
        <v>55.6</v>
      </c>
      <c r="BJ486">
        <v>55.6</v>
      </c>
    </row>
    <row r="487" spans="1:62" x14ac:dyDescent="0.25">
      <c r="A487" s="4" t="s">
        <v>52</v>
      </c>
      <c r="B487" s="4">
        <v>2010</v>
      </c>
      <c r="C487" s="4">
        <v>1</v>
      </c>
      <c r="E487" s="4">
        <f t="shared" si="135"/>
        <v>1.8919165754279694E-3</v>
      </c>
      <c r="F487">
        <v>37</v>
      </c>
      <c r="H487" s="4">
        <f t="shared" si="136"/>
        <v>4.7216840675778195E-3</v>
      </c>
      <c r="I487">
        <f t="shared" si="137"/>
        <v>53</v>
      </c>
      <c r="K487">
        <v>53</v>
      </c>
      <c r="L487" s="4">
        <v>6.15</v>
      </c>
      <c r="M487">
        <f t="shared" si="138"/>
        <v>1.9062991380287532E-4</v>
      </c>
      <c r="O487" s="4">
        <f t="shared" si="139"/>
        <v>100.8987451</v>
      </c>
      <c r="Q487">
        <v>100.8987451</v>
      </c>
      <c r="S487" s="4">
        <f t="shared" si="140"/>
        <v>1.5795062001612969E-2</v>
      </c>
      <c r="T487">
        <v>84</v>
      </c>
      <c r="W487" s="4">
        <f t="shared" si="141"/>
        <v>240</v>
      </c>
      <c r="X487">
        <v>240</v>
      </c>
      <c r="Y487" s="4">
        <v>26</v>
      </c>
      <c r="AB487" s="4">
        <f t="shared" si="142"/>
        <v>57.5</v>
      </c>
      <c r="AC487" s="3">
        <v>82</v>
      </c>
      <c r="AD487" s="4">
        <f t="shared" si="143"/>
        <v>1.6222249344752918E-2</v>
      </c>
      <c r="AE487">
        <f t="shared" si="144"/>
        <v>83</v>
      </c>
      <c r="AG487">
        <v>83</v>
      </c>
      <c r="AH487" s="4">
        <f t="shared" si="145"/>
        <v>5.28</v>
      </c>
      <c r="AJ487">
        <v>5.28</v>
      </c>
      <c r="AK487" s="4">
        <f t="shared" si="146"/>
        <v>1.5662405062776327E-2</v>
      </c>
      <c r="AL487">
        <f t="shared" si="147"/>
        <v>84</v>
      </c>
      <c r="AN487">
        <v>84</v>
      </c>
      <c r="AO487" s="4">
        <f t="shared" si="148"/>
        <v>1.85</v>
      </c>
      <c r="AQ487">
        <v>5.5</v>
      </c>
      <c r="AR487" s="4">
        <f t="shared" si="149"/>
        <v>1182.8692269999999</v>
      </c>
      <c r="AT487">
        <v>1182.8692269999999</v>
      </c>
      <c r="AU487">
        <v>1182.8692269999999</v>
      </c>
      <c r="AV487" s="4">
        <f t="shared" si="150"/>
        <v>1997495</v>
      </c>
      <c r="AX487">
        <v>1997495</v>
      </c>
      <c r="AY487">
        <v>1997495</v>
      </c>
      <c r="AZ487" s="4">
        <f t="shared" si="151"/>
        <v>6.1</v>
      </c>
      <c r="BB487">
        <v>6.1</v>
      </c>
      <c r="BC487" s="4">
        <f t="shared" si="152"/>
        <v>6.2</v>
      </c>
      <c r="BE487">
        <v>6.2</v>
      </c>
      <c r="BF487" s="4">
        <v>0.48</v>
      </c>
      <c r="BG487" s="4">
        <v>9.6999999999999993</v>
      </c>
      <c r="BH487" s="4">
        <f t="shared" si="134"/>
        <v>55.3</v>
      </c>
      <c r="BJ487">
        <v>55.3</v>
      </c>
    </row>
    <row r="488" spans="1:62" x14ac:dyDescent="0.25">
      <c r="A488" s="4" t="s">
        <v>52</v>
      </c>
      <c r="B488" s="4">
        <v>2009</v>
      </c>
      <c r="C488" s="4">
        <v>1</v>
      </c>
      <c r="E488" s="4">
        <f t="shared" si="135"/>
        <v>7.8913094568005778E-4</v>
      </c>
      <c r="F488">
        <v>373</v>
      </c>
      <c r="H488" s="4">
        <f t="shared" si="136"/>
        <v>4.3906877344962979E-3</v>
      </c>
      <c r="I488">
        <f t="shared" si="137"/>
        <v>54</v>
      </c>
      <c r="K488">
        <v>54</v>
      </c>
      <c r="L488" s="4">
        <v>5.89</v>
      </c>
      <c r="M488">
        <f t="shared" si="138"/>
        <v>1.8762619766292849E-4</v>
      </c>
      <c r="O488" s="4">
        <f t="shared" si="139"/>
        <v>9.0425408919999999</v>
      </c>
      <c r="Q488">
        <v>9.0425408919999999</v>
      </c>
      <c r="S488" s="4">
        <f t="shared" si="140"/>
        <v>2.3099390109200882E-4</v>
      </c>
      <c r="T488">
        <v>8</v>
      </c>
      <c r="W488" s="4">
        <f t="shared" si="141"/>
        <v>251</v>
      </c>
      <c r="X488">
        <v>251</v>
      </c>
      <c r="Y488" s="4">
        <v>25.4</v>
      </c>
      <c r="AB488" s="4">
        <f t="shared" si="142"/>
        <v>57.5</v>
      </c>
      <c r="AC488" s="3">
        <v>85</v>
      </c>
      <c r="AD488" s="4">
        <f t="shared" si="143"/>
        <v>1.6162728767568607E-2</v>
      </c>
      <c r="AE488">
        <f t="shared" si="144"/>
        <v>79</v>
      </c>
      <c r="AG488">
        <v>79</v>
      </c>
      <c r="AH488" s="4">
        <f t="shared" si="145"/>
        <v>5.7</v>
      </c>
      <c r="AJ488">
        <v>5.7</v>
      </c>
      <c r="AK488" s="4">
        <f t="shared" si="146"/>
        <v>2.4614287972774804E-4</v>
      </c>
      <c r="AL488">
        <f t="shared" si="147"/>
        <v>8</v>
      </c>
      <c r="AN488">
        <v>8</v>
      </c>
      <c r="AO488" s="4">
        <f t="shared" si="148"/>
        <v>1.85</v>
      </c>
      <c r="AQ488">
        <v>6.3</v>
      </c>
      <c r="AR488" s="4">
        <f t="shared" si="149"/>
        <v>123.19538</v>
      </c>
      <c r="AT488">
        <v>123.19538</v>
      </c>
      <c r="AU488">
        <v>123.19538</v>
      </c>
      <c r="AV488" s="4">
        <f t="shared" si="150"/>
        <v>10715281.625</v>
      </c>
      <c r="AX488">
        <v>19432541</v>
      </c>
      <c r="AY488">
        <v>19432541</v>
      </c>
      <c r="AZ488" s="4">
        <f t="shared" si="151"/>
        <v>6.3</v>
      </c>
      <c r="BB488">
        <v>6.3</v>
      </c>
      <c r="BC488" s="4">
        <f t="shared" si="152"/>
        <v>6.3</v>
      </c>
      <c r="BE488">
        <v>6.3</v>
      </c>
      <c r="BF488" s="4">
        <v>0.47299999999999998</v>
      </c>
      <c r="BG488" s="4">
        <v>9.1999999999999993</v>
      </c>
      <c r="BH488" s="4">
        <f t="shared" si="134"/>
        <v>54.8</v>
      </c>
      <c r="BJ488">
        <v>54.8</v>
      </c>
    </row>
    <row r="489" spans="1:62" x14ac:dyDescent="0.25">
      <c r="A489" s="4" t="s">
        <v>52</v>
      </c>
      <c r="B489" s="4">
        <v>2008</v>
      </c>
      <c r="C489" s="4">
        <v>1</v>
      </c>
      <c r="E489" s="4">
        <f t="shared" si="135"/>
        <v>6.9716033932371848E-4</v>
      </c>
      <c r="F489">
        <v>382</v>
      </c>
      <c r="H489" s="4">
        <f t="shared" si="136"/>
        <v>4.0749336787398553E-3</v>
      </c>
      <c r="I489">
        <f t="shared" si="137"/>
        <v>55</v>
      </c>
      <c r="K489">
        <v>56</v>
      </c>
      <c r="L489" s="4">
        <v>5.9</v>
      </c>
      <c r="M489">
        <f t="shared" si="138"/>
        <v>1.8961788759889548E-4</v>
      </c>
      <c r="O489" s="4">
        <f t="shared" si="139"/>
        <v>68.707304399999998</v>
      </c>
      <c r="Q489">
        <v>68.707304399999998</v>
      </c>
      <c r="S489" s="4">
        <f t="shared" si="140"/>
        <v>1.5795062001612969E-2</v>
      </c>
      <c r="T489">
        <v>84</v>
      </c>
      <c r="W489" s="4">
        <f t="shared" si="141"/>
        <v>495</v>
      </c>
      <c r="X489">
        <v>495</v>
      </c>
      <c r="Y489" s="4">
        <v>24.9</v>
      </c>
      <c r="AB489" s="4">
        <f t="shared" si="142"/>
        <v>57.5</v>
      </c>
      <c r="AC489" s="3">
        <v>87</v>
      </c>
      <c r="AD489" s="4">
        <f t="shared" si="143"/>
        <v>1.6241976093756536E-2</v>
      </c>
      <c r="AE489">
        <f t="shared" si="144"/>
        <v>82</v>
      </c>
      <c r="AG489">
        <v>82</v>
      </c>
      <c r="AH489" s="4">
        <f t="shared" si="145"/>
        <v>5.18</v>
      </c>
      <c r="AJ489">
        <v>5.18</v>
      </c>
      <c r="AK489" s="4">
        <f t="shared" si="146"/>
        <v>1.5684543791452385E-2</v>
      </c>
      <c r="AL489">
        <f t="shared" si="147"/>
        <v>84</v>
      </c>
      <c r="AN489">
        <v>84</v>
      </c>
      <c r="AO489" s="4">
        <f t="shared" si="148"/>
        <v>1.85</v>
      </c>
      <c r="AQ489">
        <v>6.7</v>
      </c>
      <c r="AR489" s="4">
        <f t="shared" si="149"/>
        <v>1233.524316</v>
      </c>
      <c r="AT489">
        <v>1233.524316</v>
      </c>
      <c r="AU489">
        <v>1233.524316</v>
      </c>
      <c r="AV489" s="4">
        <f t="shared" si="150"/>
        <v>18978</v>
      </c>
      <c r="AX489">
        <v>18978</v>
      </c>
      <c r="AY489">
        <v>18978</v>
      </c>
      <c r="AZ489" s="4">
        <f t="shared" si="151"/>
        <v>6.4</v>
      </c>
      <c r="BB489">
        <v>6.4</v>
      </c>
      <c r="BC489" s="4">
        <f t="shared" si="152"/>
        <v>6.5</v>
      </c>
      <c r="BE489">
        <v>6.5</v>
      </c>
      <c r="BF489" s="4">
        <v>0.46600000000000003</v>
      </c>
      <c r="BG489" s="4">
        <v>8.8000000000000007</v>
      </c>
      <c r="BH489" s="4">
        <f t="shared" si="134"/>
        <v>54.2</v>
      </c>
      <c r="BJ489">
        <v>54.2</v>
      </c>
    </row>
    <row r="490" spans="1:62" x14ac:dyDescent="0.25">
      <c r="A490" s="4" t="s">
        <v>52</v>
      </c>
      <c r="B490" s="4">
        <v>2007</v>
      </c>
      <c r="C490" s="4">
        <v>1</v>
      </c>
      <c r="E490" s="4">
        <f t="shared" si="135"/>
        <v>5.7753432549875771E-4</v>
      </c>
      <c r="F490">
        <v>395</v>
      </c>
      <c r="H490" s="4">
        <f t="shared" si="136"/>
        <v>4.0749336787398553E-3</v>
      </c>
      <c r="I490">
        <f t="shared" si="137"/>
        <v>55</v>
      </c>
      <c r="K490">
        <v>57</v>
      </c>
      <c r="L490" s="4">
        <v>5.44</v>
      </c>
      <c r="M490">
        <f t="shared" si="138"/>
        <v>1.8757492460249743E-4</v>
      </c>
      <c r="O490" s="4">
        <f t="shared" si="139"/>
        <v>7.5628929219999996</v>
      </c>
      <c r="Q490">
        <v>7.5628929219999996</v>
      </c>
      <c r="S490" s="4">
        <f t="shared" si="140"/>
        <v>1.5898919057260947E-2</v>
      </c>
      <c r="T490">
        <v>82</v>
      </c>
      <c r="W490" s="4">
        <f t="shared" si="141"/>
        <v>100</v>
      </c>
      <c r="X490">
        <v>100</v>
      </c>
      <c r="Y490" s="4">
        <v>24.4</v>
      </c>
      <c r="AB490" s="4">
        <f t="shared" si="142"/>
        <v>57.5</v>
      </c>
      <c r="AC490" s="3">
        <v>89</v>
      </c>
      <c r="AD490" s="4">
        <f t="shared" si="143"/>
        <v>1.6238012924026376E-2</v>
      </c>
      <c r="AE490">
        <f t="shared" si="144"/>
        <v>81</v>
      </c>
      <c r="AG490">
        <v>81</v>
      </c>
      <c r="AH490" s="4">
        <f t="shared" si="145"/>
        <v>4.76</v>
      </c>
      <c r="AJ490">
        <v>4.76</v>
      </c>
      <c r="AK490" s="4">
        <f t="shared" si="146"/>
        <v>1.5780682462971332E-2</v>
      </c>
      <c r="AL490">
        <f t="shared" si="147"/>
        <v>82</v>
      </c>
      <c r="AN490">
        <v>82</v>
      </c>
      <c r="AO490" s="4">
        <f t="shared" si="148"/>
        <v>1.85</v>
      </c>
      <c r="AQ490">
        <v>7</v>
      </c>
      <c r="AR490" s="4">
        <f t="shared" si="149"/>
        <v>111.71186</v>
      </c>
      <c r="AT490">
        <v>111.71186</v>
      </c>
      <c r="AU490">
        <v>111.71186</v>
      </c>
      <c r="AV490" s="4">
        <f t="shared" si="150"/>
        <v>10715281.625</v>
      </c>
      <c r="AX490">
        <v>18395389</v>
      </c>
      <c r="AY490">
        <v>18395389</v>
      </c>
      <c r="AZ490" s="4">
        <f t="shared" si="151"/>
        <v>6.6</v>
      </c>
      <c r="BB490">
        <v>6.6</v>
      </c>
      <c r="BC490" s="4">
        <f t="shared" si="152"/>
        <v>6.6</v>
      </c>
      <c r="BE490">
        <v>6.6</v>
      </c>
      <c r="BF490" s="4">
        <v>0.45600000000000002</v>
      </c>
      <c r="BG490" s="4">
        <v>8</v>
      </c>
      <c r="BH490" s="4">
        <f t="shared" si="134"/>
        <v>53.6</v>
      </c>
      <c r="BJ490">
        <v>53.6</v>
      </c>
    </row>
    <row r="491" spans="1:62" x14ac:dyDescent="0.25">
      <c r="A491" s="4" t="s">
        <v>52</v>
      </c>
      <c r="B491" s="4">
        <v>2006</v>
      </c>
      <c r="C491" s="4">
        <v>1</v>
      </c>
      <c r="E491" s="4">
        <f t="shared" si="135"/>
        <v>5.861858245253985E-4</v>
      </c>
      <c r="F491">
        <v>394</v>
      </c>
      <c r="H491" s="4">
        <f t="shared" si="136"/>
        <v>4.0749336787398553E-3</v>
      </c>
      <c r="I491">
        <f t="shared" si="137"/>
        <v>55</v>
      </c>
      <c r="K491">
        <v>58</v>
      </c>
      <c r="L491" s="4">
        <v>5.22</v>
      </c>
      <c r="M491">
        <f t="shared" si="138"/>
        <v>1.8734511279368187E-4</v>
      </c>
      <c r="O491" s="4">
        <f t="shared" si="139"/>
        <v>0.96249705200000002</v>
      </c>
      <c r="Q491">
        <v>0.96249705200000002</v>
      </c>
      <c r="S491" s="4">
        <f t="shared" si="140"/>
        <v>1.591307966584659E-2</v>
      </c>
      <c r="T491">
        <v>81</v>
      </c>
      <c r="W491" s="4">
        <f t="shared" si="141"/>
        <v>196</v>
      </c>
      <c r="X491">
        <v>196</v>
      </c>
      <c r="Y491" s="4">
        <v>23.8</v>
      </c>
      <c r="AB491" s="4">
        <f t="shared" si="142"/>
        <v>57.5</v>
      </c>
      <c r="AC491" s="3">
        <v>91</v>
      </c>
      <c r="AD491" s="4">
        <f t="shared" si="143"/>
        <v>1.6072171500017707E-2</v>
      </c>
      <c r="AE491">
        <f t="shared" si="144"/>
        <v>78</v>
      </c>
      <c r="AG491">
        <v>78</v>
      </c>
      <c r="AH491" s="4">
        <f t="shared" si="145"/>
        <v>4.6900000000000004</v>
      </c>
      <c r="AJ491">
        <v>4.6900000000000004</v>
      </c>
      <c r="AK491" s="4">
        <f t="shared" si="146"/>
        <v>1.5790197231909109E-2</v>
      </c>
      <c r="AL491">
        <f t="shared" si="147"/>
        <v>81</v>
      </c>
      <c r="AN491">
        <v>81</v>
      </c>
      <c r="AO491" s="4">
        <f t="shared" si="148"/>
        <v>1.85</v>
      </c>
      <c r="AQ491">
        <v>7.2</v>
      </c>
      <c r="AR491" s="4">
        <f t="shared" si="149"/>
        <v>12.989164000000001</v>
      </c>
      <c r="AT491">
        <v>12.989164000000001</v>
      </c>
      <c r="AU491">
        <v>12.989164000000001</v>
      </c>
      <c r="AV491" s="4">
        <f t="shared" si="150"/>
        <v>10715281.625</v>
      </c>
      <c r="AX491">
        <v>17899562</v>
      </c>
      <c r="AY491">
        <v>17899562</v>
      </c>
      <c r="AZ491" s="4">
        <f t="shared" si="151"/>
        <v>6.7</v>
      </c>
      <c r="BB491">
        <v>6.7</v>
      </c>
      <c r="BC491" s="4">
        <f t="shared" si="152"/>
        <v>6.8</v>
      </c>
      <c r="BE491">
        <v>6.8</v>
      </c>
      <c r="BF491" s="4">
        <v>0.45600000000000002</v>
      </c>
      <c r="BG491" s="4">
        <v>8.1999999999999993</v>
      </c>
      <c r="BH491" s="4">
        <f t="shared" si="134"/>
        <v>53.3</v>
      </c>
      <c r="BJ491">
        <v>53.3</v>
      </c>
    </row>
    <row r="492" spans="1:62" x14ac:dyDescent="0.25">
      <c r="A492" s="4" t="s">
        <v>52</v>
      </c>
      <c r="B492" s="4">
        <v>2005</v>
      </c>
      <c r="C492" s="4">
        <v>1</v>
      </c>
      <c r="E492" s="4">
        <f t="shared" si="135"/>
        <v>1.3900710514061737E-3</v>
      </c>
      <c r="F492">
        <v>4</v>
      </c>
      <c r="H492" s="4">
        <f t="shared" si="136"/>
        <v>4.0749336787398553E-3</v>
      </c>
      <c r="I492">
        <f t="shared" si="137"/>
        <v>55</v>
      </c>
      <c r="K492">
        <v>58</v>
      </c>
      <c r="L492" s="4">
        <v>5.03</v>
      </c>
      <c r="M492">
        <f t="shared" si="138"/>
        <v>1.8975645096978497E-4</v>
      </c>
      <c r="O492" s="4">
        <f t="shared" si="139"/>
        <v>73.032761949999994</v>
      </c>
      <c r="Q492">
        <v>73.032761949999994</v>
      </c>
      <c r="S492" s="4">
        <f t="shared" si="140"/>
        <v>1.5865527946722951E-2</v>
      </c>
      <c r="T492">
        <v>79</v>
      </c>
      <c r="W492" s="4">
        <f t="shared" si="141"/>
        <v>605</v>
      </c>
      <c r="X492">
        <v>605</v>
      </c>
      <c r="Y492" s="4">
        <v>23.3</v>
      </c>
      <c r="AB492" s="4">
        <f t="shared" si="142"/>
        <v>57.5</v>
      </c>
      <c r="AC492" s="3">
        <v>93</v>
      </c>
      <c r="AD492" s="4">
        <f t="shared" si="143"/>
        <v>1.6149610165183934E-2</v>
      </c>
      <c r="AE492">
        <f t="shared" si="144"/>
        <v>79</v>
      </c>
      <c r="AG492">
        <v>79</v>
      </c>
      <c r="AH492" s="4">
        <f t="shared" si="145"/>
        <v>4.75</v>
      </c>
      <c r="AJ492">
        <v>4.75</v>
      </c>
      <c r="AK492" s="4">
        <f t="shared" si="146"/>
        <v>2.4376295673641697E-4</v>
      </c>
      <c r="AL492">
        <f t="shared" si="147"/>
        <v>8</v>
      </c>
      <c r="AN492">
        <v>8</v>
      </c>
      <c r="AO492" s="4">
        <f t="shared" si="148"/>
        <v>1.85</v>
      </c>
      <c r="AQ492">
        <v>7.4</v>
      </c>
      <c r="AR492" s="4">
        <f t="shared" si="149"/>
        <v>952.18724840000004</v>
      </c>
      <c r="AT492">
        <v>952.18724840000004</v>
      </c>
      <c r="AU492">
        <v>952.18724840000004</v>
      </c>
      <c r="AV492" s="4">
        <f t="shared" si="150"/>
        <v>1742795</v>
      </c>
      <c r="AX492">
        <v>1742795</v>
      </c>
      <c r="AY492">
        <v>1742795</v>
      </c>
      <c r="AZ492" s="4">
        <f t="shared" si="151"/>
        <v>6.9</v>
      </c>
      <c r="BB492">
        <v>6.9</v>
      </c>
      <c r="BC492" s="4">
        <f t="shared" si="152"/>
        <v>7</v>
      </c>
      <c r="BE492">
        <v>7</v>
      </c>
      <c r="BF492" s="4">
        <v>0.45600000000000002</v>
      </c>
      <c r="BG492" s="4">
        <v>8.3000000000000007</v>
      </c>
      <c r="BH492" s="4">
        <f t="shared" si="134"/>
        <v>52.8</v>
      </c>
      <c r="BJ492">
        <v>52.8</v>
      </c>
    </row>
    <row r="493" spans="1:62" x14ac:dyDescent="0.25">
      <c r="A493" s="4" t="s">
        <v>52</v>
      </c>
      <c r="B493" s="4">
        <v>2004</v>
      </c>
      <c r="C493" s="4">
        <v>1</v>
      </c>
      <c r="E493" s="4">
        <f t="shared" si="135"/>
        <v>4.4411856901434282E-4</v>
      </c>
      <c r="F493">
        <v>412</v>
      </c>
      <c r="H493" s="4">
        <f t="shared" si="136"/>
        <v>4.0749336787398553E-3</v>
      </c>
      <c r="I493">
        <f t="shared" si="137"/>
        <v>55</v>
      </c>
      <c r="K493">
        <v>59</v>
      </c>
      <c r="L493" s="4">
        <v>4.71</v>
      </c>
      <c r="M493">
        <f t="shared" si="138"/>
        <v>1.8756154826625254E-4</v>
      </c>
      <c r="O493" s="4">
        <f t="shared" si="139"/>
        <v>7.1773021320000003</v>
      </c>
      <c r="Q493">
        <v>7.1773021320000003</v>
      </c>
      <c r="S493" s="4">
        <f t="shared" si="140"/>
        <v>8.675140700055771E-5</v>
      </c>
      <c r="W493" s="4">
        <f t="shared" si="141"/>
        <v>358</v>
      </c>
      <c r="X493">
        <v>358</v>
      </c>
      <c r="Y493" s="4">
        <v>22.8</v>
      </c>
      <c r="AB493" s="4">
        <f t="shared" si="142"/>
        <v>57.5</v>
      </c>
      <c r="AC493" s="3">
        <v>94</v>
      </c>
      <c r="AD493" s="4">
        <f t="shared" si="143"/>
        <v>1.505714067799788E-2</v>
      </c>
      <c r="AE493">
        <f t="shared" si="144"/>
        <v>72</v>
      </c>
      <c r="AG493">
        <v>72</v>
      </c>
      <c r="AH493" s="4">
        <f t="shared" si="145"/>
        <v>4.7300000000000004</v>
      </c>
      <c r="AJ493">
        <v>4.7300000000000004</v>
      </c>
      <c r="AK493" s="4">
        <f t="shared" si="146"/>
        <v>1.5032921226021512E-2</v>
      </c>
      <c r="AL493">
        <f t="shared" si="147"/>
        <v>73</v>
      </c>
      <c r="AN493">
        <v>73</v>
      </c>
      <c r="AO493" s="4">
        <f t="shared" si="148"/>
        <v>1.85</v>
      </c>
      <c r="AQ493">
        <v>7.5</v>
      </c>
      <c r="AR493" s="4">
        <f t="shared" si="149"/>
        <v>93.211715999999996</v>
      </c>
      <c r="AT493">
        <v>93.211715999999996</v>
      </c>
      <c r="AU493">
        <v>93.211715999999996</v>
      </c>
      <c r="AV493" s="4">
        <f t="shared" si="150"/>
        <v>1695981</v>
      </c>
      <c r="AX493">
        <v>1695981</v>
      </c>
      <c r="AY493">
        <v>1695981</v>
      </c>
      <c r="AZ493" s="4">
        <f t="shared" si="151"/>
        <v>7</v>
      </c>
      <c r="BB493">
        <v>7</v>
      </c>
      <c r="BC493" s="4">
        <f t="shared" si="152"/>
        <v>7.1</v>
      </c>
      <c r="BE493">
        <v>7.1</v>
      </c>
      <c r="BF493" s="4">
        <v>0.45500000000000002</v>
      </c>
      <c r="BG493" s="4">
        <v>8.1999999999999993</v>
      </c>
      <c r="BH493" s="4">
        <f t="shared" si="134"/>
        <v>52.1</v>
      </c>
      <c r="BJ493">
        <v>52.1</v>
      </c>
    </row>
    <row r="494" spans="1:62" x14ac:dyDescent="0.25">
      <c r="A494" s="4" t="s">
        <v>52</v>
      </c>
      <c r="B494" s="4">
        <v>2003</v>
      </c>
      <c r="C494" s="4">
        <v>1</v>
      </c>
      <c r="E494" s="4">
        <f t="shared" si="135"/>
        <v>4.4411856901434282E-4</v>
      </c>
      <c r="F494">
        <v>412</v>
      </c>
      <c r="H494" s="4">
        <f t="shared" si="136"/>
        <v>4.0749336787398553E-3</v>
      </c>
      <c r="I494">
        <f t="shared" si="137"/>
        <v>55</v>
      </c>
      <c r="K494">
        <v>60</v>
      </c>
      <c r="L494" s="4">
        <v>4.6399999999999997</v>
      </c>
      <c r="M494">
        <f t="shared" si="138"/>
        <v>1.8958355063155988E-4</v>
      </c>
      <c r="O494" s="4">
        <f t="shared" si="139"/>
        <v>67.639253019999998</v>
      </c>
      <c r="Q494">
        <v>67.639253019999998</v>
      </c>
      <c r="S494" s="4">
        <f t="shared" si="140"/>
        <v>8.675140700055771E-5</v>
      </c>
      <c r="W494" s="4">
        <f t="shared" si="141"/>
        <v>899</v>
      </c>
      <c r="X494">
        <v>899</v>
      </c>
      <c r="Y494" s="4">
        <v>22.3</v>
      </c>
      <c r="AB494" s="4">
        <f t="shared" si="142"/>
        <v>57.5</v>
      </c>
      <c r="AC494" s="3">
        <v>95</v>
      </c>
      <c r="AD494" s="4">
        <f t="shared" si="143"/>
        <v>1.5053993316083279E-2</v>
      </c>
      <c r="AE494">
        <f t="shared" si="144"/>
        <v>72</v>
      </c>
      <c r="AG494">
        <v>72</v>
      </c>
      <c r="AH494" s="4">
        <f t="shared" si="145"/>
        <v>4.97</v>
      </c>
      <c r="AJ494">
        <v>4.97</v>
      </c>
      <c r="AK494" s="4">
        <f t="shared" si="146"/>
        <v>1.5029816910486144E-2</v>
      </c>
      <c r="AL494">
        <f t="shared" si="147"/>
        <v>73</v>
      </c>
      <c r="AN494">
        <v>73</v>
      </c>
      <c r="AO494" s="4">
        <f t="shared" si="148"/>
        <v>1.85</v>
      </c>
      <c r="AQ494">
        <v>7.7</v>
      </c>
      <c r="AR494" s="4">
        <f t="shared" si="149"/>
        <v>824.86893929999997</v>
      </c>
      <c r="AT494">
        <v>824.86893929999997</v>
      </c>
      <c r="AU494">
        <v>824.86893929999997</v>
      </c>
      <c r="AV494" s="4">
        <f t="shared" si="150"/>
        <v>10715281.625</v>
      </c>
      <c r="AX494">
        <v>16513822</v>
      </c>
      <c r="AY494">
        <v>16513822</v>
      </c>
      <c r="AZ494" s="4">
        <f t="shared" si="151"/>
        <v>7.2</v>
      </c>
      <c r="BB494">
        <v>7.2</v>
      </c>
      <c r="BC494" s="4">
        <f t="shared" si="152"/>
        <v>7.3</v>
      </c>
      <c r="BE494">
        <v>7.3</v>
      </c>
      <c r="BF494" s="4">
        <v>0.45200000000000001</v>
      </c>
      <c r="BG494" s="4">
        <v>8.1</v>
      </c>
      <c r="BH494" s="4">
        <f t="shared" si="134"/>
        <v>51.8</v>
      </c>
      <c r="BJ494">
        <v>51.8</v>
      </c>
    </row>
    <row r="495" spans="1:62" x14ac:dyDescent="0.25">
      <c r="A495" s="4" t="s">
        <v>52</v>
      </c>
      <c r="B495" s="4">
        <v>2002</v>
      </c>
      <c r="C495" s="4">
        <v>1</v>
      </c>
      <c r="E495" s="4">
        <f t="shared" si="135"/>
        <v>2.0484386886852747E-3</v>
      </c>
      <c r="F495">
        <v>47</v>
      </c>
      <c r="H495" s="4">
        <f t="shared" si="136"/>
        <v>4.0749336787398553E-3</v>
      </c>
      <c r="I495">
        <f t="shared" si="137"/>
        <v>55</v>
      </c>
      <c r="K495">
        <v>60</v>
      </c>
      <c r="L495" s="4">
        <v>4.58</v>
      </c>
      <c r="M495">
        <f t="shared" si="138"/>
        <v>1.8913117470125681E-4</v>
      </c>
      <c r="O495" s="4">
        <f t="shared" si="139"/>
        <v>53.70597428</v>
      </c>
      <c r="Q495">
        <v>53.70597428</v>
      </c>
      <c r="S495" s="4">
        <f t="shared" si="140"/>
        <v>8.675140700055771E-5</v>
      </c>
      <c r="W495" s="4">
        <f t="shared" si="141"/>
        <v>900.625</v>
      </c>
      <c r="X495">
        <v>1448</v>
      </c>
      <c r="Y495" s="4">
        <v>21.8</v>
      </c>
      <c r="AB495" s="4">
        <f t="shared" si="142"/>
        <v>57.5</v>
      </c>
      <c r="AC495" s="3">
        <v>97</v>
      </c>
      <c r="AD495" s="4">
        <f t="shared" si="143"/>
        <v>1.3290087695221544E-2</v>
      </c>
      <c r="AE495">
        <f t="shared" si="144"/>
        <v>66</v>
      </c>
      <c r="AG495">
        <v>66</v>
      </c>
      <c r="AH495" s="4">
        <f t="shared" si="145"/>
        <v>4.8600000000000003</v>
      </c>
      <c r="AJ495">
        <v>4.8600000000000003</v>
      </c>
      <c r="AK495" s="4">
        <f t="shared" si="146"/>
        <v>1.324010016346581E-2</v>
      </c>
      <c r="AL495">
        <f t="shared" si="147"/>
        <v>66</v>
      </c>
      <c r="AN495">
        <v>66</v>
      </c>
      <c r="AO495" s="4">
        <f t="shared" si="148"/>
        <v>1.85</v>
      </c>
      <c r="AQ495">
        <v>7.8</v>
      </c>
      <c r="AR495" s="4">
        <f t="shared" si="149"/>
        <v>676.39766099999997</v>
      </c>
      <c r="AT495">
        <v>676.39766099999997</v>
      </c>
      <c r="AU495">
        <v>676.39766099999997</v>
      </c>
      <c r="AV495" s="4">
        <f t="shared" si="150"/>
        <v>1684886</v>
      </c>
      <c r="AX495">
        <v>1684886</v>
      </c>
      <c r="AY495">
        <v>1684886</v>
      </c>
      <c r="AZ495" s="4">
        <f t="shared" si="151"/>
        <v>7.4</v>
      </c>
      <c r="BB495">
        <v>7.4</v>
      </c>
      <c r="BC495" s="4">
        <f t="shared" si="152"/>
        <v>7.5</v>
      </c>
      <c r="BE495">
        <v>7.5</v>
      </c>
      <c r="BF495" s="4">
        <v>0.45200000000000001</v>
      </c>
      <c r="BG495" s="4">
        <v>8.4</v>
      </c>
      <c r="BH495" s="4">
        <f t="shared" si="134"/>
        <v>51.6</v>
      </c>
      <c r="BJ495">
        <v>51.6</v>
      </c>
    </row>
    <row r="496" spans="1:62" x14ac:dyDescent="0.25">
      <c r="A496" s="4" t="s">
        <v>52</v>
      </c>
      <c r="B496" s="4">
        <v>2001</v>
      </c>
      <c r="C496" s="4">
        <v>1</v>
      </c>
      <c r="E496" s="4">
        <f t="shared" si="135"/>
        <v>1.9545542342591315E-3</v>
      </c>
      <c r="F496">
        <v>41</v>
      </c>
      <c r="H496" s="4">
        <f t="shared" si="136"/>
        <v>4.0749336787398553E-3</v>
      </c>
      <c r="I496">
        <f t="shared" si="137"/>
        <v>55</v>
      </c>
      <c r="K496">
        <v>61</v>
      </c>
      <c r="L496" s="4">
        <v>4.43</v>
      </c>
      <c r="M496">
        <f t="shared" si="138"/>
        <v>1.8873600946436912E-4</v>
      </c>
      <c r="O496" s="4">
        <f t="shared" si="139"/>
        <v>41.736292210000002</v>
      </c>
      <c r="Q496">
        <v>41.736292210000002</v>
      </c>
      <c r="S496" s="4">
        <f t="shared" si="140"/>
        <v>8.675140700055771E-5</v>
      </c>
      <c r="W496" s="4">
        <f t="shared" si="141"/>
        <v>900.625</v>
      </c>
      <c r="X496">
        <v>23934</v>
      </c>
      <c r="Y496" s="4">
        <v>21.3</v>
      </c>
      <c r="AB496" s="4">
        <f t="shared" si="142"/>
        <v>57.5</v>
      </c>
      <c r="AC496" s="3">
        <v>99</v>
      </c>
      <c r="AD496" s="4">
        <f t="shared" si="143"/>
        <v>1.1445450885436352E-2</v>
      </c>
      <c r="AE496">
        <f t="shared" si="144"/>
        <v>61</v>
      </c>
      <c r="AG496">
        <v>61</v>
      </c>
      <c r="AH496" s="4">
        <f t="shared" si="145"/>
        <v>4.7</v>
      </c>
      <c r="AJ496">
        <v>4.7</v>
      </c>
      <c r="AK496" s="4">
        <f t="shared" si="146"/>
        <v>1.2246259717492883E-2</v>
      </c>
      <c r="AL496">
        <f t="shared" si="147"/>
        <v>63</v>
      </c>
      <c r="AN496">
        <v>63</v>
      </c>
      <c r="AO496" s="4">
        <f t="shared" si="148"/>
        <v>1.85</v>
      </c>
      <c r="AQ496">
        <v>7.9</v>
      </c>
      <c r="AR496" s="4">
        <f t="shared" si="149"/>
        <v>614.67293389999998</v>
      </c>
      <c r="AT496">
        <v>614.67293389999998</v>
      </c>
      <c r="AU496">
        <v>614.67293389999998</v>
      </c>
      <c r="AV496" s="4">
        <f t="shared" si="150"/>
        <v>10715281.625</v>
      </c>
      <c r="AX496">
        <v>15671927</v>
      </c>
      <c r="AY496">
        <v>15671927</v>
      </c>
      <c r="AZ496" s="4">
        <f t="shared" si="151"/>
        <v>7.5</v>
      </c>
      <c r="BB496">
        <v>7.5</v>
      </c>
      <c r="BC496" s="4">
        <f t="shared" si="152"/>
        <v>7.7</v>
      </c>
      <c r="BE496">
        <v>7.7</v>
      </c>
      <c r="BF496" s="4">
        <v>0.437</v>
      </c>
      <c r="BG496" s="4">
        <v>7.1</v>
      </c>
      <c r="BH496" s="4">
        <f t="shared" si="134"/>
        <v>51.5</v>
      </c>
      <c r="BJ496">
        <v>51.5</v>
      </c>
    </row>
    <row r="497" spans="1:62" x14ac:dyDescent="0.25">
      <c r="A497" s="4" t="s">
        <v>52</v>
      </c>
      <c r="B497" s="4">
        <v>2000</v>
      </c>
      <c r="C497" s="4">
        <v>1</v>
      </c>
      <c r="E497" s="4">
        <f t="shared" si="135"/>
        <v>5.861858245253985E-4</v>
      </c>
      <c r="F497">
        <v>394</v>
      </c>
      <c r="H497" s="4">
        <f t="shared" si="136"/>
        <v>4.0749336787398553E-3</v>
      </c>
      <c r="I497">
        <f t="shared" si="137"/>
        <v>55</v>
      </c>
      <c r="K497">
        <v>62</v>
      </c>
      <c r="L497" s="4">
        <v>3.91</v>
      </c>
      <c r="M497">
        <f t="shared" si="138"/>
        <v>1.8747618058798506E-4</v>
      </c>
      <c r="O497" s="4">
        <f t="shared" si="139"/>
        <v>4.7205935309999996</v>
      </c>
      <c r="Q497">
        <v>4.7205935309999996</v>
      </c>
      <c r="S497" s="4">
        <f t="shared" si="140"/>
        <v>8.675140700055771E-5</v>
      </c>
      <c r="W497" s="4">
        <f t="shared" si="141"/>
        <v>900.625</v>
      </c>
      <c r="X497">
        <v>14629</v>
      </c>
      <c r="Y497" s="4">
        <v>2.9</v>
      </c>
      <c r="AB497" s="4">
        <f t="shared" si="142"/>
        <v>57.5</v>
      </c>
      <c r="AC497" s="3">
        <v>100</v>
      </c>
      <c r="AD497" s="4">
        <f t="shared" si="143"/>
        <v>9.8564844204277711E-3</v>
      </c>
      <c r="AE497">
        <f t="shared" si="144"/>
        <v>57</v>
      </c>
      <c r="AG497">
        <v>57</v>
      </c>
      <c r="AH497" s="4">
        <f t="shared" si="145"/>
        <v>4.4800000000000004</v>
      </c>
      <c r="AJ497">
        <v>4.4800000000000004</v>
      </c>
      <c r="AK497" s="4">
        <f t="shared" si="146"/>
        <v>1.1892234588804717E-2</v>
      </c>
      <c r="AL497">
        <f t="shared" si="147"/>
        <v>62</v>
      </c>
      <c r="AN497">
        <v>62</v>
      </c>
      <c r="AO497" s="4">
        <f t="shared" si="148"/>
        <v>1.85</v>
      </c>
      <c r="AQ497">
        <v>7.7</v>
      </c>
      <c r="AR497" s="4">
        <f t="shared" si="149"/>
        <v>68.414399000000003</v>
      </c>
      <c r="AT497">
        <v>68.414399000000003</v>
      </c>
      <c r="AU497">
        <v>68.414399000000003</v>
      </c>
      <c r="AV497" s="4">
        <f t="shared" si="150"/>
        <v>10715281.625</v>
      </c>
      <c r="AX497">
        <v>15274234</v>
      </c>
      <c r="AY497">
        <v>15274234</v>
      </c>
      <c r="AZ497" s="4">
        <f t="shared" si="151"/>
        <v>7.7</v>
      </c>
      <c r="BB497">
        <v>7.7</v>
      </c>
      <c r="BC497" s="4">
        <f t="shared" si="152"/>
        <v>7.8</v>
      </c>
      <c r="BE497">
        <v>7.8</v>
      </c>
      <c r="BF497" s="4">
        <v>0.433</v>
      </c>
      <c r="BG497" s="4">
        <v>6.9</v>
      </c>
      <c r="BH497" s="4">
        <f t="shared" si="134"/>
        <v>51.4</v>
      </c>
      <c r="BJ497">
        <v>51.4</v>
      </c>
    </row>
    <row r="498" spans="1:62" x14ac:dyDescent="0.25">
      <c r="A498" s="4" t="s">
        <v>53</v>
      </c>
      <c r="B498" s="4">
        <v>2015</v>
      </c>
      <c r="C498" s="4">
        <v>1</v>
      </c>
      <c r="E498" s="4">
        <f t="shared" si="135"/>
        <v>2.3102387308429513E-3</v>
      </c>
      <c r="F498">
        <v>64</v>
      </c>
      <c r="H498" s="4">
        <f t="shared" si="136"/>
        <v>1.4451691931942897E-2</v>
      </c>
      <c r="I498">
        <f t="shared" si="137"/>
        <v>2</v>
      </c>
      <c r="K498">
        <v>2</v>
      </c>
      <c r="M498">
        <f t="shared" si="138"/>
        <v>1.8731145170040577E-4</v>
      </c>
      <c r="O498" s="4">
        <f t="shared" si="139"/>
        <v>0</v>
      </c>
      <c r="Q498">
        <v>0</v>
      </c>
      <c r="S498" s="4">
        <f t="shared" si="140"/>
        <v>9.3168153203136757E-3</v>
      </c>
      <c r="T498">
        <v>55</v>
      </c>
      <c r="W498" s="4">
        <f t="shared" si="141"/>
        <v>195</v>
      </c>
      <c r="X498">
        <v>195</v>
      </c>
      <c r="Y498" s="4">
        <v>67</v>
      </c>
      <c r="AB498" s="4">
        <f t="shared" si="142"/>
        <v>2</v>
      </c>
      <c r="AC498" s="3">
        <v>2</v>
      </c>
      <c r="AD498" s="4">
        <f t="shared" si="143"/>
        <v>1.5070670952275159E-2</v>
      </c>
      <c r="AE498">
        <f t="shared" si="144"/>
        <v>91</v>
      </c>
      <c r="AG498">
        <v>91</v>
      </c>
      <c r="AH498" s="4" t="e">
        <f t="shared" si="145"/>
        <v>#VALUE!</v>
      </c>
      <c r="AK498" s="4">
        <f t="shared" si="146"/>
        <v>1.461782594089075E-2</v>
      </c>
      <c r="AL498">
        <f t="shared" si="147"/>
        <v>91</v>
      </c>
      <c r="AN498">
        <v>91</v>
      </c>
      <c r="AO498" s="4">
        <f t="shared" si="148"/>
        <v>0.1</v>
      </c>
      <c r="AQ498">
        <v>0.1</v>
      </c>
      <c r="AR498" s="4">
        <f t="shared" si="149"/>
        <v>10972.078698625</v>
      </c>
      <c r="AT498">
        <v>43315.743999999999</v>
      </c>
      <c r="AU498">
        <v>43315.743999999999</v>
      </c>
      <c r="AV498" s="4">
        <f t="shared" si="150"/>
        <v>3584861</v>
      </c>
      <c r="AX498">
        <v>3584861</v>
      </c>
      <c r="AY498">
        <v>3584861</v>
      </c>
      <c r="AZ498" s="4">
        <f t="shared" si="151"/>
        <v>0.6</v>
      </c>
      <c r="BB498">
        <v>0.6</v>
      </c>
      <c r="BC498" s="4">
        <f t="shared" si="152"/>
        <v>0.5</v>
      </c>
      <c r="BE498">
        <v>0.5</v>
      </c>
      <c r="BF498" s="4">
        <v>0.91900000000000004</v>
      </c>
      <c r="BG498" s="4">
        <v>16.3</v>
      </c>
      <c r="BH498" s="4">
        <f t="shared" si="134"/>
        <v>82.2</v>
      </c>
      <c r="BJ498">
        <v>82.2</v>
      </c>
    </row>
    <row r="499" spans="1:62" x14ac:dyDescent="0.25">
      <c r="A499" s="4" t="s">
        <v>53</v>
      </c>
      <c r="B499" s="4">
        <v>2014</v>
      </c>
      <c r="C499" s="4">
        <v>1</v>
      </c>
      <c r="E499" s="4">
        <f t="shared" si="135"/>
        <v>2.3252862899094226E-3</v>
      </c>
      <c r="F499">
        <v>65</v>
      </c>
      <c r="H499" s="4">
        <f t="shared" si="136"/>
        <v>1.4451691931942897E-2</v>
      </c>
      <c r="I499">
        <f t="shared" si="137"/>
        <v>2</v>
      </c>
      <c r="K499">
        <v>2</v>
      </c>
      <c r="L499" s="4">
        <v>8.1</v>
      </c>
      <c r="M499">
        <f t="shared" si="138"/>
        <v>1.9066958406486475E-4</v>
      </c>
      <c r="O499" s="4">
        <f t="shared" si="139"/>
        <v>102.1902168</v>
      </c>
      <c r="Q499">
        <v>102.1902168</v>
      </c>
      <c r="S499" s="4">
        <f t="shared" si="140"/>
        <v>9.3168153203136757E-3</v>
      </c>
      <c r="T499">
        <v>55</v>
      </c>
      <c r="W499" s="4">
        <f t="shared" si="141"/>
        <v>418</v>
      </c>
      <c r="X499">
        <v>418</v>
      </c>
      <c r="Y499" s="4">
        <v>66.400000000000006</v>
      </c>
      <c r="AB499" s="4">
        <f t="shared" si="142"/>
        <v>2</v>
      </c>
      <c r="AC499" s="3">
        <v>2</v>
      </c>
      <c r="AD499" s="4">
        <f t="shared" si="143"/>
        <v>1.5067516933265105E-2</v>
      </c>
      <c r="AE499">
        <f t="shared" si="144"/>
        <v>91</v>
      </c>
      <c r="AG499">
        <v>91</v>
      </c>
      <c r="AH499" s="4">
        <f t="shared" si="145"/>
        <v>1.45</v>
      </c>
      <c r="AJ499">
        <v>1.45</v>
      </c>
      <c r="AK499" s="4">
        <f t="shared" si="146"/>
        <v>1.46147593353064E-2</v>
      </c>
      <c r="AL499">
        <f t="shared" si="147"/>
        <v>91</v>
      </c>
      <c r="AN499">
        <v>91</v>
      </c>
      <c r="AO499" s="4">
        <f t="shared" si="148"/>
        <v>0.1</v>
      </c>
      <c r="AQ499">
        <v>0.1</v>
      </c>
      <c r="AR499" s="4">
        <f t="shared" si="149"/>
        <v>544.43376000000001</v>
      </c>
      <c r="AT499">
        <v>544.43376000000001</v>
      </c>
      <c r="AU499">
        <v>544.43376000000001</v>
      </c>
      <c r="AV499" s="4">
        <f t="shared" si="150"/>
        <v>10715281.625</v>
      </c>
      <c r="AX499">
        <v>35544564</v>
      </c>
      <c r="AY499">
        <v>35544564</v>
      </c>
      <c r="AZ499" s="4">
        <f t="shared" si="151"/>
        <v>0.5</v>
      </c>
      <c r="BB499">
        <v>0.5</v>
      </c>
      <c r="BC499" s="4">
        <f t="shared" si="152"/>
        <v>0.5</v>
      </c>
      <c r="BE499">
        <v>0.5</v>
      </c>
      <c r="BF499" s="4">
        <v>0.91200000000000003</v>
      </c>
      <c r="BG499" s="4">
        <v>15.9</v>
      </c>
      <c r="BH499" s="4">
        <f t="shared" si="134"/>
        <v>82</v>
      </c>
      <c r="BJ499">
        <v>82</v>
      </c>
    </row>
    <row r="500" spans="1:62" x14ac:dyDescent="0.25">
      <c r="A500" s="4" t="s">
        <v>53</v>
      </c>
      <c r="B500" s="4">
        <v>2013</v>
      </c>
      <c r="C500" s="4">
        <v>1</v>
      </c>
      <c r="E500" s="4">
        <f t="shared" si="135"/>
        <v>2.3552186675122222E-3</v>
      </c>
      <c r="F500">
        <v>67</v>
      </c>
      <c r="H500" s="4">
        <f t="shared" si="136"/>
        <v>1.4451691931942897E-2</v>
      </c>
      <c r="I500">
        <f t="shared" si="137"/>
        <v>2</v>
      </c>
      <c r="K500">
        <v>2</v>
      </c>
      <c r="L500" s="4">
        <v>8.1999999999999993</v>
      </c>
      <c r="M500">
        <f t="shared" si="138"/>
        <v>7.1882131737623824E-9</v>
      </c>
      <c r="O500" s="4">
        <f t="shared" si="139"/>
        <v>1096.807346997125</v>
      </c>
      <c r="Q500">
        <v>9733.2280190000001</v>
      </c>
      <c r="S500" s="4">
        <f t="shared" si="140"/>
        <v>9.3168153203136757E-3</v>
      </c>
      <c r="T500">
        <v>55</v>
      </c>
      <c r="W500" s="4">
        <f t="shared" si="141"/>
        <v>83</v>
      </c>
      <c r="X500">
        <v>83</v>
      </c>
      <c r="Y500" s="4">
        <v>65.8</v>
      </c>
      <c r="AB500" s="4">
        <f t="shared" si="142"/>
        <v>2</v>
      </c>
      <c r="AC500" s="3">
        <v>2</v>
      </c>
      <c r="AD500" s="4">
        <f t="shared" si="143"/>
        <v>1.5064362219076246E-2</v>
      </c>
      <c r="AE500">
        <f t="shared" si="144"/>
        <v>91</v>
      </c>
      <c r="AG500">
        <v>91</v>
      </c>
      <c r="AH500" s="4">
        <f t="shared" si="145"/>
        <v>1.67</v>
      </c>
      <c r="AJ500">
        <v>1.67</v>
      </c>
      <c r="AK500" s="4">
        <f t="shared" si="146"/>
        <v>1.4611692048096708E-2</v>
      </c>
      <c r="AL500">
        <f t="shared" si="147"/>
        <v>91</v>
      </c>
      <c r="AN500">
        <v>91</v>
      </c>
      <c r="AO500" s="4">
        <f t="shared" si="148"/>
        <v>0.1</v>
      </c>
      <c r="AQ500">
        <v>0.1</v>
      </c>
      <c r="AR500" s="4">
        <f t="shared" si="149"/>
        <v>10972.078698625</v>
      </c>
      <c r="AT500">
        <v>52413.721160000001</v>
      </c>
      <c r="AU500">
        <v>52413.721160000001</v>
      </c>
      <c r="AV500" s="4">
        <f t="shared" si="150"/>
        <v>10715281.625</v>
      </c>
      <c r="AX500">
        <v>35155451</v>
      </c>
      <c r="AY500">
        <v>35155451</v>
      </c>
      <c r="AZ500" s="4">
        <f t="shared" si="151"/>
        <v>0.5</v>
      </c>
      <c r="BB500">
        <v>0.5</v>
      </c>
      <c r="BC500" s="4">
        <f t="shared" si="152"/>
        <v>0.5</v>
      </c>
      <c r="BE500">
        <v>0.5</v>
      </c>
      <c r="BF500" s="4">
        <v>0.90900000000000003</v>
      </c>
      <c r="BG500" s="4">
        <v>15.9</v>
      </c>
      <c r="BH500" s="4">
        <f t="shared" si="134"/>
        <v>81.8</v>
      </c>
      <c r="BJ500">
        <v>81.8</v>
      </c>
    </row>
    <row r="501" spans="1:62" x14ac:dyDescent="0.25">
      <c r="A501" s="4" t="s">
        <v>53</v>
      </c>
      <c r="B501" s="4">
        <v>2012</v>
      </c>
      <c r="C501" s="4">
        <v>1</v>
      </c>
      <c r="E501" s="4">
        <f t="shared" si="135"/>
        <v>2.3700988977409165E-3</v>
      </c>
      <c r="F501">
        <v>68</v>
      </c>
      <c r="H501" s="4">
        <f t="shared" si="136"/>
        <v>1.4451691931942897E-2</v>
      </c>
      <c r="I501">
        <f t="shared" si="137"/>
        <v>2</v>
      </c>
      <c r="K501">
        <v>2</v>
      </c>
      <c r="L501" s="4">
        <v>8.3000000000000007</v>
      </c>
      <c r="M501">
        <f t="shared" si="138"/>
        <v>6.940271399068598E-9</v>
      </c>
      <c r="O501" s="4">
        <f t="shared" si="139"/>
        <v>1096.807346997125</v>
      </c>
      <c r="Q501">
        <v>9748.6362370000006</v>
      </c>
      <c r="S501" s="4">
        <f t="shared" si="140"/>
        <v>2.0551971960631405E-4</v>
      </c>
      <c r="T501">
        <v>7</v>
      </c>
      <c r="W501" s="4">
        <f t="shared" si="141"/>
        <v>10</v>
      </c>
      <c r="X501">
        <v>10</v>
      </c>
      <c r="Y501" s="4">
        <v>65.3</v>
      </c>
      <c r="AB501" s="4">
        <f t="shared" si="142"/>
        <v>2</v>
      </c>
      <c r="AC501" s="3">
        <v>2</v>
      </c>
      <c r="AD501" s="4">
        <f t="shared" si="143"/>
        <v>1.2608136387739846E-2</v>
      </c>
      <c r="AE501">
        <f t="shared" si="144"/>
        <v>99</v>
      </c>
      <c r="AG501">
        <v>99</v>
      </c>
      <c r="AH501" s="4">
        <f t="shared" si="145"/>
        <v>1.78</v>
      </c>
      <c r="AJ501">
        <v>1.78</v>
      </c>
      <c r="AK501" s="4">
        <f t="shared" si="146"/>
        <v>1.3552785902747982E-2</v>
      </c>
      <c r="AL501">
        <f t="shared" si="147"/>
        <v>95</v>
      </c>
      <c r="AN501">
        <v>95</v>
      </c>
      <c r="AO501" s="4">
        <f t="shared" si="148"/>
        <v>0.1</v>
      </c>
      <c r="AQ501">
        <v>0.1</v>
      </c>
      <c r="AR501" s="4">
        <f t="shared" si="149"/>
        <v>10972.078698625</v>
      </c>
      <c r="AT501">
        <v>52496.694869999999</v>
      </c>
      <c r="AU501">
        <v>52496.694869999999</v>
      </c>
      <c r="AV501" s="4">
        <f t="shared" si="150"/>
        <v>3475545</v>
      </c>
      <c r="AX501">
        <v>3475545</v>
      </c>
      <c r="AY501">
        <v>3475545</v>
      </c>
      <c r="AZ501" s="4">
        <f t="shared" si="151"/>
        <v>0.5</v>
      </c>
      <c r="BB501">
        <v>0.5</v>
      </c>
      <c r="BC501" s="4">
        <f t="shared" si="152"/>
        <v>0.5</v>
      </c>
      <c r="BE501">
        <v>0.5</v>
      </c>
      <c r="BF501" s="4">
        <v>0.90700000000000003</v>
      </c>
      <c r="BG501" s="4">
        <v>15.9</v>
      </c>
      <c r="BH501" s="4">
        <f t="shared" si="134"/>
        <v>81.599999999999994</v>
      </c>
      <c r="BJ501">
        <v>81.599999999999994</v>
      </c>
    </row>
    <row r="502" spans="1:62" x14ac:dyDescent="0.25">
      <c r="A502" s="4" t="s">
        <v>53</v>
      </c>
      <c r="B502" s="4">
        <v>2011</v>
      </c>
      <c r="C502" s="4">
        <v>1</v>
      </c>
      <c r="E502" s="4">
        <f t="shared" si="135"/>
        <v>2.3700988977409165E-3</v>
      </c>
      <c r="F502">
        <v>68</v>
      </c>
      <c r="H502" s="4">
        <f t="shared" si="136"/>
        <v>1.4451691931942897E-2</v>
      </c>
      <c r="I502">
        <f t="shared" si="137"/>
        <v>2</v>
      </c>
      <c r="K502">
        <v>2</v>
      </c>
      <c r="L502" s="4">
        <v>8.1999999999999993</v>
      </c>
      <c r="M502">
        <f t="shared" si="138"/>
        <v>1.9930207164834294E-4</v>
      </c>
      <c r="O502" s="4">
        <f t="shared" si="139"/>
        <v>971.92803839999999</v>
      </c>
      <c r="Q502">
        <v>971.92803839999999</v>
      </c>
      <c r="S502" s="4">
        <f t="shared" si="140"/>
        <v>2.0551971960631405E-4</v>
      </c>
      <c r="T502">
        <v>7</v>
      </c>
      <c r="W502" s="4">
        <f t="shared" si="141"/>
        <v>803</v>
      </c>
      <c r="X502">
        <v>803</v>
      </c>
      <c r="Y502" s="4">
        <v>64.7</v>
      </c>
      <c r="AB502" s="4">
        <f t="shared" si="142"/>
        <v>2</v>
      </c>
      <c r="AC502" s="3">
        <v>2</v>
      </c>
      <c r="AD502" s="4">
        <f t="shared" si="143"/>
        <v>1.5818877758534643E-2</v>
      </c>
      <c r="AE502">
        <f t="shared" si="144"/>
        <v>87</v>
      </c>
      <c r="AG502">
        <v>87</v>
      </c>
      <c r="AH502" s="4">
        <f t="shared" si="145"/>
        <v>1.82</v>
      </c>
      <c r="AJ502">
        <v>1.82</v>
      </c>
      <c r="AK502" s="4">
        <f t="shared" si="146"/>
        <v>1.5353967219574332E-2</v>
      </c>
      <c r="AL502">
        <f t="shared" si="147"/>
        <v>87</v>
      </c>
      <c r="AN502">
        <v>87</v>
      </c>
      <c r="AO502" s="4">
        <f t="shared" si="148"/>
        <v>0.1</v>
      </c>
      <c r="AQ502">
        <v>0.1</v>
      </c>
      <c r="AR502" s="4">
        <f t="shared" si="149"/>
        <v>5282.2175999999999</v>
      </c>
      <c r="AT502">
        <v>5282.2175999999999</v>
      </c>
      <c r="AU502">
        <v>5282.2175999999999</v>
      </c>
      <c r="AV502" s="4">
        <f t="shared" si="150"/>
        <v>3434278</v>
      </c>
      <c r="AX502">
        <v>3434278</v>
      </c>
      <c r="AY502">
        <v>3434278</v>
      </c>
      <c r="AZ502" s="4">
        <f t="shared" si="151"/>
        <v>0.5</v>
      </c>
      <c r="BB502">
        <v>0.5</v>
      </c>
      <c r="BC502" s="4">
        <f t="shared" si="152"/>
        <v>0.5</v>
      </c>
      <c r="BE502">
        <v>0.5</v>
      </c>
      <c r="BF502" s="4">
        <v>0.90300000000000002</v>
      </c>
      <c r="BG502" s="4">
        <v>15.9</v>
      </c>
      <c r="BH502" s="4">
        <f t="shared" si="134"/>
        <v>81.5</v>
      </c>
      <c r="BJ502">
        <v>81.5</v>
      </c>
    </row>
    <row r="503" spans="1:62" x14ac:dyDescent="0.25">
      <c r="A503" s="4" t="s">
        <v>53</v>
      </c>
      <c r="B503" s="4">
        <v>2010</v>
      </c>
      <c r="C503" s="4">
        <v>1</v>
      </c>
      <c r="E503" s="4">
        <f t="shared" si="135"/>
        <v>1.4337439540556493E-3</v>
      </c>
      <c r="F503">
        <v>7</v>
      </c>
      <c r="H503" s="4">
        <f t="shared" si="136"/>
        <v>1.4451691931942897E-2</v>
      </c>
      <c r="I503">
        <f t="shared" si="137"/>
        <v>2</v>
      </c>
      <c r="K503">
        <v>2</v>
      </c>
      <c r="L503" s="4">
        <v>8.4</v>
      </c>
      <c r="M503">
        <f t="shared" si="138"/>
        <v>7.298411078779488E-8</v>
      </c>
      <c r="O503" s="4">
        <f t="shared" si="139"/>
        <v>1096.807346997125</v>
      </c>
      <c r="Q503">
        <v>8649.6749110000001</v>
      </c>
      <c r="S503" s="4">
        <f t="shared" si="140"/>
        <v>9.7016751002609401E-3</v>
      </c>
      <c r="T503">
        <v>56</v>
      </c>
      <c r="W503" s="4">
        <f t="shared" si="141"/>
        <v>99</v>
      </c>
      <c r="X503">
        <v>99</v>
      </c>
      <c r="Y503" s="4">
        <v>64.099999999999994</v>
      </c>
      <c r="AB503" s="4">
        <f t="shared" si="142"/>
        <v>2</v>
      </c>
      <c r="AC503" s="3">
        <v>2</v>
      </c>
      <c r="AD503" s="4">
        <f t="shared" si="143"/>
        <v>1.566072228091021E-2</v>
      </c>
      <c r="AE503">
        <f t="shared" si="144"/>
        <v>88</v>
      </c>
      <c r="AG503">
        <v>88</v>
      </c>
      <c r="AH503" s="4">
        <f t="shared" si="145"/>
        <v>11.2</v>
      </c>
      <c r="AJ503">
        <v>11.2</v>
      </c>
      <c r="AK503" s="4">
        <f t="shared" si="146"/>
        <v>1.5018997626139272E-2</v>
      </c>
      <c r="AL503">
        <f t="shared" si="147"/>
        <v>89</v>
      </c>
      <c r="AN503">
        <v>89</v>
      </c>
      <c r="AO503" s="4">
        <f t="shared" si="148"/>
        <v>0.1</v>
      </c>
      <c r="AQ503">
        <v>0.1</v>
      </c>
      <c r="AR503" s="4">
        <f t="shared" si="149"/>
        <v>10972.078698625</v>
      </c>
      <c r="AT503">
        <v>47447.476199999997</v>
      </c>
      <c r="AU503">
        <v>47447.476199999997</v>
      </c>
      <c r="AV503" s="4">
        <f t="shared" si="150"/>
        <v>345274</v>
      </c>
      <c r="AX503">
        <v>345274</v>
      </c>
      <c r="AY503">
        <v>345274</v>
      </c>
      <c r="AZ503" s="4">
        <f t="shared" si="151"/>
        <v>0.5</v>
      </c>
      <c r="BB503">
        <v>0.5</v>
      </c>
      <c r="BC503" s="4">
        <f t="shared" si="152"/>
        <v>0.4</v>
      </c>
      <c r="BE503">
        <v>0.4</v>
      </c>
      <c r="BF503" s="4">
        <v>0.89800000000000002</v>
      </c>
      <c r="BG503" s="4">
        <v>15.9</v>
      </c>
      <c r="BH503" s="4">
        <f t="shared" si="134"/>
        <v>81.2</v>
      </c>
      <c r="BJ503">
        <v>81.2</v>
      </c>
    </row>
    <row r="504" spans="1:62" x14ac:dyDescent="0.25">
      <c r="A504" s="4" t="s">
        <v>53</v>
      </c>
      <c r="B504" s="4">
        <v>2009</v>
      </c>
      <c r="C504" s="4">
        <v>1</v>
      </c>
      <c r="E504" s="4">
        <f t="shared" si="135"/>
        <v>2.4289930841743658E-3</v>
      </c>
      <c r="F504">
        <v>72</v>
      </c>
      <c r="H504" s="4">
        <f t="shared" si="136"/>
        <v>1.4451691931942897E-2</v>
      </c>
      <c r="I504">
        <f t="shared" si="137"/>
        <v>2</v>
      </c>
      <c r="K504">
        <v>2</v>
      </c>
      <c r="L504" s="4">
        <v>8.4</v>
      </c>
      <c r="M504">
        <f t="shared" si="138"/>
        <v>2.0027660322387278E-4</v>
      </c>
      <c r="O504" s="4">
        <f t="shared" si="139"/>
        <v>864.94992999999999</v>
      </c>
      <c r="Q504">
        <v>864.94992999999999</v>
      </c>
      <c r="S504" s="4">
        <f t="shared" si="140"/>
        <v>4.7627391835016819E-3</v>
      </c>
      <c r="T504">
        <v>42</v>
      </c>
      <c r="W504" s="4">
        <f t="shared" si="141"/>
        <v>14</v>
      </c>
      <c r="X504">
        <v>14</v>
      </c>
      <c r="Y504" s="4">
        <v>63.6</v>
      </c>
      <c r="AB504" s="4">
        <f t="shared" si="142"/>
        <v>2</v>
      </c>
      <c r="AC504" s="3">
        <v>2</v>
      </c>
      <c r="AD504" s="4">
        <f t="shared" si="143"/>
        <v>1.5478563759563394E-2</v>
      </c>
      <c r="AE504">
        <f t="shared" si="144"/>
        <v>89</v>
      </c>
      <c r="AG504">
        <v>89</v>
      </c>
      <c r="AH504" s="4">
        <f t="shared" si="145"/>
        <v>11.17</v>
      </c>
      <c r="AJ504">
        <v>11.17</v>
      </c>
      <c r="AK504" s="4">
        <f t="shared" si="146"/>
        <v>1.4599587794561152E-2</v>
      </c>
      <c r="AL504">
        <f t="shared" si="147"/>
        <v>91</v>
      </c>
      <c r="AN504">
        <v>91</v>
      </c>
      <c r="AO504" s="4">
        <f t="shared" si="148"/>
        <v>0.1</v>
      </c>
      <c r="AQ504">
        <v>0.1</v>
      </c>
      <c r="AR504" s="4">
        <f t="shared" si="149"/>
        <v>4773.4543599999997</v>
      </c>
      <c r="AT504">
        <v>4773.4543599999997</v>
      </c>
      <c r="AU504">
        <v>4773.4543599999997</v>
      </c>
      <c r="AV504" s="4">
        <f t="shared" si="150"/>
        <v>10715281.625</v>
      </c>
      <c r="AX504">
        <v>33628571</v>
      </c>
      <c r="AY504">
        <v>33628571</v>
      </c>
      <c r="AZ504" s="4">
        <f t="shared" si="151"/>
        <v>0.5</v>
      </c>
      <c r="BB504">
        <v>0.5</v>
      </c>
      <c r="BC504" s="4">
        <f t="shared" si="152"/>
        <v>0.4</v>
      </c>
      <c r="BE504">
        <v>0.4</v>
      </c>
      <c r="BF504" s="4">
        <v>0.89800000000000002</v>
      </c>
      <c r="BG504" s="4">
        <v>15.9</v>
      </c>
      <c r="BH504" s="4">
        <f t="shared" si="134"/>
        <v>81</v>
      </c>
      <c r="BJ504">
        <v>81</v>
      </c>
    </row>
    <row r="505" spans="1:62" x14ac:dyDescent="0.25">
      <c r="A505" s="4" t="s">
        <v>53</v>
      </c>
      <c r="B505" s="4">
        <v>2008</v>
      </c>
      <c r="C505" s="4">
        <v>1</v>
      </c>
      <c r="E505" s="4">
        <f t="shared" si="135"/>
        <v>2.458031867580228E-3</v>
      </c>
      <c r="F505">
        <v>74</v>
      </c>
      <c r="H505" s="4">
        <f t="shared" si="136"/>
        <v>1.4451691931942897E-2</v>
      </c>
      <c r="I505">
        <f t="shared" si="137"/>
        <v>2</v>
      </c>
      <c r="K505">
        <v>2</v>
      </c>
      <c r="L505" s="4">
        <v>8.3000000000000007</v>
      </c>
      <c r="M505">
        <f t="shared" si="138"/>
        <v>1.1174904006685303E-7</v>
      </c>
      <c r="O505" s="4">
        <f t="shared" si="139"/>
        <v>1096.807346997125</v>
      </c>
      <c r="Q505">
        <v>8433.9368140000006</v>
      </c>
      <c r="S505" s="4">
        <f t="shared" si="140"/>
        <v>1.7117163165646628E-3</v>
      </c>
      <c r="T505">
        <v>28</v>
      </c>
      <c r="W505" s="4">
        <f t="shared" si="141"/>
        <v>62</v>
      </c>
      <c r="X505">
        <v>62</v>
      </c>
      <c r="Y505" s="4">
        <v>63</v>
      </c>
      <c r="AB505" s="4">
        <f t="shared" si="142"/>
        <v>2</v>
      </c>
      <c r="AC505" s="3">
        <v>2</v>
      </c>
      <c r="AD505" s="4">
        <f t="shared" si="143"/>
        <v>1.5475358439118422E-2</v>
      </c>
      <c r="AE505">
        <f t="shared" si="144"/>
        <v>89</v>
      </c>
      <c r="AG505">
        <v>89</v>
      </c>
      <c r="AH505" s="4">
        <f t="shared" si="145"/>
        <v>1.3</v>
      </c>
      <c r="AJ505">
        <v>1.3</v>
      </c>
      <c r="AK505" s="4">
        <f t="shared" si="146"/>
        <v>1.4358996837819889E-2</v>
      </c>
      <c r="AL505">
        <f t="shared" si="147"/>
        <v>92</v>
      </c>
      <c r="AN505">
        <v>92</v>
      </c>
      <c r="AO505" s="4">
        <f t="shared" si="148"/>
        <v>0.1</v>
      </c>
      <c r="AQ505">
        <v>0.1</v>
      </c>
      <c r="AR505" s="4">
        <f t="shared" si="149"/>
        <v>10972.078698625</v>
      </c>
      <c r="AT505">
        <v>46596.33599</v>
      </c>
      <c r="AU505">
        <v>46596.33599</v>
      </c>
      <c r="AV505" s="4">
        <f t="shared" si="150"/>
        <v>10715281.625</v>
      </c>
      <c r="AX505">
        <v>33245773</v>
      </c>
      <c r="AY505">
        <v>33245773</v>
      </c>
      <c r="AZ505" s="4">
        <f t="shared" si="151"/>
        <v>0.5</v>
      </c>
      <c r="BB505">
        <v>0.5</v>
      </c>
      <c r="BC505" s="4">
        <f t="shared" si="152"/>
        <v>0.4</v>
      </c>
      <c r="BE505">
        <v>0.4</v>
      </c>
      <c r="BF505" s="4">
        <v>0.89700000000000002</v>
      </c>
      <c r="BG505" s="4">
        <v>15.8</v>
      </c>
      <c r="BH505" s="4">
        <f t="shared" si="134"/>
        <v>87</v>
      </c>
      <c r="BJ505">
        <v>87</v>
      </c>
    </row>
    <row r="506" spans="1:62" x14ac:dyDescent="0.25">
      <c r="A506" s="4" t="s">
        <v>53</v>
      </c>
      <c r="B506" s="4">
        <v>2007</v>
      </c>
      <c r="C506" s="4">
        <v>1</v>
      </c>
      <c r="E506" s="4">
        <f t="shared" si="135"/>
        <v>2.458031867580228E-3</v>
      </c>
      <c r="F506">
        <v>74</v>
      </c>
      <c r="H506" s="4">
        <f t="shared" si="136"/>
        <v>1.4451691931942897E-2</v>
      </c>
      <c r="I506">
        <f t="shared" si="137"/>
        <v>2</v>
      </c>
      <c r="K506">
        <v>2</v>
      </c>
      <c r="L506" s="4">
        <v>8.3000000000000007</v>
      </c>
      <c r="M506">
        <f t="shared" si="138"/>
        <v>2.8005241869005393E-7</v>
      </c>
      <c r="O506" s="4">
        <f t="shared" si="139"/>
        <v>1096.807346997125</v>
      </c>
      <c r="Q506">
        <v>7946.7435809999997</v>
      </c>
      <c r="S506" s="4">
        <f t="shared" si="140"/>
        <v>4.5037232931067285E-4</v>
      </c>
      <c r="T506">
        <v>14</v>
      </c>
      <c r="W506" s="4">
        <f t="shared" si="141"/>
        <v>101</v>
      </c>
      <c r="X506">
        <v>101</v>
      </c>
      <c r="Y506" s="4">
        <v>62.5</v>
      </c>
      <c r="AB506" s="4">
        <f t="shared" si="142"/>
        <v>2</v>
      </c>
      <c r="AC506" s="3">
        <v>2</v>
      </c>
      <c r="AD506" s="4">
        <f t="shared" si="143"/>
        <v>2.1170634118420332E-4</v>
      </c>
      <c r="AE506">
        <f t="shared" si="144"/>
        <v>9</v>
      </c>
      <c r="AG506">
        <v>9</v>
      </c>
      <c r="AH506" s="4">
        <f t="shared" si="145"/>
        <v>9.83</v>
      </c>
      <c r="AJ506">
        <v>9.83</v>
      </c>
      <c r="AK506" s="4">
        <f t="shared" si="146"/>
        <v>1.3827449796225258E-2</v>
      </c>
      <c r="AL506">
        <f t="shared" si="147"/>
        <v>94</v>
      </c>
      <c r="AN506">
        <v>94</v>
      </c>
      <c r="AO506" s="4">
        <f t="shared" si="148"/>
        <v>0.1</v>
      </c>
      <c r="AQ506">
        <v>0.1</v>
      </c>
      <c r="AR506" s="4">
        <f t="shared" si="149"/>
        <v>10972.078698625</v>
      </c>
      <c r="AT506">
        <v>44544.5268</v>
      </c>
      <c r="AU506">
        <v>44544.5268</v>
      </c>
      <c r="AV506" s="4">
        <f t="shared" si="150"/>
        <v>10715281.625</v>
      </c>
      <c r="AX506">
        <v>32887928</v>
      </c>
      <c r="AY506">
        <v>32887928</v>
      </c>
      <c r="AZ506" s="4">
        <f t="shared" si="151"/>
        <v>0.5</v>
      </c>
      <c r="BB506">
        <v>0.5</v>
      </c>
      <c r="BC506" s="4">
        <f t="shared" si="152"/>
        <v>0.4</v>
      </c>
      <c r="BE506">
        <v>0.4</v>
      </c>
      <c r="BF506" s="4">
        <v>0.89400000000000002</v>
      </c>
      <c r="BG506" s="4">
        <v>15.8</v>
      </c>
      <c r="BH506" s="4">
        <f t="shared" si="134"/>
        <v>85</v>
      </c>
      <c r="BJ506">
        <v>85</v>
      </c>
    </row>
    <row r="507" spans="1:62" x14ac:dyDescent="0.25">
      <c r="A507" s="4" t="s">
        <v>53</v>
      </c>
      <c r="B507" s="4">
        <v>2006</v>
      </c>
      <c r="C507" s="4">
        <v>1</v>
      </c>
      <c r="E507" s="4">
        <f t="shared" si="135"/>
        <v>2.4724411088425172E-3</v>
      </c>
      <c r="F507">
        <v>75</v>
      </c>
      <c r="H507" s="4">
        <f t="shared" si="136"/>
        <v>1.4451691931942897E-2</v>
      </c>
      <c r="I507">
        <f t="shared" si="137"/>
        <v>2</v>
      </c>
      <c r="K507">
        <v>2</v>
      </c>
      <c r="L507" s="4">
        <v>8.1999999999999993</v>
      </c>
      <c r="M507">
        <f t="shared" si="138"/>
        <v>2.0065625326747989E-4</v>
      </c>
      <c r="O507" s="4">
        <f t="shared" si="139"/>
        <v>771.18176860000005</v>
      </c>
      <c r="Q507">
        <v>771.18176860000005</v>
      </c>
      <c r="S507" s="4">
        <f t="shared" si="140"/>
        <v>4.5037232931067285E-4</v>
      </c>
      <c r="T507">
        <v>14</v>
      </c>
      <c r="W507" s="4">
        <f t="shared" si="141"/>
        <v>13</v>
      </c>
      <c r="X507">
        <v>13</v>
      </c>
      <c r="Y507" s="4">
        <v>61.9</v>
      </c>
      <c r="AB507" s="4">
        <f t="shared" si="142"/>
        <v>2</v>
      </c>
      <c r="AC507" s="3">
        <v>2</v>
      </c>
      <c r="AD507" s="4">
        <f t="shared" si="143"/>
        <v>1.3974178542572472E-2</v>
      </c>
      <c r="AE507">
        <f t="shared" si="144"/>
        <v>95</v>
      </c>
      <c r="AG507">
        <v>95</v>
      </c>
      <c r="AH507" s="4">
        <f t="shared" si="145"/>
        <v>9.75</v>
      </c>
      <c r="AJ507">
        <v>9.75</v>
      </c>
      <c r="AK507" s="4">
        <f t="shared" si="146"/>
        <v>1.353573953800836E-2</v>
      </c>
      <c r="AL507">
        <f t="shared" si="147"/>
        <v>95</v>
      </c>
      <c r="AN507">
        <v>95</v>
      </c>
      <c r="AO507" s="4">
        <f t="shared" si="148"/>
        <v>0.1</v>
      </c>
      <c r="AQ507">
        <v>0.1</v>
      </c>
      <c r="AR507" s="4">
        <f t="shared" si="149"/>
        <v>4386.6994800000002</v>
      </c>
      <c r="AT507">
        <v>4386.6994800000002</v>
      </c>
      <c r="AU507">
        <v>4386.6994800000002</v>
      </c>
      <c r="AV507" s="4">
        <f t="shared" si="150"/>
        <v>325755</v>
      </c>
      <c r="AX507">
        <v>325755</v>
      </c>
      <c r="AY507">
        <v>325755</v>
      </c>
      <c r="AZ507" s="4">
        <f t="shared" si="151"/>
        <v>0.5</v>
      </c>
      <c r="BB507">
        <v>0.5</v>
      </c>
      <c r="BC507" s="4">
        <f t="shared" si="152"/>
        <v>0.4</v>
      </c>
      <c r="BE507">
        <v>0.4</v>
      </c>
      <c r="BF507" s="4">
        <v>0.89100000000000001</v>
      </c>
      <c r="BG507" s="4">
        <v>15.8</v>
      </c>
      <c r="BH507" s="4">
        <f t="shared" si="134"/>
        <v>85</v>
      </c>
      <c r="BJ507">
        <v>85</v>
      </c>
    </row>
    <row r="508" spans="1:62" x14ac:dyDescent="0.25">
      <c r="A508" s="4" t="s">
        <v>53</v>
      </c>
      <c r="B508" s="4">
        <v>2005</v>
      </c>
      <c r="C508" s="4">
        <v>1</v>
      </c>
      <c r="E508" s="4">
        <f t="shared" si="135"/>
        <v>2.486773841735884E-3</v>
      </c>
      <c r="F508">
        <v>76</v>
      </c>
      <c r="H508" s="4">
        <f t="shared" si="136"/>
        <v>1.4451691931942897E-2</v>
      </c>
      <c r="I508">
        <f t="shared" si="137"/>
        <v>2</v>
      </c>
      <c r="K508">
        <v>2</v>
      </c>
      <c r="L508" s="4">
        <v>8</v>
      </c>
      <c r="M508">
        <f t="shared" si="138"/>
        <v>3.8232844595113664E-6</v>
      </c>
      <c r="O508" s="4">
        <f t="shared" si="139"/>
        <v>1096.807346997125</v>
      </c>
      <c r="Q508">
        <v>6333.1779669999996</v>
      </c>
      <c r="S508" s="4">
        <f t="shared" si="140"/>
        <v>4.5037232931067285E-4</v>
      </c>
      <c r="T508">
        <v>14</v>
      </c>
      <c r="W508" s="4">
        <f t="shared" si="141"/>
        <v>6</v>
      </c>
      <c r="X508">
        <v>6</v>
      </c>
      <c r="Y508" s="4">
        <v>61.3</v>
      </c>
      <c r="AB508" s="4">
        <f t="shared" si="142"/>
        <v>2</v>
      </c>
      <c r="AC508" s="3">
        <v>2</v>
      </c>
      <c r="AD508" s="4">
        <f t="shared" si="143"/>
        <v>1.4558217321336973E-2</v>
      </c>
      <c r="AE508">
        <f t="shared" si="144"/>
        <v>93</v>
      </c>
      <c r="AG508">
        <v>93</v>
      </c>
      <c r="AH508" s="4">
        <f t="shared" si="145"/>
        <v>9.57</v>
      </c>
      <c r="AJ508">
        <v>9.57</v>
      </c>
      <c r="AK508" s="4">
        <f t="shared" si="146"/>
        <v>1.4094096924621276E-2</v>
      </c>
      <c r="AL508">
        <f t="shared" si="147"/>
        <v>93</v>
      </c>
      <c r="AN508">
        <v>93</v>
      </c>
      <c r="AO508" s="4">
        <f t="shared" si="148"/>
        <v>0.1</v>
      </c>
      <c r="AQ508">
        <v>0.1</v>
      </c>
      <c r="AR508" s="4">
        <f t="shared" si="149"/>
        <v>10972.078698625</v>
      </c>
      <c r="AT508">
        <v>36189.588380000001</v>
      </c>
      <c r="AU508">
        <v>36189.588380000001</v>
      </c>
      <c r="AV508" s="4">
        <f t="shared" si="150"/>
        <v>32312</v>
      </c>
      <c r="AX508">
        <v>32312</v>
      </c>
      <c r="AY508">
        <v>32312</v>
      </c>
      <c r="AZ508" s="4">
        <f t="shared" si="151"/>
        <v>0.5</v>
      </c>
      <c r="BB508">
        <v>0.5</v>
      </c>
      <c r="BC508" s="4">
        <f t="shared" si="152"/>
        <v>0.4</v>
      </c>
      <c r="BE508">
        <v>0.4</v>
      </c>
      <c r="BF508" s="4">
        <v>0.88600000000000001</v>
      </c>
      <c r="BG508" s="4">
        <v>15.8</v>
      </c>
      <c r="BH508" s="4">
        <f t="shared" si="134"/>
        <v>81</v>
      </c>
      <c r="BJ508">
        <v>81</v>
      </c>
    </row>
    <row r="509" spans="1:62" x14ac:dyDescent="0.25">
      <c r="A509" s="4" t="s">
        <v>53</v>
      </c>
      <c r="B509" s="4">
        <v>2004</v>
      </c>
      <c r="C509" s="4">
        <v>1</v>
      </c>
      <c r="E509" s="4">
        <f t="shared" si="135"/>
        <v>2.5010277618759003E-3</v>
      </c>
      <c r="F509">
        <v>77</v>
      </c>
      <c r="H509" s="4">
        <f t="shared" si="136"/>
        <v>1.4451691931942897E-2</v>
      </c>
      <c r="I509">
        <f t="shared" si="137"/>
        <v>2</v>
      </c>
      <c r="K509">
        <v>2</v>
      </c>
      <c r="L509" s="4">
        <v>7.8</v>
      </c>
      <c r="M509">
        <f t="shared" si="138"/>
        <v>1.1209918962992934E-5</v>
      </c>
      <c r="O509" s="4">
        <f t="shared" si="139"/>
        <v>1096.807346997125</v>
      </c>
      <c r="Q509">
        <v>5513.3299239999997</v>
      </c>
      <c r="S509" s="4">
        <f t="shared" si="140"/>
        <v>4.5037232931067285E-4</v>
      </c>
      <c r="T509">
        <v>14</v>
      </c>
      <c r="W509" s="4">
        <f t="shared" si="141"/>
        <v>7</v>
      </c>
      <c r="X509">
        <v>7</v>
      </c>
      <c r="Y509" s="4">
        <v>6.6</v>
      </c>
      <c r="AB509" s="4">
        <f t="shared" si="142"/>
        <v>2</v>
      </c>
      <c r="AC509" s="3">
        <v>2</v>
      </c>
      <c r="AD509" s="4">
        <f t="shared" si="143"/>
        <v>1.5066859118126259E-2</v>
      </c>
      <c r="AE509">
        <f t="shared" si="144"/>
        <v>91</v>
      </c>
      <c r="AG509">
        <v>91</v>
      </c>
      <c r="AH509" s="4">
        <f t="shared" si="145"/>
        <v>9.56</v>
      </c>
      <c r="AJ509">
        <v>9.56</v>
      </c>
      <c r="AK509" s="4">
        <f t="shared" si="146"/>
        <v>1.4584199720468694E-2</v>
      </c>
      <c r="AL509">
        <f t="shared" si="147"/>
        <v>91</v>
      </c>
      <c r="AN509">
        <v>91</v>
      </c>
      <c r="AO509" s="4">
        <f t="shared" si="148"/>
        <v>0.1</v>
      </c>
      <c r="AQ509">
        <v>0.1</v>
      </c>
      <c r="AR509" s="4">
        <f t="shared" si="149"/>
        <v>10972.078698625</v>
      </c>
      <c r="AT509">
        <v>31979.871950000001</v>
      </c>
      <c r="AU509">
        <v>31979.871950000001</v>
      </c>
      <c r="AV509" s="4">
        <f t="shared" si="150"/>
        <v>31995</v>
      </c>
      <c r="AX509">
        <v>31995</v>
      </c>
      <c r="AY509">
        <v>31995</v>
      </c>
      <c r="AZ509" s="4">
        <f t="shared" si="151"/>
        <v>0.5</v>
      </c>
      <c r="BB509">
        <v>0.5</v>
      </c>
      <c r="BC509" s="4">
        <f t="shared" si="152"/>
        <v>0.4</v>
      </c>
      <c r="BE509">
        <v>0.4</v>
      </c>
      <c r="BF509" s="4">
        <v>0.88100000000000001</v>
      </c>
      <c r="BG509" s="4">
        <v>15.8</v>
      </c>
      <c r="BH509" s="4">
        <f t="shared" si="134"/>
        <v>80</v>
      </c>
      <c r="BJ509">
        <v>80</v>
      </c>
    </row>
    <row r="510" spans="1:62" x14ac:dyDescent="0.25">
      <c r="A510" s="4" t="s">
        <v>53</v>
      </c>
      <c r="B510" s="4">
        <v>2003</v>
      </c>
      <c r="C510" s="4">
        <v>1</v>
      </c>
      <c r="E510" s="4">
        <f t="shared" si="135"/>
        <v>2.5152005669432623E-3</v>
      </c>
      <c r="F510">
        <v>78</v>
      </c>
      <c r="H510" s="4">
        <f t="shared" si="136"/>
        <v>1.4451691931942897E-2</v>
      </c>
      <c r="I510">
        <f t="shared" si="137"/>
        <v>2</v>
      </c>
      <c r="K510">
        <v>2</v>
      </c>
      <c r="L510" s="4">
        <v>7.7</v>
      </c>
      <c r="M510">
        <f t="shared" si="138"/>
        <v>2.7883589326724784E-5</v>
      </c>
      <c r="O510" s="4">
        <f t="shared" si="139"/>
        <v>1096.807346997125</v>
      </c>
      <c r="Q510">
        <v>4687.8455649999996</v>
      </c>
      <c r="S510" s="4">
        <f t="shared" si="140"/>
        <v>4.5037232931067285E-4</v>
      </c>
      <c r="T510">
        <v>14</v>
      </c>
      <c r="W510" s="4">
        <f t="shared" si="141"/>
        <v>15</v>
      </c>
      <c r="X510">
        <v>15</v>
      </c>
      <c r="Y510" s="4">
        <v>6</v>
      </c>
      <c r="AB510" s="4">
        <f t="shared" si="142"/>
        <v>2</v>
      </c>
      <c r="AC510" s="3">
        <v>2</v>
      </c>
      <c r="AD510" s="4">
        <f t="shared" si="143"/>
        <v>1.5669697958009089E-2</v>
      </c>
      <c r="AE510">
        <f t="shared" si="144"/>
        <v>88</v>
      </c>
      <c r="AG510">
        <v>88</v>
      </c>
      <c r="AH510" s="4">
        <f t="shared" si="145"/>
        <v>9.5399999999999991</v>
      </c>
      <c r="AJ510">
        <v>9.5399999999999991</v>
      </c>
      <c r="AK510" s="4">
        <f t="shared" si="146"/>
        <v>1.4581125442246956E-2</v>
      </c>
      <c r="AL510">
        <f t="shared" si="147"/>
        <v>91</v>
      </c>
      <c r="AN510">
        <v>91</v>
      </c>
      <c r="AO510" s="4">
        <f t="shared" si="148"/>
        <v>0.1</v>
      </c>
      <c r="AQ510">
        <v>0.1</v>
      </c>
      <c r="AR510" s="4">
        <f t="shared" si="149"/>
        <v>10972.078698625</v>
      </c>
      <c r="AT510">
        <v>28172.148829999998</v>
      </c>
      <c r="AU510">
        <v>28172.148829999998</v>
      </c>
      <c r="AV510" s="4">
        <f t="shared" si="150"/>
        <v>31676</v>
      </c>
      <c r="AX510">
        <v>31676</v>
      </c>
      <c r="AY510">
        <v>31676</v>
      </c>
      <c r="AZ510" s="4">
        <f t="shared" si="151"/>
        <v>0.5</v>
      </c>
      <c r="BB510">
        <v>0.5</v>
      </c>
      <c r="BC510" s="4">
        <f t="shared" si="152"/>
        <v>0.4</v>
      </c>
      <c r="BE510">
        <v>0.4</v>
      </c>
      <c r="BF510" s="4">
        <v>0.877</v>
      </c>
      <c r="BG510" s="4">
        <v>15.8</v>
      </c>
      <c r="BH510" s="4">
        <f t="shared" si="134"/>
        <v>79.7</v>
      </c>
      <c r="BJ510">
        <v>79.7</v>
      </c>
    </row>
    <row r="511" spans="1:62" x14ac:dyDescent="0.25">
      <c r="A511" s="4" t="s">
        <v>53</v>
      </c>
      <c r="B511" s="4">
        <v>2002</v>
      </c>
      <c r="C511" s="4">
        <v>1</v>
      </c>
      <c r="E511" s="4">
        <f t="shared" si="135"/>
        <v>2.5292899572934295E-3</v>
      </c>
      <c r="F511">
        <v>79</v>
      </c>
      <c r="H511" s="4">
        <f t="shared" si="136"/>
        <v>1.4451691931942897E-2</v>
      </c>
      <c r="I511">
        <f t="shared" si="137"/>
        <v>2</v>
      </c>
      <c r="K511">
        <v>2</v>
      </c>
      <c r="L511" s="4">
        <v>7.7</v>
      </c>
      <c r="M511">
        <f t="shared" si="138"/>
        <v>5.683897930795143E-5</v>
      </c>
      <c r="O511" s="4">
        <f t="shared" si="139"/>
        <v>1096.807346997125</v>
      </c>
      <c r="Q511">
        <v>3895.8563079999999</v>
      </c>
      <c r="S511" s="4">
        <f t="shared" si="140"/>
        <v>8.675140700055771E-5</v>
      </c>
      <c r="W511" s="4">
        <f t="shared" si="141"/>
        <v>6</v>
      </c>
      <c r="X511">
        <v>6</v>
      </c>
      <c r="Y511" s="4">
        <v>59.3</v>
      </c>
      <c r="AB511" s="4">
        <f t="shared" si="142"/>
        <v>2</v>
      </c>
      <c r="AC511" s="3">
        <v>2</v>
      </c>
      <c r="AD511" s="4">
        <f t="shared" si="143"/>
        <v>1.566645696277677E-2</v>
      </c>
      <c r="AE511">
        <f t="shared" si="144"/>
        <v>88</v>
      </c>
      <c r="AG511">
        <v>88</v>
      </c>
      <c r="AH511" s="4">
        <f t="shared" si="145"/>
        <v>9.3699999999999992</v>
      </c>
      <c r="AJ511">
        <v>9.3699999999999992</v>
      </c>
      <c r="AK511" s="4">
        <f t="shared" si="146"/>
        <v>1.5171298457469409E-2</v>
      </c>
      <c r="AL511">
        <f t="shared" si="147"/>
        <v>88</v>
      </c>
      <c r="AN511">
        <v>88</v>
      </c>
      <c r="AO511" s="4">
        <f t="shared" si="148"/>
        <v>0.1</v>
      </c>
      <c r="AQ511">
        <v>0.1</v>
      </c>
      <c r="AR511" s="4">
        <f t="shared" si="149"/>
        <v>10972.078698625</v>
      </c>
      <c r="AT511">
        <v>24167.843099999998</v>
      </c>
      <c r="AU511">
        <v>24167.843099999998</v>
      </c>
      <c r="AV511" s="4">
        <f t="shared" si="150"/>
        <v>31362</v>
      </c>
      <c r="AX511">
        <v>31362</v>
      </c>
      <c r="AY511">
        <v>31362</v>
      </c>
      <c r="AZ511" s="4">
        <f t="shared" si="151"/>
        <v>0.5</v>
      </c>
      <c r="BB511">
        <v>0.5</v>
      </c>
      <c r="BC511" s="4">
        <f t="shared" si="152"/>
        <v>0.4</v>
      </c>
      <c r="BE511">
        <v>0.4</v>
      </c>
      <c r="BF511" s="4">
        <v>0.872</v>
      </c>
      <c r="BG511" s="4">
        <v>15.8</v>
      </c>
      <c r="BH511" s="4">
        <f t="shared" si="134"/>
        <v>79.5</v>
      </c>
      <c r="BJ511">
        <v>79.5</v>
      </c>
    </row>
    <row r="512" spans="1:62" x14ac:dyDescent="0.25">
      <c r="A512" s="4" t="s">
        <v>53</v>
      </c>
      <c r="B512" s="4">
        <v>2001</v>
      </c>
      <c r="C512" s="4">
        <v>1</v>
      </c>
      <c r="E512" s="4">
        <f t="shared" si="135"/>
        <v>1.4484168715106383E-3</v>
      </c>
      <c r="F512">
        <v>8</v>
      </c>
      <c r="H512" s="4">
        <f t="shared" si="136"/>
        <v>1.4451691931942897E-2</v>
      </c>
      <c r="I512">
        <f t="shared" si="137"/>
        <v>2</v>
      </c>
      <c r="K512">
        <v>2</v>
      </c>
      <c r="L512" s="4">
        <v>7.6</v>
      </c>
      <c r="M512">
        <f t="shared" si="138"/>
        <v>6.7888971163741803E-5</v>
      </c>
      <c r="O512" s="4">
        <f t="shared" si="139"/>
        <v>1096.807346997125</v>
      </c>
      <c r="Q512">
        <v>3665.0897030000001</v>
      </c>
      <c r="S512" s="4">
        <f t="shared" si="140"/>
        <v>8.675140700055771E-5</v>
      </c>
      <c r="W512" s="4">
        <f t="shared" si="141"/>
        <v>34</v>
      </c>
      <c r="X512">
        <v>34</v>
      </c>
      <c r="Y512" s="4">
        <v>58.5</v>
      </c>
      <c r="AB512" s="4">
        <f t="shared" si="142"/>
        <v>2</v>
      </c>
      <c r="AC512" s="3">
        <v>2</v>
      </c>
      <c r="AD512" s="4">
        <f t="shared" si="143"/>
        <v>1.5663215289869258E-2</v>
      </c>
      <c r="AE512">
        <f t="shared" si="144"/>
        <v>88</v>
      </c>
      <c r="AG512">
        <v>88</v>
      </c>
      <c r="AH512" s="4">
        <f t="shared" si="145"/>
        <v>9.1</v>
      </c>
      <c r="AJ512">
        <v>9.1</v>
      </c>
      <c r="AK512" s="4">
        <f t="shared" si="146"/>
        <v>1.4991205232941335E-2</v>
      </c>
      <c r="AL512">
        <f t="shared" si="147"/>
        <v>89</v>
      </c>
      <c r="AN512">
        <v>89</v>
      </c>
      <c r="AO512" s="4">
        <f t="shared" si="148"/>
        <v>0.1</v>
      </c>
      <c r="AQ512">
        <v>0.1</v>
      </c>
      <c r="AR512" s="4">
        <f t="shared" si="149"/>
        <v>10972.078698625</v>
      </c>
      <c r="AT512">
        <v>23691.594720000001</v>
      </c>
      <c r="AU512">
        <v>23691.594720000001</v>
      </c>
      <c r="AV512" s="4">
        <f t="shared" si="150"/>
        <v>31819</v>
      </c>
      <c r="AX512">
        <v>31819</v>
      </c>
      <c r="AY512">
        <v>31819</v>
      </c>
      <c r="AZ512" s="4">
        <f t="shared" si="151"/>
        <v>0.5</v>
      </c>
      <c r="BB512">
        <v>0.5</v>
      </c>
      <c r="BC512" s="4">
        <f t="shared" si="152"/>
        <v>0.4</v>
      </c>
      <c r="BE512">
        <v>0.4</v>
      </c>
      <c r="BF512" s="4">
        <v>0.86699999999999999</v>
      </c>
      <c r="BG512" s="4">
        <v>15.8</v>
      </c>
      <c r="BH512" s="4">
        <f t="shared" si="134"/>
        <v>79.400000000000006</v>
      </c>
      <c r="BJ512">
        <v>79.400000000000006</v>
      </c>
    </row>
    <row r="513" spans="1:62" x14ac:dyDescent="0.25">
      <c r="A513" s="4" t="s">
        <v>53</v>
      </c>
      <c r="B513" s="4">
        <v>2000</v>
      </c>
      <c r="C513" s="4">
        <v>1</v>
      </c>
      <c r="E513" s="4">
        <f t="shared" si="135"/>
        <v>2.5710346965904718E-3</v>
      </c>
      <c r="F513">
        <v>82</v>
      </c>
      <c r="H513" s="4">
        <f t="shared" si="136"/>
        <v>1.4451691931942897E-2</v>
      </c>
      <c r="I513">
        <f t="shared" si="137"/>
        <v>2</v>
      </c>
      <c r="K513">
        <v>2</v>
      </c>
      <c r="L513" s="4">
        <v>7.6</v>
      </c>
      <c r="M513">
        <f t="shared" si="138"/>
        <v>6.1887658476245764E-5</v>
      </c>
      <c r="O513" s="4">
        <f t="shared" si="139"/>
        <v>1096.807346997125</v>
      </c>
      <c r="Q513">
        <v>3787.4945600000001</v>
      </c>
      <c r="S513" s="4">
        <f t="shared" si="140"/>
        <v>8.675140700055771E-5</v>
      </c>
      <c r="W513" s="4">
        <f t="shared" si="141"/>
        <v>206</v>
      </c>
      <c r="X513">
        <v>206</v>
      </c>
      <c r="Y513" s="4">
        <v>57.8</v>
      </c>
      <c r="AB513" s="4">
        <f t="shared" si="142"/>
        <v>2</v>
      </c>
      <c r="AC513" s="3">
        <v>2</v>
      </c>
      <c r="AD513" s="4">
        <f t="shared" si="143"/>
        <v>1.5659972938856258E-2</v>
      </c>
      <c r="AE513">
        <f t="shared" si="144"/>
        <v>88</v>
      </c>
      <c r="AG513">
        <v>88</v>
      </c>
      <c r="AH513" s="4">
        <f t="shared" si="145"/>
        <v>8.67</v>
      </c>
      <c r="AJ513">
        <v>8.67</v>
      </c>
      <c r="AK513" s="4">
        <f t="shared" si="146"/>
        <v>1.4988085643624418E-2</v>
      </c>
      <c r="AL513">
        <f t="shared" si="147"/>
        <v>89</v>
      </c>
      <c r="AN513">
        <v>89</v>
      </c>
      <c r="AO513" s="4">
        <f t="shared" si="148"/>
        <v>0.1</v>
      </c>
      <c r="AQ513">
        <v>0.1</v>
      </c>
      <c r="AR513" s="4">
        <f t="shared" si="149"/>
        <v>10972.078698625</v>
      </c>
      <c r="AT513">
        <v>24124.169170000001</v>
      </c>
      <c r="AU513">
        <v>24124.169170000001</v>
      </c>
      <c r="AV513" s="4">
        <f t="shared" si="150"/>
        <v>37697</v>
      </c>
      <c r="AX513">
        <v>37697</v>
      </c>
      <c r="AY513">
        <v>37697</v>
      </c>
      <c r="AZ513" s="4">
        <f t="shared" si="151"/>
        <v>0.5</v>
      </c>
      <c r="BB513">
        <v>0.5</v>
      </c>
      <c r="BC513" s="4">
        <f t="shared" si="152"/>
        <v>0.5</v>
      </c>
      <c r="BE513">
        <v>0.5</v>
      </c>
      <c r="BF513" s="4">
        <v>0.86399999999999999</v>
      </c>
      <c r="BG513" s="4">
        <v>15.9</v>
      </c>
      <c r="BH513" s="4">
        <f t="shared" si="134"/>
        <v>79.099999999999994</v>
      </c>
      <c r="BJ513">
        <v>79.099999999999994</v>
      </c>
    </row>
    <row r="514" spans="1:62" x14ac:dyDescent="0.25">
      <c r="A514" s="4" t="s">
        <v>54</v>
      </c>
      <c r="B514" s="4">
        <v>2015</v>
      </c>
      <c r="C514" s="4">
        <v>1</v>
      </c>
      <c r="E514" s="4">
        <f t="shared" si="135"/>
        <v>5.6050364790932131E-4</v>
      </c>
      <c r="F514">
        <v>397</v>
      </c>
      <c r="H514" s="4">
        <f t="shared" si="136"/>
        <v>1.7597343392442032E-2</v>
      </c>
      <c r="I514">
        <f t="shared" si="137"/>
        <v>15</v>
      </c>
      <c r="K514">
        <v>15</v>
      </c>
      <c r="M514">
        <f t="shared" si="138"/>
        <v>1.8731145170040577E-4</v>
      </c>
      <c r="O514" s="4">
        <f t="shared" si="139"/>
        <v>0</v>
      </c>
      <c r="Q514">
        <v>0</v>
      </c>
      <c r="S514" s="4">
        <f t="shared" si="140"/>
        <v>6.3644039902916215E-3</v>
      </c>
      <c r="T514">
        <v>47</v>
      </c>
      <c r="W514" s="4">
        <f t="shared" si="141"/>
        <v>150</v>
      </c>
      <c r="X514">
        <v>150</v>
      </c>
      <c r="Y514" s="4">
        <v>22.7</v>
      </c>
      <c r="AB514" s="4">
        <f t="shared" si="142"/>
        <v>21</v>
      </c>
      <c r="AC514" s="3">
        <v>21</v>
      </c>
      <c r="AD514" s="4">
        <f t="shared" si="143"/>
        <v>6.0577359218410209E-3</v>
      </c>
      <c r="AE514">
        <f t="shared" si="144"/>
        <v>47</v>
      </c>
      <c r="AG514">
        <v>47</v>
      </c>
      <c r="AH514" s="4" t="e">
        <f t="shared" si="145"/>
        <v>#VALUE!</v>
      </c>
      <c r="AK514" s="4">
        <f t="shared" si="146"/>
        <v>6.4036392112559988E-3</v>
      </c>
      <c r="AL514">
        <f t="shared" si="147"/>
        <v>47</v>
      </c>
      <c r="AN514">
        <v>47</v>
      </c>
      <c r="AO514" s="4">
        <f t="shared" si="148"/>
        <v>1.85</v>
      </c>
      <c r="AQ514">
        <v>4.4000000000000004</v>
      </c>
      <c r="AR514" s="4">
        <f t="shared" si="149"/>
        <v>348.381417</v>
      </c>
      <c r="AT514">
        <v>348.381417</v>
      </c>
      <c r="AU514">
        <v>348.381417</v>
      </c>
      <c r="AV514" s="4">
        <f t="shared" si="150"/>
        <v>45461</v>
      </c>
      <c r="AX514">
        <v>45461</v>
      </c>
      <c r="AY514">
        <v>45461</v>
      </c>
      <c r="AZ514" s="4">
        <f t="shared" si="151"/>
        <v>8.1999999999999993</v>
      </c>
      <c r="BB514">
        <v>8.1999999999999993</v>
      </c>
      <c r="BC514" s="4">
        <f t="shared" si="152"/>
        <v>8.1999999999999993</v>
      </c>
      <c r="BE514">
        <v>8.1999999999999993</v>
      </c>
      <c r="BF514" s="4">
        <v>0.34699999999999998</v>
      </c>
      <c r="BG514" s="4">
        <v>7.1</v>
      </c>
      <c r="BH514" s="4">
        <f t="shared" ref="BH514:BH577" si="153">IF(BJ514&gt;$BI$6,$I$6,BJ514)*OR(IF(BJ514&lt;$BI$7,$BI$7,BJ514))</f>
        <v>52.5</v>
      </c>
      <c r="BJ514">
        <v>52.5</v>
      </c>
    </row>
    <row r="515" spans="1:62" x14ac:dyDescent="0.25">
      <c r="A515" s="4" t="s">
        <v>54</v>
      </c>
      <c r="B515" s="4">
        <v>2014</v>
      </c>
      <c r="C515" s="4">
        <v>1</v>
      </c>
      <c r="E515" s="4">
        <f t="shared" ref="E515:E578" si="154">_xlfn.NORM.DIST(F515,$D$2,$D$3,FALSE)</f>
        <v>2.9172718129983694E-4</v>
      </c>
      <c r="F515">
        <v>437</v>
      </c>
      <c r="H515" s="4">
        <f t="shared" ref="H515:H578" si="155">_xlfn.NORM.DIST(I515,$G$2,$G$3,FALSE)</f>
        <v>1.7597343392442032E-2</v>
      </c>
      <c r="I515">
        <f t="shared" ref="I515:I578" si="156">IF(K515&gt;55,55,K515)*OR(IF(K515&lt;-33,-33,K515))</f>
        <v>15</v>
      </c>
      <c r="K515">
        <v>15</v>
      </c>
      <c r="L515" s="4">
        <v>0.01</v>
      </c>
      <c r="M515">
        <f t="shared" ref="M515:M578" si="157">_xlfn.NORM.DIST(Q515,$N$2,$N$3,FALSE)</f>
        <v>1.8912244768019723E-4</v>
      </c>
      <c r="O515" s="4">
        <f t="shared" ref="O515:O578" si="158">IF(Q515&gt;$P$6,$P$6,Q515)*OR(IF(Q515&lt;$P$7,$P$7,Q515))</f>
        <v>53.439643230000001</v>
      </c>
      <c r="Q515">
        <v>53.439643230000001</v>
      </c>
      <c r="S515" s="4">
        <f t="shared" ref="S515:S578" si="159">_xlfn.NORM.DIST(T515,$R$2,$R$3,FALSE)</f>
        <v>6.3644039902916215E-3</v>
      </c>
      <c r="T515">
        <v>47</v>
      </c>
      <c r="W515" s="4">
        <f t="shared" ref="W515:W578" si="160">IF(X515&gt;$V$5,$V$5,X515)*OR(IF(X515&lt;$V$6,$V$6,X515))</f>
        <v>210</v>
      </c>
      <c r="X515">
        <v>210</v>
      </c>
      <c r="Y515" s="4">
        <v>22.1</v>
      </c>
      <c r="AB515" s="4">
        <f t="shared" ref="AB515:AB578" si="161">IF(AC515&gt;$AA$5,$AA$5,AC515)*OR(IF(AC515&lt;$AA$6,$AA$6,AC515))</f>
        <v>22</v>
      </c>
      <c r="AC515" s="3">
        <v>22</v>
      </c>
      <c r="AD515" s="4">
        <f t="shared" ref="AD515:AD578" si="162">_xlfn.NORM.DIST(AE515,AVERAGE(AE515:AE3452),STDEV(AE515:AE3452),FALSE)</f>
        <v>6.0516467939602733E-3</v>
      </c>
      <c r="AE515">
        <f t="shared" ref="AE515:AE578" si="163">IF(AG515&gt;$AF$7,$AF$7,AG515)*OR(IF(AG515&lt;$AF$6,$AF$6,AG515))</f>
        <v>47</v>
      </c>
      <c r="AG515">
        <v>47</v>
      </c>
      <c r="AH515" s="4">
        <f t="shared" ref="AH515:AH578" si="164">IF(AJ515&gt;$AI$7,$AI$7,AJ515)*OR(IF(AJ515&lt;$AI$6,$AI$6,AJ515))</f>
        <v>4.2</v>
      </c>
      <c r="AJ515">
        <v>4.2</v>
      </c>
      <c r="AK515" s="4">
        <f t="shared" ref="AK515:AK578" si="165">_xlfn.NORM.DIST(AL515,AVERAGE(AL515:AL3452),STDEV(AL515:AL3452),FALSE)</f>
        <v>6.3980355577307659E-3</v>
      </c>
      <c r="AL515">
        <f t="shared" ref="AL515:AL578" si="166">IF(AN515&gt;$AM$6,$AM$6,AN515)*OR(IF(AN515&lt;$AM$7,$AM$7,AN515))</f>
        <v>47</v>
      </c>
      <c r="AN515">
        <v>47</v>
      </c>
      <c r="AO515" s="4">
        <f t="shared" ref="AO515:AO578" si="167">IF(AQ515&gt;$AP$6,$AP$6,AQ515)*OR(IF(AQ515&lt;$AP$7,$AP$7,AQ515))</f>
        <v>1.85</v>
      </c>
      <c r="AQ515">
        <v>4.5</v>
      </c>
      <c r="AR515" s="4">
        <f t="shared" ref="AR515:AR578" si="168">IF(AT515&gt;$AS$6,$AS$6,AT515)*OR(IF(AT515&lt;$AS$7,AS520,AT515))</f>
        <v>377.132274</v>
      </c>
      <c r="AT515">
        <v>377.132274</v>
      </c>
      <c r="AU515">
        <v>377.132274</v>
      </c>
      <c r="AV515" s="4">
        <f t="shared" ref="AV515:AV578" si="169">IF(AX515&gt;$AW$7,$AW$7,AX515)*OR(AX515&lt;$AW$6,$AW$6,AX515)</f>
        <v>4515392</v>
      </c>
      <c r="AX515">
        <v>4515392</v>
      </c>
      <c r="AY515">
        <v>4515392</v>
      </c>
      <c r="AZ515" s="4">
        <f t="shared" ref="AZ515:AZ578" si="170">IF(BB515&gt;$BA$6,$BA$6,BB515)*OR(IF(BB515&lt;$BA$7,$BA$7,BB515))</f>
        <v>8.4</v>
      </c>
      <c r="BB515">
        <v>8.4</v>
      </c>
      <c r="BC515" s="4">
        <f t="shared" ref="BC515:BC578" si="171">IF(BE515&gt;$BD$6,$BD$6,BE515)*OR(IF(BE515&lt;$BD$7,$BD$7,BE515))</f>
        <v>8.3000000000000007</v>
      </c>
      <c r="BE515">
        <v>8.3000000000000007</v>
      </c>
      <c r="BF515" s="4">
        <v>0.34499999999999997</v>
      </c>
      <c r="BG515" s="4">
        <v>7.1</v>
      </c>
      <c r="BH515" s="4">
        <f t="shared" si="153"/>
        <v>58</v>
      </c>
      <c r="BJ515">
        <v>58</v>
      </c>
    </row>
    <row r="516" spans="1:62" x14ac:dyDescent="0.25">
      <c r="A516" s="4" t="s">
        <v>54</v>
      </c>
      <c r="B516" s="4">
        <v>2013</v>
      </c>
      <c r="C516" s="4">
        <v>1</v>
      </c>
      <c r="E516" s="4">
        <f t="shared" si="154"/>
        <v>2.2651130366109696E-4</v>
      </c>
      <c r="F516">
        <v>451</v>
      </c>
      <c r="H516" s="4">
        <f t="shared" si="155"/>
        <v>1.7623525330551365E-2</v>
      </c>
      <c r="I516">
        <f t="shared" si="156"/>
        <v>16</v>
      </c>
      <c r="K516">
        <v>16</v>
      </c>
      <c r="L516" s="4">
        <v>0.01</v>
      </c>
      <c r="M516">
        <f t="shared" si="157"/>
        <v>1.8908761952403356E-4</v>
      </c>
      <c r="O516" s="4">
        <f t="shared" si="158"/>
        <v>52.377666009999999</v>
      </c>
      <c r="Q516">
        <v>52.377666009999999</v>
      </c>
      <c r="S516" s="4">
        <f t="shared" si="159"/>
        <v>1.1012509487212413E-3</v>
      </c>
      <c r="T516">
        <v>23</v>
      </c>
      <c r="W516" s="4">
        <f t="shared" si="160"/>
        <v>596</v>
      </c>
      <c r="X516">
        <v>596</v>
      </c>
      <c r="Y516" s="4">
        <v>21.6</v>
      </c>
      <c r="AB516" s="4">
        <f t="shared" si="161"/>
        <v>23</v>
      </c>
      <c r="AC516" s="3">
        <v>23</v>
      </c>
      <c r="AD516" s="4">
        <f t="shared" si="162"/>
        <v>9.547630644075692E-4</v>
      </c>
      <c r="AE516">
        <f t="shared" si="163"/>
        <v>23</v>
      </c>
      <c r="AG516">
        <v>23</v>
      </c>
      <c r="AH516" s="4">
        <f t="shared" si="164"/>
        <v>3.82</v>
      </c>
      <c r="AJ516">
        <v>3.82</v>
      </c>
      <c r="AK516" s="4">
        <f t="shared" si="165"/>
        <v>1.1407007131196175E-3</v>
      </c>
      <c r="AL516">
        <f t="shared" si="166"/>
        <v>23</v>
      </c>
      <c r="AN516">
        <v>23</v>
      </c>
      <c r="AO516" s="4">
        <f t="shared" si="167"/>
        <v>1.85</v>
      </c>
      <c r="AQ516">
        <v>5.0999999999999996</v>
      </c>
      <c r="AR516" s="4">
        <f t="shared" si="168"/>
        <v>337.48496139999997</v>
      </c>
      <c r="AT516">
        <v>337.48496139999997</v>
      </c>
      <c r="AU516">
        <v>337.48496139999997</v>
      </c>
      <c r="AV516" s="4">
        <f t="shared" si="169"/>
        <v>4499653</v>
      </c>
      <c r="AX516">
        <v>4499653</v>
      </c>
      <c r="AY516">
        <v>4499653</v>
      </c>
      <c r="AZ516" s="4">
        <f t="shared" si="170"/>
        <v>8.5</v>
      </c>
      <c r="BB516">
        <v>8.5</v>
      </c>
      <c r="BC516" s="4">
        <f t="shared" si="171"/>
        <v>8.5</v>
      </c>
      <c r="BE516">
        <v>8.5</v>
      </c>
      <c r="BF516" s="4">
        <v>0.37</v>
      </c>
      <c r="BG516" s="4">
        <v>7.1</v>
      </c>
      <c r="BH516" s="4">
        <f t="shared" si="153"/>
        <v>49.9</v>
      </c>
      <c r="BJ516">
        <v>49.9</v>
      </c>
    </row>
    <row r="517" spans="1:62" x14ac:dyDescent="0.25">
      <c r="A517" s="4" t="s">
        <v>54</v>
      </c>
      <c r="B517" s="4">
        <v>2012</v>
      </c>
      <c r="C517" s="4">
        <v>1</v>
      </c>
      <c r="E517" s="4">
        <f t="shared" si="154"/>
        <v>2.815892681347188E-4</v>
      </c>
      <c r="F517">
        <v>439</v>
      </c>
      <c r="H517" s="4">
        <f t="shared" si="155"/>
        <v>1.7623525330551365E-2</v>
      </c>
      <c r="I517">
        <f t="shared" si="156"/>
        <v>16</v>
      </c>
      <c r="K517">
        <v>16</v>
      </c>
      <c r="L517" s="4">
        <v>0.01</v>
      </c>
      <c r="M517">
        <f t="shared" si="157"/>
        <v>1.8756735988527951E-4</v>
      </c>
      <c r="O517" s="4">
        <f t="shared" si="158"/>
        <v>7.3448082140000004</v>
      </c>
      <c r="Q517">
        <v>7.3448082140000004</v>
      </c>
      <c r="S517" s="4">
        <f t="shared" si="159"/>
        <v>6.3644039902916215E-3</v>
      </c>
      <c r="T517">
        <v>47</v>
      </c>
      <c r="W517" s="4">
        <f t="shared" si="160"/>
        <v>141</v>
      </c>
      <c r="X517">
        <v>141</v>
      </c>
      <c r="Y517" s="4">
        <v>21.2</v>
      </c>
      <c r="AB517" s="4">
        <f t="shared" si="161"/>
        <v>23</v>
      </c>
      <c r="AC517" s="3">
        <v>23</v>
      </c>
      <c r="AD517" s="4">
        <f t="shared" si="162"/>
        <v>6.0315229155966576E-3</v>
      </c>
      <c r="AE517">
        <f t="shared" si="163"/>
        <v>47</v>
      </c>
      <c r="AG517">
        <v>47</v>
      </c>
      <c r="AH517" s="4">
        <f t="shared" si="164"/>
        <v>3.62</v>
      </c>
      <c r="AJ517">
        <v>3.62</v>
      </c>
      <c r="AK517" s="4">
        <f t="shared" si="165"/>
        <v>6.3797654137012745E-3</v>
      </c>
      <c r="AL517">
        <f t="shared" si="166"/>
        <v>47</v>
      </c>
      <c r="AN517">
        <v>47</v>
      </c>
      <c r="AO517" s="4">
        <f t="shared" si="167"/>
        <v>1.85</v>
      </c>
      <c r="AQ517">
        <v>5.0999999999999996</v>
      </c>
      <c r="AR517" s="4">
        <f t="shared" si="168"/>
        <v>486.41113999999999</v>
      </c>
      <c r="AT517">
        <v>486.41113999999999</v>
      </c>
      <c r="AU517">
        <v>486.41113999999999</v>
      </c>
      <c r="AV517" s="4">
        <f t="shared" si="169"/>
        <v>449416</v>
      </c>
      <c r="AX517">
        <v>449416</v>
      </c>
      <c r="AY517">
        <v>449416</v>
      </c>
      <c r="AZ517" s="4">
        <f t="shared" si="170"/>
        <v>8.6999999999999993</v>
      </c>
      <c r="BB517">
        <v>8.6999999999999993</v>
      </c>
      <c r="BC517" s="4">
        <f t="shared" si="171"/>
        <v>8.6</v>
      </c>
      <c r="BE517">
        <v>8.6</v>
      </c>
      <c r="BF517" s="4">
        <v>0.36599999999999999</v>
      </c>
      <c r="BG517" s="4">
        <v>7.1</v>
      </c>
      <c r="BH517" s="4">
        <f t="shared" si="153"/>
        <v>53</v>
      </c>
      <c r="BJ517">
        <v>53</v>
      </c>
    </row>
    <row r="518" spans="1:62" x14ac:dyDescent="0.25">
      <c r="A518" s="4" t="s">
        <v>54</v>
      </c>
      <c r="B518" s="4">
        <v>2011</v>
      </c>
      <c r="C518" s="4">
        <v>1</v>
      </c>
      <c r="E518" s="4">
        <f t="shared" si="154"/>
        <v>2.6215440349849017E-4</v>
      </c>
      <c r="F518">
        <v>443</v>
      </c>
      <c r="H518" s="4">
        <f t="shared" si="155"/>
        <v>1.7623525330551365E-2</v>
      </c>
      <c r="I518">
        <f t="shared" si="156"/>
        <v>16</v>
      </c>
      <c r="K518">
        <v>16</v>
      </c>
      <c r="L518" s="4">
        <v>1.66</v>
      </c>
      <c r="M518">
        <f t="shared" si="157"/>
        <v>1.8928871080783197E-4</v>
      </c>
      <c r="O518" s="4">
        <f t="shared" si="158"/>
        <v>58.529474630000003</v>
      </c>
      <c r="Q518">
        <v>58.529474630000003</v>
      </c>
      <c r="S518" s="4">
        <f t="shared" si="159"/>
        <v>6.3644039902916215E-3</v>
      </c>
      <c r="T518">
        <v>47</v>
      </c>
      <c r="W518" s="4">
        <f t="shared" si="160"/>
        <v>679</v>
      </c>
      <c r="X518">
        <v>679</v>
      </c>
      <c r="Y518" s="4">
        <v>2.7</v>
      </c>
      <c r="AB518" s="4">
        <f t="shared" si="161"/>
        <v>24</v>
      </c>
      <c r="AC518" s="3">
        <v>24</v>
      </c>
      <c r="AD518" s="4">
        <f t="shared" si="162"/>
        <v>6.025396541636468E-3</v>
      </c>
      <c r="AE518">
        <f t="shared" si="163"/>
        <v>47</v>
      </c>
      <c r="AG518">
        <v>47</v>
      </c>
      <c r="AH518" s="4">
        <f t="shared" si="164"/>
        <v>3.73</v>
      </c>
      <c r="AJ518">
        <v>3.73</v>
      </c>
      <c r="AK518" s="4">
        <f t="shared" si="165"/>
        <v>6.374128660246765E-3</v>
      </c>
      <c r="AL518">
        <f t="shared" si="166"/>
        <v>47</v>
      </c>
      <c r="AN518">
        <v>47</v>
      </c>
      <c r="AO518" s="4">
        <f t="shared" si="167"/>
        <v>1.85</v>
      </c>
      <c r="AQ518">
        <v>5.8</v>
      </c>
      <c r="AR518" s="4">
        <f t="shared" si="168"/>
        <v>494.33677899999998</v>
      </c>
      <c r="AT518">
        <v>494.33677899999998</v>
      </c>
      <c r="AU518">
        <v>494.33677899999998</v>
      </c>
      <c r="AV518" s="4">
        <f t="shared" si="169"/>
        <v>4476153</v>
      </c>
      <c r="AX518">
        <v>4476153</v>
      </c>
      <c r="AY518">
        <v>4476153</v>
      </c>
      <c r="AZ518" s="4">
        <f t="shared" si="170"/>
        <v>8.8000000000000007</v>
      </c>
      <c r="BB518">
        <v>8.8000000000000007</v>
      </c>
      <c r="BC518" s="4">
        <f t="shared" si="171"/>
        <v>8.8000000000000007</v>
      </c>
      <c r="BE518">
        <v>8.8000000000000007</v>
      </c>
      <c r="BF518" s="4">
        <v>0.36099999999999999</v>
      </c>
      <c r="BG518" s="4">
        <v>6.8</v>
      </c>
      <c r="BH518" s="4">
        <f t="shared" si="153"/>
        <v>49.8</v>
      </c>
      <c r="BJ518">
        <v>49.8</v>
      </c>
    </row>
    <row r="519" spans="1:62" x14ac:dyDescent="0.25">
      <c r="A519" s="4" t="s">
        <v>54</v>
      </c>
      <c r="B519" s="4">
        <v>2010</v>
      </c>
      <c r="C519" s="4">
        <v>1</v>
      </c>
      <c r="E519" s="4">
        <f t="shared" si="154"/>
        <v>2.4829488376245463E-4</v>
      </c>
      <c r="F519">
        <v>446</v>
      </c>
      <c r="H519" s="4">
        <f t="shared" si="155"/>
        <v>1.7615331979266489E-2</v>
      </c>
      <c r="I519">
        <f t="shared" si="156"/>
        <v>17</v>
      </c>
      <c r="K519">
        <v>17</v>
      </c>
      <c r="L519" s="4">
        <v>1.67</v>
      </c>
      <c r="M519">
        <f t="shared" si="157"/>
        <v>1.8879406970202824E-4</v>
      </c>
      <c r="O519" s="4">
        <f t="shared" si="158"/>
        <v>43.483591969999999</v>
      </c>
      <c r="Q519">
        <v>43.483591969999999</v>
      </c>
      <c r="S519" s="4">
        <f t="shared" si="159"/>
        <v>5.6946934329161706E-3</v>
      </c>
      <c r="T519">
        <v>45</v>
      </c>
      <c r="W519" s="4">
        <f t="shared" si="160"/>
        <v>2</v>
      </c>
      <c r="X519">
        <v>2</v>
      </c>
      <c r="Y519" s="4">
        <v>2.2000000000000002</v>
      </c>
      <c r="AB519" s="4">
        <f t="shared" si="161"/>
        <v>24</v>
      </c>
      <c r="AC519" s="3">
        <v>24</v>
      </c>
      <c r="AD519" s="4">
        <f t="shared" si="162"/>
        <v>5.6792004842889732E-3</v>
      </c>
      <c r="AE519">
        <f t="shared" si="163"/>
        <v>46</v>
      </c>
      <c r="AG519">
        <v>46</v>
      </c>
      <c r="AH519" s="4">
        <f t="shared" si="164"/>
        <v>3.9</v>
      </c>
      <c r="AJ519">
        <v>3.9</v>
      </c>
      <c r="AK519" s="4">
        <f t="shared" si="165"/>
        <v>5.7067597577628842E-3</v>
      </c>
      <c r="AL519">
        <f t="shared" si="166"/>
        <v>45</v>
      </c>
      <c r="AN519">
        <v>45</v>
      </c>
      <c r="AO519" s="4">
        <f t="shared" si="167"/>
        <v>1.85</v>
      </c>
      <c r="AQ519">
        <v>6.6</v>
      </c>
      <c r="AR519" s="4">
        <f t="shared" si="168"/>
        <v>446.44344940000002</v>
      </c>
      <c r="AT519">
        <v>446.44344940000002</v>
      </c>
      <c r="AU519">
        <v>446.44344940000002</v>
      </c>
      <c r="AV519" s="4">
        <f t="shared" si="169"/>
        <v>4448525</v>
      </c>
      <c r="AX519">
        <v>4448525</v>
      </c>
      <c r="AY519">
        <v>4448525</v>
      </c>
      <c r="AZ519" s="4">
        <f t="shared" si="170"/>
        <v>9</v>
      </c>
      <c r="BB519">
        <v>9</v>
      </c>
      <c r="BC519" s="4">
        <f t="shared" si="171"/>
        <v>8.9</v>
      </c>
      <c r="BE519">
        <v>8.9</v>
      </c>
      <c r="BF519" s="4">
        <v>0.35199999999999998</v>
      </c>
      <c r="BG519" s="4">
        <v>6.6</v>
      </c>
      <c r="BH519" s="4">
        <f t="shared" si="153"/>
        <v>49.2</v>
      </c>
      <c r="BJ519">
        <v>49.2</v>
      </c>
    </row>
    <row r="520" spans="1:62" x14ac:dyDescent="0.25">
      <c r="A520" s="4" t="s">
        <v>54</v>
      </c>
      <c r="B520" s="4">
        <v>2009</v>
      </c>
      <c r="C520" s="4">
        <v>1</v>
      </c>
      <c r="E520" s="4">
        <f t="shared" si="154"/>
        <v>2.1824381091620419E-4</v>
      </c>
      <c r="F520">
        <v>453</v>
      </c>
      <c r="H520" s="4">
        <f t="shared" si="155"/>
        <v>1.7615331979266489E-2</v>
      </c>
      <c r="I520">
        <f t="shared" si="156"/>
        <v>17</v>
      </c>
      <c r="K520">
        <v>17</v>
      </c>
      <c r="L520" s="4">
        <v>1.56</v>
      </c>
      <c r="M520">
        <f t="shared" si="157"/>
        <v>1.8869323837883184E-4</v>
      </c>
      <c r="O520" s="4">
        <f t="shared" si="158"/>
        <v>40.451569329999998</v>
      </c>
      <c r="Q520">
        <v>40.451569329999998</v>
      </c>
      <c r="S520" s="4">
        <f t="shared" si="159"/>
        <v>4.7627391835016819E-3</v>
      </c>
      <c r="T520">
        <v>42</v>
      </c>
      <c r="W520" s="4">
        <f t="shared" si="160"/>
        <v>11</v>
      </c>
      <c r="X520">
        <v>11</v>
      </c>
      <c r="Y520" s="4">
        <v>19.8</v>
      </c>
      <c r="AB520" s="4">
        <f t="shared" si="161"/>
        <v>25</v>
      </c>
      <c r="AC520" s="3">
        <v>25</v>
      </c>
      <c r="AD520" s="4">
        <f t="shared" si="162"/>
        <v>5.3432237762311256E-3</v>
      </c>
      <c r="AE520">
        <f t="shared" si="163"/>
        <v>45</v>
      </c>
      <c r="AG520">
        <v>45</v>
      </c>
      <c r="AH520" s="4">
        <f t="shared" si="164"/>
        <v>3.58</v>
      </c>
      <c r="AJ520">
        <v>3.58</v>
      </c>
      <c r="AK520" s="4">
        <f t="shared" si="165"/>
        <v>4.7785753490970796E-3</v>
      </c>
      <c r="AL520">
        <f t="shared" si="166"/>
        <v>42</v>
      </c>
      <c r="AN520">
        <v>42</v>
      </c>
      <c r="AO520" s="4">
        <f t="shared" si="167"/>
        <v>1.85</v>
      </c>
      <c r="AQ520">
        <v>7.3</v>
      </c>
      <c r="AR520" s="4">
        <f t="shared" si="168"/>
        <v>449.961839</v>
      </c>
      <c r="AT520">
        <v>449.961839</v>
      </c>
      <c r="AU520">
        <v>449.961839</v>
      </c>
      <c r="AV520" s="4">
        <f t="shared" si="169"/>
        <v>44423</v>
      </c>
      <c r="AX520">
        <v>44423</v>
      </c>
      <c r="AY520">
        <v>44423</v>
      </c>
      <c r="AZ520" s="4">
        <f t="shared" si="170"/>
        <v>9.1</v>
      </c>
      <c r="BB520">
        <v>9.1</v>
      </c>
      <c r="BC520" s="4">
        <f t="shared" si="171"/>
        <v>9.1</v>
      </c>
      <c r="BE520">
        <v>9.1</v>
      </c>
      <c r="BF520" s="4">
        <v>0.34499999999999997</v>
      </c>
      <c r="BG520" s="4">
        <v>6.4</v>
      </c>
      <c r="BH520" s="4">
        <f t="shared" si="153"/>
        <v>48.6</v>
      </c>
      <c r="BJ520">
        <v>48.6</v>
      </c>
    </row>
    <row r="521" spans="1:62" x14ac:dyDescent="0.25">
      <c r="A521" s="4" t="s">
        <v>54</v>
      </c>
      <c r="B521" s="4">
        <v>2008</v>
      </c>
      <c r="C521" s="4">
        <v>1</v>
      </c>
      <c r="E521" s="4">
        <f t="shared" si="154"/>
        <v>1.3689751405258351E-4</v>
      </c>
      <c r="F521">
        <v>477</v>
      </c>
      <c r="H521" s="4">
        <f t="shared" si="155"/>
        <v>1.7615331979266489E-2</v>
      </c>
      <c r="I521">
        <f t="shared" si="156"/>
        <v>17</v>
      </c>
      <c r="K521">
        <v>17</v>
      </c>
      <c r="L521" s="4">
        <v>1.52</v>
      </c>
      <c r="M521">
        <f t="shared" si="157"/>
        <v>1.8957396545855629E-4</v>
      </c>
      <c r="O521" s="4">
        <f t="shared" si="158"/>
        <v>67.341375279999994</v>
      </c>
      <c r="Q521">
        <v>67.341375279999994</v>
      </c>
      <c r="S521" s="4">
        <f t="shared" si="159"/>
        <v>8.675140700055771E-5</v>
      </c>
      <c r="W521" s="4">
        <f t="shared" si="160"/>
        <v>12</v>
      </c>
      <c r="X521">
        <v>12</v>
      </c>
      <c r="Y521" s="4">
        <v>19.399999999999999</v>
      </c>
      <c r="AB521" s="4">
        <f t="shared" si="161"/>
        <v>25</v>
      </c>
      <c r="AC521" s="3">
        <v>25</v>
      </c>
      <c r="AD521" s="4">
        <f t="shared" si="162"/>
        <v>5.6661902539794943E-3</v>
      </c>
      <c r="AE521">
        <f t="shared" si="163"/>
        <v>46</v>
      </c>
      <c r="AG521">
        <v>46</v>
      </c>
      <c r="AH521" s="4">
        <f t="shared" si="164"/>
        <v>4.3</v>
      </c>
      <c r="AJ521">
        <v>4.3</v>
      </c>
      <c r="AK521" s="4">
        <f t="shared" si="165"/>
        <v>5.6937983642173333E-3</v>
      </c>
      <c r="AL521">
        <f t="shared" si="166"/>
        <v>45</v>
      </c>
      <c r="AN521">
        <v>45</v>
      </c>
      <c r="AO521" s="4">
        <f t="shared" si="167"/>
        <v>1.85</v>
      </c>
      <c r="AQ521">
        <v>8.3000000000000007</v>
      </c>
      <c r="AR521" s="4">
        <f t="shared" si="168"/>
        <v>456.86143340000001</v>
      </c>
      <c r="AT521">
        <v>456.86143340000001</v>
      </c>
      <c r="AU521">
        <v>456.86143340000001</v>
      </c>
      <c r="AV521" s="4">
        <f t="shared" si="169"/>
        <v>4345386</v>
      </c>
      <c r="AX521">
        <v>4345386</v>
      </c>
      <c r="AY521">
        <v>4345386</v>
      </c>
      <c r="AZ521" s="4">
        <f t="shared" si="170"/>
        <v>9.3000000000000007</v>
      </c>
      <c r="BB521">
        <v>9.3000000000000007</v>
      </c>
      <c r="BC521" s="4">
        <f t="shared" si="171"/>
        <v>9.1999999999999993</v>
      </c>
      <c r="BE521">
        <v>9.1999999999999993</v>
      </c>
      <c r="BF521" s="4">
        <v>0.33800000000000002</v>
      </c>
      <c r="BG521" s="4">
        <v>6.3</v>
      </c>
      <c r="BH521" s="4">
        <f t="shared" si="153"/>
        <v>47.6</v>
      </c>
      <c r="BJ521">
        <v>47.6</v>
      </c>
    </row>
    <row r="522" spans="1:62" x14ac:dyDescent="0.25">
      <c r="A522" s="4" t="s">
        <v>54</v>
      </c>
      <c r="B522" s="4">
        <v>2007</v>
      </c>
      <c r="C522" s="4">
        <v>1</v>
      </c>
      <c r="E522" s="4">
        <f t="shared" si="154"/>
        <v>9.4158451173485455E-5</v>
      </c>
      <c r="F522">
        <v>495</v>
      </c>
      <c r="H522" s="4">
        <f t="shared" si="155"/>
        <v>1.7615331979266489E-2</v>
      </c>
      <c r="I522">
        <f t="shared" si="156"/>
        <v>17</v>
      </c>
      <c r="K522">
        <v>17</v>
      </c>
      <c r="L522" s="4">
        <v>1.5</v>
      </c>
      <c r="M522">
        <f t="shared" si="157"/>
        <v>1.8933813003673775E-4</v>
      </c>
      <c r="O522" s="4">
        <f t="shared" si="158"/>
        <v>60.048848210000003</v>
      </c>
      <c r="Q522">
        <v>60.048848210000003</v>
      </c>
      <c r="S522" s="4">
        <f t="shared" si="159"/>
        <v>8.675140700055771E-5</v>
      </c>
      <c r="W522" s="4">
        <f t="shared" si="160"/>
        <v>49</v>
      </c>
      <c r="X522">
        <v>49</v>
      </c>
      <c r="Y522" s="4">
        <v>19</v>
      </c>
      <c r="AB522" s="4">
        <f t="shared" si="161"/>
        <v>26</v>
      </c>
      <c r="AC522" s="3">
        <v>26</v>
      </c>
      <c r="AD522" s="4">
        <f t="shared" si="162"/>
        <v>5.6598183444548627E-3</v>
      </c>
      <c r="AE522">
        <f t="shared" si="163"/>
        <v>46</v>
      </c>
      <c r="AG522">
        <v>46</v>
      </c>
      <c r="AH522" s="4">
        <f t="shared" si="164"/>
        <v>4.4000000000000004</v>
      </c>
      <c r="AJ522">
        <v>4.4000000000000004</v>
      </c>
      <c r="AK522" s="4">
        <f t="shared" si="165"/>
        <v>6.6924257802400784E-3</v>
      </c>
      <c r="AL522">
        <f t="shared" si="166"/>
        <v>48</v>
      </c>
      <c r="AN522">
        <v>48</v>
      </c>
      <c r="AO522" s="4">
        <f t="shared" si="167"/>
        <v>1.85</v>
      </c>
      <c r="AQ522">
        <v>9</v>
      </c>
      <c r="AR522" s="4">
        <f t="shared" si="168"/>
        <v>397.14846699999998</v>
      </c>
      <c r="AT522">
        <v>397.14846699999998</v>
      </c>
      <c r="AU522">
        <v>397.14846699999998</v>
      </c>
      <c r="AV522" s="4">
        <f t="shared" si="169"/>
        <v>42758</v>
      </c>
      <c r="AX522">
        <v>42758</v>
      </c>
      <c r="AY522">
        <v>42758</v>
      </c>
      <c r="AZ522" s="4">
        <f t="shared" si="170"/>
        <v>9.4</v>
      </c>
      <c r="BB522">
        <v>9.4</v>
      </c>
      <c r="BC522" s="4">
        <f t="shared" si="171"/>
        <v>9.4</v>
      </c>
      <c r="BE522">
        <v>9.4</v>
      </c>
      <c r="BF522" s="4">
        <v>0.33</v>
      </c>
      <c r="BG522" s="4">
        <v>6.2</v>
      </c>
      <c r="BH522" s="4">
        <f t="shared" si="153"/>
        <v>46.8</v>
      </c>
      <c r="BJ522">
        <v>46.8</v>
      </c>
    </row>
    <row r="523" spans="1:62" x14ac:dyDescent="0.25">
      <c r="A523" s="4" t="s">
        <v>54</v>
      </c>
      <c r="B523" s="4">
        <v>2006</v>
      </c>
      <c r="C523" s="4">
        <v>1</v>
      </c>
      <c r="E523" s="4">
        <f t="shared" si="154"/>
        <v>2.188206235158419E-3</v>
      </c>
      <c r="F523">
        <v>56</v>
      </c>
      <c r="H523" s="4">
        <f t="shared" si="155"/>
        <v>1.7615331979266489E-2</v>
      </c>
      <c r="I523">
        <f t="shared" si="156"/>
        <v>17</v>
      </c>
      <c r="K523">
        <v>17</v>
      </c>
      <c r="L523" s="4">
        <v>1.54</v>
      </c>
      <c r="M523">
        <f t="shared" si="157"/>
        <v>1.8890726091164359E-4</v>
      </c>
      <c r="O523" s="4">
        <f t="shared" si="158"/>
        <v>46.901179159999998</v>
      </c>
      <c r="Q523">
        <v>46.901179159999998</v>
      </c>
      <c r="S523" s="4">
        <f t="shared" si="159"/>
        <v>8.675140700055771E-5</v>
      </c>
      <c r="W523" s="4">
        <f t="shared" si="160"/>
        <v>3</v>
      </c>
      <c r="X523">
        <v>3</v>
      </c>
      <c r="Y523" s="4">
        <v>18.600000000000001</v>
      </c>
      <c r="AB523" s="4">
        <f t="shared" si="161"/>
        <v>26</v>
      </c>
      <c r="AC523" s="3">
        <v>26</v>
      </c>
      <c r="AD523" s="4">
        <f t="shared" si="162"/>
        <v>5.9932020654553048E-3</v>
      </c>
      <c r="AE523">
        <f t="shared" si="163"/>
        <v>47</v>
      </c>
      <c r="AG523">
        <v>47</v>
      </c>
      <c r="AH523" s="4">
        <f t="shared" si="164"/>
        <v>3.99</v>
      </c>
      <c r="AJ523">
        <v>3.99</v>
      </c>
      <c r="AK523" s="4">
        <f t="shared" si="165"/>
        <v>7.7588301248769911E-3</v>
      </c>
      <c r="AL523">
        <f t="shared" si="166"/>
        <v>51</v>
      </c>
      <c r="AN523">
        <v>51</v>
      </c>
      <c r="AO523" s="4">
        <f t="shared" si="167"/>
        <v>1.85</v>
      </c>
      <c r="AQ523">
        <v>10</v>
      </c>
      <c r="AR523" s="4">
        <f t="shared" si="168"/>
        <v>347.673678</v>
      </c>
      <c r="AT523">
        <v>347.673678</v>
      </c>
      <c r="AU523">
        <v>347.673678</v>
      </c>
      <c r="AV523" s="4">
        <f t="shared" si="169"/>
        <v>421758</v>
      </c>
      <c r="AX523">
        <v>421758</v>
      </c>
      <c r="AY523">
        <v>421758</v>
      </c>
      <c r="AZ523" s="4">
        <f t="shared" si="170"/>
        <v>9.6</v>
      </c>
      <c r="BB523">
        <v>9.6</v>
      </c>
      <c r="BC523" s="4">
        <f t="shared" si="171"/>
        <v>9.6</v>
      </c>
      <c r="BE523">
        <v>9.6</v>
      </c>
      <c r="BF523" s="4">
        <v>0.32300000000000001</v>
      </c>
      <c r="BG523" s="4">
        <v>6</v>
      </c>
      <c r="BH523" s="4">
        <f t="shared" si="153"/>
        <v>46.3</v>
      </c>
      <c r="BJ523">
        <v>46.3</v>
      </c>
    </row>
    <row r="524" spans="1:62" x14ac:dyDescent="0.25">
      <c r="A524" s="4" t="s">
        <v>54</v>
      </c>
      <c r="B524" s="4">
        <v>2005</v>
      </c>
      <c r="C524" s="4">
        <v>1</v>
      </c>
      <c r="E524" s="4">
        <f t="shared" si="154"/>
        <v>6.633398232743614E-5</v>
      </c>
      <c r="F524">
        <v>511</v>
      </c>
      <c r="H524" s="4">
        <f t="shared" si="155"/>
        <v>1.7615331979266489E-2</v>
      </c>
      <c r="I524">
        <f t="shared" si="156"/>
        <v>17</v>
      </c>
      <c r="K524">
        <v>17</v>
      </c>
      <c r="L524" s="4">
        <v>1.5</v>
      </c>
      <c r="M524">
        <f t="shared" si="157"/>
        <v>1.8870891066745521E-4</v>
      </c>
      <c r="O524" s="4">
        <f t="shared" si="158"/>
        <v>40.922079760000003</v>
      </c>
      <c r="Q524">
        <v>40.922079760000003</v>
      </c>
      <c r="S524" s="4">
        <f t="shared" si="159"/>
        <v>8.675140700055771E-5</v>
      </c>
      <c r="W524" s="4">
        <f t="shared" si="160"/>
        <v>471</v>
      </c>
      <c r="X524">
        <v>471</v>
      </c>
      <c r="Y524" s="4">
        <v>18.2</v>
      </c>
      <c r="AB524" s="4">
        <f t="shared" si="161"/>
        <v>26</v>
      </c>
      <c r="AC524" s="3">
        <v>26</v>
      </c>
      <c r="AD524" s="4">
        <f t="shared" si="162"/>
        <v>5.9870233412505315E-3</v>
      </c>
      <c r="AE524">
        <f t="shared" si="163"/>
        <v>47</v>
      </c>
      <c r="AG524">
        <v>47</v>
      </c>
      <c r="AH524" s="4">
        <f t="shared" si="164"/>
        <v>4.29</v>
      </c>
      <c r="AJ524">
        <v>4.29</v>
      </c>
      <c r="AK524" s="4">
        <f t="shared" si="165"/>
        <v>8.8715850385628243E-3</v>
      </c>
      <c r="AL524">
        <f t="shared" si="166"/>
        <v>54</v>
      </c>
      <c r="AN524">
        <v>54</v>
      </c>
      <c r="AO524" s="4">
        <f t="shared" si="167"/>
        <v>1.85</v>
      </c>
      <c r="AQ524">
        <v>11.2</v>
      </c>
      <c r="AR524" s="4">
        <f t="shared" si="168"/>
        <v>327.1149461</v>
      </c>
      <c r="AT524">
        <v>327.1149461</v>
      </c>
      <c r="AU524">
        <v>327.1149461</v>
      </c>
      <c r="AV524" s="4">
        <f t="shared" si="169"/>
        <v>412791</v>
      </c>
      <c r="AX524">
        <v>412791</v>
      </c>
      <c r="AY524">
        <v>412791</v>
      </c>
      <c r="AZ524" s="4">
        <f t="shared" si="170"/>
        <v>9.6999999999999993</v>
      </c>
      <c r="BB524">
        <v>9.6999999999999993</v>
      </c>
      <c r="BC524" s="4">
        <f t="shared" si="171"/>
        <v>9.6999999999999993</v>
      </c>
      <c r="BE524">
        <v>9.6999999999999993</v>
      </c>
      <c r="BF524" s="4">
        <v>0.31900000000000001</v>
      </c>
      <c r="BG524" s="4">
        <v>5.9</v>
      </c>
      <c r="BH524" s="4">
        <f t="shared" si="153"/>
        <v>45.9</v>
      </c>
      <c r="BJ524">
        <v>45.9</v>
      </c>
    </row>
    <row r="525" spans="1:62" x14ac:dyDescent="0.25">
      <c r="A525" s="4" t="s">
        <v>54</v>
      </c>
      <c r="B525" s="4">
        <v>2004</v>
      </c>
      <c r="C525" s="4">
        <v>1</v>
      </c>
      <c r="E525" s="4">
        <f t="shared" si="154"/>
        <v>6.4861862228170794E-5</v>
      </c>
      <c r="F525">
        <v>512</v>
      </c>
      <c r="H525" s="4">
        <f t="shared" si="155"/>
        <v>1.7615331979266489E-2</v>
      </c>
      <c r="I525">
        <f t="shared" si="156"/>
        <v>17</v>
      </c>
      <c r="K525">
        <v>17</v>
      </c>
      <c r="L525" s="4">
        <v>1.5</v>
      </c>
      <c r="M525">
        <f t="shared" si="157"/>
        <v>1.8872818517526557E-4</v>
      </c>
      <c r="O525" s="4">
        <f t="shared" si="158"/>
        <v>41.501117350000001</v>
      </c>
      <c r="Q525">
        <v>41.501117350000001</v>
      </c>
      <c r="S525" s="4">
        <f t="shared" si="159"/>
        <v>8.675140700055771E-5</v>
      </c>
      <c r="W525" s="4">
        <f t="shared" si="160"/>
        <v>900.625</v>
      </c>
      <c r="X525">
        <v>1233</v>
      </c>
      <c r="Y525" s="4">
        <v>17.899999999999999</v>
      </c>
      <c r="AB525" s="4">
        <f t="shared" si="161"/>
        <v>26</v>
      </c>
      <c r="AC525" s="3">
        <v>26</v>
      </c>
      <c r="AD525" s="4">
        <f t="shared" si="162"/>
        <v>5.3120822581362867E-3</v>
      </c>
      <c r="AE525">
        <f t="shared" si="163"/>
        <v>45</v>
      </c>
      <c r="AG525">
        <v>45</v>
      </c>
      <c r="AH525" s="4">
        <f t="shared" si="164"/>
        <v>4.0999999999999996</v>
      </c>
      <c r="AJ525">
        <v>4.0999999999999996</v>
      </c>
      <c r="AK525" s="4">
        <f t="shared" si="165"/>
        <v>7.7497591271699293E-3</v>
      </c>
      <c r="AL525">
        <f t="shared" si="166"/>
        <v>51</v>
      </c>
      <c r="AN525">
        <v>51</v>
      </c>
      <c r="AO525" s="4">
        <f t="shared" si="167"/>
        <v>1.85</v>
      </c>
      <c r="AQ525">
        <v>12</v>
      </c>
      <c r="AR525" s="4">
        <f t="shared" si="168"/>
        <v>313.21598</v>
      </c>
      <c r="AT525">
        <v>313.21598</v>
      </c>
      <c r="AU525">
        <v>313.21598</v>
      </c>
      <c r="AV525" s="4">
        <f t="shared" si="169"/>
        <v>45536</v>
      </c>
      <c r="AX525">
        <v>45536</v>
      </c>
      <c r="AY525">
        <v>45536</v>
      </c>
      <c r="AZ525" s="4">
        <f t="shared" si="170"/>
        <v>9.9</v>
      </c>
      <c r="BB525">
        <v>9.9</v>
      </c>
      <c r="BC525" s="4">
        <f t="shared" si="171"/>
        <v>9.9</v>
      </c>
      <c r="BE525">
        <v>9.9</v>
      </c>
      <c r="BF525" s="4">
        <v>0.315</v>
      </c>
      <c r="BG525" s="4">
        <v>5.7</v>
      </c>
      <c r="BH525" s="4">
        <f t="shared" si="153"/>
        <v>45.7</v>
      </c>
      <c r="BJ525">
        <v>45.7</v>
      </c>
    </row>
    <row r="526" spans="1:62" x14ac:dyDescent="0.25">
      <c r="A526" s="4" t="s">
        <v>54</v>
      </c>
      <c r="B526" s="4">
        <v>2003</v>
      </c>
      <c r="C526" s="4">
        <v>1</v>
      </c>
      <c r="E526" s="4">
        <f t="shared" si="154"/>
        <v>2.1107860654843822E-3</v>
      </c>
      <c r="F526">
        <v>51</v>
      </c>
      <c r="H526" s="4">
        <f t="shared" si="155"/>
        <v>1.7615331979266489E-2</v>
      </c>
      <c r="I526">
        <f t="shared" si="156"/>
        <v>17</v>
      </c>
      <c r="K526">
        <v>17</v>
      </c>
      <c r="L526" s="4">
        <v>1.49</v>
      </c>
      <c r="M526">
        <f t="shared" si="157"/>
        <v>1.8888130543543707E-4</v>
      </c>
      <c r="O526" s="4">
        <f t="shared" si="158"/>
        <v>46.116194409999999</v>
      </c>
      <c r="Q526">
        <v>46.116194409999999</v>
      </c>
      <c r="S526" s="4">
        <f t="shared" si="159"/>
        <v>8.675140700055771E-5</v>
      </c>
      <c r="W526" s="4">
        <f t="shared" si="160"/>
        <v>652</v>
      </c>
      <c r="X526">
        <v>652</v>
      </c>
      <c r="Y526" s="4">
        <v>17.5</v>
      </c>
      <c r="AB526" s="4">
        <f t="shared" si="161"/>
        <v>26</v>
      </c>
      <c r="AC526" s="3">
        <v>26</v>
      </c>
      <c r="AD526" s="4">
        <f t="shared" si="162"/>
        <v>4.9873410699193864E-3</v>
      </c>
      <c r="AE526">
        <f t="shared" si="163"/>
        <v>44</v>
      </c>
      <c r="AG526">
        <v>44</v>
      </c>
      <c r="AH526" s="4">
        <f t="shared" si="164"/>
        <v>4.3099999999999996</v>
      </c>
      <c r="AJ526">
        <v>4.3099999999999996</v>
      </c>
      <c r="AK526" s="4">
        <f t="shared" si="165"/>
        <v>6.3303700374835511E-3</v>
      </c>
      <c r="AL526">
        <f t="shared" si="166"/>
        <v>47</v>
      </c>
      <c r="AN526">
        <v>47</v>
      </c>
      <c r="AO526" s="4">
        <f t="shared" si="167"/>
        <v>1.85</v>
      </c>
      <c r="AQ526">
        <v>12.8</v>
      </c>
      <c r="AR526" s="4">
        <f t="shared" si="168"/>
        <v>286.25819000000001</v>
      </c>
      <c r="AT526">
        <v>286.25819000000001</v>
      </c>
      <c r="AU526">
        <v>286.25819000000001</v>
      </c>
      <c r="AV526" s="4">
        <f t="shared" si="169"/>
        <v>3981665</v>
      </c>
      <c r="AX526">
        <v>3981665</v>
      </c>
      <c r="AY526">
        <v>3981665</v>
      </c>
      <c r="AZ526" s="4">
        <f t="shared" si="170"/>
        <v>1</v>
      </c>
      <c r="BB526">
        <v>1</v>
      </c>
      <c r="BC526" s="4">
        <f t="shared" si="171"/>
        <v>1.1000000000000001</v>
      </c>
      <c r="BE526">
        <v>1.1000000000000001</v>
      </c>
      <c r="BF526" s="4">
        <v>0.316</v>
      </c>
      <c r="BG526" s="4">
        <v>5.6</v>
      </c>
      <c r="BH526" s="4">
        <f t="shared" si="153"/>
        <v>45.7</v>
      </c>
      <c r="BJ526">
        <v>45.7</v>
      </c>
    </row>
    <row r="527" spans="1:62" x14ac:dyDescent="0.25">
      <c r="A527" s="4" t="s">
        <v>54</v>
      </c>
      <c r="B527" s="4">
        <v>2002</v>
      </c>
      <c r="C527" s="4">
        <v>1</v>
      </c>
      <c r="E527" s="4">
        <f t="shared" si="154"/>
        <v>2.2189579777369211E-3</v>
      </c>
      <c r="F527">
        <v>58</v>
      </c>
      <c r="H527" s="4">
        <f t="shared" si="155"/>
        <v>1.7615331979266489E-2</v>
      </c>
      <c r="I527">
        <f t="shared" si="156"/>
        <v>17</v>
      </c>
      <c r="K527">
        <v>17</v>
      </c>
      <c r="L527" s="4">
        <v>1.47</v>
      </c>
      <c r="M527">
        <f t="shared" si="157"/>
        <v>1.8839647915022822E-4</v>
      </c>
      <c r="O527" s="4">
        <f t="shared" si="158"/>
        <v>31.594158700000001</v>
      </c>
      <c r="Q527">
        <v>31.594158700000001</v>
      </c>
      <c r="S527" s="4">
        <f t="shared" si="159"/>
        <v>8.675140700055771E-5</v>
      </c>
      <c r="W527" s="4">
        <f t="shared" si="160"/>
        <v>900.625</v>
      </c>
      <c r="X527">
        <v>938</v>
      </c>
      <c r="Y527" s="4">
        <v>17.2</v>
      </c>
      <c r="AB527" s="4">
        <f t="shared" si="161"/>
        <v>25</v>
      </c>
      <c r="AC527" s="3">
        <v>25</v>
      </c>
      <c r="AD527" s="4">
        <f t="shared" si="162"/>
        <v>4.3787152652244327E-3</v>
      </c>
      <c r="AE527">
        <f t="shared" si="163"/>
        <v>42</v>
      </c>
      <c r="AG527">
        <v>42</v>
      </c>
      <c r="AH527" s="4">
        <f t="shared" si="164"/>
        <v>4.16</v>
      </c>
      <c r="AJ527">
        <v>4.16</v>
      </c>
      <c r="AK527" s="4">
        <f t="shared" si="165"/>
        <v>5.3474050344600671E-3</v>
      </c>
      <c r="AL527">
        <f t="shared" si="166"/>
        <v>44</v>
      </c>
      <c r="AN527">
        <v>44</v>
      </c>
      <c r="AO527" s="4">
        <f t="shared" si="167"/>
        <v>1.85</v>
      </c>
      <c r="AQ527">
        <v>13.4</v>
      </c>
      <c r="AR527" s="4">
        <f t="shared" si="168"/>
        <v>253.76834299999999</v>
      </c>
      <c r="AT527">
        <v>253.76834299999999</v>
      </c>
      <c r="AU527">
        <v>253.76834299999999</v>
      </c>
      <c r="AV527" s="4">
        <f t="shared" si="169"/>
        <v>397612</v>
      </c>
      <c r="AX527">
        <v>397612</v>
      </c>
      <c r="AY527">
        <v>397612</v>
      </c>
      <c r="AZ527" s="4">
        <f t="shared" si="170"/>
        <v>1.2</v>
      </c>
      <c r="BB527">
        <v>1.2</v>
      </c>
      <c r="BC527" s="4">
        <f t="shared" si="171"/>
        <v>1.2</v>
      </c>
      <c r="BE527">
        <v>1.2</v>
      </c>
      <c r="BF527" s="4">
        <v>0.315</v>
      </c>
      <c r="BG527" s="4">
        <v>5.4</v>
      </c>
      <c r="BH527" s="4">
        <f t="shared" si="153"/>
        <v>45.6</v>
      </c>
      <c r="BJ527">
        <v>45.6</v>
      </c>
    </row>
    <row r="528" spans="1:62" x14ac:dyDescent="0.25">
      <c r="A528" s="4" t="s">
        <v>54</v>
      </c>
      <c r="B528" s="4">
        <v>2001</v>
      </c>
      <c r="C528" s="4">
        <v>1</v>
      </c>
      <c r="E528" s="4">
        <f t="shared" si="154"/>
        <v>2.1573220141796689E-3</v>
      </c>
      <c r="F528">
        <v>54</v>
      </c>
      <c r="H528" s="4">
        <f t="shared" si="155"/>
        <v>1.7615331979266489E-2</v>
      </c>
      <c r="I528">
        <f t="shared" si="156"/>
        <v>17</v>
      </c>
      <c r="K528">
        <v>17</v>
      </c>
      <c r="L528" s="4">
        <v>1.52</v>
      </c>
      <c r="M528">
        <f t="shared" si="157"/>
        <v>1.8846575607868509E-4</v>
      </c>
      <c r="O528" s="4">
        <f t="shared" si="158"/>
        <v>33.653156969999998</v>
      </c>
      <c r="Q528">
        <v>33.653156969999998</v>
      </c>
      <c r="S528" s="4">
        <f t="shared" si="159"/>
        <v>8.675140700055771E-5</v>
      </c>
      <c r="W528" s="4">
        <f t="shared" si="160"/>
        <v>900.625</v>
      </c>
      <c r="X528">
        <v>2837</v>
      </c>
      <c r="Y528" s="4">
        <v>16.8</v>
      </c>
      <c r="AB528" s="4">
        <f t="shared" si="161"/>
        <v>25</v>
      </c>
      <c r="AC528" s="3">
        <v>25</v>
      </c>
      <c r="AD528" s="4">
        <f t="shared" si="162"/>
        <v>1.0660231318446566E-4</v>
      </c>
      <c r="AE528">
        <f t="shared" si="163"/>
        <v>4</v>
      </c>
      <c r="AG528">
        <v>4</v>
      </c>
      <c r="AH528" s="4">
        <f t="shared" si="164"/>
        <v>3.95</v>
      </c>
      <c r="AJ528">
        <v>3.95</v>
      </c>
      <c r="AK528" s="4">
        <f t="shared" si="165"/>
        <v>1.474491448478148E-4</v>
      </c>
      <c r="AL528">
        <f t="shared" si="166"/>
        <v>4</v>
      </c>
      <c r="AN528">
        <v>4</v>
      </c>
      <c r="AO528" s="4">
        <f t="shared" si="167"/>
        <v>1.85</v>
      </c>
      <c r="AQ528">
        <v>13.9</v>
      </c>
      <c r="AR528" s="4">
        <f t="shared" si="168"/>
        <v>243.15864859999999</v>
      </c>
      <c r="AT528">
        <v>243.15864859999999</v>
      </c>
      <c r="AU528">
        <v>243.15864859999999</v>
      </c>
      <c r="AV528" s="4">
        <f t="shared" si="169"/>
        <v>383223</v>
      </c>
      <c r="AX528">
        <v>383223</v>
      </c>
      <c r="AY528">
        <v>383223</v>
      </c>
      <c r="AZ528" s="4">
        <f t="shared" si="170"/>
        <v>1.4</v>
      </c>
      <c r="BB528">
        <v>1.4</v>
      </c>
      <c r="BC528" s="4">
        <f t="shared" si="171"/>
        <v>1.4</v>
      </c>
      <c r="BE528">
        <v>1.4</v>
      </c>
      <c r="BF528" s="4">
        <v>0.314</v>
      </c>
      <c r="BG528" s="4">
        <v>5.3</v>
      </c>
      <c r="BH528" s="4">
        <f t="shared" si="153"/>
        <v>45.6</v>
      </c>
      <c r="BJ528">
        <v>45.6</v>
      </c>
    </row>
    <row r="529" spans="1:62" x14ac:dyDescent="0.25">
      <c r="A529" s="4" t="s">
        <v>54</v>
      </c>
      <c r="B529" s="4">
        <v>2000</v>
      </c>
      <c r="C529" s="4">
        <v>1</v>
      </c>
      <c r="E529" s="4">
        <f t="shared" si="154"/>
        <v>2.0796479333596947E-3</v>
      </c>
      <c r="F529">
        <v>49</v>
      </c>
      <c r="H529" s="4">
        <f t="shared" si="155"/>
        <v>1.7623525330551365E-2</v>
      </c>
      <c r="I529">
        <f t="shared" si="156"/>
        <v>16</v>
      </c>
      <c r="K529">
        <v>16</v>
      </c>
      <c r="L529" s="4">
        <v>1.51</v>
      </c>
      <c r="M529">
        <f t="shared" si="157"/>
        <v>1.883691663340086E-4</v>
      </c>
      <c r="O529" s="4">
        <f t="shared" si="158"/>
        <v>30.783826569999999</v>
      </c>
      <c r="Q529">
        <v>30.783826569999999</v>
      </c>
      <c r="S529" s="4">
        <f t="shared" si="159"/>
        <v>8.675140700055771E-5</v>
      </c>
      <c r="W529" s="4">
        <f t="shared" si="160"/>
        <v>900.625</v>
      </c>
      <c r="X529">
        <v>3207</v>
      </c>
      <c r="Y529" s="4">
        <v>16.5</v>
      </c>
      <c r="AB529" s="4">
        <f t="shared" si="161"/>
        <v>25</v>
      </c>
      <c r="AC529" s="3">
        <v>25</v>
      </c>
      <c r="AD529" s="4">
        <f t="shared" si="162"/>
        <v>3.2898088143553088E-3</v>
      </c>
      <c r="AE529">
        <f t="shared" si="163"/>
        <v>38</v>
      </c>
      <c r="AG529">
        <v>38</v>
      </c>
      <c r="AH529" s="4">
        <f t="shared" si="164"/>
        <v>4.24</v>
      </c>
      <c r="AJ529">
        <v>4.24</v>
      </c>
      <c r="AK529" s="4">
        <f t="shared" si="165"/>
        <v>3.3962771279981399E-3</v>
      </c>
      <c r="AL529">
        <f t="shared" si="166"/>
        <v>37</v>
      </c>
      <c r="AN529">
        <v>37</v>
      </c>
      <c r="AO529" s="4">
        <f t="shared" si="167"/>
        <v>1.85</v>
      </c>
      <c r="AQ529">
        <v>14.3</v>
      </c>
      <c r="AR529" s="4">
        <f t="shared" si="168"/>
        <v>243.5429317</v>
      </c>
      <c r="AT529">
        <v>243.5429317</v>
      </c>
      <c r="AU529">
        <v>243.5429317</v>
      </c>
      <c r="AV529" s="4">
        <f t="shared" si="169"/>
        <v>3754986</v>
      </c>
      <c r="AX529">
        <v>3754986</v>
      </c>
      <c r="AY529">
        <v>3754986</v>
      </c>
      <c r="AZ529" s="4">
        <f t="shared" si="170"/>
        <v>1.5</v>
      </c>
      <c r="BB529">
        <v>1.5</v>
      </c>
      <c r="BC529" s="4">
        <f t="shared" si="171"/>
        <v>1.5</v>
      </c>
      <c r="BE529">
        <v>1.5</v>
      </c>
      <c r="BF529" s="4">
        <v>0.312</v>
      </c>
      <c r="BG529" s="4">
        <v>5.2</v>
      </c>
      <c r="BH529" s="4">
        <f t="shared" si="153"/>
        <v>46</v>
      </c>
      <c r="BJ529">
        <v>46</v>
      </c>
    </row>
    <row r="530" spans="1:62" x14ac:dyDescent="0.25">
      <c r="A530" s="4" t="s">
        <v>55</v>
      </c>
      <c r="B530" s="4">
        <v>2015</v>
      </c>
      <c r="C530" s="4">
        <v>1</v>
      </c>
      <c r="E530" s="4">
        <f t="shared" si="154"/>
        <v>9.8308132270543401E-4</v>
      </c>
      <c r="F530">
        <v>356</v>
      </c>
      <c r="H530" s="4">
        <f t="shared" si="155"/>
        <v>7.4355622963715659E-3</v>
      </c>
      <c r="I530">
        <f t="shared" si="156"/>
        <v>46</v>
      </c>
      <c r="K530">
        <v>46</v>
      </c>
      <c r="M530">
        <f t="shared" si="157"/>
        <v>1.8731145170040577E-4</v>
      </c>
      <c r="O530" s="4">
        <f t="shared" si="158"/>
        <v>0</v>
      </c>
      <c r="Q530">
        <v>0</v>
      </c>
      <c r="S530" s="4">
        <f t="shared" si="159"/>
        <v>6.0250345544154106E-3</v>
      </c>
      <c r="T530">
        <v>46</v>
      </c>
      <c r="W530" s="4">
        <f t="shared" si="160"/>
        <v>418</v>
      </c>
      <c r="X530">
        <v>418</v>
      </c>
      <c r="Y530" s="4">
        <v>19.100000000000001</v>
      </c>
      <c r="AB530" s="4">
        <f t="shared" si="161"/>
        <v>57.5</v>
      </c>
      <c r="AC530" s="3">
        <v>77</v>
      </c>
      <c r="AD530" s="4">
        <f t="shared" si="162"/>
        <v>7.7645676420363624E-3</v>
      </c>
      <c r="AE530">
        <f t="shared" si="163"/>
        <v>52</v>
      </c>
      <c r="AG530">
        <v>52</v>
      </c>
      <c r="AH530" s="4" t="e">
        <f t="shared" si="164"/>
        <v>#VALUE!</v>
      </c>
      <c r="AK530" s="4">
        <f t="shared" si="165"/>
        <v>5.9545276708566856E-3</v>
      </c>
      <c r="AL530">
        <f t="shared" si="166"/>
        <v>46</v>
      </c>
      <c r="AN530">
        <v>46</v>
      </c>
      <c r="AO530" s="4">
        <f t="shared" si="167"/>
        <v>1.85</v>
      </c>
      <c r="AQ530">
        <v>2.8</v>
      </c>
      <c r="AR530" s="4">
        <f t="shared" si="168"/>
        <v>777.24875099999997</v>
      </c>
      <c r="AT530">
        <v>777.24875099999997</v>
      </c>
      <c r="AU530">
        <v>777.24875099999997</v>
      </c>
      <c r="AV530" s="4">
        <f t="shared" si="169"/>
        <v>149413</v>
      </c>
      <c r="AX530">
        <v>149413</v>
      </c>
      <c r="AY530">
        <v>149413</v>
      </c>
      <c r="AZ530" s="4">
        <f t="shared" si="170"/>
        <v>8.5</v>
      </c>
      <c r="BB530">
        <v>8.5</v>
      </c>
      <c r="BC530" s="4">
        <f t="shared" si="171"/>
        <v>8.4</v>
      </c>
      <c r="BE530">
        <v>8.4</v>
      </c>
      <c r="BF530" s="4">
        <v>0.39400000000000002</v>
      </c>
      <c r="BG530" s="4">
        <v>7.3</v>
      </c>
      <c r="BH530" s="4">
        <f t="shared" si="153"/>
        <v>53.1</v>
      </c>
      <c r="BJ530">
        <v>53.1</v>
      </c>
    </row>
    <row r="531" spans="1:62" x14ac:dyDescent="0.25">
      <c r="A531" s="4" t="s">
        <v>55</v>
      </c>
      <c r="B531" s="4">
        <v>2014</v>
      </c>
      <c r="C531" s="4">
        <v>1</v>
      </c>
      <c r="E531" s="4">
        <f t="shared" si="154"/>
        <v>9.1165877499788887E-4</v>
      </c>
      <c r="F531">
        <v>362</v>
      </c>
      <c r="H531" s="4">
        <f t="shared" si="155"/>
        <v>7.4355622963715659E-3</v>
      </c>
      <c r="I531">
        <f t="shared" si="156"/>
        <v>46</v>
      </c>
      <c r="K531">
        <v>46</v>
      </c>
      <c r="L531" s="4">
        <v>0.01</v>
      </c>
      <c r="M531">
        <f t="shared" si="157"/>
        <v>1.877043216039558E-4</v>
      </c>
      <c r="O531" s="4">
        <f t="shared" si="158"/>
        <v>11.3020668</v>
      </c>
      <c r="Q531">
        <v>11.3020668</v>
      </c>
      <c r="S531" s="4">
        <f t="shared" si="159"/>
        <v>3.4251608909047142E-3</v>
      </c>
      <c r="T531">
        <v>37</v>
      </c>
      <c r="W531" s="4">
        <f t="shared" si="160"/>
        <v>900.625</v>
      </c>
      <c r="X531">
        <v>1275</v>
      </c>
      <c r="Y531" s="4">
        <v>18.7</v>
      </c>
      <c r="AB531" s="4">
        <f t="shared" si="161"/>
        <v>57.5</v>
      </c>
      <c r="AC531" s="3">
        <v>78</v>
      </c>
      <c r="AD531" s="4">
        <f t="shared" si="162"/>
        <v>4.936788447666581E-3</v>
      </c>
      <c r="AE531">
        <f t="shared" si="163"/>
        <v>44</v>
      </c>
      <c r="AG531">
        <v>44</v>
      </c>
      <c r="AH531" s="4">
        <f t="shared" si="164"/>
        <v>3.62</v>
      </c>
      <c r="AJ531">
        <v>3.62</v>
      </c>
      <c r="AK531" s="4">
        <f t="shared" si="165"/>
        <v>3.3840321007568416E-3</v>
      </c>
      <c r="AL531">
        <f t="shared" si="166"/>
        <v>37</v>
      </c>
      <c r="AN531">
        <v>37</v>
      </c>
      <c r="AO531" s="4">
        <f t="shared" si="167"/>
        <v>1.85</v>
      </c>
      <c r="AQ531">
        <v>2.9</v>
      </c>
      <c r="AR531" s="4">
        <f t="shared" si="168"/>
        <v>125.998515</v>
      </c>
      <c r="AT531">
        <v>125.998515</v>
      </c>
      <c r="AU531">
        <v>125.998515</v>
      </c>
      <c r="AV531" s="4">
        <f t="shared" si="169"/>
        <v>10715281.625</v>
      </c>
      <c r="AX531">
        <v>13569438</v>
      </c>
      <c r="AY531">
        <v>13569438</v>
      </c>
      <c r="AZ531" s="4">
        <f t="shared" si="170"/>
        <v>8.6999999999999993</v>
      </c>
      <c r="BB531">
        <v>8.6999999999999993</v>
      </c>
      <c r="BC531" s="4">
        <f t="shared" si="171"/>
        <v>8.5</v>
      </c>
      <c r="BE531">
        <v>8.5</v>
      </c>
      <c r="BF531" s="4">
        <v>0.39</v>
      </c>
      <c r="BG531" s="4">
        <v>7.3</v>
      </c>
      <c r="BH531" s="4">
        <f t="shared" si="153"/>
        <v>52.6</v>
      </c>
      <c r="BJ531">
        <v>52.6</v>
      </c>
    </row>
    <row r="532" spans="1:62" x14ac:dyDescent="0.25">
      <c r="A532" s="4" t="s">
        <v>55</v>
      </c>
      <c r="B532" s="4">
        <v>2013</v>
      </c>
      <c r="C532" s="4">
        <v>1</v>
      </c>
      <c r="E532" s="4">
        <f t="shared" si="154"/>
        <v>8.6582871201022814E-4</v>
      </c>
      <c r="F532">
        <v>366</v>
      </c>
      <c r="H532" s="4">
        <f t="shared" si="155"/>
        <v>7.4355622963715659E-3</v>
      </c>
      <c r="I532">
        <f t="shared" si="156"/>
        <v>46</v>
      </c>
      <c r="K532">
        <v>46</v>
      </c>
      <c r="L532" s="4">
        <v>0.64</v>
      </c>
      <c r="M532">
        <f t="shared" si="157"/>
        <v>1.8986770333710313E-4</v>
      </c>
      <c r="O532" s="4">
        <f t="shared" si="158"/>
        <v>76.523825349999996</v>
      </c>
      <c r="Q532">
        <v>76.523825349999996</v>
      </c>
      <c r="S532" s="4">
        <f t="shared" si="159"/>
        <v>3.926668980248303E-3</v>
      </c>
      <c r="T532">
        <v>39</v>
      </c>
      <c r="W532" s="4">
        <f t="shared" si="160"/>
        <v>226</v>
      </c>
      <c r="X532">
        <v>226</v>
      </c>
      <c r="Y532" s="4">
        <v>18.2</v>
      </c>
      <c r="AB532" s="4">
        <f t="shared" si="161"/>
        <v>57.5</v>
      </c>
      <c r="AC532" s="3">
        <v>78</v>
      </c>
      <c r="AD532" s="4">
        <f t="shared" si="162"/>
        <v>5.5762723754316477E-3</v>
      </c>
      <c r="AE532">
        <f t="shared" si="163"/>
        <v>46</v>
      </c>
      <c r="AG532">
        <v>46</v>
      </c>
      <c r="AH532" s="4">
        <f t="shared" si="164"/>
        <v>3.42</v>
      </c>
      <c r="AJ532">
        <v>3.42</v>
      </c>
      <c r="AK532" s="4">
        <f t="shared" si="165"/>
        <v>3.8707328785709452E-3</v>
      </c>
      <c r="AL532">
        <f t="shared" si="166"/>
        <v>39</v>
      </c>
      <c r="AN532">
        <v>39</v>
      </c>
      <c r="AO532" s="4">
        <f t="shared" si="167"/>
        <v>1.85</v>
      </c>
      <c r="AQ532">
        <v>3.1</v>
      </c>
      <c r="AR532" s="4">
        <f t="shared" si="168"/>
        <v>986.13176999999996</v>
      </c>
      <c r="AT532">
        <v>986.13176999999996</v>
      </c>
      <c r="AU532">
        <v>986.13176999999996</v>
      </c>
      <c r="AV532" s="4">
        <f t="shared" si="169"/>
        <v>10715281.625</v>
      </c>
      <c r="AX532">
        <v>13133589</v>
      </c>
      <c r="AY532">
        <v>13133589</v>
      </c>
      <c r="AZ532" s="4">
        <f t="shared" si="170"/>
        <v>8.8000000000000007</v>
      </c>
      <c r="BB532">
        <v>8.8000000000000007</v>
      </c>
      <c r="BC532" s="4">
        <f t="shared" si="171"/>
        <v>8.6999999999999993</v>
      </c>
      <c r="BE532">
        <v>8.6999999999999993</v>
      </c>
      <c r="BF532" s="4">
        <v>0.38700000000000001</v>
      </c>
      <c r="BG532" s="4">
        <v>7.3</v>
      </c>
      <c r="BH532" s="4">
        <f t="shared" si="153"/>
        <v>52.2</v>
      </c>
      <c r="BJ532">
        <v>52.2</v>
      </c>
    </row>
    <row r="533" spans="1:62" x14ac:dyDescent="0.25">
      <c r="A533" s="4" t="s">
        <v>55</v>
      </c>
      <c r="B533" s="4">
        <v>2012</v>
      </c>
      <c r="C533" s="4">
        <v>1</v>
      </c>
      <c r="E533" s="4">
        <f t="shared" si="154"/>
        <v>8.5459750253627227E-4</v>
      </c>
      <c r="F533">
        <v>367</v>
      </c>
      <c r="H533" s="4">
        <f t="shared" si="155"/>
        <v>7.4355622963715659E-3</v>
      </c>
      <c r="I533">
        <f t="shared" si="156"/>
        <v>46</v>
      </c>
      <c r="K533">
        <v>46</v>
      </c>
      <c r="L533" s="4">
        <v>0.62</v>
      </c>
      <c r="M533">
        <f t="shared" si="157"/>
        <v>1.8926574012827126E-4</v>
      </c>
      <c r="O533" s="4">
        <f t="shared" si="158"/>
        <v>57.824270900000002</v>
      </c>
      <c r="Q533">
        <v>57.824270900000002</v>
      </c>
      <c r="S533" s="4">
        <f t="shared" si="159"/>
        <v>1.4337270623350886E-4</v>
      </c>
      <c r="T533">
        <v>4</v>
      </c>
      <c r="W533" s="4">
        <f t="shared" si="160"/>
        <v>120</v>
      </c>
      <c r="X533">
        <v>120</v>
      </c>
      <c r="Y533" s="4">
        <v>17.899999999999999</v>
      </c>
      <c r="AB533" s="4">
        <f t="shared" si="161"/>
        <v>57.5</v>
      </c>
      <c r="AC533" s="3">
        <v>79</v>
      </c>
      <c r="AD533" s="4">
        <f t="shared" si="162"/>
        <v>7.3620910395170366E-3</v>
      </c>
      <c r="AE533">
        <f t="shared" si="163"/>
        <v>51</v>
      </c>
      <c r="AG533">
        <v>51</v>
      </c>
      <c r="AH533" s="4">
        <f t="shared" si="164"/>
        <v>3</v>
      </c>
      <c r="AJ533">
        <v>3</v>
      </c>
      <c r="AK533" s="4">
        <f t="shared" si="165"/>
        <v>1.4181659312292199E-4</v>
      </c>
      <c r="AL533">
        <f t="shared" si="166"/>
        <v>4</v>
      </c>
      <c r="AN533">
        <v>4</v>
      </c>
      <c r="AO533" s="4">
        <f t="shared" si="167"/>
        <v>1.85</v>
      </c>
      <c r="AQ533">
        <v>3.6</v>
      </c>
      <c r="AR533" s="4">
        <f t="shared" si="168"/>
        <v>973.47257400000001</v>
      </c>
      <c r="AT533">
        <v>973.47257400000001</v>
      </c>
      <c r="AU533">
        <v>973.47257400000001</v>
      </c>
      <c r="AV533" s="4">
        <f t="shared" si="169"/>
        <v>1275135</v>
      </c>
      <c r="AX533">
        <v>1275135</v>
      </c>
      <c r="AY533">
        <v>1275135</v>
      </c>
      <c r="AZ533" s="4">
        <f t="shared" si="170"/>
        <v>9</v>
      </c>
      <c r="BB533">
        <v>9</v>
      </c>
      <c r="BC533" s="4">
        <f t="shared" si="171"/>
        <v>8.9</v>
      </c>
      <c r="BE533">
        <v>8.9</v>
      </c>
      <c r="BF533" s="4">
        <v>0.38100000000000001</v>
      </c>
      <c r="BG533" s="4">
        <v>7.3</v>
      </c>
      <c r="BH533" s="4">
        <f t="shared" si="153"/>
        <v>51.8</v>
      </c>
      <c r="BJ533">
        <v>51.8</v>
      </c>
    </row>
    <row r="534" spans="1:62" x14ac:dyDescent="0.25">
      <c r="A534" s="4" t="s">
        <v>55</v>
      </c>
      <c r="B534" s="4">
        <v>2011</v>
      </c>
      <c r="C534" s="4">
        <v>1</v>
      </c>
      <c r="E534" s="4">
        <f t="shared" si="154"/>
        <v>8.771507424257353E-4</v>
      </c>
      <c r="F534">
        <v>365</v>
      </c>
      <c r="H534" s="4">
        <f t="shared" si="155"/>
        <v>7.4355622963715659E-3</v>
      </c>
      <c r="I534">
        <f t="shared" si="156"/>
        <v>46</v>
      </c>
      <c r="K534">
        <v>46</v>
      </c>
      <c r="L534" s="4">
        <v>0.56000000000000005</v>
      </c>
      <c r="M534">
        <f t="shared" si="157"/>
        <v>1.895875215360097E-4</v>
      </c>
      <c r="O534" s="4">
        <f t="shared" si="158"/>
        <v>67.762690890000002</v>
      </c>
      <c r="Q534">
        <v>67.762690890000002</v>
      </c>
      <c r="S534" s="4">
        <f t="shared" si="159"/>
        <v>2.5568332333093212E-3</v>
      </c>
      <c r="T534">
        <v>33</v>
      </c>
      <c r="W534" s="4">
        <f t="shared" si="160"/>
        <v>900.625</v>
      </c>
      <c r="X534">
        <v>8650</v>
      </c>
      <c r="Y534" s="4">
        <v>17.5</v>
      </c>
      <c r="AB534" s="4">
        <f t="shared" si="161"/>
        <v>57.5</v>
      </c>
      <c r="AC534" s="3">
        <v>79</v>
      </c>
      <c r="AD534" s="4">
        <f t="shared" si="162"/>
        <v>1.0222495231876291E-4</v>
      </c>
      <c r="AE534">
        <f t="shared" si="163"/>
        <v>4</v>
      </c>
      <c r="AG534">
        <v>4</v>
      </c>
      <c r="AH534" s="4">
        <f t="shared" si="164"/>
        <v>3.17</v>
      </c>
      <c r="AJ534">
        <v>3.17</v>
      </c>
      <c r="AK534" s="4">
        <f t="shared" si="165"/>
        <v>2.4974545011151837E-3</v>
      </c>
      <c r="AL534">
        <f t="shared" si="166"/>
        <v>33</v>
      </c>
      <c r="AN534">
        <v>33</v>
      </c>
      <c r="AO534" s="4">
        <f t="shared" si="167"/>
        <v>1.85</v>
      </c>
      <c r="AQ534">
        <v>3.9</v>
      </c>
      <c r="AR534" s="4">
        <f t="shared" si="168"/>
        <v>989.23636329999999</v>
      </c>
      <c r="AT534">
        <v>989.23636329999999</v>
      </c>
      <c r="AU534">
        <v>989.23636329999999</v>
      </c>
      <c r="AV534" s="4">
        <f t="shared" si="169"/>
        <v>10715281.625</v>
      </c>
      <c r="AX534">
        <v>12288651</v>
      </c>
      <c r="AY534">
        <v>12288651</v>
      </c>
      <c r="AZ534" s="4">
        <f t="shared" si="170"/>
        <v>9.1999999999999993</v>
      </c>
      <c r="BB534">
        <v>9.1999999999999993</v>
      </c>
      <c r="BC534" s="4">
        <f t="shared" si="171"/>
        <v>9.1</v>
      </c>
      <c r="BE534">
        <v>9.1</v>
      </c>
      <c r="BF534" s="4">
        <v>0.37</v>
      </c>
      <c r="BG534" s="4">
        <v>6.7</v>
      </c>
      <c r="BH534" s="4">
        <f t="shared" si="153"/>
        <v>51.6</v>
      </c>
      <c r="BJ534">
        <v>51.6</v>
      </c>
    </row>
    <row r="535" spans="1:62" x14ac:dyDescent="0.25">
      <c r="A535" s="4" t="s">
        <v>55</v>
      </c>
      <c r="B535" s="4">
        <v>2010</v>
      </c>
      <c r="C535" s="4">
        <v>1</v>
      </c>
      <c r="E535" s="4">
        <f t="shared" si="154"/>
        <v>8.885633060938627E-4</v>
      </c>
      <c r="F535">
        <v>364</v>
      </c>
      <c r="H535" s="4">
        <f t="shared" si="155"/>
        <v>7.4355622963715659E-3</v>
      </c>
      <c r="I535">
        <f t="shared" si="156"/>
        <v>46</v>
      </c>
      <c r="K535">
        <v>46</v>
      </c>
      <c r="L535" s="4">
        <v>0.5</v>
      </c>
      <c r="M535">
        <f t="shared" si="157"/>
        <v>1.887970467528596E-4</v>
      </c>
      <c r="O535" s="4">
        <f t="shared" si="158"/>
        <v>43.573289080000002</v>
      </c>
      <c r="Q535">
        <v>43.573289080000002</v>
      </c>
      <c r="S535" s="4">
        <f t="shared" si="159"/>
        <v>3.926668980248303E-3</v>
      </c>
      <c r="T535">
        <v>39</v>
      </c>
      <c r="W535" s="4">
        <f t="shared" si="160"/>
        <v>194</v>
      </c>
      <c r="X535">
        <v>194</v>
      </c>
      <c r="Y535" s="4">
        <v>17.100000000000001</v>
      </c>
      <c r="AB535" s="4">
        <f t="shared" si="161"/>
        <v>57.5</v>
      </c>
      <c r="AC535" s="3">
        <v>80</v>
      </c>
      <c r="AD535" s="4">
        <f t="shared" si="162"/>
        <v>4.5897337925739625E-3</v>
      </c>
      <c r="AE535">
        <f t="shared" si="163"/>
        <v>43</v>
      </c>
      <c r="AG535">
        <v>43</v>
      </c>
      <c r="AH535" s="4">
        <f t="shared" si="164"/>
        <v>2.95</v>
      </c>
      <c r="AJ535">
        <v>2.95</v>
      </c>
      <c r="AK535" s="4">
        <f t="shared" si="165"/>
        <v>3.8337066073972706E-3</v>
      </c>
      <c r="AL535">
        <f t="shared" si="166"/>
        <v>39</v>
      </c>
      <c r="AN535">
        <v>39</v>
      </c>
      <c r="AO535" s="4">
        <f t="shared" si="167"/>
        <v>1.85</v>
      </c>
      <c r="AQ535">
        <v>4.0999999999999996</v>
      </c>
      <c r="AR535" s="4">
        <f t="shared" si="168"/>
        <v>896.56973410000001</v>
      </c>
      <c r="AT535">
        <v>896.56973410000001</v>
      </c>
      <c r="AU535">
        <v>896.56973410000001</v>
      </c>
      <c r="AV535" s="4">
        <f t="shared" si="169"/>
        <v>1188722</v>
      </c>
      <c r="AX535">
        <v>1188722</v>
      </c>
      <c r="AY535">
        <v>1188722</v>
      </c>
      <c r="AZ535" s="4">
        <f t="shared" si="170"/>
        <v>9.4</v>
      </c>
      <c r="BB535">
        <v>9.4</v>
      </c>
      <c r="BC535" s="4">
        <f t="shared" si="171"/>
        <v>9.3000000000000007</v>
      </c>
      <c r="BE535">
        <v>9.3000000000000007</v>
      </c>
      <c r="BF535" s="4">
        <v>0.36</v>
      </c>
      <c r="BG535" s="4">
        <v>6.7</v>
      </c>
      <c r="BH535" s="4">
        <f t="shared" si="153"/>
        <v>51.2</v>
      </c>
      <c r="BJ535">
        <v>51.2</v>
      </c>
    </row>
    <row r="536" spans="1:62" x14ac:dyDescent="0.25">
      <c r="A536" s="4" t="s">
        <v>55</v>
      </c>
      <c r="B536" s="4">
        <v>2009</v>
      </c>
      <c r="C536" s="4">
        <v>1</v>
      </c>
      <c r="E536" s="4">
        <f t="shared" si="154"/>
        <v>1.8919165754279694E-3</v>
      </c>
      <c r="F536">
        <v>37</v>
      </c>
      <c r="H536" s="4">
        <f t="shared" si="155"/>
        <v>7.4355622963715659E-3</v>
      </c>
      <c r="I536">
        <f t="shared" si="156"/>
        <v>46</v>
      </c>
      <c r="K536">
        <v>46</v>
      </c>
      <c r="L536" s="4">
        <v>0.47</v>
      </c>
      <c r="M536">
        <f t="shared" si="157"/>
        <v>1.8748530723832271E-4</v>
      </c>
      <c r="O536" s="4">
        <f t="shared" si="158"/>
        <v>4.9829004010000002</v>
      </c>
      <c r="Q536">
        <v>4.9829004010000002</v>
      </c>
      <c r="S536" s="4">
        <f t="shared" si="159"/>
        <v>1.2066390751922457E-3</v>
      </c>
      <c r="T536">
        <v>24</v>
      </c>
      <c r="W536" s="4">
        <f t="shared" si="160"/>
        <v>165</v>
      </c>
      <c r="X536">
        <v>165</v>
      </c>
      <c r="Y536" s="4">
        <v>16.7</v>
      </c>
      <c r="AB536" s="4">
        <f t="shared" si="161"/>
        <v>57.5</v>
      </c>
      <c r="AC536" s="3">
        <v>80</v>
      </c>
      <c r="AD536" s="4">
        <f t="shared" si="162"/>
        <v>2.0158293930149186E-3</v>
      </c>
      <c r="AE536">
        <f t="shared" si="163"/>
        <v>32</v>
      </c>
      <c r="AG536">
        <v>32</v>
      </c>
      <c r="AH536" s="4">
        <f t="shared" si="164"/>
        <v>3.31</v>
      </c>
      <c r="AJ536">
        <v>3.31</v>
      </c>
      <c r="AK536" s="4">
        <f t="shared" si="165"/>
        <v>1.1670185197167296E-3</v>
      </c>
      <c r="AL536">
        <f t="shared" si="166"/>
        <v>24</v>
      </c>
      <c r="AN536">
        <v>24</v>
      </c>
      <c r="AO536" s="4">
        <f t="shared" si="167"/>
        <v>1.85</v>
      </c>
      <c r="AQ536">
        <v>4.4000000000000004</v>
      </c>
      <c r="AR536" s="4">
        <f t="shared" si="168"/>
        <v>84.455939000000001</v>
      </c>
      <c r="AT536">
        <v>84.455939000000001</v>
      </c>
      <c r="AU536">
        <v>84.455939000000001</v>
      </c>
      <c r="AV536" s="4">
        <f t="shared" si="169"/>
        <v>1152786</v>
      </c>
      <c r="AX536">
        <v>1152786</v>
      </c>
      <c r="AY536">
        <v>1152786</v>
      </c>
      <c r="AZ536" s="4">
        <f t="shared" si="170"/>
        <v>9.6</v>
      </c>
      <c r="BB536">
        <v>9.6</v>
      </c>
      <c r="BC536" s="4">
        <f t="shared" si="171"/>
        <v>9.5</v>
      </c>
      <c r="BE536">
        <v>9.5</v>
      </c>
      <c r="BF536" s="4">
        <v>0.34300000000000003</v>
      </c>
      <c r="BG536" s="4">
        <v>6.3</v>
      </c>
      <c r="BH536" s="4">
        <f t="shared" si="153"/>
        <v>57</v>
      </c>
      <c r="BJ536">
        <v>57</v>
      </c>
    </row>
    <row r="537" spans="1:62" x14ac:dyDescent="0.25">
      <c r="A537" s="4" t="s">
        <v>55</v>
      </c>
      <c r="B537" s="4">
        <v>2008</v>
      </c>
      <c r="C537" s="4">
        <v>1</v>
      </c>
      <c r="E537" s="4">
        <f t="shared" si="154"/>
        <v>5.861858245253985E-4</v>
      </c>
      <c r="F537">
        <v>394</v>
      </c>
      <c r="H537" s="4">
        <f t="shared" si="155"/>
        <v>7.4355622963715659E-3</v>
      </c>
      <c r="I537">
        <f t="shared" si="156"/>
        <v>46</v>
      </c>
      <c r="K537">
        <v>46</v>
      </c>
      <c r="L537" s="4">
        <v>0.45</v>
      </c>
      <c r="M537">
        <f t="shared" si="157"/>
        <v>1.889795626789495E-4</v>
      </c>
      <c r="O537" s="4">
        <f t="shared" si="158"/>
        <v>49.09198224</v>
      </c>
      <c r="Q537">
        <v>49.09198224</v>
      </c>
      <c r="S537" s="4">
        <f t="shared" si="159"/>
        <v>6.1550113230977052E-4</v>
      </c>
      <c r="T537">
        <v>17</v>
      </c>
      <c r="W537" s="4">
        <f t="shared" si="160"/>
        <v>63</v>
      </c>
      <c r="X537">
        <v>63</v>
      </c>
      <c r="Y537" s="4">
        <v>16.399999999999999</v>
      </c>
      <c r="AB537" s="4">
        <f t="shared" si="161"/>
        <v>57.5</v>
      </c>
      <c r="AC537" s="3">
        <v>80</v>
      </c>
      <c r="AD537" s="4">
        <f t="shared" si="162"/>
        <v>8.6445896461337878E-5</v>
      </c>
      <c r="AE537">
        <f t="shared" si="163"/>
        <v>3</v>
      </c>
      <c r="AG537">
        <v>3</v>
      </c>
      <c r="AH537" s="4">
        <f t="shared" si="164"/>
        <v>2.92</v>
      </c>
      <c r="AJ537">
        <v>2.92</v>
      </c>
      <c r="AK537" s="4">
        <f t="shared" si="165"/>
        <v>7.205762090486045E-4</v>
      </c>
      <c r="AL537">
        <f t="shared" si="166"/>
        <v>19</v>
      </c>
      <c r="AN537">
        <v>19</v>
      </c>
      <c r="AO537" s="4">
        <f t="shared" si="167"/>
        <v>1.85</v>
      </c>
      <c r="AQ537">
        <v>4.7</v>
      </c>
      <c r="AR537" s="4">
        <f t="shared" si="168"/>
        <v>929.77239099999997</v>
      </c>
      <c r="AT537">
        <v>929.77239099999997</v>
      </c>
      <c r="AU537">
        <v>929.77239099999997</v>
      </c>
      <c r="AV537" s="4">
        <f t="shared" si="169"/>
        <v>10715281.625</v>
      </c>
      <c r="AX537">
        <v>11133861</v>
      </c>
      <c r="AY537">
        <v>11133861</v>
      </c>
      <c r="AZ537" s="4">
        <f t="shared" si="170"/>
        <v>9.8000000000000007</v>
      </c>
      <c r="BB537">
        <v>9.8000000000000007</v>
      </c>
      <c r="BC537" s="4">
        <f t="shared" si="171"/>
        <v>9.6999999999999993</v>
      </c>
      <c r="BE537">
        <v>9.6999999999999993</v>
      </c>
      <c r="BF537" s="4">
        <v>0.33800000000000002</v>
      </c>
      <c r="BG537" s="4">
        <v>6</v>
      </c>
      <c r="BH537" s="4">
        <f t="shared" si="153"/>
        <v>49.6</v>
      </c>
      <c r="BJ537">
        <v>49.6</v>
      </c>
    </row>
    <row r="538" spans="1:62" x14ac:dyDescent="0.25">
      <c r="A538" s="4" t="s">
        <v>55</v>
      </c>
      <c r="B538" s="4">
        <v>2007</v>
      </c>
      <c r="C538" s="4">
        <v>1</v>
      </c>
      <c r="E538" s="4">
        <f t="shared" si="154"/>
        <v>5.861858245253985E-4</v>
      </c>
      <c r="F538">
        <v>394</v>
      </c>
      <c r="H538" s="4">
        <f t="shared" si="155"/>
        <v>7.4355622963715659E-3</v>
      </c>
      <c r="I538">
        <f t="shared" si="156"/>
        <v>46</v>
      </c>
      <c r="K538">
        <v>46</v>
      </c>
      <c r="L538" s="4">
        <v>0.42</v>
      </c>
      <c r="M538">
        <f t="shared" si="157"/>
        <v>1.8751938100275667E-4</v>
      </c>
      <c r="O538" s="4">
        <f t="shared" si="158"/>
        <v>5.9629235319999996</v>
      </c>
      <c r="Q538">
        <v>5.9629235319999996</v>
      </c>
      <c r="S538" s="4">
        <f t="shared" si="159"/>
        <v>8.675140700055771E-5</v>
      </c>
      <c r="W538" s="4">
        <f t="shared" si="160"/>
        <v>441</v>
      </c>
      <c r="X538">
        <v>441</v>
      </c>
      <c r="Y538" s="4">
        <v>16.100000000000001</v>
      </c>
      <c r="AB538" s="4">
        <f t="shared" si="161"/>
        <v>57.5</v>
      </c>
      <c r="AC538" s="3">
        <v>80</v>
      </c>
      <c r="AD538" s="4">
        <f t="shared" si="162"/>
        <v>3.2035707917261033E-3</v>
      </c>
      <c r="AE538">
        <f t="shared" si="163"/>
        <v>38</v>
      </c>
      <c r="AG538">
        <v>38</v>
      </c>
      <c r="AH538" s="4">
        <f t="shared" si="164"/>
        <v>3.35</v>
      </c>
      <c r="AJ538">
        <v>3.35</v>
      </c>
      <c r="AK538" s="4">
        <f t="shared" si="165"/>
        <v>1.6403071648600398E-3</v>
      </c>
      <c r="AL538">
        <f t="shared" si="166"/>
        <v>28</v>
      </c>
      <c r="AN538">
        <v>28</v>
      </c>
      <c r="AO538" s="4">
        <f t="shared" si="167"/>
        <v>1.85</v>
      </c>
      <c r="AQ538">
        <v>4.9000000000000004</v>
      </c>
      <c r="AR538" s="4">
        <f t="shared" si="168"/>
        <v>81.683884000000006</v>
      </c>
      <c r="AT538">
        <v>81.683884000000006</v>
      </c>
      <c r="AU538">
        <v>81.683884000000006</v>
      </c>
      <c r="AV538" s="4">
        <f t="shared" si="169"/>
        <v>177578</v>
      </c>
      <c r="AX538">
        <v>177578</v>
      </c>
      <c r="AY538">
        <v>177578</v>
      </c>
      <c r="AZ538" s="4">
        <f t="shared" si="170"/>
        <v>1</v>
      </c>
      <c r="BB538">
        <v>1</v>
      </c>
      <c r="BC538" s="4">
        <f t="shared" si="171"/>
        <v>1</v>
      </c>
      <c r="BE538">
        <v>1</v>
      </c>
      <c r="BF538" s="4">
        <v>0.30599999999999999</v>
      </c>
      <c r="BG538" s="4">
        <v>5.7</v>
      </c>
      <c r="BH538" s="4">
        <f t="shared" si="153"/>
        <v>49.4</v>
      </c>
      <c r="BJ538">
        <v>49.4</v>
      </c>
    </row>
    <row r="539" spans="1:62" x14ac:dyDescent="0.25">
      <c r="A539" s="4" t="s">
        <v>55</v>
      </c>
      <c r="B539" s="4">
        <v>2006</v>
      </c>
      <c r="C539" s="4">
        <v>1</v>
      </c>
      <c r="E539" s="4">
        <f t="shared" si="154"/>
        <v>4.3007455967310524E-4</v>
      </c>
      <c r="F539">
        <v>414</v>
      </c>
      <c r="H539" s="4">
        <f t="shared" si="155"/>
        <v>7.8722182592933683E-3</v>
      </c>
      <c r="I539">
        <f t="shared" si="156"/>
        <v>45</v>
      </c>
      <c r="K539">
        <v>45</v>
      </c>
      <c r="L539" s="4">
        <v>0.41</v>
      </c>
      <c r="M539">
        <f t="shared" si="157"/>
        <v>1.8942322916196729E-4</v>
      </c>
      <c r="O539" s="4">
        <f t="shared" si="158"/>
        <v>62.672259709999999</v>
      </c>
      <c r="Q539">
        <v>62.672259709999999</v>
      </c>
      <c r="S539" s="4">
        <f t="shared" si="159"/>
        <v>8.675140700055771E-5</v>
      </c>
      <c r="W539" s="4">
        <f t="shared" si="160"/>
        <v>900.625</v>
      </c>
      <c r="X539">
        <v>1594</v>
      </c>
      <c r="Y539" s="4">
        <v>15.7</v>
      </c>
      <c r="AB539" s="4">
        <f t="shared" si="161"/>
        <v>57.5</v>
      </c>
      <c r="AC539" s="3">
        <v>80</v>
      </c>
      <c r="AD539" s="4">
        <f t="shared" si="162"/>
        <v>6.5396820821964864E-3</v>
      </c>
      <c r="AE539">
        <f t="shared" si="163"/>
        <v>49</v>
      </c>
      <c r="AG539">
        <v>49</v>
      </c>
      <c r="AH539" s="4">
        <f t="shared" si="164"/>
        <v>3.32</v>
      </c>
      <c r="AJ539">
        <v>3.32</v>
      </c>
      <c r="AK539" s="4">
        <f t="shared" si="165"/>
        <v>1.3310548608149239E-4</v>
      </c>
      <c r="AL539">
        <f t="shared" si="166"/>
        <v>4</v>
      </c>
      <c r="AN539">
        <v>4</v>
      </c>
      <c r="AO539" s="4">
        <f t="shared" si="167"/>
        <v>1.85</v>
      </c>
      <c r="AQ539">
        <v>5.0999999999999996</v>
      </c>
      <c r="AR539" s="4">
        <f t="shared" si="168"/>
        <v>712.18476940000005</v>
      </c>
      <c r="AT539">
        <v>712.18476940000005</v>
      </c>
      <c r="AU539">
        <v>712.18476940000005</v>
      </c>
      <c r="AV539" s="4">
        <f t="shared" si="169"/>
        <v>1421597</v>
      </c>
      <c r="AX539">
        <v>1421597</v>
      </c>
      <c r="AY539">
        <v>1421597</v>
      </c>
      <c r="AZ539" s="4">
        <f t="shared" si="170"/>
        <v>1.3</v>
      </c>
      <c r="BB539">
        <v>1.3</v>
      </c>
      <c r="BC539" s="4">
        <f t="shared" si="171"/>
        <v>1.2</v>
      </c>
      <c r="BE539">
        <v>1.2</v>
      </c>
      <c r="BF539" s="4">
        <v>0.30299999999999999</v>
      </c>
      <c r="BG539" s="4">
        <v>5.5</v>
      </c>
      <c r="BH539" s="4">
        <f t="shared" si="153"/>
        <v>48.5</v>
      </c>
      <c r="BJ539">
        <v>48.5</v>
      </c>
    </row>
    <row r="540" spans="1:62" x14ac:dyDescent="0.25">
      <c r="A540" s="4" t="s">
        <v>55</v>
      </c>
      <c r="B540" s="4">
        <v>2005</v>
      </c>
      <c r="C540" s="4">
        <v>1</v>
      </c>
      <c r="E540" s="4">
        <f t="shared" si="154"/>
        <v>2.0328127529338075E-3</v>
      </c>
      <c r="F540">
        <v>46</v>
      </c>
      <c r="H540" s="4">
        <f t="shared" si="155"/>
        <v>7.8722182592933683E-3</v>
      </c>
      <c r="I540">
        <f t="shared" si="156"/>
        <v>45</v>
      </c>
      <c r="K540">
        <v>45</v>
      </c>
      <c r="L540" s="4">
        <v>0.42</v>
      </c>
      <c r="M540">
        <f t="shared" si="157"/>
        <v>1.8762251102896987E-4</v>
      </c>
      <c r="O540" s="4">
        <f t="shared" si="158"/>
        <v>8.9360646320000008</v>
      </c>
      <c r="Q540">
        <v>8.9360646320000008</v>
      </c>
      <c r="S540" s="4">
        <f t="shared" si="159"/>
        <v>8.675140700055771E-5</v>
      </c>
      <c r="W540" s="4">
        <f t="shared" si="160"/>
        <v>2</v>
      </c>
      <c r="X540">
        <v>2</v>
      </c>
      <c r="Y540" s="4">
        <v>15.4</v>
      </c>
      <c r="AB540" s="4">
        <f t="shared" si="161"/>
        <v>57.5</v>
      </c>
      <c r="AC540" s="3">
        <v>79</v>
      </c>
      <c r="AD540" s="4">
        <f t="shared" si="162"/>
        <v>2.9597800921355851E-3</v>
      </c>
      <c r="AE540">
        <f t="shared" si="163"/>
        <v>37</v>
      </c>
      <c r="AG540">
        <v>37</v>
      </c>
      <c r="AH540" s="4">
        <f t="shared" si="164"/>
        <v>3.91</v>
      </c>
      <c r="AJ540">
        <v>3.91</v>
      </c>
      <c r="AK540" s="4">
        <f t="shared" si="165"/>
        <v>1.2423904692884598E-3</v>
      </c>
      <c r="AL540">
        <f t="shared" si="166"/>
        <v>25</v>
      </c>
      <c r="AN540">
        <v>25</v>
      </c>
      <c r="AO540" s="4">
        <f t="shared" si="167"/>
        <v>1.85</v>
      </c>
      <c r="AQ540">
        <v>5.2</v>
      </c>
      <c r="AR540" s="4">
        <f t="shared" si="168"/>
        <v>66.242139600000002</v>
      </c>
      <c r="AT540">
        <v>66.242139600000002</v>
      </c>
      <c r="AU540">
        <v>66.242139600000002</v>
      </c>
      <c r="AV540" s="4">
        <f t="shared" si="169"/>
        <v>1679</v>
      </c>
      <c r="AX540">
        <v>1679</v>
      </c>
      <c r="AY540">
        <v>1679</v>
      </c>
      <c r="AZ540" s="4">
        <f t="shared" si="170"/>
        <v>1.5</v>
      </c>
      <c r="BB540">
        <v>1.5</v>
      </c>
      <c r="BC540" s="4">
        <f t="shared" si="171"/>
        <v>1.4</v>
      </c>
      <c r="BE540">
        <v>1.4</v>
      </c>
      <c r="BF540" s="4">
        <v>0.30599999999999999</v>
      </c>
      <c r="BG540" s="4">
        <v>5.6</v>
      </c>
      <c r="BH540" s="4">
        <f t="shared" si="153"/>
        <v>48.6</v>
      </c>
      <c r="BJ540">
        <v>48.6</v>
      </c>
    </row>
    <row r="541" spans="1:62" x14ac:dyDescent="0.25">
      <c r="A541" s="4" t="s">
        <v>55</v>
      </c>
      <c r="B541" s="4">
        <v>2004</v>
      </c>
      <c r="C541" s="4">
        <v>1</v>
      </c>
      <c r="E541" s="4">
        <f t="shared" si="154"/>
        <v>2.0171754369745433E-3</v>
      </c>
      <c r="F541">
        <v>45</v>
      </c>
      <c r="H541" s="4">
        <f t="shared" si="155"/>
        <v>8.3182659902056068E-3</v>
      </c>
      <c r="I541">
        <f t="shared" si="156"/>
        <v>44</v>
      </c>
      <c r="K541">
        <v>44</v>
      </c>
      <c r="L541" s="4">
        <v>0.34</v>
      </c>
      <c r="M541">
        <f t="shared" si="157"/>
        <v>1.8973573548302841E-4</v>
      </c>
      <c r="O541" s="4">
        <f t="shared" si="158"/>
        <v>72.384512790000002</v>
      </c>
      <c r="Q541">
        <v>72.384512790000002</v>
      </c>
      <c r="S541" s="4">
        <f t="shared" si="159"/>
        <v>8.675140700055771E-5</v>
      </c>
      <c r="W541" s="4">
        <f t="shared" si="160"/>
        <v>900.625</v>
      </c>
      <c r="X541">
        <v>10324</v>
      </c>
      <c r="Y541" s="4">
        <v>15.1</v>
      </c>
      <c r="AB541" s="4">
        <f t="shared" si="161"/>
        <v>57.5</v>
      </c>
      <c r="AC541" s="3">
        <v>78</v>
      </c>
      <c r="AD541" s="4">
        <f t="shared" si="162"/>
        <v>1.8120415276843122E-3</v>
      </c>
      <c r="AE541">
        <f t="shared" si="163"/>
        <v>31</v>
      </c>
      <c r="AG541">
        <v>31</v>
      </c>
      <c r="AH541" s="4">
        <f t="shared" si="164"/>
        <v>5.72</v>
      </c>
      <c r="AJ541">
        <v>5.72</v>
      </c>
      <c r="AK541" s="4">
        <f t="shared" si="165"/>
        <v>8.4866953373044919E-4</v>
      </c>
      <c r="AL541">
        <f t="shared" si="166"/>
        <v>21</v>
      </c>
      <c r="AN541">
        <v>21</v>
      </c>
      <c r="AO541" s="4">
        <f t="shared" si="167"/>
        <v>1.85</v>
      </c>
      <c r="AQ541">
        <v>5.2</v>
      </c>
      <c r="AR541" s="4">
        <f t="shared" si="168"/>
        <v>454.67658790000002</v>
      </c>
      <c r="AT541">
        <v>454.67658790000002</v>
      </c>
      <c r="AU541">
        <v>454.67658790000002</v>
      </c>
      <c r="AV541" s="4">
        <f t="shared" si="169"/>
        <v>97143</v>
      </c>
      <c r="AX541">
        <v>97143</v>
      </c>
      <c r="AY541">
        <v>97143</v>
      </c>
      <c r="AZ541" s="4">
        <f t="shared" si="170"/>
        <v>1.7</v>
      </c>
      <c r="BB541">
        <v>1.7</v>
      </c>
      <c r="BC541" s="4">
        <f t="shared" si="171"/>
        <v>1.6</v>
      </c>
      <c r="BE541">
        <v>1.6</v>
      </c>
      <c r="BF541" s="4">
        <v>0.30099999999999999</v>
      </c>
      <c r="BG541" s="4">
        <v>5.6</v>
      </c>
      <c r="BH541" s="4">
        <f t="shared" si="153"/>
        <v>48.5</v>
      </c>
      <c r="BJ541">
        <v>48.5</v>
      </c>
    </row>
    <row r="542" spans="1:62" x14ac:dyDescent="0.25">
      <c r="A542" s="4" t="s">
        <v>55</v>
      </c>
      <c r="B542" s="4">
        <v>2003</v>
      </c>
      <c r="C542" s="4">
        <v>1</v>
      </c>
      <c r="E542" s="4">
        <f t="shared" si="154"/>
        <v>1.9858750665009304E-3</v>
      </c>
      <c r="F542">
        <v>43</v>
      </c>
      <c r="H542" s="4">
        <f t="shared" si="155"/>
        <v>8.3182659902056068E-3</v>
      </c>
      <c r="I542">
        <f t="shared" si="156"/>
        <v>44</v>
      </c>
      <c r="K542">
        <v>44</v>
      </c>
      <c r="L542" s="4">
        <v>0.42</v>
      </c>
      <c r="M542">
        <f t="shared" si="157"/>
        <v>1.8745037096660203E-4</v>
      </c>
      <c r="O542" s="4">
        <f t="shared" si="158"/>
        <v>3.9792435350000002</v>
      </c>
      <c r="Q542">
        <v>3.9792435350000002</v>
      </c>
      <c r="S542" s="4">
        <f t="shared" si="159"/>
        <v>8.675140700055771E-5</v>
      </c>
      <c r="W542" s="4">
        <f t="shared" si="160"/>
        <v>900.625</v>
      </c>
      <c r="X542">
        <v>15801</v>
      </c>
      <c r="Y542" s="4">
        <v>14.8</v>
      </c>
      <c r="AB542" s="4">
        <f t="shared" si="161"/>
        <v>57.5</v>
      </c>
      <c r="AC542" s="3">
        <v>77</v>
      </c>
      <c r="AD542" s="4">
        <f t="shared" si="162"/>
        <v>2.7233263456935713E-3</v>
      </c>
      <c r="AE542">
        <f t="shared" si="163"/>
        <v>36</v>
      </c>
      <c r="AG542">
        <v>36</v>
      </c>
      <c r="AH542" s="4">
        <f t="shared" si="164"/>
        <v>5.49</v>
      </c>
      <c r="AJ542">
        <v>5.49</v>
      </c>
      <c r="AK542" s="4">
        <f t="shared" si="165"/>
        <v>1.020109076347831E-3</v>
      </c>
      <c r="AL542">
        <f t="shared" si="166"/>
        <v>23</v>
      </c>
      <c r="AN542">
        <v>23</v>
      </c>
      <c r="AO542" s="4">
        <f t="shared" si="167"/>
        <v>1.85</v>
      </c>
      <c r="AQ542">
        <v>5.0999999999999996</v>
      </c>
      <c r="AR542" s="4">
        <f t="shared" si="168"/>
        <v>292.59143640000002</v>
      </c>
      <c r="AT542">
        <v>292.59143640000002</v>
      </c>
      <c r="AU542">
        <v>292.59143640000002</v>
      </c>
      <c r="AV542" s="4">
        <f t="shared" si="169"/>
        <v>935321</v>
      </c>
      <c r="AX542">
        <v>935321</v>
      </c>
      <c r="AY542">
        <v>935321</v>
      </c>
      <c r="AZ542" s="4">
        <f t="shared" si="170"/>
        <v>1.9</v>
      </c>
      <c r="BB542">
        <v>1.9</v>
      </c>
      <c r="BC542" s="4">
        <f t="shared" si="171"/>
        <v>1.8</v>
      </c>
      <c r="BE542">
        <v>1.8</v>
      </c>
      <c r="BF542" s="4">
        <v>0.28399999999999997</v>
      </c>
      <c r="BG542" s="4">
        <v>5.4</v>
      </c>
      <c r="BH542" s="4">
        <f t="shared" si="153"/>
        <v>48.4</v>
      </c>
      <c r="BJ542">
        <v>48.4</v>
      </c>
    </row>
    <row r="543" spans="1:62" x14ac:dyDescent="0.25">
      <c r="A543" s="4" t="s">
        <v>55</v>
      </c>
      <c r="B543" s="4">
        <v>2002</v>
      </c>
      <c r="C543" s="4">
        <v>1</v>
      </c>
      <c r="E543" s="4">
        <f t="shared" si="154"/>
        <v>1.9858750665009304E-3</v>
      </c>
      <c r="F543">
        <v>43</v>
      </c>
      <c r="H543" s="4">
        <f t="shared" si="155"/>
        <v>8.7724489100727658E-3</v>
      </c>
      <c r="I543">
        <f t="shared" si="156"/>
        <v>43</v>
      </c>
      <c r="K543">
        <v>43</v>
      </c>
      <c r="L543" s="4">
        <v>0.36</v>
      </c>
      <c r="M543">
        <f t="shared" si="157"/>
        <v>1.8741762871386355E-4</v>
      </c>
      <c r="O543" s="4">
        <f t="shared" si="158"/>
        <v>3.0396911929999999</v>
      </c>
      <c r="Q543">
        <v>3.0396911929999999</v>
      </c>
      <c r="S543" s="4">
        <f t="shared" si="159"/>
        <v>8.675140700055771E-5</v>
      </c>
      <c r="W543" s="4">
        <f t="shared" si="160"/>
        <v>900.625</v>
      </c>
      <c r="X543">
        <v>7277</v>
      </c>
      <c r="Y543" s="4">
        <v>14.4</v>
      </c>
      <c r="AB543" s="4">
        <f t="shared" si="161"/>
        <v>57.5</v>
      </c>
      <c r="AC543" s="3">
        <v>76</v>
      </c>
      <c r="AD543" s="4">
        <f t="shared" si="162"/>
        <v>1.7979837241113743E-3</v>
      </c>
      <c r="AE543">
        <f t="shared" si="163"/>
        <v>31</v>
      </c>
      <c r="AG543">
        <v>31</v>
      </c>
      <c r="AH543" s="4">
        <f t="shared" si="164"/>
        <v>8.33</v>
      </c>
      <c r="AJ543">
        <v>8.33</v>
      </c>
      <c r="AK543" s="4">
        <f t="shared" si="165"/>
        <v>1.2198981480250075E-3</v>
      </c>
      <c r="AL543">
        <f t="shared" si="166"/>
        <v>25</v>
      </c>
      <c r="AN543">
        <v>25</v>
      </c>
      <c r="AO543" s="4">
        <f t="shared" si="167"/>
        <v>1.85</v>
      </c>
      <c r="AQ543">
        <v>5</v>
      </c>
      <c r="AR543" s="4">
        <f t="shared" si="168"/>
        <v>22.854821000000001</v>
      </c>
      <c r="AT543">
        <v>22.854821000000001</v>
      </c>
      <c r="AU543">
        <v>22.854821000000001</v>
      </c>
      <c r="AV543" s="4">
        <f t="shared" si="169"/>
        <v>91689</v>
      </c>
      <c r="AX543">
        <v>91689</v>
      </c>
      <c r="AY543">
        <v>91689</v>
      </c>
      <c r="AZ543" s="4">
        <f t="shared" si="170"/>
        <v>11.1</v>
      </c>
      <c r="BB543">
        <v>11.1</v>
      </c>
      <c r="BC543" s="4">
        <f t="shared" si="171"/>
        <v>11</v>
      </c>
      <c r="BE543">
        <v>11</v>
      </c>
      <c r="BF543" s="4">
        <v>0.30299999999999999</v>
      </c>
      <c r="BG543" s="4">
        <v>5.0999999999999996</v>
      </c>
      <c r="BH543" s="4">
        <f t="shared" si="153"/>
        <v>48.1</v>
      </c>
      <c r="BJ543">
        <v>48.1</v>
      </c>
    </row>
    <row r="544" spans="1:62" x14ac:dyDescent="0.25">
      <c r="A544" s="4" t="s">
        <v>55</v>
      </c>
      <c r="B544" s="4">
        <v>2001</v>
      </c>
      <c r="C544" s="4">
        <v>1</v>
      </c>
      <c r="E544" s="4">
        <f t="shared" si="154"/>
        <v>1.3900710514061737E-3</v>
      </c>
      <c r="F544">
        <v>4</v>
      </c>
      <c r="H544" s="4">
        <f t="shared" si="155"/>
        <v>9.233391680842357E-3</v>
      </c>
      <c r="I544">
        <f t="shared" si="156"/>
        <v>42</v>
      </c>
      <c r="K544">
        <v>42</v>
      </c>
      <c r="L544" s="4">
        <v>0.3</v>
      </c>
      <c r="M544">
        <f t="shared" si="157"/>
        <v>1.8823701220905018E-4</v>
      </c>
      <c r="O544" s="4">
        <f t="shared" si="158"/>
        <v>26.874390739999999</v>
      </c>
      <c r="Q544">
        <v>26.874390739999999</v>
      </c>
      <c r="S544" s="4">
        <f t="shared" si="159"/>
        <v>8.675140700055771E-5</v>
      </c>
      <c r="W544" s="4">
        <f t="shared" si="160"/>
        <v>900.625</v>
      </c>
      <c r="X544">
        <v>24908</v>
      </c>
      <c r="Y544" s="4">
        <v>14.1</v>
      </c>
      <c r="AB544" s="4">
        <f t="shared" si="161"/>
        <v>57.5</v>
      </c>
      <c r="AC544" s="3">
        <v>75</v>
      </c>
      <c r="AD544" s="4">
        <f t="shared" si="162"/>
        <v>1.1351775943902339E-3</v>
      </c>
      <c r="AE544">
        <f t="shared" si="163"/>
        <v>26</v>
      </c>
      <c r="AG544">
        <v>26</v>
      </c>
      <c r="AH544" s="4">
        <f t="shared" si="164"/>
        <v>6.9</v>
      </c>
      <c r="AJ544">
        <v>6.9</v>
      </c>
      <c r="AK544" s="4">
        <f t="shared" si="165"/>
        <v>1.3277575270603339E-3</v>
      </c>
      <c r="AL544">
        <f t="shared" si="166"/>
        <v>26</v>
      </c>
      <c r="AN544">
        <v>26</v>
      </c>
      <c r="AO544" s="4">
        <f t="shared" si="167"/>
        <v>1.85</v>
      </c>
      <c r="AQ544">
        <v>4.8</v>
      </c>
      <c r="AR544" s="4">
        <f t="shared" si="168"/>
        <v>197.31564420000001</v>
      </c>
      <c r="AT544">
        <v>197.31564420000001</v>
      </c>
      <c r="AU544">
        <v>197.31564420000001</v>
      </c>
      <c r="AV544" s="4">
        <f t="shared" si="169"/>
        <v>866312</v>
      </c>
      <c r="AX544">
        <v>866312</v>
      </c>
      <c r="AY544">
        <v>866312</v>
      </c>
      <c r="AZ544" s="4">
        <f t="shared" si="170"/>
        <v>11.3</v>
      </c>
      <c r="BB544">
        <v>11.3</v>
      </c>
      <c r="BC544" s="4">
        <f t="shared" si="171"/>
        <v>11.2</v>
      </c>
      <c r="BE544">
        <v>11.2</v>
      </c>
      <c r="BF544" s="4">
        <v>0.3</v>
      </c>
      <c r="BG544" s="4">
        <v>4.9000000000000004</v>
      </c>
      <c r="BH544" s="4">
        <f t="shared" si="153"/>
        <v>48</v>
      </c>
      <c r="BJ544">
        <v>48</v>
      </c>
    </row>
    <row r="545" spans="1:62" x14ac:dyDescent="0.25">
      <c r="A545" s="4" t="s">
        <v>55</v>
      </c>
      <c r="B545" s="4">
        <v>2000</v>
      </c>
      <c r="C545" s="4">
        <v>1</v>
      </c>
      <c r="E545" s="4">
        <f t="shared" si="154"/>
        <v>2.0015288449392911E-3</v>
      </c>
      <c r="F545">
        <v>44</v>
      </c>
      <c r="H545" s="4">
        <f t="shared" si="155"/>
        <v>9.6996047369177565E-3</v>
      </c>
      <c r="I545">
        <f t="shared" si="156"/>
        <v>41</v>
      </c>
      <c r="K545">
        <v>41</v>
      </c>
      <c r="L545" s="4">
        <v>0.25</v>
      </c>
      <c r="M545">
        <f t="shared" si="157"/>
        <v>1.8805522251528188E-4</v>
      </c>
      <c r="O545" s="4">
        <f t="shared" si="158"/>
        <v>21.527016159999999</v>
      </c>
      <c r="Q545">
        <v>21.527016159999999</v>
      </c>
      <c r="S545" s="4">
        <f t="shared" si="159"/>
        <v>8.675140700055771E-5</v>
      </c>
      <c r="W545" s="4">
        <f t="shared" si="160"/>
        <v>900.625</v>
      </c>
      <c r="X545">
        <v>3546</v>
      </c>
      <c r="Y545" s="4">
        <v>13.9</v>
      </c>
      <c r="AB545" s="4">
        <f t="shared" si="161"/>
        <v>57.5</v>
      </c>
      <c r="AC545" s="3">
        <v>74</v>
      </c>
      <c r="AD545" s="4">
        <f t="shared" si="162"/>
        <v>7.9786068647260536E-5</v>
      </c>
      <c r="AE545">
        <f t="shared" si="163"/>
        <v>3</v>
      </c>
      <c r="AG545">
        <v>3</v>
      </c>
      <c r="AH545" s="4">
        <f t="shared" si="164"/>
        <v>6.28</v>
      </c>
      <c r="AJ545">
        <v>6.28</v>
      </c>
      <c r="AK545" s="4">
        <f t="shared" si="165"/>
        <v>2.9917309534166375E-3</v>
      </c>
      <c r="AL545">
        <f t="shared" si="166"/>
        <v>36</v>
      </c>
      <c r="AN545">
        <v>36</v>
      </c>
      <c r="AO545" s="4">
        <f t="shared" si="167"/>
        <v>1.85</v>
      </c>
      <c r="AQ545">
        <v>4.5999999999999996</v>
      </c>
      <c r="AR545" s="4">
        <f t="shared" si="168"/>
        <v>166.231785</v>
      </c>
      <c r="AT545">
        <v>166.231785</v>
      </c>
      <c r="AU545">
        <v>166.231785</v>
      </c>
      <c r="AV545" s="4">
        <f t="shared" si="169"/>
        <v>8342559</v>
      </c>
      <c r="AX545">
        <v>8342559</v>
      </c>
      <c r="AY545">
        <v>8342559</v>
      </c>
      <c r="AZ545" s="4">
        <f t="shared" si="170"/>
        <v>11.5</v>
      </c>
      <c r="BB545">
        <v>11.5</v>
      </c>
      <c r="BC545" s="4">
        <f t="shared" si="171"/>
        <v>11.4</v>
      </c>
      <c r="BE545">
        <v>11.4</v>
      </c>
      <c r="BF545" s="4">
        <v>0</v>
      </c>
      <c r="BG545" s="4">
        <v>4.7</v>
      </c>
      <c r="BH545" s="4">
        <f t="shared" si="153"/>
        <v>47.6</v>
      </c>
      <c r="BJ545">
        <v>47.6</v>
      </c>
    </row>
    <row r="546" spans="1:62" x14ac:dyDescent="0.25">
      <c r="A546" s="4" t="s">
        <v>56</v>
      </c>
      <c r="B546" s="4">
        <v>2015</v>
      </c>
      <c r="C546" s="4">
        <v>1</v>
      </c>
      <c r="E546" s="4">
        <f t="shared" si="154"/>
        <v>2.5710346965904718E-3</v>
      </c>
      <c r="F546">
        <v>82</v>
      </c>
      <c r="H546" s="4">
        <f t="shared" si="155"/>
        <v>1.4451691931942897E-2</v>
      </c>
      <c r="I546">
        <f t="shared" si="156"/>
        <v>2</v>
      </c>
      <c r="K546">
        <v>2</v>
      </c>
      <c r="M546">
        <f t="shared" si="157"/>
        <v>1.8731145170040577E-4</v>
      </c>
      <c r="O546" s="4">
        <f t="shared" si="158"/>
        <v>0</v>
      </c>
      <c r="Q546">
        <v>0</v>
      </c>
      <c r="S546" s="4">
        <f t="shared" si="159"/>
        <v>1.2961300520541614E-2</v>
      </c>
      <c r="T546">
        <v>97</v>
      </c>
      <c r="W546" s="4">
        <f t="shared" si="160"/>
        <v>9</v>
      </c>
      <c r="X546">
        <v>9</v>
      </c>
      <c r="Y546" s="4">
        <v>63.8</v>
      </c>
      <c r="AB546" s="4">
        <f t="shared" si="161"/>
        <v>2</v>
      </c>
      <c r="AC546" s="3">
        <v>2</v>
      </c>
      <c r="AD546" s="4">
        <f t="shared" si="162"/>
        <v>1.3996731622384566E-2</v>
      </c>
      <c r="AE546">
        <f t="shared" si="163"/>
        <v>96</v>
      </c>
      <c r="AG546">
        <v>96</v>
      </c>
      <c r="AH546" s="4" t="e">
        <f t="shared" si="164"/>
        <v>#VALUE!</v>
      </c>
      <c r="AK546" s="4">
        <f t="shared" si="165"/>
        <v>1.3568948840963886E-2</v>
      </c>
      <c r="AL546">
        <f t="shared" si="166"/>
        <v>96</v>
      </c>
      <c r="AN546">
        <v>96</v>
      </c>
      <c r="AO546" s="4">
        <f t="shared" si="167"/>
        <v>0.1</v>
      </c>
      <c r="AQ546">
        <v>0.1</v>
      </c>
      <c r="AR546" s="4">
        <f t="shared" si="168"/>
        <v>10972.078698625</v>
      </c>
      <c r="AT546">
        <v>13653.2264</v>
      </c>
      <c r="AU546">
        <v>13653.2264</v>
      </c>
      <c r="AV546" s="4">
        <f t="shared" si="169"/>
        <v>10715281.625</v>
      </c>
      <c r="AX546">
        <v>17762681</v>
      </c>
      <c r="AY546">
        <v>17762681</v>
      </c>
      <c r="AZ546" s="4">
        <f t="shared" si="170"/>
        <v>0.8</v>
      </c>
      <c r="BB546">
        <v>0.8</v>
      </c>
      <c r="BC546" s="4">
        <f t="shared" si="171"/>
        <v>0.8</v>
      </c>
      <c r="BE546">
        <v>0.8</v>
      </c>
      <c r="BF546" s="4">
        <v>0.84499999999999997</v>
      </c>
      <c r="BG546" s="4">
        <v>16.3</v>
      </c>
      <c r="BH546" s="4">
        <f t="shared" si="153"/>
        <v>85</v>
      </c>
      <c r="BJ546">
        <v>85</v>
      </c>
    </row>
    <row r="547" spans="1:62" x14ac:dyDescent="0.25">
      <c r="A547" s="4" t="s">
        <v>56</v>
      </c>
      <c r="B547" s="4">
        <v>2014</v>
      </c>
      <c r="C547" s="4">
        <v>1</v>
      </c>
      <c r="E547" s="4">
        <f t="shared" si="154"/>
        <v>2.5847675065988561E-3</v>
      </c>
      <c r="F547">
        <v>83</v>
      </c>
      <c r="H547" s="4">
        <f t="shared" si="155"/>
        <v>1.4451691931942897E-2</v>
      </c>
      <c r="I547">
        <f t="shared" si="156"/>
        <v>2</v>
      </c>
      <c r="K547">
        <v>2</v>
      </c>
      <c r="L547" s="4">
        <v>7.16</v>
      </c>
      <c r="M547">
        <f t="shared" si="157"/>
        <v>1.4429056801127174E-4</v>
      </c>
      <c r="O547" s="4">
        <f t="shared" si="158"/>
        <v>1096.807346997125</v>
      </c>
      <c r="Q547">
        <v>2352.9995909999998</v>
      </c>
      <c r="S547" s="4">
        <f t="shared" si="159"/>
        <v>1.3597551795253666E-2</v>
      </c>
      <c r="T547">
        <v>95</v>
      </c>
      <c r="W547" s="4">
        <f t="shared" si="160"/>
        <v>0</v>
      </c>
      <c r="X547">
        <v>0</v>
      </c>
      <c r="Y547" s="4">
        <v>63.1</v>
      </c>
      <c r="AB547" s="4">
        <f t="shared" si="161"/>
        <v>2</v>
      </c>
      <c r="AC547" s="3">
        <v>2</v>
      </c>
      <c r="AD547" s="4">
        <f t="shared" si="162"/>
        <v>1.4317336404782043E-2</v>
      </c>
      <c r="AE547">
        <f t="shared" si="163"/>
        <v>95</v>
      </c>
      <c r="AG547">
        <v>95</v>
      </c>
      <c r="AH547" s="4">
        <f t="shared" si="164"/>
        <v>7.79</v>
      </c>
      <c r="AJ547">
        <v>7.79</v>
      </c>
      <c r="AK547" s="4">
        <f t="shared" si="165"/>
        <v>1.387457462962461E-2</v>
      </c>
      <c r="AL547">
        <f t="shared" si="166"/>
        <v>95</v>
      </c>
      <c r="AN547">
        <v>95</v>
      </c>
      <c r="AO547" s="4">
        <f t="shared" si="167"/>
        <v>0.1</v>
      </c>
      <c r="AQ547">
        <v>0.1</v>
      </c>
      <c r="AR547" s="4">
        <f t="shared" si="168"/>
        <v>10972.078698625</v>
      </c>
      <c r="AT547">
        <v>14817.377780000001</v>
      </c>
      <c r="AU547">
        <v>14817.377780000001</v>
      </c>
      <c r="AV547" s="4">
        <f t="shared" si="169"/>
        <v>10715281.625</v>
      </c>
      <c r="AX547">
        <v>17613798</v>
      </c>
      <c r="AY547">
        <v>17613798</v>
      </c>
      <c r="AZ547" s="4">
        <f t="shared" si="170"/>
        <v>0.8</v>
      </c>
      <c r="BB547">
        <v>0.8</v>
      </c>
      <c r="BC547" s="4">
        <f t="shared" si="171"/>
        <v>0.8</v>
      </c>
      <c r="BE547">
        <v>0.8</v>
      </c>
      <c r="BF547" s="4">
        <v>0.84099999999999997</v>
      </c>
      <c r="BG547" s="4">
        <v>16.2</v>
      </c>
      <c r="BH547" s="4">
        <f t="shared" si="153"/>
        <v>83</v>
      </c>
      <c r="BJ547">
        <v>83</v>
      </c>
    </row>
    <row r="548" spans="1:62" x14ac:dyDescent="0.25">
      <c r="A548" s="4" t="s">
        <v>56</v>
      </c>
      <c r="B548" s="4">
        <v>2013</v>
      </c>
      <c r="C548" s="4">
        <v>1</v>
      </c>
      <c r="E548" s="4">
        <f t="shared" si="154"/>
        <v>2.5984054652961057E-3</v>
      </c>
      <c r="F548">
        <v>84</v>
      </c>
      <c r="H548" s="4">
        <f t="shared" si="155"/>
        <v>1.4451691931942897E-2</v>
      </c>
      <c r="I548">
        <f t="shared" si="156"/>
        <v>2</v>
      </c>
      <c r="K548">
        <v>2</v>
      </c>
      <c r="L548" s="4">
        <v>7.2</v>
      </c>
      <c r="M548">
        <f t="shared" si="157"/>
        <v>1.3898481309504681E-4</v>
      </c>
      <c r="O548" s="4">
        <f t="shared" si="158"/>
        <v>1096.807346997125</v>
      </c>
      <c r="Q548">
        <v>2442.2220539999998</v>
      </c>
      <c r="S548" s="4">
        <f t="shared" si="159"/>
        <v>2.5921285339093207E-4</v>
      </c>
      <c r="T548">
        <v>9</v>
      </c>
      <c r="W548" s="4">
        <f t="shared" si="160"/>
        <v>0</v>
      </c>
      <c r="X548">
        <v>0</v>
      </c>
      <c r="Y548" s="4">
        <v>62.5</v>
      </c>
      <c r="AB548" s="4">
        <f t="shared" si="161"/>
        <v>2</v>
      </c>
      <c r="AC548" s="3">
        <v>2</v>
      </c>
      <c r="AD548" s="4">
        <f t="shared" si="162"/>
        <v>1.7079829917858908E-4</v>
      </c>
      <c r="AE548">
        <f t="shared" si="163"/>
        <v>9</v>
      </c>
      <c r="AG548">
        <v>9</v>
      </c>
      <c r="AH548" s="4">
        <f t="shared" si="164"/>
        <v>7.53</v>
      </c>
      <c r="AJ548">
        <v>7.53</v>
      </c>
      <c r="AK548" s="4">
        <f t="shared" si="165"/>
        <v>1.4934761720339623E-2</v>
      </c>
      <c r="AL548">
        <f t="shared" si="166"/>
        <v>91</v>
      </c>
      <c r="AN548">
        <v>91</v>
      </c>
      <c r="AO548" s="4">
        <f t="shared" si="167"/>
        <v>0.1</v>
      </c>
      <c r="AQ548">
        <v>0.1</v>
      </c>
      <c r="AR548" s="4">
        <f t="shared" si="168"/>
        <v>10972.078698625</v>
      </c>
      <c r="AT548">
        <v>15941.397220000001</v>
      </c>
      <c r="AU548">
        <v>15941.397220000001</v>
      </c>
      <c r="AV548" s="4">
        <f t="shared" si="169"/>
        <v>10715281.625</v>
      </c>
      <c r="AX548">
        <v>17462982</v>
      </c>
      <c r="AY548">
        <v>17462982</v>
      </c>
      <c r="AZ548" s="4">
        <f t="shared" si="170"/>
        <v>0.8</v>
      </c>
      <c r="BB548">
        <v>0.8</v>
      </c>
      <c r="BC548" s="4">
        <f t="shared" si="171"/>
        <v>0.8</v>
      </c>
      <c r="BE548">
        <v>0.8</v>
      </c>
      <c r="BF548" s="4">
        <v>0.83099999999999996</v>
      </c>
      <c r="BG548" s="4">
        <v>15.6</v>
      </c>
      <c r="BH548" s="4">
        <f t="shared" si="153"/>
        <v>81</v>
      </c>
      <c r="BJ548">
        <v>81</v>
      </c>
    </row>
    <row r="549" spans="1:62" x14ac:dyDescent="0.25">
      <c r="A549" s="4" t="s">
        <v>56</v>
      </c>
      <c r="B549" s="4">
        <v>2012</v>
      </c>
      <c r="C549" s="4">
        <v>1</v>
      </c>
      <c r="E549" s="4">
        <f t="shared" si="154"/>
        <v>2.5984054652961057E-3</v>
      </c>
      <c r="F549">
        <v>84</v>
      </c>
      <c r="H549" s="4">
        <f t="shared" si="155"/>
        <v>1.4451691931942897E-2</v>
      </c>
      <c r="I549">
        <f t="shared" si="156"/>
        <v>2</v>
      </c>
      <c r="K549">
        <v>2</v>
      </c>
      <c r="L549" s="4">
        <v>6.76</v>
      </c>
      <c r="M549">
        <f t="shared" si="157"/>
        <v>1.4967044727158814E-4</v>
      </c>
      <c r="O549" s="4">
        <f t="shared" si="158"/>
        <v>1096.807346997125</v>
      </c>
      <c r="Q549">
        <v>2260.777642</v>
      </c>
      <c r="S549" s="4">
        <f t="shared" si="159"/>
        <v>2.5921285339093207E-4</v>
      </c>
      <c r="T549">
        <v>9</v>
      </c>
      <c r="W549" s="4">
        <f t="shared" si="160"/>
        <v>0</v>
      </c>
      <c r="X549">
        <v>0</v>
      </c>
      <c r="Y549" s="4">
        <v>61.8</v>
      </c>
      <c r="AB549" s="4">
        <f t="shared" si="161"/>
        <v>2</v>
      </c>
      <c r="AC549" s="3">
        <v>2</v>
      </c>
      <c r="AD549" s="4">
        <f t="shared" si="162"/>
        <v>1.677919907467725E-4</v>
      </c>
      <c r="AE549">
        <f t="shared" si="163"/>
        <v>9</v>
      </c>
      <c r="AG549">
        <v>9</v>
      </c>
      <c r="AH549" s="4">
        <f t="shared" si="164"/>
        <v>7.24</v>
      </c>
      <c r="AJ549">
        <v>7.24</v>
      </c>
      <c r="AK549" s="4">
        <f t="shared" si="165"/>
        <v>2.2677579968519263E-4</v>
      </c>
      <c r="AL549">
        <f t="shared" si="166"/>
        <v>9</v>
      </c>
      <c r="AN549">
        <v>9</v>
      </c>
      <c r="AO549" s="4">
        <f t="shared" si="167"/>
        <v>0.1</v>
      </c>
      <c r="AQ549">
        <v>0.1</v>
      </c>
      <c r="AR549" s="4">
        <f t="shared" si="168"/>
        <v>10972.078698625</v>
      </c>
      <c r="AT549">
        <v>15431.9293</v>
      </c>
      <c r="AU549">
        <v>15431.9293</v>
      </c>
      <c r="AV549" s="4">
        <f t="shared" si="169"/>
        <v>1739746</v>
      </c>
      <c r="AX549">
        <v>1739746</v>
      </c>
      <c r="AY549">
        <v>1739746</v>
      </c>
      <c r="AZ549" s="4">
        <f t="shared" si="170"/>
        <v>0.8</v>
      </c>
      <c r="BB549">
        <v>0.8</v>
      </c>
      <c r="BC549" s="4">
        <f t="shared" si="171"/>
        <v>0.8</v>
      </c>
      <c r="BE549">
        <v>0.8</v>
      </c>
      <c r="BF549" s="4">
        <v>0.82599999999999996</v>
      </c>
      <c r="BG549" s="4">
        <v>15.5</v>
      </c>
      <c r="BH549" s="4">
        <f t="shared" si="153"/>
        <v>79.900000000000006</v>
      </c>
      <c r="BJ549">
        <v>79.900000000000006</v>
      </c>
    </row>
    <row r="550" spans="1:62" x14ac:dyDescent="0.25">
      <c r="A550" s="4" t="s">
        <v>56</v>
      </c>
      <c r="B550" s="4">
        <v>2011</v>
      </c>
      <c r="C550" s="4">
        <v>1</v>
      </c>
      <c r="E550" s="4">
        <f t="shared" si="154"/>
        <v>2.6253877531064742E-3</v>
      </c>
      <c r="F550">
        <v>86</v>
      </c>
      <c r="H550" s="4">
        <f t="shared" si="155"/>
        <v>1.4451691931942897E-2</v>
      </c>
      <c r="I550">
        <f t="shared" si="156"/>
        <v>2</v>
      </c>
      <c r="K550">
        <v>2</v>
      </c>
      <c r="L550" s="4">
        <v>7.26</v>
      </c>
      <c r="M550">
        <f t="shared" si="157"/>
        <v>1.9376369508049426E-4</v>
      </c>
      <c r="O550" s="4">
        <f t="shared" si="158"/>
        <v>211.614293</v>
      </c>
      <c r="Q550">
        <v>211.614293</v>
      </c>
      <c r="S550" s="4">
        <f t="shared" si="159"/>
        <v>1.3894096137580055E-2</v>
      </c>
      <c r="T550">
        <v>94</v>
      </c>
      <c r="W550" s="4">
        <f t="shared" si="160"/>
        <v>6</v>
      </c>
      <c r="X550">
        <v>6</v>
      </c>
      <c r="Y550" s="4">
        <v>61.2</v>
      </c>
      <c r="AB550" s="4">
        <f t="shared" si="161"/>
        <v>2</v>
      </c>
      <c r="AC550" s="3">
        <v>2</v>
      </c>
      <c r="AD550" s="4">
        <f t="shared" si="162"/>
        <v>1.4965515408167705E-2</v>
      </c>
      <c r="AE550">
        <f t="shared" si="163"/>
        <v>93</v>
      </c>
      <c r="AG550">
        <v>93</v>
      </c>
      <c r="AH550" s="4">
        <f t="shared" si="164"/>
        <v>7</v>
      </c>
      <c r="AJ550">
        <v>7</v>
      </c>
      <c r="AK550" s="4">
        <f t="shared" si="165"/>
        <v>1.4186671973198024E-2</v>
      </c>
      <c r="AL550">
        <f t="shared" si="166"/>
        <v>94</v>
      </c>
      <c r="AN550">
        <v>94</v>
      </c>
      <c r="AO550" s="4">
        <f t="shared" si="167"/>
        <v>0.1</v>
      </c>
      <c r="AQ550">
        <v>0.1</v>
      </c>
      <c r="AR550" s="4">
        <f t="shared" si="168"/>
        <v>1475.6924200000001</v>
      </c>
      <c r="AT550">
        <v>1475.6924200000001</v>
      </c>
      <c r="AU550">
        <v>1475.6924200000001</v>
      </c>
      <c r="AV550" s="4">
        <f t="shared" si="169"/>
        <v>10715281.625</v>
      </c>
      <c r="AX550">
        <v>17153357</v>
      </c>
      <c r="AY550">
        <v>17153357</v>
      </c>
      <c r="AZ550" s="4">
        <f t="shared" si="170"/>
        <v>0.8</v>
      </c>
      <c r="BB550">
        <v>0.8</v>
      </c>
      <c r="BC550" s="4">
        <f t="shared" si="171"/>
        <v>0.8</v>
      </c>
      <c r="BE550">
        <v>0.8</v>
      </c>
      <c r="BF550" s="4">
        <v>0.82</v>
      </c>
      <c r="BG550" s="4">
        <v>15.4</v>
      </c>
      <c r="BH550" s="4">
        <f t="shared" si="153"/>
        <v>79.8</v>
      </c>
      <c r="BJ550">
        <v>79.8</v>
      </c>
    </row>
    <row r="551" spans="1:62" x14ac:dyDescent="0.25">
      <c r="A551" s="4" t="s">
        <v>56</v>
      </c>
      <c r="B551" s="4">
        <v>2010</v>
      </c>
      <c r="C551" s="4">
        <v>1</v>
      </c>
      <c r="E551" s="4">
        <f t="shared" si="154"/>
        <v>2.6650932740996318E-3</v>
      </c>
      <c r="F551">
        <v>89</v>
      </c>
      <c r="H551" s="4">
        <f t="shared" si="155"/>
        <v>1.4451691931942897E-2</v>
      </c>
      <c r="I551">
        <f t="shared" si="156"/>
        <v>2</v>
      </c>
      <c r="K551">
        <v>2</v>
      </c>
      <c r="L551" s="4">
        <v>7.93</v>
      </c>
      <c r="M551">
        <f t="shared" si="157"/>
        <v>1.9285619400123374E-4</v>
      </c>
      <c r="O551" s="4">
        <f t="shared" si="158"/>
        <v>177.49251430000001</v>
      </c>
      <c r="Q551">
        <v>177.49251430000001</v>
      </c>
      <c r="S551" s="4">
        <f t="shared" si="159"/>
        <v>1.4437648664183886E-2</v>
      </c>
      <c r="T551">
        <v>92</v>
      </c>
      <c r="W551" s="4">
        <f t="shared" si="160"/>
        <v>0</v>
      </c>
      <c r="X551">
        <v>0</v>
      </c>
      <c r="Y551" s="4">
        <v>6.6</v>
      </c>
      <c r="AB551" s="4">
        <f t="shared" si="161"/>
        <v>2</v>
      </c>
      <c r="AC551" s="3">
        <v>2</v>
      </c>
      <c r="AD551" s="4">
        <f t="shared" si="162"/>
        <v>1.5230516802741014E-2</v>
      </c>
      <c r="AE551">
        <f t="shared" si="163"/>
        <v>92</v>
      </c>
      <c r="AG551">
        <v>92</v>
      </c>
      <c r="AH551" s="4">
        <f t="shared" si="164"/>
        <v>6.97</v>
      </c>
      <c r="AJ551">
        <v>6.97</v>
      </c>
      <c r="AK551" s="4">
        <f t="shared" si="165"/>
        <v>1.4717446030319777E-2</v>
      </c>
      <c r="AL551">
        <f t="shared" si="166"/>
        <v>92</v>
      </c>
      <c r="AN551">
        <v>92</v>
      </c>
      <c r="AO551" s="4">
        <f t="shared" si="167"/>
        <v>0.1</v>
      </c>
      <c r="AQ551">
        <v>0.1</v>
      </c>
      <c r="AR551" s="4">
        <f t="shared" si="168"/>
        <v>1286.1776400000001</v>
      </c>
      <c r="AT551">
        <v>1286.1776400000001</v>
      </c>
      <c r="AU551">
        <v>1286.1776400000001</v>
      </c>
      <c r="AV551" s="4">
        <f t="shared" si="169"/>
        <v>10715281.625</v>
      </c>
      <c r="AX551">
        <v>16993354</v>
      </c>
      <c r="AY551">
        <v>16993354</v>
      </c>
      <c r="AZ551" s="4">
        <f t="shared" si="170"/>
        <v>0.8</v>
      </c>
      <c r="BB551">
        <v>0.8</v>
      </c>
      <c r="BC551" s="4">
        <f t="shared" si="171"/>
        <v>0.9</v>
      </c>
      <c r="BE551">
        <v>0.9</v>
      </c>
      <c r="BF551" s="4">
        <v>0.81499999999999995</v>
      </c>
      <c r="BG551" s="4">
        <v>15.2</v>
      </c>
      <c r="BH551" s="4">
        <f t="shared" si="153"/>
        <v>79.099999999999994</v>
      </c>
      <c r="BJ551">
        <v>79.099999999999994</v>
      </c>
    </row>
    <row r="552" spans="1:62" x14ac:dyDescent="0.25">
      <c r="A552" s="4" t="s">
        <v>56</v>
      </c>
      <c r="B552" s="4">
        <v>2009</v>
      </c>
      <c r="C552" s="4">
        <v>1</v>
      </c>
      <c r="E552" s="4">
        <f t="shared" si="154"/>
        <v>2.6910255647595977E-3</v>
      </c>
      <c r="F552">
        <v>91</v>
      </c>
      <c r="H552" s="4">
        <f t="shared" si="155"/>
        <v>1.4451691931942897E-2</v>
      </c>
      <c r="I552">
        <f t="shared" si="156"/>
        <v>2</v>
      </c>
      <c r="K552">
        <v>2</v>
      </c>
      <c r="L552" s="4">
        <v>7.67</v>
      </c>
      <c r="M552">
        <f t="shared" si="157"/>
        <v>1.9296620737449275E-4</v>
      </c>
      <c r="O552" s="4">
        <f t="shared" si="158"/>
        <v>181.52592300000001</v>
      </c>
      <c r="Q552">
        <v>181.52592300000001</v>
      </c>
      <c r="S552" s="4">
        <f t="shared" si="159"/>
        <v>1.3894096137580055E-2</v>
      </c>
      <c r="T552">
        <v>94</v>
      </c>
      <c r="W552" s="4">
        <f t="shared" si="160"/>
        <v>1</v>
      </c>
      <c r="X552">
        <v>1</v>
      </c>
      <c r="Y552" s="4">
        <v>59.9</v>
      </c>
      <c r="AB552" s="4">
        <f t="shared" si="161"/>
        <v>2</v>
      </c>
      <c r="AC552" s="3">
        <v>2</v>
      </c>
      <c r="AD552" s="4">
        <f t="shared" si="162"/>
        <v>1.4670272387976789E-2</v>
      </c>
      <c r="AE552">
        <f t="shared" si="163"/>
        <v>94</v>
      </c>
      <c r="AG552">
        <v>94</v>
      </c>
      <c r="AH552" s="4">
        <f t="shared" si="164"/>
        <v>7.39</v>
      </c>
      <c r="AJ552">
        <v>7.39</v>
      </c>
      <c r="AK552" s="4">
        <f t="shared" si="165"/>
        <v>1.4180439033616613E-2</v>
      </c>
      <c r="AL552">
        <f t="shared" si="166"/>
        <v>94</v>
      </c>
      <c r="AN552">
        <v>94</v>
      </c>
      <c r="AO552" s="4">
        <f t="shared" si="167"/>
        <v>0.1</v>
      </c>
      <c r="AQ552">
        <v>0.1</v>
      </c>
      <c r="AR552" s="4">
        <f t="shared" si="168"/>
        <v>1243.3282400000001</v>
      </c>
      <c r="AT552">
        <v>1243.3282400000001</v>
      </c>
      <c r="AU552">
        <v>1243.3282400000001</v>
      </c>
      <c r="AV552" s="4">
        <f t="shared" si="169"/>
        <v>10715281.625</v>
      </c>
      <c r="AX552">
        <v>16829442</v>
      </c>
      <c r="AY552">
        <v>16829442</v>
      </c>
      <c r="AZ552" s="4">
        <f t="shared" si="170"/>
        <v>0.8</v>
      </c>
      <c r="BB552">
        <v>0.8</v>
      </c>
      <c r="BC552" s="4">
        <f t="shared" si="171"/>
        <v>0.9</v>
      </c>
      <c r="BE552">
        <v>0.9</v>
      </c>
      <c r="BF552" s="4">
        <v>0.81599999999999995</v>
      </c>
      <c r="BG552" s="4">
        <v>15.3</v>
      </c>
      <c r="BH552" s="4">
        <f t="shared" si="153"/>
        <v>79.3</v>
      </c>
      <c r="BJ552">
        <v>79.3</v>
      </c>
    </row>
    <row r="553" spans="1:62" x14ac:dyDescent="0.25">
      <c r="A553" s="4" t="s">
        <v>56</v>
      </c>
      <c r="B553" s="4">
        <v>2008</v>
      </c>
      <c r="C553" s="4">
        <v>1</v>
      </c>
      <c r="E553" s="4">
        <f t="shared" si="154"/>
        <v>2.6519634824909936E-3</v>
      </c>
      <c r="F553">
        <v>88</v>
      </c>
      <c r="H553" s="4">
        <f t="shared" si="155"/>
        <v>1.4451691931942897E-2</v>
      </c>
      <c r="I553">
        <f t="shared" si="156"/>
        <v>2</v>
      </c>
      <c r="K553">
        <v>2</v>
      </c>
      <c r="L553" s="4">
        <v>7.31</v>
      </c>
      <c r="M553">
        <f t="shared" si="157"/>
        <v>1.9451626114872113E-4</v>
      </c>
      <c r="O553" s="4">
        <f t="shared" si="158"/>
        <v>241.55333809999999</v>
      </c>
      <c r="Q553">
        <v>241.55333809999999</v>
      </c>
      <c r="S553" s="4">
        <f t="shared" si="159"/>
        <v>1.3597551795253666E-2</v>
      </c>
      <c r="T553">
        <v>95</v>
      </c>
      <c r="W553" s="4">
        <f t="shared" si="160"/>
        <v>0</v>
      </c>
      <c r="X553">
        <v>0</v>
      </c>
      <c r="Y553" s="4">
        <v>59.3</v>
      </c>
      <c r="AB553" s="4">
        <f t="shared" si="161"/>
        <v>2</v>
      </c>
      <c r="AC553" s="3">
        <v>2</v>
      </c>
      <c r="AD553" s="4">
        <f t="shared" si="162"/>
        <v>1.435915696632631E-2</v>
      </c>
      <c r="AE553">
        <f t="shared" si="163"/>
        <v>95</v>
      </c>
      <c r="AG553">
        <v>95</v>
      </c>
      <c r="AH553" s="4">
        <f t="shared" si="164"/>
        <v>6.87</v>
      </c>
      <c r="AJ553">
        <v>6.87</v>
      </c>
      <c r="AK553" s="4">
        <f t="shared" si="165"/>
        <v>1.3883908719633199E-2</v>
      </c>
      <c r="AL553">
        <f t="shared" si="166"/>
        <v>95</v>
      </c>
      <c r="AN553">
        <v>95</v>
      </c>
      <c r="AO553" s="4">
        <f t="shared" si="167"/>
        <v>0.1</v>
      </c>
      <c r="AQ553">
        <v>0.1</v>
      </c>
      <c r="AR553" s="4">
        <f t="shared" si="168"/>
        <v>1781.3668</v>
      </c>
      <c r="AT553">
        <v>1781.3668</v>
      </c>
      <c r="AU553">
        <v>1781.3668</v>
      </c>
      <c r="AV553" s="4">
        <f t="shared" si="169"/>
        <v>10715281.625</v>
      </c>
      <c r="AX553">
        <v>16661942</v>
      </c>
      <c r="AY553">
        <v>16661942</v>
      </c>
      <c r="AZ553" s="4">
        <f t="shared" si="170"/>
        <v>0.9</v>
      </c>
      <c r="BB553">
        <v>0.9</v>
      </c>
      <c r="BC553" s="4">
        <f t="shared" si="171"/>
        <v>0.9</v>
      </c>
      <c r="BE553">
        <v>0.9</v>
      </c>
      <c r="BF553" s="4">
        <v>0.80400000000000005</v>
      </c>
      <c r="BG553" s="4">
        <v>15.2</v>
      </c>
      <c r="BH553" s="4">
        <f t="shared" si="153"/>
        <v>79.599999999999994</v>
      </c>
      <c r="BJ553">
        <v>79.599999999999994</v>
      </c>
    </row>
    <row r="554" spans="1:62" x14ac:dyDescent="0.25">
      <c r="A554" s="4" t="s">
        <v>56</v>
      </c>
      <c r="B554" s="4">
        <v>2007</v>
      </c>
      <c r="C554" s="4">
        <v>1</v>
      </c>
      <c r="E554" s="4">
        <f t="shared" si="154"/>
        <v>1.4631452373272456E-3</v>
      </c>
      <c r="F554">
        <v>9</v>
      </c>
      <c r="H554" s="4">
        <f t="shared" si="155"/>
        <v>1.4451691931942897E-2</v>
      </c>
      <c r="I554">
        <f t="shared" si="156"/>
        <v>2</v>
      </c>
      <c r="K554">
        <v>2</v>
      </c>
      <c r="L554" s="4">
        <v>7.39</v>
      </c>
      <c r="M554">
        <f t="shared" si="157"/>
        <v>1.9370867643129071E-4</v>
      </c>
      <c r="O554" s="4">
        <f t="shared" si="158"/>
        <v>209.48758749999999</v>
      </c>
      <c r="Q554">
        <v>209.48758749999999</v>
      </c>
      <c r="S554" s="4">
        <f t="shared" si="159"/>
        <v>1.4437648664183886E-2</v>
      </c>
      <c r="T554">
        <v>92</v>
      </c>
      <c r="W554" s="4">
        <f t="shared" si="160"/>
        <v>0</v>
      </c>
      <c r="X554">
        <v>0</v>
      </c>
      <c r="Y554" s="4">
        <v>58.7</v>
      </c>
      <c r="AB554" s="4">
        <f t="shared" si="161"/>
        <v>2</v>
      </c>
      <c r="AC554" s="3">
        <v>2</v>
      </c>
      <c r="AD554" s="4">
        <f t="shared" si="162"/>
        <v>1.4355906669016736E-2</v>
      </c>
      <c r="AE554">
        <f t="shared" si="163"/>
        <v>95</v>
      </c>
      <c r="AG554">
        <v>95</v>
      </c>
      <c r="AH554" s="4">
        <f t="shared" si="164"/>
        <v>6.35</v>
      </c>
      <c r="AJ554">
        <v>6.35</v>
      </c>
      <c r="AK554" s="4">
        <f t="shared" si="165"/>
        <v>1.3571470539916985E-2</v>
      </c>
      <c r="AL554">
        <f t="shared" si="166"/>
        <v>96</v>
      </c>
      <c r="AN554">
        <v>96</v>
      </c>
      <c r="AO554" s="4">
        <f t="shared" si="167"/>
        <v>0.1</v>
      </c>
      <c r="AQ554">
        <v>0.1</v>
      </c>
      <c r="AR554" s="4">
        <f t="shared" si="168"/>
        <v>1526.8774599999999</v>
      </c>
      <c r="AT554">
        <v>1526.8774599999999</v>
      </c>
      <c r="AU554">
        <v>1526.8774599999999</v>
      </c>
      <c r="AV554" s="4">
        <f t="shared" si="169"/>
        <v>10715281.625</v>
      </c>
      <c r="AX554">
        <v>16491687</v>
      </c>
      <c r="AY554">
        <v>16491687</v>
      </c>
      <c r="AZ554" s="4">
        <f t="shared" si="170"/>
        <v>0.9</v>
      </c>
      <c r="BB554">
        <v>0.9</v>
      </c>
      <c r="BC554" s="4">
        <f t="shared" si="171"/>
        <v>0.9</v>
      </c>
      <c r="BE554">
        <v>0.9</v>
      </c>
      <c r="BF554" s="4">
        <v>0.79700000000000004</v>
      </c>
      <c r="BG554" s="4">
        <v>14.8</v>
      </c>
      <c r="BH554" s="4">
        <f t="shared" si="153"/>
        <v>78.900000000000006</v>
      </c>
      <c r="BJ554">
        <v>78.900000000000006</v>
      </c>
    </row>
    <row r="555" spans="1:62" x14ac:dyDescent="0.25">
      <c r="A555" s="4" t="s">
        <v>56</v>
      </c>
      <c r="B555" s="4">
        <v>2006</v>
      </c>
      <c r="C555" s="4">
        <v>1</v>
      </c>
      <c r="E555" s="4">
        <f t="shared" si="154"/>
        <v>2.6910255647595977E-3</v>
      </c>
      <c r="F555">
        <v>91</v>
      </c>
      <c r="H555" s="4">
        <f t="shared" si="155"/>
        <v>1.4451691931942897E-2</v>
      </c>
      <c r="I555">
        <f t="shared" si="156"/>
        <v>2</v>
      </c>
      <c r="K555">
        <v>2</v>
      </c>
      <c r="L555" s="4">
        <v>7.33</v>
      </c>
      <c r="M555">
        <f t="shared" si="157"/>
        <v>1.9348212882269532E-4</v>
      </c>
      <c r="O555" s="4">
        <f t="shared" si="158"/>
        <v>1096.807346997125</v>
      </c>
      <c r="Q555">
        <v>1275.689625</v>
      </c>
      <c r="S555" s="4">
        <f t="shared" si="159"/>
        <v>1.3597551795253666E-2</v>
      </c>
      <c r="T555">
        <v>95</v>
      </c>
      <c r="W555" s="4">
        <f t="shared" si="160"/>
        <v>0</v>
      </c>
      <c r="X555">
        <v>0</v>
      </c>
      <c r="Y555" s="4">
        <v>58.1</v>
      </c>
      <c r="AB555" s="4">
        <f t="shared" si="161"/>
        <v>2</v>
      </c>
      <c r="AC555" s="3">
        <v>2</v>
      </c>
      <c r="AD555" s="4">
        <f t="shared" si="162"/>
        <v>1.466046503407104E-2</v>
      </c>
      <c r="AE555">
        <f t="shared" si="163"/>
        <v>94</v>
      </c>
      <c r="AG555">
        <v>94</v>
      </c>
      <c r="AH555" s="4">
        <f t="shared" si="164"/>
        <v>6.18</v>
      </c>
      <c r="AJ555">
        <v>6.18</v>
      </c>
      <c r="AK555" s="4">
        <f t="shared" si="165"/>
        <v>1.4170901568900288E-2</v>
      </c>
      <c r="AL555">
        <f t="shared" si="166"/>
        <v>94</v>
      </c>
      <c r="AN555">
        <v>94</v>
      </c>
      <c r="AO555" s="4">
        <f t="shared" si="167"/>
        <v>0.1</v>
      </c>
      <c r="AQ555">
        <v>0.1</v>
      </c>
      <c r="AR555" s="4">
        <f t="shared" si="168"/>
        <v>9484.6812269999991</v>
      </c>
      <c r="AT555">
        <v>9484.6812269999991</v>
      </c>
      <c r="AU555">
        <v>9484.6812269999991</v>
      </c>
      <c r="AV555" s="4">
        <f t="shared" si="169"/>
        <v>10715281.625</v>
      </c>
      <c r="AX555">
        <v>16319792</v>
      </c>
      <c r="AY555">
        <v>16319792</v>
      </c>
      <c r="AZ555" s="4">
        <f t="shared" si="170"/>
        <v>0.9</v>
      </c>
      <c r="BB555">
        <v>0.9</v>
      </c>
      <c r="BC555" s="4">
        <f t="shared" si="171"/>
        <v>0.9</v>
      </c>
      <c r="BE555">
        <v>0.9</v>
      </c>
      <c r="BF555" s="4">
        <v>0.79600000000000004</v>
      </c>
      <c r="BG555" s="4">
        <v>14.9</v>
      </c>
      <c r="BH555" s="4">
        <f t="shared" si="153"/>
        <v>78.900000000000006</v>
      </c>
      <c r="BJ555">
        <v>78.900000000000006</v>
      </c>
    </row>
    <row r="556" spans="1:62" x14ac:dyDescent="0.25">
      <c r="A556" s="4" t="s">
        <v>56</v>
      </c>
      <c r="B556" s="4">
        <v>2005</v>
      </c>
      <c r="C556" s="4">
        <v>1</v>
      </c>
      <c r="E556" s="4">
        <f t="shared" si="154"/>
        <v>2.7165067245707901E-3</v>
      </c>
      <c r="F556">
        <v>93</v>
      </c>
      <c r="H556" s="4">
        <f t="shared" si="155"/>
        <v>1.4451691931942897E-2</v>
      </c>
      <c r="I556">
        <f t="shared" si="156"/>
        <v>2</v>
      </c>
      <c r="K556">
        <v>2</v>
      </c>
      <c r="L556" s="4">
        <v>7.57</v>
      </c>
      <c r="M556">
        <f t="shared" si="157"/>
        <v>1.994948248491872E-4</v>
      </c>
      <c r="O556" s="4">
        <f t="shared" si="158"/>
        <v>954.96448869999995</v>
      </c>
      <c r="Q556">
        <v>954.96448869999995</v>
      </c>
      <c r="S556" s="4">
        <f t="shared" si="159"/>
        <v>8.675140700055771E-5</v>
      </c>
      <c r="W556" s="4">
        <f t="shared" si="160"/>
        <v>0</v>
      </c>
      <c r="X556">
        <v>0</v>
      </c>
      <c r="Y556" s="4">
        <v>57.4</v>
      </c>
      <c r="AB556" s="4">
        <f t="shared" si="161"/>
        <v>2</v>
      </c>
      <c r="AC556" s="3">
        <v>2</v>
      </c>
      <c r="AD556" s="4">
        <f t="shared" si="162"/>
        <v>1.5214063824669359E-2</v>
      </c>
      <c r="AE556">
        <f t="shared" si="163"/>
        <v>92</v>
      </c>
      <c r="AG556">
        <v>92</v>
      </c>
      <c r="AH556" s="4">
        <f t="shared" si="164"/>
        <v>6.69</v>
      </c>
      <c r="AJ556">
        <v>6.69</v>
      </c>
      <c r="AK556" s="4">
        <f t="shared" si="165"/>
        <v>1.493953642273012E-2</v>
      </c>
      <c r="AL556">
        <f t="shared" si="166"/>
        <v>91</v>
      </c>
      <c r="AN556">
        <v>91</v>
      </c>
      <c r="AO556" s="4">
        <f t="shared" si="167"/>
        <v>0.1</v>
      </c>
      <c r="AQ556">
        <v>0.1</v>
      </c>
      <c r="AR556" s="4">
        <f t="shared" si="168"/>
        <v>7615.3468000000003</v>
      </c>
      <c r="AT556">
        <v>7615.3468000000003</v>
      </c>
      <c r="AU556">
        <v>7615.3468000000003</v>
      </c>
      <c r="AV556" s="4">
        <f t="shared" si="169"/>
        <v>1614764</v>
      </c>
      <c r="AX556">
        <v>1614764</v>
      </c>
      <c r="AY556">
        <v>1614764</v>
      </c>
      <c r="AZ556" s="4">
        <f t="shared" si="170"/>
        <v>0.9</v>
      </c>
      <c r="BB556">
        <v>0.9</v>
      </c>
      <c r="BC556" s="4">
        <f t="shared" si="171"/>
        <v>1</v>
      </c>
      <c r="BE556">
        <v>1</v>
      </c>
      <c r="BF556" s="4">
        <v>0.79</v>
      </c>
      <c r="BG556" s="4">
        <v>14.6</v>
      </c>
      <c r="BH556" s="4">
        <f t="shared" si="153"/>
        <v>78.400000000000006</v>
      </c>
      <c r="BJ556">
        <v>78.400000000000006</v>
      </c>
    </row>
    <row r="557" spans="1:62" x14ac:dyDescent="0.25">
      <c r="A557" s="4" t="s">
        <v>56</v>
      </c>
      <c r="B557" s="4">
        <v>2004</v>
      </c>
      <c r="C557" s="4">
        <v>1</v>
      </c>
      <c r="E557" s="4">
        <f t="shared" si="154"/>
        <v>2.7660457421441161E-3</v>
      </c>
      <c r="F557">
        <v>97</v>
      </c>
      <c r="H557" s="4">
        <f t="shared" si="155"/>
        <v>1.4451691931942897E-2</v>
      </c>
      <c r="I557">
        <f t="shared" si="156"/>
        <v>2</v>
      </c>
      <c r="K557">
        <v>2</v>
      </c>
      <c r="L557" s="4">
        <v>6.32</v>
      </c>
      <c r="M557">
        <f t="shared" si="157"/>
        <v>1.8993950469334525E-4</v>
      </c>
      <c r="O557" s="4">
        <f t="shared" si="158"/>
        <v>78.785648780000002</v>
      </c>
      <c r="Q557">
        <v>78.785648780000002</v>
      </c>
      <c r="S557" s="4">
        <f t="shared" si="159"/>
        <v>8.675140700055771E-5</v>
      </c>
      <c r="W557" s="4">
        <f t="shared" si="160"/>
        <v>0</v>
      </c>
      <c r="X557">
        <v>0</v>
      </c>
      <c r="Y557" s="4">
        <v>56.8</v>
      </c>
      <c r="AB557" s="4">
        <f t="shared" si="161"/>
        <v>2</v>
      </c>
      <c r="AC557" s="3">
        <v>2</v>
      </c>
      <c r="AD557" s="4">
        <f t="shared" si="162"/>
        <v>1.4654033805934075E-2</v>
      </c>
      <c r="AE557">
        <f t="shared" si="163"/>
        <v>94</v>
      </c>
      <c r="AG557">
        <v>94</v>
      </c>
      <c r="AH557" s="4">
        <f t="shared" si="164"/>
        <v>6.93</v>
      </c>
      <c r="AJ557">
        <v>6.93</v>
      </c>
      <c r="AK557" s="4">
        <f t="shared" si="165"/>
        <v>1.4440736783274212E-2</v>
      </c>
      <c r="AL557">
        <f t="shared" si="166"/>
        <v>93</v>
      </c>
      <c r="AN557">
        <v>93</v>
      </c>
      <c r="AO557" s="4">
        <f t="shared" si="167"/>
        <v>0.1</v>
      </c>
      <c r="AQ557">
        <v>0.1</v>
      </c>
      <c r="AR557" s="4">
        <f t="shared" si="168"/>
        <v>621.82832499999995</v>
      </c>
      <c r="AT557">
        <v>621.82832499999995</v>
      </c>
      <c r="AU557">
        <v>621.82832499999995</v>
      </c>
      <c r="AV557" s="4">
        <f t="shared" si="169"/>
        <v>10715281.625</v>
      </c>
      <c r="AX557">
        <v>15973778</v>
      </c>
      <c r="AY557">
        <v>15973778</v>
      </c>
      <c r="AZ557" s="4">
        <f t="shared" si="170"/>
        <v>0.9</v>
      </c>
      <c r="BB557">
        <v>0.9</v>
      </c>
      <c r="BC557" s="4">
        <f t="shared" si="171"/>
        <v>1</v>
      </c>
      <c r="BE557">
        <v>1</v>
      </c>
      <c r="BF557" s="4">
        <v>0.78100000000000003</v>
      </c>
      <c r="BG557" s="4">
        <v>14.3</v>
      </c>
      <c r="BH557" s="4">
        <f t="shared" si="153"/>
        <v>78</v>
      </c>
      <c r="BJ557">
        <v>78</v>
      </c>
    </row>
    <row r="558" spans="1:62" x14ac:dyDescent="0.25">
      <c r="A558" s="4" t="s">
        <v>56</v>
      </c>
      <c r="B558" s="4">
        <v>2003</v>
      </c>
      <c r="C558" s="4">
        <v>1</v>
      </c>
      <c r="E558" s="4">
        <f t="shared" si="154"/>
        <v>1.3469435266743738E-3</v>
      </c>
      <c r="F558">
        <v>1</v>
      </c>
      <c r="H558" s="4">
        <f t="shared" si="155"/>
        <v>1.4451691931942897E-2</v>
      </c>
      <c r="I558">
        <f t="shared" si="156"/>
        <v>2</v>
      </c>
      <c r="K558">
        <v>2</v>
      </c>
      <c r="L558" s="4">
        <v>6.37</v>
      </c>
      <c r="M558">
        <f t="shared" si="157"/>
        <v>2.0008132086143154E-4</v>
      </c>
      <c r="O558" s="4">
        <f t="shared" si="158"/>
        <v>584.09934290000001</v>
      </c>
      <c r="Q558">
        <v>584.09934290000001</v>
      </c>
      <c r="S558" s="4">
        <f t="shared" si="159"/>
        <v>8.675140700055771E-5</v>
      </c>
      <c r="W558" s="4">
        <f t="shared" si="160"/>
        <v>1</v>
      </c>
      <c r="X558">
        <v>1</v>
      </c>
      <c r="Y558" s="4">
        <v>56.1</v>
      </c>
      <c r="AB558" s="4">
        <f t="shared" si="161"/>
        <v>2</v>
      </c>
      <c r="AC558" s="3">
        <v>2</v>
      </c>
      <c r="AD558" s="4">
        <f t="shared" si="162"/>
        <v>1.4017843212128907E-2</v>
      </c>
      <c r="AE558">
        <f t="shared" si="163"/>
        <v>96</v>
      </c>
      <c r="AG558">
        <v>96</v>
      </c>
      <c r="AH558" s="4">
        <f t="shared" si="164"/>
        <v>7.34</v>
      </c>
      <c r="AJ558">
        <v>7.34</v>
      </c>
      <c r="AK558" s="4">
        <f t="shared" si="165"/>
        <v>1.3559361473063289E-2</v>
      </c>
      <c r="AL558">
        <f t="shared" si="166"/>
        <v>96</v>
      </c>
      <c r="AN558">
        <v>96</v>
      </c>
      <c r="AO558" s="4">
        <f t="shared" si="167"/>
        <v>0.1</v>
      </c>
      <c r="AQ558">
        <v>0.1</v>
      </c>
      <c r="AR558" s="4">
        <f t="shared" si="168"/>
        <v>4787.6995319999996</v>
      </c>
      <c r="AT558">
        <v>4787.6995319999996</v>
      </c>
      <c r="AU558">
        <v>4787.6995319999996</v>
      </c>
      <c r="AV558" s="4">
        <f t="shared" si="169"/>
        <v>10715281.625</v>
      </c>
      <c r="AX558">
        <v>15799542</v>
      </c>
      <c r="AY558">
        <v>15799542</v>
      </c>
      <c r="AZ558" s="4">
        <f t="shared" si="170"/>
        <v>1</v>
      </c>
      <c r="BB558">
        <v>1</v>
      </c>
      <c r="BC558" s="4">
        <f t="shared" si="171"/>
        <v>1</v>
      </c>
      <c r="BE558">
        <v>1</v>
      </c>
      <c r="BF558" s="4">
        <v>0.77500000000000002</v>
      </c>
      <c r="BG558" s="4">
        <v>14</v>
      </c>
      <c r="BH558" s="4">
        <f t="shared" si="153"/>
        <v>77.900000000000006</v>
      </c>
      <c r="BJ558">
        <v>77.900000000000006</v>
      </c>
    </row>
    <row r="559" spans="1:62" x14ac:dyDescent="0.25">
      <c r="A559" s="4" t="s">
        <v>56</v>
      </c>
      <c r="B559" s="4">
        <v>2002</v>
      </c>
      <c r="C559" s="4">
        <v>1</v>
      </c>
      <c r="E559" s="4">
        <f t="shared" si="154"/>
        <v>1.4927628795075309E-3</v>
      </c>
      <c r="F559">
        <v>11</v>
      </c>
      <c r="H559" s="4">
        <f t="shared" si="155"/>
        <v>1.4451691931942897E-2</v>
      </c>
      <c r="I559">
        <f t="shared" si="156"/>
        <v>2</v>
      </c>
      <c r="K559">
        <v>2</v>
      </c>
      <c r="L559" s="4">
        <v>6.06</v>
      </c>
      <c r="M559">
        <f t="shared" si="157"/>
        <v>2.0058471927427866E-4</v>
      </c>
      <c r="O559" s="4">
        <f t="shared" si="158"/>
        <v>675.78084430000001</v>
      </c>
      <c r="Q559">
        <v>675.78084430000001</v>
      </c>
      <c r="S559" s="4">
        <f t="shared" si="159"/>
        <v>8.675140700055771E-5</v>
      </c>
      <c r="W559" s="4">
        <f t="shared" si="160"/>
        <v>0</v>
      </c>
      <c r="X559">
        <v>0</v>
      </c>
      <c r="Y559" s="4">
        <v>55.4</v>
      </c>
      <c r="AB559" s="4">
        <f t="shared" si="161"/>
        <v>3</v>
      </c>
      <c r="AC559" s="3">
        <v>3</v>
      </c>
      <c r="AD559" s="4">
        <f t="shared" si="162"/>
        <v>1.3673207893307329E-2</v>
      </c>
      <c r="AE559">
        <f t="shared" si="163"/>
        <v>97</v>
      </c>
      <c r="AG559">
        <v>97</v>
      </c>
      <c r="AH559" s="4">
        <f t="shared" si="164"/>
        <v>6.48</v>
      </c>
      <c r="AJ559">
        <v>6.48</v>
      </c>
      <c r="AK559" s="4">
        <f t="shared" si="165"/>
        <v>1.3232627362109379E-2</v>
      </c>
      <c r="AL559">
        <f t="shared" si="166"/>
        <v>97</v>
      </c>
      <c r="AN559">
        <v>97</v>
      </c>
      <c r="AO559" s="4">
        <f t="shared" si="167"/>
        <v>0.1</v>
      </c>
      <c r="AQ559">
        <v>0.1</v>
      </c>
      <c r="AR559" s="4">
        <f t="shared" si="168"/>
        <v>4463.5458669999998</v>
      </c>
      <c r="AT559">
        <v>4463.5458669999998</v>
      </c>
      <c r="AU559">
        <v>4463.5458669999998</v>
      </c>
      <c r="AV559" s="4">
        <f t="shared" si="169"/>
        <v>10715281.625</v>
      </c>
      <c r="AX559">
        <v>15623635</v>
      </c>
      <c r="AY559">
        <v>15623635</v>
      </c>
      <c r="AZ559" s="4">
        <f t="shared" si="170"/>
        <v>1</v>
      </c>
      <c r="BB559">
        <v>1</v>
      </c>
      <c r="BC559" s="4">
        <f t="shared" si="171"/>
        <v>1</v>
      </c>
      <c r="BE559">
        <v>1</v>
      </c>
      <c r="BF559" s="4">
        <v>0.76800000000000002</v>
      </c>
      <c r="BG559" s="4">
        <v>13.9</v>
      </c>
      <c r="BH559" s="4">
        <f t="shared" si="153"/>
        <v>77.8</v>
      </c>
      <c r="BJ559">
        <v>77.8</v>
      </c>
    </row>
    <row r="560" spans="1:62" x14ac:dyDescent="0.25">
      <c r="A560" s="4" t="s">
        <v>56</v>
      </c>
      <c r="B560" s="4">
        <v>2001</v>
      </c>
      <c r="C560" s="4">
        <v>1</v>
      </c>
      <c r="E560" s="4">
        <f t="shared" si="154"/>
        <v>1.567679693842238E-3</v>
      </c>
      <c r="F560">
        <v>16</v>
      </c>
      <c r="H560" s="4">
        <f t="shared" si="155"/>
        <v>1.4451691931942897E-2</v>
      </c>
      <c r="I560">
        <f t="shared" si="156"/>
        <v>2</v>
      </c>
      <c r="K560">
        <v>2</v>
      </c>
      <c r="L560" s="4">
        <v>6.1</v>
      </c>
      <c r="M560">
        <f t="shared" si="157"/>
        <v>2.0061842648832269E-4</v>
      </c>
      <c r="O560" s="4">
        <f t="shared" si="158"/>
        <v>687.51168250000001</v>
      </c>
      <c r="Q560">
        <v>687.51168250000001</v>
      </c>
      <c r="S560" s="4">
        <f t="shared" si="159"/>
        <v>8.675140700055771E-5</v>
      </c>
      <c r="W560" s="4">
        <f t="shared" si="160"/>
        <v>0</v>
      </c>
      <c r="X560">
        <v>0</v>
      </c>
      <c r="Y560" s="4">
        <v>54.7</v>
      </c>
      <c r="AB560" s="4">
        <f t="shared" si="161"/>
        <v>3</v>
      </c>
      <c r="AC560" s="3">
        <v>3</v>
      </c>
      <c r="AD560" s="4">
        <f t="shared" si="162"/>
        <v>1.4011272163759267E-2</v>
      </c>
      <c r="AE560">
        <f t="shared" si="163"/>
        <v>96</v>
      </c>
      <c r="AG560">
        <v>96</v>
      </c>
      <c r="AH560" s="4">
        <f t="shared" si="164"/>
        <v>6.51</v>
      </c>
      <c r="AJ560">
        <v>6.51</v>
      </c>
      <c r="AK560" s="4">
        <f t="shared" si="165"/>
        <v>1.322943491601552E-2</v>
      </c>
      <c r="AL560">
        <f t="shared" si="166"/>
        <v>97</v>
      </c>
      <c r="AN560">
        <v>97</v>
      </c>
      <c r="AO560" s="4">
        <f t="shared" si="167"/>
        <v>0.1</v>
      </c>
      <c r="AQ560">
        <v>0.1</v>
      </c>
      <c r="AR560" s="4">
        <f t="shared" si="168"/>
        <v>4595.6663269999999</v>
      </c>
      <c r="AT560">
        <v>4595.6663269999999</v>
      </c>
      <c r="AU560">
        <v>4595.6663269999999</v>
      </c>
      <c r="AV560" s="4">
        <f t="shared" si="169"/>
        <v>10715281.625</v>
      </c>
      <c r="AX560">
        <v>15444969</v>
      </c>
      <c r="AY560">
        <v>15444969</v>
      </c>
      <c r="AZ560" s="4">
        <f t="shared" si="170"/>
        <v>1</v>
      </c>
      <c r="BB560">
        <v>1</v>
      </c>
      <c r="BC560" s="4">
        <f t="shared" si="171"/>
        <v>1</v>
      </c>
      <c r="BE560">
        <v>1</v>
      </c>
      <c r="BF560" s="4">
        <v>0.76100000000000001</v>
      </c>
      <c r="BG560" s="4">
        <v>13.7</v>
      </c>
      <c r="BH560" s="4">
        <f t="shared" si="153"/>
        <v>77.3</v>
      </c>
      <c r="BJ560">
        <v>77.3</v>
      </c>
    </row>
    <row r="561" spans="1:62" x14ac:dyDescent="0.25">
      <c r="A561" s="4" t="s">
        <v>56</v>
      </c>
      <c r="B561" s="4">
        <v>2000</v>
      </c>
      <c r="C561" s="4">
        <v>1</v>
      </c>
      <c r="E561" s="4">
        <f t="shared" si="154"/>
        <v>1.5225857695379376E-3</v>
      </c>
      <c r="F561">
        <v>13</v>
      </c>
      <c r="H561" s="4">
        <f t="shared" si="155"/>
        <v>1.4451691931942897E-2</v>
      </c>
      <c r="I561">
        <f t="shared" si="156"/>
        <v>2</v>
      </c>
      <c r="K561">
        <v>2</v>
      </c>
      <c r="L561" s="4">
        <v>6.24</v>
      </c>
      <c r="M561">
        <f t="shared" si="157"/>
        <v>1.8979206134284906E-4</v>
      </c>
      <c r="O561" s="4">
        <f t="shared" si="158"/>
        <v>74.148429460000003</v>
      </c>
      <c r="Q561">
        <v>74.148429460000003</v>
      </c>
      <c r="S561" s="4">
        <f t="shared" si="159"/>
        <v>8.675140700055771E-5</v>
      </c>
      <c r="W561" s="4">
        <f t="shared" si="160"/>
        <v>0</v>
      </c>
      <c r="X561">
        <v>0</v>
      </c>
      <c r="Y561" s="4">
        <v>54</v>
      </c>
      <c r="AB561" s="4">
        <f t="shared" si="161"/>
        <v>3</v>
      </c>
      <c r="AC561" s="3">
        <v>3</v>
      </c>
      <c r="AD561" s="4">
        <f t="shared" si="162"/>
        <v>1.5444151101701007E-2</v>
      </c>
      <c r="AE561">
        <f t="shared" si="163"/>
        <v>91</v>
      </c>
      <c r="AG561">
        <v>91</v>
      </c>
      <c r="AH561" s="4">
        <f t="shared" si="164"/>
        <v>6.4</v>
      </c>
      <c r="AJ561">
        <v>6.4</v>
      </c>
      <c r="AK561" s="4">
        <f t="shared" si="165"/>
        <v>1.4923709406744265E-2</v>
      </c>
      <c r="AL561">
        <f t="shared" si="166"/>
        <v>91</v>
      </c>
      <c r="AN561">
        <v>91</v>
      </c>
      <c r="AO561" s="4">
        <f t="shared" si="167"/>
        <v>0.1</v>
      </c>
      <c r="AQ561">
        <v>0.1</v>
      </c>
      <c r="AR561" s="4">
        <f t="shared" si="168"/>
        <v>511.36847899999998</v>
      </c>
      <c r="AT561">
        <v>511.36847899999998</v>
      </c>
      <c r="AU561">
        <v>511.36847899999998</v>
      </c>
      <c r="AV561" s="4">
        <f t="shared" si="169"/>
        <v>10715281.625</v>
      </c>
      <c r="AX561">
        <v>15262754</v>
      </c>
      <c r="AY561">
        <v>15262754</v>
      </c>
      <c r="AZ561" s="4">
        <f t="shared" si="170"/>
        <v>1.1000000000000001</v>
      </c>
      <c r="BB561">
        <v>1.1000000000000001</v>
      </c>
      <c r="BC561" s="4">
        <f t="shared" si="171"/>
        <v>1.1000000000000001</v>
      </c>
      <c r="BE561">
        <v>1.1000000000000001</v>
      </c>
      <c r="BF561" s="4">
        <v>0.755</v>
      </c>
      <c r="BG561" s="4">
        <v>13.5</v>
      </c>
      <c r="BH561" s="4">
        <f t="shared" si="153"/>
        <v>77.3</v>
      </c>
      <c r="BJ561">
        <v>77.3</v>
      </c>
    </row>
    <row r="562" spans="1:62" x14ac:dyDescent="0.25">
      <c r="A562" s="4" t="s">
        <v>57</v>
      </c>
      <c r="B562" s="4">
        <v>2015</v>
      </c>
      <c r="C562" s="4">
        <v>1</v>
      </c>
      <c r="E562" s="4">
        <f t="shared" si="154"/>
        <v>2.6119463020189016E-3</v>
      </c>
      <c r="F562">
        <v>85</v>
      </c>
      <c r="H562" s="4">
        <f t="shared" si="155"/>
        <v>4.0749336787398553E-3</v>
      </c>
      <c r="I562">
        <f t="shared" si="156"/>
        <v>55</v>
      </c>
      <c r="K562">
        <v>157</v>
      </c>
      <c r="M562">
        <f t="shared" si="157"/>
        <v>1.8731145170040577E-4</v>
      </c>
      <c r="O562" s="4">
        <f t="shared" si="158"/>
        <v>0</v>
      </c>
      <c r="Q562">
        <v>0</v>
      </c>
      <c r="S562" s="4">
        <f t="shared" si="159"/>
        <v>1.2276440336999126E-2</v>
      </c>
      <c r="T562">
        <v>99</v>
      </c>
      <c r="W562" s="4">
        <f t="shared" si="160"/>
        <v>900.625</v>
      </c>
      <c r="X562">
        <v>42361</v>
      </c>
      <c r="Y562" s="4">
        <v>32.9</v>
      </c>
      <c r="AB562" s="4">
        <f t="shared" si="161"/>
        <v>57.5</v>
      </c>
      <c r="AC562" s="3">
        <v>183</v>
      </c>
      <c r="AD562" s="4">
        <f t="shared" si="162"/>
        <v>1.2939430286509949E-2</v>
      </c>
      <c r="AE562">
        <f t="shared" si="163"/>
        <v>99</v>
      </c>
      <c r="AG562">
        <v>99</v>
      </c>
      <c r="AH562" s="4" t="e">
        <f t="shared" si="164"/>
        <v>#VALUE!</v>
      </c>
      <c r="AK562" s="4">
        <f t="shared" si="165"/>
        <v>1.2538662240920963E-2</v>
      </c>
      <c r="AL562">
        <f t="shared" si="166"/>
        <v>99</v>
      </c>
      <c r="AN562">
        <v>99</v>
      </c>
      <c r="AO562" s="4">
        <f t="shared" si="167"/>
        <v>0.1</v>
      </c>
      <c r="AQ562">
        <v>0.1</v>
      </c>
      <c r="AR562" s="4">
        <f t="shared" si="168"/>
        <v>869.21193800000003</v>
      </c>
      <c r="AT562">
        <v>869.21193800000003</v>
      </c>
      <c r="AU562">
        <v>869.21193800000003</v>
      </c>
      <c r="AV562" s="4">
        <f t="shared" si="169"/>
        <v>137122</v>
      </c>
      <c r="AX562">
        <v>137122</v>
      </c>
      <c r="AY562">
        <v>137122</v>
      </c>
      <c r="AZ562" s="4">
        <f t="shared" si="170"/>
        <v>3.6</v>
      </c>
      <c r="BB562">
        <v>3.6</v>
      </c>
      <c r="BC562" s="4">
        <f t="shared" si="171"/>
        <v>2.9</v>
      </c>
      <c r="BE562">
        <v>2.9</v>
      </c>
      <c r="BF562" s="4">
        <v>0.73399999999999999</v>
      </c>
      <c r="BG562" s="4">
        <v>13.5</v>
      </c>
      <c r="BH562" s="4">
        <f t="shared" si="153"/>
        <v>76.099999999999994</v>
      </c>
      <c r="BJ562">
        <v>76.099999999999994</v>
      </c>
    </row>
    <row r="563" spans="1:62" x14ac:dyDescent="0.25">
      <c r="A563" s="4" t="s">
        <v>57</v>
      </c>
      <c r="B563" s="4">
        <v>2014</v>
      </c>
      <c r="C563" s="4">
        <v>1</v>
      </c>
      <c r="E563" s="4">
        <f t="shared" si="154"/>
        <v>2.6253877531064742E-3</v>
      </c>
      <c r="F563">
        <v>86</v>
      </c>
      <c r="H563" s="4">
        <f t="shared" si="155"/>
        <v>4.0749336787398553E-3</v>
      </c>
      <c r="I563">
        <f t="shared" si="156"/>
        <v>55</v>
      </c>
      <c r="K563">
        <v>171</v>
      </c>
      <c r="L563" s="4">
        <v>5.78</v>
      </c>
      <c r="M563">
        <f t="shared" si="157"/>
        <v>1.9090412439560126E-4</v>
      </c>
      <c r="O563" s="4">
        <f t="shared" si="158"/>
        <v>109.8743903</v>
      </c>
      <c r="Q563">
        <v>109.8743903</v>
      </c>
      <c r="S563" s="4">
        <f t="shared" si="159"/>
        <v>1.2276440336999126E-2</v>
      </c>
      <c r="T563">
        <v>99</v>
      </c>
      <c r="W563" s="4">
        <f t="shared" si="160"/>
        <v>900.625</v>
      </c>
      <c r="X563">
        <v>52628</v>
      </c>
      <c r="Y563" s="4">
        <v>31.9</v>
      </c>
      <c r="AB563" s="4">
        <f t="shared" si="161"/>
        <v>57.5</v>
      </c>
      <c r="AC563" s="3">
        <v>198</v>
      </c>
      <c r="AD563" s="4">
        <f t="shared" si="162"/>
        <v>1.293605874201584E-2</v>
      </c>
      <c r="AE563">
        <f t="shared" si="163"/>
        <v>99</v>
      </c>
      <c r="AG563">
        <v>99</v>
      </c>
      <c r="AH563" s="4">
        <f t="shared" si="164"/>
        <v>5.55</v>
      </c>
      <c r="AJ563">
        <v>5.55</v>
      </c>
      <c r="AK563" s="4">
        <f t="shared" si="165"/>
        <v>1.2535386125773406E-2</v>
      </c>
      <c r="AL563">
        <f t="shared" si="166"/>
        <v>99</v>
      </c>
      <c r="AN563">
        <v>99</v>
      </c>
      <c r="AO563" s="4">
        <f t="shared" si="167"/>
        <v>0.1</v>
      </c>
      <c r="AQ563">
        <v>0.1</v>
      </c>
      <c r="AR563" s="4">
        <f t="shared" si="168"/>
        <v>7683.5237999999999</v>
      </c>
      <c r="AT563">
        <v>7683.5237999999999</v>
      </c>
      <c r="AU563">
        <v>7683.5237999999999</v>
      </c>
      <c r="AV563" s="4">
        <f t="shared" si="169"/>
        <v>136427</v>
      </c>
      <c r="AX563">
        <v>136427</v>
      </c>
      <c r="AY563">
        <v>136427</v>
      </c>
      <c r="AZ563" s="4">
        <f t="shared" si="170"/>
        <v>3.7</v>
      </c>
      <c r="BB563">
        <v>3.7</v>
      </c>
      <c r="BC563" s="4">
        <f t="shared" si="171"/>
        <v>3</v>
      </c>
      <c r="BE563">
        <v>3</v>
      </c>
      <c r="BF563" s="4">
        <v>0.72299999999999998</v>
      </c>
      <c r="BG563" s="4">
        <v>13.1</v>
      </c>
      <c r="BH563" s="4">
        <f t="shared" si="153"/>
        <v>75.8</v>
      </c>
      <c r="BJ563">
        <v>75.8</v>
      </c>
    </row>
    <row r="564" spans="1:62" x14ac:dyDescent="0.25">
      <c r="A564" s="4" t="s">
        <v>57</v>
      </c>
      <c r="B564" s="4">
        <v>2013</v>
      </c>
      <c r="C564" s="4">
        <v>1</v>
      </c>
      <c r="E564" s="4">
        <f t="shared" si="154"/>
        <v>2.6519634824909936E-3</v>
      </c>
      <c r="F564">
        <v>88</v>
      </c>
      <c r="H564" s="4">
        <f t="shared" si="155"/>
        <v>4.0749336787398553E-3</v>
      </c>
      <c r="I564">
        <f t="shared" si="156"/>
        <v>55</v>
      </c>
      <c r="K564">
        <v>185</v>
      </c>
      <c r="L564" s="4">
        <v>5.79</v>
      </c>
      <c r="M564">
        <f t="shared" si="157"/>
        <v>1.8765778994188107E-4</v>
      </c>
      <c r="O564" s="4">
        <f t="shared" si="158"/>
        <v>9.9555320320000007</v>
      </c>
      <c r="Q564">
        <v>9.9555320320000007</v>
      </c>
      <c r="S564" s="4">
        <f t="shared" si="159"/>
        <v>1.2276440336999126E-2</v>
      </c>
      <c r="T564">
        <v>99</v>
      </c>
      <c r="W564" s="4">
        <f t="shared" si="160"/>
        <v>900.625</v>
      </c>
      <c r="X564">
        <v>26883</v>
      </c>
      <c r="Y564" s="4">
        <v>3.9</v>
      </c>
      <c r="AB564" s="4">
        <f t="shared" si="161"/>
        <v>57.5</v>
      </c>
      <c r="AC564" s="3">
        <v>216</v>
      </c>
      <c r="AD564" s="4">
        <f t="shared" si="162"/>
        <v>1.2932685842844054E-2</v>
      </c>
      <c r="AE564">
        <f t="shared" si="163"/>
        <v>99</v>
      </c>
      <c r="AG564">
        <v>99</v>
      </c>
      <c r="AH564" s="4">
        <f t="shared" si="164"/>
        <v>5.39</v>
      </c>
      <c r="AJ564">
        <v>5.39</v>
      </c>
      <c r="AK564" s="4">
        <f t="shared" si="165"/>
        <v>1.2532108685663266E-2</v>
      </c>
      <c r="AL564">
        <f t="shared" si="166"/>
        <v>99</v>
      </c>
      <c r="AN564">
        <v>99</v>
      </c>
      <c r="AO564" s="4">
        <f t="shared" si="167"/>
        <v>0.1</v>
      </c>
      <c r="AQ564">
        <v>0.1</v>
      </c>
      <c r="AR564" s="4">
        <f t="shared" si="168"/>
        <v>777.77593999999999</v>
      </c>
      <c r="AT564">
        <v>777.77593999999999</v>
      </c>
      <c r="AU564">
        <v>777.77593999999999</v>
      </c>
      <c r="AV564" s="4">
        <f t="shared" si="169"/>
        <v>135738</v>
      </c>
      <c r="AX564">
        <v>135738</v>
      </c>
      <c r="AY564">
        <v>135738</v>
      </c>
      <c r="AZ564" s="4">
        <f t="shared" si="170"/>
        <v>3.8</v>
      </c>
      <c r="BB564">
        <v>3.8</v>
      </c>
      <c r="BC564" s="4">
        <f t="shared" si="171"/>
        <v>3.2</v>
      </c>
      <c r="BE564">
        <v>3.2</v>
      </c>
      <c r="BF564" s="4">
        <v>0.71299999999999997</v>
      </c>
      <c r="BG564" s="4">
        <v>12.7</v>
      </c>
      <c r="BH564" s="4">
        <f t="shared" si="153"/>
        <v>75.599999999999994</v>
      </c>
      <c r="BJ564">
        <v>75.599999999999994</v>
      </c>
    </row>
    <row r="565" spans="1:62" x14ac:dyDescent="0.25">
      <c r="A565" s="4" t="s">
        <v>57</v>
      </c>
      <c r="B565" s="4">
        <v>2012</v>
      </c>
      <c r="C565" s="4">
        <v>1</v>
      </c>
      <c r="E565" s="4">
        <f t="shared" si="154"/>
        <v>2.6650932740996318E-3</v>
      </c>
      <c r="F565">
        <v>89</v>
      </c>
      <c r="H565" s="4">
        <f t="shared" si="155"/>
        <v>4.0749336787398553E-3</v>
      </c>
      <c r="I565">
        <f t="shared" si="156"/>
        <v>55</v>
      </c>
      <c r="K565">
        <v>201</v>
      </c>
      <c r="L565" s="4">
        <v>5.74</v>
      </c>
      <c r="M565">
        <f t="shared" si="157"/>
        <v>1.9043026566612314E-4</v>
      </c>
      <c r="O565" s="4">
        <f t="shared" si="158"/>
        <v>94.434456600000004</v>
      </c>
      <c r="Q565">
        <v>94.434456600000004</v>
      </c>
      <c r="S565" s="4">
        <f t="shared" si="159"/>
        <v>1.2276440336999126E-2</v>
      </c>
      <c r="T565">
        <v>99</v>
      </c>
      <c r="W565" s="4">
        <f t="shared" si="160"/>
        <v>900.625</v>
      </c>
      <c r="X565">
        <v>6183</v>
      </c>
      <c r="Y565" s="4">
        <v>3</v>
      </c>
      <c r="AB565" s="4">
        <f t="shared" si="161"/>
        <v>57.5</v>
      </c>
      <c r="AC565" s="3">
        <v>233</v>
      </c>
      <c r="AD565" s="4">
        <f t="shared" si="162"/>
        <v>1.2929311587099052E-2</v>
      </c>
      <c r="AE565">
        <f t="shared" si="163"/>
        <v>99</v>
      </c>
      <c r="AG565">
        <v>99</v>
      </c>
      <c r="AH565" s="4">
        <f t="shared" si="164"/>
        <v>5.26</v>
      </c>
      <c r="AJ565">
        <v>5.26</v>
      </c>
      <c r="AK565" s="4">
        <f t="shared" si="165"/>
        <v>1.2528829918727282E-2</v>
      </c>
      <c r="AL565">
        <f t="shared" si="166"/>
        <v>99</v>
      </c>
      <c r="AN565">
        <v>99</v>
      </c>
      <c r="AO565" s="4">
        <f t="shared" si="167"/>
        <v>0.1</v>
      </c>
      <c r="AQ565">
        <v>0.1</v>
      </c>
      <c r="AR565" s="4">
        <f t="shared" si="168"/>
        <v>6337.8829930000002</v>
      </c>
      <c r="AT565">
        <v>6337.8829930000002</v>
      </c>
      <c r="AU565">
        <v>6337.8829930000002</v>
      </c>
      <c r="AV565" s="4">
        <f t="shared" si="169"/>
        <v>135695</v>
      </c>
      <c r="AX565">
        <v>135695</v>
      </c>
      <c r="AY565">
        <v>135695</v>
      </c>
      <c r="AZ565" s="4">
        <f t="shared" si="170"/>
        <v>3.9</v>
      </c>
      <c r="BB565">
        <v>3.9</v>
      </c>
      <c r="BC565" s="4">
        <f t="shared" si="171"/>
        <v>3.3</v>
      </c>
      <c r="BE565">
        <v>3.3</v>
      </c>
      <c r="BF565" s="4">
        <v>0.70299999999999996</v>
      </c>
      <c r="BG565" s="4">
        <v>12.4</v>
      </c>
      <c r="BH565" s="4">
        <f t="shared" si="153"/>
        <v>75.400000000000006</v>
      </c>
      <c r="BJ565">
        <v>75.400000000000006</v>
      </c>
    </row>
    <row r="566" spans="1:62" x14ac:dyDescent="0.25">
      <c r="A566" s="4" t="s">
        <v>57</v>
      </c>
      <c r="B566" s="4">
        <v>2011</v>
      </c>
      <c r="C566" s="4">
        <v>1</v>
      </c>
      <c r="E566" s="4">
        <f t="shared" si="154"/>
        <v>2.6910255647595977E-3</v>
      </c>
      <c r="F566">
        <v>91</v>
      </c>
      <c r="H566" s="4">
        <f t="shared" si="155"/>
        <v>4.0749336787398553E-3</v>
      </c>
      <c r="I566">
        <f t="shared" si="156"/>
        <v>55</v>
      </c>
      <c r="K566">
        <v>215</v>
      </c>
      <c r="L566" s="4">
        <v>5.63</v>
      </c>
      <c r="M566">
        <f t="shared" si="157"/>
        <v>1.9033179662797105E-4</v>
      </c>
      <c r="O566" s="4">
        <f t="shared" si="158"/>
        <v>91.267497789999993</v>
      </c>
      <c r="Q566">
        <v>91.267497789999993</v>
      </c>
      <c r="S566" s="4">
        <f t="shared" si="159"/>
        <v>1.2276440336999126E-2</v>
      </c>
      <c r="T566">
        <v>99</v>
      </c>
      <c r="W566" s="4">
        <f t="shared" si="160"/>
        <v>900.625</v>
      </c>
      <c r="X566">
        <v>9943</v>
      </c>
      <c r="Y566" s="4">
        <v>29</v>
      </c>
      <c r="AB566" s="4">
        <f t="shared" si="161"/>
        <v>57.5</v>
      </c>
      <c r="AC566" s="3">
        <v>251</v>
      </c>
      <c r="AD566" s="4">
        <f t="shared" si="162"/>
        <v>1.2925935972881004E-2</v>
      </c>
      <c r="AE566">
        <f t="shared" si="163"/>
        <v>99</v>
      </c>
      <c r="AG566">
        <v>99</v>
      </c>
      <c r="AH566" s="4">
        <f t="shared" si="164"/>
        <v>5.3</v>
      </c>
      <c r="AJ566">
        <v>5.3</v>
      </c>
      <c r="AK566" s="4">
        <f t="shared" si="165"/>
        <v>1.2525549823097932E-2</v>
      </c>
      <c r="AL566">
        <f t="shared" si="166"/>
        <v>99</v>
      </c>
      <c r="AN566">
        <v>99</v>
      </c>
      <c r="AO566" s="4">
        <f t="shared" si="167"/>
        <v>0.1</v>
      </c>
      <c r="AQ566">
        <v>0.1</v>
      </c>
      <c r="AR566" s="4">
        <f t="shared" si="168"/>
        <v>5633.7961599999999</v>
      </c>
      <c r="AT566">
        <v>5633.7961599999999</v>
      </c>
      <c r="AU566">
        <v>5633.7961599999999</v>
      </c>
      <c r="AV566" s="4">
        <f t="shared" si="169"/>
        <v>134413</v>
      </c>
      <c r="AX566">
        <v>134413</v>
      </c>
      <c r="AY566">
        <v>134413</v>
      </c>
      <c r="AZ566" s="4">
        <f t="shared" si="170"/>
        <v>4.0999999999999996</v>
      </c>
      <c r="BB566">
        <v>4.0999999999999996</v>
      </c>
      <c r="BC566" s="4">
        <f t="shared" si="171"/>
        <v>3.5</v>
      </c>
      <c r="BE566">
        <v>3.5</v>
      </c>
      <c r="BF566" s="4">
        <v>0.7</v>
      </c>
      <c r="BG566" s="4">
        <v>12.8</v>
      </c>
      <c r="BH566" s="4">
        <f t="shared" si="153"/>
        <v>75.2</v>
      </c>
      <c r="BJ566">
        <v>75.2</v>
      </c>
    </row>
    <row r="567" spans="1:62" x14ac:dyDescent="0.25">
      <c r="A567" s="4" t="s">
        <v>57</v>
      </c>
      <c r="B567" s="4">
        <v>2010</v>
      </c>
      <c r="C567" s="4">
        <v>1</v>
      </c>
      <c r="E567" s="4">
        <f t="shared" si="154"/>
        <v>2.703823636014843E-3</v>
      </c>
      <c r="F567">
        <v>92</v>
      </c>
      <c r="H567" s="4">
        <f t="shared" si="155"/>
        <v>4.0749336787398553E-3</v>
      </c>
      <c r="I567">
        <f t="shared" si="156"/>
        <v>55</v>
      </c>
      <c r="K567">
        <v>231</v>
      </c>
      <c r="L567" s="4">
        <v>5.75</v>
      </c>
      <c r="M567">
        <f t="shared" si="157"/>
        <v>1.8750887930203146E-4</v>
      </c>
      <c r="O567" s="4">
        <f t="shared" si="158"/>
        <v>5.660754839</v>
      </c>
      <c r="Q567">
        <v>5.660754839</v>
      </c>
      <c r="S567" s="4">
        <f t="shared" si="159"/>
        <v>1.2276440336999126E-2</v>
      </c>
      <c r="T567">
        <v>99</v>
      </c>
      <c r="W567" s="4">
        <f t="shared" si="160"/>
        <v>900.625</v>
      </c>
      <c r="X567">
        <v>38159</v>
      </c>
      <c r="Y567" s="4">
        <v>28.1</v>
      </c>
      <c r="AB567" s="4">
        <f t="shared" si="161"/>
        <v>57.5</v>
      </c>
      <c r="AC567" s="3">
        <v>268</v>
      </c>
      <c r="AD567" s="4">
        <f t="shared" si="162"/>
        <v>1.2922558998285741E-2</v>
      </c>
      <c r="AE567">
        <f t="shared" si="163"/>
        <v>99</v>
      </c>
      <c r="AG567">
        <v>99</v>
      </c>
      <c r="AH567" s="4">
        <f t="shared" si="164"/>
        <v>4.8899999999999997</v>
      </c>
      <c r="AJ567">
        <v>4.8899999999999997</v>
      </c>
      <c r="AK567" s="4">
        <f t="shared" si="165"/>
        <v>1.2522268396903461E-2</v>
      </c>
      <c r="AL567">
        <f t="shared" si="166"/>
        <v>99</v>
      </c>
      <c r="AN567">
        <v>99</v>
      </c>
      <c r="AO567" s="4">
        <f t="shared" si="167"/>
        <v>0.1</v>
      </c>
      <c r="AQ567">
        <v>0.1</v>
      </c>
      <c r="AR567" s="4">
        <f t="shared" si="168"/>
        <v>456.51248700000002</v>
      </c>
      <c r="AT567">
        <v>456.51248700000002</v>
      </c>
      <c r="AU567">
        <v>456.51248700000002</v>
      </c>
      <c r="AV567" s="4">
        <f t="shared" si="169"/>
        <v>133775</v>
      </c>
      <c r="AX567">
        <v>133775</v>
      </c>
      <c r="AY567">
        <v>133775</v>
      </c>
      <c r="AZ567" s="4">
        <f t="shared" si="170"/>
        <v>4.2</v>
      </c>
      <c r="BB567">
        <v>4.2</v>
      </c>
      <c r="BC567" s="4">
        <f t="shared" si="171"/>
        <v>3.6</v>
      </c>
      <c r="BE567">
        <v>3.6</v>
      </c>
      <c r="BF567" s="4">
        <v>0.69099999999999995</v>
      </c>
      <c r="BG567" s="4">
        <v>12.5</v>
      </c>
      <c r="BH567" s="4">
        <f t="shared" si="153"/>
        <v>75</v>
      </c>
      <c r="BJ567">
        <v>75</v>
      </c>
    </row>
    <row r="568" spans="1:62" x14ac:dyDescent="0.25">
      <c r="A568" s="4" t="s">
        <v>57</v>
      </c>
      <c r="B568" s="4">
        <v>2009</v>
      </c>
      <c r="C568" s="4">
        <v>1</v>
      </c>
      <c r="E568" s="4">
        <f t="shared" si="154"/>
        <v>2.7165067245707901E-3</v>
      </c>
      <c r="F568">
        <v>93</v>
      </c>
      <c r="H568" s="4">
        <f t="shared" si="155"/>
        <v>4.0749336787398553E-3</v>
      </c>
      <c r="I568">
        <f t="shared" si="156"/>
        <v>55</v>
      </c>
      <c r="K568">
        <v>248</v>
      </c>
      <c r="L568" s="4">
        <v>4.88</v>
      </c>
      <c r="M568">
        <f t="shared" si="157"/>
        <v>1.8901880050994387E-4</v>
      </c>
      <c r="O568" s="4">
        <f t="shared" si="158"/>
        <v>50.283489230000001</v>
      </c>
      <c r="Q568">
        <v>50.283489230000001</v>
      </c>
      <c r="S568" s="4">
        <f t="shared" si="159"/>
        <v>1.2276440336999126E-2</v>
      </c>
      <c r="T568">
        <v>99</v>
      </c>
      <c r="W568" s="4">
        <f t="shared" si="160"/>
        <v>900.625</v>
      </c>
      <c r="X568">
        <v>52461</v>
      </c>
      <c r="Y568" s="4">
        <v>27.3</v>
      </c>
      <c r="AB568" s="4">
        <f t="shared" si="161"/>
        <v>57.5</v>
      </c>
      <c r="AC568" s="3">
        <v>288</v>
      </c>
      <c r="AD568" s="4">
        <f t="shared" si="162"/>
        <v>1.2919180661404815E-2</v>
      </c>
      <c r="AE568">
        <f t="shared" si="163"/>
        <v>99</v>
      </c>
      <c r="AG568">
        <v>99</v>
      </c>
      <c r="AH568" s="4">
        <f t="shared" si="164"/>
        <v>5.8</v>
      </c>
      <c r="AJ568">
        <v>5.8</v>
      </c>
      <c r="AK568" s="4">
        <f t="shared" si="165"/>
        <v>1.2518985638267864E-2</v>
      </c>
      <c r="AL568">
        <f t="shared" si="166"/>
        <v>99</v>
      </c>
      <c r="AN568">
        <v>99</v>
      </c>
      <c r="AO568" s="4">
        <f t="shared" si="167"/>
        <v>0.1</v>
      </c>
      <c r="AQ568">
        <v>0.1</v>
      </c>
      <c r="AR568" s="4">
        <f t="shared" si="168"/>
        <v>3838.4342919999999</v>
      </c>
      <c r="AT568">
        <v>3838.4342919999999</v>
      </c>
      <c r="AU568">
        <v>3838.4342919999999</v>
      </c>
      <c r="AV568" s="4">
        <f t="shared" si="169"/>
        <v>133126</v>
      </c>
      <c r="AX568">
        <v>133126</v>
      </c>
      <c r="AY568">
        <v>133126</v>
      </c>
      <c r="AZ568" s="4">
        <f t="shared" si="170"/>
        <v>4.4000000000000004</v>
      </c>
      <c r="BB568">
        <v>4.4000000000000004</v>
      </c>
      <c r="BC568" s="4">
        <f t="shared" si="171"/>
        <v>3.8</v>
      </c>
      <c r="BE568">
        <v>3.8</v>
      </c>
      <c r="BF568" s="4">
        <v>0.68200000000000005</v>
      </c>
      <c r="BG568" s="4">
        <v>12.2</v>
      </c>
      <c r="BH568" s="4">
        <f t="shared" si="153"/>
        <v>74.900000000000006</v>
      </c>
      <c r="BJ568">
        <v>74.900000000000006</v>
      </c>
    </row>
    <row r="569" spans="1:62" x14ac:dyDescent="0.25">
      <c r="A569" s="4" t="s">
        <v>57</v>
      </c>
      <c r="B569" s="4">
        <v>2008</v>
      </c>
      <c r="C569" s="4">
        <v>1</v>
      </c>
      <c r="E569" s="4">
        <f t="shared" si="154"/>
        <v>2.7660457421441161E-3</v>
      </c>
      <c r="F569">
        <v>97</v>
      </c>
      <c r="H569" s="4">
        <f t="shared" si="155"/>
        <v>4.0749336787398553E-3</v>
      </c>
      <c r="I569">
        <f t="shared" si="156"/>
        <v>55</v>
      </c>
      <c r="K569">
        <v>266</v>
      </c>
      <c r="L569" s="4">
        <v>4.2699999999999996</v>
      </c>
      <c r="M569">
        <f t="shared" si="157"/>
        <v>1.8865234211276413E-4</v>
      </c>
      <c r="O569" s="4">
        <f t="shared" si="158"/>
        <v>39.22509728</v>
      </c>
      <c r="Q569">
        <v>39.22509728</v>
      </c>
      <c r="S569" s="4">
        <f t="shared" si="159"/>
        <v>1.3597551795253666E-2</v>
      </c>
      <c r="T569">
        <v>95</v>
      </c>
      <c r="W569" s="4">
        <f t="shared" si="160"/>
        <v>900.625</v>
      </c>
      <c r="X569">
        <v>131441</v>
      </c>
      <c r="Y569" s="4">
        <v>26.5</v>
      </c>
      <c r="AB569" s="4">
        <f t="shared" si="161"/>
        <v>57.5</v>
      </c>
      <c r="AC569" s="3">
        <v>308</v>
      </c>
      <c r="AD569" s="4">
        <f t="shared" si="162"/>
        <v>1.2915800960325428E-2</v>
      </c>
      <c r="AE569">
        <f t="shared" si="163"/>
        <v>99</v>
      </c>
      <c r="AG569">
        <v>99</v>
      </c>
      <c r="AH569" s="4">
        <f t="shared" si="164"/>
        <v>4.59</v>
      </c>
      <c r="AJ569">
        <v>4.59</v>
      </c>
      <c r="AK569" s="4">
        <f t="shared" si="165"/>
        <v>1.3200399794696976E-2</v>
      </c>
      <c r="AL569">
        <f t="shared" si="166"/>
        <v>97</v>
      </c>
      <c r="AN569">
        <v>97</v>
      </c>
      <c r="AO569" s="4">
        <f t="shared" si="167"/>
        <v>0.1</v>
      </c>
      <c r="AQ569">
        <v>0.1</v>
      </c>
      <c r="AR569" s="4">
        <f t="shared" si="168"/>
        <v>3471.2475469999999</v>
      </c>
      <c r="AT569">
        <v>3471.2475469999999</v>
      </c>
      <c r="AU569">
        <v>3471.2475469999999</v>
      </c>
      <c r="AV569" s="4">
        <f t="shared" si="169"/>
        <v>1324655</v>
      </c>
      <c r="AX569">
        <v>1324655</v>
      </c>
      <c r="AY569">
        <v>1324655</v>
      </c>
      <c r="AZ569" s="4">
        <f t="shared" si="170"/>
        <v>4.5</v>
      </c>
      <c r="BB569">
        <v>4.5</v>
      </c>
      <c r="BC569" s="4">
        <f t="shared" si="171"/>
        <v>4</v>
      </c>
      <c r="BE569">
        <v>4</v>
      </c>
      <c r="BF569" s="4">
        <v>0.67200000000000004</v>
      </c>
      <c r="BG569" s="4">
        <v>11.9</v>
      </c>
      <c r="BH569" s="4">
        <f t="shared" si="153"/>
        <v>74.5</v>
      </c>
      <c r="BJ569">
        <v>74.5</v>
      </c>
    </row>
    <row r="570" spans="1:62" x14ac:dyDescent="0.25">
      <c r="A570" s="4" t="s">
        <v>57</v>
      </c>
      <c r="B570" s="4">
        <v>2007</v>
      </c>
      <c r="C570" s="4">
        <v>1</v>
      </c>
      <c r="E570" s="4">
        <f t="shared" si="154"/>
        <v>2.7538443064042302E-3</v>
      </c>
      <c r="F570">
        <v>96</v>
      </c>
      <c r="H570" s="4">
        <f t="shared" si="155"/>
        <v>4.0749336787398553E-3</v>
      </c>
      <c r="I570">
        <f t="shared" si="156"/>
        <v>55</v>
      </c>
      <c r="K570">
        <v>285</v>
      </c>
      <c r="L570" s="4">
        <v>3.88</v>
      </c>
      <c r="M570">
        <f t="shared" si="157"/>
        <v>1.9613704421031443E-4</v>
      </c>
      <c r="O570" s="4">
        <f t="shared" si="158"/>
        <v>312.66248189999999</v>
      </c>
      <c r="Q570">
        <v>312.66248189999999</v>
      </c>
      <c r="S570" s="4">
        <f t="shared" si="159"/>
        <v>1.4437648664183886E-2</v>
      </c>
      <c r="T570">
        <v>92</v>
      </c>
      <c r="W570" s="4">
        <f t="shared" si="160"/>
        <v>900.625</v>
      </c>
      <c r="X570">
        <v>109023</v>
      </c>
      <c r="Y570" s="4">
        <v>25.7</v>
      </c>
      <c r="AB570" s="4">
        <f t="shared" si="161"/>
        <v>57.5</v>
      </c>
      <c r="AC570" s="3">
        <v>332</v>
      </c>
      <c r="AD570" s="4">
        <f t="shared" si="162"/>
        <v>1.4611209029434731E-2</v>
      </c>
      <c r="AE570">
        <f t="shared" si="163"/>
        <v>94</v>
      </c>
      <c r="AG570">
        <v>94</v>
      </c>
      <c r="AH570" s="4">
        <f t="shared" si="164"/>
        <v>4.32</v>
      </c>
      <c r="AJ570">
        <v>4.32</v>
      </c>
      <c r="AK570" s="4">
        <f t="shared" si="165"/>
        <v>1.439940190178954E-2</v>
      </c>
      <c r="AL570">
        <f t="shared" si="166"/>
        <v>93</v>
      </c>
      <c r="AN570">
        <v>93</v>
      </c>
      <c r="AO570" s="4">
        <f t="shared" si="167"/>
        <v>0.1</v>
      </c>
      <c r="AQ570">
        <v>0.1</v>
      </c>
      <c r="AR570" s="4">
        <f t="shared" si="168"/>
        <v>2695.366223</v>
      </c>
      <c r="AT570">
        <v>2695.366223</v>
      </c>
      <c r="AU570">
        <v>2695.366223</v>
      </c>
      <c r="AV570" s="4">
        <f t="shared" si="169"/>
        <v>1317885</v>
      </c>
      <c r="AX570">
        <v>1317885</v>
      </c>
      <c r="AY570">
        <v>1317885</v>
      </c>
      <c r="AZ570" s="4">
        <f t="shared" si="170"/>
        <v>4.7</v>
      </c>
      <c r="BB570">
        <v>4.7</v>
      </c>
      <c r="BC570" s="4">
        <f t="shared" si="171"/>
        <v>4.0999999999999996</v>
      </c>
      <c r="BE570">
        <v>4.0999999999999996</v>
      </c>
      <c r="BF570" s="4">
        <v>0.65900000000000003</v>
      </c>
      <c r="BG570" s="4">
        <v>11.4</v>
      </c>
      <c r="BH570" s="4">
        <f t="shared" si="153"/>
        <v>74.400000000000006</v>
      </c>
      <c r="BJ570">
        <v>74.400000000000006</v>
      </c>
    </row>
    <row r="571" spans="1:62" x14ac:dyDescent="0.25">
      <c r="A571" s="4" t="s">
        <v>57</v>
      </c>
      <c r="B571" s="4">
        <v>2006</v>
      </c>
      <c r="C571" s="4">
        <v>1</v>
      </c>
      <c r="E571" s="4">
        <f t="shared" si="154"/>
        <v>2.7781214019674096E-3</v>
      </c>
      <c r="F571">
        <v>98</v>
      </c>
      <c r="H571" s="4">
        <f t="shared" si="155"/>
        <v>4.0749336787398553E-3</v>
      </c>
      <c r="I571">
        <f t="shared" si="156"/>
        <v>55</v>
      </c>
      <c r="K571">
        <v>307</v>
      </c>
      <c r="L571" s="4">
        <v>3.28</v>
      </c>
      <c r="M571">
        <f t="shared" si="157"/>
        <v>1.8833405894962965E-4</v>
      </c>
      <c r="O571" s="4">
        <f t="shared" si="158"/>
        <v>29.74342979</v>
      </c>
      <c r="Q571">
        <v>29.74342979</v>
      </c>
      <c r="S571" s="4">
        <f t="shared" si="159"/>
        <v>1.4682265089018029E-2</v>
      </c>
      <c r="T571">
        <v>91</v>
      </c>
      <c r="W571" s="4">
        <f t="shared" si="160"/>
        <v>900.625</v>
      </c>
      <c r="X571">
        <v>99602</v>
      </c>
      <c r="Y571" s="4">
        <v>24.9</v>
      </c>
      <c r="AB571" s="4">
        <f t="shared" si="161"/>
        <v>57.5</v>
      </c>
      <c r="AC571" s="3">
        <v>360</v>
      </c>
      <c r="AD571" s="4">
        <f t="shared" si="162"/>
        <v>1.4607941785215371E-2</v>
      </c>
      <c r="AE571">
        <f t="shared" si="163"/>
        <v>94</v>
      </c>
      <c r="AG571">
        <v>94</v>
      </c>
      <c r="AH571" s="4">
        <f t="shared" si="164"/>
        <v>4.5199999999999996</v>
      </c>
      <c r="AJ571">
        <v>4.5199999999999996</v>
      </c>
      <c r="AK571" s="4">
        <f t="shared" si="165"/>
        <v>1.4396224085183937E-2</v>
      </c>
      <c r="AL571">
        <f t="shared" si="166"/>
        <v>93</v>
      </c>
      <c r="AN571">
        <v>93</v>
      </c>
      <c r="AO571" s="4">
        <f t="shared" si="167"/>
        <v>0.1</v>
      </c>
      <c r="AQ571">
        <v>0.1</v>
      </c>
      <c r="AR571" s="4">
        <f t="shared" si="168"/>
        <v>299.22967599999998</v>
      </c>
      <c r="AT571">
        <v>299.22967599999998</v>
      </c>
      <c r="AU571">
        <v>299.22967599999998</v>
      </c>
      <c r="AV571" s="4">
        <f t="shared" si="169"/>
        <v>13112</v>
      </c>
      <c r="AX571">
        <v>13112</v>
      </c>
      <c r="AY571">
        <v>13112</v>
      </c>
      <c r="AZ571" s="4">
        <f t="shared" si="170"/>
        <v>4.8</v>
      </c>
      <c r="BB571">
        <v>4.8</v>
      </c>
      <c r="BC571" s="4">
        <f t="shared" si="171"/>
        <v>4.3</v>
      </c>
      <c r="BE571">
        <v>4.3</v>
      </c>
      <c r="BF571" s="4">
        <v>0.64600000000000002</v>
      </c>
      <c r="BG571" s="4">
        <v>11</v>
      </c>
      <c r="BH571" s="4">
        <f t="shared" si="153"/>
        <v>74.2</v>
      </c>
      <c r="BJ571">
        <v>74.2</v>
      </c>
    </row>
    <row r="572" spans="1:62" x14ac:dyDescent="0.25">
      <c r="A572" s="4" t="s">
        <v>57</v>
      </c>
      <c r="B572" s="4">
        <v>2005</v>
      </c>
      <c r="C572" s="4">
        <v>1</v>
      </c>
      <c r="E572" s="4">
        <f t="shared" si="154"/>
        <v>2.7900691700735057E-3</v>
      </c>
      <c r="F572">
        <v>99</v>
      </c>
      <c r="H572" s="4">
        <f t="shared" si="155"/>
        <v>4.0749336787398553E-3</v>
      </c>
      <c r="I572">
        <f t="shared" si="156"/>
        <v>55</v>
      </c>
      <c r="K572">
        <v>332</v>
      </c>
      <c r="L572" s="4">
        <v>2.92</v>
      </c>
      <c r="M572">
        <f t="shared" si="157"/>
        <v>1.926958060505419E-4</v>
      </c>
      <c r="O572" s="4">
        <f t="shared" si="158"/>
        <v>171.6596026</v>
      </c>
      <c r="Q572">
        <v>171.6596026</v>
      </c>
      <c r="S572" s="4">
        <f t="shared" si="159"/>
        <v>1.5795062001612969E-2</v>
      </c>
      <c r="T572">
        <v>84</v>
      </c>
      <c r="W572" s="4">
        <f t="shared" si="160"/>
        <v>900.625</v>
      </c>
      <c r="X572">
        <v>124219</v>
      </c>
      <c r="Y572" s="4">
        <v>24.1</v>
      </c>
      <c r="AB572" s="4">
        <f t="shared" si="161"/>
        <v>57.5</v>
      </c>
      <c r="AC572" s="3">
        <v>392</v>
      </c>
      <c r="AD572" s="4">
        <f t="shared" si="162"/>
        <v>1.6159837888004437E-2</v>
      </c>
      <c r="AE572">
        <f t="shared" si="163"/>
        <v>87</v>
      </c>
      <c r="AG572">
        <v>87</v>
      </c>
      <c r="AH572" s="4">
        <f t="shared" si="164"/>
        <v>4.66</v>
      </c>
      <c r="AJ572">
        <v>4.66</v>
      </c>
      <c r="AK572" s="4">
        <f t="shared" si="165"/>
        <v>1.5629515095803515E-2</v>
      </c>
      <c r="AL572">
        <f t="shared" si="166"/>
        <v>87</v>
      </c>
      <c r="AN572">
        <v>87</v>
      </c>
      <c r="AO572" s="4">
        <f t="shared" si="167"/>
        <v>0.1</v>
      </c>
      <c r="AQ572">
        <v>0.1</v>
      </c>
      <c r="AR572" s="4">
        <f t="shared" si="168"/>
        <v>1753.4177999999999</v>
      </c>
      <c r="AT572">
        <v>1753.4177999999999</v>
      </c>
      <c r="AU572">
        <v>1753.4177999999999</v>
      </c>
      <c r="AV572" s="4">
        <f t="shared" si="169"/>
        <v>13372</v>
      </c>
      <c r="AX572">
        <v>13372</v>
      </c>
      <c r="AY572">
        <v>13372</v>
      </c>
      <c r="AZ572" s="4">
        <f t="shared" si="170"/>
        <v>5</v>
      </c>
      <c r="BB572">
        <v>5</v>
      </c>
      <c r="BC572" s="4">
        <f t="shared" si="171"/>
        <v>4.4000000000000004</v>
      </c>
      <c r="BE572">
        <v>4.4000000000000004</v>
      </c>
      <c r="BF572" s="4">
        <v>0.63400000000000001</v>
      </c>
      <c r="BG572" s="4">
        <v>10.6</v>
      </c>
      <c r="BH572" s="4">
        <f t="shared" si="153"/>
        <v>73.900000000000006</v>
      </c>
      <c r="BJ572">
        <v>73.900000000000006</v>
      </c>
    </row>
    <row r="573" spans="1:62" x14ac:dyDescent="0.25">
      <c r="A573" s="4" t="s">
        <v>57</v>
      </c>
      <c r="B573" s="4">
        <v>2004</v>
      </c>
      <c r="C573" s="4">
        <v>1</v>
      </c>
      <c r="E573" s="4">
        <f t="shared" si="154"/>
        <v>1.4927628795075309E-3</v>
      </c>
      <c r="F573">
        <v>11</v>
      </c>
      <c r="H573" s="4">
        <f t="shared" si="155"/>
        <v>4.0749336787398553E-3</v>
      </c>
      <c r="I573">
        <f t="shared" si="156"/>
        <v>55</v>
      </c>
      <c r="K573">
        <v>360</v>
      </c>
      <c r="L573" s="4">
        <v>3.04</v>
      </c>
      <c r="M573">
        <f t="shared" si="157"/>
        <v>1.8736692205524209E-4</v>
      </c>
      <c r="O573" s="4">
        <f t="shared" si="158"/>
        <v>1.58668462</v>
      </c>
      <c r="Q573">
        <v>1.58668462</v>
      </c>
      <c r="S573" s="4">
        <f t="shared" si="159"/>
        <v>1.5865527946722951E-2</v>
      </c>
      <c r="T573">
        <v>79</v>
      </c>
      <c r="W573" s="4">
        <f t="shared" si="160"/>
        <v>900.625</v>
      </c>
      <c r="X573">
        <v>70549</v>
      </c>
      <c r="Y573" s="4">
        <v>23.4</v>
      </c>
      <c r="AB573" s="4">
        <f t="shared" si="161"/>
        <v>57.5</v>
      </c>
      <c r="AC573" s="3">
        <v>427</v>
      </c>
      <c r="AD573" s="4">
        <f t="shared" si="162"/>
        <v>1.6156418083797468E-2</v>
      </c>
      <c r="AE573">
        <f t="shared" si="163"/>
        <v>87</v>
      </c>
      <c r="AG573">
        <v>87</v>
      </c>
      <c r="AH573" s="4">
        <f t="shared" si="164"/>
        <v>4.72</v>
      </c>
      <c r="AJ573">
        <v>4.72</v>
      </c>
      <c r="AK573" s="4">
        <f t="shared" si="165"/>
        <v>1.5626205366900202E-2</v>
      </c>
      <c r="AL573">
        <f t="shared" si="166"/>
        <v>87</v>
      </c>
      <c r="AN573">
        <v>87</v>
      </c>
      <c r="AO573" s="4">
        <f t="shared" si="167"/>
        <v>0.1</v>
      </c>
      <c r="AQ573">
        <v>0.1</v>
      </c>
      <c r="AR573" s="4">
        <f t="shared" si="168"/>
        <v>158.66846200000001</v>
      </c>
      <c r="AT573">
        <v>158.66846200000001</v>
      </c>
      <c r="AU573">
        <v>158.66846200000001</v>
      </c>
      <c r="AV573" s="4">
        <f t="shared" si="169"/>
        <v>129675</v>
      </c>
      <c r="AX573">
        <v>129675</v>
      </c>
      <c r="AY573">
        <v>129675</v>
      </c>
      <c r="AZ573" s="4">
        <f t="shared" si="170"/>
        <v>5.0999999999999996</v>
      </c>
      <c r="BB573">
        <v>5.0999999999999996</v>
      </c>
      <c r="BC573" s="4">
        <f t="shared" si="171"/>
        <v>4.5999999999999996</v>
      </c>
      <c r="BE573">
        <v>4.5999999999999996</v>
      </c>
      <c r="BF573" s="4">
        <v>0.622</v>
      </c>
      <c r="BG573" s="4">
        <v>10.199999999999999</v>
      </c>
      <c r="BH573" s="4">
        <f t="shared" si="153"/>
        <v>73.5</v>
      </c>
      <c r="BJ573">
        <v>73.5</v>
      </c>
    </row>
    <row r="574" spans="1:62" x14ac:dyDescent="0.25">
      <c r="A574" s="4" t="s">
        <v>57</v>
      </c>
      <c r="B574" s="4">
        <v>2003</v>
      </c>
      <c r="C574" s="4">
        <v>1</v>
      </c>
      <c r="E574" s="4">
        <f t="shared" si="154"/>
        <v>1.5225857695379376E-3</v>
      </c>
      <c r="F574">
        <v>13</v>
      </c>
      <c r="H574" s="4">
        <f t="shared" si="155"/>
        <v>4.0749336787398553E-3</v>
      </c>
      <c r="I574">
        <f t="shared" si="156"/>
        <v>55</v>
      </c>
      <c r="K574">
        <v>391</v>
      </c>
      <c r="L574" s="4">
        <v>2.96</v>
      </c>
      <c r="M574">
        <f t="shared" si="157"/>
        <v>1.912969170646381E-4</v>
      </c>
      <c r="O574" s="4">
        <f t="shared" si="158"/>
        <v>122.9365349</v>
      </c>
      <c r="Q574">
        <v>122.9365349</v>
      </c>
      <c r="S574" s="4">
        <f t="shared" si="159"/>
        <v>1.5472595340292588E-2</v>
      </c>
      <c r="T574">
        <v>75</v>
      </c>
      <c r="W574" s="4">
        <f t="shared" si="160"/>
        <v>900.625</v>
      </c>
      <c r="X574">
        <v>71879</v>
      </c>
      <c r="Y574" s="4">
        <v>22.6</v>
      </c>
      <c r="AB574" s="4">
        <f t="shared" si="161"/>
        <v>57.5</v>
      </c>
      <c r="AC574" s="3">
        <v>467</v>
      </c>
      <c r="AD574" s="4">
        <f t="shared" si="162"/>
        <v>1.6152997552885694E-2</v>
      </c>
      <c r="AE574">
        <f t="shared" si="163"/>
        <v>87</v>
      </c>
      <c r="AG574">
        <v>87</v>
      </c>
      <c r="AH574" s="4">
        <f t="shared" si="164"/>
        <v>4.82</v>
      </c>
      <c r="AJ574">
        <v>4.82</v>
      </c>
      <c r="AK574" s="4">
        <f t="shared" si="165"/>
        <v>1.5749867156721928E-2</v>
      </c>
      <c r="AL574">
        <f t="shared" si="166"/>
        <v>86</v>
      </c>
      <c r="AN574">
        <v>86</v>
      </c>
      <c r="AO574" s="4">
        <f t="shared" si="167"/>
        <v>0.1</v>
      </c>
      <c r="AQ574">
        <v>0.1</v>
      </c>
      <c r="AR574" s="4">
        <f t="shared" si="168"/>
        <v>1288.642924</v>
      </c>
      <c r="AT574">
        <v>1288.642924</v>
      </c>
      <c r="AU574">
        <v>1288.642924</v>
      </c>
      <c r="AV574" s="4">
        <f t="shared" si="169"/>
        <v>12884</v>
      </c>
      <c r="AX574">
        <v>12884</v>
      </c>
      <c r="AY574">
        <v>12884</v>
      </c>
      <c r="AZ574" s="4">
        <f t="shared" si="170"/>
        <v>5.3</v>
      </c>
      <c r="BB574">
        <v>5.3</v>
      </c>
      <c r="BC574" s="4">
        <f t="shared" si="171"/>
        <v>4.7</v>
      </c>
      <c r="BE574">
        <v>4.7</v>
      </c>
      <c r="BF574" s="4">
        <v>0.61</v>
      </c>
      <c r="BG574" s="4">
        <v>9.9</v>
      </c>
      <c r="BH574" s="4">
        <f t="shared" si="153"/>
        <v>73.099999999999994</v>
      </c>
      <c r="BJ574">
        <v>73.099999999999994</v>
      </c>
    </row>
    <row r="575" spans="1:62" x14ac:dyDescent="0.25">
      <c r="A575" s="4" t="s">
        <v>57</v>
      </c>
      <c r="B575" s="4">
        <v>2002</v>
      </c>
      <c r="C575" s="4">
        <v>1</v>
      </c>
      <c r="E575" s="4">
        <f t="shared" si="154"/>
        <v>1.567679693842238E-3</v>
      </c>
      <c r="F575">
        <v>16</v>
      </c>
      <c r="H575" s="4">
        <f t="shared" si="155"/>
        <v>4.0749336787398553E-3</v>
      </c>
      <c r="I575">
        <f t="shared" si="156"/>
        <v>55</v>
      </c>
      <c r="K575">
        <v>422</v>
      </c>
      <c r="L575" s="4">
        <v>2.91</v>
      </c>
      <c r="M575">
        <f t="shared" si="157"/>
        <v>1.9079714491630209E-4</v>
      </c>
      <c r="O575" s="4">
        <f t="shared" si="158"/>
        <v>106.3590358</v>
      </c>
      <c r="Q575">
        <v>106.3590358</v>
      </c>
      <c r="S575" s="4">
        <f t="shared" si="159"/>
        <v>2.0551971960631405E-4</v>
      </c>
      <c r="T575">
        <v>7</v>
      </c>
      <c r="W575" s="4">
        <f t="shared" si="160"/>
        <v>900.625</v>
      </c>
      <c r="X575">
        <v>58341</v>
      </c>
      <c r="Y575" s="4">
        <v>21.9</v>
      </c>
      <c r="AB575" s="4">
        <f t="shared" si="161"/>
        <v>57.5</v>
      </c>
      <c r="AC575" s="3">
        <v>511</v>
      </c>
      <c r="AD575" s="4">
        <f t="shared" si="162"/>
        <v>1.6272989476191161E-2</v>
      </c>
      <c r="AE575">
        <f t="shared" si="163"/>
        <v>86</v>
      </c>
      <c r="AG575">
        <v>86</v>
      </c>
      <c r="AH575" s="4">
        <f t="shared" si="164"/>
        <v>4.79</v>
      </c>
      <c r="AJ575">
        <v>4.79</v>
      </c>
      <c r="AK575" s="4">
        <f t="shared" si="165"/>
        <v>1.5746533492042747E-2</v>
      </c>
      <c r="AL575">
        <f t="shared" si="166"/>
        <v>86</v>
      </c>
      <c r="AN575">
        <v>86</v>
      </c>
      <c r="AO575" s="4">
        <f t="shared" si="167"/>
        <v>0.1</v>
      </c>
      <c r="AQ575">
        <v>0.1</v>
      </c>
      <c r="AR575" s="4">
        <f t="shared" si="168"/>
        <v>1148.5857000000001</v>
      </c>
      <c r="AT575">
        <v>1148.5857000000001</v>
      </c>
      <c r="AU575">
        <v>1148.5857000000001</v>
      </c>
      <c r="AV575" s="4">
        <f t="shared" si="169"/>
        <v>1284</v>
      </c>
      <c r="AX575">
        <v>1284</v>
      </c>
      <c r="AY575">
        <v>1284</v>
      </c>
      <c r="AZ575" s="4">
        <f t="shared" si="170"/>
        <v>5.5</v>
      </c>
      <c r="BB575">
        <v>5.5</v>
      </c>
      <c r="BC575" s="4">
        <f t="shared" si="171"/>
        <v>4.9000000000000004</v>
      </c>
      <c r="BE575">
        <v>4.9000000000000004</v>
      </c>
      <c r="BF575" s="4">
        <v>0.6</v>
      </c>
      <c r="BG575" s="4">
        <v>9.6999999999999993</v>
      </c>
      <c r="BH575" s="4">
        <f t="shared" si="153"/>
        <v>72.7</v>
      </c>
      <c r="BJ575">
        <v>72.7</v>
      </c>
    </row>
    <row r="576" spans="1:62" x14ac:dyDescent="0.25">
      <c r="A576" s="4" t="s">
        <v>57</v>
      </c>
      <c r="B576" s="4">
        <v>2001</v>
      </c>
      <c r="C576" s="4">
        <v>1</v>
      </c>
      <c r="E576" s="4">
        <f t="shared" si="154"/>
        <v>1.4927628795075309E-3</v>
      </c>
      <c r="F576">
        <v>11</v>
      </c>
      <c r="H576" s="4">
        <f t="shared" si="155"/>
        <v>4.0749336787398553E-3</v>
      </c>
      <c r="I576">
        <f t="shared" si="156"/>
        <v>55</v>
      </c>
      <c r="K576">
        <v>457</v>
      </c>
      <c r="L576" s="4">
        <v>2.84</v>
      </c>
      <c r="M576">
        <f t="shared" si="157"/>
        <v>1.8780526564452559E-4</v>
      </c>
      <c r="O576" s="4">
        <f t="shared" si="158"/>
        <v>14.230644959999999</v>
      </c>
      <c r="Q576">
        <v>14.230644959999999</v>
      </c>
      <c r="S576" s="4">
        <f t="shared" si="159"/>
        <v>1.3000650792124622E-2</v>
      </c>
      <c r="T576">
        <v>65</v>
      </c>
      <c r="W576" s="4">
        <f t="shared" si="160"/>
        <v>900.625</v>
      </c>
      <c r="X576">
        <v>88962</v>
      </c>
      <c r="Y576" s="4">
        <v>21.2</v>
      </c>
      <c r="AB576" s="4">
        <f t="shared" si="161"/>
        <v>57.5</v>
      </c>
      <c r="AC576" s="3">
        <v>558</v>
      </c>
      <c r="AD576" s="4">
        <f t="shared" si="162"/>
        <v>1.6269544896500003E-2</v>
      </c>
      <c r="AE576">
        <f t="shared" si="163"/>
        <v>86</v>
      </c>
      <c r="AG576">
        <v>86</v>
      </c>
      <c r="AH576" s="4">
        <f t="shared" si="164"/>
        <v>4.5599999999999996</v>
      </c>
      <c r="AJ576">
        <v>4.5599999999999996</v>
      </c>
      <c r="AK576" s="4">
        <f t="shared" si="165"/>
        <v>1.5743199119860402E-2</v>
      </c>
      <c r="AL576">
        <f t="shared" si="166"/>
        <v>86</v>
      </c>
      <c r="AN576">
        <v>86</v>
      </c>
      <c r="AO576" s="4">
        <f t="shared" si="167"/>
        <v>0.1</v>
      </c>
      <c r="AQ576">
        <v>0.1</v>
      </c>
      <c r="AR576" s="4">
        <f t="shared" si="168"/>
        <v>153.1824</v>
      </c>
      <c r="AT576">
        <v>153.1824</v>
      </c>
      <c r="AU576">
        <v>153.1824</v>
      </c>
      <c r="AV576" s="4">
        <f t="shared" si="169"/>
        <v>127185</v>
      </c>
      <c r="AX576">
        <v>127185</v>
      </c>
      <c r="AY576">
        <v>127185</v>
      </c>
      <c r="AZ576" s="4">
        <f t="shared" si="170"/>
        <v>5.7</v>
      </c>
      <c r="BB576">
        <v>5.7</v>
      </c>
      <c r="BC576" s="4">
        <f t="shared" si="171"/>
        <v>5</v>
      </c>
      <c r="BE576">
        <v>5</v>
      </c>
      <c r="BF576" s="4">
        <v>0.59199999999999997</v>
      </c>
      <c r="BG576" s="4">
        <v>9.6</v>
      </c>
      <c r="BH576" s="4">
        <f t="shared" si="153"/>
        <v>72.2</v>
      </c>
      <c r="BJ576">
        <v>72.2</v>
      </c>
    </row>
    <row r="577" spans="1:62" x14ac:dyDescent="0.25">
      <c r="A577" s="4" t="s">
        <v>57</v>
      </c>
      <c r="B577" s="4">
        <v>2000</v>
      </c>
      <c r="C577" s="4">
        <v>1</v>
      </c>
      <c r="E577" s="4">
        <f t="shared" si="154"/>
        <v>2.9621816628794375E-3</v>
      </c>
      <c r="F577">
        <v>115</v>
      </c>
      <c r="H577" s="4">
        <f t="shared" si="155"/>
        <v>4.0749336787398553E-3</v>
      </c>
      <c r="I577">
        <f t="shared" si="156"/>
        <v>55</v>
      </c>
      <c r="K577">
        <v>490</v>
      </c>
      <c r="L577" s="4">
        <v>3.06</v>
      </c>
      <c r="M577">
        <f t="shared" si="157"/>
        <v>1.8791618683449592E-4</v>
      </c>
      <c r="O577" s="4">
        <f t="shared" si="158"/>
        <v>17.46057369</v>
      </c>
      <c r="Q577">
        <v>17.46057369</v>
      </c>
      <c r="S577" s="4">
        <f t="shared" si="159"/>
        <v>1.8256414550525489E-4</v>
      </c>
      <c r="T577">
        <v>6</v>
      </c>
      <c r="W577" s="4">
        <f t="shared" si="160"/>
        <v>900.625</v>
      </c>
      <c r="X577">
        <v>71093</v>
      </c>
      <c r="Y577" s="4">
        <v>2.5</v>
      </c>
      <c r="AB577" s="4">
        <f t="shared" si="161"/>
        <v>57.5</v>
      </c>
      <c r="AC577" s="3">
        <v>608</v>
      </c>
      <c r="AD577" s="4">
        <f t="shared" si="162"/>
        <v>1.6266099586308432E-2</v>
      </c>
      <c r="AE577">
        <f t="shared" si="163"/>
        <v>86</v>
      </c>
      <c r="AG577">
        <v>86</v>
      </c>
      <c r="AH577" s="4">
        <f t="shared" si="164"/>
        <v>4.5999999999999996</v>
      </c>
      <c r="AJ577">
        <v>4.5999999999999996</v>
      </c>
      <c r="AK577" s="4">
        <f t="shared" si="165"/>
        <v>1.5842267131844851E-2</v>
      </c>
      <c r="AL577">
        <f t="shared" si="166"/>
        <v>85</v>
      </c>
      <c r="AN577">
        <v>85</v>
      </c>
      <c r="AO577" s="4">
        <f t="shared" si="167"/>
        <v>0.1</v>
      </c>
      <c r="AQ577">
        <v>0.1</v>
      </c>
      <c r="AR577" s="4">
        <f t="shared" si="168"/>
        <v>959.37218099999996</v>
      </c>
      <c r="AT577">
        <v>959.37218099999996</v>
      </c>
      <c r="AU577">
        <v>959.37218099999996</v>
      </c>
      <c r="AV577" s="4">
        <f t="shared" si="169"/>
        <v>1262645</v>
      </c>
      <c r="AX577">
        <v>1262645</v>
      </c>
      <c r="AY577">
        <v>1262645</v>
      </c>
      <c r="AZ577" s="4">
        <f t="shared" si="170"/>
        <v>5.9</v>
      </c>
      <c r="BB577">
        <v>5.9</v>
      </c>
      <c r="BC577" s="4">
        <f t="shared" si="171"/>
        <v>5.0999999999999996</v>
      </c>
      <c r="BE577">
        <v>5.0999999999999996</v>
      </c>
      <c r="BF577" s="4">
        <v>0.58299999999999996</v>
      </c>
      <c r="BG577" s="4">
        <v>9.5</v>
      </c>
      <c r="BH577" s="4">
        <f t="shared" si="153"/>
        <v>71.7</v>
      </c>
      <c r="BJ577">
        <v>71.7</v>
      </c>
    </row>
    <row r="578" spans="1:62" x14ac:dyDescent="0.25">
      <c r="A578" s="4" t="s">
        <v>58</v>
      </c>
      <c r="B578" s="4">
        <v>2015</v>
      </c>
      <c r="C578" s="4">
        <v>1</v>
      </c>
      <c r="E578" s="4">
        <f t="shared" si="154"/>
        <v>3.1607396862977726E-3</v>
      </c>
      <c r="F578">
        <v>143</v>
      </c>
      <c r="H578" s="4">
        <f t="shared" si="155"/>
        <v>1.6963061001945546E-2</v>
      </c>
      <c r="I578">
        <f t="shared" si="156"/>
        <v>10</v>
      </c>
      <c r="K578">
        <v>10</v>
      </c>
      <c r="M578">
        <f t="shared" si="157"/>
        <v>1.8731145170040577E-4</v>
      </c>
      <c r="O578" s="4">
        <f t="shared" si="158"/>
        <v>0</v>
      </c>
      <c r="Q578">
        <v>0</v>
      </c>
      <c r="S578" s="4">
        <f t="shared" si="159"/>
        <v>1.4682265089018029E-2</v>
      </c>
      <c r="T578">
        <v>91</v>
      </c>
      <c r="W578" s="4">
        <f t="shared" si="160"/>
        <v>1</v>
      </c>
      <c r="X578">
        <v>1</v>
      </c>
      <c r="Y578" s="4">
        <v>57.9</v>
      </c>
      <c r="AB578" s="4">
        <f t="shared" si="161"/>
        <v>12</v>
      </c>
      <c r="AC578" s="3">
        <v>12</v>
      </c>
      <c r="AD578" s="4">
        <f t="shared" si="162"/>
        <v>1.5390387989730527E-2</v>
      </c>
      <c r="AE578">
        <f t="shared" si="163"/>
        <v>91</v>
      </c>
      <c r="AG578">
        <v>91</v>
      </c>
      <c r="AH578" s="4" t="e">
        <f t="shared" si="164"/>
        <v>#VALUE!</v>
      </c>
      <c r="AK578" s="4">
        <f t="shared" si="165"/>
        <v>1.487138321964661E-2</v>
      </c>
      <c r="AL578">
        <f t="shared" si="166"/>
        <v>91</v>
      </c>
      <c r="AN578">
        <v>91</v>
      </c>
      <c r="AO578" s="4">
        <f t="shared" si="167"/>
        <v>0.1</v>
      </c>
      <c r="AQ578">
        <v>0.1</v>
      </c>
      <c r="AR578" s="4">
        <f t="shared" si="168"/>
        <v>644.52555600000005</v>
      </c>
      <c r="AT578">
        <v>644.52555600000005</v>
      </c>
      <c r="AU578">
        <v>644.52555600000005</v>
      </c>
      <c r="AV578" s="4">
        <f t="shared" si="169"/>
        <v>10715281.625</v>
      </c>
      <c r="AX578">
        <v>48228697</v>
      </c>
      <c r="AY578">
        <v>48228697</v>
      </c>
      <c r="AZ578" s="4">
        <f t="shared" si="170"/>
        <v>2.1</v>
      </c>
      <c r="BB578">
        <v>2.1</v>
      </c>
      <c r="BC578" s="4">
        <f t="shared" si="171"/>
        <v>1.9</v>
      </c>
      <c r="BE578">
        <v>1.9</v>
      </c>
      <c r="BF578" s="4">
        <v>0.72399999999999998</v>
      </c>
      <c r="BG578" s="4">
        <v>13.6</v>
      </c>
      <c r="BH578" s="4">
        <f t="shared" ref="BH578:BH641" si="172">IF(BJ578&gt;$BI$6,$I$6,BJ578)*OR(IF(BJ578&lt;$BI$7,$BI$7,BJ578))</f>
        <v>74.8</v>
      </c>
      <c r="BJ578">
        <v>74.8</v>
      </c>
    </row>
    <row r="579" spans="1:62" x14ac:dyDescent="0.25">
      <c r="A579" s="4" t="s">
        <v>58</v>
      </c>
      <c r="B579" s="4">
        <v>2014</v>
      </c>
      <c r="C579" s="4">
        <v>1</v>
      </c>
      <c r="E579" s="4">
        <f t="shared" ref="E579:E642" si="173">_xlfn.NORM.DIST(F579,$D$2,$D$3,FALSE)</f>
        <v>3.1650999060883925E-3</v>
      </c>
      <c r="F579">
        <v>144</v>
      </c>
      <c r="H579" s="4">
        <f t="shared" ref="H579:H642" si="174">_xlfn.NORM.DIST(I579,$G$2,$G$3,FALSE)</f>
        <v>1.7154895100566492E-2</v>
      </c>
      <c r="I579">
        <f t="shared" ref="I579:I642" si="175">IF(K579&gt;55,55,K579)*OR(IF(K579&lt;-33,-33,K579))</f>
        <v>11</v>
      </c>
      <c r="K579">
        <v>11</v>
      </c>
      <c r="L579" s="4">
        <v>4.38</v>
      </c>
      <c r="M579">
        <f t="shared" ref="M579:M642" si="176">_xlfn.NORM.DIST(Q579,$N$2,$N$3,FALSE)</f>
        <v>1.8871199919925466E-4</v>
      </c>
      <c r="O579" s="4">
        <f t="shared" ref="O579:O642" si="177">IF(Q579&gt;$P$6,$P$6,Q579)*OR(IF(Q579&lt;$P$7,$P$7,Q579))</f>
        <v>1096.807346997125</v>
      </c>
      <c r="Q579">
        <v>1435.4877550000001</v>
      </c>
      <c r="S579" s="4">
        <f t="shared" ref="S579:S642" si="178">_xlfn.NORM.DIST(T579,$R$2,$R$3,FALSE)</f>
        <v>2.5921285339093207E-4</v>
      </c>
      <c r="T579">
        <v>9</v>
      </c>
      <c r="W579" s="4">
        <f t="shared" ref="W579:W642" si="179">IF(X579&gt;$V$5,$V$5,X579)*OR(IF(X579&lt;$V$6,$V$6,X579))</f>
        <v>0</v>
      </c>
      <c r="X579">
        <v>0</v>
      </c>
      <c r="Y579" s="4">
        <v>57.2</v>
      </c>
      <c r="AB579" s="4">
        <f t="shared" ref="AB579:AB642" si="180">IF(AC579&gt;$AA$5,$AA$5,AC579)*OR(IF(AC579&lt;$AA$6,$AA$6,AC579))</f>
        <v>12</v>
      </c>
      <c r="AC579" s="3">
        <v>12</v>
      </c>
      <c r="AD579" s="4">
        <f t="shared" ref="AD579:AD642" si="181">_xlfn.NORM.DIST(AE579,AVERAGE(AE579:AE3516),STDEV(AE579:AE3516),FALSE)</f>
        <v>1.7401657619962359E-4</v>
      </c>
      <c r="AE579">
        <f t="shared" ref="AE579:AE642" si="182">IF(AG579&gt;$AF$7,$AF$7,AG579)*OR(IF(AG579&lt;$AF$6,$AF$6,AG579))</f>
        <v>9</v>
      </c>
      <c r="AG579">
        <v>9</v>
      </c>
      <c r="AH579" s="4">
        <f t="shared" ref="AH579:AH642" si="183">IF(AJ579&gt;$AI$7,$AI$7,AJ579)*OR(IF(AJ579&lt;$AI$6,$AI$6,AJ579))</f>
        <v>7.2</v>
      </c>
      <c r="AJ579">
        <v>7.2</v>
      </c>
      <c r="AK579" s="4">
        <f t="shared" ref="AK579:AK642" si="184">_xlfn.NORM.DIST(AL579,AVERAGE(AL579:AL3516),STDEV(AL579:AL3516),FALSE)</f>
        <v>2.3491672635997428E-4</v>
      </c>
      <c r="AL579">
        <f t="shared" ref="AL579:AL642" si="185">IF(AN579&gt;$AM$6,$AM$6,AN579)*OR(IF(AN579&lt;$AM$7,$AM$7,AN579))</f>
        <v>9</v>
      </c>
      <c r="AN579">
        <v>9</v>
      </c>
      <c r="AO579" s="4">
        <f t="shared" ref="AO579:AO642" si="186">IF(AQ579&gt;$AP$6,$AP$6,AQ579)*OR(IF(AQ579&lt;$AP$7,$AP$7,AQ579))</f>
        <v>0.1</v>
      </c>
      <c r="AQ579">
        <v>0.1</v>
      </c>
      <c r="AR579" s="4">
        <f t="shared" ref="AR579:AR642" si="187">IF(AT579&gt;$AS$6,$AS$6,AT579)*OR(IF(AT579&lt;$AS$7,AS584,AT579))</f>
        <v>7913.3834319999996</v>
      </c>
      <c r="AT579">
        <v>7913.3834319999996</v>
      </c>
      <c r="AU579">
        <v>7913.3834319999996</v>
      </c>
      <c r="AV579" s="4">
        <f t="shared" ref="AV579:AV642" si="188">IF(AX579&gt;$AW$7,$AW$7,AX579)*OR(AX579&lt;$AW$6,$AW$6,AX579)</f>
        <v>10715281.625</v>
      </c>
      <c r="AX579">
        <v>47791911</v>
      </c>
      <c r="AY579">
        <v>47791911</v>
      </c>
      <c r="AZ579" s="4">
        <f t="shared" ref="AZ579:AZ642" si="189">IF(BB579&gt;$BA$6,$BA$6,BB579)*OR(IF(BB579&lt;$BA$7,$BA$7,BB579))</f>
        <v>2.1</v>
      </c>
      <c r="BB579">
        <v>2.1</v>
      </c>
      <c r="BC579" s="4">
        <f t="shared" ref="BC579:BC642" si="190">IF(BE579&gt;$BD$6,$BD$6,BE579)*OR(IF(BE579&lt;$BD$7,$BD$7,BE579))</f>
        <v>1.9</v>
      </c>
      <c r="BE579">
        <v>1.9</v>
      </c>
      <c r="BF579" s="4">
        <v>0.72</v>
      </c>
      <c r="BG579" s="4">
        <v>13.6</v>
      </c>
      <c r="BH579" s="4">
        <f t="shared" si="172"/>
        <v>74.599999999999994</v>
      </c>
      <c r="BJ579">
        <v>74.599999999999994</v>
      </c>
    </row>
    <row r="580" spans="1:62" x14ac:dyDescent="0.25">
      <c r="A580" s="4" t="s">
        <v>58</v>
      </c>
      <c r="B580" s="4">
        <v>2013</v>
      </c>
      <c r="C580" s="4">
        <v>1</v>
      </c>
      <c r="E580" s="4">
        <f t="shared" si="173"/>
        <v>3.1692609843331572E-3</v>
      </c>
      <c r="F580">
        <v>145</v>
      </c>
      <c r="H580" s="4">
        <f t="shared" si="174"/>
        <v>1.7154895100566492E-2</v>
      </c>
      <c r="I580">
        <f t="shared" si="175"/>
        <v>11</v>
      </c>
      <c r="K580">
        <v>11</v>
      </c>
      <c r="L580" s="4">
        <v>4.41</v>
      </c>
      <c r="M580">
        <f t="shared" si="176"/>
        <v>1.8783731317212565E-4</v>
      </c>
      <c r="O580" s="4">
        <f t="shared" si="177"/>
        <v>15.16255482</v>
      </c>
      <c r="Q580">
        <v>15.16255482</v>
      </c>
      <c r="S580" s="4">
        <f t="shared" si="178"/>
        <v>1.4682265089018029E-2</v>
      </c>
      <c r="T580">
        <v>91</v>
      </c>
      <c r="W580" s="4">
        <f t="shared" si="179"/>
        <v>1</v>
      </c>
      <c r="X580">
        <v>1</v>
      </c>
      <c r="Y580" s="4">
        <v>56.4</v>
      </c>
      <c r="AB580" s="4">
        <f t="shared" si="180"/>
        <v>13</v>
      </c>
      <c r="AC580" s="3">
        <v>13</v>
      </c>
      <c r="AD580" s="4">
        <f t="shared" si="181"/>
        <v>1.5417235493680159E-2</v>
      </c>
      <c r="AE580">
        <f t="shared" si="182"/>
        <v>91</v>
      </c>
      <c r="AG580">
        <v>91</v>
      </c>
      <c r="AH580" s="4">
        <f t="shared" si="183"/>
        <v>6.84</v>
      </c>
      <c r="AJ580">
        <v>6.84</v>
      </c>
      <c r="AK580" s="4">
        <f t="shared" si="184"/>
        <v>1.489525986721995E-2</v>
      </c>
      <c r="AL580">
        <f t="shared" si="185"/>
        <v>91</v>
      </c>
      <c r="AN580">
        <v>91</v>
      </c>
      <c r="AO580" s="4">
        <f t="shared" si="186"/>
        <v>0.1</v>
      </c>
      <c r="AQ580">
        <v>0.1</v>
      </c>
      <c r="AR580" s="4">
        <f t="shared" si="187"/>
        <v>83.586299999999994</v>
      </c>
      <c r="AT580">
        <v>83.586299999999994</v>
      </c>
      <c r="AU580">
        <v>83.586299999999994</v>
      </c>
      <c r="AV580" s="4">
        <f t="shared" si="188"/>
        <v>10715281.625</v>
      </c>
      <c r="AX580">
        <v>47342981</v>
      </c>
      <c r="AY580">
        <v>47342981</v>
      </c>
      <c r="AZ580" s="4">
        <f t="shared" si="189"/>
        <v>2.1</v>
      </c>
      <c r="BB580">
        <v>2.1</v>
      </c>
      <c r="BC580" s="4">
        <f t="shared" si="190"/>
        <v>1.9</v>
      </c>
      <c r="BE580">
        <v>1.9</v>
      </c>
      <c r="BF580" s="4">
        <v>0.71199999999999997</v>
      </c>
      <c r="BG580" s="4">
        <v>13.3</v>
      </c>
      <c r="BH580" s="4">
        <f t="shared" si="172"/>
        <v>74.400000000000006</v>
      </c>
      <c r="BJ580">
        <v>74.400000000000006</v>
      </c>
    </row>
    <row r="581" spans="1:62" x14ac:dyDescent="0.25">
      <c r="A581" s="4" t="s">
        <v>58</v>
      </c>
      <c r="B581" s="4">
        <v>2012</v>
      </c>
      <c r="C581" s="4">
        <v>1</v>
      </c>
      <c r="E581" s="4">
        <f t="shared" si="173"/>
        <v>3.1607396862977726E-3</v>
      </c>
      <c r="F581">
        <v>143</v>
      </c>
      <c r="H581" s="4">
        <f t="shared" si="174"/>
        <v>1.7154895100566492E-2</v>
      </c>
      <c r="I581">
        <f t="shared" si="175"/>
        <v>11</v>
      </c>
      <c r="K581">
        <v>11</v>
      </c>
      <c r="L581" s="4">
        <v>4.4400000000000004</v>
      </c>
      <c r="M581">
        <f t="shared" si="176"/>
        <v>1.869101038548561E-4</v>
      </c>
      <c r="O581" s="4">
        <f t="shared" si="177"/>
        <v>1096.807346997125</v>
      </c>
      <c r="Q581">
        <v>1487.8965619999999</v>
      </c>
      <c r="S581" s="4">
        <f t="shared" si="178"/>
        <v>1.4437648664183886E-2</v>
      </c>
      <c r="T581">
        <v>92</v>
      </c>
      <c r="W581" s="4">
        <f t="shared" si="179"/>
        <v>1</v>
      </c>
      <c r="X581">
        <v>1</v>
      </c>
      <c r="Y581" s="4">
        <v>55.7</v>
      </c>
      <c r="AB581" s="4">
        <f t="shared" si="180"/>
        <v>13</v>
      </c>
      <c r="AC581" s="3">
        <v>13</v>
      </c>
      <c r="AD581" s="4">
        <f t="shared" si="181"/>
        <v>1.5413906765488277E-2</v>
      </c>
      <c r="AE581">
        <f t="shared" si="182"/>
        <v>91</v>
      </c>
      <c r="AG581">
        <v>91</v>
      </c>
      <c r="AH581" s="4">
        <f t="shared" si="183"/>
        <v>6.93</v>
      </c>
      <c r="AJ581">
        <v>6.93</v>
      </c>
      <c r="AK581" s="4">
        <f t="shared" si="184"/>
        <v>1.4892035740449327E-2</v>
      </c>
      <c r="AL581">
        <f t="shared" si="185"/>
        <v>91</v>
      </c>
      <c r="AN581">
        <v>91</v>
      </c>
      <c r="AO581" s="4">
        <f t="shared" si="186"/>
        <v>0.1</v>
      </c>
      <c r="AQ581">
        <v>0.1</v>
      </c>
      <c r="AR581" s="4">
        <f t="shared" si="187"/>
        <v>7884.9844290000001</v>
      </c>
      <c r="AT581">
        <v>7884.9844290000001</v>
      </c>
      <c r="AU581">
        <v>7884.9844290000001</v>
      </c>
      <c r="AV581" s="4">
        <f t="shared" si="188"/>
        <v>10715281.625</v>
      </c>
      <c r="AX581">
        <v>46881475</v>
      </c>
      <c r="AY581">
        <v>46881475</v>
      </c>
      <c r="AZ581" s="4">
        <f t="shared" si="189"/>
        <v>2.1</v>
      </c>
      <c r="BB581">
        <v>2.1</v>
      </c>
      <c r="BC581" s="4">
        <f t="shared" si="190"/>
        <v>1.9</v>
      </c>
      <c r="BE581">
        <v>1.9</v>
      </c>
      <c r="BF581" s="4">
        <v>0.70699999999999996</v>
      </c>
      <c r="BG581" s="4">
        <v>13.2</v>
      </c>
      <c r="BH581" s="4">
        <f t="shared" si="172"/>
        <v>74.3</v>
      </c>
      <c r="BJ581">
        <v>74.3</v>
      </c>
    </row>
    <row r="582" spans="1:62" x14ac:dyDescent="0.25">
      <c r="A582" s="4" t="s">
        <v>58</v>
      </c>
      <c r="B582" s="4">
        <v>2011</v>
      </c>
      <c r="C582" s="4">
        <v>1</v>
      </c>
      <c r="E582" s="4">
        <f t="shared" si="173"/>
        <v>3.1650999060883925E-3</v>
      </c>
      <c r="F582">
        <v>144</v>
      </c>
      <c r="H582" s="4">
        <f t="shared" si="174"/>
        <v>1.7315070999842676E-2</v>
      </c>
      <c r="I582">
        <f t="shared" si="175"/>
        <v>12</v>
      </c>
      <c r="K582">
        <v>12</v>
      </c>
      <c r="L582" s="4">
        <v>4.37</v>
      </c>
      <c r="M582">
        <f t="shared" si="176"/>
        <v>1.9304164619041422E-4</v>
      </c>
      <c r="O582" s="4">
        <f t="shared" si="177"/>
        <v>184.3073618</v>
      </c>
      <c r="Q582">
        <v>184.3073618</v>
      </c>
      <c r="S582" s="4">
        <f t="shared" si="178"/>
        <v>1.5705859584158526E-2</v>
      </c>
      <c r="T582">
        <v>85</v>
      </c>
      <c r="W582" s="4">
        <f t="shared" si="179"/>
        <v>6</v>
      </c>
      <c r="X582">
        <v>6</v>
      </c>
      <c r="Y582" s="4">
        <v>55</v>
      </c>
      <c r="AB582" s="4">
        <f t="shared" si="180"/>
        <v>14</v>
      </c>
      <c r="AC582" s="3">
        <v>14</v>
      </c>
      <c r="AD582" s="4">
        <f t="shared" si="181"/>
        <v>1.6379486153343645E-2</v>
      </c>
      <c r="AE582">
        <f t="shared" si="182"/>
        <v>85</v>
      </c>
      <c r="AG582">
        <v>85</v>
      </c>
      <c r="AH582" s="4">
        <f t="shared" si="183"/>
        <v>6.64</v>
      </c>
      <c r="AJ582">
        <v>6.64</v>
      </c>
      <c r="AK582" s="4">
        <f t="shared" si="184"/>
        <v>1.5856696656932484E-2</v>
      </c>
      <c r="AL582">
        <f t="shared" si="185"/>
        <v>85</v>
      </c>
      <c r="AN582">
        <v>85</v>
      </c>
      <c r="AO582" s="4">
        <f t="shared" si="186"/>
        <v>0.1</v>
      </c>
      <c r="AQ582">
        <v>0.1</v>
      </c>
      <c r="AR582" s="4">
        <f t="shared" si="187"/>
        <v>7227.7396799999997</v>
      </c>
      <c r="AT582">
        <v>7227.7396799999997</v>
      </c>
      <c r="AU582">
        <v>7227.7396799999997</v>
      </c>
      <c r="AV582" s="4">
        <f t="shared" si="188"/>
        <v>4646646</v>
      </c>
      <c r="AX582">
        <v>4646646</v>
      </c>
      <c r="AY582">
        <v>4646646</v>
      </c>
      <c r="AZ582" s="4">
        <f t="shared" si="189"/>
        <v>2.2000000000000002</v>
      </c>
      <c r="BB582">
        <v>2.2000000000000002</v>
      </c>
      <c r="BC582" s="4">
        <f t="shared" si="190"/>
        <v>2</v>
      </c>
      <c r="BE582">
        <v>2</v>
      </c>
      <c r="BF582" s="4">
        <v>0.7</v>
      </c>
      <c r="BG582" s="4">
        <v>13</v>
      </c>
      <c r="BH582" s="4">
        <f t="shared" si="172"/>
        <v>74.2</v>
      </c>
      <c r="BJ582">
        <v>74.2</v>
      </c>
    </row>
    <row r="583" spans="1:62" x14ac:dyDescent="0.25">
      <c r="A583" s="4" t="s">
        <v>58</v>
      </c>
      <c r="B583" s="4">
        <v>2010</v>
      </c>
      <c r="C583" s="4">
        <v>1</v>
      </c>
      <c r="E583" s="4">
        <f t="shared" si="173"/>
        <v>1.5526024119225249E-3</v>
      </c>
      <c r="F583">
        <v>15</v>
      </c>
      <c r="H583" s="4">
        <f t="shared" si="174"/>
        <v>1.7315070999842676E-2</v>
      </c>
      <c r="I583">
        <f t="shared" si="175"/>
        <v>12</v>
      </c>
      <c r="K583">
        <v>12</v>
      </c>
      <c r="L583" s="4">
        <v>4.28</v>
      </c>
      <c r="M583">
        <f t="shared" si="176"/>
        <v>1.9100615316054831E-4</v>
      </c>
      <c r="O583" s="4">
        <f t="shared" si="177"/>
        <v>113.24363459999999</v>
      </c>
      <c r="Q583">
        <v>113.24363459999999</v>
      </c>
      <c r="S583" s="4">
        <f t="shared" si="178"/>
        <v>1.5294555671065845E-2</v>
      </c>
      <c r="T583">
        <v>88</v>
      </c>
      <c r="W583" s="4">
        <f t="shared" si="179"/>
        <v>0</v>
      </c>
      <c r="X583">
        <v>0</v>
      </c>
      <c r="Y583" s="4">
        <v>54.2</v>
      </c>
      <c r="AB583" s="4">
        <f t="shared" si="180"/>
        <v>15</v>
      </c>
      <c r="AC583" s="3">
        <v>15</v>
      </c>
      <c r="AD583" s="4">
        <f t="shared" si="181"/>
        <v>1.600708580983724E-2</v>
      </c>
      <c r="AE583">
        <f t="shared" si="182"/>
        <v>88</v>
      </c>
      <c r="AG583">
        <v>88</v>
      </c>
      <c r="AH583" s="4">
        <f t="shared" si="183"/>
        <v>6.76</v>
      </c>
      <c r="AJ583">
        <v>6.76</v>
      </c>
      <c r="AK583" s="4">
        <f t="shared" si="184"/>
        <v>1.5473727235643586E-2</v>
      </c>
      <c r="AL583">
        <f t="shared" si="185"/>
        <v>88</v>
      </c>
      <c r="AN583">
        <v>88</v>
      </c>
      <c r="AO583" s="4">
        <f t="shared" si="186"/>
        <v>0.1</v>
      </c>
      <c r="AQ583">
        <v>0.1</v>
      </c>
      <c r="AR583" s="4">
        <f t="shared" si="187"/>
        <v>625.65544</v>
      </c>
      <c r="AT583">
        <v>625.65544</v>
      </c>
      <c r="AU583">
        <v>625.65544</v>
      </c>
      <c r="AV583" s="4">
        <f t="shared" si="188"/>
        <v>4591897</v>
      </c>
      <c r="AX583">
        <v>4591897</v>
      </c>
      <c r="AY583">
        <v>4591897</v>
      </c>
      <c r="AZ583" s="4">
        <f t="shared" si="189"/>
        <v>2.2000000000000002</v>
      </c>
      <c r="BB583">
        <v>2.2000000000000002</v>
      </c>
      <c r="BC583" s="4">
        <f t="shared" si="190"/>
        <v>2</v>
      </c>
      <c r="BE583">
        <v>2</v>
      </c>
      <c r="BF583" s="4">
        <v>0.69499999999999995</v>
      </c>
      <c r="BG583" s="4">
        <v>12.8</v>
      </c>
      <c r="BH583" s="4">
        <f t="shared" si="172"/>
        <v>73.599999999999994</v>
      </c>
      <c r="BJ583">
        <v>73.599999999999994</v>
      </c>
    </row>
    <row r="584" spans="1:62" x14ac:dyDescent="0.25">
      <c r="A584" s="4" t="s">
        <v>58</v>
      </c>
      <c r="B584" s="4">
        <v>2009</v>
      </c>
      <c r="C584" s="4">
        <v>1</v>
      </c>
      <c r="E584" s="4">
        <f t="shared" si="173"/>
        <v>1.5526024119225249E-3</v>
      </c>
      <c r="F584">
        <v>15</v>
      </c>
      <c r="H584" s="4">
        <f t="shared" si="174"/>
        <v>1.7442665553967125E-2</v>
      </c>
      <c r="I584">
        <f t="shared" si="175"/>
        <v>13</v>
      </c>
      <c r="K584">
        <v>13</v>
      </c>
      <c r="L584" s="4">
        <v>4.34</v>
      </c>
      <c r="M584">
        <f t="shared" si="176"/>
        <v>1.996360990401923E-4</v>
      </c>
      <c r="O584" s="4">
        <f t="shared" si="177"/>
        <v>941.64640450000002</v>
      </c>
      <c r="Q584">
        <v>941.64640450000002</v>
      </c>
      <c r="S584" s="4">
        <f t="shared" si="178"/>
        <v>1.4437648664183886E-2</v>
      </c>
      <c r="T584">
        <v>92</v>
      </c>
      <c r="W584" s="4">
        <f t="shared" si="179"/>
        <v>0</v>
      </c>
      <c r="X584">
        <v>0</v>
      </c>
      <c r="Y584" s="4">
        <v>53.5</v>
      </c>
      <c r="AB584" s="4">
        <f t="shared" si="180"/>
        <v>15</v>
      </c>
      <c r="AC584" s="3">
        <v>15</v>
      </c>
      <c r="AD584" s="4">
        <f t="shared" si="181"/>
        <v>1.5157570718912342E-2</v>
      </c>
      <c r="AE584">
        <f t="shared" si="182"/>
        <v>92</v>
      </c>
      <c r="AG584">
        <v>92</v>
      </c>
      <c r="AH584" s="4">
        <f t="shared" si="183"/>
        <v>7.1</v>
      </c>
      <c r="AJ584">
        <v>7.1</v>
      </c>
      <c r="AK584" s="4">
        <f t="shared" si="184"/>
        <v>1.4644531839706062E-2</v>
      </c>
      <c r="AL584">
        <f t="shared" si="185"/>
        <v>92</v>
      </c>
      <c r="AN584">
        <v>92</v>
      </c>
      <c r="AO584" s="4">
        <f t="shared" si="186"/>
        <v>0.1</v>
      </c>
      <c r="AQ584">
        <v>0.1</v>
      </c>
      <c r="AR584" s="4">
        <f t="shared" si="187"/>
        <v>5148.4221129999996</v>
      </c>
      <c r="AT584">
        <v>5148.4221129999996</v>
      </c>
      <c r="AU584">
        <v>5148.4221129999996</v>
      </c>
      <c r="AV584" s="4">
        <f t="shared" si="188"/>
        <v>10715281.625</v>
      </c>
      <c r="AX584">
        <v>45416181</v>
      </c>
      <c r="AY584">
        <v>45416181</v>
      </c>
      <c r="AZ584" s="4">
        <f t="shared" si="189"/>
        <v>2.2000000000000002</v>
      </c>
      <c r="BB584">
        <v>2.2000000000000002</v>
      </c>
      <c r="BC584" s="4">
        <f t="shared" si="190"/>
        <v>2</v>
      </c>
      <c r="BE584">
        <v>2</v>
      </c>
      <c r="BF584" s="4">
        <v>0.69099999999999995</v>
      </c>
      <c r="BG584" s="4">
        <v>12.4</v>
      </c>
      <c r="BH584" s="4">
        <f t="shared" si="172"/>
        <v>73.599999999999994</v>
      </c>
      <c r="BJ584">
        <v>73.599999999999994</v>
      </c>
    </row>
    <row r="585" spans="1:62" x14ac:dyDescent="0.25">
      <c r="A585" s="4" t="s">
        <v>58</v>
      </c>
      <c r="B585" s="4">
        <v>2008</v>
      </c>
      <c r="C585" s="4">
        <v>1</v>
      </c>
      <c r="E585" s="4">
        <f t="shared" si="173"/>
        <v>3.1732221201864817E-3</v>
      </c>
      <c r="F585">
        <v>146</v>
      </c>
      <c r="H585" s="4">
        <f t="shared" si="174"/>
        <v>1.7536939259228994E-2</v>
      </c>
      <c r="I585">
        <f t="shared" si="175"/>
        <v>14</v>
      </c>
      <c r="K585">
        <v>14</v>
      </c>
      <c r="L585" s="4">
        <v>4.45</v>
      </c>
      <c r="M585">
        <f t="shared" si="176"/>
        <v>1.9922874554194857E-4</v>
      </c>
      <c r="O585" s="4">
        <f t="shared" si="177"/>
        <v>978.07041000000004</v>
      </c>
      <c r="Q585">
        <v>978.07041000000004</v>
      </c>
      <c r="S585" s="4">
        <f t="shared" si="178"/>
        <v>1.4437648664183886E-2</v>
      </c>
      <c r="T585">
        <v>92</v>
      </c>
      <c r="W585" s="4">
        <f t="shared" si="179"/>
        <v>0</v>
      </c>
      <c r="X585">
        <v>0</v>
      </c>
      <c r="Y585" s="4">
        <v>52.8</v>
      </c>
      <c r="AB585" s="4">
        <f t="shared" si="180"/>
        <v>16</v>
      </c>
      <c r="AC585" s="3">
        <v>16</v>
      </c>
      <c r="AD585" s="4">
        <f t="shared" si="181"/>
        <v>1.5154260677222805E-2</v>
      </c>
      <c r="AE585">
        <f t="shared" si="182"/>
        <v>92</v>
      </c>
      <c r="AG585">
        <v>92</v>
      </c>
      <c r="AH585" s="4">
        <f t="shared" si="183"/>
        <v>6.62</v>
      </c>
      <c r="AJ585">
        <v>6.62</v>
      </c>
      <c r="AK585" s="4">
        <f t="shared" si="184"/>
        <v>1.464132402762097E-2</v>
      </c>
      <c r="AL585">
        <f t="shared" si="185"/>
        <v>92</v>
      </c>
      <c r="AN585">
        <v>92</v>
      </c>
      <c r="AO585" s="4">
        <f t="shared" si="186"/>
        <v>0.1</v>
      </c>
      <c r="AQ585">
        <v>0.1</v>
      </c>
      <c r="AR585" s="4">
        <f t="shared" si="187"/>
        <v>5433.7245000000003</v>
      </c>
      <c r="AT585">
        <v>5433.7245000000003</v>
      </c>
      <c r="AU585">
        <v>5433.7245000000003</v>
      </c>
      <c r="AV585" s="4">
        <f t="shared" si="188"/>
        <v>4491544</v>
      </c>
      <c r="AX585">
        <v>4491544</v>
      </c>
      <c r="AY585">
        <v>4491544</v>
      </c>
      <c r="AZ585" s="4">
        <f t="shared" si="189"/>
        <v>2.2999999999999998</v>
      </c>
      <c r="BB585">
        <v>2.2999999999999998</v>
      </c>
      <c r="BC585" s="4">
        <f t="shared" si="190"/>
        <v>2</v>
      </c>
      <c r="BE585">
        <v>2</v>
      </c>
      <c r="BF585" s="4">
        <v>0.68300000000000005</v>
      </c>
      <c r="BG585" s="4">
        <v>12.2</v>
      </c>
      <c r="BH585" s="4">
        <f t="shared" si="172"/>
        <v>73.5</v>
      </c>
      <c r="BJ585">
        <v>73.5</v>
      </c>
    </row>
    <row r="586" spans="1:62" x14ac:dyDescent="0.25">
      <c r="A586" s="4" t="s">
        <v>58</v>
      </c>
      <c r="B586" s="4">
        <v>2007</v>
      </c>
      <c r="C586" s="4">
        <v>1</v>
      </c>
      <c r="E586" s="4">
        <f t="shared" si="173"/>
        <v>3.1650999060883925E-3</v>
      </c>
      <c r="F586">
        <v>144</v>
      </c>
      <c r="H586" s="4">
        <f t="shared" si="174"/>
        <v>1.7536939259228994E-2</v>
      </c>
      <c r="I586">
        <f t="shared" si="175"/>
        <v>14</v>
      </c>
      <c r="K586">
        <v>14</v>
      </c>
      <c r="L586" s="4">
        <v>4.66</v>
      </c>
      <c r="M586">
        <f t="shared" si="176"/>
        <v>2.0063826557075763E-4</v>
      </c>
      <c r="O586" s="4">
        <f t="shared" si="177"/>
        <v>780.59467489999997</v>
      </c>
      <c r="Q586">
        <v>780.59467489999997</v>
      </c>
      <c r="S586" s="4">
        <f t="shared" si="178"/>
        <v>1.4174537003913691E-2</v>
      </c>
      <c r="T586">
        <v>93</v>
      </c>
      <c r="W586" s="4">
        <f t="shared" si="179"/>
        <v>0</v>
      </c>
      <c r="X586">
        <v>0</v>
      </c>
      <c r="Y586" s="4">
        <v>52</v>
      </c>
      <c r="AB586" s="4">
        <f t="shared" si="180"/>
        <v>17</v>
      </c>
      <c r="AC586" s="3">
        <v>17</v>
      </c>
      <c r="AD586" s="4">
        <f t="shared" si="181"/>
        <v>1.4882830934192801E-2</v>
      </c>
      <c r="AE586">
        <f t="shared" si="182"/>
        <v>93</v>
      </c>
      <c r="AG586">
        <v>93</v>
      </c>
      <c r="AH586" s="4">
        <f t="shared" si="183"/>
        <v>6.25</v>
      </c>
      <c r="AJ586">
        <v>6.25</v>
      </c>
      <c r="AK586" s="4">
        <f t="shared" si="184"/>
        <v>1.4380675520115667E-2</v>
      </c>
      <c r="AL586">
        <f t="shared" si="185"/>
        <v>93</v>
      </c>
      <c r="AN586">
        <v>93</v>
      </c>
      <c r="AO586" s="4">
        <f t="shared" si="186"/>
        <v>0.1</v>
      </c>
      <c r="AQ586">
        <v>0.1</v>
      </c>
      <c r="AR586" s="4">
        <f t="shared" si="187"/>
        <v>4674.2196100000001</v>
      </c>
      <c r="AT586">
        <v>4674.2196100000001</v>
      </c>
      <c r="AU586">
        <v>4674.2196100000001</v>
      </c>
      <c r="AV586" s="4">
        <f t="shared" si="188"/>
        <v>10715281.625</v>
      </c>
      <c r="AX586">
        <v>44374572</v>
      </c>
      <c r="AY586">
        <v>44374572</v>
      </c>
      <c r="AZ586" s="4">
        <f t="shared" si="189"/>
        <v>2.2999999999999998</v>
      </c>
      <c r="BB586">
        <v>2.2999999999999998</v>
      </c>
      <c r="BC586" s="4">
        <f t="shared" si="190"/>
        <v>2.1</v>
      </c>
      <c r="BE586">
        <v>2.1</v>
      </c>
      <c r="BF586" s="4">
        <v>0.67500000000000004</v>
      </c>
      <c r="BG586" s="4">
        <v>11.9</v>
      </c>
      <c r="BH586" s="4">
        <f t="shared" si="172"/>
        <v>73.5</v>
      </c>
      <c r="BJ586">
        <v>73.5</v>
      </c>
    </row>
    <row r="587" spans="1:62" x14ac:dyDescent="0.25">
      <c r="A587" s="4" t="s">
        <v>58</v>
      </c>
      <c r="B587" s="4">
        <v>2006</v>
      </c>
      <c r="C587" s="4">
        <v>1</v>
      </c>
      <c r="E587" s="4">
        <f t="shared" si="173"/>
        <v>3.1769825506268012E-3</v>
      </c>
      <c r="F587">
        <v>147</v>
      </c>
      <c r="H587" s="4">
        <f t="shared" si="174"/>
        <v>1.7597343392442032E-2</v>
      </c>
      <c r="I587">
        <f t="shared" si="175"/>
        <v>15</v>
      </c>
      <c r="K587">
        <v>15</v>
      </c>
      <c r="L587" s="4">
        <v>4.53</v>
      </c>
      <c r="M587">
        <f t="shared" si="176"/>
        <v>1.8941561312035634E-4</v>
      </c>
      <c r="O587" s="4">
        <f t="shared" si="177"/>
        <v>62.437107740000002</v>
      </c>
      <c r="Q587">
        <v>62.437107740000002</v>
      </c>
      <c r="S587" s="4">
        <f t="shared" si="178"/>
        <v>1.4174537003913691E-2</v>
      </c>
      <c r="T587">
        <v>93</v>
      </c>
      <c r="W587" s="4">
        <f t="shared" si="179"/>
        <v>0</v>
      </c>
      <c r="X587">
        <v>0</v>
      </c>
      <c r="Y587" s="4">
        <v>51.3</v>
      </c>
      <c r="AB587" s="4">
        <f t="shared" si="180"/>
        <v>17</v>
      </c>
      <c r="AC587" s="3">
        <v>17</v>
      </c>
      <c r="AD587" s="4">
        <f t="shared" si="181"/>
        <v>1.4591254093212252E-2</v>
      </c>
      <c r="AE587">
        <f t="shared" si="182"/>
        <v>94</v>
      </c>
      <c r="AG587">
        <v>94</v>
      </c>
      <c r="AH587" s="4">
        <f t="shared" si="183"/>
        <v>6.11</v>
      </c>
      <c r="AJ587">
        <v>6.11</v>
      </c>
      <c r="AK587" s="4">
        <f t="shared" si="184"/>
        <v>1.4377480181386746E-2</v>
      </c>
      <c r="AL587">
        <f t="shared" si="185"/>
        <v>93</v>
      </c>
      <c r="AN587">
        <v>93</v>
      </c>
      <c r="AO587" s="4">
        <f t="shared" si="186"/>
        <v>0.1</v>
      </c>
      <c r="AQ587">
        <v>0.1</v>
      </c>
      <c r="AR587" s="4">
        <f t="shared" si="187"/>
        <v>379.78775999999999</v>
      </c>
      <c r="AT587">
        <v>379.78775999999999</v>
      </c>
      <c r="AU587">
        <v>379.78775999999999</v>
      </c>
      <c r="AV587" s="4">
        <f t="shared" si="188"/>
        <v>10715281.625</v>
      </c>
      <c r="AX587">
        <v>43835722</v>
      </c>
      <c r="AY587">
        <v>43835722</v>
      </c>
      <c r="AZ587" s="4">
        <f t="shared" si="189"/>
        <v>2.2999999999999998</v>
      </c>
      <c r="BB587">
        <v>2.2999999999999998</v>
      </c>
      <c r="BC587" s="4">
        <f t="shared" si="190"/>
        <v>2.1</v>
      </c>
      <c r="BE587">
        <v>2.1</v>
      </c>
      <c r="BF587" s="4">
        <v>0.66900000000000004</v>
      </c>
      <c r="BG587" s="4">
        <v>11.5</v>
      </c>
      <c r="BH587" s="4">
        <f t="shared" si="172"/>
        <v>73.099999999999994</v>
      </c>
      <c r="BJ587">
        <v>73.099999999999994</v>
      </c>
    </row>
    <row r="588" spans="1:62" x14ac:dyDescent="0.25">
      <c r="A588" s="4" t="s">
        <v>58</v>
      </c>
      <c r="B588" s="4">
        <v>2005</v>
      </c>
      <c r="C588" s="4">
        <v>1</v>
      </c>
      <c r="E588" s="4">
        <f t="shared" si="173"/>
        <v>3.1650999060883925E-3</v>
      </c>
      <c r="F588">
        <v>144</v>
      </c>
      <c r="H588" s="4">
        <f t="shared" si="174"/>
        <v>1.7597343392442032E-2</v>
      </c>
      <c r="I588">
        <f t="shared" si="175"/>
        <v>15</v>
      </c>
      <c r="K588">
        <v>15</v>
      </c>
      <c r="L588" s="4">
        <v>4.38</v>
      </c>
      <c r="M588">
        <f t="shared" si="176"/>
        <v>1.9960634786005051E-4</v>
      </c>
      <c r="O588" s="4">
        <f t="shared" si="177"/>
        <v>531.98081760000002</v>
      </c>
      <c r="Q588">
        <v>531.98081760000002</v>
      </c>
      <c r="S588" s="4">
        <f t="shared" si="178"/>
        <v>1.4174537003913691E-2</v>
      </c>
      <c r="T588">
        <v>93</v>
      </c>
      <c r="W588" s="4">
        <f t="shared" si="179"/>
        <v>0</v>
      </c>
      <c r="X588">
        <v>0</v>
      </c>
      <c r="Y588" s="4">
        <v>5.5</v>
      </c>
      <c r="AB588" s="4">
        <f t="shared" si="180"/>
        <v>18</v>
      </c>
      <c r="AC588" s="3">
        <v>18</v>
      </c>
      <c r="AD588" s="4">
        <f t="shared" si="181"/>
        <v>1.4876219855710623E-2</v>
      </c>
      <c r="AE588">
        <f t="shared" si="182"/>
        <v>93</v>
      </c>
      <c r="AG588">
        <v>93</v>
      </c>
      <c r="AH588" s="4">
        <f t="shared" si="183"/>
        <v>5.82</v>
      </c>
      <c r="AJ588">
        <v>5.82</v>
      </c>
      <c r="AK588" s="4">
        <f t="shared" si="184"/>
        <v>1.4374284050516902E-2</v>
      </c>
      <c r="AL588">
        <f t="shared" si="185"/>
        <v>93</v>
      </c>
      <c r="AN588">
        <v>93</v>
      </c>
      <c r="AO588" s="4">
        <f t="shared" si="186"/>
        <v>0.1</v>
      </c>
      <c r="AQ588">
        <v>0.1</v>
      </c>
      <c r="AR588" s="4">
        <f t="shared" si="187"/>
        <v>3386.2559999999999</v>
      </c>
      <c r="AT588">
        <v>3386.2559999999999</v>
      </c>
      <c r="AU588">
        <v>3386.2559999999999</v>
      </c>
      <c r="AV588" s="4">
        <f t="shared" si="188"/>
        <v>10715281.625</v>
      </c>
      <c r="AX588">
        <v>43285634</v>
      </c>
      <c r="AY588">
        <v>43285634</v>
      </c>
      <c r="AZ588" s="4">
        <f t="shared" si="189"/>
        <v>2.4</v>
      </c>
      <c r="BB588">
        <v>2.4</v>
      </c>
      <c r="BC588" s="4">
        <f t="shared" si="190"/>
        <v>2.1</v>
      </c>
      <c r="BE588">
        <v>2.1</v>
      </c>
      <c r="BF588" s="4">
        <v>0.65800000000000003</v>
      </c>
      <c r="BG588" s="4">
        <v>11.1</v>
      </c>
      <c r="BH588" s="4">
        <f t="shared" si="172"/>
        <v>73.099999999999994</v>
      </c>
      <c r="BJ588">
        <v>73.099999999999994</v>
      </c>
    </row>
    <row r="589" spans="1:62" x14ac:dyDescent="0.25">
      <c r="A589" s="4" t="s">
        <v>58</v>
      </c>
      <c r="B589" s="4">
        <v>2004</v>
      </c>
      <c r="C589" s="4">
        <v>1</v>
      </c>
      <c r="E589" s="4">
        <f t="shared" si="173"/>
        <v>3.1805415507015272E-3</v>
      </c>
      <c r="F589">
        <v>148</v>
      </c>
      <c r="H589" s="4">
        <f t="shared" si="174"/>
        <v>1.7623525330551365E-2</v>
      </c>
      <c r="I589">
        <f t="shared" si="175"/>
        <v>16</v>
      </c>
      <c r="K589">
        <v>16</v>
      </c>
      <c r="L589" s="4">
        <v>4.26</v>
      </c>
      <c r="M589">
        <f t="shared" si="176"/>
        <v>1.8875075086322065E-4</v>
      </c>
      <c r="O589" s="4">
        <f t="shared" si="177"/>
        <v>42.17956418</v>
      </c>
      <c r="Q589">
        <v>42.17956418</v>
      </c>
      <c r="S589" s="4">
        <f t="shared" si="178"/>
        <v>1.511169775295931E-2</v>
      </c>
      <c r="T589">
        <v>89</v>
      </c>
      <c r="W589" s="4">
        <f t="shared" si="179"/>
        <v>0</v>
      </c>
      <c r="X589">
        <v>0</v>
      </c>
      <c r="Y589" s="4">
        <v>49.8</v>
      </c>
      <c r="AB589" s="4">
        <f t="shared" si="180"/>
        <v>19</v>
      </c>
      <c r="AC589" s="3">
        <v>19</v>
      </c>
      <c r="AD589" s="4">
        <f t="shared" si="181"/>
        <v>1.5811700607969409E-2</v>
      </c>
      <c r="AE589">
        <f t="shared" si="182"/>
        <v>89</v>
      </c>
      <c r="AG589">
        <v>89</v>
      </c>
      <c r="AH589" s="4">
        <f t="shared" si="183"/>
        <v>5.37</v>
      </c>
      <c r="AJ589">
        <v>5.37</v>
      </c>
      <c r="AK589" s="4">
        <f t="shared" si="184"/>
        <v>1.528039297683491E-2</v>
      </c>
      <c r="AL589">
        <f t="shared" si="185"/>
        <v>89</v>
      </c>
      <c r="AN589">
        <v>89</v>
      </c>
      <c r="AO589" s="4">
        <f t="shared" si="186"/>
        <v>0.1</v>
      </c>
      <c r="AQ589">
        <v>0.1</v>
      </c>
      <c r="AR589" s="4">
        <f t="shared" si="187"/>
        <v>274.24944199999999</v>
      </c>
      <c r="AT589">
        <v>274.24944199999999</v>
      </c>
      <c r="AU589">
        <v>274.24944199999999</v>
      </c>
      <c r="AV589" s="4">
        <f t="shared" si="188"/>
        <v>10715281.625</v>
      </c>
      <c r="AX589">
        <v>42724163</v>
      </c>
      <c r="AY589">
        <v>42724163</v>
      </c>
      <c r="AZ589" s="4">
        <f t="shared" si="189"/>
        <v>2.4</v>
      </c>
      <c r="BB589">
        <v>2.4</v>
      </c>
      <c r="BC589" s="4">
        <f t="shared" si="190"/>
        <v>2.2000000000000002</v>
      </c>
      <c r="BE589">
        <v>2.2000000000000002</v>
      </c>
      <c r="BF589" s="4">
        <v>0.65800000000000003</v>
      </c>
      <c r="BG589" s="4">
        <v>11.3</v>
      </c>
      <c r="BH589" s="4">
        <f t="shared" si="172"/>
        <v>72.8</v>
      </c>
      <c r="BJ589">
        <v>72.8</v>
      </c>
    </row>
    <row r="590" spans="1:62" x14ac:dyDescent="0.25">
      <c r="A590" s="4" t="s">
        <v>58</v>
      </c>
      <c r="B590" s="4">
        <v>2003</v>
      </c>
      <c r="C590" s="4">
        <v>1</v>
      </c>
      <c r="E590" s="4">
        <f t="shared" si="173"/>
        <v>1.5526024119225249E-3</v>
      </c>
      <c r="F590">
        <v>15</v>
      </c>
      <c r="H590" s="4">
        <f t="shared" si="174"/>
        <v>1.7623525330551365E-2</v>
      </c>
      <c r="I590">
        <f t="shared" si="175"/>
        <v>16</v>
      </c>
      <c r="K590">
        <v>16</v>
      </c>
      <c r="L590" s="4">
        <v>4.25</v>
      </c>
      <c r="M590">
        <f t="shared" si="176"/>
        <v>1.9809329544693695E-4</v>
      </c>
      <c r="O590" s="4">
        <f t="shared" si="177"/>
        <v>417.80388979999998</v>
      </c>
      <c r="Q590">
        <v>417.80388979999998</v>
      </c>
      <c r="S590" s="4">
        <f t="shared" si="178"/>
        <v>1.4437648664183886E-2</v>
      </c>
      <c r="T590">
        <v>92</v>
      </c>
      <c r="W590" s="4">
        <f t="shared" si="179"/>
        <v>0</v>
      </c>
      <c r="X590">
        <v>0</v>
      </c>
      <c r="Y590" s="4">
        <v>49</v>
      </c>
      <c r="AB590" s="4">
        <f t="shared" si="180"/>
        <v>19</v>
      </c>
      <c r="AC590" s="3">
        <v>19</v>
      </c>
      <c r="AD590" s="4">
        <f t="shared" si="181"/>
        <v>1.5137748779196398E-2</v>
      </c>
      <c r="AE590">
        <f t="shared" si="182"/>
        <v>92</v>
      </c>
      <c r="AG590">
        <v>92</v>
      </c>
      <c r="AH590" s="4">
        <f t="shared" si="183"/>
        <v>5.92</v>
      </c>
      <c r="AJ590">
        <v>5.92</v>
      </c>
      <c r="AK590" s="4">
        <f t="shared" si="184"/>
        <v>1.4625322884724878E-2</v>
      </c>
      <c r="AL590">
        <f t="shared" si="185"/>
        <v>92</v>
      </c>
      <c r="AN590">
        <v>92</v>
      </c>
      <c r="AO590" s="4">
        <f t="shared" si="186"/>
        <v>0.1</v>
      </c>
      <c r="AQ590">
        <v>0.1</v>
      </c>
      <c r="AR590" s="4">
        <f t="shared" si="187"/>
        <v>2246.2574719999998</v>
      </c>
      <c r="AT590">
        <v>2246.2574719999998</v>
      </c>
      <c r="AU590">
        <v>2246.2574719999998</v>
      </c>
      <c r="AV590" s="4">
        <f t="shared" si="188"/>
        <v>10715281.625</v>
      </c>
      <c r="AX590">
        <v>42152151</v>
      </c>
      <c r="AY590">
        <v>42152151</v>
      </c>
      <c r="AZ590" s="4">
        <f t="shared" si="189"/>
        <v>2.5</v>
      </c>
      <c r="BB590">
        <v>2.5</v>
      </c>
      <c r="BC590" s="4">
        <f t="shared" si="190"/>
        <v>2.2000000000000002</v>
      </c>
      <c r="BE590">
        <v>2.2000000000000002</v>
      </c>
      <c r="BF590" s="4">
        <v>0.65900000000000003</v>
      </c>
      <c r="BG590" s="4">
        <v>11.6</v>
      </c>
      <c r="BH590" s="4">
        <f t="shared" si="172"/>
        <v>72.400000000000006</v>
      </c>
      <c r="BJ590">
        <v>72.400000000000006</v>
      </c>
    </row>
    <row r="591" spans="1:62" x14ac:dyDescent="0.25">
      <c r="A591" s="4" t="s">
        <v>58</v>
      </c>
      <c r="B591" s="4">
        <v>2002</v>
      </c>
      <c r="C591" s="4">
        <v>1</v>
      </c>
      <c r="E591" s="4">
        <f t="shared" si="173"/>
        <v>3.2093808058496461E-3</v>
      </c>
      <c r="F591">
        <v>163</v>
      </c>
      <c r="H591" s="4">
        <f t="shared" si="174"/>
        <v>1.7615331979266489E-2</v>
      </c>
      <c r="I591">
        <f t="shared" si="175"/>
        <v>17</v>
      </c>
      <c r="K591">
        <v>17</v>
      </c>
      <c r="L591" s="4">
        <v>4.45</v>
      </c>
      <c r="M591">
        <f t="shared" si="176"/>
        <v>1.9769501235681315E-4</v>
      </c>
      <c r="O591" s="4">
        <f t="shared" si="177"/>
        <v>393.87736330000001</v>
      </c>
      <c r="Q591">
        <v>393.87736330000001</v>
      </c>
      <c r="S591" s="4">
        <f t="shared" si="178"/>
        <v>1.5804042217288962E-2</v>
      </c>
      <c r="T591">
        <v>78</v>
      </c>
      <c r="W591" s="4">
        <f t="shared" si="179"/>
        <v>139</v>
      </c>
      <c r="X591">
        <v>139</v>
      </c>
      <c r="Y591" s="4">
        <v>48.2</v>
      </c>
      <c r="AB591" s="4">
        <f t="shared" si="180"/>
        <v>20</v>
      </c>
      <c r="AC591" s="3">
        <v>20</v>
      </c>
      <c r="AD591" s="4">
        <f t="shared" si="181"/>
        <v>1.6460827024617371E-2</v>
      </c>
      <c r="AE591">
        <f t="shared" si="182"/>
        <v>83</v>
      </c>
      <c r="AG591">
        <v>83</v>
      </c>
      <c r="AH591" s="4">
        <f t="shared" si="183"/>
        <v>5.67</v>
      </c>
      <c r="AJ591">
        <v>5.67</v>
      </c>
      <c r="AK591" s="4">
        <f t="shared" si="184"/>
        <v>1.5986613798110109E-2</v>
      </c>
      <c r="AL591">
        <f t="shared" si="185"/>
        <v>81</v>
      </c>
      <c r="AN591">
        <v>81</v>
      </c>
      <c r="AO591" s="4">
        <f t="shared" si="186"/>
        <v>0.1</v>
      </c>
      <c r="AQ591">
        <v>0.1</v>
      </c>
      <c r="AR591" s="4">
        <f t="shared" si="187"/>
        <v>2355.7258569999999</v>
      </c>
      <c r="AT591">
        <v>2355.7258569999999</v>
      </c>
      <c r="AU591">
        <v>2355.7258569999999</v>
      </c>
      <c r="AV591" s="4">
        <f t="shared" si="188"/>
        <v>10715281.625</v>
      </c>
      <c r="AX591">
        <v>41572491</v>
      </c>
      <c r="AY591">
        <v>41572491</v>
      </c>
      <c r="AZ591" s="4">
        <f t="shared" si="189"/>
        <v>2.5</v>
      </c>
      <c r="BB591">
        <v>2.5</v>
      </c>
      <c r="BC591" s="4">
        <f t="shared" si="190"/>
        <v>2.2999999999999998</v>
      </c>
      <c r="BE591">
        <v>2.2999999999999998</v>
      </c>
      <c r="BF591" s="4">
        <v>0.65600000000000003</v>
      </c>
      <c r="BG591" s="4">
        <v>11.5</v>
      </c>
      <c r="BH591" s="4">
        <f t="shared" si="172"/>
        <v>71.8</v>
      </c>
      <c r="BJ591">
        <v>71.8</v>
      </c>
    </row>
    <row r="592" spans="1:62" x14ac:dyDescent="0.25">
      <c r="A592" s="4" t="s">
        <v>58</v>
      </c>
      <c r="B592" s="4">
        <v>2001</v>
      </c>
      <c r="C592" s="4">
        <v>1</v>
      </c>
      <c r="E592" s="4">
        <f t="shared" si="173"/>
        <v>3.2097117419962427E-3</v>
      </c>
      <c r="F592">
        <v>165</v>
      </c>
      <c r="H592" s="4">
        <f t="shared" si="174"/>
        <v>1.7615331979266489E-2</v>
      </c>
      <c r="I592">
        <f t="shared" si="175"/>
        <v>17</v>
      </c>
      <c r="K592">
        <v>17</v>
      </c>
      <c r="L592" s="4">
        <v>4.43</v>
      </c>
      <c r="M592">
        <f t="shared" si="176"/>
        <v>1.9787394960613062E-4</v>
      </c>
      <c r="O592" s="4">
        <f t="shared" si="177"/>
        <v>404.42058580000003</v>
      </c>
      <c r="Q592">
        <v>404.42058580000003</v>
      </c>
      <c r="S592" s="4">
        <f t="shared" si="178"/>
        <v>2.3099390109200882E-4</v>
      </c>
      <c r="T592">
        <v>8</v>
      </c>
      <c r="W592" s="4">
        <f t="shared" si="179"/>
        <v>3</v>
      </c>
      <c r="X592">
        <v>3</v>
      </c>
      <c r="Y592" s="4">
        <v>47.5</v>
      </c>
      <c r="AB592" s="4">
        <f t="shared" si="180"/>
        <v>21</v>
      </c>
      <c r="AC592" s="3">
        <v>21</v>
      </c>
      <c r="AD592" s="4">
        <f t="shared" si="181"/>
        <v>1.6457321360124223E-2</v>
      </c>
      <c r="AE592">
        <f t="shared" si="182"/>
        <v>83</v>
      </c>
      <c r="AG592">
        <v>83</v>
      </c>
      <c r="AH592" s="4">
        <f t="shared" si="183"/>
        <v>5.96</v>
      </c>
      <c r="AJ592">
        <v>5.96</v>
      </c>
      <c r="AK592" s="4">
        <f t="shared" si="184"/>
        <v>2.1022663516504942E-4</v>
      </c>
      <c r="AL592">
        <f t="shared" si="185"/>
        <v>8</v>
      </c>
      <c r="AN592">
        <v>8</v>
      </c>
      <c r="AO592" s="4">
        <f t="shared" si="186"/>
        <v>0.1</v>
      </c>
      <c r="AQ592">
        <v>0.1</v>
      </c>
      <c r="AR592" s="4">
        <f t="shared" si="187"/>
        <v>2395.8565509999999</v>
      </c>
      <c r="AT592">
        <v>2395.8565509999999</v>
      </c>
      <c r="AU592">
        <v>2395.8565509999999</v>
      </c>
      <c r="AV592" s="4">
        <f t="shared" si="188"/>
        <v>498899</v>
      </c>
      <c r="AX592">
        <v>498899</v>
      </c>
      <c r="AY592">
        <v>498899</v>
      </c>
      <c r="AZ592" s="4">
        <f t="shared" si="189"/>
        <v>2.5</v>
      </c>
      <c r="BB592">
        <v>2.5</v>
      </c>
      <c r="BC592" s="4">
        <f t="shared" si="190"/>
        <v>2.2999999999999998</v>
      </c>
      <c r="BE592">
        <v>2.2999999999999998</v>
      </c>
      <c r="BF592" s="4">
        <v>0.65300000000000002</v>
      </c>
      <c r="BG592" s="4">
        <v>11.4</v>
      </c>
      <c r="BH592" s="4">
        <f t="shared" si="172"/>
        <v>71.5</v>
      </c>
      <c r="BJ592">
        <v>71.5</v>
      </c>
    </row>
    <row r="593" spans="1:62" x14ac:dyDescent="0.25">
      <c r="A593" s="4" t="s">
        <v>58</v>
      </c>
      <c r="B593" s="4">
        <v>2000</v>
      </c>
      <c r="C593" s="4">
        <v>1</v>
      </c>
      <c r="E593" s="4">
        <f t="shared" si="173"/>
        <v>3.2092116612719114E-3</v>
      </c>
      <c r="F593">
        <v>167</v>
      </c>
      <c r="H593" s="4">
        <f t="shared" si="174"/>
        <v>1.7572811264078531E-2</v>
      </c>
      <c r="I593">
        <f t="shared" si="175"/>
        <v>18</v>
      </c>
      <c r="K593">
        <v>18</v>
      </c>
      <c r="L593" s="4">
        <v>4.66</v>
      </c>
      <c r="M593">
        <f t="shared" si="176"/>
        <v>1.9895999174441588E-4</v>
      </c>
      <c r="O593" s="4">
        <f t="shared" si="177"/>
        <v>477.13418139999999</v>
      </c>
      <c r="Q593">
        <v>477.13418139999999</v>
      </c>
      <c r="S593" s="4">
        <f t="shared" si="178"/>
        <v>1.5804042217288962E-2</v>
      </c>
      <c r="T593">
        <v>78</v>
      </c>
      <c r="W593" s="4">
        <f t="shared" si="179"/>
        <v>1</v>
      </c>
      <c r="X593">
        <v>1</v>
      </c>
      <c r="Y593" s="4">
        <v>46.7</v>
      </c>
      <c r="AB593" s="4">
        <f t="shared" si="180"/>
        <v>21</v>
      </c>
      <c r="AC593" s="3">
        <v>21</v>
      </c>
      <c r="AD593" s="4">
        <f t="shared" si="181"/>
        <v>1.6467132537094368E-2</v>
      </c>
      <c r="AE593">
        <f t="shared" si="182"/>
        <v>82</v>
      </c>
      <c r="AG593">
        <v>82</v>
      </c>
      <c r="AH593" s="4">
        <f t="shared" si="183"/>
        <v>5.91</v>
      </c>
      <c r="AJ593">
        <v>5.91</v>
      </c>
      <c r="AK593" s="4">
        <f t="shared" si="184"/>
        <v>1.5932730083078391E-2</v>
      </c>
      <c r="AL593">
        <f t="shared" si="185"/>
        <v>79</v>
      </c>
      <c r="AN593">
        <v>79</v>
      </c>
      <c r="AO593" s="4">
        <f t="shared" si="186"/>
        <v>0.1</v>
      </c>
      <c r="AQ593">
        <v>0.1</v>
      </c>
      <c r="AR593" s="4">
        <f t="shared" si="187"/>
        <v>2472.197831</v>
      </c>
      <c r="AT593">
        <v>2472.197831</v>
      </c>
      <c r="AU593">
        <v>2472.197831</v>
      </c>
      <c r="AV593" s="4">
        <f t="shared" si="188"/>
        <v>443958</v>
      </c>
      <c r="AX593">
        <v>443958</v>
      </c>
      <c r="AY593">
        <v>443958</v>
      </c>
      <c r="AZ593" s="4">
        <f t="shared" si="189"/>
        <v>2.6</v>
      </c>
      <c r="BB593">
        <v>2.6</v>
      </c>
      <c r="BC593" s="4">
        <f t="shared" si="190"/>
        <v>2.2999999999999998</v>
      </c>
      <c r="BE593">
        <v>2.2999999999999998</v>
      </c>
      <c r="BF593" s="4">
        <v>0.65</v>
      </c>
      <c r="BG593" s="4">
        <v>11.3</v>
      </c>
      <c r="BH593" s="4">
        <f t="shared" si="172"/>
        <v>71.400000000000006</v>
      </c>
      <c r="BJ593">
        <v>71.400000000000006</v>
      </c>
    </row>
    <row r="594" spans="1:62" x14ac:dyDescent="0.25">
      <c r="A594" s="4" t="s">
        <v>59</v>
      </c>
      <c r="B594" s="4">
        <v>2015</v>
      </c>
      <c r="C594" s="4">
        <v>1</v>
      </c>
      <c r="E594" s="4">
        <f t="shared" si="173"/>
        <v>2.8319088997547735E-3</v>
      </c>
      <c r="F594">
        <v>227</v>
      </c>
      <c r="H594" s="4">
        <f t="shared" si="174"/>
        <v>1.4041262411569241E-2</v>
      </c>
      <c r="I594">
        <f t="shared" si="175"/>
        <v>1</v>
      </c>
      <c r="K594">
        <v>1</v>
      </c>
      <c r="M594">
        <f t="shared" si="176"/>
        <v>1.8731145170040577E-4</v>
      </c>
      <c r="O594" s="4">
        <f t="shared" si="177"/>
        <v>0</v>
      </c>
      <c r="Q594">
        <v>0</v>
      </c>
      <c r="S594" s="4">
        <f t="shared" si="178"/>
        <v>1.4682265089018029E-2</v>
      </c>
      <c r="T594">
        <v>91</v>
      </c>
      <c r="W594" s="4">
        <f t="shared" si="179"/>
        <v>0</v>
      </c>
      <c r="X594">
        <v>0</v>
      </c>
      <c r="Y594" s="4">
        <v>24.2</v>
      </c>
      <c r="AB594" s="4">
        <f t="shared" si="180"/>
        <v>2</v>
      </c>
      <c r="AC594" s="3">
        <v>2</v>
      </c>
      <c r="AD594" s="4">
        <f t="shared" si="181"/>
        <v>1.512619980309075E-2</v>
      </c>
      <c r="AE594">
        <f t="shared" si="182"/>
        <v>92</v>
      </c>
      <c r="AG594">
        <v>92</v>
      </c>
      <c r="AH594" s="4" t="e">
        <f t="shared" si="183"/>
        <v>#VALUE!</v>
      </c>
      <c r="AK594" s="4">
        <f t="shared" si="184"/>
        <v>1.4882877942692233E-2</v>
      </c>
      <c r="AL594">
        <f t="shared" si="185"/>
        <v>91</v>
      </c>
      <c r="AN594">
        <v>91</v>
      </c>
      <c r="AO594" s="4">
        <f t="shared" si="186"/>
        <v>0.8</v>
      </c>
      <c r="AQ594">
        <v>0.8</v>
      </c>
      <c r="AR594" s="4">
        <f t="shared" si="187"/>
        <v>727.64638679999996</v>
      </c>
      <c r="AT594">
        <v>727.64638679999996</v>
      </c>
      <c r="AU594">
        <v>727.64638679999996</v>
      </c>
      <c r="AV594" s="4">
        <f t="shared" si="188"/>
        <v>777424</v>
      </c>
      <c r="AX594">
        <v>777424</v>
      </c>
      <c r="AY594">
        <v>777424</v>
      </c>
      <c r="AZ594" s="4">
        <f t="shared" si="189"/>
        <v>6.7</v>
      </c>
      <c r="BB594">
        <v>6.7</v>
      </c>
      <c r="BC594" s="4">
        <f t="shared" si="190"/>
        <v>6.5</v>
      </c>
      <c r="BE594">
        <v>6.5</v>
      </c>
      <c r="BF594" s="4">
        <v>0.498</v>
      </c>
      <c r="BG594" s="4">
        <v>11.1</v>
      </c>
      <c r="BH594" s="4">
        <f t="shared" si="172"/>
        <v>63.5</v>
      </c>
      <c r="BJ594">
        <v>63.5</v>
      </c>
    </row>
    <row r="595" spans="1:62" x14ac:dyDescent="0.25">
      <c r="A595" s="4" t="s">
        <v>59</v>
      </c>
      <c r="B595" s="4">
        <v>2014</v>
      </c>
      <c r="C595" s="4">
        <v>1</v>
      </c>
      <c r="E595" s="4">
        <f t="shared" si="173"/>
        <v>1.6743633992982654E-3</v>
      </c>
      <c r="F595">
        <v>23</v>
      </c>
      <c r="H595" s="4">
        <f t="shared" si="174"/>
        <v>1.4041262411569241E-2</v>
      </c>
      <c r="I595">
        <f t="shared" si="175"/>
        <v>1</v>
      </c>
      <c r="K595">
        <v>1</v>
      </c>
      <c r="L595" s="4">
        <v>0.01</v>
      </c>
      <c r="M595">
        <f t="shared" si="176"/>
        <v>1.8978304684164212E-4</v>
      </c>
      <c r="O595" s="4">
        <f t="shared" si="177"/>
        <v>73.865849220000001</v>
      </c>
      <c r="Q595">
        <v>73.865849220000001</v>
      </c>
      <c r="S595" s="4">
        <f t="shared" si="178"/>
        <v>1.5294555671065845E-2</v>
      </c>
      <c r="T595">
        <v>88</v>
      </c>
      <c r="W595" s="4">
        <f t="shared" si="179"/>
        <v>0</v>
      </c>
      <c r="X595">
        <v>0</v>
      </c>
      <c r="Y595" s="4">
        <v>23.7</v>
      </c>
      <c r="AB595" s="4">
        <f t="shared" si="180"/>
        <v>2</v>
      </c>
      <c r="AC595" s="3">
        <v>2</v>
      </c>
      <c r="AD595" s="4">
        <f t="shared" si="181"/>
        <v>1.6116980442689045E-2</v>
      </c>
      <c r="AE595">
        <f t="shared" si="182"/>
        <v>87</v>
      </c>
      <c r="AG595">
        <v>87</v>
      </c>
      <c r="AH595" s="4">
        <f t="shared" si="183"/>
        <v>6.75</v>
      </c>
      <c r="AJ595">
        <v>6.75</v>
      </c>
      <c r="AK595" s="4">
        <f t="shared" si="184"/>
        <v>1.5617875258900156E-2</v>
      </c>
      <c r="AL595">
        <f t="shared" si="185"/>
        <v>87</v>
      </c>
      <c r="AN595">
        <v>87</v>
      </c>
      <c r="AO595" s="4">
        <f t="shared" si="186"/>
        <v>0.8</v>
      </c>
      <c r="AQ595">
        <v>0.8</v>
      </c>
      <c r="AR595" s="4">
        <f t="shared" si="187"/>
        <v>852.95437900000002</v>
      </c>
      <c r="AT595">
        <v>852.95437900000002</v>
      </c>
      <c r="AU595">
        <v>852.95437900000002</v>
      </c>
      <c r="AV595" s="4">
        <f t="shared" si="188"/>
        <v>759385</v>
      </c>
      <c r="AX595">
        <v>759385</v>
      </c>
      <c r="AY595">
        <v>759385</v>
      </c>
      <c r="AZ595" s="4">
        <f t="shared" si="189"/>
        <v>6.8</v>
      </c>
      <c r="BB595">
        <v>6.8</v>
      </c>
      <c r="BC595" s="4">
        <f t="shared" si="190"/>
        <v>6.6</v>
      </c>
      <c r="BE595">
        <v>6.6</v>
      </c>
      <c r="BF595" s="4">
        <v>0.497</v>
      </c>
      <c r="BG595" s="4">
        <v>11.1</v>
      </c>
      <c r="BH595" s="4">
        <f t="shared" si="172"/>
        <v>63.2</v>
      </c>
      <c r="BJ595">
        <v>63.2</v>
      </c>
    </row>
    <row r="596" spans="1:62" x14ac:dyDescent="0.25">
      <c r="A596" s="4" t="s">
        <v>59</v>
      </c>
      <c r="B596" s="4">
        <v>2013</v>
      </c>
      <c r="C596" s="4">
        <v>1</v>
      </c>
      <c r="E596" s="4">
        <f t="shared" si="173"/>
        <v>2.7610935499804341E-3</v>
      </c>
      <c r="F596">
        <v>233</v>
      </c>
      <c r="H596" s="4">
        <f t="shared" si="174"/>
        <v>1.4041262411569241E-2</v>
      </c>
      <c r="I596">
        <f t="shared" si="175"/>
        <v>1</v>
      </c>
      <c r="K596">
        <v>1</v>
      </c>
      <c r="L596" s="4">
        <v>0.01</v>
      </c>
      <c r="M596">
        <f t="shared" si="176"/>
        <v>1.8938765305293192E-4</v>
      </c>
      <c r="O596" s="4">
        <f t="shared" si="177"/>
        <v>61.57443584</v>
      </c>
      <c r="Q596">
        <v>61.57443584</v>
      </c>
      <c r="S596" s="4">
        <f t="shared" si="178"/>
        <v>1.5294555671065845E-2</v>
      </c>
      <c r="T596">
        <v>88</v>
      </c>
      <c r="W596" s="4">
        <f t="shared" si="179"/>
        <v>0</v>
      </c>
      <c r="X596">
        <v>0</v>
      </c>
      <c r="Y596" s="4">
        <v>23.2</v>
      </c>
      <c r="AB596" s="4">
        <f t="shared" si="180"/>
        <v>2</v>
      </c>
      <c r="AC596" s="3">
        <v>2</v>
      </c>
      <c r="AD596" s="4">
        <f t="shared" si="181"/>
        <v>1.6333364396253925E-2</v>
      </c>
      <c r="AE596">
        <f t="shared" si="182"/>
        <v>85</v>
      </c>
      <c r="AG596">
        <v>85</v>
      </c>
      <c r="AH596" s="4">
        <f t="shared" si="183"/>
        <v>6.51</v>
      </c>
      <c r="AJ596">
        <v>6.51</v>
      </c>
      <c r="AK596" s="4">
        <f t="shared" si="184"/>
        <v>1.5614535563366491E-2</v>
      </c>
      <c r="AL596">
        <f t="shared" si="185"/>
        <v>87</v>
      </c>
      <c r="AN596">
        <v>87</v>
      </c>
      <c r="AO596" s="4">
        <f t="shared" si="186"/>
        <v>0.8</v>
      </c>
      <c r="AQ596">
        <v>0.8</v>
      </c>
      <c r="AR596" s="4">
        <f t="shared" si="187"/>
        <v>834.341949</v>
      </c>
      <c r="AT596">
        <v>834.341949</v>
      </c>
      <c r="AU596">
        <v>834.341949</v>
      </c>
      <c r="AV596" s="4">
        <f t="shared" si="188"/>
        <v>7415</v>
      </c>
      <c r="AX596">
        <v>7415</v>
      </c>
      <c r="AY596">
        <v>7415</v>
      </c>
      <c r="AZ596" s="4">
        <f t="shared" si="189"/>
        <v>6.8</v>
      </c>
      <c r="BB596">
        <v>6.8</v>
      </c>
      <c r="BC596" s="4">
        <f t="shared" si="190"/>
        <v>6.6</v>
      </c>
      <c r="BE596">
        <v>6.6</v>
      </c>
      <c r="BF596" s="4">
        <v>0.49</v>
      </c>
      <c r="BG596" s="4">
        <v>10.9</v>
      </c>
      <c r="BH596" s="4">
        <f t="shared" si="172"/>
        <v>62.9</v>
      </c>
      <c r="BJ596">
        <v>62.9</v>
      </c>
    </row>
    <row r="597" spans="1:62" x14ac:dyDescent="0.25">
      <c r="A597" s="4" t="s">
        <v>59</v>
      </c>
      <c r="B597" s="4">
        <v>2012</v>
      </c>
      <c r="C597" s="4">
        <v>1</v>
      </c>
      <c r="E597" s="4">
        <f t="shared" si="173"/>
        <v>2.7113574077102685E-3</v>
      </c>
      <c r="F597">
        <v>237</v>
      </c>
      <c r="H597" s="4">
        <f t="shared" si="174"/>
        <v>1.4451691931942897E-2</v>
      </c>
      <c r="I597">
        <f t="shared" si="175"/>
        <v>2</v>
      </c>
      <c r="K597">
        <v>2</v>
      </c>
      <c r="L597" s="4">
        <v>0.01</v>
      </c>
      <c r="M597">
        <f t="shared" si="176"/>
        <v>1.8992696336466789E-4</v>
      </c>
      <c r="O597" s="4">
        <f t="shared" si="177"/>
        <v>78.390085709999994</v>
      </c>
      <c r="Q597">
        <v>78.390085709999994</v>
      </c>
      <c r="S597" s="4">
        <f t="shared" si="178"/>
        <v>1.511169775295931E-2</v>
      </c>
      <c r="T597">
        <v>89</v>
      </c>
      <c r="W597" s="4">
        <f t="shared" si="179"/>
        <v>1</v>
      </c>
      <c r="X597">
        <v>1</v>
      </c>
      <c r="Y597" s="4">
        <v>22.6</v>
      </c>
      <c r="AB597" s="4">
        <f t="shared" si="180"/>
        <v>2</v>
      </c>
      <c r="AC597" s="3">
        <v>2</v>
      </c>
      <c r="AD597" s="4">
        <f t="shared" si="181"/>
        <v>1.6329877705105651E-2</v>
      </c>
      <c r="AE597">
        <f t="shared" si="182"/>
        <v>85</v>
      </c>
      <c r="AG597">
        <v>85</v>
      </c>
      <c r="AH597" s="4">
        <f t="shared" si="183"/>
        <v>7.11</v>
      </c>
      <c r="AJ597">
        <v>7.11</v>
      </c>
      <c r="AK597" s="4">
        <f t="shared" si="184"/>
        <v>1.5737884393888027E-2</v>
      </c>
      <c r="AL597">
        <f t="shared" si="185"/>
        <v>86</v>
      </c>
      <c r="AN597">
        <v>86</v>
      </c>
      <c r="AO597" s="4">
        <f t="shared" si="186"/>
        <v>0.8</v>
      </c>
      <c r="AQ597">
        <v>0.8</v>
      </c>
      <c r="AR597" s="4">
        <f t="shared" si="187"/>
        <v>788.632653</v>
      </c>
      <c r="AT597">
        <v>788.632653</v>
      </c>
      <c r="AU597">
        <v>788.632653</v>
      </c>
      <c r="AV597" s="4">
        <f t="shared" si="188"/>
        <v>723868</v>
      </c>
      <c r="AX597">
        <v>723868</v>
      </c>
      <c r="AY597">
        <v>723868</v>
      </c>
      <c r="AZ597" s="4">
        <f t="shared" si="189"/>
        <v>6.9</v>
      </c>
      <c r="BB597">
        <v>6.9</v>
      </c>
      <c r="BC597" s="4">
        <f t="shared" si="190"/>
        <v>6.7</v>
      </c>
      <c r="BE597">
        <v>6.7</v>
      </c>
      <c r="BF597" s="4">
        <v>0.48399999999999999</v>
      </c>
      <c r="BG597" s="4">
        <v>10.8</v>
      </c>
      <c r="BH597" s="4">
        <f t="shared" si="172"/>
        <v>62.5</v>
      </c>
      <c r="BJ597">
        <v>62.5</v>
      </c>
    </row>
    <row r="598" spans="1:62" x14ac:dyDescent="0.25">
      <c r="A598" s="4" t="s">
        <v>59</v>
      </c>
      <c r="B598" s="4">
        <v>2011</v>
      </c>
      <c r="C598" s="4">
        <v>1</v>
      </c>
      <c r="E598" s="4">
        <f t="shared" si="173"/>
        <v>2.6597610369101729E-3</v>
      </c>
      <c r="F598">
        <v>241</v>
      </c>
      <c r="H598" s="4">
        <f t="shared" si="174"/>
        <v>1.4451691931942897E-2</v>
      </c>
      <c r="I598">
        <f t="shared" si="175"/>
        <v>2</v>
      </c>
      <c r="K598">
        <v>2</v>
      </c>
      <c r="L598" s="4">
        <v>0.12</v>
      </c>
      <c r="M598">
        <f t="shared" si="176"/>
        <v>1.8932548025204962E-4</v>
      </c>
      <c r="O598" s="4">
        <f t="shared" si="177"/>
        <v>59.659649700000003</v>
      </c>
      <c r="Q598">
        <v>59.659649700000003</v>
      </c>
      <c r="S598" s="4">
        <f t="shared" si="178"/>
        <v>1.5859517275223931E-2</v>
      </c>
      <c r="T598">
        <v>83</v>
      </c>
      <c r="W598" s="4">
        <f t="shared" si="179"/>
        <v>3</v>
      </c>
      <c r="X598">
        <v>3</v>
      </c>
      <c r="Y598" s="4">
        <v>22.1</v>
      </c>
      <c r="AB598" s="4">
        <f t="shared" si="180"/>
        <v>2</v>
      </c>
      <c r="AC598" s="3">
        <v>2</v>
      </c>
      <c r="AD598" s="4">
        <f t="shared" si="181"/>
        <v>1.6326390269002733E-2</v>
      </c>
      <c r="AE598">
        <f t="shared" si="182"/>
        <v>85</v>
      </c>
      <c r="AG598">
        <v>85</v>
      </c>
      <c r="AH598" s="4">
        <f t="shared" si="183"/>
        <v>6.1</v>
      </c>
      <c r="AJ598">
        <v>6.1</v>
      </c>
      <c r="AK598" s="4">
        <f t="shared" si="184"/>
        <v>1.5965943424160491E-2</v>
      </c>
      <c r="AL598">
        <f t="shared" si="185"/>
        <v>83</v>
      </c>
      <c r="AN598">
        <v>83</v>
      </c>
      <c r="AO598" s="4">
        <f t="shared" si="186"/>
        <v>0.2</v>
      </c>
      <c r="AQ598">
        <v>0.2</v>
      </c>
      <c r="AR598" s="4">
        <f t="shared" si="187"/>
        <v>829.75868849999995</v>
      </c>
      <c r="AT598">
        <v>829.75868849999995</v>
      </c>
      <c r="AU598">
        <v>829.75868849999995</v>
      </c>
      <c r="AV598" s="4">
        <f t="shared" si="188"/>
        <v>76569</v>
      </c>
      <c r="AX598">
        <v>76569</v>
      </c>
      <c r="AY598">
        <v>76569</v>
      </c>
      <c r="AZ598" s="4">
        <f t="shared" si="189"/>
        <v>7</v>
      </c>
      <c r="BB598">
        <v>7</v>
      </c>
      <c r="BC598" s="4">
        <f t="shared" si="190"/>
        <v>6.8</v>
      </c>
      <c r="BE598">
        <v>6.8</v>
      </c>
      <c r="BF598" s="4">
        <v>0.47899999999999998</v>
      </c>
      <c r="BG598" s="4">
        <v>10.6</v>
      </c>
      <c r="BH598" s="4">
        <f t="shared" si="172"/>
        <v>62.2</v>
      </c>
      <c r="BJ598">
        <v>62.2</v>
      </c>
    </row>
    <row r="599" spans="1:62" x14ac:dyDescent="0.25">
      <c r="A599" s="4" t="s">
        <v>59</v>
      </c>
      <c r="B599" s="4">
        <v>2010</v>
      </c>
      <c r="C599" s="4">
        <v>1</v>
      </c>
      <c r="E599" s="4">
        <f t="shared" si="173"/>
        <v>2.5928649929425106E-3</v>
      </c>
      <c r="F599">
        <v>246</v>
      </c>
      <c r="H599" s="4">
        <f t="shared" si="174"/>
        <v>1.4451691931942897E-2</v>
      </c>
      <c r="I599">
        <f t="shared" si="175"/>
        <v>2</v>
      </c>
      <c r="K599">
        <v>2</v>
      </c>
      <c r="L599" s="4">
        <v>0.15</v>
      </c>
      <c r="M599">
        <f t="shared" si="176"/>
        <v>1.8892057733259671E-4</v>
      </c>
      <c r="O599" s="4">
        <f t="shared" si="177"/>
        <v>47.304218730000002</v>
      </c>
      <c r="Q599">
        <v>47.304218730000002</v>
      </c>
      <c r="S599" s="4">
        <f t="shared" si="178"/>
        <v>1.5314853223506543E-2</v>
      </c>
      <c r="T599">
        <v>74</v>
      </c>
      <c r="W599" s="4">
        <f t="shared" si="179"/>
        <v>0</v>
      </c>
      <c r="X599">
        <v>0</v>
      </c>
      <c r="Y599" s="4">
        <v>21.6</v>
      </c>
      <c r="AB599" s="4">
        <f t="shared" si="180"/>
        <v>2</v>
      </c>
      <c r="AC599" s="3">
        <v>2</v>
      </c>
      <c r="AD599" s="4">
        <f t="shared" si="181"/>
        <v>1.6446969158183413E-2</v>
      </c>
      <c r="AE599">
        <f t="shared" si="182"/>
        <v>82</v>
      </c>
      <c r="AG599">
        <v>82</v>
      </c>
      <c r="AH599" s="4">
        <f t="shared" si="183"/>
        <v>5.82</v>
      </c>
      <c r="AJ599">
        <v>5.82</v>
      </c>
      <c r="AK599" s="4">
        <f t="shared" si="184"/>
        <v>1.5290936205168524E-2</v>
      </c>
      <c r="AL599">
        <f t="shared" si="185"/>
        <v>74</v>
      </c>
      <c r="AN599">
        <v>74</v>
      </c>
      <c r="AO599" s="4">
        <f t="shared" si="186"/>
        <v>0.1</v>
      </c>
      <c r="AQ599">
        <v>0.1</v>
      </c>
      <c r="AR599" s="4">
        <f t="shared" si="187"/>
        <v>769.17428829999994</v>
      </c>
      <c r="AT599">
        <v>769.17428829999994</v>
      </c>
      <c r="AU599">
        <v>769.17428829999994</v>
      </c>
      <c r="AV599" s="4">
        <f t="shared" si="188"/>
        <v>689692</v>
      </c>
      <c r="AX599">
        <v>689692</v>
      </c>
      <c r="AY599">
        <v>689692</v>
      </c>
      <c r="AZ599" s="4">
        <f t="shared" si="189"/>
        <v>7.1</v>
      </c>
      <c r="BB599">
        <v>7.1</v>
      </c>
      <c r="BC599" s="4">
        <f t="shared" si="190"/>
        <v>6.9</v>
      </c>
      <c r="BE599">
        <v>6.9</v>
      </c>
      <c r="BF599" s="4">
        <v>0.47599999999999998</v>
      </c>
      <c r="BG599" s="4">
        <v>10.5</v>
      </c>
      <c r="BH599" s="4">
        <f t="shared" si="172"/>
        <v>61.8</v>
      </c>
      <c r="BJ599">
        <v>61.8</v>
      </c>
    </row>
    <row r="600" spans="1:62" x14ac:dyDescent="0.25">
      <c r="A600" s="4" t="s">
        <v>59</v>
      </c>
      <c r="B600" s="4">
        <v>2009</v>
      </c>
      <c r="C600" s="4">
        <v>1</v>
      </c>
      <c r="E600" s="4">
        <f t="shared" si="173"/>
        <v>2.5235643267367477E-3</v>
      </c>
      <c r="F600">
        <v>251</v>
      </c>
      <c r="H600" s="4">
        <f t="shared" si="174"/>
        <v>1.4451691931942897E-2</v>
      </c>
      <c r="I600">
        <f t="shared" si="175"/>
        <v>2</v>
      </c>
      <c r="K600">
        <v>2</v>
      </c>
      <c r="L600" s="4">
        <v>0.17</v>
      </c>
      <c r="M600">
        <f t="shared" si="176"/>
        <v>1.8923852267304091E-4</v>
      </c>
      <c r="O600" s="4">
        <f t="shared" si="177"/>
        <v>56.98952474</v>
      </c>
      <c r="Q600">
        <v>56.98952474</v>
      </c>
      <c r="S600" s="4">
        <f t="shared" si="178"/>
        <v>1.5859517275223931E-2</v>
      </c>
      <c r="T600">
        <v>83</v>
      </c>
      <c r="W600" s="4">
        <f t="shared" si="179"/>
        <v>1</v>
      </c>
      <c r="X600">
        <v>1</v>
      </c>
      <c r="Y600" s="4">
        <v>21.1</v>
      </c>
      <c r="AB600" s="4">
        <f t="shared" si="180"/>
        <v>2</v>
      </c>
      <c r="AC600" s="3">
        <v>2</v>
      </c>
      <c r="AD600" s="4">
        <f t="shared" si="181"/>
        <v>1.6388510798512994E-2</v>
      </c>
      <c r="AE600">
        <f t="shared" si="182"/>
        <v>84</v>
      </c>
      <c r="AG600">
        <v>84</v>
      </c>
      <c r="AH600" s="4">
        <f t="shared" si="183"/>
        <v>3.82</v>
      </c>
      <c r="AJ600">
        <v>3.82</v>
      </c>
      <c r="AK600" s="4">
        <f t="shared" si="184"/>
        <v>1.595956448249003E-2</v>
      </c>
      <c r="AL600">
        <f t="shared" si="185"/>
        <v>83</v>
      </c>
      <c r="AN600">
        <v>83</v>
      </c>
      <c r="AO600" s="4">
        <f t="shared" si="186"/>
        <v>0.1</v>
      </c>
      <c r="AQ600">
        <v>0.1</v>
      </c>
      <c r="AR600" s="4">
        <f t="shared" si="187"/>
        <v>778.54541989999996</v>
      </c>
      <c r="AT600">
        <v>778.54541989999996</v>
      </c>
      <c r="AU600">
        <v>778.54541989999996</v>
      </c>
      <c r="AV600" s="4">
        <f t="shared" si="188"/>
        <v>673252</v>
      </c>
      <c r="AX600">
        <v>673252</v>
      </c>
      <c r="AY600">
        <v>673252</v>
      </c>
      <c r="AZ600" s="4">
        <f t="shared" si="189"/>
        <v>7.2</v>
      </c>
      <c r="BB600">
        <v>7.2</v>
      </c>
      <c r="BC600" s="4">
        <f t="shared" si="190"/>
        <v>7</v>
      </c>
      <c r="BE600">
        <v>7</v>
      </c>
      <c r="BF600" s="4">
        <v>0.46500000000000002</v>
      </c>
      <c r="BG600" s="4">
        <v>10.3</v>
      </c>
      <c r="BH600" s="4">
        <f t="shared" si="172"/>
        <v>61.3</v>
      </c>
      <c r="BJ600">
        <v>61.3</v>
      </c>
    </row>
    <row r="601" spans="1:62" x14ac:dyDescent="0.25">
      <c r="A601" s="4" t="s">
        <v>59</v>
      </c>
      <c r="B601" s="4">
        <v>2008</v>
      </c>
      <c r="C601" s="4">
        <v>1</v>
      </c>
      <c r="E601" s="4">
        <f t="shared" si="173"/>
        <v>2.4665841545342261E-3</v>
      </c>
      <c r="F601">
        <v>255</v>
      </c>
      <c r="H601" s="4">
        <f t="shared" si="174"/>
        <v>1.4451691931942897E-2</v>
      </c>
      <c r="I601">
        <f t="shared" si="175"/>
        <v>2</v>
      </c>
      <c r="K601">
        <v>2</v>
      </c>
      <c r="L601" s="4">
        <v>0.12</v>
      </c>
      <c r="M601">
        <f t="shared" si="176"/>
        <v>1.9039715159086933E-4</v>
      </c>
      <c r="O601" s="4">
        <f t="shared" si="177"/>
        <v>93.367889790000007</v>
      </c>
      <c r="Q601">
        <v>93.367889790000007</v>
      </c>
      <c r="S601" s="4">
        <f t="shared" si="178"/>
        <v>1.591307966584659E-2</v>
      </c>
      <c r="T601">
        <v>81</v>
      </c>
      <c r="W601" s="4">
        <f t="shared" si="179"/>
        <v>0</v>
      </c>
      <c r="X601">
        <v>0</v>
      </c>
      <c r="Y601" s="4">
        <v>2.6</v>
      </c>
      <c r="AB601" s="4">
        <f t="shared" si="180"/>
        <v>2</v>
      </c>
      <c r="AC601" s="3">
        <v>2</v>
      </c>
      <c r="AD601" s="4">
        <f t="shared" si="181"/>
        <v>1.6425616356898376E-2</v>
      </c>
      <c r="AE601">
        <f t="shared" si="182"/>
        <v>81</v>
      </c>
      <c r="AG601">
        <v>81</v>
      </c>
      <c r="AH601" s="4">
        <f t="shared" si="183"/>
        <v>5.13</v>
      </c>
      <c r="AJ601">
        <v>5.13</v>
      </c>
      <c r="AK601" s="4">
        <f t="shared" si="184"/>
        <v>1.5983099135395366E-2</v>
      </c>
      <c r="AL601">
        <f t="shared" si="185"/>
        <v>81</v>
      </c>
      <c r="AN601">
        <v>81</v>
      </c>
      <c r="AO601" s="4">
        <f t="shared" si="186"/>
        <v>0.1</v>
      </c>
      <c r="AQ601">
        <v>0.1</v>
      </c>
      <c r="AR601" s="4">
        <f t="shared" si="187"/>
        <v>795.97519</v>
      </c>
      <c r="AT601">
        <v>795.97519</v>
      </c>
      <c r="AU601">
        <v>795.97519</v>
      </c>
      <c r="AV601" s="4">
        <f t="shared" si="188"/>
        <v>657229</v>
      </c>
      <c r="AX601">
        <v>657229</v>
      </c>
      <c r="AY601">
        <v>657229</v>
      </c>
      <c r="AZ601" s="4">
        <f t="shared" si="189"/>
        <v>7.2</v>
      </c>
      <c r="BB601">
        <v>7.2</v>
      </c>
      <c r="BC601" s="4">
        <f t="shared" si="190"/>
        <v>7.1</v>
      </c>
      <c r="BE601">
        <v>7.1</v>
      </c>
      <c r="BF601" s="4">
        <v>0.46100000000000002</v>
      </c>
      <c r="BG601" s="4">
        <v>10.199999999999999</v>
      </c>
      <c r="BH601" s="4">
        <f t="shared" si="172"/>
        <v>61</v>
      </c>
      <c r="BJ601">
        <v>61</v>
      </c>
    </row>
    <row r="602" spans="1:62" x14ac:dyDescent="0.25">
      <c r="A602" s="4" t="s">
        <v>59</v>
      </c>
      <c r="B602" s="4">
        <v>2007</v>
      </c>
      <c r="C602" s="4">
        <v>1</v>
      </c>
      <c r="E602" s="4">
        <f t="shared" si="173"/>
        <v>2.4083948899070568E-3</v>
      </c>
      <c r="F602">
        <v>259</v>
      </c>
      <c r="H602" s="4">
        <f t="shared" si="174"/>
        <v>1.4451691931942897E-2</v>
      </c>
      <c r="I602">
        <f t="shared" si="175"/>
        <v>2</v>
      </c>
      <c r="K602">
        <v>2</v>
      </c>
      <c r="L602" s="4">
        <v>0.16</v>
      </c>
      <c r="M602">
        <f t="shared" si="176"/>
        <v>1.8762775897144952E-4</v>
      </c>
      <c r="O602" s="4">
        <f t="shared" si="177"/>
        <v>9.0876381940000002</v>
      </c>
      <c r="Q602">
        <v>9.0876381940000002</v>
      </c>
      <c r="S602" s="4">
        <f t="shared" si="178"/>
        <v>1.5472595340292588E-2</v>
      </c>
      <c r="T602">
        <v>75</v>
      </c>
      <c r="W602" s="4">
        <f t="shared" si="179"/>
        <v>0</v>
      </c>
      <c r="X602">
        <v>0</v>
      </c>
      <c r="Y602" s="4">
        <v>2.1</v>
      </c>
      <c r="AB602" s="4">
        <f t="shared" si="180"/>
        <v>2</v>
      </c>
      <c r="AC602" s="3">
        <v>2</v>
      </c>
      <c r="AD602" s="4">
        <f t="shared" si="181"/>
        <v>1.5764196887791068E-2</v>
      </c>
      <c r="AE602">
        <f t="shared" si="182"/>
        <v>75</v>
      </c>
      <c r="AG602">
        <v>75</v>
      </c>
      <c r="AH602" s="4">
        <f t="shared" si="183"/>
        <v>4.93</v>
      </c>
      <c r="AJ602">
        <v>4.93</v>
      </c>
      <c r="AK602" s="4">
        <f t="shared" si="184"/>
        <v>1.5453818348689545E-2</v>
      </c>
      <c r="AL602">
        <f t="shared" si="185"/>
        <v>75</v>
      </c>
      <c r="AN602">
        <v>75</v>
      </c>
      <c r="AO602" s="4">
        <f t="shared" si="186"/>
        <v>0.1</v>
      </c>
      <c r="AQ602">
        <v>0.1</v>
      </c>
      <c r="AR602" s="4">
        <f t="shared" si="187"/>
        <v>72.759313000000006</v>
      </c>
      <c r="AT602">
        <v>72.759313000000006</v>
      </c>
      <c r="AU602">
        <v>72.759313000000006</v>
      </c>
      <c r="AV602" s="4">
        <f t="shared" si="188"/>
        <v>64162</v>
      </c>
      <c r="AX602">
        <v>64162</v>
      </c>
      <c r="AY602">
        <v>64162</v>
      </c>
      <c r="AZ602" s="4">
        <f t="shared" si="189"/>
        <v>7.3</v>
      </c>
      <c r="BB602">
        <v>7.3</v>
      </c>
      <c r="BC602" s="4">
        <f t="shared" si="190"/>
        <v>7.2</v>
      </c>
      <c r="BE602">
        <v>7.2</v>
      </c>
      <c r="BF602" s="4">
        <v>0.45900000000000002</v>
      </c>
      <c r="BG602" s="4">
        <v>10</v>
      </c>
      <c r="BH602" s="4">
        <f t="shared" si="172"/>
        <v>66</v>
      </c>
      <c r="BJ602">
        <v>66</v>
      </c>
    </row>
    <row r="603" spans="1:62" x14ac:dyDescent="0.25">
      <c r="A603" s="4" t="s">
        <v>59</v>
      </c>
      <c r="B603" s="4">
        <v>2006</v>
      </c>
      <c r="C603" s="4">
        <v>1</v>
      </c>
      <c r="E603" s="4">
        <f t="shared" si="173"/>
        <v>2.3640482546861924E-3</v>
      </c>
      <c r="F603">
        <v>262</v>
      </c>
      <c r="H603" s="4">
        <f t="shared" si="174"/>
        <v>1.4451691931942897E-2</v>
      </c>
      <c r="I603">
        <f t="shared" si="175"/>
        <v>2</v>
      </c>
      <c r="K603">
        <v>2</v>
      </c>
      <c r="L603" s="4">
        <v>0.25</v>
      </c>
      <c r="M603">
        <f t="shared" si="176"/>
        <v>1.8988373982447416E-4</v>
      </c>
      <c r="O603" s="4">
        <f t="shared" si="177"/>
        <v>77.028395799999998</v>
      </c>
      <c r="Q603">
        <v>77.028395799999998</v>
      </c>
      <c r="S603" s="4">
        <f t="shared" si="178"/>
        <v>1.4206799997542537E-2</v>
      </c>
      <c r="T603">
        <v>69</v>
      </c>
      <c r="W603" s="4">
        <f t="shared" si="179"/>
        <v>85</v>
      </c>
      <c r="X603">
        <v>85</v>
      </c>
      <c r="Y603" s="4">
        <v>19.600000000000001</v>
      </c>
      <c r="AB603" s="4">
        <f t="shared" si="180"/>
        <v>2</v>
      </c>
      <c r="AC603" s="3">
        <v>2</v>
      </c>
      <c r="AD603" s="4">
        <f t="shared" si="181"/>
        <v>1.4232675171027269E-2</v>
      </c>
      <c r="AE603">
        <f t="shared" si="182"/>
        <v>69</v>
      </c>
      <c r="AG603">
        <v>69</v>
      </c>
      <c r="AH603" s="4">
        <f t="shared" si="183"/>
        <v>4.57</v>
      </c>
      <c r="AJ603">
        <v>4.57</v>
      </c>
      <c r="AK603" s="4">
        <f t="shared" si="184"/>
        <v>1.4103307088120855E-2</v>
      </c>
      <c r="AL603">
        <f t="shared" si="185"/>
        <v>69</v>
      </c>
      <c r="AN603">
        <v>69</v>
      </c>
      <c r="AO603" s="4">
        <f t="shared" si="186"/>
        <v>0.1</v>
      </c>
      <c r="AQ603">
        <v>0.1</v>
      </c>
      <c r="AR603" s="4">
        <f t="shared" si="187"/>
        <v>648.38716999999997</v>
      </c>
      <c r="AT603">
        <v>648.38716999999997</v>
      </c>
      <c r="AU603">
        <v>648.38716999999997</v>
      </c>
      <c r="AV603" s="4">
        <f t="shared" si="188"/>
        <v>626425</v>
      </c>
      <c r="AX603">
        <v>626425</v>
      </c>
      <c r="AY603">
        <v>626425</v>
      </c>
      <c r="AZ603" s="4">
        <f t="shared" si="189"/>
        <v>7.4</v>
      </c>
      <c r="BB603">
        <v>7.4</v>
      </c>
      <c r="BC603" s="4">
        <f t="shared" si="190"/>
        <v>7.3</v>
      </c>
      <c r="BE603">
        <v>7.3</v>
      </c>
      <c r="BF603" s="4">
        <v>0.45100000000000001</v>
      </c>
      <c r="BG603" s="4">
        <v>9.9</v>
      </c>
      <c r="BH603" s="4">
        <f t="shared" si="172"/>
        <v>63</v>
      </c>
      <c r="BJ603">
        <v>63</v>
      </c>
    </row>
    <row r="604" spans="1:62" x14ac:dyDescent="0.25">
      <c r="A604" s="4" t="s">
        <v>59</v>
      </c>
      <c r="B604" s="4">
        <v>2005</v>
      </c>
      <c r="C604" s="4">
        <v>1</v>
      </c>
      <c r="E604" s="4">
        <f t="shared" si="173"/>
        <v>2.3040980194609165E-3</v>
      </c>
      <c r="F604">
        <v>266</v>
      </c>
      <c r="H604" s="4">
        <f t="shared" si="174"/>
        <v>1.4451691931942897E-2</v>
      </c>
      <c r="I604">
        <f t="shared" si="175"/>
        <v>2</v>
      </c>
      <c r="K604">
        <v>2</v>
      </c>
      <c r="L604" s="4">
        <v>0.24</v>
      </c>
      <c r="M604">
        <f t="shared" si="176"/>
        <v>1.8965834083031299E-4</v>
      </c>
      <c r="O604" s="4">
        <f t="shared" si="177"/>
        <v>69.967543500000005</v>
      </c>
      <c r="Q604">
        <v>69.967543500000005</v>
      </c>
      <c r="S604" s="4">
        <f t="shared" si="178"/>
        <v>1.3928359449776915E-2</v>
      </c>
      <c r="T604">
        <v>68</v>
      </c>
      <c r="W604" s="4">
        <f t="shared" si="179"/>
        <v>900.625</v>
      </c>
      <c r="X604">
        <v>912</v>
      </c>
      <c r="Y604" s="4">
        <v>19.2</v>
      </c>
      <c r="AB604" s="4">
        <f t="shared" si="180"/>
        <v>2</v>
      </c>
      <c r="AC604" s="3">
        <v>2</v>
      </c>
      <c r="AD604" s="4">
        <f t="shared" si="181"/>
        <v>1.3568281640784621E-2</v>
      </c>
      <c r="AE604">
        <f t="shared" si="182"/>
        <v>67</v>
      </c>
      <c r="AG604">
        <v>67</v>
      </c>
      <c r="AH604" s="4">
        <f t="shared" si="183"/>
        <v>4.32</v>
      </c>
      <c r="AJ604">
        <v>4.32</v>
      </c>
      <c r="AK604" s="4">
        <f t="shared" si="184"/>
        <v>1.3809537653270343E-2</v>
      </c>
      <c r="AL604">
        <f t="shared" si="185"/>
        <v>68</v>
      </c>
      <c r="AN604">
        <v>68</v>
      </c>
      <c r="AO604" s="4">
        <f t="shared" si="186"/>
        <v>0.1</v>
      </c>
      <c r="AQ604">
        <v>0.1</v>
      </c>
      <c r="AR604" s="4">
        <f t="shared" si="187"/>
        <v>621.93371999999999</v>
      </c>
      <c r="AT604">
        <v>621.93371999999999</v>
      </c>
      <c r="AU604">
        <v>621.93371999999999</v>
      </c>
      <c r="AV604" s="4">
        <f t="shared" si="188"/>
        <v>611627</v>
      </c>
      <c r="AX604">
        <v>611627</v>
      </c>
      <c r="AY604">
        <v>611627</v>
      </c>
      <c r="AZ604" s="4">
        <f t="shared" si="189"/>
        <v>7.5</v>
      </c>
      <c r="BB604">
        <v>7.5</v>
      </c>
      <c r="BC604" s="4">
        <f t="shared" si="190"/>
        <v>7.4</v>
      </c>
      <c r="BE604">
        <v>7.4</v>
      </c>
      <c r="BF604" s="4">
        <v>0.434</v>
      </c>
      <c r="BG604" s="4">
        <v>9.6999999999999993</v>
      </c>
      <c r="BH604" s="4">
        <f t="shared" si="172"/>
        <v>60</v>
      </c>
      <c r="BJ604">
        <v>60</v>
      </c>
    </row>
    <row r="605" spans="1:62" x14ac:dyDescent="0.25">
      <c r="A605" s="4" t="s">
        <v>59</v>
      </c>
      <c r="B605" s="4">
        <v>2004</v>
      </c>
      <c r="C605" s="4">
        <v>1</v>
      </c>
      <c r="E605" s="4">
        <f t="shared" si="173"/>
        <v>2.2585995170317855E-3</v>
      </c>
      <c r="F605">
        <v>269</v>
      </c>
      <c r="H605" s="4">
        <f t="shared" si="174"/>
        <v>1.4451691931942897E-2</v>
      </c>
      <c r="I605">
        <f t="shared" si="175"/>
        <v>2</v>
      </c>
      <c r="K605">
        <v>2</v>
      </c>
      <c r="L605" s="4">
        <v>0.27</v>
      </c>
      <c r="M605">
        <f t="shared" si="176"/>
        <v>1.8756275604566987E-4</v>
      </c>
      <c r="O605" s="4">
        <f t="shared" si="177"/>
        <v>7.2121107660000003</v>
      </c>
      <c r="Q605">
        <v>7.2121107660000003</v>
      </c>
      <c r="S605" s="4">
        <f t="shared" si="178"/>
        <v>1.5717766712225606E-2</v>
      </c>
      <c r="T605">
        <v>77</v>
      </c>
      <c r="W605" s="4">
        <f t="shared" si="179"/>
        <v>0</v>
      </c>
      <c r="X605">
        <v>0</v>
      </c>
      <c r="Y605" s="4">
        <v>18.8</v>
      </c>
      <c r="AB605" s="4">
        <f t="shared" si="180"/>
        <v>2</v>
      </c>
      <c r="AC605" s="3">
        <v>2</v>
      </c>
      <c r="AD605" s="4">
        <f t="shared" si="181"/>
        <v>1.533118066969493E-2</v>
      </c>
      <c r="AE605">
        <f t="shared" si="182"/>
        <v>73</v>
      </c>
      <c r="AG605">
        <v>73</v>
      </c>
      <c r="AH605" s="4">
        <f t="shared" si="183"/>
        <v>3.96</v>
      </c>
      <c r="AJ605">
        <v>3.96</v>
      </c>
      <c r="AK605" s="4">
        <f t="shared" si="184"/>
        <v>1.5593220408115902E-2</v>
      </c>
      <c r="AL605">
        <f t="shared" si="185"/>
        <v>76</v>
      </c>
      <c r="AN605">
        <v>76</v>
      </c>
      <c r="AO605" s="4">
        <f t="shared" si="186"/>
        <v>0.1</v>
      </c>
      <c r="AQ605">
        <v>0.1</v>
      </c>
      <c r="AR605" s="4">
        <f t="shared" si="187"/>
        <v>616.4197236</v>
      </c>
      <c r="AT605">
        <v>616.4197236</v>
      </c>
      <c r="AU605">
        <v>616.4197236</v>
      </c>
      <c r="AV605" s="4">
        <f t="shared" si="188"/>
        <v>597228</v>
      </c>
      <c r="AX605">
        <v>597228</v>
      </c>
      <c r="AY605">
        <v>597228</v>
      </c>
      <c r="AZ605" s="4">
        <f t="shared" si="189"/>
        <v>7.5</v>
      </c>
      <c r="BB605">
        <v>7.5</v>
      </c>
      <c r="BC605" s="4">
        <f t="shared" si="190"/>
        <v>7.5</v>
      </c>
      <c r="BE605">
        <v>7.5</v>
      </c>
      <c r="BF605" s="4">
        <v>0</v>
      </c>
      <c r="BG605" s="4">
        <v>9.5</v>
      </c>
      <c r="BH605" s="4">
        <f t="shared" si="172"/>
        <v>59.8</v>
      </c>
      <c r="BJ605">
        <v>59.8</v>
      </c>
    </row>
    <row r="606" spans="1:62" x14ac:dyDescent="0.25">
      <c r="A606" s="4" t="s">
        <v>59</v>
      </c>
      <c r="B606" s="4">
        <v>2003</v>
      </c>
      <c r="C606" s="4">
        <v>1</v>
      </c>
      <c r="E606" s="4">
        <f t="shared" si="173"/>
        <v>2.2280461863464795E-3</v>
      </c>
      <c r="F606">
        <v>271</v>
      </c>
      <c r="H606" s="4">
        <f t="shared" si="174"/>
        <v>1.4451691931942897E-2</v>
      </c>
      <c r="I606">
        <f t="shared" si="175"/>
        <v>2</v>
      </c>
      <c r="K606">
        <v>2</v>
      </c>
      <c r="L606" s="4">
        <v>0.26</v>
      </c>
      <c r="M606">
        <f t="shared" si="176"/>
        <v>1.8884733893326079E-4</v>
      </c>
      <c r="O606" s="4">
        <f t="shared" si="177"/>
        <v>45.090108350000001</v>
      </c>
      <c r="Q606">
        <v>45.090108350000001</v>
      </c>
      <c r="S606" s="4">
        <f t="shared" si="178"/>
        <v>1.7117163165646628E-3</v>
      </c>
      <c r="T606">
        <v>28</v>
      </c>
      <c r="W606" s="4">
        <f t="shared" si="179"/>
        <v>0</v>
      </c>
      <c r="X606">
        <v>0</v>
      </c>
      <c r="Y606" s="4">
        <v>18.399999999999999</v>
      </c>
      <c r="AB606" s="4">
        <f t="shared" si="180"/>
        <v>2</v>
      </c>
      <c r="AC606" s="3">
        <v>2</v>
      </c>
      <c r="AD606" s="4">
        <f t="shared" si="181"/>
        <v>1.5774343276773103E-4</v>
      </c>
      <c r="AE606">
        <f t="shared" si="182"/>
        <v>8</v>
      </c>
      <c r="AG606">
        <v>8</v>
      </c>
      <c r="AH606" s="4">
        <f t="shared" si="183"/>
        <v>3.65</v>
      </c>
      <c r="AJ606">
        <v>3.65</v>
      </c>
      <c r="AK606" s="4">
        <f t="shared" si="184"/>
        <v>2.1071642158530785E-4</v>
      </c>
      <c r="AL606">
        <f t="shared" si="185"/>
        <v>8</v>
      </c>
      <c r="AN606">
        <v>8</v>
      </c>
      <c r="AO606" s="4">
        <f t="shared" si="186"/>
        <v>0.1</v>
      </c>
      <c r="AQ606">
        <v>0.1</v>
      </c>
      <c r="AR606" s="4">
        <f t="shared" si="187"/>
        <v>544.56652599999995</v>
      </c>
      <c r="AT606">
        <v>544.56652599999995</v>
      </c>
      <c r="AU606">
        <v>544.56652599999995</v>
      </c>
      <c r="AV606" s="4">
        <f t="shared" si="188"/>
        <v>583211</v>
      </c>
      <c r="AX606">
        <v>583211</v>
      </c>
      <c r="AY606">
        <v>583211</v>
      </c>
      <c r="AZ606" s="4">
        <f t="shared" si="189"/>
        <v>7.6</v>
      </c>
      <c r="BB606">
        <v>7.6</v>
      </c>
      <c r="BC606" s="4">
        <f t="shared" si="190"/>
        <v>7.6</v>
      </c>
      <c r="BE606">
        <v>7.6</v>
      </c>
      <c r="BF606" s="4">
        <v>0</v>
      </c>
      <c r="BG606" s="4">
        <v>9.1999999999999993</v>
      </c>
      <c r="BH606" s="4">
        <f t="shared" si="172"/>
        <v>59.6</v>
      </c>
      <c r="BJ606">
        <v>59.6</v>
      </c>
    </row>
    <row r="607" spans="1:62" x14ac:dyDescent="0.25">
      <c r="A607" s="4" t="s">
        <v>59</v>
      </c>
      <c r="B607" s="4">
        <v>2002</v>
      </c>
      <c r="C607" s="4">
        <v>1</v>
      </c>
      <c r="E607" s="4">
        <f t="shared" si="173"/>
        <v>2.2280461863464795E-3</v>
      </c>
      <c r="F607">
        <v>271</v>
      </c>
      <c r="H607" s="4">
        <f t="shared" si="174"/>
        <v>1.4451691931942897E-2</v>
      </c>
      <c r="I607">
        <f t="shared" si="175"/>
        <v>2</v>
      </c>
      <c r="K607">
        <v>2</v>
      </c>
      <c r="L607" s="4">
        <v>0.08</v>
      </c>
      <c r="M607">
        <f t="shared" si="176"/>
        <v>1.8832310125899761E-4</v>
      </c>
      <c r="O607" s="4">
        <f t="shared" si="177"/>
        <v>29.418974949999999</v>
      </c>
      <c r="Q607">
        <v>29.418974949999999</v>
      </c>
      <c r="S607" s="4">
        <f t="shared" si="178"/>
        <v>8.675140700055771E-5</v>
      </c>
      <c r="W607" s="4">
        <f t="shared" si="179"/>
        <v>0</v>
      </c>
      <c r="X607">
        <v>0</v>
      </c>
      <c r="Y607" s="4">
        <v>18</v>
      </c>
      <c r="AB607" s="4">
        <f t="shared" si="180"/>
        <v>2</v>
      </c>
      <c r="AC607" s="3">
        <v>2</v>
      </c>
      <c r="AD607" s="4">
        <f t="shared" si="181"/>
        <v>1.3258370149427132E-2</v>
      </c>
      <c r="AE607">
        <f t="shared" si="182"/>
        <v>98</v>
      </c>
      <c r="AG607">
        <v>98</v>
      </c>
      <c r="AH607" s="4">
        <f t="shared" si="183"/>
        <v>3.39</v>
      </c>
      <c r="AJ607">
        <v>3.39</v>
      </c>
      <c r="AK607" s="4">
        <f t="shared" si="184"/>
        <v>1.5294214408833065E-2</v>
      </c>
      <c r="AL607">
        <f t="shared" si="185"/>
        <v>89</v>
      </c>
      <c r="AN607">
        <v>89</v>
      </c>
      <c r="AO607" s="4">
        <f t="shared" si="186"/>
        <v>0.1</v>
      </c>
      <c r="AQ607">
        <v>0.1</v>
      </c>
      <c r="AR607" s="4">
        <f t="shared" si="187"/>
        <v>433.2691451</v>
      </c>
      <c r="AT607">
        <v>433.2691451</v>
      </c>
      <c r="AU607">
        <v>433.2691451</v>
      </c>
      <c r="AV607" s="4">
        <f t="shared" si="188"/>
        <v>569479</v>
      </c>
      <c r="AX607">
        <v>569479</v>
      </c>
      <c r="AY607">
        <v>569479</v>
      </c>
      <c r="AZ607" s="4">
        <f t="shared" si="189"/>
        <v>7.7</v>
      </c>
      <c r="BB607">
        <v>7.7</v>
      </c>
      <c r="BC607" s="4">
        <f t="shared" si="190"/>
        <v>7.7</v>
      </c>
      <c r="BE607">
        <v>7.7</v>
      </c>
      <c r="BF607" s="4">
        <v>0</v>
      </c>
      <c r="BG607" s="4">
        <v>8.8000000000000007</v>
      </c>
      <c r="BH607" s="4">
        <f t="shared" si="172"/>
        <v>59.5</v>
      </c>
      <c r="BJ607">
        <v>59.5</v>
      </c>
    </row>
    <row r="608" spans="1:62" x14ac:dyDescent="0.25">
      <c r="A608" s="4" t="s">
        <v>59</v>
      </c>
      <c r="B608" s="4">
        <v>2001</v>
      </c>
      <c r="C608" s="4">
        <v>1</v>
      </c>
      <c r="E608" s="4">
        <f t="shared" si="173"/>
        <v>2.2127100069745703E-3</v>
      </c>
      <c r="F608">
        <v>272</v>
      </c>
      <c r="H608" s="4">
        <f t="shared" si="174"/>
        <v>1.4041262411569241E-2</v>
      </c>
      <c r="I608">
        <f t="shared" si="175"/>
        <v>1</v>
      </c>
      <c r="K608">
        <v>1</v>
      </c>
      <c r="L608" s="4">
        <v>0.08</v>
      </c>
      <c r="M608">
        <f t="shared" si="176"/>
        <v>1.8799343475166657E-4</v>
      </c>
      <c r="O608" s="4">
        <f t="shared" si="177"/>
        <v>19.717410430000001</v>
      </c>
      <c r="Q608">
        <v>19.717410430000001</v>
      </c>
      <c r="S608" s="4">
        <f t="shared" si="178"/>
        <v>8.675140700055771E-5</v>
      </c>
      <c r="W608" s="4">
        <f t="shared" si="179"/>
        <v>0</v>
      </c>
      <c r="X608">
        <v>0</v>
      </c>
      <c r="Y608" s="4">
        <v>17.600000000000001</v>
      </c>
      <c r="AB608" s="4">
        <f t="shared" si="180"/>
        <v>2</v>
      </c>
      <c r="AC608" s="3">
        <v>2</v>
      </c>
      <c r="AD608" s="4">
        <f t="shared" si="181"/>
        <v>1.3662426067735829E-4</v>
      </c>
      <c r="AE608">
        <f t="shared" si="182"/>
        <v>7</v>
      </c>
      <c r="AG608">
        <v>7</v>
      </c>
      <c r="AH608" s="4">
        <f t="shared" si="183"/>
        <v>2.86</v>
      </c>
      <c r="AJ608">
        <v>2.86</v>
      </c>
      <c r="AK608" s="4">
        <f t="shared" si="184"/>
        <v>1.8439441217666863E-4</v>
      </c>
      <c r="AL608">
        <f t="shared" si="185"/>
        <v>7</v>
      </c>
      <c r="AN608">
        <v>7</v>
      </c>
      <c r="AO608" s="4">
        <f t="shared" si="186"/>
        <v>0.1</v>
      </c>
      <c r="AQ608">
        <v>0.1</v>
      </c>
      <c r="AR608" s="4">
        <f t="shared" si="187"/>
        <v>395.93193630000002</v>
      </c>
      <c r="AT608">
        <v>395.93193630000002</v>
      </c>
      <c r="AU608">
        <v>395.93193630000002</v>
      </c>
      <c r="AV608" s="4">
        <f t="shared" si="188"/>
        <v>555888</v>
      </c>
      <c r="AX608">
        <v>555888</v>
      </c>
      <c r="AY608">
        <v>555888</v>
      </c>
      <c r="AZ608" s="4">
        <f t="shared" si="189"/>
        <v>7.8</v>
      </c>
      <c r="BB608">
        <v>7.8</v>
      </c>
      <c r="BC608" s="4">
        <f t="shared" si="190"/>
        <v>7.8</v>
      </c>
      <c r="BE608">
        <v>7.8</v>
      </c>
      <c r="BF608" s="4">
        <v>0</v>
      </c>
      <c r="BG608" s="4">
        <v>8.5</v>
      </c>
      <c r="BH608" s="4">
        <f t="shared" si="172"/>
        <v>59.5</v>
      </c>
      <c r="BJ608">
        <v>59.5</v>
      </c>
    </row>
    <row r="609" spans="1:62" x14ac:dyDescent="0.25">
      <c r="A609" s="4" t="s">
        <v>59</v>
      </c>
      <c r="B609" s="4">
        <v>2000</v>
      </c>
      <c r="C609" s="4">
        <v>1</v>
      </c>
      <c r="E609" s="4">
        <f t="shared" si="173"/>
        <v>2.2127100069745703E-3</v>
      </c>
      <c r="F609">
        <v>272</v>
      </c>
      <c r="H609" s="4">
        <f t="shared" si="174"/>
        <v>1.4041262411569241E-2</v>
      </c>
      <c r="I609">
        <f t="shared" si="175"/>
        <v>1</v>
      </c>
      <c r="K609">
        <v>1</v>
      </c>
      <c r="L609" s="4">
        <v>0.09</v>
      </c>
      <c r="M609">
        <f t="shared" si="176"/>
        <v>1.8851196540029037E-4</v>
      </c>
      <c r="O609" s="4">
        <f t="shared" si="177"/>
        <v>35.029486239999997</v>
      </c>
      <c r="Q609">
        <v>35.029486239999997</v>
      </c>
      <c r="S609" s="4">
        <f t="shared" si="178"/>
        <v>8.675140700055771E-5</v>
      </c>
      <c r="W609" s="4">
        <f t="shared" si="179"/>
        <v>0</v>
      </c>
      <c r="X609">
        <v>0</v>
      </c>
      <c r="Y609" s="4">
        <v>17.3</v>
      </c>
      <c r="AB609" s="4">
        <f t="shared" si="180"/>
        <v>2</v>
      </c>
      <c r="AC609" s="3">
        <v>2</v>
      </c>
      <c r="AD609" s="4">
        <f t="shared" si="181"/>
        <v>1.3391875094932623E-4</v>
      </c>
      <c r="AE609">
        <f t="shared" si="182"/>
        <v>7</v>
      </c>
      <c r="AG609">
        <v>7</v>
      </c>
      <c r="AH609" s="4">
        <f t="shared" si="183"/>
        <v>3.56</v>
      </c>
      <c r="AJ609">
        <v>3.56</v>
      </c>
      <c r="AK609" s="4">
        <f t="shared" si="184"/>
        <v>1.8121751479899037E-4</v>
      </c>
      <c r="AL609">
        <f t="shared" si="185"/>
        <v>7</v>
      </c>
      <c r="AN609">
        <v>7</v>
      </c>
      <c r="AO609" s="4">
        <f t="shared" si="186"/>
        <v>0.1</v>
      </c>
      <c r="AQ609">
        <v>0.1</v>
      </c>
      <c r="AR609" s="4">
        <f t="shared" si="187"/>
        <v>375.8528566</v>
      </c>
      <c r="AT609">
        <v>375.8528566</v>
      </c>
      <c r="AU609">
        <v>375.8528566</v>
      </c>
      <c r="AV609" s="4">
        <f t="shared" si="188"/>
        <v>542357</v>
      </c>
      <c r="AX609">
        <v>542357</v>
      </c>
      <c r="AY609">
        <v>542357</v>
      </c>
      <c r="AZ609" s="4">
        <f t="shared" si="189"/>
        <v>7.9</v>
      </c>
      <c r="BB609">
        <v>7.9</v>
      </c>
      <c r="BC609" s="4">
        <f t="shared" si="190"/>
        <v>7.9</v>
      </c>
      <c r="BE609">
        <v>7.9</v>
      </c>
      <c r="BF609" s="4">
        <v>0</v>
      </c>
      <c r="BG609" s="4">
        <v>8.1999999999999993</v>
      </c>
      <c r="BH609" s="4">
        <f t="shared" si="172"/>
        <v>59.5</v>
      </c>
      <c r="BJ609">
        <v>59.5</v>
      </c>
    </row>
    <row r="610" spans="1:62" x14ac:dyDescent="0.25">
      <c r="A610" s="4" t="s">
        <v>60</v>
      </c>
      <c r="B610" s="4">
        <v>2015</v>
      </c>
      <c r="C610" s="4">
        <v>1</v>
      </c>
      <c r="E610" s="4">
        <f t="shared" si="173"/>
        <v>2.2889790779521209E-3</v>
      </c>
      <c r="F610">
        <v>267</v>
      </c>
      <c r="H610" s="4">
        <f t="shared" si="174"/>
        <v>1.6209398437253317E-2</v>
      </c>
      <c r="I610">
        <f t="shared" si="175"/>
        <v>7</v>
      </c>
      <c r="K610">
        <v>7</v>
      </c>
      <c r="M610">
        <f t="shared" si="176"/>
        <v>1.8731145170040577E-4</v>
      </c>
      <c r="O610" s="4">
        <f t="shared" si="177"/>
        <v>0</v>
      </c>
      <c r="Q610">
        <v>0</v>
      </c>
      <c r="S610" s="4">
        <f t="shared" si="178"/>
        <v>2.3099390109200882E-4</v>
      </c>
      <c r="T610">
        <v>8</v>
      </c>
      <c r="W610" s="4">
        <f t="shared" si="179"/>
        <v>900.625</v>
      </c>
      <c r="X610">
        <v>1359</v>
      </c>
      <c r="Y610" s="4">
        <v>27.4</v>
      </c>
      <c r="AB610" s="4">
        <f t="shared" si="180"/>
        <v>10</v>
      </c>
      <c r="AC610" s="3">
        <v>10</v>
      </c>
      <c r="AD610" s="4">
        <f t="shared" si="181"/>
        <v>1.4914301021348223E-4</v>
      </c>
      <c r="AE610">
        <f t="shared" si="182"/>
        <v>8</v>
      </c>
      <c r="AG610">
        <v>8</v>
      </c>
      <c r="AH610" s="4" t="e">
        <f t="shared" si="183"/>
        <v>#VALUE!</v>
      </c>
      <c r="AK610" s="4">
        <f t="shared" si="184"/>
        <v>2.0074968097421664E-4</v>
      </c>
      <c r="AL610">
        <f t="shared" si="185"/>
        <v>8</v>
      </c>
      <c r="AN610">
        <v>8</v>
      </c>
      <c r="AO610" s="4">
        <f t="shared" si="186"/>
        <v>1.85</v>
      </c>
      <c r="AQ610">
        <v>2.8</v>
      </c>
      <c r="AR610" s="4">
        <f t="shared" si="187"/>
        <v>1766.9475950000001</v>
      </c>
      <c r="AT610">
        <v>1766.9475950000001</v>
      </c>
      <c r="AV610" s="4">
        <f t="shared" si="188"/>
        <v>1386542</v>
      </c>
      <c r="AX610">
        <v>1386542</v>
      </c>
      <c r="AZ610" s="4">
        <f t="shared" si="189"/>
        <v>7.5</v>
      </c>
      <c r="BB610">
        <v>7.5</v>
      </c>
      <c r="BC610" s="4">
        <f t="shared" si="190"/>
        <v>7.1</v>
      </c>
      <c r="BE610">
        <v>7.1</v>
      </c>
      <c r="BF610" s="4">
        <v>0.59</v>
      </c>
      <c r="BG610" s="4">
        <v>11.1</v>
      </c>
      <c r="BH610" s="4">
        <f t="shared" si="172"/>
        <v>64.7</v>
      </c>
      <c r="BJ610">
        <v>64.7</v>
      </c>
    </row>
    <row r="611" spans="1:62" x14ac:dyDescent="0.25">
      <c r="A611" s="4" t="s">
        <v>60</v>
      </c>
      <c r="B611" s="4">
        <v>2014</v>
      </c>
      <c r="C611" s="4">
        <v>1</v>
      </c>
      <c r="E611" s="4">
        <f t="shared" si="173"/>
        <v>2.1664903436911741E-3</v>
      </c>
      <c r="F611">
        <v>275</v>
      </c>
      <c r="H611" s="4">
        <f t="shared" si="174"/>
        <v>1.6209398437253317E-2</v>
      </c>
      <c r="I611">
        <f t="shared" si="175"/>
        <v>7</v>
      </c>
      <c r="K611">
        <v>7</v>
      </c>
      <c r="L611" s="4">
        <v>0.01</v>
      </c>
      <c r="M611">
        <f t="shared" si="176"/>
        <v>1.8731145170040577E-4</v>
      </c>
      <c r="O611" s="4">
        <f t="shared" si="177"/>
        <v>0</v>
      </c>
      <c r="Q611">
        <v>0</v>
      </c>
      <c r="S611" s="4">
        <f t="shared" si="178"/>
        <v>2.5921285339093207E-4</v>
      </c>
      <c r="T611">
        <v>9</v>
      </c>
      <c r="W611" s="4">
        <f t="shared" si="179"/>
        <v>71</v>
      </c>
      <c r="X611">
        <v>71</v>
      </c>
      <c r="Y611" s="4">
        <v>26.8</v>
      </c>
      <c r="AB611" s="4">
        <f t="shared" si="180"/>
        <v>10</v>
      </c>
      <c r="AC611" s="3">
        <v>10</v>
      </c>
      <c r="AD611" s="4">
        <f t="shared" si="181"/>
        <v>1.6604175641586415E-4</v>
      </c>
      <c r="AE611">
        <f t="shared" si="182"/>
        <v>9</v>
      </c>
      <c r="AG611">
        <v>9</v>
      </c>
      <c r="AH611" s="4">
        <f t="shared" si="183"/>
        <v>5.15</v>
      </c>
      <c r="AJ611">
        <v>5.15</v>
      </c>
      <c r="AK611" s="4">
        <f t="shared" si="184"/>
        <v>2.2229640684715967E-4</v>
      </c>
      <c r="AL611">
        <f t="shared" si="185"/>
        <v>9</v>
      </c>
      <c r="AN611">
        <v>9</v>
      </c>
      <c r="AO611" s="4">
        <f t="shared" si="186"/>
        <v>1.85</v>
      </c>
      <c r="AQ611">
        <v>3</v>
      </c>
      <c r="AR611" s="4">
        <f t="shared" si="187"/>
        <v>1766.9475950000001</v>
      </c>
      <c r="AT611">
        <v>1766.9475950000001</v>
      </c>
      <c r="AV611" s="4">
        <f t="shared" si="188"/>
        <v>1386542</v>
      </c>
      <c r="AX611">
        <v>1386542</v>
      </c>
      <c r="AZ611" s="4">
        <f t="shared" si="189"/>
        <v>7.6</v>
      </c>
      <c r="BB611">
        <v>7.6</v>
      </c>
      <c r="BC611" s="4">
        <f t="shared" si="190"/>
        <v>7.3</v>
      </c>
      <c r="BE611">
        <v>7.3</v>
      </c>
      <c r="BF611" s="4">
        <v>0.58099999999999996</v>
      </c>
      <c r="BG611" s="4">
        <v>11.1</v>
      </c>
      <c r="BH611" s="4">
        <f t="shared" si="172"/>
        <v>64.2</v>
      </c>
      <c r="BJ611">
        <v>64.2</v>
      </c>
    </row>
    <row r="612" spans="1:62" x14ac:dyDescent="0.25">
      <c r="A612" s="4" t="s">
        <v>60</v>
      </c>
      <c r="B612" s="4">
        <v>2013</v>
      </c>
      <c r="C612" s="4">
        <v>1</v>
      </c>
      <c r="E612" s="4">
        <f t="shared" si="173"/>
        <v>2.1819298520764697E-3</v>
      </c>
      <c r="F612">
        <v>274</v>
      </c>
      <c r="H612" s="4">
        <f t="shared" si="174"/>
        <v>1.6209398437253317E-2</v>
      </c>
      <c r="I612">
        <f t="shared" si="175"/>
        <v>7</v>
      </c>
      <c r="K612">
        <v>7</v>
      </c>
      <c r="L612" s="4">
        <v>0.01</v>
      </c>
      <c r="M612">
        <f t="shared" si="176"/>
        <v>1.8731145170040577E-4</v>
      </c>
      <c r="O612" s="4">
        <f t="shared" si="177"/>
        <v>0</v>
      </c>
      <c r="Q612">
        <v>0</v>
      </c>
      <c r="S612" s="4">
        <f t="shared" si="178"/>
        <v>1.5705859584158526E-2</v>
      </c>
      <c r="T612">
        <v>85</v>
      </c>
      <c r="W612" s="4">
        <f t="shared" si="179"/>
        <v>124</v>
      </c>
      <c r="X612">
        <v>124</v>
      </c>
      <c r="Y612" s="4">
        <v>26.2</v>
      </c>
      <c r="AB612" s="4">
        <f t="shared" si="180"/>
        <v>10</v>
      </c>
      <c r="AC612" s="3">
        <v>10</v>
      </c>
      <c r="AD612" s="4">
        <f t="shared" si="181"/>
        <v>1.6460166962915822E-2</v>
      </c>
      <c r="AE612">
        <f t="shared" si="182"/>
        <v>85</v>
      </c>
      <c r="AG612">
        <v>85</v>
      </c>
      <c r="AH612" s="4">
        <f t="shared" si="183"/>
        <v>5.9</v>
      </c>
      <c r="AJ612">
        <v>5.9</v>
      </c>
      <c r="AK612" s="4">
        <f t="shared" si="184"/>
        <v>1.5955239097629467E-2</v>
      </c>
      <c r="AL612">
        <f t="shared" si="185"/>
        <v>85</v>
      </c>
      <c r="AN612">
        <v>85</v>
      </c>
      <c r="AO612" s="4">
        <f t="shared" si="186"/>
        <v>1.85</v>
      </c>
      <c r="AQ612">
        <v>3</v>
      </c>
      <c r="AR612" s="4">
        <f t="shared" si="187"/>
        <v>1766.9475950000001</v>
      </c>
      <c r="AT612">
        <v>1766.9475950000001</v>
      </c>
      <c r="AV612" s="4">
        <f t="shared" si="188"/>
        <v>1386542</v>
      </c>
      <c r="AX612">
        <v>1386542</v>
      </c>
      <c r="AZ612" s="4">
        <f t="shared" si="189"/>
        <v>7.7</v>
      </c>
      <c r="BB612">
        <v>7.7</v>
      </c>
      <c r="BC612" s="4">
        <f t="shared" si="190"/>
        <v>7.4</v>
      </c>
      <c r="BE612">
        <v>7.4</v>
      </c>
      <c r="BF612" s="4">
        <v>0.57599999999999996</v>
      </c>
      <c r="BG612" s="4">
        <v>11.1</v>
      </c>
      <c r="BH612" s="4">
        <f t="shared" si="172"/>
        <v>63.9</v>
      </c>
      <c r="BJ612">
        <v>63.9</v>
      </c>
    </row>
    <row r="613" spans="1:62" x14ac:dyDescent="0.25">
      <c r="A613" s="4" t="s">
        <v>60</v>
      </c>
      <c r="B613" s="4">
        <v>2012</v>
      </c>
      <c r="C613" s="4">
        <v>1</v>
      </c>
      <c r="E613" s="4">
        <f t="shared" si="173"/>
        <v>2.1973371495350555E-3</v>
      </c>
      <c r="F613">
        <v>273</v>
      </c>
      <c r="H613" s="4">
        <f t="shared" si="174"/>
        <v>1.6209398437253317E-2</v>
      </c>
      <c r="I613">
        <f t="shared" si="175"/>
        <v>7</v>
      </c>
      <c r="K613">
        <v>7</v>
      </c>
      <c r="L613" s="4">
        <v>0.01</v>
      </c>
      <c r="M613">
        <f t="shared" si="176"/>
        <v>1.8731145170040577E-4</v>
      </c>
      <c r="O613" s="4">
        <f t="shared" si="177"/>
        <v>0</v>
      </c>
      <c r="Q613">
        <v>0</v>
      </c>
      <c r="S613" s="4">
        <f t="shared" si="178"/>
        <v>1.196220558312489E-2</v>
      </c>
      <c r="T613">
        <v>62</v>
      </c>
      <c r="W613" s="4">
        <f t="shared" si="179"/>
        <v>260</v>
      </c>
      <c r="X613">
        <v>260</v>
      </c>
      <c r="Y613" s="4">
        <v>25.6</v>
      </c>
      <c r="AB613" s="4">
        <f t="shared" si="180"/>
        <v>10</v>
      </c>
      <c r="AC613" s="3">
        <v>10</v>
      </c>
      <c r="AD613" s="4">
        <f t="shared" si="181"/>
        <v>1.1251139116705108E-2</v>
      </c>
      <c r="AE613">
        <f t="shared" si="182"/>
        <v>61</v>
      </c>
      <c r="AG613">
        <v>61</v>
      </c>
      <c r="AH613" s="4">
        <f t="shared" si="183"/>
        <v>3.98</v>
      </c>
      <c r="AJ613">
        <v>3.98</v>
      </c>
      <c r="AK613" s="4">
        <f t="shared" si="184"/>
        <v>1.5951809346259432E-2</v>
      </c>
      <c r="AL613">
        <f t="shared" si="185"/>
        <v>85</v>
      </c>
      <c r="AN613">
        <v>85</v>
      </c>
      <c r="AO613" s="4">
        <f t="shared" si="186"/>
        <v>1.85</v>
      </c>
      <c r="AQ613">
        <v>3.3</v>
      </c>
      <c r="AR613" s="4">
        <f t="shared" si="187"/>
        <v>1766.9475950000001</v>
      </c>
      <c r="AT613">
        <v>1766.9475950000001</v>
      </c>
      <c r="AV613" s="4">
        <f t="shared" si="188"/>
        <v>1386542</v>
      </c>
      <c r="AX613">
        <v>1386542</v>
      </c>
      <c r="AZ613" s="4">
        <f t="shared" si="189"/>
        <v>7.9</v>
      </c>
      <c r="BB613">
        <v>7.9</v>
      </c>
      <c r="BC613" s="4">
        <f t="shared" si="190"/>
        <v>7.5</v>
      </c>
      <c r="BE613">
        <v>7.5</v>
      </c>
      <c r="BF613" s="4">
        <v>0.55700000000000005</v>
      </c>
      <c r="BG613" s="4">
        <v>10.199999999999999</v>
      </c>
      <c r="BH613" s="4">
        <f t="shared" si="172"/>
        <v>63.7</v>
      </c>
      <c r="BJ613">
        <v>63.7</v>
      </c>
    </row>
    <row r="614" spans="1:62" x14ac:dyDescent="0.25">
      <c r="A614" s="4" t="s">
        <v>60</v>
      </c>
      <c r="B614" s="4">
        <v>2011</v>
      </c>
      <c r="C614" s="4">
        <v>1</v>
      </c>
      <c r="E614" s="4">
        <f t="shared" si="173"/>
        <v>2.0108066503736637E-3</v>
      </c>
      <c r="F614">
        <v>285</v>
      </c>
      <c r="H614" s="4">
        <f t="shared" si="174"/>
        <v>1.6209398437253317E-2</v>
      </c>
      <c r="I614">
        <f t="shared" si="175"/>
        <v>7</v>
      </c>
      <c r="K614">
        <v>7</v>
      </c>
      <c r="L614" s="4">
        <v>3.82</v>
      </c>
      <c r="M614">
        <f t="shared" si="176"/>
        <v>1.8731145170040577E-4</v>
      </c>
      <c r="O614" s="4">
        <f t="shared" si="177"/>
        <v>0</v>
      </c>
      <c r="Q614">
        <v>0</v>
      </c>
      <c r="S614" s="4">
        <f t="shared" si="178"/>
        <v>2.0551971960631405E-4</v>
      </c>
      <c r="T614">
        <v>7</v>
      </c>
      <c r="W614" s="4">
        <f t="shared" si="179"/>
        <v>315</v>
      </c>
      <c r="X614">
        <v>315</v>
      </c>
      <c r="Y614" s="4">
        <v>25</v>
      </c>
      <c r="AB614" s="4">
        <f t="shared" si="180"/>
        <v>10</v>
      </c>
      <c r="AC614" s="3">
        <v>10</v>
      </c>
      <c r="AD614" s="4">
        <f t="shared" si="181"/>
        <v>1.4258935886173907E-2</v>
      </c>
      <c r="AE614">
        <f t="shared" si="182"/>
        <v>69</v>
      </c>
      <c r="AG614">
        <v>69</v>
      </c>
      <c r="AH614" s="4">
        <f t="shared" si="183"/>
        <v>2.79</v>
      </c>
      <c r="AJ614">
        <v>2.79</v>
      </c>
      <c r="AK614" s="4">
        <f t="shared" si="184"/>
        <v>1.6093643639799551E-2</v>
      </c>
      <c r="AL614">
        <f t="shared" si="185"/>
        <v>82</v>
      </c>
      <c r="AN614">
        <v>82</v>
      </c>
      <c r="AO614" s="4">
        <f t="shared" si="186"/>
        <v>1.85</v>
      </c>
      <c r="AQ614">
        <v>3.5</v>
      </c>
      <c r="AR614" s="4">
        <f t="shared" si="187"/>
        <v>1766.9475950000001</v>
      </c>
      <c r="AT614">
        <v>1766.9475950000001</v>
      </c>
      <c r="AV614" s="4">
        <f t="shared" si="188"/>
        <v>1386542</v>
      </c>
      <c r="AX614">
        <v>1386542</v>
      </c>
      <c r="AZ614" s="4">
        <f t="shared" si="189"/>
        <v>8</v>
      </c>
      <c r="BB614">
        <v>8</v>
      </c>
      <c r="BC614" s="4">
        <f t="shared" si="190"/>
        <v>7.6</v>
      </c>
      <c r="BE614">
        <v>7.6</v>
      </c>
      <c r="BF614" s="4">
        <v>0.55800000000000005</v>
      </c>
      <c r="BG614" s="4">
        <v>10.7</v>
      </c>
      <c r="BH614" s="4">
        <f t="shared" si="172"/>
        <v>62.9</v>
      </c>
      <c r="BJ614">
        <v>62.9</v>
      </c>
    </row>
    <row r="615" spans="1:62" x14ac:dyDescent="0.25">
      <c r="A615" s="4" t="s">
        <v>60</v>
      </c>
      <c r="B615" s="4">
        <v>2010</v>
      </c>
      <c r="C615" s="4">
        <v>1</v>
      </c>
      <c r="E615" s="4">
        <f t="shared" si="173"/>
        <v>1.807445188111612E-3</v>
      </c>
      <c r="F615">
        <v>298</v>
      </c>
      <c r="H615" s="4">
        <f t="shared" si="174"/>
        <v>1.6209398437253317E-2</v>
      </c>
      <c r="I615">
        <f t="shared" si="175"/>
        <v>7</v>
      </c>
      <c r="K615">
        <v>7</v>
      </c>
      <c r="L615" s="4">
        <v>3.53</v>
      </c>
      <c r="M615">
        <f t="shared" si="176"/>
        <v>1.8731145170040577E-4</v>
      </c>
      <c r="O615" s="4">
        <f t="shared" si="177"/>
        <v>0</v>
      </c>
      <c r="Q615">
        <v>0</v>
      </c>
      <c r="S615" s="4">
        <f t="shared" si="178"/>
        <v>1.5314853223506543E-2</v>
      </c>
      <c r="T615">
        <v>74</v>
      </c>
      <c r="W615" s="4">
        <f t="shared" si="179"/>
        <v>4</v>
      </c>
      <c r="X615">
        <v>4</v>
      </c>
      <c r="Y615" s="4">
        <v>24.5</v>
      </c>
      <c r="AB615" s="4">
        <f t="shared" si="180"/>
        <v>10</v>
      </c>
      <c r="AC615" s="3">
        <v>10</v>
      </c>
      <c r="AD615" s="4">
        <f t="shared" si="181"/>
        <v>1.5145022475483045E-2</v>
      </c>
      <c r="AE615">
        <f t="shared" si="182"/>
        <v>72</v>
      </c>
      <c r="AG615">
        <v>72</v>
      </c>
      <c r="AH615" s="4">
        <f t="shared" si="183"/>
        <v>2.29</v>
      </c>
      <c r="AJ615">
        <v>2.29</v>
      </c>
      <c r="AK615" s="4">
        <f t="shared" si="184"/>
        <v>1.534502615157363E-2</v>
      </c>
      <c r="AL615">
        <f t="shared" si="185"/>
        <v>74</v>
      </c>
      <c r="AN615">
        <v>74</v>
      </c>
      <c r="AO615" s="4">
        <f t="shared" si="186"/>
        <v>1.85</v>
      </c>
      <c r="AQ615">
        <v>3.8</v>
      </c>
      <c r="AR615" s="4">
        <f t="shared" si="187"/>
        <v>1766.9475950000001</v>
      </c>
      <c r="AT615">
        <v>1766.9475950000001</v>
      </c>
      <c r="AV615" s="4">
        <f t="shared" si="188"/>
        <v>1386542</v>
      </c>
      <c r="AX615">
        <v>1386542</v>
      </c>
      <c r="AZ615" s="4">
        <f t="shared" si="189"/>
        <v>8.1</v>
      </c>
      <c r="BB615">
        <v>8.1</v>
      </c>
      <c r="BC615" s="4">
        <f t="shared" si="190"/>
        <v>7.7</v>
      </c>
      <c r="BE615">
        <v>7.7</v>
      </c>
      <c r="BF615" s="4">
        <v>0.54800000000000004</v>
      </c>
      <c r="BG615" s="4">
        <v>10.5</v>
      </c>
      <c r="BH615" s="4">
        <f t="shared" si="172"/>
        <v>62</v>
      </c>
      <c r="BJ615">
        <v>62</v>
      </c>
    </row>
    <row r="616" spans="1:62" x14ac:dyDescent="0.25">
      <c r="A616" s="4" t="s">
        <v>60</v>
      </c>
      <c r="B616" s="4">
        <v>2009</v>
      </c>
      <c r="C616" s="4">
        <v>1</v>
      </c>
      <c r="E616" s="4">
        <f t="shared" si="173"/>
        <v>1.5615362833943376E-3</v>
      </c>
      <c r="F616">
        <v>314</v>
      </c>
      <c r="H616" s="4">
        <f t="shared" si="174"/>
        <v>1.6209398437253317E-2</v>
      </c>
      <c r="I616">
        <f t="shared" si="175"/>
        <v>7</v>
      </c>
      <c r="K616">
        <v>7</v>
      </c>
      <c r="L616" s="4">
        <v>3.47</v>
      </c>
      <c r="M616">
        <f t="shared" si="176"/>
        <v>1.8731145170040577E-4</v>
      </c>
      <c r="O616" s="4">
        <f t="shared" si="177"/>
        <v>0</v>
      </c>
      <c r="Q616">
        <v>0</v>
      </c>
      <c r="S616" s="4">
        <f t="shared" si="178"/>
        <v>1.5472595340292588E-2</v>
      </c>
      <c r="T616">
        <v>75</v>
      </c>
      <c r="W616" s="4">
        <f t="shared" si="179"/>
        <v>1</v>
      </c>
      <c r="X616">
        <v>1</v>
      </c>
      <c r="Y616" s="4">
        <v>23.9</v>
      </c>
      <c r="AB616" s="4">
        <f t="shared" si="180"/>
        <v>11</v>
      </c>
      <c r="AC616" s="3">
        <v>11</v>
      </c>
      <c r="AD616" s="4">
        <f t="shared" si="181"/>
        <v>1.6022852167710083E-2</v>
      </c>
      <c r="AE616">
        <f t="shared" si="182"/>
        <v>76</v>
      </c>
      <c r="AG616">
        <v>76</v>
      </c>
      <c r="AH616" s="4">
        <f t="shared" si="183"/>
        <v>2.27</v>
      </c>
      <c r="AJ616">
        <v>2.27</v>
      </c>
      <c r="AK616" s="4">
        <f t="shared" si="184"/>
        <v>1.5915706374815604E-2</v>
      </c>
      <c r="AL616">
        <f t="shared" si="185"/>
        <v>78</v>
      </c>
      <c r="AN616">
        <v>78</v>
      </c>
      <c r="AO616" s="4">
        <f t="shared" si="186"/>
        <v>1.85</v>
      </c>
      <c r="AQ616">
        <v>4</v>
      </c>
      <c r="AR616" s="4">
        <f t="shared" si="187"/>
        <v>1766.9475950000001</v>
      </c>
      <c r="AT616">
        <v>1766.9475950000001</v>
      </c>
      <c r="AV616" s="4">
        <f t="shared" si="188"/>
        <v>1386542</v>
      </c>
      <c r="AX616">
        <v>1386542</v>
      </c>
      <c r="AZ616" s="4">
        <f t="shared" si="189"/>
        <v>8.3000000000000007</v>
      </c>
      <c r="BB616">
        <v>8.3000000000000007</v>
      </c>
      <c r="BC616" s="4">
        <f t="shared" si="190"/>
        <v>7.9</v>
      </c>
      <c r="BE616">
        <v>7.9</v>
      </c>
      <c r="BF616" s="4">
        <v>0.54500000000000004</v>
      </c>
      <c r="BG616" s="4">
        <v>10.3</v>
      </c>
      <c r="BH616" s="4">
        <f t="shared" si="172"/>
        <v>68</v>
      </c>
      <c r="BJ616">
        <v>68</v>
      </c>
    </row>
    <row r="617" spans="1:62" x14ac:dyDescent="0.25">
      <c r="A617" s="4" t="s">
        <v>60</v>
      </c>
      <c r="B617" s="4">
        <v>2008</v>
      </c>
      <c r="C617" s="4">
        <v>1</v>
      </c>
      <c r="E617" s="4">
        <f t="shared" si="173"/>
        <v>1.2155940334369825E-3</v>
      </c>
      <c r="F617">
        <v>338</v>
      </c>
      <c r="H617" s="4">
        <f t="shared" si="174"/>
        <v>1.6488974231872046E-2</v>
      </c>
      <c r="I617">
        <f t="shared" si="175"/>
        <v>8</v>
      </c>
      <c r="K617">
        <v>8</v>
      </c>
      <c r="L617" s="4">
        <v>2.58</v>
      </c>
      <c r="M617">
        <f t="shared" si="176"/>
        <v>1.8731145170040577E-4</v>
      </c>
      <c r="O617" s="4">
        <f t="shared" si="177"/>
        <v>0</v>
      </c>
      <c r="Q617">
        <v>0</v>
      </c>
      <c r="S617" s="4">
        <f t="shared" si="178"/>
        <v>1.5134619787571418E-2</v>
      </c>
      <c r="T617">
        <v>73</v>
      </c>
      <c r="W617" s="4">
        <f t="shared" si="179"/>
        <v>2</v>
      </c>
      <c r="X617">
        <v>2</v>
      </c>
      <c r="Y617" s="4">
        <v>23.3</v>
      </c>
      <c r="AB617" s="4">
        <f t="shared" si="180"/>
        <v>11</v>
      </c>
      <c r="AC617" s="3">
        <v>11</v>
      </c>
      <c r="AD617" s="4">
        <f t="shared" si="181"/>
        <v>1.6177680761908304E-2</v>
      </c>
      <c r="AE617">
        <f t="shared" si="182"/>
        <v>77</v>
      </c>
      <c r="AG617">
        <v>77</v>
      </c>
      <c r="AH617" s="4">
        <f t="shared" si="183"/>
        <v>2.9</v>
      </c>
      <c r="AJ617">
        <v>2.9</v>
      </c>
      <c r="AK617" s="4">
        <f t="shared" si="184"/>
        <v>1.5993918322791269E-2</v>
      </c>
      <c r="AL617">
        <f t="shared" si="185"/>
        <v>79</v>
      </c>
      <c r="AN617">
        <v>79</v>
      </c>
      <c r="AO617" s="4">
        <f t="shared" si="186"/>
        <v>1.85</v>
      </c>
      <c r="AQ617">
        <v>4.3</v>
      </c>
      <c r="AR617" s="4">
        <f t="shared" si="187"/>
        <v>1766.9475950000001</v>
      </c>
      <c r="AT617">
        <v>1766.9475950000001</v>
      </c>
      <c r="AV617" s="4">
        <f t="shared" si="188"/>
        <v>1386542</v>
      </c>
      <c r="AX617">
        <v>1386542</v>
      </c>
      <c r="AZ617" s="4">
        <f t="shared" si="189"/>
        <v>8.4</v>
      </c>
      <c r="BB617">
        <v>8.4</v>
      </c>
      <c r="BC617" s="4">
        <f t="shared" si="190"/>
        <v>8</v>
      </c>
      <c r="BE617">
        <v>8</v>
      </c>
      <c r="BF617" s="4">
        <v>0.52700000000000002</v>
      </c>
      <c r="BG617" s="4">
        <v>10</v>
      </c>
      <c r="BH617" s="4">
        <f t="shared" si="172"/>
        <v>59.4</v>
      </c>
      <c r="BJ617">
        <v>59.4</v>
      </c>
    </row>
    <row r="618" spans="1:62" x14ac:dyDescent="0.25">
      <c r="A618" s="4" t="s">
        <v>60</v>
      </c>
      <c r="B618" s="4">
        <v>2007</v>
      </c>
      <c r="C618" s="4">
        <v>1</v>
      </c>
      <c r="E618" s="4">
        <f t="shared" si="173"/>
        <v>1.0075893978330377E-3</v>
      </c>
      <c r="F618">
        <v>354</v>
      </c>
      <c r="H618" s="4">
        <f t="shared" si="174"/>
        <v>1.6488974231872046E-2</v>
      </c>
      <c r="I618">
        <f t="shared" si="175"/>
        <v>8</v>
      </c>
      <c r="K618">
        <v>8</v>
      </c>
      <c r="L618" s="4">
        <v>2.75</v>
      </c>
      <c r="M618">
        <f t="shared" si="176"/>
        <v>1.8731145170040577E-4</v>
      </c>
      <c r="O618" s="4">
        <f t="shared" si="177"/>
        <v>0</v>
      </c>
      <c r="Q618">
        <v>0</v>
      </c>
      <c r="S618" s="4">
        <f t="shared" si="178"/>
        <v>1.2664988834899617E-2</v>
      </c>
      <c r="T618">
        <v>64</v>
      </c>
      <c r="W618" s="4">
        <f t="shared" si="179"/>
        <v>84</v>
      </c>
      <c r="X618">
        <v>84</v>
      </c>
      <c r="Y618" s="4">
        <v>22.8</v>
      </c>
      <c r="AB618" s="4">
        <f t="shared" si="180"/>
        <v>11</v>
      </c>
      <c r="AC618" s="3">
        <v>11</v>
      </c>
      <c r="AD618" s="4">
        <f t="shared" si="181"/>
        <v>1.4858702039980371E-2</v>
      </c>
      <c r="AE618">
        <f t="shared" si="182"/>
        <v>71</v>
      </c>
      <c r="AG618">
        <v>71</v>
      </c>
      <c r="AH618" s="4">
        <f t="shared" si="183"/>
        <v>2.54</v>
      </c>
      <c r="AJ618">
        <v>2.54</v>
      </c>
      <c r="AK618" s="4">
        <f t="shared" si="184"/>
        <v>1.4910235537289639E-2</v>
      </c>
      <c r="AL618">
        <f t="shared" si="185"/>
        <v>72</v>
      </c>
      <c r="AN618">
        <v>72</v>
      </c>
      <c r="AO618" s="4">
        <f t="shared" si="186"/>
        <v>1.85</v>
      </c>
      <c r="AQ618">
        <v>5</v>
      </c>
      <c r="AR618" s="4">
        <f t="shared" si="187"/>
        <v>1766.9475950000001</v>
      </c>
      <c r="AT618">
        <v>1766.9475950000001</v>
      </c>
      <c r="AV618" s="4">
        <f t="shared" si="188"/>
        <v>1386542</v>
      </c>
      <c r="AX618">
        <v>1386542</v>
      </c>
      <c r="AZ618" s="4">
        <f t="shared" si="189"/>
        <v>8.5</v>
      </c>
      <c r="BB618">
        <v>8.5</v>
      </c>
      <c r="BC618" s="4">
        <f t="shared" si="190"/>
        <v>8.1999999999999993</v>
      </c>
      <c r="BE618">
        <v>8.1999999999999993</v>
      </c>
      <c r="BF618" s="4">
        <v>0.51700000000000002</v>
      </c>
      <c r="BG618" s="4">
        <v>9.8000000000000007</v>
      </c>
      <c r="BH618" s="4">
        <f t="shared" si="172"/>
        <v>58.2</v>
      </c>
      <c r="BJ618">
        <v>58.2</v>
      </c>
    </row>
    <row r="619" spans="1:62" x14ac:dyDescent="0.25">
      <c r="A619" s="4" t="s">
        <v>60</v>
      </c>
      <c r="B619" s="4">
        <v>2006</v>
      </c>
      <c r="C619" s="4">
        <v>1</v>
      </c>
      <c r="E619" s="4">
        <f t="shared" si="173"/>
        <v>8.4345738044844872E-4</v>
      </c>
      <c r="F619">
        <v>368</v>
      </c>
      <c r="H619" s="4">
        <f t="shared" si="174"/>
        <v>1.6488974231872046E-2</v>
      </c>
      <c r="I619">
        <f t="shared" si="175"/>
        <v>8</v>
      </c>
      <c r="K619">
        <v>8</v>
      </c>
      <c r="L619" s="4">
        <v>2.25</v>
      </c>
      <c r="M619">
        <f t="shared" si="176"/>
        <v>1.8731145170040577E-4</v>
      </c>
      <c r="O619" s="4">
        <f t="shared" si="177"/>
        <v>0</v>
      </c>
      <c r="Q619">
        <v>0</v>
      </c>
      <c r="S619" s="4">
        <f t="shared" si="178"/>
        <v>8.675140700055771E-5</v>
      </c>
      <c r="W619" s="4">
        <f t="shared" si="179"/>
        <v>126</v>
      </c>
      <c r="X619">
        <v>126</v>
      </c>
      <c r="Y619" s="4">
        <v>22.3</v>
      </c>
      <c r="AB619" s="4">
        <f t="shared" si="180"/>
        <v>12</v>
      </c>
      <c r="AC619" s="3">
        <v>12</v>
      </c>
      <c r="AD619" s="4">
        <f t="shared" si="181"/>
        <v>1.5387127920192199E-2</v>
      </c>
      <c r="AE619">
        <f t="shared" si="182"/>
        <v>73</v>
      </c>
      <c r="AG619">
        <v>73</v>
      </c>
      <c r="AH619" s="4">
        <f t="shared" si="183"/>
        <v>2.37</v>
      </c>
      <c r="AJ619">
        <v>2.37</v>
      </c>
      <c r="AK619" s="4">
        <f t="shared" si="184"/>
        <v>1.5130250063106499E-2</v>
      </c>
      <c r="AL619">
        <f t="shared" si="185"/>
        <v>73</v>
      </c>
      <c r="AN619">
        <v>73</v>
      </c>
      <c r="AO619" s="4">
        <f t="shared" si="186"/>
        <v>1.85</v>
      </c>
      <c r="AQ619">
        <v>5.5</v>
      </c>
      <c r="AR619" s="4">
        <f t="shared" si="187"/>
        <v>1766.9475950000001</v>
      </c>
      <c r="AT619">
        <v>1766.9475950000001</v>
      </c>
      <c r="AV619" s="4">
        <f t="shared" si="188"/>
        <v>1386542</v>
      </c>
      <c r="AX619">
        <v>1386542</v>
      </c>
      <c r="AZ619" s="4">
        <f t="shared" si="189"/>
        <v>8.6999999999999993</v>
      </c>
      <c r="BB619">
        <v>8.6999999999999993</v>
      </c>
      <c r="BC619" s="4">
        <f t="shared" si="190"/>
        <v>8.3000000000000007</v>
      </c>
      <c r="BE619">
        <v>8.3000000000000007</v>
      </c>
      <c r="BF619" s="4">
        <v>0.50700000000000001</v>
      </c>
      <c r="BG619" s="4">
        <v>9.6</v>
      </c>
      <c r="BH619" s="4">
        <f t="shared" si="172"/>
        <v>56.9</v>
      </c>
      <c r="BJ619">
        <v>56.9</v>
      </c>
    </row>
    <row r="620" spans="1:62" x14ac:dyDescent="0.25">
      <c r="A620" s="4" t="s">
        <v>60</v>
      </c>
      <c r="B620" s="4">
        <v>2005</v>
      </c>
      <c r="C620" s="4">
        <v>1</v>
      </c>
      <c r="E620" s="4">
        <f t="shared" si="173"/>
        <v>5.861858245253985E-4</v>
      </c>
      <c r="F620">
        <v>394</v>
      </c>
      <c r="H620" s="4">
        <f t="shared" si="174"/>
        <v>1.6488974231872046E-2</v>
      </c>
      <c r="I620">
        <f t="shared" si="175"/>
        <v>8</v>
      </c>
      <c r="K620">
        <v>8</v>
      </c>
      <c r="L620" s="4">
        <v>2.0299999999999998</v>
      </c>
      <c r="M620">
        <f t="shared" si="176"/>
        <v>1.8731145170040577E-4</v>
      </c>
      <c r="O620" s="4">
        <f t="shared" si="177"/>
        <v>0</v>
      </c>
      <c r="Q620">
        <v>0</v>
      </c>
      <c r="S620" s="4">
        <f t="shared" si="178"/>
        <v>8.675140700055771E-5</v>
      </c>
      <c r="W620" s="4">
        <f t="shared" si="179"/>
        <v>146</v>
      </c>
      <c r="X620">
        <v>146</v>
      </c>
      <c r="Y620" s="4">
        <v>21.7</v>
      </c>
      <c r="AB620" s="4">
        <f t="shared" si="180"/>
        <v>13</v>
      </c>
      <c r="AC620" s="3">
        <v>13</v>
      </c>
      <c r="AD620" s="4">
        <f t="shared" si="181"/>
        <v>1.1642590362877967E-2</v>
      </c>
      <c r="AE620">
        <f t="shared" si="182"/>
        <v>62</v>
      </c>
      <c r="AG620">
        <v>62</v>
      </c>
      <c r="AH620" s="4">
        <f t="shared" si="183"/>
        <v>2.42</v>
      </c>
      <c r="AJ620">
        <v>2.42</v>
      </c>
      <c r="AK620" s="4">
        <f t="shared" si="184"/>
        <v>1.1747145339503244E-2</v>
      </c>
      <c r="AL620">
        <f t="shared" si="185"/>
        <v>62</v>
      </c>
      <c r="AN620">
        <v>62</v>
      </c>
      <c r="AO620" s="4">
        <f t="shared" si="186"/>
        <v>1.85</v>
      </c>
      <c r="AQ620">
        <v>5.9</v>
      </c>
      <c r="AR620" s="4">
        <f t="shared" si="187"/>
        <v>1766.9475950000001</v>
      </c>
      <c r="AT620">
        <v>1766.9475950000001</v>
      </c>
      <c r="AV620" s="4">
        <f t="shared" si="188"/>
        <v>1386542</v>
      </c>
      <c r="AX620">
        <v>1386542</v>
      </c>
      <c r="AZ620" s="4">
        <f t="shared" si="189"/>
        <v>8.8000000000000007</v>
      </c>
      <c r="BB620">
        <v>8.8000000000000007</v>
      </c>
      <c r="BC620" s="4">
        <f t="shared" si="190"/>
        <v>8.5</v>
      </c>
      <c r="BE620">
        <v>8.5</v>
      </c>
      <c r="BF620" s="4">
        <v>0.496</v>
      </c>
      <c r="BG620" s="4">
        <v>9.4</v>
      </c>
      <c r="BH620" s="4">
        <f t="shared" si="172"/>
        <v>55.3</v>
      </c>
      <c r="BJ620">
        <v>55.3</v>
      </c>
    </row>
    <row r="621" spans="1:62" x14ac:dyDescent="0.25">
      <c r="A621" s="4" t="s">
        <v>60</v>
      </c>
      <c r="B621" s="4">
        <v>2004</v>
      </c>
      <c r="C621" s="4">
        <v>1</v>
      </c>
      <c r="E621" s="4">
        <f t="shared" si="173"/>
        <v>2.0640511260730143E-3</v>
      </c>
      <c r="F621">
        <v>48</v>
      </c>
      <c r="H621" s="4">
        <f t="shared" si="174"/>
        <v>1.6740666631037373E-2</v>
      </c>
      <c r="I621">
        <f t="shared" si="175"/>
        <v>9</v>
      </c>
      <c r="K621">
        <v>9</v>
      </c>
      <c r="L621" s="4">
        <v>2.58</v>
      </c>
      <c r="M621">
        <f t="shared" si="176"/>
        <v>1.8731145170040577E-4</v>
      </c>
      <c r="O621" s="4">
        <f t="shared" si="177"/>
        <v>0</v>
      </c>
      <c r="Q621">
        <v>0</v>
      </c>
      <c r="S621" s="4">
        <f t="shared" si="178"/>
        <v>8.675140700055771E-5</v>
      </c>
      <c r="W621" s="4">
        <f t="shared" si="179"/>
        <v>900.625</v>
      </c>
      <c r="X621">
        <v>3524</v>
      </c>
      <c r="Y621" s="4">
        <v>21.2</v>
      </c>
      <c r="AB621" s="4">
        <f t="shared" si="180"/>
        <v>13</v>
      </c>
      <c r="AC621" s="3">
        <v>13</v>
      </c>
      <c r="AD621" s="4">
        <f t="shared" si="181"/>
        <v>1.3556622726618442E-2</v>
      </c>
      <c r="AE621">
        <f t="shared" si="182"/>
        <v>67</v>
      </c>
      <c r="AG621">
        <v>67</v>
      </c>
      <c r="AH621" s="4">
        <f t="shared" si="183"/>
        <v>2.56</v>
      </c>
      <c r="AJ621">
        <v>2.56</v>
      </c>
      <c r="AK621" s="4">
        <f t="shared" si="184"/>
        <v>1.3499501006926625E-2</v>
      </c>
      <c r="AL621">
        <f t="shared" si="185"/>
        <v>67</v>
      </c>
      <c r="AN621">
        <v>67</v>
      </c>
      <c r="AO621" s="4">
        <f t="shared" si="186"/>
        <v>1.85</v>
      </c>
      <c r="AQ621">
        <v>6.3</v>
      </c>
      <c r="AR621" s="4">
        <f t="shared" si="187"/>
        <v>1766.9475950000001</v>
      </c>
      <c r="AT621">
        <v>1766.9475950000001</v>
      </c>
      <c r="AV621" s="4">
        <f t="shared" si="188"/>
        <v>1386542</v>
      </c>
      <c r="AX621">
        <v>1386542</v>
      </c>
      <c r="AZ621" s="4">
        <f t="shared" si="189"/>
        <v>9</v>
      </c>
      <c r="BB621">
        <v>9</v>
      </c>
      <c r="BC621" s="4">
        <f t="shared" si="190"/>
        <v>8.6</v>
      </c>
      <c r="BE621">
        <v>8.6</v>
      </c>
      <c r="BF621" s="4">
        <v>0.497</v>
      </c>
      <c r="BG621" s="4">
        <v>9.1999999999999993</v>
      </c>
      <c r="BH621" s="4">
        <f t="shared" si="172"/>
        <v>54.1</v>
      </c>
      <c r="BJ621">
        <v>54.1</v>
      </c>
    </row>
    <row r="622" spans="1:62" x14ac:dyDescent="0.25">
      <c r="A622" s="4" t="s">
        <v>60</v>
      </c>
      <c r="B622" s="4">
        <v>2003</v>
      </c>
      <c r="C622" s="4">
        <v>1</v>
      </c>
      <c r="E622" s="4">
        <f t="shared" si="173"/>
        <v>4.0963791119703023E-4</v>
      </c>
      <c r="F622">
        <v>417</v>
      </c>
      <c r="H622" s="4">
        <f t="shared" si="174"/>
        <v>1.6740666631037373E-2</v>
      </c>
      <c r="I622">
        <f t="shared" si="175"/>
        <v>9</v>
      </c>
      <c r="K622">
        <v>9</v>
      </c>
      <c r="L622" s="4">
        <v>2.4500000000000002</v>
      </c>
      <c r="M622">
        <f t="shared" si="176"/>
        <v>1.8731145170040577E-4</v>
      </c>
      <c r="O622" s="4">
        <f t="shared" si="177"/>
        <v>0</v>
      </c>
      <c r="Q622">
        <v>0</v>
      </c>
      <c r="S622" s="4">
        <f t="shared" si="178"/>
        <v>8.675140700055771E-5</v>
      </c>
      <c r="W622" s="4">
        <f t="shared" si="179"/>
        <v>900.625</v>
      </c>
      <c r="X622">
        <v>3712</v>
      </c>
      <c r="Y622" s="4">
        <v>2.7</v>
      </c>
      <c r="AB622" s="4">
        <f t="shared" si="180"/>
        <v>14</v>
      </c>
      <c r="AC622" s="3">
        <v>14</v>
      </c>
      <c r="AD622" s="4">
        <f t="shared" si="181"/>
        <v>9.7784821934353205E-5</v>
      </c>
      <c r="AE622">
        <f t="shared" si="182"/>
        <v>5</v>
      </c>
      <c r="AG622">
        <v>5</v>
      </c>
      <c r="AH622" s="4">
        <f t="shared" si="183"/>
        <v>2.61</v>
      </c>
      <c r="AJ622">
        <v>2.61</v>
      </c>
      <c r="AK622" s="4">
        <f t="shared" si="184"/>
        <v>1.3620758078458832E-4</v>
      </c>
      <c r="AL622">
        <f t="shared" si="185"/>
        <v>5</v>
      </c>
      <c r="AN622">
        <v>5</v>
      </c>
      <c r="AO622" s="4">
        <f t="shared" si="186"/>
        <v>1.85</v>
      </c>
      <c r="AQ622">
        <v>6.8</v>
      </c>
      <c r="AR622" s="4">
        <f t="shared" si="187"/>
        <v>1766.9475950000001</v>
      </c>
      <c r="AT622">
        <v>1766.9475950000001</v>
      </c>
      <c r="AV622" s="4">
        <f t="shared" si="188"/>
        <v>1386542</v>
      </c>
      <c r="AX622">
        <v>1386542</v>
      </c>
      <c r="AZ622" s="4">
        <f t="shared" si="189"/>
        <v>9.1</v>
      </c>
      <c r="BB622">
        <v>9.1</v>
      </c>
      <c r="BC622" s="4">
        <f t="shared" si="190"/>
        <v>8.8000000000000007</v>
      </c>
      <c r="BE622">
        <v>8.8000000000000007</v>
      </c>
      <c r="BF622" s="4">
        <v>0.49199999999999999</v>
      </c>
      <c r="BG622" s="4">
        <v>9.4</v>
      </c>
      <c r="BH622" s="4">
        <f t="shared" si="172"/>
        <v>53.2</v>
      </c>
      <c r="BJ622">
        <v>53.2</v>
      </c>
    </row>
    <row r="623" spans="1:62" x14ac:dyDescent="0.25">
      <c r="A623" s="4" t="s">
        <v>60</v>
      </c>
      <c r="B623" s="4">
        <v>2002</v>
      </c>
      <c r="C623" s="4">
        <v>1</v>
      </c>
      <c r="E623" s="4">
        <f t="shared" si="173"/>
        <v>3.6482208338036706E-4</v>
      </c>
      <c r="F623">
        <v>424</v>
      </c>
      <c r="H623" s="4">
        <f t="shared" si="174"/>
        <v>1.6740666631037373E-2</v>
      </c>
      <c r="I623">
        <f t="shared" si="175"/>
        <v>9</v>
      </c>
      <c r="K623">
        <v>9</v>
      </c>
      <c r="L623" s="4">
        <v>2.5499999999999998</v>
      </c>
      <c r="M623">
        <f t="shared" si="176"/>
        <v>1.8731145170040577E-4</v>
      </c>
      <c r="O623" s="4">
        <f t="shared" si="177"/>
        <v>0</v>
      </c>
      <c r="Q623">
        <v>0</v>
      </c>
      <c r="S623" s="4">
        <f t="shared" si="178"/>
        <v>8.675140700055771E-5</v>
      </c>
      <c r="W623" s="4">
        <f t="shared" si="179"/>
        <v>900.625</v>
      </c>
      <c r="X623">
        <v>2788</v>
      </c>
      <c r="Y623" s="4">
        <v>2.2999999999999998</v>
      </c>
      <c r="AB623" s="4">
        <f t="shared" si="180"/>
        <v>14</v>
      </c>
      <c r="AC623" s="3">
        <v>14</v>
      </c>
      <c r="AD623" s="4">
        <f t="shared" si="181"/>
        <v>3.8093597869797752E-3</v>
      </c>
      <c r="AE623">
        <f t="shared" si="182"/>
        <v>41</v>
      </c>
      <c r="AG623">
        <v>41</v>
      </c>
      <c r="AH623" s="4">
        <f t="shared" si="183"/>
        <v>2.4500000000000002</v>
      </c>
      <c r="AJ623">
        <v>2.4500000000000002</v>
      </c>
      <c r="AK623" s="4">
        <f t="shared" si="184"/>
        <v>4.1759684181600651E-3</v>
      </c>
      <c r="AL623">
        <f t="shared" si="185"/>
        <v>41</v>
      </c>
      <c r="AN623">
        <v>41</v>
      </c>
      <c r="AO623" s="4">
        <f t="shared" si="186"/>
        <v>1.85</v>
      </c>
      <c r="AQ623">
        <v>7.2</v>
      </c>
      <c r="AR623" s="4">
        <f t="shared" si="187"/>
        <v>1766.9475950000001</v>
      </c>
      <c r="AT623">
        <v>1766.9475950000001</v>
      </c>
      <c r="AV623" s="4">
        <f t="shared" si="188"/>
        <v>1386542</v>
      </c>
      <c r="AX623">
        <v>1386542</v>
      </c>
      <c r="AZ623" s="4">
        <f t="shared" si="189"/>
        <v>9.3000000000000007</v>
      </c>
      <c r="BB623">
        <v>9.3000000000000007</v>
      </c>
      <c r="BC623" s="4">
        <f t="shared" si="190"/>
        <v>8.9</v>
      </c>
      <c r="BE623">
        <v>8.9</v>
      </c>
      <c r="BF623" s="4">
        <v>0.48799999999999999</v>
      </c>
      <c r="BG623" s="4">
        <v>9.5</v>
      </c>
      <c r="BH623" s="4">
        <f t="shared" si="172"/>
        <v>52.6</v>
      </c>
      <c r="BJ623">
        <v>52.6</v>
      </c>
    </row>
    <row r="624" spans="1:62" x14ac:dyDescent="0.25">
      <c r="A624" s="4" t="s">
        <v>60</v>
      </c>
      <c r="B624" s="4">
        <v>2001</v>
      </c>
      <c r="C624" s="4">
        <v>1</v>
      </c>
      <c r="E624" s="4">
        <f t="shared" si="173"/>
        <v>3.9642756129954371E-4</v>
      </c>
      <c r="F624">
        <v>419</v>
      </c>
      <c r="H624" s="4">
        <f t="shared" si="174"/>
        <v>1.6740666631037373E-2</v>
      </c>
      <c r="I624">
        <f t="shared" si="175"/>
        <v>9</v>
      </c>
      <c r="K624">
        <v>9</v>
      </c>
      <c r="L624" s="4">
        <v>2.2999999999999998</v>
      </c>
      <c r="M624">
        <f t="shared" si="176"/>
        <v>1.8731145170040577E-4</v>
      </c>
      <c r="O624" s="4">
        <f t="shared" si="177"/>
        <v>0</v>
      </c>
      <c r="Q624">
        <v>0</v>
      </c>
      <c r="S624" s="4">
        <f t="shared" si="178"/>
        <v>8.675140700055771E-5</v>
      </c>
      <c r="W624" s="4">
        <f t="shared" si="179"/>
        <v>900.625</v>
      </c>
      <c r="X624">
        <v>2152</v>
      </c>
      <c r="Y624" s="4">
        <v>19.8</v>
      </c>
      <c r="AB624" s="4">
        <f t="shared" si="180"/>
        <v>14</v>
      </c>
      <c r="AC624" s="3">
        <v>14</v>
      </c>
      <c r="AD624" s="4">
        <f t="shared" si="181"/>
        <v>1.8645119146887511E-3</v>
      </c>
      <c r="AE624">
        <f t="shared" si="182"/>
        <v>32</v>
      </c>
      <c r="AG624">
        <v>32</v>
      </c>
      <c r="AH624" s="4">
        <f t="shared" si="183"/>
        <v>2.44</v>
      </c>
      <c r="AJ624">
        <v>2.44</v>
      </c>
      <c r="AK624" s="4">
        <f t="shared" si="184"/>
        <v>1.9781238168455704E-3</v>
      </c>
      <c r="AL624">
        <f t="shared" si="185"/>
        <v>31</v>
      </c>
      <c r="AN624">
        <v>31</v>
      </c>
      <c r="AO624" s="4">
        <f t="shared" si="186"/>
        <v>1.85</v>
      </c>
      <c r="AQ624">
        <v>7.6</v>
      </c>
      <c r="AR624" s="4">
        <f t="shared" si="187"/>
        <v>1766.9475950000001</v>
      </c>
      <c r="AT624">
        <v>1766.9475950000001</v>
      </c>
      <c r="AV624" s="4">
        <f t="shared" si="188"/>
        <v>1386542</v>
      </c>
      <c r="AX624">
        <v>1386542</v>
      </c>
      <c r="AZ624" s="4">
        <f t="shared" si="189"/>
        <v>9.4</v>
      </c>
      <c r="BB624">
        <v>9.4</v>
      </c>
      <c r="BC624" s="4">
        <f t="shared" si="190"/>
        <v>9</v>
      </c>
      <c r="BE624">
        <v>9</v>
      </c>
      <c r="BF624" s="4">
        <v>0.48699999999999999</v>
      </c>
      <c r="BG624" s="4">
        <v>9.6999999999999993</v>
      </c>
      <c r="BH624" s="4">
        <f t="shared" si="172"/>
        <v>52.7</v>
      </c>
      <c r="BJ624">
        <v>52.7</v>
      </c>
    </row>
    <row r="625" spans="1:62" x14ac:dyDescent="0.25">
      <c r="A625" s="4" t="s">
        <v>60</v>
      </c>
      <c r="B625" s="4">
        <v>2000</v>
      </c>
      <c r="C625" s="4">
        <v>1</v>
      </c>
      <c r="E625" s="4">
        <f t="shared" si="173"/>
        <v>4.1636683138597053E-4</v>
      </c>
      <c r="F625">
        <v>416</v>
      </c>
      <c r="H625" s="4">
        <f t="shared" si="174"/>
        <v>1.6740666631037373E-2</v>
      </c>
      <c r="I625">
        <f t="shared" si="175"/>
        <v>9</v>
      </c>
      <c r="K625">
        <v>9</v>
      </c>
      <c r="L625" s="4">
        <v>2.2599999999999998</v>
      </c>
      <c r="M625">
        <f t="shared" si="176"/>
        <v>1.8731145170040577E-4</v>
      </c>
      <c r="O625" s="4">
        <f t="shared" si="177"/>
        <v>0</v>
      </c>
      <c r="Q625">
        <v>0</v>
      </c>
      <c r="S625" s="4">
        <f t="shared" si="178"/>
        <v>8.675140700055771E-5</v>
      </c>
      <c r="W625" s="4">
        <f t="shared" si="179"/>
        <v>900.625</v>
      </c>
      <c r="X625">
        <v>1678</v>
      </c>
      <c r="Y625" s="4">
        <v>19.3</v>
      </c>
      <c r="AB625" s="4">
        <f t="shared" si="180"/>
        <v>14</v>
      </c>
      <c r="AC625" s="3">
        <v>14</v>
      </c>
      <c r="AD625" s="4">
        <f t="shared" si="181"/>
        <v>1.7000945134273175E-3</v>
      </c>
      <c r="AE625">
        <f t="shared" si="182"/>
        <v>31</v>
      </c>
      <c r="AG625">
        <v>31</v>
      </c>
      <c r="AH625" s="4">
        <f t="shared" si="183"/>
        <v>2.13</v>
      </c>
      <c r="AJ625">
        <v>2.13</v>
      </c>
      <c r="AK625" s="4">
        <f t="shared" si="184"/>
        <v>2.3176271473670101E-3</v>
      </c>
      <c r="AL625">
        <f t="shared" si="185"/>
        <v>33</v>
      </c>
      <c r="AN625">
        <v>33</v>
      </c>
      <c r="AO625" s="4">
        <f t="shared" si="186"/>
        <v>1.85</v>
      </c>
      <c r="AQ625">
        <v>7.8</v>
      </c>
      <c r="AR625" s="4">
        <f t="shared" si="187"/>
        <v>1766.9475950000001</v>
      </c>
      <c r="AT625">
        <v>1766.9475950000001</v>
      </c>
      <c r="AV625" s="4">
        <f t="shared" si="188"/>
        <v>1386542</v>
      </c>
      <c r="AX625">
        <v>1386542</v>
      </c>
      <c r="AZ625" s="4">
        <f t="shared" si="189"/>
        <v>9.5</v>
      </c>
      <c r="BB625">
        <v>9.5</v>
      </c>
      <c r="BC625" s="4">
        <f t="shared" si="190"/>
        <v>9.1999999999999993</v>
      </c>
      <c r="BE625">
        <v>9.1999999999999993</v>
      </c>
      <c r="BF625" s="4">
        <v>0.48699999999999999</v>
      </c>
      <c r="BG625" s="4">
        <v>9.8000000000000007</v>
      </c>
      <c r="BH625" s="4">
        <f t="shared" si="172"/>
        <v>52.9</v>
      </c>
      <c r="BJ625">
        <v>52.9</v>
      </c>
    </row>
    <row r="626" spans="1:62" x14ac:dyDescent="0.25">
      <c r="A626" s="4" t="s">
        <v>61</v>
      </c>
      <c r="B626" s="4">
        <v>2013</v>
      </c>
      <c r="C626" s="4">
        <v>1</v>
      </c>
      <c r="E626" s="4">
        <f t="shared" si="173"/>
        <v>1.332694561570342E-3</v>
      </c>
      <c r="H626" s="4">
        <f t="shared" si="174"/>
        <v>1.3615888411902125E-2</v>
      </c>
      <c r="I626">
        <f t="shared" si="175"/>
        <v>0</v>
      </c>
      <c r="K626">
        <v>0</v>
      </c>
      <c r="L626" s="4">
        <v>0.01</v>
      </c>
      <c r="M626">
        <f t="shared" si="176"/>
        <v>1.8731145170040577E-4</v>
      </c>
      <c r="O626" s="4">
        <f t="shared" si="177"/>
        <v>0</v>
      </c>
      <c r="Q626">
        <v>0</v>
      </c>
      <c r="S626" s="4">
        <f t="shared" si="178"/>
        <v>1.2624262505316943E-2</v>
      </c>
      <c r="T626">
        <v>98</v>
      </c>
      <c r="W626" s="4">
        <f t="shared" si="179"/>
        <v>0</v>
      </c>
      <c r="X626">
        <v>0</v>
      </c>
      <c r="Y626" s="4">
        <v>82.8</v>
      </c>
      <c r="AB626" s="4">
        <f t="shared" si="180"/>
        <v>0</v>
      </c>
      <c r="AC626" s="3">
        <v>0</v>
      </c>
      <c r="AD626" s="4">
        <f t="shared" si="181"/>
        <v>1.3426258869605903E-2</v>
      </c>
      <c r="AE626">
        <f t="shared" si="182"/>
        <v>98</v>
      </c>
      <c r="AG626">
        <v>98</v>
      </c>
      <c r="AH626" s="4">
        <f t="shared" si="183"/>
        <v>3.58</v>
      </c>
      <c r="AJ626">
        <v>3.58</v>
      </c>
      <c r="AK626" s="4">
        <f t="shared" si="184"/>
        <v>1.3003564049945885E-2</v>
      </c>
      <c r="AL626">
        <f t="shared" si="185"/>
        <v>98</v>
      </c>
      <c r="AN626">
        <v>98</v>
      </c>
      <c r="AO626" s="4">
        <f t="shared" si="186"/>
        <v>0.1</v>
      </c>
      <c r="AQ626">
        <v>0.1</v>
      </c>
      <c r="AR626" s="4">
        <f t="shared" si="187"/>
        <v>1766.9475950000001</v>
      </c>
      <c r="AT626">
        <v>1766.9475950000001</v>
      </c>
      <c r="AV626" s="4">
        <f t="shared" si="188"/>
        <v>1386542</v>
      </c>
      <c r="AX626">
        <v>1386542</v>
      </c>
      <c r="AZ626" s="4">
        <f t="shared" si="189"/>
        <v>0.1</v>
      </c>
      <c r="BB626">
        <v>0.1</v>
      </c>
      <c r="BC626" s="4">
        <f t="shared" si="190"/>
        <v>0.1</v>
      </c>
      <c r="BE626">
        <v>0.1</v>
      </c>
      <c r="BH626" s="4">
        <f t="shared" si="172"/>
        <v>0</v>
      </c>
    </row>
    <row r="627" spans="1:62" x14ac:dyDescent="0.25">
      <c r="A627" s="4" t="s">
        <v>62</v>
      </c>
      <c r="B627" s="4">
        <v>2015</v>
      </c>
      <c r="C627" s="4">
        <v>1</v>
      </c>
      <c r="E627" s="4">
        <f t="shared" si="173"/>
        <v>2.7415192256539868E-3</v>
      </c>
      <c r="F627">
        <v>95</v>
      </c>
      <c r="H627" s="4">
        <f t="shared" si="174"/>
        <v>1.4041262411569241E-2</v>
      </c>
      <c r="I627">
        <f t="shared" si="175"/>
        <v>1</v>
      </c>
      <c r="K627">
        <v>1</v>
      </c>
      <c r="M627">
        <f t="shared" si="176"/>
        <v>1.8731145170040577E-4</v>
      </c>
      <c r="O627" s="4">
        <f t="shared" si="177"/>
        <v>0</v>
      </c>
      <c r="Q627">
        <v>0</v>
      </c>
      <c r="S627" s="4">
        <f t="shared" si="178"/>
        <v>1.4437648664183886E-2</v>
      </c>
      <c r="T627">
        <v>92</v>
      </c>
      <c r="W627" s="4">
        <f t="shared" si="179"/>
        <v>0</v>
      </c>
      <c r="X627">
        <v>0</v>
      </c>
      <c r="Y627" s="4">
        <v>6.5</v>
      </c>
      <c r="AB627" s="4">
        <f t="shared" si="180"/>
        <v>1</v>
      </c>
      <c r="AC627" s="3">
        <v>1</v>
      </c>
      <c r="AD627" s="4">
        <f t="shared" si="181"/>
        <v>1.5315044088419662E-2</v>
      </c>
      <c r="AE627">
        <f t="shared" si="182"/>
        <v>92</v>
      </c>
      <c r="AG627">
        <v>92</v>
      </c>
      <c r="AH627" s="4" t="e">
        <f t="shared" si="183"/>
        <v>#VALUE!</v>
      </c>
      <c r="AK627" s="4">
        <f t="shared" si="184"/>
        <v>1.480259660694117E-2</v>
      </c>
      <c r="AL627">
        <f t="shared" si="185"/>
        <v>92</v>
      </c>
      <c r="AN627">
        <v>92</v>
      </c>
      <c r="AO627" s="4">
        <f t="shared" si="186"/>
        <v>0.1</v>
      </c>
      <c r="AQ627">
        <v>0.1</v>
      </c>
      <c r="AR627" s="4">
        <f t="shared" si="187"/>
        <v>1146.3627300000001</v>
      </c>
      <c r="AT627">
        <v>1146.3627300000001</v>
      </c>
      <c r="AU627">
        <v>1146.3627300000001</v>
      </c>
      <c r="AV627" s="4">
        <f t="shared" si="188"/>
        <v>487852</v>
      </c>
      <c r="AX627">
        <v>487852</v>
      </c>
      <c r="AY627">
        <v>487852</v>
      </c>
      <c r="AZ627" s="4">
        <f t="shared" si="189"/>
        <v>1.7</v>
      </c>
      <c r="BB627">
        <v>1.7</v>
      </c>
      <c r="BC627" s="4">
        <f t="shared" si="190"/>
        <v>1.7</v>
      </c>
      <c r="BE627">
        <v>1.7</v>
      </c>
      <c r="BF627" s="4">
        <v>0.77500000000000002</v>
      </c>
      <c r="BG627" s="4">
        <v>14.2</v>
      </c>
      <c r="BH627" s="4">
        <f t="shared" si="172"/>
        <v>79.599999999999994</v>
      </c>
      <c r="BJ627">
        <v>79.599999999999994</v>
      </c>
    </row>
    <row r="628" spans="1:62" x14ac:dyDescent="0.25">
      <c r="A628" s="4" t="s">
        <v>62</v>
      </c>
      <c r="B628" s="4">
        <v>2014</v>
      </c>
      <c r="C628" s="4">
        <v>1</v>
      </c>
      <c r="E628" s="4">
        <f t="shared" si="173"/>
        <v>2.7538443064042302E-3</v>
      </c>
      <c r="F628">
        <v>96</v>
      </c>
      <c r="H628" s="4">
        <f t="shared" si="174"/>
        <v>1.4041262411569241E-2</v>
      </c>
      <c r="I628">
        <f t="shared" si="175"/>
        <v>1</v>
      </c>
      <c r="K628">
        <v>1</v>
      </c>
      <c r="L628" s="4">
        <v>3.45</v>
      </c>
      <c r="M628">
        <f t="shared" si="176"/>
        <v>1.9753155739519944E-4</v>
      </c>
      <c r="O628" s="4">
        <f t="shared" si="177"/>
        <v>384.51291379999998</v>
      </c>
      <c r="Q628">
        <v>384.51291379999998</v>
      </c>
      <c r="S628" s="4">
        <f t="shared" si="178"/>
        <v>1.4682265089018029E-2</v>
      </c>
      <c r="T628">
        <v>91</v>
      </c>
      <c r="W628" s="4">
        <f t="shared" si="179"/>
        <v>1</v>
      </c>
      <c r="X628">
        <v>1</v>
      </c>
      <c r="Y628" s="4">
        <v>59.5</v>
      </c>
      <c r="AB628" s="4">
        <f t="shared" si="180"/>
        <v>1</v>
      </c>
      <c r="AC628" s="3">
        <v>1</v>
      </c>
      <c r="AD628" s="4">
        <f t="shared" si="181"/>
        <v>1.5557258741989495E-2</v>
      </c>
      <c r="AE628">
        <f t="shared" si="182"/>
        <v>91</v>
      </c>
      <c r="AG628">
        <v>91</v>
      </c>
      <c r="AH628" s="4">
        <f t="shared" si="183"/>
        <v>9.31</v>
      </c>
      <c r="AJ628">
        <v>9.31</v>
      </c>
      <c r="AK628" s="4">
        <f t="shared" si="184"/>
        <v>1.5036808968743525E-2</v>
      </c>
      <c r="AL628">
        <f t="shared" si="185"/>
        <v>91</v>
      </c>
      <c r="AN628">
        <v>91</v>
      </c>
      <c r="AO628" s="4">
        <f t="shared" si="186"/>
        <v>0.1</v>
      </c>
      <c r="AQ628">
        <v>0.1</v>
      </c>
      <c r="AR628" s="4">
        <f t="shared" si="187"/>
        <v>1647.4417900000001</v>
      </c>
      <c r="AT628">
        <v>1647.4417900000001</v>
      </c>
      <c r="AU628">
        <v>1647.4417900000001</v>
      </c>
      <c r="AV628" s="4">
        <f t="shared" si="188"/>
        <v>4757575</v>
      </c>
      <c r="AX628">
        <v>4757575</v>
      </c>
      <c r="AY628">
        <v>4757575</v>
      </c>
      <c r="AZ628" s="4">
        <f t="shared" si="189"/>
        <v>1.7</v>
      </c>
      <c r="BB628">
        <v>1.7</v>
      </c>
      <c r="BC628" s="4">
        <f t="shared" si="190"/>
        <v>1.7</v>
      </c>
      <c r="BE628">
        <v>1.7</v>
      </c>
      <c r="BF628" s="4">
        <v>0.76800000000000002</v>
      </c>
      <c r="BG628" s="4">
        <v>13.9</v>
      </c>
      <c r="BH628" s="4">
        <f t="shared" si="172"/>
        <v>79.5</v>
      </c>
      <c r="BJ628">
        <v>79.5</v>
      </c>
    </row>
    <row r="629" spans="1:62" x14ac:dyDescent="0.25">
      <c r="A629" s="4" t="s">
        <v>62</v>
      </c>
      <c r="B629" s="4">
        <v>2013</v>
      </c>
      <c r="C629" s="4">
        <v>1</v>
      </c>
      <c r="E629" s="4">
        <f t="shared" si="173"/>
        <v>2.7538443064042302E-3</v>
      </c>
      <c r="F629">
        <v>96</v>
      </c>
      <c r="H629" s="4">
        <f t="shared" si="174"/>
        <v>1.4041262411569241E-2</v>
      </c>
      <c r="I629">
        <f t="shared" si="175"/>
        <v>1</v>
      </c>
      <c r="K629">
        <v>1</v>
      </c>
      <c r="L629" s="4">
        <v>3.42</v>
      </c>
      <c r="M629">
        <f t="shared" si="176"/>
        <v>1.9756022615565442E-4</v>
      </c>
      <c r="O629" s="4">
        <f t="shared" si="177"/>
        <v>386.13791229999998</v>
      </c>
      <c r="Q629">
        <v>386.13791229999998</v>
      </c>
      <c r="S629" s="4">
        <f t="shared" si="178"/>
        <v>1.3894096137580055E-2</v>
      </c>
      <c r="T629">
        <v>94</v>
      </c>
      <c r="W629" s="4">
        <f t="shared" si="179"/>
        <v>0</v>
      </c>
      <c r="X629">
        <v>0</v>
      </c>
      <c r="Y629" s="4">
        <v>58.5</v>
      </c>
      <c r="AB629" s="4">
        <f t="shared" si="180"/>
        <v>1</v>
      </c>
      <c r="AC629" s="3">
        <v>1</v>
      </c>
      <c r="AD629" s="4">
        <f t="shared" si="181"/>
        <v>1.4443673900904612E-2</v>
      </c>
      <c r="AE629">
        <f t="shared" si="182"/>
        <v>95</v>
      </c>
      <c r="AG629">
        <v>95</v>
      </c>
      <c r="AH629" s="4">
        <f t="shared" si="183"/>
        <v>9.4700000000000006</v>
      </c>
      <c r="AJ629">
        <v>9.4700000000000006</v>
      </c>
      <c r="AK629" s="4">
        <f t="shared" si="184"/>
        <v>1.3968371576924909E-2</v>
      </c>
      <c r="AL629">
        <f t="shared" si="185"/>
        <v>95</v>
      </c>
      <c r="AN629">
        <v>95</v>
      </c>
      <c r="AO629" s="4">
        <f t="shared" si="186"/>
        <v>0.1</v>
      </c>
      <c r="AQ629">
        <v>0.1</v>
      </c>
      <c r="AR629" s="4">
        <f t="shared" si="187"/>
        <v>1569.6663100000001</v>
      </c>
      <c r="AT629">
        <v>1569.6663100000001</v>
      </c>
      <c r="AU629">
        <v>1569.6663100000001</v>
      </c>
      <c r="AV629" s="4">
        <f t="shared" si="188"/>
        <v>47641</v>
      </c>
      <c r="AX629">
        <v>47641</v>
      </c>
      <c r="AY629">
        <v>47641</v>
      </c>
      <c r="AZ629" s="4">
        <f t="shared" si="189"/>
        <v>1.7</v>
      </c>
      <c r="BB629">
        <v>1.7</v>
      </c>
      <c r="BC629" s="4">
        <f t="shared" si="190"/>
        <v>1.7</v>
      </c>
      <c r="BE629">
        <v>1.7</v>
      </c>
      <c r="BF629" s="4">
        <v>0.76200000000000001</v>
      </c>
      <c r="BG629" s="4">
        <v>13.7</v>
      </c>
      <c r="BH629" s="4">
        <f t="shared" si="172"/>
        <v>79.400000000000006</v>
      </c>
      <c r="BJ629">
        <v>79.400000000000006</v>
      </c>
    </row>
    <row r="630" spans="1:62" x14ac:dyDescent="0.25">
      <c r="A630" s="4" t="s">
        <v>62</v>
      </c>
      <c r="B630" s="4">
        <v>2012</v>
      </c>
      <c r="C630" s="4">
        <v>1</v>
      </c>
      <c r="E630" s="4">
        <f t="shared" si="173"/>
        <v>2.7660457421441161E-3</v>
      </c>
      <c r="F630">
        <v>97</v>
      </c>
      <c r="H630" s="4">
        <f t="shared" si="174"/>
        <v>1.4041262411569241E-2</v>
      </c>
      <c r="I630">
        <f t="shared" si="175"/>
        <v>1</v>
      </c>
      <c r="K630">
        <v>1</v>
      </c>
      <c r="L630" s="4">
        <v>3.34</v>
      </c>
      <c r="M630">
        <f t="shared" si="176"/>
        <v>1.3137020648821548E-4</v>
      </c>
      <c r="O630" s="4">
        <f t="shared" si="177"/>
        <v>1096.807346997125</v>
      </c>
      <c r="Q630">
        <v>2568.237059</v>
      </c>
      <c r="S630" s="4">
        <f t="shared" si="178"/>
        <v>1.4682265089018029E-2</v>
      </c>
      <c r="T630">
        <v>91</v>
      </c>
      <c r="W630" s="4">
        <f t="shared" si="179"/>
        <v>0</v>
      </c>
      <c r="X630">
        <v>0</v>
      </c>
      <c r="Y630" s="4">
        <v>57.5</v>
      </c>
      <c r="AB630" s="4">
        <f t="shared" si="180"/>
        <v>1</v>
      </c>
      <c r="AC630" s="3">
        <v>1</v>
      </c>
      <c r="AD630" s="4">
        <f t="shared" si="181"/>
        <v>1.5821886183815321E-4</v>
      </c>
      <c r="AE630">
        <f t="shared" si="182"/>
        <v>9</v>
      </c>
      <c r="AG630">
        <v>9</v>
      </c>
      <c r="AH630" s="4">
        <f t="shared" si="183"/>
        <v>9.56</v>
      </c>
      <c r="AJ630">
        <v>9.56</v>
      </c>
      <c r="AK630" s="4">
        <f t="shared" si="184"/>
        <v>1.5030192982141491E-2</v>
      </c>
      <c r="AL630">
        <f t="shared" si="185"/>
        <v>91</v>
      </c>
      <c r="AN630">
        <v>91</v>
      </c>
      <c r="AO630" s="4">
        <f t="shared" si="186"/>
        <v>0.1</v>
      </c>
      <c r="AQ630">
        <v>0.1</v>
      </c>
      <c r="AR630" s="4">
        <f t="shared" si="187"/>
        <v>9985.3695900000002</v>
      </c>
      <c r="AT630">
        <v>9985.3695900000002</v>
      </c>
      <c r="AU630">
        <v>9985.3695900000002</v>
      </c>
      <c r="AV630" s="4">
        <f t="shared" si="188"/>
        <v>4654122</v>
      </c>
      <c r="AX630">
        <v>4654122</v>
      </c>
      <c r="AY630">
        <v>4654122</v>
      </c>
      <c r="AZ630" s="4">
        <f t="shared" si="189"/>
        <v>1.8</v>
      </c>
      <c r="BB630">
        <v>1.8</v>
      </c>
      <c r="BC630" s="4">
        <f t="shared" si="190"/>
        <v>1.7</v>
      </c>
      <c r="BE630">
        <v>1.7</v>
      </c>
      <c r="BF630" s="4">
        <v>0.75800000000000001</v>
      </c>
      <c r="BG630" s="4">
        <v>13.6</v>
      </c>
      <c r="BH630" s="4">
        <f t="shared" si="172"/>
        <v>79.2</v>
      </c>
      <c r="BJ630">
        <v>79.2</v>
      </c>
    </row>
    <row r="631" spans="1:62" x14ac:dyDescent="0.25">
      <c r="A631" s="4" t="s">
        <v>62</v>
      </c>
      <c r="B631" s="4">
        <v>2011</v>
      </c>
      <c r="C631" s="4">
        <v>1</v>
      </c>
      <c r="E631" s="4">
        <f t="shared" si="173"/>
        <v>2.7781214019674096E-3</v>
      </c>
      <c r="F631">
        <v>98</v>
      </c>
      <c r="H631" s="4">
        <f t="shared" si="174"/>
        <v>1.4041262411569241E-2</v>
      </c>
      <c r="I631">
        <f t="shared" si="175"/>
        <v>1</v>
      </c>
      <c r="K631">
        <v>1</v>
      </c>
      <c r="L631" s="4">
        <v>3.41</v>
      </c>
      <c r="M631">
        <f t="shared" si="176"/>
        <v>1.3972524394573928E-4</v>
      </c>
      <c r="O631" s="4">
        <f t="shared" si="177"/>
        <v>1096.807346997125</v>
      </c>
      <c r="Q631">
        <v>2429.8547450000001</v>
      </c>
      <c r="S631" s="4">
        <f t="shared" si="178"/>
        <v>1.5795062001612969E-2</v>
      </c>
      <c r="T631">
        <v>84</v>
      </c>
      <c r="W631" s="4">
        <f t="shared" si="179"/>
        <v>0</v>
      </c>
      <c r="X631">
        <v>0</v>
      </c>
      <c r="Y631" s="4">
        <v>56.5</v>
      </c>
      <c r="AB631" s="4">
        <f t="shared" si="180"/>
        <v>1</v>
      </c>
      <c r="AC631" s="3">
        <v>1</v>
      </c>
      <c r="AD631" s="4">
        <f t="shared" si="181"/>
        <v>1.6630090388068203E-2</v>
      </c>
      <c r="AE631">
        <f t="shared" si="182"/>
        <v>82</v>
      </c>
      <c r="AG631">
        <v>82</v>
      </c>
      <c r="AH631" s="4">
        <f t="shared" si="183"/>
        <v>9.73</v>
      </c>
      <c r="AJ631">
        <v>9.73</v>
      </c>
      <c r="AK631" s="4">
        <f t="shared" si="184"/>
        <v>1.5976706967879319E-2</v>
      </c>
      <c r="AL631">
        <f t="shared" si="185"/>
        <v>85</v>
      </c>
      <c r="AN631">
        <v>85</v>
      </c>
      <c r="AO631" s="4">
        <f t="shared" si="186"/>
        <v>0.1</v>
      </c>
      <c r="AQ631">
        <v>0.1</v>
      </c>
      <c r="AR631" s="4">
        <f t="shared" si="187"/>
        <v>9186.5963900000006</v>
      </c>
      <c r="AT631">
        <v>9186.5963900000006</v>
      </c>
      <c r="AU631">
        <v>9186.5963900000006</v>
      </c>
      <c r="AV631" s="4">
        <f t="shared" si="188"/>
        <v>46474</v>
      </c>
      <c r="AX631">
        <v>46474</v>
      </c>
      <c r="AY631">
        <v>46474</v>
      </c>
      <c r="AZ631" s="4">
        <f t="shared" si="189"/>
        <v>1.8</v>
      </c>
      <c r="BB631">
        <v>1.8</v>
      </c>
      <c r="BC631" s="4">
        <f t="shared" si="190"/>
        <v>1.7</v>
      </c>
      <c r="BE631">
        <v>1.7</v>
      </c>
      <c r="BF631" s="4">
        <v>0.752</v>
      </c>
      <c r="BG631" s="4">
        <v>13.4</v>
      </c>
      <c r="BH631" s="4">
        <f t="shared" si="172"/>
        <v>79</v>
      </c>
      <c r="BJ631">
        <v>79</v>
      </c>
    </row>
    <row r="632" spans="1:62" x14ac:dyDescent="0.25">
      <c r="A632" s="4" t="s">
        <v>62</v>
      </c>
      <c r="B632" s="4">
        <v>2010</v>
      </c>
      <c r="C632" s="4">
        <v>1</v>
      </c>
      <c r="E632" s="4">
        <f t="shared" si="173"/>
        <v>1.567679693842238E-3</v>
      </c>
      <c r="F632">
        <v>16</v>
      </c>
      <c r="H632" s="4">
        <f t="shared" si="174"/>
        <v>1.4041262411569241E-2</v>
      </c>
      <c r="I632">
        <f t="shared" si="175"/>
        <v>1</v>
      </c>
      <c r="K632">
        <v>1</v>
      </c>
      <c r="L632" s="4">
        <v>3.58</v>
      </c>
      <c r="M632">
        <f t="shared" si="176"/>
        <v>1.4287143000335243E-4</v>
      </c>
      <c r="O632" s="4">
        <f t="shared" si="177"/>
        <v>1096.807346997125</v>
      </c>
      <c r="Q632">
        <v>2377.010299</v>
      </c>
      <c r="S632" s="4">
        <f t="shared" si="178"/>
        <v>1.511169775295931E-2</v>
      </c>
      <c r="T632">
        <v>89</v>
      </c>
      <c r="W632" s="4">
        <f t="shared" si="179"/>
        <v>0</v>
      </c>
      <c r="X632">
        <v>0</v>
      </c>
      <c r="Y632" s="4">
        <v>55.5</v>
      </c>
      <c r="AB632" s="4">
        <f t="shared" si="180"/>
        <v>1</v>
      </c>
      <c r="AC632" s="3">
        <v>1</v>
      </c>
      <c r="AD632" s="4">
        <f t="shared" si="181"/>
        <v>1.5065140473346875E-2</v>
      </c>
      <c r="AE632">
        <f t="shared" si="182"/>
        <v>93</v>
      </c>
      <c r="AG632">
        <v>93</v>
      </c>
      <c r="AH632" s="4">
        <f t="shared" si="183"/>
        <v>9.66</v>
      </c>
      <c r="AJ632">
        <v>9.66</v>
      </c>
      <c r="AK632" s="4">
        <f t="shared" si="184"/>
        <v>1.5605379942916298E-2</v>
      </c>
      <c r="AL632">
        <f t="shared" si="185"/>
        <v>88</v>
      </c>
      <c r="AN632">
        <v>88</v>
      </c>
      <c r="AO632" s="4">
        <f t="shared" si="186"/>
        <v>0.1</v>
      </c>
      <c r="AQ632">
        <v>0.1</v>
      </c>
      <c r="AR632" s="4">
        <f t="shared" si="187"/>
        <v>8199.4146209999999</v>
      </c>
      <c r="AT632">
        <v>8199.4146209999999</v>
      </c>
      <c r="AU632">
        <v>8199.4146209999999</v>
      </c>
      <c r="AV632" s="4">
        <f t="shared" si="188"/>
        <v>454528</v>
      </c>
      <c r="AX632">
        <v>454528</v>
      </c>
      <c r="AY632">
        <v>454528</v>
      </c>
      <c r="AZ632" s="4">
        <f t="shared" si="189"/>
        <v>1.8</v>
      </c>
      <c r="BB632">
        <v>1.8</v>
      </c>
      <c r="BC632" s="4">
        <f t="shared" si="190"/>
        <v>1.8</v>
      </c>
      <c r="BE632">
        <v>1.8</v>
      </c>
      <c r="BF632" s="4">
        <v>0.749</v>
      </c>
      <c r="BG632" s="4">
        <v>13.3</v>
      </c>
      <c r="BH632" s="4">
        <f t="shared" si="172"/>
        <v>78.099999999999994</v>
      </c>
      <c r="BJ632">
        <v>78.099999999999994</v>
      </c>
    </row>
    <row r="633" spans="1:62" x14ac:dyDescent="0.25">
      <c r="A633" s="4" t="s">
        <v>62</v>
      </c>
      <c r="B633" s="4">
        <v>2009</v>
      </c>
      <c r="C633" s="4">
        <v>1</v>
      </c>
      <c r="E633" s="4">
        <f t="shared" si="173"/>
        <v>2.7538443064042302E-3</v>
      </c>
      <c r="F633">
        <v>96</v>
      </c>
      <c r="H633" s="4">
        <f t="shared" si="174"/>
        <v>1.4041262411569241E-2</v>
      </c>
      <c r="I633">
        <f t="shared" si="175"/>
        <v>1</v>
      </c>
      <c r="K633">
        <v>1</v>
      </c>
      <c r="L633" s="4">
        <v>4.07</v>
      </c>
      <c r="M633">
        <f t="shared" si="176"/>
        <v>1.8816959413352782E-4</v>
      </c>
      <c r="O633" s="4">
        <f t="shared" si="177"/>
        <v>24.88720369</v>
      </c>
      <c r="Q633">
        <v>24.88720369</v>
      </c>
      <c r="S633" s="4">
        <f t="shared" si="178"/>
        <v>1.5455016575970915E-2</v>
      </c>
      <c r="T633">
        <v>87</v>
      </c>
      <c r="W633" s="4">
        <f t="shared" si="179"/>
        <v>0</v>
      </c>
      <c r="X633">
        <v>0</v>
      </c>
      <c r="Y633" s="4">
        <v>54.4</v>
      </c>
      <c r="AB633" s="4">
        <f t="shared" si="180"/>
        <v>1</v>
      </c>
      <c r="AC633" s="3">
        <v>1</v>
      </c>
      <c r="AD633" s="4">
        <f t="shared" si="181"/>
        <v>1.3707430934425317E-4</v>
      </c>
      <c r="AE633">
        <f t="shared" si="182"/>
        <v>8</v>
      </c>
      <c r="AG633">
        <v>8</v>
      </c>
      <c r="AH633" s="4">
        <f t="shared" si="183"/>
        <v>9.69</v>
      </c>
      <c r="AJ633">
        <v>9.69</v>
      </c>
      <c r="AK633" s="4">
        <f t="shared" si="184"/>
        <v>1.5872119023619458E-2</v>
      </c>
      <c r="AL633">
        <f t="shared" si="185"/>
        <v>86</v>
      </c>
      <c r="AN633">
        <v>86</v>
      </c>
      <c r="AO633" s="4">
        <f t="shared" si="186"/>
        <v>0.1</v>
      </c>
      <c r="AQ633">
        <v>0.1</v>
      </c>
      <c r="AR633" s="4">
        <f t="shared" si="187"/>
        <v>689.39622399999996</v>
      </c>
      <c r="AT633">
        <v>689.39622399999996</v>
      </c>
      <c r="AU633">
        <v>689.39622399999996</v>
      </c>
      <c r="AV633" s="4">
        <f t="shared" si="188"/>
        <v>4488263</v>
      </c>
      <c r="AX633">
        <v>4488263</v>
      </c>
      <c r="AY633">
        <v>4488263</v>
      </c>
      <c r="AZ633" s="4">
        <f t="shared" si="189"/>
        <v>1.9</v>
      </c>
      <c r="BB633">
        <v>1.9</v>
      </c>
      <c r="BC633" s="4">
        <f t="shared" si="190"/>
        <v>1.8</v>
      </c>
      <c r="BE633">
        <v>1.8</v>
      </c>
      <c r="BF633" s="4">
        <v>0.747</v>
      </c>
      <c r="BG633" s="4">
        <v>13.1</v>
      </c>
      <c r="BH633" s="4">
        <f t="shared" si="172"/>
        <v>79.2</v>
      </c>
      <c r="BJ633">
        <v>79.2</v>
      </c>
    </row>
    <row r="634" spans="1:62" x14ac:dyDescent="0.25">
      <c r="A634" s="4" t="s">
        <v>62</v>
      </c>
      <c r="B634" s="4">
        <v>2008</v>
      </c>
      <c r="C634" s="4">
        <v>1</v>
      </c>
      <c r="E634" s="4">
        <f t="shared" si="173"/>
        <v>2.7900691700735057E-3</v>
      </c>
      <c r="F634">
        <v>99</v>
      </c>
      <c r="H634" s="4">
        <f t="shared" si="174"/>
        <v>1.4041262411569241E-2</v>
      </c>
      <c r="I634">
        <f t="shared" si="175"/>
        <v>1</v>
      </c>
      <c r="K634">
        <v>1</v>
      </c>
      <c r="L634" s="4">
        <v>4.22</v>
      </c>
      <c r="M634">
        <f t="shared" si="176"/>
        <v>1.711908158697924E-4</v>
      </c>
      <c r="O634" s="4">
        <f t="shared" si="177"/>
        <v>1096.807346997125</v>
      </c>
      <c r="Q634">
        <v>1859.0956209999999</v>
      </c>
      <c r="S634" s="4">
        <f t="shared" si="178"/>
        <v>1.511169775295931E-2</v>
      </c>
      <c r="T634">
        <v>89</v>
      </c>
      <c r="W634" s="4">
        <f t="shared" si="179"/>
        <v>0</v>
      </c>
      <c r="X634">
        <v>0</v>
      </c>
      <c r="Y634" s="4">
        <v>53.4</v>
      </c>
      <c r="AB634" s="4">
        <f t="shared" si="180"/>
        <v>1</v>
      </c>
      <c r="AC634" s="3">
        <v>1</v>
      </c>
      <c r="AD634" s="4">
        <f t="shared" si="181"/>
        <v>1.602979216817527E-2</v>
      </c>
      <c r="AE634">
        <f t="shared" si="182"/>
        <v>89</v>
      </c>
      <c r="AG634">
        <v>89</v>
      </c>
      <c r="AH634" s="4">
        <f t="shared" si="183"/>
        <v>9.1</v>
      </c>
      <c r="AJ634">
        <v>9.1</v>
      </c>
      <c r="AK634" s="4">
        <f t="shared" si="184"/>
        <v>2.1611829901198678E-4</v>
      </c>
      <c r="AL634">
        <f t="shared" si="185"/>
        <v>9</v>
      </c>
      <c r="AN634">
        <v>9</v>
      </c>
      <c r="AO634" s="4">
        <f t="shared" si="186"/>
        <v>0.1</v>
      </c>
      <c r="AQ634">
        <v>0.1</v>
      </c>
      <c r="AR634" s="4">
        <f t="shared" si="187"/>
        <v>6911.1361360000001</v>
      </c>
      <c r="AT634">
        <v>6911.1361360000001</v>
      </c>
      <c r="AU634">
        <v>6911.1361360000001</v>
      </c>
      <c r="AV634" s="4">
        <f t="shared" si="188"/>
        <v>442958</v>
      </c>
      <c r="AX634">
        <v>442958</v>
      </c>
      <c r="AY634">
        <v>442958</v>
      </c>
      <c r="AZ634" s="4">
        <f t="shared" si="189"/>
        <v>1.9</v>
      </c>
      <c r="BB634">
        <v>1.9</v>
      </c>
      <c r="BC634" s="4">
        <f t="shared" si="190"/>
        <v>1.8</v>
      </c>
      <c r="BE634">
        <v>1.8</v>
      </c>
      <c r="BF634" s="4">
        <v>0.74</v>
      </c>
      <c r="BG634" s="4">
        <v>12.9</v>
      </c>
      <c r="BH634" s="4">
        <f t="shared" si="172"/>
        <v>78.900000000000006</v>
      </c>
      <c r="BJ634">
        <v>78.900000000000006</v>
      </c>
    </row>
    <row r="635" spans="1:62" x14ac:dyDescent="0.25">
      <c r="A635" s="4" t="s">
        <v>62</v>
      </c>
      <c r="B635" s="4">
        <v>2007</v>
      </c>
      <c r="C635" s="4">
        <v>1</v>
      </c>
      <c r="E635" s="4">
        <f t="shared" si="173"/>
        <v>2.7165067245707901E-3</v>
      </c>
      <c r="F635">
        <v>93</v>
      </c>
      <c r="H635" s="4">
        <f t="shared" si="174"/>
        <v>1.4041262411569241E-2</v>
      </c>
      <c r="I635">
        <f t="shared" si="175"/>
        <v>1</v>
      </c>
      <c r="K635">
        <v>1</v>
      </c>
      <c r="L635" s="4">
        <v>4.2</v>
      </c>
      <c r="M635">
        <f t="shared" si="176"/>
        <v>1.9211233031052712E-4</v>
      </c>
      <c r="O635" s="4">
        <f t="shared" si="177"/>
        <v>150.88914790000001</v>
      </c>
      <c r="Q635">
        <v>150.88914790000001</v>
      </c>
      <c r="S635" s="4">
        <f t="shared" si="178"/>
        <v>1.511169775295931E-2</v>
      </c>
      <c r="T635">
        <v>89</v>
      </c>
      <c r="W635" s="4">
        <f t="shared" si="179"/>
        <v>0</v>
      </c>
      <c r="X635">
        <v>0</v>
      </c>
      <c r="Y635" s="4">
        <v>52.4</v>
      </c>
      <c r="AB635" s="4">
        <f t="shared" si="180"/>
        <v>1</v>
      </c>
      <c r="AC635" s="3">
        <v>1</v>
      </c>
      <c r="AD635" s="4">
        <f t="shared" si="181"/>
        <v>1.6026294385629705E-2</v>
      </c>
      <c r="AE635">
        <f t="shared" si="182"/>
        <v>89</v>
      </c>
      <c r="AG635">
        <v>89</v>
      </c>
      <c r="AH635" s="4">
        <f t="shared" si="183"/>
        <v>8.3699999999999992</v>
      </c>
      <c r="AJ635">
        <v>8.3699999999999992</v>
      </c>
      <c r="AK635" s="4">
        <f t="shared" si="184"/>
        <v>1.5456722023605995E-2</v>
      </c>
      <c r="AL635">
        <f t="shared" si="185"/>
        <v>89</v>
      </c>
      <c r="AN635">
        <v>89</v>
      </c>
      <c r="AO635" s="4">
        <f t="shared" si="186"/>
        <v>0.1</v>
      </c>
      <c r="AQ635">
        <v>0.1</v>
      </c>
      <c r="AR635" s="4">
        <f t="shared" si="187"/>
        <v>612.62341800000002</v>
      </c>
      <c r="AT635">
        <v>612.62341800000002</v>
      </c>
      <c r="AU635">
        <v>612.62341800000002</v>
      </c>
      <c r="AV635" s="4">
        <f t="shared" si="188"/>
        <v>4369469</v>
      </c>
      <c r="AX635">
        <v>4369469</v>
      </c>
      <c r="AY635">
        <v>4369469</v>
      </c>
      <c r="AZ635" s="4">
        <f t="shared" si="189"/>
        <v>1.9</v>
      </c>
      <c r="BB635">
        <v>1.9</v>
      </c>
      <c r="BC635" s="4">
        <f t="shared" si="190"/>
        <v>1.9</v>
      </c>
      <c r="BE635">
        <v>1.9</v>
      </c>
      <c r="BF635" s="4">
        <v>0.73399999999999999</v>
      </c>
      <c r="BG635" s="4">
        <v>12.8</v>
      </c>
      <c r="BH635" s="4">
        <f t="shared" si="172"/>
        <v>78.900000000000006</v>
      </c>
      <c r="BJ635">
        <v>78.900000000000006</v>
      </c>
    </row>
    <row r="636" spans="1:62" x14ac:dyDescent="0.25">
      <c r="A636" s="4" t="s">
        <v>62</v>
      </c>
      <c r="B636" s="4">
        <v>2006</v>
      </c>
      <c r="C636" s="4">
        <v>1</v>
      </c>
      <c r="E636" s="4">
        <f t="shared" si="173"/>
        <v>1.567679693842238E-3</v>
      </c>
      <c r="F636">
        <v>16</v>
      </c>
      <c r="H636" s="4">
        <f t="shared" si="174"/>
        <v>1.4041262411569241E-2</v>
      </c>
      <c r="I636">
        <f t="shared" si="175"/>
        <v>1</v>
      </c>
      <c r="K636">
        <v>1</v>
      </c>
      <c r="L636" s="4">
        <v>4.1500000000000004</v>
      </c>
      <c r="M636">
        <f t="shared" si="176"/>
        <v>1.9567038280915891E-4</v>
      </c>
      <c r="O636" s="4">
        <f t="shared" si="177"/>
        <v>1096.807346997125</v>
      </c>
      <c r="Q636">
        <v>1185.4123460000001</v>
      </c>
      <c r="S636" s="4">
        <f t="shared" si="178"/>
        <v>1.5294555671065845E-2</v>
      </c>
      <c r="T636">
        <v>88</v>
      </c>
      <c r="W636" s="4">
        <f t="shared" si="179"/>
        <v>0</v>
      </c>
      <c r="X636">
        <v>0</v>
      </c>
      <c r="Y636" s="4">
        <v>51.4</v>
      </c>
      <c r="AB636" s="4">
        <f t="shared" si="180"/>
        <v>1</v>
      </c>
      <c r="AC636" s="3">
        <v>1</v>
      </c>
      <c r="AD636" s="4">
        <f t="shared" si="181"/>
        <v>1.6022795829440287E-2</v>
      </c>
      <c r="AE636">
        <f t="shared" si="182"/>
        <v>89</v>
      </c>
      <c r="AG636">
        <v>89</v>
      </c>
      <c r="AH636" s="4">
        <f t="shared" si="183"/>
        <v>7.82</v>
      </c>
      <c r="AJ636">
        <v>7.82</v>
      </c>
      <c r="AK636" s="4">
        <f t="shared" si="184"/>
        <v>1.545334300709875E-2</v>
      </c>
      <c r="AL636">
        <f t="shared" si="185"/>
        <v>89</v>
      </c>
      <c r="AN636">
        <v>89</v>
      </c>
      <c r="AO636" s="4">
        <f t="shared" si="186"/>
        <v>0.1</v>
      </c>
      <c r="AQ636">
        <v>0.1</v>
      </c>
      <c r="AR636" s="4">
        <f t="shared" si="187"/>
        <v>5245.1873720000003</v>
      </c>
      <c r="AT636">
        <v>5245.1873720000003</v>
      </c>
      <c r="AU636">
        <v>5245.1873720000003</v>
      </c>
      <c r="AV636" s="4">
        <f t="shared" si="188"/>
        <v>438794</v>
      </c>
      <c r="AX636">
        <v>438794</v>
      </c>
      <c r="AY636">
        <v>438794</v>
      </c>
      <c r="AZ636" s="4">
        <f t="shared" si="189"/>
        <v>2</v>
      </c>
      <c r="BB636">
        <v>2</v>
      </c>
      <c r="BC636" s="4">
        <f t="shared" si="190"/>
        <v>1.9</v>
      </c>
      <c r="BE636">
        <v>1.9</v>
      </c>
      <c r="BF636" s="4">
        <v>0.72699999999999998</v>
      </c>
      <c r="BG636" s="4">
        <v>12.6</v>
      </c>
      <c r="BH636" s="4">
        <f t="shared" si="172"/>
        <v>78</v>
      </c>
      <c r="BJ636">
        <v>78</v>
      </c>
    </row>
    <row r="637" spans="1:62" x14ac:dyDescent="0.25">
      <c r="A637" s="4" t="s">
        <v>62</v>
      </c>
      <c r="B637" s="4">
        <v>2005</v>
      </c>
      <c r="C637" s="4">
        <v>1</v>
      </c>
      <c r="E637" s="4">
        <f t="shared" si="173"/>
        <v>2.7660457421441161E-3</v>
      </c>
      <c r="F637">
        <v>97</v>
      </c>
      <c r="H637" s="4">
        <f t="shared" si="174"/>
        <v>1.4041262411569241E-2</v>
      </c>
      <c r="I637">
        <f t="shared" si="175"/>
        <v>1</v>
      </c>
      <c r="K637">
        <v>1</v>
      </c>
      <c r="L637" s="4">
        <v>4.0999999999999996</v>
      </c>
      <c r="M637">
        <f t="shared" si="176"/>
        <v>1.989141444711042E-4</v>
      </c>
      <c r="O637" s="4">
        <f t="shared" si="177"/>
        <v>1002.833273</v>
      </c>
      <c r="Q637">
        <v>1002.833273</v>
      </c>
      <c r="S637" s="4">
        <f t="shared" si="178"/>
        <v>2.5921285339093207E-4</v>
      </c>
      <c r="T637">
        <v>9</v>
      </c>
      <c r="W637" s="4">
        <f t="shared" si="179"/>
        <v>1</v>
      </c>
      <c r="X637">
        <v>1</v>
      </c>
      <c r="Y637" s="4">
        <v>5.3</v>
      </c>
      <c r="AB637" s="4">
        <f t="shared" si="180"/>
        <v>1</v>
      </c>
      <c r="AC637" s="3">
        <v>1</v>
      </c>
      <c r="AD637" s="4">
        <f t="shared" si="181"/>
        <v>1.5598670800081545E-2</v>
      </c>
      <c r="AE637">
        <f t="shared" si="182"/>
        <v>91</v>
      </c>
      <c r="AG637">
        <v>91</v>
      </c>
      <c r="AH637" s="4">
        <f t="shared" si="183"/>
        <v>7.74</v>
      </c>
      <c r="AJ637">
        <v>7.74</v>
      </c>
      <c r="AK637" s="4">
        <f t="shared" si="184"/>
        <v>1.5039460448630738E-2</v>
      </c>
      <c r="AL637">
        <f t="shared" si="185"/>
        <v>91</v>
      </c>
      <c r="AN637">
        <v>91</v>
      </c>
      <c r="AO637" s="4">
        <f t="shared" si="186"/>
        <v>0.1</v>
      </c>
      <c r="AQ637">
        <v>0.1</v>
      </c>
      <c r="AR637" s="4">
        <f t="shared" si="187"/>
        <v>4697.1113500000001</v>
      </c>
      <c r="AT637">
        <v>4697.1113500000001</v>
      </c>
      <c r="AU637">
        <v>4697.1113500000001</v>
      </c>
      <c r="AV637" s="4">
        <f t="shared" si="188"/>
        <v>4247841</v>
      </c>
      <c r="AX637">
        <v>4247841</v>
      </c>
      <c r="AY637">
        <v>4247841</v>
      </c>
      <c r="AZ637" s="4">
        <f t="shared" si="189"/>
        <v>2</v>
      </c>
      <c r="BB637">
        <v>2</v>
      </c>
      <c r="BC637" s="4">
        <f t="shared" si="190"/>
        <v>2</v>
      </c>
      <c r="BE637">
        <v>2</v>
      </c>
      <c r="BF637" s="4">
        <v>0.72299999999999998</v>
      </c>
      <c r="BG637" s="4">
        <v>12.4</v>
      </c>
      <c r="BH637" s="4">
        <f t="shared" si="172"/>
        <v>78.599999999999994</v>
      </c>
      <c r="BJ637">
        <v>78.599999999999994</v>
      </c>
    </row>
    <row r="638" spans="1:62" x14ac:dyDescent="0.25">
      <c r="A638" s="4" t="s">
        <v>62</v>
      </c>
      <c r="B638" s="4">
        <v>2004</v>
      </c>
      <c r="C638" s="4">
        <v>1</v>
      </c>
      <c r="E638" s="4">
        <f t="shared" si="173"/>
        <v>1.5076493780477648E-3</v>
      </c>
      <c r="F638">
        <v>12</v>
      </c>
      <c r="H638" s="4">
        <f t="shared" si="174"/>
        <v>1.4041262411569241E-2</v>
      </c>
      <c r="I638">
        <f t="shared" si="175"/>
        <v>1</v>
      </c>
      <c r="K638">
        <v>1</v>
      </c>
      <c r="L638" s="4">
        <v>4.09</v>
      </c>
      <c r="M638">
        <f t="shared" si="176"/>
        <v>1.9833779067296621E-4</v>
      </c>
      <c r="O638" s="4">
        <f t="shared" si="177"/>
        <v>1043.1079500000001</v>
      </c>
      <c r="Q638">
        <v>1043.1079500000001</v>
      </c>
      <c r="S638" s="4">
        <f t="shared" si="178"/>
        <v>1.511169775295931E-2</v>
      </c>
      <c r="T638">
        <v>89</v>
      </c>
      <c r="W638" s="4">
        <f t="shared" si="179"/>
        <v>0</v>
      </c>
      <c r="X638">
        <v>0</v>
      </c>
      <c r="Y638" s="4">
        <v>49.3</v>
      </c>
      <c r="AB638" s="4">
        <f t="shared" si="180"/>
        <v>1</v>
      </c>
      <c r="AC638" s="3">
        <v>1</v>
      </c>
      <c r="AD638" s="4">
        <f t="shared" si="181"/>
        <v>1.5403944410376672E-4</v>
      </c>
      <c r="AE638">
        <f t="shared" si="182"/>
        <v>9</v>
      </c>
      <c r="AG638">
        <v>9</v>
      </c>
      <c r="AH638" s="4">
        <f t="shared" si="183"/>
        <v>7.8</v>
      </c>
      <c r="AJ638">
        <v>7.8</v>
      </c>
      <c r="AK638" s="4">
        <f t="shared" si="184"/>
        <v>2.1381391776973226E-4</v>
      </c>
      <c r="AL638">
        <f t="shared" si="185"/>
        <v>9</v>
      </c>
      <c r="AN638">
        <v>9</v>
      </c>
      <c r="AO638" s="4">
        <f t="shared" si="186"/>
        <v>0.1</v>
      </c>
      <c r="AQ638">
        <v>0.1</v>
      </c>
      <c r="AR638" s="4">
        <f t="shared" si="187"/>
        <v>4425.57467</v>
      </c>
      <c r="AT638">
        <v>4425.57467</v>
      </c>
      <c r="AU638">
        <v>4425.57467</v>
      </c>
      <c r="AV638" s="4">
        <f t="shared" si="188"/>
        <v>418738</v>
      </c>
      <c r="AX638">
        <v>418738</v>
      </c>
      <c r="AY638">
        <v>418738</v>
      </c>
      <c r="AZ638" s="4">
        <f t="shared" si="189"/>
        <v>2.1</v>
      </c>
      <c r="BB638">
        <v>2.1</v>
      </c>
      <c r="BC638" s="4">
        <f t="shared" si="190"/>
        <v>2</v>
      </c>
      <c r="BE638">
        <v>2</v>
      </c>
      <c r="BF638" s="4">
        <v>0.71899999999999997</v>
      </c>
      <c r="BG638" s="4">
        <v>12.2</v>
      </c>
      <c r="BH638" s="4">
        <f t="shared" si="172"/>
        <v>77.7</v>
      </c>
      <c r="BJ638">
        <v>77.7</v>
      </c>
    </row>
    <row r="639" spans="1:62" x14ac:dyDescent="0.25">
      <c r="A639" s="4" t="s">
        <v>62</v>
      </c>
      <c r="B639" s="4">
        <v>2003</v>
      </c>
      <c r="C639" s="4">
        <v>1</v>
      </c>
      <c r="E639" s="4">
        <f t="shared" si="173"/>
        <v>1.3469435266743738E-3</v>
      </c>
      <c r="F639">
        <v>1</v>
      </c>
      <c r="H639" s="4">
        <f t="shared" si="174"/>
        <v>1.4041262411569241E-2</v>
      </c>
      <c r="I639">
        <f t="shared" si="175"/>
        <v>1</v>
      </c>
      <c r="K639">
        <v>1</v>
      </c>
      <c r="L639" s="4">
        <v>4.04</v>
      </c>
      <c r="M639">
        <f t="shared" si="176"/>
        <v>1.979041749235641E-4</v>
      </c>
      <c r="O639" s="4">
        <f t="shared" si="177"/>
        <v>1070.2689989999999</v>
      </c>
      <c r="Q639">
        <v>1070.2689989999999</v>
      </c>
      <c r="S639" s="4">
        <f t="shared" si="178"/>
        <v>1.5592332611017628E-2</v>
      </c>
      <c r="T639">
        <v>86</v>
      </c>
      <c r="W639" s="4">
        <f t="shared" si="179"/>
        <v>1</v>
      </c>
      <c r="X639">
        <v>1</v>
      </c>
      <c r="Y639" s="4">
        <v>48.3</v>
      </c>
      <c r="AB639" s="4">
        <f t="shared" si="180"/>
        <v>1</v>
      </c>
      <c r="AC639" s="3">
        <v>1</v>
      </c>
      <c r="AD639" s="4">
        <f t="shared" si="181"/>
        <v>1.6220989791302109E-2</v>
      </c>
      <c r="AE639">
        <f t="shared" si="182"/>
        <v>88</v>
      </c>
      <c r="AG639">
        <v>88</v>
      </c>
      <c r="AH639" s="4">
        <f t="shared" si="183"/>
        <v>8.4499999999999993</v>
      </c>
      <c r="AJ639">
        <v>8.4499999999999993</v>
      </c>
      <c r="AK639" s="4">
        <f t="shared" si="184"/>
        <v>1.5647114724331574E-2</v>
      </c>
      <c r="AL639">
        <f t="shared" si="185"/>
        <v>88</v>
      </c>
      <c r="AN639">
        <v>88</v>
      </c>
      <c r="AO639" s="4">
        <f t="shared" si="186"/>
        <v>0.1</v>
      </c>
      <c r="AQ639">
        <v>0.1</v>
      </c>
      <c r="AR639" s="4">
        <f t="shared" si="187"/>
        <v>4167.7141700000002</v>
      </c>
      <c r="AT639">
        <v>4167.7141700000002</v>
      </c>
      <c r="AU639">
        <v>4167.7141700000002</v>
      </c>
      <c r="AV639" s="4">
        <f t="shared" si="188"/>
        <v>4125971</v>
      </c>
      <c r="AX639">
        <v>4125971</v>
      </c>
      <c r="AY639">
        <v>4125971</v>
      </c>
      <c r="AZ639" s="4">
        <f t="shared" si="189"/>
        <v>2.2000000000000002</v>
      </c>
      <c r="BB639">
        <v>2.2000000000000002</v>
      </c>
      <c r="BC639" s="4">
        <f t="shared" si="190"/>
        <v>2.1</v>
      </c>
      <c r="BE639">
        <v>2.1</v>
      </c>
      <c r="BF639" s="4">
        <v>0.71499999999999997</v>
      </c>
      <c r="BG639" s="4">
        <v>12.1</v>
      </c>
      <c r="BH639" s="4">
        <f t="shared" si="172"/>
        <v>78</v>
      </c>
      <c r="BJ639">
        <v>78</v>
      </c>
    </row>
    <row r="640" spans="1:62" x14ac:dyDescent="0.25">
      <c r="A640" s="4" t="s">
        <v>62</v>
      </c>
      <c r="B640" s="4">
        <v>2002</v>
      </c>
      <c r="C640" s="4">
        <v>1</v>
      </c>
      <c r="E640" s="4">
        <f t="shared" si="173"/>
        <v>2.7900691700735057E-3</v>
      </c>
      <c r="F640">
        <v>99</v>
      </c>
      <c r="H640" s="4">
        <f t="shared" si="174"/>
        <v>1.4041262411569241E-2</v>
      </c>
      <c r="I640">
        <f t="shared" si="175"/>
        <v>1</v>
      </c>
      <c r="K640">
        <v>1</v>
      </c>
      <c r="L640" s="4">
        <v>4.17</v>
      </c>
      <c r="M640">
        <f t="shared" si="176"/>
        <v>1.9099726195537079E-4</v>
      </c>
      <c r="O640" s="4">
        <f t="shared" si="177"/>
        <v>112.9493745</v>
      </c>
      <c r="Q640">
        <v>112.9493745</v>
      </c>
      <c r="S640" s="4">
        <f t="shared" si="178"/>
        <v>1.3894096137580055E-2</v>
      </c>
      <c r="T640">
        <v>94</v>
      </c>
      <c r="W640" s="4">
        <f t="shared" si="179"/>
        <v>0</v>
      </c>
      <c r="X640">
        <v>0</v>
      </c>
      <c r="Y640" s="4">
        <v>47.3</v>
      </c>
      <c r="AB640" s="4">
        <f t="shared" si="180"/>
        <v>1</v>
      </c>
      <c r="AC640" s="3">
        <v>1</v>
      </c>
      <c r="AD640" s="4">
        <f t="shared" si="181"/>
        <v>1.4817774124257979E-2</v>
      </c>
      <c r="AE640">
        <f t="shared" si="182"/>
        <v>94</v>
      </c>
      <c r="AG640">
        <v>94</v>
      </c>
      <c r="AH640" s="4">
        <f t="shared" si="183"/>
        <v>8.23</v>
      </c>
      <c r="AJ640">
        <v>8.23</v>
      </c>
      <c r="AK640" s="4">
        <f t="shared" si="184"/>
        <v>1.4289006920013459E-2</v>
      </c>
      <c r="AL640">
        <f t="shared" si="185"/>
        <v>94</v>
      </c>
      <c r="AN640">
        <v>94</v>
      </c>
      <c r="AO640" s="4">
        <f t="shared" si="186"/>
        <v>0.1</v>
      </c>
      <c r="AQ640">
        <v>0.1</v>
      </c>
      <c r="AR640" s="4">
        <f t="shared" si="187"/>
        <v>462.14965000000001</v>
      </c>
      <c r="AT640">
        <v>462.14965000000001</v>
      </c>
      <c r="AU640">
        <v>462.14965000000001</v>
      </c>
      <c r="AV640" s="4">
        <f t="shared" si="188"/>
        <v>46324</v>
      </c>
      <c r="AX640">
        <v>46324</v>
      </c>
      <c r="AY640">
        <v>46324</v>
      </c>
      <c r="AZ640" s="4">
        <f t="shared" si="189"/>
        <v>2.2000000000000002</v>
      </c>
      <c r="BB640">
        <v>2.2000000000000002</v>
      </c>
      <c r="BC640" s="4">
        <f t="shared" si="190"/>
        <v>2.2000000000000002</v>
      </c>
      <c r="BE640">
        <v>2.2000000000000002</v>
      </c>
      <c r="BF640" s="4">
        <v>0.71199999999999997</v>
      </c>
      <c r="BG640" s="4">
        <v>11.9</v>
      </c>
      <c r="BH640" s="4">
        <f t="shared" si="172"/>
        <v>78.3</v>
      </c>
      <c r="BJ640">
        <v>78.3</v>
      </c>
    </row>
    <row r="641" spans="1:62" x14ac:dyDescent="0.25">
      <c r="A641" s="4" t="s">
        <v>62</v>
      </c>
      <c r="B641" s="4">
        <v>2001</v>
      </c>
      <c r="C641" s="4">
        <v>1</v>
      </c>
      <c r="E641" s="4">
        <f t="shared" si="173"/>
        <v>1.3469435266743738E-3</v>
      </c>
      <c r="F641">
        <v>1</v>
      </c>
      <c r="H641" s="4">
        <f t="shared" si="174"/>
        <v>1.4041262411569241E-2</v>
      </c>
      <c r="I641">
        <f t="shared" si="175"/>
        <v>1</v>
      </c>
      <c r="K641">
        <v>1</v>
      </c>
      <c r="L641" s="4">
        <v>4.29</v>
      </c>
      <c r="M641">
        <f t="shared" si="176"/>
        <v>2.0025433863236634E-4</v>
      </c>
      <c r="O641" s="4">
        <f t="shared" si="177"/>
        <v>868.37135929999999</v>
      </c>
      <c r="Q641">
        <v>868.37135929999999</v>
      </c>
      <c r="S641" s="4">
        <f t="shared" si="178"/>
        <v>2.3099390109200882E-4</v>
      </c>
      <c r="T641">
        <v>8</v>
      </c>
      <c r="W641" s="4">
        <f t="shared" si="179"/>
        <v>0</v>
      </c>
      <c r="X641">
        <v>0</v>
      </c>
      <c r="Y641" s="4">
        <v>46.4</v>
      </c>
      <c r="AB641" s="4">
        <f t="shared" si="180"/>
        <v>1</v>
      </c>
      <c r="AC641" s="3">
        <v>1</v>
      </c>
      <c r="AD641" s="4">
        <f t="shared" si="181"/>
        <v>1.537394581550091E-2</v>
      </c>
      <c r="AE641">
        <f t="shared" si="182"/>
        <v>92</v>
      </c>
      <c r="AG641">
        <v>92</v>
      </c>
      <c r="AH641" s="4">
        <f t="shared" si="183"/>
        <v>7.25</v>
      </c>
      <c r="AJ641">
        <v>7.25</v>
      </c>
      <c r="AK641" s="4">
        <f t="shared" si="184"/>
        <v>1.505829778345277E-2</v>
      </c>
      <c r="AL641">
        <f t="shared" si="185"/>
        <v>91</v>
      </c>
      <c r="AN641">
        <v>91</v>
      </c>
      <c r="AO641" s="4">
        <f t="shared" si="186"/>
        <v>0.1</v>
      </c>
      <c r="AQ641">
        <v>0.1</v>
      </c>
      <c r="AR641" s="4">
        <f t="shared" si="187"/>
        <v>3981.5284700000002</v>
      </c>
      <c r="AT641">
        <v>3981.5284700000002</v>
      </c>
      <c r="AU641">
        <v>3981.5284700000002</v>
      </c>
      <c r="AV641" s="4">
        <f t="shared" si="188"/>
        <v>3996798</v>
      </c>
      <c r="AX641">
        <v>3996798</v>
      </c>
      <c r="AY641">
        <v>3996798</v>
      </c>
      <c r="AZ641" s="4">
        <f t="shared" si="189"/>
        <v>2.2999999999999998</v>
      </c>
      <c r="BB641">
        <v>2.2999999999999998</v>
      </c>
      <c r="BC641" s="4">
        <f t="shared" si="190"/>
        <v>2.2000000000000002</v>
      </c>
      <c r="BE641">
        <v>2.2000000000000002</v>
      </c>
      <c r="BF641" s="4">
        <v>0.70799999999999996</v>
      </c>
      <c r="BG641" s="4">
        <v>11.7</v>
      </c>
      <c r="BH641" s="4">
        <f t="shared" si="172"/>
        <v>77.5</v>
      </c>
      <c r="BJ641">
        <v>77.5</v>
      </c>
    </row>
    <row r="642" spans="1:62" x14ac:dyDescent="0.25">
      <c r="A642" s="4" t="s">
        <v>62</v>
      </c>
      <c r="B642" s="4">
        <v>2000</v>
      </c>
      <c r="C642" s="4">
        <v>1</v>
      </c>
      <c r="E642" s="4">
        <f t="shared" si="173"/>
        <v>2.7781214019674096E-3</v>
      </c>
      <c r="F642">
        <v>98</v>
      </c>
      <c r="H642" s="4">
        <f t="shared" si="174"/>
        <v>1.4041262411569241E-2</v>
      </c>
      <c r="I642">
        <f t="shared" si="175"/>
        <v>1</v>
      </c>
      <c r="K642">
        <v>1</v>
      </c>
      <c r="L642" s="4">
        <v>4.34</v>
      </c>
      <c r="M642">
        <f t="shared" si="176"/>
        <v>1.9042231388629663E-4</v>
      </c>
      <c r="O642" s="4">
        <f t="shared" si="177"/>
        <v>94.178194579999996</v>
      </c>
      <c r="Q642">
        <v>94.178194579999996</v>
      </c>
      <c r="S642" s="4">
        <f t="shared" si="178"/>
        <v>1.511169775295931E-2</v>
      </c>
      <c r="T642">
        <v>89</v>
      </c>
      <c r="W642" s="4">
        <f t="shared" si="179"/>
        <v>0</v>
      </c>
      <c r="X642">
        <v>0</v>
      </c>
      <c r="Y642" s="4">
        <v>45.4</v>
      </c>
      <c r="AB642" s="4">
        <f t="shared" si="180"/>
        <v>1</v>
      </c>
      <c r="AC642" s="3">
        <v>1</v>
      </c>
      <c r="AD642" s="4">
        <f t="shared" si="181"/>
        <v>1.3363288503045952E-4</v>
      </c>
      <c r="AE642">
        <f t="shared" si="182"/>
        <v>8</v>
      </c>
      <c r="AG642">
        <v>8</v>
      </c>
      <c r="AH642" s="4">
        <f t="shared" si="183"/>
        <v>7.12</v>
      </c>
      <c r="AJ642">
        <v>7.12</v>
      </c>
      <c r="AK642" s="4">
        <f t="shared" si="184"/>
        <v>1.5637061962173307E-2</v>
      </c>
      <c r="AL642">
        <f t="shared" si="185"/>
        <v>88</v>
      </c>
      <c r="AN642">
        <v>88</v>
      </c>
      <c r="AO642" s="4">
        <f t="shared" si="186"/>
        <v>0.1</v>
      </c>
      <c r="AQ642">
        <v>0.1</v>
      </c>
      <c r="AR642" s="4">
        <f t="shared" si="187"/>
        <v>388.36368900000002</v>
      </c>
      <c r="AT642">
        <v>388.36368900000002</v>
      </c>
      <c r="AU642">
        <v>388.36368900000002</v>
      </c>
      <c r="AV642" s="4">
        <f t="shared" si="188"/>
        <v>3925443</v>
      </c>
      <c r="AX642">
        <v>3925443</v>
      </c>
      <c r="AY642">
        <v>3925443</v>
      </c>
      <c r="AZ642" s="4">
        <f t="shared" si="189"/>
        <v>2.4</v>
      </c>
      <c r="BB642">
        <v>2.4</v>
      </c>
      <c r="BC642" s="4">
        <f t="shared" si="190"/>
        <v>2.2999999999999998</v>
      </c>
      <c r="BE642">
        <v>2.2999999999999998</v>
      </c>
      <c r="BF642" s="4">
        <v>0.70199999999999996</v>
      </c>
      <c r="BG642" s="4">
        <v>11.6</v>
      </c>
      <c r="BH642" s="4">
        <f t="shared" ref="BH642:BH705" si="191">IF(BJ642&gt;$BI$6,$I$6,BJ642)*OR(IF(BJ642&lt;$BI$7,$BI$7,BJ642))</f>
        <v>77.599999999999994</v>
      </c>
      <c r="BJ642">
        <v>77.599999999999994</v>
      </c>
    </row>
    <row r="643" spans="1:62" x14ac:dyDescent="0.25">
      <c r="A643" s="4" t="s">
        <v>63</v>
      </c>
      <c r="B643" s="4">
        <v>2015</v>
      </c>
      <c r="C643" s="4">
        <v>0</v>
      </c>
      <c r="E643" s="4">
        <f t="shared" ref="E643:E706" si="192">_xlfn.NORM.DIST(F643,$D$2,$D$3,FALSE)</f>
        <v>2.7415192256539868E-3</v>
      </c>
      <c r="F643">
        <v>95</v>
      </c>
      <c r="H643" s="4">
        <f t="shared" ref="H643:H706" si="193">_xlfn.NORM.DIST(I643,$G$2,$G$3,FALSE)</f>
        <v>1.3615888411902125E-2</v>
      </c>
      <c r="I643">
        <f t="shared" ref="I643:I706" si="194">IF(K643&gt;55,55,K643)*OR(IF(K643&lt;-33,-33,K643))</f>
        <v>0</v>
      </c>
      <c r="K643">
        <v>0</v>
      </c>
      <c r="M643">
        <f t="shared" ref="M643:M706" si="195">_xlfn.NORM.DIST(Q643,$N$2,$N$3,FALSE)</f>
        <v>1.8731145170040577E-4</v>
      </c>
      <c r="O643" s="4">
        <f t="shared" ref="O643:O706" si="196">IF(Q643&gt;$P$6,$P$6,Q643)*OR(IF(Q643&lt;$P$7,$P$7,Q643))</f>
        <v>0</v>
      </c>
      <c r="Q643">
        <v>0</v>
      </c>
      <c r="S643" s="4">
        <f t="shared" ref="S643:S706" si="197">_xlfn.NORM.DIST(T643,$R$2,$R$3,FALSE)</f>
        <v>1.3894096137580055E-2</v>
      </c>
      <c r="T643">
        <v>94</v>
      </c>
      <c r="W643" s="4">
        <f t="shared" ref="W643:W706" si="198">IF(X643&gt;$V$5,$V$5,X643)*OR(IF(X643&lt;$V$6,$V$6,X643))</f>
        <v>206</v>
      </c>
      <c r="X643">
        <v>206</v>
      </c>
      <c r="Y643" s="4">
        <v>63.7</v>
      </c>
      <c r="AB643" s="4">
        <f t="shared" ref="AB643:AB706" si="199">IF(AC643&gt;$AA$5,$AA$5,AC643)*OR(IF(AC643&lt;$AA$6,$AA$6,AC643))</f>
        <v>0</v>
      </c>
      <c r="AC643" s="3">
        <v>0</v>
      </c>
      <c r="AD643" s="4">
        <f t="shared" ref="AD643:AD706" si="200">_xlfn.NORM.DIST(AE643,AVERAGE(AE643:AE3580),STDEV(AE643:AE3580),FALSE)</f>
        <v>1.4842196651144595E-2</v>
      </c>
      <c r="AE643">
        <f t="shared" ref="AE643:AE706" si="201">IF(AG643&gt;$AF$7,$AF$7,AG643)*OR(IF(AG643&lt;$AF$6,$AF$6,AG643))</f>
        <v>94</v>
      </c>
      <c r="AG643">
        <v>94</v>
      </c>
      <c r="AH643" s="4" t="e">
        <f t="shared" ref="AH643:AH706" si="202">IF(AJ643&gt;$AI$7,$AI$7,AJ643)*OR(IF(AJ643&lt;$AI$6,$AI$6,AJ643))</f>
        <v>#VALUE!</v>
      </c>
      <c r="AK643" s="4">
        <f t="shared" ref="AK643:AK706" si="203">_xlfn.NORM.DIST(AL643,AVERAGE(AL643:AL3580),STDEV(AL643:AL3580),FALSE)</f>
        <v>1.4279571536598907E-2</v>
      </c>
      <c r="AL643">
        <f t="shared" ref="AL643:AL706" si="204">IF(AN643&gt;$AM$6,$AM$6,AN643)*OR(IF(AN643&lt;$AM$7,$AM$7,AN643))</f>
        <v>94</v>
      </c>
      <c r="AN643">
        <v>94</v>
      </c>
      <c r="AO643" s="4">
        <f t="shared" ref="AO643:AO706" si="205">IF(AQ643&gt;$AP$6,$AP$6,AQ643)*OR(IF(AQ643&lt;$AP$7,$AP$7,AQ643))</f>
        <v>0.1</v>
      </c>
      <c r="AQ643">
        <v>0.1</v>
      </c>
      <c r="AR643" s="4">
        <f t="shared" ref="AR643:AR706" si="206">IF(AT643&gt;$AS$6,$AS$6,AT643)*OR(IF(AT643&lt;$AS$7,AS648,AT643))</f>
        <v>10972.078698625</v>
      </c>
      <c r="AT643">
        <v>11579.6674</v>
      </c>
      <c r="AU643">
        <v>11579.6674</v>
      </c>
      <c r="AV643" s="4">
        <f t="shared" ref="AV643:AV706" si="207">IF(AX643&gt;$AW$7,$AW$7,AX643)*OR(AX643&lt;$AW$6,$AW$6,AX643)</f>
        <v>42364</v>
      </c>
      <c r="AX643">
        <v>42364</v>
      </c>
      <c r="AY643">
        <v>42364</v>
      </c>
      <c r="AZ643" s="4">
        <f t="shared" ref="AZ643:AZ706" si="208">IF(BB643&gt;$BA$6,$BA$6,BB643)*OR(IF(BB643&lt;$BA$7,$BA$7,BB643))</f>
        <v>1.5</v>
      </c>
      <c r="BB643">
        <v>1.5</v>
      </c>
      <c r="BC643" s="4">
        <f t="shared" ref="BC643:BC706" si="209">IF(BE643&gt;$BD$6,$BD$6,BE643)*OR(IF(BE643&lt;$BD$7,$BD$7,BE643))</f>
        <v>1.4</v>
      </c>
      <c r="BE643">
        <v>1.4</v>
      </c>
      <c r="BF643" s="4">
        <v>0.82299999999999995</v>
      </c>
      <c r="BG643" s="4">
        <v>15.3</v>
      </c>
      <c r="BH643" s="4">
        <f t="shared" si="191"/>
        <v>78</v>
      </c>
      <c r="BJ643">
        <v>78</v>
      </c>
    </row>
    <row r="644" spans="1:62" x14ac:dyDescent="0.25">
      <c r="A644" s="4" t="s">
        <v>63</v>
      </c>
      <c r="B644" s="4">
        <v>2014</v>
      </c>
      <c r="C644" s="4">
        <v>0</v>
      </c>
      <c r="E644" s="4">
        <f t="shared" si="192"/>
        <v>2.7660457421441161E-3</v>
      </c>
      <c r="F644">
        <v>97</v>
      </c>
      <c r="H644" s="4">
        <f t="shared" si="193"/>
        <v>1.3615888411902125E-2</v>
      </c>
      <c r="I644">
        <f t="shared" si="194"/>
        <v>0</v>
      </c>
      <c r="K644">
        <v>0</v>
      </c>
      <c r="L644" s="4">
        <v>12.14</v>
      </c>
      <c r="M644">
        <f t="shared" si="195"/>
        <v>1.699676463818784E-4</v>
      </c>
      <c r="O644" s="4">
        <f t="shared" si="196"/>
        <v>1096.807346997125</v>
      </c>
      <c r="Q644">
        <v>1884.0988110000001</v>
      </c>
      <c r="S644" s="4">
        <f t="shared" si="197"/>
        <v>1.3597551795253666E-2</v>
      </c>
      <c r="T644">
        <v>95</v>
      </c>
      <c r="W644" s="4">
        <f t="shared" si="198"/>
        <v>0</v>
      </c>
      <c r="X644">
        <v>0</v>
      </c>
      <c r="Y644" s="4">
        <v>63.1</v>
      </c>
      <c r="AB644" s="4">
        <f t="shared" si="199"/>
        <v>0</v>
      </c>
      <c r="AC644" s="3">
        <v>0</v>
      </c>
      <c r="AD644" s="4">
        <f t="shared" si="200"/>
        <v>1.4527788489931295E-2</v>
      </c>
      <c r="AE644">
        <f t="shared" si="201"/>
        <v>95</v>
      </c>
      <c r="AG644">
        <v>95</v>
      </c>
      <c r="AH644" s="4">
        <f t="shared" si="202"/>
        <v>7.8</v>
      </c>
      <c r="AJ644">
        <v>7.8</v>
      </c>
      <c r="AK644" s="4">
        <f t="shared" si="203"/>
        <v>1.3982003282043159E-2</v>
      </c>
      <c r="AL644">
        <f t="shared" si="204"/>
        <v>95</v>
      </c>
      <c r="AN644">
        <v>95</v>
      </c>
      <c r="AO644" s="4">
        <f t="shared" si="205"/>
        <v>0.1</v>
      </c>
      <c r="AQ644">
        <v>0.1</v>
      </c>
      <c r="AR644" s="4">
        <f t="shared" si="206"/>
        <v>10972.078698625</v>
      </c>
      <c r="AT644">
        <v>13467.468269999999</v>
      </c>
      <c r="AU644">
        <v>13467.468269999999</v>
      </c>
      <c r="AV644" s="4">
        <f t="shared" si="207"/>
        <v>4238389</v>
      </c>
      <c r="AX644">
        <v>4238389</v>
      </c>
      <c r="AY644">
        <v>4238389</v>
      </c>
      <c r="AZ644" s="4">
        <f t="shared" si="208"/>
        <v>1.5</v>
      </c>
      <c r="BB644">
        <v>1.5</v>
      </c>
      <c r="BC644" s="4">
        <f t="shared" si="209"/>
        <v>1.5</v>
      </c>
      <c r="BE644">
        <v>1.5</v>
      </c>
      <c r="BF644" s="4">
        <v>0.82</v>
      </c>
      <c r="BG644" s="4">
        <v>15.1</v>
      </c>
      <c r="BH644" s="4">
        <f t="shared" si="191"/>
        <v>77.8</v>
      </c>
      <c r="BJ644">
        <v>77.8</v>
      </c>
    </row>
    <row r="645" spans="1:62" x14ac:dyDescent="0.25">
      <c r="A645" s="4" t="s">
        <v>63</v>
      </c>
      <c r="B645" s="4">
        <v>2013</v>
      </c>
      <c r="C645" s="4">
        <v>0</v>
      </c>
      <c r="E645" s="4">
        <f t="shared" si="192"/>
        <v>2.7660457421441161E-3</v>
      </c>
      <c r="F645">
        <v>97</v>
      </c>
      <c r="H645" s="4">
        <f t="shared" si="193"/>
        <v>1.3615888411902125E-2</v>
      </c>
      <c r="I645">
        <f t="shared" si="194"/>
        <v>0</v>
      </c>
      <c r="K645">
        <v>0</v>
      </c>
      <c r="L645" s="4">
        <v>12.39</v>
      </c>
      <c r="M645">
        <f t="shared" si="195"/>
        <v>1.6922476221229707E-4</v>
      </c>
      <c r="O645" s="4">
        <f t="shared" si="196"/>
        <v>1096.807346997125</v>
      </c>
      <c r="Q645">
        <v>1899.107385</v>
      </c>
      <c r="S645" s="4">
        <f t="shared" si="197"/>
        <v>1.3286180512832984E-2</v>
      </c>
      <c r="T645">
        <v>96</v>
      </c>
      <c r="W645" s="4">
        <f t="shared" si="198"/>
        <v>0</v>
      </c>
      <c r="X645">
        <v>0</v>
      </c>
      <c r="Y645" s="4">
        <v>62.5</v>
      </c>
      <c r="AB645" s="4">
        <f t="shared" si="199"/>
        <v>0</v>
      </c>
      <c r="AC645" s="3">
        <v>0</v>
      </c>
      <c r="AD645" s="4">
        <f t="shared" si="200"/>
        <v>1.419506227935448E-2</v>
      </c>
      <c r="AE645">
        <f t="shared" si="201"/>
        <v>96</v>
      </c>
      <c r="AG645">
        <v>96</v>
      </c>
      <c r="AH645" s="4">
        <f t="shared" si="202"/>
        <v>7.83</v>
      </c>
      <c r="AJ645">
        <v>7.83</v>
      </c>
      <c r="AK645" s="4">
        <f t="shared" si="203"/>
        <v>1.3668158904107715E-2</v>
      </c>
      <c r="AL645">
        <f t="shared" si="204"/>
        <v>96</v>
      </c>
      <c r="AN645">
        <v>96</v>
      </c>
      <c r="AO645" s="4">
        <f t="shared" si="205"/>
        <v>0.1</v>
      </c>
      <c r="AQ645">
        <v>0.1</v>
      </c>
      <c r="AR645" s="4">
        <f t="shared" si="206"/>
        <v>10972.078698625</v>
      </c>
      <c r="AT645">
        <v>13574.749</v>
      </c>
      <c r="AU645">
        <v>13574.749</v>
      </c>
      <c r="AV645" s="4">
        <f t="shared" si="207"/>
        <v>4255689</v>
      </c>
      <c r="AX645">
        <v>4255689</v>
      </c>
      <c r="AY645">
        <v>4255689</v>
      </c>
      <c r="AZ645" s="4">
        <f t="shared" si="208"/>
        <v>1.5</v>
      </c>
      <c r="BB645">
        <v>1.5</v>
      </c>
      <c r="BC645" s="4">
        <f t="shared" si="209"/>
        <v>1.5</v>
      </c>
      <c r="BE645">
        <v>1.5</v>
      </c>
      <c r="BF645" s="4">
        <v>0.81699999999999995</v>
      </c>
      <c r="BG645" s="4">
        <v>14.9</v>
      </c>
      <c r="BH645" s="4">
        <f t="shared" si="191"/>
        <v>77.7</v>
      </c>
      <c r="BJ645">
        <v>77.7</v>
      </c>
    </row>
    <row r="646" spans="1:62" x14ac:dyDescent="0.25">
      <c r="A646" s="4" t="s">
        <v>63</v>
      </c>
      <c r="B646" s="4">
        <v>2012</v>
      </c>
      <c r="C646" s="4">
        <v>0</v>
      </c>
      <c r="E646" s="4">
        <f t="shared" si="192"/>
        <v>1.5375706050567797E-3</v>
      </c>
      <c r="F646">
        <v>14</v>
      </c>
      <c r="H646" s="4">
        <f t="shared" si="193"/>
        <v>1.3615888411902125E-2</v>
      </c>
      <c r="I646">
        <f t="shared" si="194"/>
        <v>0</v>
      </c>
      <c r="K646">
        <v>0</v>
      </c>
      <c r="L646" s="4">
        <v>11.49</v>
      </c>
      <c r="M646">
        <f t="shared" si="195"/>
        <v>1.7154845582397751E-4</v>
      </c>
      <c r="O646" s="4">
        <f t="shared" si="196"/>
        <v>1096.807346997125</v>
      </c>
      <c r="Q646">
        <v>1851.713262</v>
      </c>
      <c r="S646" s="4">
        <f t="shared" si="197"/>
        <v>1.2624262505316943E-2</v>
      </c>
      <c r="T646">
        <v>98</v>
      </c>
      <c r="W646" s="4">
        <f t="shared" si="198"/>
        <v>2</v>
      </c>
      <c r="X646">
        <v>2</v>
      </c>
      <c r="Y646" s="4">
        <v>61.9</v>
      </c>
      <c r="AB646" s="4">
        <f t="shared" si="199"/>
        <v>0</v>
      </c>
      <c r="AC646" s="3">
        <v>0</v>
      </c>
      <c r="AD646" s="4">
        <f t="shared" si="200"/>
        <v>1.4191644122577373E-2</v>
      </c>
      <c r="AE646">
        <f t="shared" si="201"/>
        <v>96</v>
      </c>
      <c r="AG646">
        <v>96</v>
      </c>
      <c r="AH646" s="4">
        <f t="shared" si="202"/>
        <v>7.8</v>
      </c>
      <c r="AJ646">
        <v>7.8</v>
      </c>
      <c r="AK646" s="4">
        <f t="shared" si="203"/>
        <v>1.3664852693827006E-2</v>
      </c>
      <c r="AL646">
        <f t="shared" si="204"/>
        <v>96</v>
      </c>
      <c r="AN646">
        <v>96</v>
      </c>
      <c r="AO646" s="4">
        <f t="shared" si="205"/>
        <v>0.1</v>
      </c>
      <c r="AQ646">
        <v>0.1</v>
      </c>
      <c r="AR646" s="4">
        <f t="shared" si="206"/>
        <v>10972.078698625</v>
      </c>
      <c r="AT646">
        <v>13235.977569999999</v>
      </c>
      <c r="AU646">
        <v>13235.977569999999</v>
      </c>
      <c r="AV646" s="4">
        <f t="shared" si="207"/>
        <v>4267558</v>
      </c>
      <c r="AX646">
        <v>4267558</v>
      </c>
      <c r="AY646">
        <v>4267558</v>
      </c>
      <c r="AZ646" s="4">
        <f t="shared" si="208"/>
        <v>1.5</v>
      </c>
      <c r="BB646">
        <v>1.5</v>
      </c>
      <c r="BC646" s="4">
        <f t="shared" si="209"/>
        <v>1.5</v>
      </c>
      <c r="BE646">
        <v>1.5</v>
      </c>
      <c r="BF646" s="4">
        <v>0.81499999999999995</v>
      </c>
      <c r="BG646" s="4">
        <v>14.6</v>
      </c>
      <c r="BH646" s="4">
        <f t="shared" si="191"/>
        <v>77.099999999999994</v>
      </c>
      <c r="BJ646">
        <v>77.099999999999994</v>
      </c>
    </row>
    <row r="647" spans="1:62" x14ac:dyDescent="0.25">
      <c r="A647" s="4" t="s">
        <v>63</v>
      </c>
      <c r="B647" s="4">
        <v>2011</v>
      </c>
      <c r="C647" s="4">
        <v>0</v>
      </c>
      <c r="E647" s="4">
        <f t="shared" si="192"/>
        <v>1.5375706050567797E-3</v>
      </c>
      <c r="F647">
        <v>14</v>
      </c>
      <c r="H647" s="4">
        <f t="shared" si="193"/>
        <v>1.3615888411902125E-2</v>
      </c>
      <c r="I647">
        <f t="shared" si="194"/>
        <v>0</v>
      </c>
      <c r="K647">
        <v>0</v>
      </c>
      <c r="L647" s="4">
        <v>12.19</v>
      </c>
      <c r="M647">
        <f t="shared" si="195"/>
        <v>1.6851357807630974E-4</v>
      </c>
      <c r="O647" s="4">
        <f t="shared" si="196"/>
        <v>1096.807346997125</v>
      </c>
      <c r="Q647">
        <v>1913.356642</v>
      </c>
      <c r="S647" s="4">
        <f t="shared" si="197"/>
        <v>1.2961300520541614E-2</v>
      </c>
      <c r="T647">
        <v>97</v>
      </c>
      <c r="W647" s="4">
        <f t="shared" si="198"/>
        <v>12</v>
      </c>
      <c r="X647">
        <v>12</v>
      </c>
      <c r="Y647" s="4">
        <v>61.3</v>
      </c>
      <c r="AB647" s="4">
        <f t="shared" si="199"/>
        <v>0</v>
      </c>
      <c r="AC647" s="3">
        <v>0</v>
      </c>
      <c r="AD647" s="4">
        <f t="shared" si="200"/>
        <v>1.4188224924223348E-2</v>
      </c>
      <c r="AE647">
        <f t="shared" si="201"/>
        <v>96</v>
      </c>
      <c r="AG647">
        <v>96</v>
      </c>
      <c r="AH647" s="4">
        <f t="shared" si="202"/>
        <v>7.8</v>
      </c>
      <c r="AJ647">
        <v>7.8</v>
      </c>
      <c r="AK647" s="4">
        <f t="shared" si="203"/>
        <v>1.3661545461893953E-2</v>
      </c>
      <c r="AL647">
        <f t="shared" si="204"/>
        <v>96</v>
      </c>
      <c r="AN647">
        <v>96</v>
      </c>
      <c r="AO647" s="4">
        <f t="shared" si="205"/>
        <v>0.1</v>
      </c>
      <c r="AQ647">
        <v>0.1</v>
      </c>
      <c r="AR647" s="4">
        <f t="shared" si="206"/>
        <v>10972.078698625</v>
      </c>
      <c r="AT647">
        <v>14539.184209999999</v>
      </c>
      <c r="AU647">
        <v>14539.184209999999</v>
      </c>
      <c r="AV647" s="4">
        <f t="shared" si="207"/>
        <v>428622</v>
      </c>
      <c r="AX647">
        <v>428622</v>
      </c>
      <c r="AY647">
        <v>428622</v>
      </c>
      <c r="AZ647" s="4">
        <f t="shared" si="208"/>
        <v>1.6</v>
      </c>
      <c r="BB647">
        <v>1.6</v>
      </c>
      <c r="BC647" s="4">
        <f t="shared" si="209"/>
        <v>1.5</v>
      </c>
      <c r="BE647">
        <v>1.5</v>
      </c>
      <c r="BF647" s="4">
        <v>0.80800000000000005</v>
      </c>
      <c r="BG647" s="4">
        <v>14.5</v>
      </c>
      <c r="BH647" s="4">
        <f t="shared" si="191"/>
        <v>77</v>
      </c>
      <c r="BJ647">
        <v>77</v>
      </c>
    </row>
    <row r="648" spans="1:62" x14ac:dyDescent="0.25">
      <c r="A648" s="4" t="s">
        <v>63</v>
      </c>
      <c r="B648" s="4">
        <v>2010</v>
      </c>
      <c r="C648" s="4">
        <v>0</v>
      </c>
      <c r="E648" s="4">
        <f t="shared" si="192"/>
        <v>1.567679693842238E-3</v>
      </c>
      <c r="F648">
        <v>16</v>
      </c>
      <c r="H648" s="4">
        <f t="shared" si="193"/>
        <v>1.3615888411902125E-2</v>
      </c>
      <c r="I648">
        <f t="shared" si="194"/>
        <v>0</v>
      </c>
      <c r="K648">
        <v>0</v>
      </c>
      <c r="L648" s="4">
        <v>12.1</v>
      </c>
      <c r="M648">
        <f t="shared" si="195"/>
        <v>1.9364111357822762E-4</v>
      </c>
      <c r="O648" s="4">
        <f t="shared" si="196"/>
        <v>206.88681819999999</v>
      </c>
      <c r="Q648">
        <v>206.88681819999999</v>
      </c>
      <c r="S648" s="4">
        <f t="shared" si="197"/>
        <v>1.2961300520541614E-2</v>
      </c>
      <c r="T648">
        <v>97</v>
      </c>
      <c r="W648" s="4">
        <f t="shared" si="198"/>
        <v>7</v>
      </c>
      <c r="X648">
        <v>7</v>
      </c>
      <c r="Y648" s="4">
        <v>6.6</v>
      </c>
      <c r="AB648" s="4">
        <f t="shared" si="199"/>
        <v>0</v>
      </c>
      <c r="AC648" s="3">
        <v>0</v>
      </c>
      <c r="AD648" s="4">
        <f t="shared" si="200"/>
        <v>1.3838814401121566E-2</v>
      </c>
      <c r="AE648">
        <f t="shared" si="201"/>
        <v>97</v>
      </c>
      <c r="AG648">
        <v>97</v>
      </c>
      <c r="AH648" s="4">
        <f t="shared" si="202"/>
        <v>8.25</v>
      </c>
      <c r="AJ648">
        <v>8.25</v>
      </c>
      <c r="AK648" s="4">
        <f t="shared" si="203"/>
        <v>1.333286246637016E-2</v>
      </c>
      <c r="AL648">
        <f t="shared" si="204"/>
        <v>97</v>
      </c>
      <c r="AN648">
        <v>97</v>
      </c>
      <c r="AO648" s="4">
        <f t="shared" si="205"/>
        <v>0.1</v>
      </c>
      <c r="AQ648">
        <v>0.1</v>
      </c>
      <c r="AR648" s="4">
        <f t="shared" si="206"/>
        <v>1355.74586</v>
      </c>
      <c r="AT648">
        <v>1355.74586</v>
      </c>
      <c r="AU648">
        <v>1355.74586</v>
      </c>
      <c r="AV648" s="4">
        <f t="shared" si="207"/>
        <v>4417781</v>
      </c>
      <c r="AX648">
        <v>4417781</v>
      </c>
      <c r="AY648">
        <v>4417781</v>
      </c>
      <c r="AZ648" s="4">
        <f t="shared" si="208"/>
        <v>1.6</v>
      </c>
      <c r="BB648">
        <v>1.6</v>
      </c>
      <c r="BC648" s="4">
        <f t="shared" si="209"/>
        <v>1.6</v>
      </c>
      <c r="BE648">
        <v>1.6</v>
      </c>
      <c r="BF648" s="4">
        <v>0.80300000000000005</v>
      </c>
      <c r="BG648" s="4">
        <v>14.2</v>
      </c>
      <c r="BH648" s="4">
        <f t="shared" si="191"/>
        <v>76.599999999999994</v>
      </c>
      <c r="BJ648">
        <v>76.599999999999994</v>
      </c>
    </row>
    <row r="649" spans="1:62" x14ac:dyDescent="0.25">
      <c r="A649" s="4" t="s">
        <v>63</v>
      </c>
      <c r="B649" s="4">
        <v>2009</v>
      </c>
      <c r="C649" s="4">
        <v>0</v>
      </c>
      <c r="E649" s="4">
        <f t="shared" si="192"/>
        <v>1.6131690762204737E-3</v>
      </c>
      <c r="F649">
        <v>19</v>
      </c>
      <c r="H649" s="4">
        <f t="shared" si="193"/>
        <v>1.3615888411902125E-2</v>
      </c>
      <c r="I649">
        <f t="shared" si="194"/>
        <v>0</v>
      </c>
      <c r="K649">
        <v>0</v>
      </c>
      <c r="L649" s="4">
        <v>12.21</v>
      </c>
      <c r="M649">
        <f t="shared" si="195"/>
        <v>1.5537491799921902E-4</v>
      </c>
      <c r="O649" s="4">
        <f t="shared" si="196"/>
        <v>1096.807346997125</v>
      </c>
      <c r="Q649">
        <v>2160.3801990000002</v>
      </c>
      <c r="S649" s="4">
        <f t="shared" si="197"/>
        <v>1.2961300520541614E-2</v>
      </c>
      <c r="T649">
        <v>97</v>
      </c>
      <c r="W649" s="4">
        <f t="shared" si="198"/>
        <v>2</v>
      </c>
      <c r="X649">
        <v>2</v>
      </c>
      <c r="Y649" s="4">
        <v>6</v>
      </c>
      <c r="AB649" s="4">
        <f t="shared" si="199"/>
        <v>0</v>
      </c>
      <c r="AC649" s="3">
        <v>0</v>
      </c>
      <c r="AD649" s="4">
        <f t="shared" si="200"/>
        <v>1.4181339222500306E-2</v>
      </c>
      <c r="AE649">
        <f t="shared" si="201"/>
        <v>96</v>
      </c>
      <c r="AG649">
        <v>96</v>
      </c>
      <c r="AH649" s="4">
        <f t="shared" si="202"/>
        <v>8.18</v>
      </c>
      <c r="AJ649">
        <v>8.18</v>
      </c>
      <c r="AK649" s="4">
        <f t="shared" si="203"/>
        <v>1.365488507401872E-2</v>
      </c>
      <c r="AL649">
        <f t="shared" si="204"/>
        <v>96</v>
      </c>
      <c r="AN649">
        <v>96</v>
      </c>
      <c r="AO649" s="4">
        <f t="shared" si="205"/>
        <v>0.1</v>
      </c>
      <c r="AQ649">
        <v>0.1</v>
      </c>
      <c r="AR649" s="4">
        <f t="shared" si="206"/>
        <v>10972.078698625</v>
      </c>
      <c r="AT649">
        <v>14157.14416</v>
      </c>
      <c r="AU649">
        <v>14157.14416</v>
      </c>
      <c r="AV649" s="4">
        <f t="shared" si="207"/>
        <v>442978</v>
      </c>
      <c r="AX649">
        <v>442978</v>
      </c>
      <c r="AY649">
        <v>442978</v>
      </c>
      <c r="AZ649" s="4">
        <f t="shared" si="208"/>
        <v>1.7</v>
      </c>
      <c r="BB649">
        <v>1.7</v>
      </c>
      <c r="BC649" s="4">
        <f t="shared" si="209"/>
        <v>1.6</v>
      </c>
      <c r="BE649">
        <v>1.6</v>
      </c>
      <c r="BF649" s="4">
        <v>0.80300000000000005</v>
      </c>
      <c r="BG649" s="4">
        <v>14.2</v>
      </c>
      <c r="BH649" s="4">
        <f t="shared" si="191"/>
        <v>76.3</v>
      </c>
      <c r="BJ649">
        <v>76.3</v>
      </c>
    </row>
    <row r="650" spans="1:62" x14ac:dyDescent="0.25">
      <c r="A650" s="4" t="s">
        <v>63</v>
      </c>
      <c r="B650" s="4">
        <v>2008</v>
      </c>
      <c r="C650" s="4">
        <v>0</v>
      </c>
      <c r="E650" s="4">
        <f t="shared" si="192"/>
        <v>2.971649123711236E-3</v>
      </c>
      <c r="F650">
        <v>116</v>
      </c>
      <c r="H650" s="4">
        <f t="shared" si="193"/>
        <v>1.3615888411902125E-2</v>
      </c>
      <c r="I650">
        <f t="shared" si="194"/>
        <v>0</v>
      </c>
      <c r="K650">
        <v>0</v>
      </c>
      <c r="L650" s="4">
        <v>12.06</v>
      </c>
      <c r="M650">
        <f t="shared" si="195"/>
        <v>1.399913548932443E-4</v>
      </c>
      <c r="O650" s="4">
        <f t="shared" si="196"/>
        <v>1096.807346997125</v>
      </c>
      <c r="Q650">
        <v>2425.4038909999999</v>
      </c>
      <c r="S650" s="4">
        <f t="shared" si="197"/>
        <v>1.2961300520541614E-2</v>
      </c>
      <c r="T650">
        <v>97</v>
      </c>
      <c r="W650" s="4">
        <f t="shared" si="198"/>
        <v>51</v>
      </c>
      <c r="X650">
        <v>51</v>
      </c>
      <c r="Y650" s="4">
        <v>59.4</v>
      </c>
      <c r="AB650" s="4">
        <f t="shared" si="199"/>
        <v>0</v>
      </c>
      <c r="AC650" s="3">
        <v>0</v>
      </c>
      <c r="AD650" s="4">
        <f t="shared" si="200"/>
        <v>1.4177916847458861E-2</v>
      </c>
      <c r="AE650">
        <f t="shared" si="201"/>
        <v>96</v>
      </c>
      <c r="AG650">
        <v>96</v>
      </c>
      <c r="AH650" s="4">
        <f t="shared" si="202"/>
        <v>7.7</v>
      </c>
      <c r="AJ650">
        <v>7.7</v>
      </c>
      <c r="AK650" s="4">
        <f t="shared" si="203"/>
        <v>1.3651574726638999E-2</v>
      </c>
      <c r="AL650">
        <f t="shared" si="204"/>
        <v>96</v>
      </c>
      <c r="AN650">
        <v>96</v>
      </c>
      <c r="AO650" s="4">
        <f t="shared" si="205"/>
        <v>0.1</v>
      </c>
      <c r="AQ650">
        <v>0.1</v>
      </c>
      <c r="AR650" s="4">
        <f t="shared" si="206"/>
        <v>10972.078698625</v>
      </c>
      <c r="AT650">
        <v>15893.865599999999</v>
      </c>
      <c r="AU650">
        <v>15893.865599999999</v>
      </c>
      <c r="AV650" s="4">
        <f t="shared" si="207"/>
        <v>443458</v>
      </c>
      <c r="AX650">
        <v>443458</v>
      </c>
      <c r="AY650">
        <v>443458</v>
      </c>
      <c r="AZ650" s="4">
        <f t="shared" si="208"/>
        <v>1.7</v>
      </c>
      <c r="BB650">
        <v>1.7</v>
      </c>
      <c r="BC650" s="4">
        <f t="shared" si="209"/>
        <v>1.7</v>
      </c>
      <c r="BE650">
        <v>1.7</v>
      </c>
      <c r="BF650" s="4">
        <v>0.8</v>
      </c>
      <c r="BG650" s="4">
        <v>14.3</v>
      </c>
      <c r="BH650" s="4">
        <f t="shared" si="191"/>
        <v>76</v>
      </c>
      <c r="BJ650">
        <v>76</v>
      </c>
    </row>
    <row r="651" spans="1:62" x14ac:dyDescent="0.25">
      <c r="A651" s="4" t="s">
        <v>63</v>
      </c>
      <c r="B651" s="4">
        <v>2007</v>
      </c>
      <c r="C651" s="4">
        <v>0</v>
      </c>
      <c r="E651" s="4">
        <f t="shared" si="192"/>
        <v>2.9525532364461475E-3</v>
      </c>
      <c r="F651">
        <v>114</v>
      </c>
      <c r="H651" s="4">
        <f t="shared" si="193"/>
        <v>1.3615888411902125E-2</v>
      </c>
      <c r="I651">
        <f t="shared" si="194"/>
        <v>0</v>
      </c>
      <c r="K651">
        <v>0</v>
      </c>
      <c r="L651" s="4">
        <v>12.56</v>
      </c>
      <c r="M651">
        <f t="shared" si="195"/>
        <v>1.6302877790644476E-4</v>
      </c>
      <c r="O651" s="4">
        <f t="shared" si="196"/>
        <v>1096.807346997125</v>
      </c>
      <c r="Q651">
        <v>2019.8127790000001</v>
      </c>
      <c r="S651" s="4">
        <f t="shared" si="197"/>
        <v>1.3597551795253666E-2</v>
      </c>
      <c r="T651">
        <v>95</v>
      </c>
      <c r="W651" s="4">
        <f t="shared" si="198"/>
        <v>0</v>
      </c>
      <c r="X651">
        <v>0</v>
      </c>
      <c r="Y651" s="4">
        <v>58.7</v>
      </c>
      <c r="AB651" s="4">
        <f t="shared" si="199"/>
        <v>0</v>
      </c>
      <c r="AC651" s="3">
        <v>0</v>
      </c>
      <c r="AD651" s="4">
        <f t="shared" si="200"/>
        <v>1.4174493426255264E-2</v>
      </c>
      <c r="AE651">
        <f t="shared" si="201"/>
        <v>96</v>
      </c>
      <c r="AG651">
        <v>96</v>
      </c>
      <c r="AH651" s="4">
        <f t="shared" si="202"/>
        <v>7.44</v>
      </c>
      <c r="AJ651">
        <v>7.44</v>
      </c>
      <c r="AK651" s="4">
        <f t="shared" si="203"/>
        <v>1.3648263353038386E-2</v>
      </c>
      <c r="AL651">
        <f t="shared" si="204"/>
        <v>96</v>
      </c>
      <c r="AN651">
        <v>96</v>
      </c>
      <c r="AO651" s="4">
        <f t="shared" si="205"/>
        <v>0.1</v>
      </c>
      <c r="AQ651">
        <v>0.1</v>
      </c>
      <c r="AR651" s="4">
        <f t="shared" si="206"/>
        <v>10972.078698625</v>
      </c>
      <c r="AT651">
        <v>13546.69872</v>
      </c>
      <c r="AU651">
        <v>13546.69872</v>
      </c>
      <c r="AV651" s="4">
        <f t="shared" si="207"/>
        <v>4436</v>
      </c>
      <c r="AX651">
        <v>4436</v>
      </c>
      <c r="AY651">
        <v>4436</v>
      </c>
      <c r="AZ651" s="4">
        <f t="shared" si="208"/>
        <v>1.8</v>
      </c>
      <c r="BB651">
        <v>1.8</v>
      </c>
      <c r="BC651" s="4">
        <f t="shared" si="209"/>
        <v>1.7</v>
      </c>
      <c r="BE651">
        <v>1.7</v>
      </c>
      <c r="BF651" s="4">
        <v>0.79300000000000004</v>
      </c>
      <c r="BG651" s="4">
        <v>14.3</v>
      </c>
      <c r="BH651" s="4">
        <f t="shared" si="191"/>
        <v>75.8</v>
      </c>
      <c r="BJ651">
        <v>75.8</v>
      </c>
    </row>
    <row r="652" spans="1:62" x14ac:dyDescent="0.25">
      <c r="A652" s="4" t="s">
        <v>63</v>
      </c>
      <c r="B652" s="4">
        <v>2006</v>
      </c>
      <c r="C652" s="4">
        <v>0</v>
      </c>
      <c r="E652" s="4">
        <f t="shared" si="192"/>
        <v>2.9427656120736005E-3</v>
      </c>
      <c r="F652">
        <v>113</v>
      </c>
      <c r="H652" s="4">
        <f t="shared" si="193"/>
        <v>1.3615888411902125E-2</v>
      </c>
      <c r="I652">
        <f t="shared" si="194"/>
        <v>0</v>
      </c>
      <c r="K652">
        <v>0</v>
      </c>
      <c r="L652" s="4">
        <v>11.83</v>
      </c>
      <c r="M652">
        <f t="shared" si="195"/>
        <v>1.8441597338365507E-4</v>
      </c>
      <c r="O652" s="4">
        <f t="shared" si="196"/>
        <v>1096.807346997125</v>
      </c>
      <c r="Q652">
        <v>1555.6519860000001</v>
      </c>
      <c r="S652" s="4">
        <f t="shared" si="197"/>
        <v>8.675140700055771E-5</v>
      </c>
      <c r="W652" s="4">
        <f t="shared" si="198"/>
        <v>1</v>
      </c>
      <c r="X652">
        <v>1</v>
      </c>
      <c r="Y652" s="4">
        <v>58.1</v>
      </c>
      <c r="AB652" s="4">
        <f t="shared" si="199"/>
        <v>0</v>
      </c>
      <c r="AC652" s="3">
        <v>0</v>
      </c>
      <c r="AD652" s="4">
        <f t="shared" si="200"/>
        <v>1.4171068957754331E-2</v>
      </c>
      <c r="AE652">
        <f t="shared" si="201"/>
        <v>96</v>
      </c>
      <c r="AG652">
        <v>96</v>
      </c>
      <c r="AH652" s="4">
        <f t="shared" si="202"/>
        <v>6.95</v>
      </c>
      <c r="AJ652">
        <v>6.95</v>
      </c>
      <c r="AK652" s="4">
        <f t="shared" si="203"/>
        <v>1.3644950952085401E-2</v>
      </c>
      <c r="AL652">
        <f t="shared" si="204"/>
        <v>96</v>
      </c>
      <c r="AN652">
        <v>96</v>
      </c>
      <c r="AO652" s="4">
        <f t="shared" si="205"/>
        <v>0.1</v>
      </c>
      <c r="AQ652">
        <v>0.1</v>
      </c>
      <c r="AR652" s="4">
        <f t="shared" si="206"/>
        <v>10972.078698625</v>
      </c>
      <c r="AT652">
        <v>11363.418449999999</v>
      </c>
      <c r="AU652">
        <v>11363.418449999999</v>
      </c>
      <c r="AV652" s="4">
        <f t="shared" si="207"/>
        <v>444</v>
      </c>
      <c r="AX652">
        <v>444</v>
      </c>
      <c r="AY652">
        <v>444</v>
      </c>
      <c r="AZ652" s="4">
        <f t="shared" si="208"/>
        <v>1.8</v>
      </c>
      <c r="BB652">
        <v>1.8</v>
      </c>
      <c r="BC652" s="4">
        <f t="shared" si="209"/>
        <v>1.8</v>
      </c>
      <c r="BE652">
        <v>1.8</v>
      </c>
      <c r="BF652" s="4">
        <v>0.78300000000000003</v>
      </c>
      <c r="BG652" s="4">
        <v>13.9</v>
      </c>
      <c r="BH652" s="4">
        <f t="shared" si="191"/>
        <v>75.900000000000006</v>
      </c>
      <c r="BJ652">
        <v>75.900000000000006</v>
      </c>
    </row>
    <row r="653" spans="1:62" x14ac:dyDescent="0.25">
      <c r="A653" s="4" t="s">
        <v>63</v>
      </c>
      <c r="B653" s="4">
        <v>2005</v>
      </c>
      <c r="C653" s="4">
        <v>0</v>
      </c>
      <c r="E653" s="4">
        <f t="shared" si="192"/>
        <v>2.971649123711236E-3</v>
      </c>
      <c r="F653">
        <v>116</v>
      </c>
      <c r="H653" s="4">
        <f t="shared" si="193"/>
        <v>1.3615888411902125E-2</v>
      </c>
      <c r="I653">
        <f t="shared" si="194"/>
        <v>0</v>
      </c>
      <c r="K653">
        <v>0</v>
      </c>
      <c r="L653" s="4">
        <v>11.59</v>
      </c>
      <c r="M653">
        <f t="shared" si="195"/>
        <v>1.9257304185129389E-4</v>
      </c>
      <c r="O653" s="4">
        <f t="shared" si="196"/>
        <v>167.2319899</v>
      </c>
      <c r="Q653">
        <v>167.2319899</v>
      </c>
      <c r="S653" s="4">
        <f t="shared" si="197"/>
        <v>8.675140700055771E-5</v>
      </c>
      <c r="W653" s="4">
        <f t="shared" si="198"/>
        <v>2</v>
      </c>
      <c r="X653">
        <v>2</v>
      </c>
      <c r="Y653" s="4">
        <v>57.5</v>
      </c>
      <c r="AB653" s="4">
        <f t="shared" si="199"/>
        <v>0</v>
      </c>
      <c r="AC653" s="3">
        <v>0</v>
      </c>
      <c r="AD653" s="4">
        <f t="shared" si="200"/>
        <v>1.4167643440818741E-2</v>
      </c>
      <c r="AE653">
        <f t="shared" si="201"/>
        <v>96</v>
      </c>
      <c r="AG653">
        <v>96</v>
      </c>
      <c r="AH653" s="4">
        <f t="shared" si="202"/>
        <v>6.89</v>
      </c>
      <c r="AJ653">
        <v>6.89</v>
      </c>
      <c r="AK653" s="4">
        <f t="shared" si="203"/>
        <v>1.3641637522646402E-2</v>
      </c>
      <c r="AL653">
        <f t="shared" si="204"/>
        <v>96</v>
      </c>
      <c r="AN653">
        <v>96</v>
      </c>
      <c r="AO653" s="4">
        <f t="shared" si="205"/>
        <v>0.1</v>
      </c>
      <c r="AQ653">
        <v>0.1</v>
      </c>
      <c r="AR653" s="4">
        <f t="shared" si="206"/>
        <v>1224.2458999999999</v>
      </c>
      <c r="AT653">
        <v>1224.2458999999999</v>
      </c>
      <c r="AU653">
        <v>1224.2458999999999</v>
      </c>
      <c r="AV653" s="4">
        <f t="shared" si="207"/>
        <v>4442</v>
      </c>
      <c r="AX653">
        <v>4442</v>
      </c>
      <c r="AY653">
        <v>4442</v>
      </c>
      <c r="AZ653" s="4">
        <f t="shared" si="208"/>
        <v>1.8</v>
      </c>
      <c r="BB653">
        <v>1.8</v>
      </c>
      <c r="BC653" s="4">
        <f t="shared" si="209"/>
        <v>1.8</v>
      </c>
      <c r="BE653">
        <v>1.8</v>
      </c>
      <c r="BF653" s="4">
        <v>0.77700000000000002</v>
      </c>
      <c r="BG653" s="4">
        <v>13.6</v>
      </c>
      <c r="BH653" s="4">
        <f t="shared" si="191"/>
        <v>75.2</v>
      </c>
      <c r="BJ653">
        <v>75.2</v>
      </c>
    </row>
    <row r="654" spans="1:62" x14ac:dyDescent="0.25">
      <c r="A654" s="4" t="s">
        <v>63</v>
      </c>
      <c r="B654" s="4">
        <v>2004</v>
      </c>
      <c r="C654" s="4">
        <v>0</v>
      </c>
      <c r="E654" s="4">
        <f t="shared" si="192"/>
        <v>2.9525532364461475E-3</v>
      </c>
      <c r="F654">
        <v>114</v>
      </c>
      <c r="H654" s="4">
        <f t="shared" si="193"/>
        <v>1.3615888411902125E-2</v>
      </c>
      <c r="I654">
        <f t="shared" si="194"/>
        <v>0</v>
      </c>
      <c r="K654">
        <v>0</v>
      </c>
      <c r="L654" s="4">
        <v>13.11</v>
      </c>
      <c r="M654">
        <f t="shared" si="195"/>
        <v>1.9708562035751419E-4</v>
      </c>
      <c r="O654" s="4">
        <f t="shared" si="196"/>
        <v>1096.807346997125</v>
      </c>
      <c r="Q654">
        <v>1116.3965020000001</v>
      </c>
      <c r="S654" s="4">
        <f t="shared" si="197"/>
        <v>8.675140700055771E-5</v>
      </c>
      <c r="W654" s="4">
        <f t="shared" si="198"/>
        <v>54</v>
      </c>
      <c r="X654">
        <v>54</v>
      </c>
      <c r="Y654" s="4">
        <v>56.9</v>
      </c>
      <c r="AB654" s="4">
        <f t="shared" si="199"/>
        <v>0</v>
      </c>
      <c r="AC654" s="3">
        <v>0</v>
      </c>
      <c r="AD654" s="4">
        <f t="shared" si="200"/>
        <v>1.4164216874308978E-2</v>
      </c>
      <c r="AE654">
        <f t="shared" si="201"/>
        <v>96</v>
      </c>
      <c r="AG654">
        <v>96</v>
      </c>
      <c r="AH654" s="4">
        <f t="shared" si="202"/>
        <v>6.56</v>
      </c>
      <c r="AJ654">
        <v>6.56</v>
      </c>
      <c r="AK654" s="4">
        <f t="shared" si="203"/>
        <v>1.3638323063585513E-2</v>
      </c>
      <c r="AL654">
        <f t="shared" si="204"/>
        <v>96</v>
      </c>
      <c r="AN654">
        <v>96</v>
      </c>
      <c r="AO654" s="4">
        <f t="shared" si="205"/>
        <v>0.1</v>
      </c>
      <c r="AQ654">
        <v>0.1</v>
      </c>
      <c r="AR654" s="4">
        <f t="shared" si="206"/>
        <v>9365.7424680000004</v>
      </c>
      <c r="AT654">
        <v>9365.7424680000004</v>
      </c>
      <c r="AU654">
        <v>9365.7424680000004</v>
      </c>
      <c r="AV654" s="4">
        <f t="shared" si="207"/>
        <v>4439</v>
      </c>
      <c r="AX654">
        <v>4439</v>
      </c>
      <c r="AY654">
        <v>4439</v>
      </c>
      <c r="AZ654" s="4">
        <f t="shared" si="208"/>
        <v>1.9</v>
      </c>
      <c r="BB654">
        <v>1.9</v>
      </c>
      <c r="BC654" s="4">
        <f t="shared" si="209"/>
        <v>1.9</v>
      </c>
      <c r="BE654">
        <v>1.9</v>
      </c>
      <c r="BF654" s="4">
        <v>0.77100000000000002</v>
      </c>
      <c r="BG654" s="4">
        <v>13.3</v>
      </c>
      <c r="BH654" s="4">
        <f t="shared" si="191"/>
        <v>75.400000000000006</v>
      </c>
      <c r="BJ654">
        <v>75.400000000000006</v>
      </c>
    </row>
    <row r="655" spans="1:62" x14ac:dyDescent="0.25">
      <c r="A655" s="4" t="s">
        <v>63</v>
      </c>
      <c r="B655" s="4">
        <v>2003</v>
      </c>
      <c r="C655" s="4">
        <v>0</v>
      </c>
      <c r="E655" s="4">
        <f t="shared" si="192"/>
        <v>3.0249779143338173E-3</v>
      </c>
      <c r="F655">
        <v>122</v>
      </c>
      <c r="H655" s="4">
        <f t="shared" si="193"/>
        <v>1.3615888411902125E-2</v>
      </c>
      <c r="I655">
        <f t="shared" si="194"/>
        <v>0</v>
      </c>
      <c r="K655">
        <v>0</v>
      </c>
      <c r="L655" s="4">
        <v>13.78</v>
      </c>
      <c r="M655">
        <f t="shared" si="195"/>
        <v>1.9040675571202419E-4</v>
      </c>
      <c r="O655" s="4">
        <f t="shared" si="196"/>
        <v>93.677065029999994</v>
      </c>
      <c r="Q655">
        <v>93.677065029999994</v>
      </c>
      <c r="S655" s="4">
        <f t="shared" si="197"/>
        <v>8.675140700055771E-5</v>
      </c>
      <c r="W655" s="4">
        <f t="shared" si="198"/>
        <v>19</v>
      </c>
      <c r="X655">
        <v>19</v>
      </c>
      <c r="Y655" s="4">
        <v>56.3</v>
      </c>
      <c r="AB655" s="4">
        <f t="shared" si="199"/>
        <v>0</v>
      </c>
      <c r="AC655" s="3">
        <v>0</v>
      </c>
      <c r="AD655" s="4">
        <f t="shared" si="200"/>
        <v>1.4489856049768284E-2</v>
      </c>
      <c r="AE655">
        <f t="shared" si="201"/>
        <v>95</v>
      </c>
      <c r="AG655">
        <v>95</v>
      </c>
      <c r="AH655" s="4">
        <f t="shared" si="202"/>
        <v>6.35</v>
      </c>
      <c r="AJ655">
        <v>6.35</v>
      </c>
      <c r="AK655" s="4">
        <f t="shared" si="203"/>
        <v>1.4239466293229815E-2</v>
      </c>
      <c r="AL655">
        <f t="shared" si="204"/>
        <v>94</v>
      </c>
      <c r="AN655">
        <v>94</v>
      </c>
      <c r="AO655" s="4">
        <f t="shared" si="205"/>
        <v>0.1</v>
      </c>
      <c r="AQ655">
        <v>0.1</v>
      </c>
      <c r="AR655" s="4">
        <f t="shared" si="206"/>
        <v>785.88141800000005</v>
      </c>
      <c r="AT655">
        <v>785.88141800000005</v>
      </c>
      <c r="AU655">
        <v>785.88141800000005</v>
      </c>
      <c r="AV655" s="4">
        <f t="shared" si="207"/>
        <v>444</v>
      </c>
      <c r="AX655">
        <v>444</v>
      </c>
      <c r="AY655">
        <v>444</v>
      </c>
      <c r="AZ655" s="4">
        <f t="shared" si="208"/>
        <v>1.9</v>
      </c>
      <c r="BB655">
        <v>1.9</v>
      </c>
      <c r="BC655" s="4">
        <f t="shared" si="209"/>
        <v>1.9</v>
      </c>
      <c r="BE655">
        <v>1.9</v>
      </c>
      <c r="BF655" s="4">
        <v>0.76500000000000001</v>
      </c>
      <c r="BG655" s="4">
        <v>12.9</v>
      </c>
      <c r="BH655" s="4">
        <f t="shared" si="191"/>
        <v>74.7</v>
      </c>
      <c r="BJ655">
        <v>74.7</v>
      </c>
    </row>
    <row r="656" spans="1:62" x14ac:dyDescent="0.25">
      <c r="A656" s="4" t="s">
        <v>63</v>
      </c>
      <c r="B656" s="4">
        <v>2002</v>
      </c>
      <c r="C656" s="4">
        <v>0</v>
      </c>
      <c r="E656" s="4">
        <f t="shared" si="192"/>
        <v>3.0413906207988652E-3</v>
      </c>
      <c r="F656">
        <v>124</v>
      </c>
      <c r="H656" s="4">
        <f t="shared" si="193"/>
        <v>1.3615888411902125E-2</v>
      </c>
      <c r="I656">
        <f t="shared" si="194"/>
        <v>0</v>
      </c>
      <c r="K656">
        <v>0</v>
      </c>
      <c r="L656" s="4">
        <v>13.39</v>
      </c>
      <c r="M656">
        <f t="shared" si="195"/>
        <v>1.877158548822673E-4</v>
      </c>
      <c r="O656" s="4">
        <f t="shared" si="196"/>
        <v>11.63615139</v>
      </c>
      <c r="Q656">
        <v>11.63615139</v>
      </c>
      <c r="S656" s="4">
        <f t="shared" si="197"/>
        <v>8.675140700055771E-5</v>
      </c>
      <c r="W656" s="4">
        <f t="shared" si="198"/>
        <v>6</v>
      </c>
      <c r="X656">
        <v>6</v>
      </c>
      <c r="Y656" s="4">
        <v>55.8</v>
      </c>
      <c r="AB656" s="4">
        <f t="shared" si="199"/>
        <v>0</v>
      </c>
      <c r="AC656" s="3">
        <v>0</v>
      </c>
      <c r="AD656" s="4">
        <f t="shared" si="200"/>
        <v>1.4486435895183612E-2</v>
      </c>
      <c r="AE656">
        <f t="shared" si="201"/>
        <v>95</v>
      </c>
      <c r="AG656">
        <v>95</v>
      </c>
      <c r="AH656" s="4">
        <f t="shared" si="202"/>
        <v>6.19</v>
      </c>
      <c r="AJ656">
        <v>6.19</v>
      </c>
      <c r="AK656" s="4">
        <f t="shared" si="203"/>
        <v>1.3942059169273775E-2</v>
      </c>
      <c r="AL656">
        <f t="shared" si="204"/>
        <v>95</v>
      </c>
      <c r="AN656">
        <v>95</v>
      </c>
      <c r="AO656" s="4">
        <f t="shared" si="205"/>
        <v>0.1</v>
      </c>
      <c r="AQ656">
        <v>0.1</v>
      </c>
      <c r="AR656" s="4">
        <f t="shared" si="206"/>
        <v>653.71636999999998</v>
      </c>
      <c r="AT656">
        <v>653.71636999999998</v>
      </c>
      <c r="AU656">
        <v>653.71636999999998</v>
      </c>
      <c r="AV656" s="4">
        <f t="shared" si="207"/>
        <v>444</v>
      </c>
      <c r="AX656">
        <v>444</v>
      </c>
      <c r="AY656">
        <v>444</v>
      </c>
      <c r="AZ656" s="4">
        <f t="shared" si="208"/>
        <v>2</v>
      </c>
      <c r="BB656">
        <v>2</v>
      </c>
      <c r="BC656" s="4">
        <f t="shared" si="209"/>
        <v>2</v>
      </c>
      <c r="BE656">
        <v>2</v>
      </c>
      <c r="BF656" s="4">
        <v>0.75900000000000001</v>
      </c>
      <c r="BG656" s="4">
        <v>12.6</v>
      </c>
      <c r="BH656" s="4">
        <f t="shared" si="191"/>
        <v>74.8</v>
      </c>
      <c r="BJ656">
        <v>74.8</v>
      </c>
    </row>
    <row r="657" spans="1:62" x14ac:dyDescent="0.25">
      <c r="A657" s="4" t="s">
        <v>63</v>
      </c>
      <c r="B657" s="4">
        <v>2001</v>
      </c>
      <c r="C657" s="4">
        <v>0</v>
      </c>
      <c r="E657" s="4">
        <f t="shared" si="192"/>
        <v>3.0571007174885205E-3</v>
      </c>
      <c r="F657">
        <v>126</v>
      </c>
      <c r="H657" s="4">
        <f t="shared" si="193"/>
        <v>1.3615888411902125E-2</v>
      </c>
      <c r="I657">
        <f t="shared" si="194"/>
        <v>0</v>
      </c>
      <c r="K657">
        <v>0</v>
      </c>
      <c r="L657" s="4">
        <v>13.15</v>
      </c>
      <c r="M657">
        <f t="shared" si="195"/>
        <v>2.004903886078683E-4</v>
      </c>
      <c r="O657" s="4">
        <f t="shared" si="196"/>
        <v>650.95679810000001</v>
      </c>
      <c r="Q657">
        <v>650.95679810000001</v>
      </c>
      <c r="S657" s="4">
        <f t="shared" si="197"/>
        <v>8.675140700055771E-5</v>
      </c>
      <c r="W657" s="4">
        <f t="shared" si="198"/>
        <v>8</v>
      </c>
      <c r="X657">
        <v>8</v>
      </c>
      <c r="Y657" s="4">
        <v>55.2</v>
      </c>
      <c r="AB657" s="4">
        <f t="shared" si="199"/>
        <v>0</v>
      </c>
      <c r="AC657" s="3">
        <v>0</v>
      </c>
      <c r="AD657" s="4">
        <f t="shared" si="200"/>
        <v>1.4793817183765615E-2</v>
      </c>
      <c r="AE657">
        <f t="shared" si="201"/>
        <v>94</v>
      </c>
      <c r="AG657">
        <v>94</v>
      </c>
      <c r="AH657" s="4">
        <f t="shared" si="202"/>
        <v>7.16</v>
      </c>
      <c r="AJ657">
        <v>7.16</v>
      </c>
      <c r="AK657" s="4">
        <f t="shared" si="203"/>
        <v>1.4232824828407551E-2</v>
      </c>
      <c r="AL657">
        <f t="shared" si="204"/>
        <v>94</v>
      </c>
      <c r="AN657">
        <v>94</v>
      </c>
      <c r="AO657" s="4">
        <f t="shared" si="205"/>
        <v>0.1</v>
      </c>
      <c r="AQ657">
        <v>0.1</v>
      </c>
      <c r="AR657" s="4">
        <f t="shared" si="206"/>
        <v>5245.4214190000002</v>
      </c>
      <c r="AT657">
        <v>5245.4214190000002</v>
      </c>
      <c r="AU657">
        <v>5245.4214190000002</v>
      </c>
      <c r="AV657" s="4">
        <f t="shared" si="207"/>
        <v>444</v>
      </c>
      <c r="AX657">
        <v>444</v>
      </c>
      <c r="AY657">
        <v>444</v>
      </c>
      <c r="AZ657" s="4">
        <f t="shared" si="208"/>
        <v>2</v>
      </c>
      <c r="BB657">
        <v>2</v>
      </c>
      <c r="BC657" s="4">
        <f t="shared" si="209"/>
        <v>2</v>
      </c>
      <c r="BE657">
        <v>2</v>
      </c>
      <c r="BF657" s="4">
        <v>0.749</v>
      </c>
      <c r="BG657" s="4">
        <v>12.3</v>
      </c>
      <c r="BH657" s="4">
        <f t="shared" si="191"/>
        <v>74.900000000000006</v>
      </c>
      <c r="BJ657">
        <v>74.900000000000006</v>
      </c>
    </row>
    <row r="658" spans="1:62" x14ac:dyDescent="0.25">
      <c r="A658" s="4" t="s">
        <v>63</v>
      </c>
      <c r="B658" s="4">
        <v>2000</v>
      </c>
      <c r="C658" s="4">
        <v>0</v>
      </c>
      <c r="E658" s="4">
        <f t="shared" si="192"/>
        <v>3.0646885852088361E-3</v>
      </c>
      <c r="F658">
        <v>127</v>
      </c>
      <c r="H658" s="4">
        <f t="shared" si="193"/>
        <v>1.3615888411902125E-2</v>
      </c>
      <c r="I658">
        <f t="shared" si="194"/>
        <v>0</v>
      </c>
      <c r="K658">
        <v>0</v>
      </c>
      <c r="L658" s="4">
        <v>12.73</v>
      </c>
      <c r="M658">
        <f t="shared" si="195"/>
        <v>2.0048339189164587E-4</v>
      </c>
      <c r="O658" s="4">
        <f t="shared" si="196"/>
        <v>649.39098709999996</v>
      </c>
      <c r="Q658">
        <v>649.39098709999996</v>
      </c>
      <c r="S658" s="4">
        <f t="shared" si="197"/>
        <v>8.675140700055771E-5</v>
      </c>
      <c r="W658" s="4">
        <f t="shared" si="198"/>
        <v>9</v>
      </c>
      <c r="X658">
        <v>9</v>
      </c>
      <c r="Y658" s="4">
        <v>54.7</v>
      </c>
      <c r="AB658" s="4">
        <f t="shared" si="199"/>
        <v>0</v>
      </c>
      <c r="AC658" s="3">
        <v>0</v>
      </c>
      <c r="AD658" s="4">
        <f t="shared" si="200"/>
        <v>1.4790392856968718E-2</v>
      </c>
      <c r="AE658">
        <f t="shared" si="201"/>
        <v>94</v>
      </c>
      <c r="AG658">
        <v>94</v>
      </c>
      <c r="AH658" s="4">
        <f t="shared" si="202"/>
        <v>7.66</v>
      </c>
      <c r="AJ658">
        <v>7.66</v>
      </c>
      <c r="AK658" s="4">
        <f t="shared" si="203"/>
        <v>1.4506102668651853E-2</v>
      </c>
      <c r="AL658">
        <f t="shared" si="204"/>
        <v>93</v>
      </c>
      <c r="AN658">
        <v>93</v>
      </c>
      <c r="AO658" s="4">
        <f t="shared" si="205"/>
        <v>0.1</v>
      </c>
      <c r="AQ658">
        <v>0.1</v>
      </c>
      <c r="AR658" s="4">
        <f t="shared" si="206"/>
        <v>4919.6286899999996</v>
      </c>
      <c r="AT658">
        <v>4919.6286899999996</v>
      </c>
      <c r="AU658">
        <v>4919.6286899999996</v>
      </c>
      <c r="AV658" s="4">
        <f t="shared" si="207"/>
        <v>4426</v>
      </c>
      <c r="AX658">
        <v>4426</v>
      </c>
      <c r="AY658">
        <v>4426</v>
      </c>
      <c r="AZ658" s="4">
        <f t="shared" si="208"/>
        <v>2.1</v>
      </c>
      <c r="BB658">
        <v>2.1</v>
      </c>
      <c r="BC658" s="4">
        <f t="shared" si="209"/>
        <v>2.1</v>
      </c>
      <c r="BE658">
        <v>2.1</v>
      </c>
      <c r="BF658" s="4">
        <v>0.73899999999999999</v>
      </c>
      <c r="BG658" s="4">
        <v>12.2</v>
      </c>
      <c r="BH658" s="4">
        <f t="shared" si="191"/>
        <v>74.7</v>
      </c>
      <c r="BJ658">
        <v>74.7</v>
      </c>
    </row>
    <row r="659" spans="1:62" x14ac:dyDescent="0.25">
      <c r="A659" s="4" t="s">
        <v>64</v>
      </c>
      <c r="B659" s="4">
        <v>2015</v>
      </c>
      <c r="C659" s="4">
        <v>1</v>
      </c>
      <c r="E659" s="4">
        <f t="shared" si="192"/>
        <v>2.703823636014843E-3</v>
      </c>
      <c r="F659">
        <v>92</v>
      </c>
      <c r="H659" s="4">
        <f t="shared" si="193"/>
        <v>1.4041262411569241E-2</v>
      </c>
      <c r="I659">
        <f t="shared" si="194"/>
        <v>1</v>
      </c>
      <c r="K659">
        <v>1</v>
      </c>
      <c r="M659">
        <f t="shared" si="195"/>
        <v>1.8731145170040577E-4</v>
      </c>
      <c r="O659" s="4">
        <f t="shared" si="196"/>
        <v>0</v>
      </c>
      <c r="Q659">
        <v>0</v>
      </c>
      <c r="S659" s="4">
        <f t="shared" si="197"/>
        <v>1.2276440336999126E-2</v>
      </c>
      <c r="T659">
        <v>99</v>
      </c>
      <c r="W659" s="4">
        <f t="shared" si="198"/>
        <v>0</v>
      </c>
      <c r="X659">
        <v>0</v>
      </c>
      <c r="Y659" s="4">
        <v>61.4</v>
      </c>
      <c r="AB659" s="4">
        <f t="shared" si="199"/>
        <v>1</v>
      </c>
      <c r="AC659" s="3">
        <v>1</v>
      </c>
      <c r="AD659" s="4">
        <f t="shared" si="200"/>
        <v>1.3067586417409177E-2</v>
      </c>
      <c r="AE659">
        <f t="shared" si="201"/>
        <v>99</v>
      </c>
      <c r="AG659">
        <v>99</v>
      </c>
      <c r="AH659" s="4" t="e">
        <f t="shared" si="202"/>
        <v>#VALUE!</v>
      </c>
      <c r="AK659" s="4">
        <f t="shared" si="203"/>
        <v>1.2608870397817622E-2</v>
      </c>
      <c r="AL659">
        <f t="shared" si="204"/>
        <v>99</v>
      </c>
      <c r="AN659">
        <v>99</v>
      </c>
      <c r="AO659" s="4">
        <f t="shared" si="205"/>
        <v>0.1</v>
      </c>
      <c r="AQ659">
        <v>0.1</v>
      </c>
      <c r="AR659" s="4">
        <f t="shared" si="206"/>
        <v>762.26121799999999</v>
      </c>
      <c r="AT659">
        <v>762.26121799999999</v>
      </c>
      <c r="AU659">
        <v>762.26121799999999</v>
      </c>
      <c r="AV659" s="4">
        <f t="shared" si="207"/>
        <v>1386542</v>
      </c>
      <c r="AX659">
        <v>1386542</v>
      </c>
      <c r="AZ659" s="4">
        <f t="shared" si="208"/>
        <v>3.5</v>
      </c>
      <c r="BB659">
        <v>3.5</v>
      </c>
      <c r="BC659" s="4">
        <f t="shared" si="209"/>
        <v>3.3</v>
      </c>
      <c r="BE659">
        <v>3.3</v>
      </c>
      <c r="BF659" s="4">
        <v>0.77300000000000002</v>
      </c>
      <c r="BG659" s="4">
        <v>13.9</v>
      </c>
      <c r="BH659" s="4">
        <f t="shared" si="191"/>
        <v>79.099999999999994</v>
      </c>
      <c r="BJ659">
        <v>79.099999999999994</v>
      </c>
    </row>
    <row r="660" spans="1:62" x14ac:dyDescent="0.25">
      <c r="A660" s="4" t="s">
        <v>64</v>
      </c>
      <c r="B660" s="4">
        <v>2014</v>
      </c>
      <c r="C660" s="4">
        <v>1</v>
      </c>
      <c r="E660" s="4">
        <f t="shared" si="192"/>
        <v>2.7165067245707901E-3</v>
      </c>
      <c r="F660">
        <v>93</v>
      </c>
      <c r="H660" s="4">
        <f t="shared" si="193"/>
        <v>1.4041262411569241E-2</v>
      </c>
      <c r="I660">
        <f t="shared" si="194"/>
        <v>1</v>
      </c>
      <c r="K660">
        <v>1</v>
      </c>
      <c r="L660" s="4">
        <v>4.37</v>
      </c>
      <c r="M660">
        <f t="shared" si="195"/>
        <v>1.8778593740680294E-4</v>
      </c>
      <c r="O660" s="4">
        <f t="shared" si="196"/>
        <v>13.669101899999999</v>
      </c>
      <c r="Q660">
        <v>13.669101899999999</v>
      </c>
      <c r="S660" s="4">
        <f t="shared" si="197"/>
        <v>1.2961300520541614E-2</v>
      </c>
      <c r="T660">
        <v>97</v>
      </c>
      <c r="W660" s="4">
        <f t="shared" si="198"/>
        <v>0</v>
      </c>
      <c r="X660">
        <v>0</v>
      </c>
      <c r="Y660" s="4">
        <v>6.7</v>
      </c>
      <c r="AB660" s="4">
        <f t="shared" si="199"/>
        <v>1</v>
      </c>
      <c r="AC660" s="3">
        <v>1</v>
      </c>
      <c r="AD660" s="4">
        <f t="shared" si="200"/>
        <v>1.3064046634058071E-2</v>
      </c>
      <c r="AE660">
        <f t="shared" si="201"/>
        <v>99</v>
      </c>
      <c r="AG660">
        <v>99</v>
      </c>
      <c r="AH660" s="4">
        <f t="shared" si="202"/>
        <v>11.6</v>
      </c>
      <c r="AJ660">
        <v>11.6</v>
      </c>
      <c r="AK660" s="4">
        <f t="shared" si="203"/>
        <v>1.2605445492528435E-2</v>
      </c>
      <c r="AL660">
        <f t="shared" si="204"/>
        <v>99</v>
      </c>
      <c r="AN660">
        <v>99</v>
      </c>
      <c r="AO660" s="4">
        <f t="shared" si="205"/>
        <v>0.1</v>
      </c>
      <c r="AQ660">
        <v>0.1</v>
      </c>
      <c r="AR660" s="4">
        <f t="shared" si="206"/>
        <v>75.519900000000007</v>
      </c>
      <c r="AT660">
        <v>75.519900000000007</v>
      </c>
      <c r="AU660">
        <v>75.519900000000007</v>
      </c>
      <c r="AV660" s="4">
        <f t="shared" si="207"/>
        <v>1386542</v>
      </c>
      <c r="AX660">
        <v>1386542</v>
      </c>
      <c r="AZ660" s="4">
        <f t="shared" si="208"/>
        <v>3.4</v>
      </c>
      <c r="BB660">
        <v>3.4</v>
      </c>
      <c r="BC660" s="4">
        <f t="shared" si="209"/>
        <v>3.3</v>
      </c>
      <c r="BE660">
        <v>3.3</v>
      </c>
      <c r="BF660" s="4">
        <v>0.77200000000000002</v>
      </c>
      <c r="BG660" s="4">
        <v>14</v>
      </c>
      <c r="BH660" s="4">
        <f t="shared" si="191"/>
        <v>79</v>
      </c>
      <c r="BJ660">
        <v>79</v>
      </c>
    </row>
    <row r="661" spans="1:62" x14ac:dyDescent="0.25">
      <c r="A661" s="4" t="s">
        <v>64</v>
      </c>
      <c r="B661" s="4">
        <v>2013</v>
      </c>
      <c r="C661" s="4">
        <v>1</v>
      </c>
      <c r="E661" s="4">
        <f t="shared" si="192"/>
        <v>2.7538443064042302E-3</v>
      </c>
      <c r="F661">
        <v>96</v>
      </c>
      <c r="H661" s="4">
        <f t="shared" si="193"/>
        <v>1.4041262411569241E-2</v>
      </c>
      <c r="I661">
        <f t="shared" si="194"/>
        <v>1</v>
      </c>
      <c r="K661">
        <v>1</v>
      </c>
      <c r="L661" s="4">
        <v>4.18</v>
      </c>
      <c r="M661">
        <f t="shared" si="195"/>
        <v>1.9046874156978131E-4</v>
      </c>
      <c r="O661" s="4">
        <f t="shared" si="196"/>
        <v>95.675711759999999</v>
      </c>
      <c r="Q661">
        <v>95.675711759999999</v>
      </c>
      <c r="S661" s="4">
        <f t="shared" si="197"/>
        <v>1.3286180512832984E-2</v>
      </c>
      <c r="T661">
        <v>96</v>
      </c>
      <c r="W661" s="4">
        <f t="shared" si="198"/>
        <v>0</v>
      </c>
      <c r="X661">
        <v>0</v>
      </c>
      <c r="Y661" s="4">
        <v>59.9</v>
      </c>
      <c r="AB661" s="4">
        <f t="shared" si="199"/>
        <v>1</v>
      </c>
      <c r="AC661" s="3">
        <v>1</v>
      </c>
      <c r="AD661" s="4">
        <f t="shared" si="200"/>
        <v>1.3060505377858144E-2</v>
      </c>
      <c r="AE661">
        <f t="shared" si="201"/>
        <v>99</v>
      </c>
      <c r="AG661">
        <v>99</v>
      </c>
      <c r="AH661" s="4">
        <f t="shared" si="202"/>
        <v>9.48</v>
      </c>
      <c r="AJ661">
        <v>9.48</v>
      </c>
      <c r="AK661" s="4">
        <f t="shared" si="203"/>
        <v>1.2602019152813091E-2</v>
      </c>
      <c r="AL661">
        <f t="shared" si="204"/>
        <v>99</v>
      </c>
      <c r="AN661">
        <v>99</v>
      </c>
      <c r="AO661" s="4">
        <f t="shared" si="205"/>
        <v>0.1</v>
      </c>
      <c r="AQ661">
        <v>0.1</v>
      </c>
      <c r="AR661" s="4">
        <f t="shared" si="206"/>
        <v>676.15344000000005</v>
      </c>
      <c r="AT661">
        <v>676.15344000000005</v>
      </c>
      <c r="AU661">
        <v>676.15344000000005</v>
      </c>
      <c r="AV661" s="4">
        <f t="shared" si="207"/>
        <v>1386542</v>
      </c>
      <c r="AX661">
        <v>1386542</v>
      </c>
      <c r="AZ661" s="4">
        <f t="shared" si="208"/>
        <v>3.4</v>
      </c>
      <c r="BB661">
        <v>3.4</v>
      </c>
      <c r="BC661" s="4">
        <f t="shared" si="209"/>
        <v>3.3</v>
      </c>
      <c r="BE661">
        <v>3.3</v>
      </c>
      <c r="BF661" s="4">
        <v>0.77300000000000002</v>
      </c>
      <c r="BG661" s="4">
        <v>14.7</v>
      </c>
      <c r="BH661" s="4">
        <f t="shared" si="191"/>
        <v>78.7</v>
      </c>
      <c r="BJ661">
        <v>78.7</v>
      </c>
    </row>
    <row r="662" spans="1:62" x14ac:dyDescent="0.25">
      <c r="A662" s="4" t="s">
        <v>64</v>
      </c>
      <c r="B662" s="4">
        <v>2012</v>
      </c>
      <c r="C662" s="4">
        <v>1</v>
      </c>
      <c r="E662" s="4">
        <f t="shared" si="192"/>
        <v>2.7538443064042302E-3</v>
      </c>
      <c r="F662">
        <v>96</v>
      </c>
      <c r="H662" s="4">
        <f t="shared" si="193"/>
        <v>1.4041262411569241E-2</v>
      </c>
      <c r="I662">
        <f t="shared" si="194"/>
        <v>1</v>
      </c>
      <c r="K662">
        <v>1</v>
      </c>
      <c r="L662" s="4">
        <v>4.16</v>
      </c>
      <c r="M662">
        <f t="shared" si="195"/>
        <v>2.0068339107851346E-4</v>
      </c>
      <c r="O662" s="4">
        <f t="shared" si="196"/>
        <v>742.19619920000002</v>
      </c>
      <c r="Q662">
        <v>742.19619920000002</v>
      </c>
      <c r="S662" s="4">
        <f t="shared" si="197"/>
        <v>1.3286180512832984E-2</v>
      </c>
      <c r="T662">
        <v>96</v>
      </c>
      <c r="W662" s="4">
        <f t="shared" si="198"/>
        <v>0</v>
      </c>
      <c r="X662">
        <v>0</v>
      </c>
      <c r="Y662" s="4">
        <v>59.2</v>
      </c>
      <c r="AB662" s="4">
        <f t="shared" si="199"/>
        <v>1</v>
      </c>
      <c r="AC662" s="3">
        <v>1</v>
      </c>
      <c r="AD662" s="4">
        <f t="shared" si="200"/>
        <v>1.3430776543446231E-2</v>
      </c>
      <c r="AE662">
        <f t="shared" si="201"/>
        <v>98</v>
      </c>
      <c r="AG662">
        <v>98</v>
      </c>
      <c r="AH662" s="4">
        <f t="shared" si="202"/>
        <v>8.59</v>
      </c>
      <c r="AJ662">
        <v>8.59</v>
      </c>
      <c r="AK662" s="4">
        <f t="shared" si="203"/>
        <v>1.2598591376579231E-2</v>
      </c>
      <c r="AL662">
        <f t="shared" si="204"/>
        <v>99</v>
      </c>
      <c r="AN662">
        <v>99</v>
      </c>
      <c r="AO662" s="4">
        <f t="shared" si="205"/>
        <v>0.1</v>
      </c>
      <c r="AQ662">
        <v>0.1</v>
      </c>
      <c r="AR662" s="4">
        <f t="shared" si="206"/>
        <v>6425.9411190000001</v>
      </c>
      <c r="AT662">
        <v>6425.9411190000001</v>
      </c>
      <c r="AU662">
        <v>6425.9411190000001</v>
      </c>
      <c r="AV662" s="4">
        <f t="shared" si="207"/>
        <v>1386542</v>
      </c>
      <c r="AX662">
        <v>1386542</v>
      </c>
      <c r="AZ662" s="4">
        <f t="shared" si="208"/>
        <v>3.4</v>
      </c>
      <c r="BB662">
        <v>3.4</v>
      </c>
      <c r="BC662" s="4">
        <f t="shared" si="209"/>
        <v>3.2</v>
      </c>
      <c r="BE662">
        <v>3.2</v>
      </c>
      <c r="BF662" s="4">
        <v>0.77800000000000002</v>
      </c>
      <c r="BG662" s="4">
        <v>15.7</v>
      </c>
      <c r="BH662" s="4">
        <f t="shared" si="191"/>
        <v>78.7</v>
      </c>
      <c r="BJ662">
        <v>78.7</v>
      </c>
    </row>
    <row r="663" spans="1:62" x14ac:dyDescent="0.25">
      <c r="A663" s="4" t="s">
        <v>64</v>
      </c>
      <c r="B663" s="4">
        <v>2011</v>
      </c>
      <c r="C663" s="4">
        <v>1</v>
      </c>
      <c r="E663" s="4">
        <f t="shared" si="192"/>
        <v>2.703823636014843E-3</v>
      </c>
      <c r="F663">
        <v>92</v>
      </c>
      <c r="H663" s="4">
        <f t="shared" si="193"/>
        <v>1.4041262411569241E-2</v>
      </c>
      <c r="I663">
        <f t="shared" si="194"/>
        <v>1</v>
      </c>
      <c r="K663">
        <v>1</v>
      </c>
      <c r="L663" s="4">
        <v>4.1399999999999997</v>
      </c>
      <c r="M663">
        <f t="shared" si="195"/>
        <v>1.9066572798893822E-4</v>
      </c>
      <c r="O663" s="4">
        <f t="shared" si="196"/>
        <v>102.0645784</v>
      </c>
      <c r="Q663">
        <v>102.0645784</v>
      </c>
      <c r="S663" s="4">
        <f t="shared" si="197"/>
        <v>1.3286180512832984E-2</v>
      </c>
      <c r="T663">
        <v>96</v>
      </c>
      <c r="W663" s="4">
        <f t="shared" si="198"/>
        <v>0</v>
      </c>
      <c r="X663">
        <v>0</v>
      </c>
      <c r="Y663" s="4">
        <v>58.4</v>
      </c>
      <c r="AB663" s="4">
        <f t="shared" si="199"/>
        <v>1</v>
      </c>
      <c r="AC663" s="3">
        <v>1</v>
      </c>
      <c r="AD663" s="4">
        <f t="shared" si="200"/>
        <v>1.3053502121730618E-2</v>
      </c>
      <c r="AE663">
        <f t="shared" si="201"/>
        <v>99</v>
      </c>
      <c r="AG663">
        <v>99</v>
      </c>
      <c r="AH663" s="4">
        <f t="shared" si="202"/>
        <v>1.6</v>
      </c>
      <c r="AJ663">
        <v>1.6</v>
      </c>
      <c r="AK663" s="4">
        <f t="shared" si="203"/>
        <v>1.3283522349857219E-2</v>
      </c>
      <c r="AL663">
        <f t="shared" si="204"/>
        <v>97</v>
      </c>
      <c r="AN663">
        <v>97</v>
      </c>
      <c r="AO663" s="4">
        <f t="shared" si="205"/>
        <v>0.1</v>
      </c>
      <c r="AQ663">
        <v>0.1</v>
      </c>
      <c r="AR663" s="4">
        <f t="shared" si="206"/>
        <v>675.92435999999998</v>
      </c>
      <c r="AT663">
        <v>675.92435999999998</v>
      </c>
      <c r="AU663">
        <v>675.92435999999998</v>
      </c>
      <c r="AV663" s="4">
        <f t="shared" si="207"/>
        <v>1386542</v>
      </c>
      <c r="AX663">
        <v>1386542</v>
      </c>
      <c r="AZ663" s="4">
        <f t="shared" si="208"/>
        <v>3.4</v>
      </c>
      <c r="BB663">
        <v>3.4</v>
      </c>
      <c r="BC663" s="4">
        <f t="shared" si="209"/>
        <v>3.2</v>
      </c>
      <c r="BE663">
        <v>3.2</v>
      </c>
      <c r="BF663" s="4">
        <v>0.78</v>
      </c>
      <c r="BG663" s="4">
        <v>16.5</v>
      </c>
      <c r="BH663" s="4">
        <f t="shared" si="191"/>
        <v>78.8</v>
      </c>
      <c r="BJ663">
        <v>78.8</v>
      </c>
    </row>
    <row r="664" spans="1:62" x14ac:dyDescent="0.25">
      <c r="A664" s="4" t="s">
        <v>64</v>
      </c>
      <c r="B664" s="4">
        <v>2010</v>
      </c>
      <c r="C664" s="4">
        <v>1</v>
      </c>
      <c r="E664" s="4">
        <f t="shared" si="192"/>
        <v>2.7781214019674096E-3</v>
      </c>
      <c r="F664">
        <v>98</v>
      </c>
      <c r="H664" s="4">
        <f t="shared" si="193"/>
        <v>1.4041262411569241E-2</v>
      </c>
      <c r="I664">
        <f t="shared" si="194"/>
        <v>1</v>
      </c>
      <c r="K664">
        <v>1</v>
      </c>
      <c r="L664" s="4">
        <v>4.13</v>
      </c>
      <c r="M664">
        <f t="shared" si="195"/>
        <v>2.0062275726367412E-4</v>
      </c>
      <c r="O664" s="4">
        <f t="shared" si="196"/>
        <v>787.28081629999997</v>
      </c>
      <c r="Q664">
        <v>787.28081629999997</v>
      </c>
      <c r="S664" s="4">
        <f t="shared" si="197"/>
        <v>1.3286180512832984E-2</v>
      </c>
      <c r="T664">
        <v>96</v>
      </c>
      <c r="W664" s="4">
        <f t="shared" si="198"/>
        <v>0</v>
      </c>
      <c r="X664">
        <v>0</v>
      </c>
      <c r="Y664" s="4">
        <v>57.7</v>
      </c>
      <c r="AB664" s="4">
        <f t="shared" si="199"/>
        <v>1</v>
      </c>
      <c r="AC664" s="3">
        <v>1</v>
      </c>
      <c r="AD664" s="4">
        <f t="shared" si="200"/>
        <v>1.3049956516369022E-2</v>
      </c>
      <c r="AE664">
        <f t="shared" si="201"/>
        <v>99</v>
      </c>
      <c r="AG664">
        <v>99</v>
      </c>
      <c r="AH664" s="4">
        <f t="shared" si="202"/>
        <v>1.19</v>
      </c>
      <c r="AJ664">
        <v>1.19</v>
      </c>
      <c r="AK664" s="4">
        <f t="shared" si="203"/>
        <v>1.3605065516053356E-2</v>
      </c>
      <c r="AL664">
        <f t="shared" si="204"/>
        <v>96</v>
      </c>
      <c r="AN664">
        <v>96</v>
      </c>
      <c r="AO664" s="4">
        <f t="shared" si="205"/>
        <v>0.1</v>
      </c>
      <c r="AQ664">
        <v>0.1</v>
      </c>
      <c r="AR664" s="4">
        <f t="shared" si="206"/>
        <v>5676.1414299999997</v>
      </c>
      <c r="AT664">
        <v>5676.1414299999997</v>
      </c>
      <c r="AU664">
        <v>5676.1414299999997</v>
      </c>
      <c r="AV664" s="4">
        <f t="shared" si="207"/>
        <v>1386542</v>
      </c>
      <c r="AX664">
        <v>1386542</v>
      </c>
      <c r="AZ664" s="4">
        <f t="shared" si="208"/>
        <v>3.4</v>
      </c>
      <c r="BB664">
        <v>3.4</v>
      </c>
      <c r="BC664" s="4">
        <f t="shared" si="209"/>
        <v>3.2</v>
      </c>
      <c r="BE664">
        <v>3.2</v>
      </c>
      <c r="BF664" s="4">
        <v>0.78400000000000003</v>
      </c>
      <c r="BG664" s="4">
        <v>17.600000000000001</v>
      </c>
      <c r="BH664" s="4">
        <f t="shared" si="191"/>
        <v>78</v>
      </c>
      <c r="BJ664">
        <v>78</v>
      </c>
    </row>
    <row r="665" spans="1:62" x14ac:dyDescent="0.25">
      <c r="A665" s="4" t="s">
        <v>64</v>
      </c>
      <c r="B665" s="4">
        <v>2009</v>
      </c>
      <c r="C665" s="4">
        <v>1</v>
      </c>
      <c r="E665" s="4">
        <f t="shared" si="192"/>
        <v>1.4927628795075309E-3</v>
      </c>
      <c r="F665">
        <v>11</v>
      </c>
      <c r="H665" s="4">
        <f t="shared" si="193"/>
        <v>1.4041262411569241E-2</v>
      </c>
      <c r="I665">
        <f t="shared" si="194"/>
        <v>1</v>
      </c>
      <c r="K665">
        <v>1</v>
      </c>
      <c r="L665" s="4">
        <v>4.01</v>
      </c>
      <c r="M665">
        <f t="shared" si="195"/>
        <v>2.0051879673399218E-4</v>
      </c>
      <c r="O665" s="4">
        <f t="shared" si="196"/>
        <v>818.87710159999995</v>
      </c>
      <c r="Q665">
        <v>818.87710159999995</v>
      </c>
      <c r="S665" s="4">
        <f t="shared" si="197"/>
        <v>1.3286180512832984E-2</v>
      </c>
      <c r="T665">
        <v>96</v>
      </c>
      <c r="W665" s="4">
        <f t="shared" si="198"/>
        <v>0</v>
      </c>
      <c r="X665">
        <v>0</v>
      </c>
      <c r="Y665" s="4">
        <v>56.9</v>
      </c>
      <c r="AB665" s="4">
        <f t="shared" si="199"/>
        <v>1</v>
      </c>
      <c r="AC665" s="3">
        <v>1</v>
      </c>
      <c r="AD665" s="4">
        <f t="shared" si="200"/>
        <v>1.3046409429717479E-2</v>
      </c>
      <c r="AE665">
        <f t="shared" si="201"/>
        <v>99</v>
      </c>
      <c r="AG665">
        <v>99</v>
      </c>
      <c r="AH665" s="4">
        <f t="shared" si="202"/>
        <v>11.78</v>
      </c>
      <c r="AJ665">
        <v>11.78</v>
      </c>
      <c r="AK665" s="4">
        <f t="shared" si="203"/>
        <v>1.3601739368227596E-2</v>
      </c>
      <c r="AL665">
        <f t="shared" si="204"/>
        <v>96</v>
      </c>
      <c r="AN665">
        <v>96</v>
      </c>
      <c r="AO665" s="4">
        <f t="shared" si="205"/>
        <v>0.1</v>
      </c>
      <c r="AQ665">
        <v>0.1</v>
      </c>
      <c r="AR665" s="4">
        <f t="shared" si="206"/>
        <v>5484.7763000000004</v>
      </c>
      <c r="AT665">
        <v>5484.7763000000004</v>
      </c>
      <c r="AU665">
        <v>5484.7763000000004</v>
      </c>
      <c r="AV665" s="4">
        <f t="shared" si="207"/>
        <v>1386542</v>
      </c>
      <c r="AX665">
        <v>1386542</v>
      </c>
      <c r="AZ665" s="4">
        <f t="shared" si="208"/>
        <v>3.4</v>
      </c>
      <c r="BB665">
        <v>3.4</v>
      </c>
      <c r="BC665" s="4">
        <f t="shared" si="209"/>
        <v>3.2</v>
      </c>
      <c r="BE665">
        <v>3.2</v>
      </c>
      <c r="BF665" s="4">
        <v>0.78200000000000003</v>
      </c>
      <c r="BG665" s="4">
        <v>17.7</v>
      </c>
      <c r="BH665" s="4">
        <f t="shared" si="191"/>
        <v>78.099999999999994</v>
      </c>
      <c r="BJ665">
        <v>78.099999999999994</v>
      </c>
    </row>
    <row r="666" spans="1:62" x14ac:dyDescent="0.25">
      <c r="A666" s="4" t="s">
        <v>64</v>
      </c>
      <c r="B666" s="4">
        <v>2008</v>
      </c>
      <c r="C666" s="4">
        <v>1</v>
      </c>
      <c r="E666" s="4">
        <f t="shared" si="192"/>
        <v>1.5076493780477648E-3</v>
      </c>
      <c r="F666">
        <v>12</v>
      </c>
      <c r="H666" s="4">
        <f t="shared" si="193"/>
        <v>1.4041262411569241E-2</v>
      </c>
      <c r="I666">
        <f t="shared" si="194"/>
        <v>1</v>
      </c>
      <c r="K666">
        <v>1</v>
      </c>
      <c r="L666" s="4">
        <v>4.26</v>
      </c>
      <c r="M666">
        <f t="shared" si="195"/>
        <v>2.0066148713871913E-4</v>
      </c>
      <c r="O666" s="4">
        <f t="shared" si="196"/>
        <v>708.61579659999995</v>
      </c>
      <c r="Q666">
        <v>708.61579659999995</v>
      </c>
      <c r="S666" s="4">
        <f t="shared" si="197"/>
        <v>1.3597551795253666E-2</v>
      </c>
      <c r="T666">
        <v>95</v>
      </c>
      <c r="W666" s="4">
        <f t="shared" si="198"/>
        <v>0</v>
      </c>
      <c r="X666">
        <v>0</v>
      </c>
      <c r="Y666" s="4">
        <v>56.2</v>
      </c>
      <c r="AB666" s="4">
        <f t="shared" si="199"/>
        <v>1</v>
      </c>
      <c r="AC666" s="3">
        <v>1</v>
      </c>
      <c r="AD666" s="4">
        <f t="shared" si="200"/>
        <v>1.3042860859618536E-2</v>
      </c>
      <c r="AE666">
        <f t="shared" si="201"/>
        <v>99</v>
      </c>
      <c r="AG666">
        <v>99</v>
      </c>
      <c r="AH666" s="4">
        <f t="shared" si="202"/>
        <v>1.79</v>
      </c>
      <c r="AJ666">
        <v>1.79</v>
      </c>
      <c r="AK666" s="4">
        <f t="shared" si="203"/>
        <v>1.3908550028067037E-2</v>
      </c>
      <c r="AL666">
        <f t="shared" si="204"/>
        <v>95</v>
      </c>
      <c r="AN666">
        <v>95</v>
      </c>
      <c r="AO666" s="4">
        <f t="shared" si="205"/>
        <v>0.1</v>
      </c>
      <c r="AQ666">
        <v>0.1</v>
      </c>
      <c r="AR666" s="4">
        <f t="shared" si="206"/>
        <v>5376.4476219999997</v>
      </c>
      <c r="AT666">
        <v>5376.4476219999997</v>
      </c>
      <c r="AU666">
        <v>5376.4476219999997</v>
      </c>
      <c r="AV666" s="4">
        <f t="shared" si="207"/>
        <v>1386542</v>
      </c>
      <c r="AX666">
        <v>1386542</v>
      </c>
      <c r="AZ666" s="4">
        <f t="shared" si="208"/>
        <v>3.4</v>
      </c>
      <c r="BB666">
        <v>3.4</v>
      </c>
      <c r="BC666" s="4">
        <f t="shared" si="209"/>
        <v>3.2</v>
      </c>
      <c r="BE666">
        <v>3.2</v>
      </c>
      <c r="BF666" s="4">
        <v>0.77100000000000002</v>
      </c>
      <c r="BG666" s="4">
        <v>17.100000000000001</v>
      </c>
      <c r="BH666" s="4">
        <f t="shared" si="191"/>
        <v>77.900000000000006</v>
      </c>
      <c r="BJ666">
        <v>77.900000000000006</v>
      </c>
    </row>
    <row r="667" spans="1:62" x14ac:dyDescent="0.25">
      <c r="A667" s="4" t="s">
        <v>64</v>
      </c>
      <c r="B667" s="4">
        <v>2007</v>
      </c>
      <c r="C667" s="4">
        <v>1</v>
      </c>
      <c r="E667" s="4">
        <f t="shared" si="192"/>
        <v>1.5375706050567797E-3</v>
      </c>
      <c r="F667">
        <v>14</v>
      </c>
      <c r="H667" s="4">
        <f t="shared" si="193"/>
        <v>1.4041262411569241E-2</v>
      </c>
      <c r="I667">
        <f t="shared" si="194"/>
        <v>1</v>
      </c>
      <c r="K667">
        <v>1</v>
      </c>
      <c r="L667" s="4">
        <v>4.13</v>
      </c>
      <c r="M667">
        <f t="shared" si="195"/>
        <v>2.0067984201332836E-4</v>
      </c>
      <c r="O667" s="4">
        <f t="shared" si="196"/>
        <v>750.71476410000002</v>
      </c>
      <c r="Q667">
        <v>750.71476410000002</v>
      </c>
      <c r="S667" s="4">
        <f t="shared" si="197"/>
        <v>1.4174537003913691E-2</v>
      </c>
      <c r="T667">
        <v>93</v>
      </c>
      <c r="W667" s="4">
        <f t="shared" si="198"/>
        <v>0</v>
      </c>
      <c r="X667">
        <v>0</v>
      </c>
      <c r="Y667" s="4">
        <v>55.4</v>
      </c>
      <c r="AB667" s="4">
        <f t="shared" si="199"/>
        <v>1</v>
      </c>
      <c r="AC667" s="3">
        <v>1</v>
      </c>
      <c r="AD667" s="4">
        <f t="shared" si="200"/>
        <v>1.3039310803909658E-2</v>
      </c>
      <c r="AE667">
        <f t="shared" si="201"/>
        <v>99</v>
      </c>
      <c r="AG667">
        <v>99</v>
      </c>
      <c r="AH667" s="4">
        <f t="shared" si="202"/>
        <v>1.42</v>
      </c>
      <c r="AJ667">
        <v>1.42</v>
      </c>
      <c r="AK667" s="4">
        <f t="shared" si="203"/>
        <v>1.4476065746014937E-2</v>
      </c>
      <c r="AL667">
        <f t="shared" si="204"/>
        <v>93</v>
      </c>
      <c r="AN667">
        <v>93</v>
      </c>
      <c r="AO667" s="4">
        <f t="shared" si="205"/>
        <v>0.1</v>
      </c>
      <c r="AQ667">
        <v>0.1</v>
      </c>
      <c r="AR667" s="4">
        <f t="shared" si="206"/>
        <v>5184.4942270000001</v>
      </c>
      <c r="AT667">
        <v>5184.4942270000001</v>
      </c>
      <c r="AU667">
        <v>5184.4942270000001</v>
      </c>
      <c r="AV667" s="4">
        <f t="shared" si="207"/>
        <v>1386542</v>
      </c>
      <c r="AX667">
        <v>1386542</v>
      </c>
      <c r="AZ667" s="4">
        <f t="shared" si="208"/>
        <v>3.4</v>
      </c>
      <c r="BB667">
        <v>3.4</v>
      </c>
      <c r="BC667" s="4">
        <f t="shared" si="209"/>
        <v>3.2</v>
      </c>
      <c r="BE667">
        <v>3.2</v>
      </c>
      <c r="BF667" s="4">
        <v>0.754</v>
      </c>
      <c r="BG667" s="4">
        <v>16</v>
      </c>
      <c r="BH667" s="4">
        <f t="shared" si="191"/>
        <v>78.099999999999994</v>
      </c>
      <c r="BJ667">
        <v>78.099999999999994</v>
      </c>
    </row>
    <row r="668" spans="1:62" x14ac:dyDescent="0.25">
      <c r="A668" s="4" t="s">
        <v>64</v>
      </c>
      <c r="B668" s="4">
        <v>2006</v>
      </c>
      <c r="C668" s="4">
        <v>1</v>
      </c>
      <c r="E668" s="4">
        <f t="shared" si="192"/>
        <v>1.5375706050567797E-3</v>
      </c>
      <c r="F668">
        <v>14</v>
      </c>
      <c r="H668" s="4">
        <f t="shared" si="193"/>
        <v>1.4041262411569241E-2</v>
      </c>
      <c r="I668">
        <f t="shared" si="194"/>
        <v>1</v>
      </c>
      <c r="K668">
        <v>1</v>
      </c>
      <c r="L668" s="4">
        <v>4.17</v>
      </c>
      <c r="M668">
        <f t="shared" si="195"/>
        <v>1.9951589324807085E-4</v>
      </c>
      <c r="O668" s="4">
        <f t="shared" si="196"/>
        <v>523.47242840000001</v>
      </c>
      <c r="Q668">
        <v>523.47242840000001</v>
      </c>
      <c r="S668" s="4">
        <f t="shared" si="197"/>
        <v>1.511169775295931E-2</v>
      </c>
      <c r="T668">
        <v>89</v>
      </c>
      <c r="W668" s="4">
        <f t="shared" si="198"/>
        <v>0</v>
      </c>
      <c r="X668">
        <v>0</v>
      </c>
      <c r="Y668" s="4">
        <v>54.6</v>
      </c>
      <c r="AB668" s="4">
        <f t="shared" si="199"/>
        <v>1</v>
      </c>
      <c r="AC668" s="3">
        <v>1</v>
      </c>
      <c r="AD668" s="4">
        <f t="shared" si="200"/>
        <v>1.3035759260423201E-2</v>
      </c>
      <c r="AE668">
        <f t="shared" si="201"/>
        <v>99</v>
      </c>
      <c r="AG668">
        <v>99</v>
      </c>
      <c r="AH668" s="4">
        <f t="shared" si="202"/>
        <v>7.67</v>
      </c>
      <c r="AJ668">
        <v>7.67</v>
      </c>
      <c r="AK668" s="4">
        <f t="shared" si="203"/>
        <v>1.538266009495849E-2</v>
      </c>
      <c r="AL668">
        <f t="shared" si="204"/>
        <v>89</v>
      </c>
      <c r="AN668">
        <v>89</v>
      </c>
      <c r="AO668" s="4">
        <f t="shared" si="205"/>
        <v>0.1</v>
      </c>
      <c r="AQ668">
        <v>0.1</v>
      </c>
      <c r="AR668" s="4">
        <f t="shared" si="206"/>
        <v>4669.6916000000001</v>
      </c>
      <c r="AT668">
        <v>4669.6916000000001</v>
      </c>
      <c r="AU668">
        <v>4669.6916000000001</v>
      </c>
      <c r="AV668" s="4">
        <f t="shared" si="207"/>
        <v>1386542</v>
      </c>
      <c r="AX668">
        <v>1386542</v>
      </c>
      <c r="AZ668" s="4">
        <f t="shared" si="208"/>
        <v>3.4</v>
      </c>
      <c r="BB668">
        <v>3.4</v>
      </c>
      <c r="BC668" s="4">
        <f t="shared" si="209"/>
        <v>3.2</v>
      </c>
      <c r="BE668">
        <v>3.2</v>
      </c>
      <c r="BF668" s="4">
        <v>0.73199999999999998</v>
      </c>
      <c r="BG668" s="4">
        <v>14.7</v>
      </c>
      <c r="BH668" s="4">
        <f t="shared" si="191"/>
        <v>78</v>
      </c>
      <c r="BJ668">
        <v>78</v>
      </c>
    </row>
    <row r="669" spans="1:62" x14ac:dyDescent="0.25">
      <c r="A669" s="4" t="s">
        <v>64</v>
      </c>
      <c r="B669" s="4">
        <v>2005</v>
      </c>
      <c r="C669" s="4">
        <v>1</v>
      </c>
      <c r="E669" s="4">
        <f t="shared" si="192"/>
        <v>1.6131690762204737E-3</v>
      </c>
      <c r="F669">
        <v>19</v>
      </c>
      <c r="H669" s="4">
        <f t="shared" si="193"/>
        <v>1.4041262411569241E-2</v>
      </c>
      <c r="I669">
        <f t="shared" si="194"/>
        <v>1</v>
      </c>
      <c r="K669">
        <v>1</v>
      </c>
      <c r="L669" s="4">
        <v>4.4800000000000004</v>
      </c>
      <c r="M669">
        <f t="shared" si="195"/>
        <v>1.9946618787014075E-4</v>
      </c>
      <c r="O669" s="4">
        <f t="shared" si="196"/>
        <v>518.93592209999997</v>
      </c>
      <c r="Q669">
        <v>518.93592209999997</v>
      </c>
      <c r="S669" s="4">
        <f t="shared" si="197"/>
        <v>1.3597551795253666E-2</v>
      </c>
      <c r="T669">
        <v>95</v>
      </c>
      <c r="W669" s="4">
        <f t="shared" si="198"/>
        <v>0</v>
      </c>
      <c r="X669">
        <v>0</v>
      </c>
      <c r="Y669" s="4">
        <v>53.8</v>
      </c>
      <c r="AB669" s="4">
        <f t="shared" si="199"/>
        <v>1</v>
      </c>
      <c r="AC669" s="3">
        <v>1</v>
      </c>
      <c r="AD669" s="4">
        <f t="shared" si="200"/>
        <v>1.3032206226986398E-2</v>
      </c>
      <c r="AE669">
        <f t="shared" si="201"/>
        <v>99</v>
      </c>
      <c r="AG669">
        <v>99</v>
      </c>
      <c r="AH669" s="4">
        <f t="shared" si="202"/>
        <v>9.39</v>
      </c>
      <c r="AJ669">
        <v>9.39</v>
      </c>
      <c r="AK669" s="4">
        <f t="shared" si="203"/>
        <v>1.5379246648873343E-2</v>
      </c>
      <c r="AL669">
        <f t="shared" si="204"/>
        <v>89</v>
      </c>
      <c r="AN669">
        <v>89</v>
      </c>
      <c r="AO669" s="4">
        <f t="shared" si="205"/>
        <v>0.1</v>
      </c>
      <c r="AQ669">
        <v>0.1</v>
      </c>
      <c r="AR669" s="4">
        <f t="shared" si="206"/>
        <v>3779.5770000000002</v>
      </c>
      <c r="AT669">
        <v>3779.5770000000002</v>
      </c>
      <c r="AU669">
        <v>3779.5770000000002</v>
      </c>
      <c r="AV669" s="4">
        <f t="shared" si="207"/>
        <v>1386542</v>
      </c>
      <c r="AX669">
        <v>1386542</v>
      </c>
      <c r="AZ669" s="4">
        <f t="shared" si="208"/>
        <v>3.4</v>
      </c>
      <c r="BB669">
        <v>3.4</v>
      </c>
      <c r="BC669" s="4">
        <f t="shared" si="209"/>
        <v>3.3</v>
      </c>
      <c r="BE669">
        <v>3.3</v>
      </c>
      <c r="BF669" s="4">
        <v>0.71899999999999997</v>
      </c>
      <c r="BG669" s="4">
        <v>14.2</v>
      </c>
      <c r="BH669" s="4">
        <f t="shared" si="191"/>
        <v>77.2</v>
      </c>
      <c r="BJ669">
        <v>77.2</v>
      </c>
    </row>
    <row r="670" spans="1:62" x14ac:dyDescent="0.25">
      <c r="A670" s="4" t="s">
        <v>64</v>
      </c>
      <c r="B670" s="4">
        <v>2004</v>
      </c>
      <c r="C670" s="4">
        <v>1</v>
      </c>
      <c r="E670" s="4">
        <f t="shared" si="192"/>
        <v>1.5828009310702893E-3</v>
      </c>
      <c r="F670">
        <v>17</v>
      </c>
      <c r="H670" s="4">
        <f t="shared" si="193"/>
        <v>1.4041262411569241E-2</v>
      </c>
      <c r="I670">
        <f t="shared" si="194"/>
        <v>1</v>
      </c>
      <c r="K670">
        <v>1</v>
      </c>
      <c r="L670" s="4">
        <v>4.38</v>
      </c>
      <c r="M670">
        <f t="shared" si="195"/>
        <v>1.8746795504513027E-4</v>
      </c>
      <c r="O670" s="4">
        <f t="shared" si="196"/>
        <v>4.4842545789999999</v>
      </c>
      <c r="Q670">
        <v>4.4842545789999999</v>
      </c>
      <c r="S670" s="4">
        <f t="shared" si="197"/>
        <v>1.2276440336999126E-2</v>
      </c>
      <c r="T670">
        <v>99</v>
      </c>
      <c r="W670" s="4">
        <f t="shared" si="198"/>
        <v>0</v>
      </c>
      <c r="X670">
        <v>0</v>
      </c>
      <c r="Y670" s="4">
        <v>53</v>
      </c>
      <c r="AB670" s="4">
        <f t="shared" si="199"/>
        <v>1</v>
      </c>
      <c r="AC670" s="3">
        <v>1</v>
      </c>
      <c r="AD670" s="4">
        <f t="shared" si="200"/>
        <v>1.3402325341036497E-2</v>
      </c>
      <c r="AE670">
        <f t="shared" si="201"/>
        <v>98</v>
      </c>
      <c r="AG670">
        <v>98</v>
      </c>
      <c r="AH670" s="4">
        <f t="shared" si="202"/>
        <v>6.14</v>
      </c>
      <c r="AJ670">
        <v>6.14</v>
      </c>
      <c r="AK670" s="4">
        <f t="shared" si="203"/>
        <v>1.5548760639639427E-2</v>
      </c>
      <c r="AL670">
        <f t="shared" si="204"/>
        <v>88</v>
      </c>
      <c r="AN670">
        <v>88</v>
      </c>
      <c r="AO670" s="4">
        <f t="shared" si="205"/>
        <v>0.1</v>
      </c>
      <c r="AQ670">
        <v>0.1</v>
      </c>
      <c r="AR670" s="4">
        <f t="shared" si="206"/>
        <v>339.71625599999999</v>
      </c>
      <c r="AT670">
        <v>339.71625599999999</v>
      </c>
      <c r="AU670">
        <v>339.71625599999999</v>
      </c>
      <c r="AV670" s="4">
        <f t="shared" si="207"/>
        <v>1386542</v>
      </c>
      <c r="AX670">
        <v>1386542</v>
      </c>
      <c r="AZ670" s="4">
        <f t="shared" si="208"/>
        <v>3.4</v>
      </c>
      <c r="BB670">
        <v>3.4</v>
      </c>
      <c r="BC670" s="4">
        <f t="shared" si="209"/>
        <v>3.3</v>
      </c>
      <c r="BE670">
        <v>3.3</v>
      </c>
      <c r="BF670" s="4">
        <v>0.70499999999999996</v>
      </c>
      <c r="BG670" s="4">
        <v>13.2</v>
      </c>
      <c r="BH670" s="4">
        <f t="shared" si="191"/>
        <v>77.3</v>
      </c>
      <c r="BJ670">
        <v>77.3</v>
      </c>
    </row>
    <row r="671" spans="1:62" x14ac:dyDescent="0.25">
      <c r="A671" s="4" t="s">
        <v>64</v>
      </c>
      <c r="B671" s="4">
        <v>2003</v>
      </c>
      <c r="C671" s="4">
        <v>1</v>
      </c>
      <c r="E671" s="4">
        <f t="shared" si="192"/>
        <v>1.5979645805759988E-3</v>
      </c>
      <c r="F671">
        <v>18</v>
      </c>
      <c r="H671" s="4">
        <f t="shared" si="193"/>
        <v>1.4041262411569241E-2</v>
      </c>
      <c r="I671">
        <f t="shared" si="194"/>
        <v>1</v>
      </c>
      <c r="K671">
        <v>1</v>
      </c>
      <c r="L671" s="4">
        <v>4.3899999999999997</v>
      </c>
      <c r="M671">
        <f t="shared" si="195"/>
        <v>1.8934763603874888E-4</v>
      </c>
      <c r="O671" s="4">
        <f t="shared" si="196"/>
        <v>60.341451239999998</v>
      </c>
      <c r="Q671">
        <v>60.341451239999998</v>
      </c>
      <c r="S671" s="4">
        <f t="shared" si="197"/>
        <v>1.2276440336999126E-2</v>
      </c>
      <c r="T671">
        <v>99</v>
      </c>
      <c r="W671" s="4">
        <f t="shared" si="198"/>
        <v>0</v>
      </c>
      <c r="X671">
        <v>0</v>
      </c>
      <c r="Y671" s="4">
        <v>52.1</v>
      </c>
      <c r="AB671" s="4">
        <f t="shared" si="199"/>
        <v>1</v>
      </c>
      <c r="AC671" s="3">
        <v>1</v>
      </c>
      <c r="AD671" s="4">
        <f t="shared" si="200"/>
        <v>1.3398821075007452E-2</v>
      </c>
      <c r="AE671">
        <f t="shared" si="201"/>
        <v>98</v>
      </c>
      <c r="AG671">
        <v>98</v>
      </c>
      <c r="AH671" s="4">
        <f t="shared" si="202"/>
        <v>6.31</v>
      </c>
      <c r="AJ671">
        <v>6.31</v>
      </c>
      <c r="AK671" s="4">
        <f t="shared" si="203"/>
        <v>1.4910201420445458E-2</v>
      </c>
      <c r="AL671">
        <f t="shared" si="204"/>
        <v>72</v>
      </c>
      <c r="AN671">
        <v>72</v>
      </c>
      <c r="AO671" s="4">
        <f t="shared" si="205"/>
        <v>0.1</v>
      </c>
      <c r="AQ671">
        <v>0.1</v>
      </c>
      <c r="AR671" s="4">
        <f t="shared" si="206"/>
        <v>3192.6693780000001</v>
      </c>
      <c r="AT671">
        <v>3192.6693780000001</v>
      </c>
      <c r="AU671">
        <v>3192.6693780000001</v>
      </c>
      <c r="AV671" s="4">
        <f t="shared" si="207"/>
        <v>1386542</v>
      </c>
      <c r="AX671">
        <v>1386542</v>
      </c>
      <c r="AZ671" s="4">
        <f t="shared" si="208"/>
        <v>3.5</v>
      </c>
      <c r="BB671">
        <v>3.5</v>
      </c>
      <c r="BC671" s="4">
        <f t="shared" si="209"/>
        <v>3.3</v>
      </c>
      <c r="BE671">
        <v>3.3</v>
      </c>
      <c r="BF671" s="4">
        <v>0.69399999999999995</v>
      </c>
      <c r="BG671" s="4">
        <v>12.9</v>
      </c>
      <c r="BH671" s="4">
        <f t="shared" si="191"/>
        <v>77.400000000000006</v>
      </c>
      <c r="BJ671">
        <v>77.400000000000006</v>
      </c>
    </row>
    <row r="672" spans="1:62" x14ac:dyDescent="0.25">
      <c r="A672" s="4" t="s">
        <v>64</v>
      </c>
      <c r="B672" s="4">
        <v>2002</v>
      </c>
      <c r="C672" s="4">
        <v>1</v>
      </c>
      <c r="E672" s="4">
        <f t="shared" si="192"/>
        <v>1.6131690762204737E-3</v>
      </c>
      <c r="F672">
        <v>19</v>
      </c>
      <c r="H672" s="4">
        <f t="shared" si="193"/>
        <v>1.4041262411569241E-2</v>
      </c>
      <c r="I672">
        <f t="shared" si="194"/>
        <v>1</v>
      </c>
      <c r="K672">
        <v>1</v>
      </c>
      <c r="L672" s="4">
        <v>4.0999999999999996</v>
      </c>
      <c r="M672">
        <f t="shared" si="195"/>
        <v>1.9659236301425989E-4</v>
      </c>
      <c r="O672" s="4">
        <f t="shared" si="196"/>
        <v>334.76721070000002</v>
      </c>
      <c r="Q672">
        <v>334.76721070000002</v>
      </c>
      <c r="S672" s="4">
        <f t="shared" si="197"/>
        <v>1.2624262505316943E-2</v>
      </c>
      <c r="T672">
        <v>98</v>
      </c>
      <c r="W672" s="4">
        <f t="shared" si="198"/>
        <v>0</v>
      </c>
      <c r="X672">
        <v>0</v>
      </c>
      <c r="Y672" s="4">
        <v>51.3</v>
      </c>
      <c r="AB672" s="4">
        <f t="shared" si="199"/>
        <v>1</v>
      </c>
      <c r="AC672" s="3">
        <v>1</v>
      </c>
      <c r="AD672" s="4">
        <f t="shared" si="200"/>
        <v>1.3395315484623358E-2</v>
      </c>
      <c r="AE672">
        <f t="shared" si="201"/>
        <v>98</v>
      </c>
      <c r="AG672">
        <v>98</v>
      </c>
      <c r="AH672" s="4">
        <f t="shared" si="202"/>
        <v>6.5</v>
      </c>
      <c r="AJ672">
        <v>6.5</v>
      </c>
      <c r="AK672" s="4">
        <f t="shared" si="203"/>
        <v>1.2572650171272879E-2</v>
      </c>
      <c r="AL672">
        <f t="shared" si="204"/>
        <v>99</v>
      </c>
      <c r="AN672">
        <v>99</v>
      </c>
      <c r="AO672" s="4">
        <f t="shared" si="205"/>
        <v>0.1</v>
      </c>
      <c r="AQ672">
        <v>0.1</v>
      </c>
      <c r="AR672" s="4">
        <f t="shared" si="206"/>
        <v>2994.3399880000002</v>
      </c>
      <c r="AT672">
        <v>2994.3399880000002</v>
      </c>
      <c r="AU672">
        <v>2994.3399880000002</v>
      </c>
      <c r="AV672" s="4">
        <f t="shared" si="207"/>
        <v>1386542</v>
      </c>
      <c r="AX672">
        <v>1386542</v>
      </c>
      <c r="AZ672" s="4">
        <f t="shared" si="208"/>
        <v>3.5</v>
      </c>
      <c r="BB672">
        <v>3.5</v>
      </c>
      <c r="BC672" s="4">
        <f t="shared" si="209"/>
        <v>3.3</v>
      </c>
      <c r="BE672">
        <v>3.3</v>
      </c>
      <c r="BF672" s="4">
        <v>0.69199999999999995</v>
      </c>
      <c r="BG672" s="4">
        <v>12.5</v>
      </c>
      <c r="BH672" s="4">
        <f t="shared" si="191"/>
        <v>77.7</v>
      </c>
      <c r="BJ672">
        <v>77.7</v>
      </c>
    </row>
    <row r="673" spans="1:62" x14ac:dyDescent="0.25">
      <c r="A673" s="4" t="s">
        <v>64</v>
      </c>
      <c r="B673" s="4">
        <v>2001</v>
      </c>
      <c r="C673" s="4">
        <v>1</v>
      </c>
      <c r="E673" s="4">
        <f t="shared" si="192"/>
        <v>2.9621816628794375E-3</v>
      </c>
      <c r="F673">
        <v>115</v>
      </c>
      <c r="H673" s="4">
        <f t="shared" si="193"/>
        <v>1.4041262411569241E-2</v>
      </c>
      <c r="I673">
        <f t="shared" si="194"/>
        <v>1</v>
      </c>
      <c r="K673">
        <v>1</v>
      </c>
      <c r="L673" s="4">
        <v>4.04</v>
      </c>
      <c r="M673">
        <f t="shared" si="195"/>
        <v>1.9634433019729731E-4</v>
      </c>
      <c r="O673" s="4">
        <f t="shared" si="196"/>
        <v>322.58631489999999</v>
      </c>
      <c r="Q673">
        <v>322.58631489999999</v>
      </c>
      <c r="S673" s="4">
        <f t="shared" si="197"/>
        <v>1.2624262505316943E-2</v>
      </c>
      <c r="T673">
        <v>98</v>
      </c>
      <c r="W673" s="4">
        <f t="shared" si="198"/>
        <v>0</v>
      </c>
      <c r="X673">
        <v>0</v>
      </c>
      <c r="Y673" s="4">
        <v>5.4</v>
      </c>
      <c r="AB673" s="4">
        <f t="shared" si="199"/>
        <v>1</v>
      </c>
      <c r="AC673" s="3">
        <v>1</v>
      </c>
      <c r="AD673" s="4">
        <f t="shared" si="200"/>
        <v>1.3018232626738633E-2</v>
      </c>
      <c r="AE673">
        <f t="shared" si="201"/>
        <v>99</v>
      </c>
      <c r="AG673">
        <v>99</v>
      </c>
      <c r="AH673" s="4">
        <f t="shared" si="202"/>
        <v>6.27</v>
      </c>
      <c r="AJ673">
        <v>6.27</v>
      </c>
      <c r="AK673" s="4">
        <f t="shared" si="203"/>
        <v>1.2918341229074632E-2</v>
      </c>
      <c r="AL673">
        <f t="shared" si="204"/>
        <v>98</v>
      </c>
      <c r="AN673">
        <v>98</v>
      </c>
      <c r="AO673" s="4">
        <f t="shared" si="205"/>
        <v>0.1</v>
      </c>
      <c r="AQ673">
        <v>0.1</v>
      </c>
      <c r="AR673" s="4">
        <f t="shared" si="206"/>
        <v>2832.188893</v>
      </c>
      <c r="AT673">
        <v>2832.188893</v>
      </c>
      <c r="AU673">
        <v>2832.188893</v>
      </c>
      <c r="AV673" s="4">
        <f t="shared" si="207"/>
        <v>1386542</v>
      </c>
      <c r="AX673">
        <v>1386542</v>
      </c>
      <c r="AZ673" s="4">
        <f t="shared" si="208"/>
        <v>3.6</v>
      </c>
      <c r="BB673">
        <v>3.6</v>
      </c>
      <c r="BC673" s="4">
        <f t="shared" si="209"/>
        <v>3.4</v>
      </c>
      <c r="BE673">
        <v>3.4</v>
      </c>
      <c r="BF673" s="4">
        <v>0.68600000000000005</v>
      </c>
      <c r="BG673" s="4">
        <v>12.3</v>
      </c>
      <c r="BH673" s="4">
        <f t="shared" si="191"/>
        <v>76.7</v>
      </c>
      <c r="BJ673">
        <v>76.7</v>
      </c>
    </row>
    <row r="674" spans="1:62" x14ac:dyDescent="0.25">
      <c r="A674" s="4" t="s">
        <v>64</v>
      </c>
      <c r="B674" s="4">
        <v>2000</v>
      </c>
      <c r="C674" s="4">
        <v>1</v>
      </c>
      <c r="E674" s="4">
        <f t="shared" si="192"/>
        <v>2.9621816628794375E-3</v>
      </c>
      <c r="F674">
        <v>115</v>
      </c>
      <c r="H674" s="4">
        <f t="shared" si="193"/>
        <v>1.4041262411569241E-2</v>
      </c>
      <c r="I674">
        <f t="shared" si="194"/>
        <v>1</v>
      </c>
      <c r="K674">
        <v>1</v>
      </c>
      <c r="L674" s="4">
        <v>3.92</v>
      </c>
      <c r="M674">
        <f t="shared" si="195"/>
        <v>1.8898773769653634E-4</v>
      </c>
      <c r="O674" s="4">
        <f t="shared" si="196"/>
        <v>49.340077559999997</v>
      </c>
      <c r="Q674">
        <v>49.340077559999997</v>
      </c>
      <c r="S674" s="4">
        <f t="shared" si="197"/>
        <v>1.2624262505316943E-2</v>
      </c>
      <c r="T674">
        <v>98</v>
      </c>
      <c r="W674" s="4">
        <f t="shared" si="198"/>
        <v>0</v>
      </c>
      <c r="X674">
        <v>0</v>
      </c>
      <c r="Y674" s="4">
        <v>49.4</v>
      </c>
      <c r="AB674" s="4">
        <f t="shared" si="199"/>
        <v>1</v>
      </c>
      <c r="AC674" s="3">
        <v>1</v>
      </c>
      <c r="AD674" s="4">
        <f t="shared" si="200"/>
        <v>1.3388233069280909E-2</v>
      </c>
      <c r="AE674">
        <f t="shared" si="201"/>
        <v>98</v>
      </c>
      <c r="AG674">
        <v>98</v>
      </c>
      <c r="AH674" s="4">
        <f t="shared" si="202"/>
        <v>6.7</v>
      </c>
      <c r="AJ674">
        <v>6.7</v>
      </c>
      <c r="AK674" s="4">
        <f t="shared" si="203"/>
        <v>1.3885807044057242E-2</v>
      </c>
      <c r="AL674">
        <f t="shared" si="204"/>
        <v>95</v>
      </c>
      <c r="AN674">
        <v>95</v>
      </c>
      <c r="AO674" s="4">
        <f t="shared" si="205"/>
        <v>0.1</v>
      </c>
      <c r="AQ674">
        <v>0.1</v>
      </c>
      <c r="AR674" s="4">
        <f t="shared" si="206"/>
        <v>2741.1154200000001</v>
      </c>
      <c r="AT674">
        <v>2741.1154200000001</v>
      </c>
      <c r="AU674">
        <v>2741.1154200000001</v>
      </c>
      <c r="AV674" s="4">
        <f t="shared" si="207"/>
        <v>1386542</v>
      </c>
      <c r="AX674">
        <v>1386542</v>
      </c>
      <c r="AZ674" s="4">
        <f t="shared" si="208"/>
        <v>3.6</v>
      </c>
      <c r="BB674">
        <v>3.6</v>
      </c>
      <c r="BC674" s="4">
        <f t="shared" si="209"/>
        <v>3.4</v>
      </c>
      <c r="BE674">
        <v>3.4</v>
      </c>
      <c r="BF674" s="4">
        <v>0.67900000000000005</v>
      </c>
      <c r="BG674" s="4">
        <v>12.1</v>
      </c>
      <c r="BH674" s="4">
        <f t="shared" si="191"/>
        <v>76.900000000000006</v>
      </c>
      <c r="BJ674">
        <v>76.900000000000006</v>
      </c>
    </row>
    <row r="675" spans="1:62" x14ac:dyDescent="0.25">
      <c r="A675" s="4" t="s">
        <v>65</v>
      </c>
      <c r="B675" s="4">
        <v>2015</v>
      </c>
      <c r="C675" s="4">
        <v>0</v>
      </c>
      <c r="E675" s="4">
        <f t="shared" si="192"/>
        <v>2.1263230630337361E-3</v>
      </c>
      <c r="F675">
        <v>52</v>
      </c>
      <c r="H675" s="4">
        <f t="shared" si="193"/>
        <v>1.3615888411902125E-2</v>
      </c>
      <c r="I675">
        <f t="shared" si="194"/>
        <v>0</v>
      </c>
      <c r="K675">
        <v>0</v>
      </c>
      <c r="M675">
        <f t="shared" si="195"/>
        <v>1.8731145170040577E-4</v>
      </c>
      <c r="O675" s="4">
        <f t="shared" si="196"/>
        <v>0</v>
      </c>
      <c r="Q675">
        <v>0</v>
      </c>
      <c r="S675" s="4">
        <f t="shared" si="197"/>
        <v>1.2961300520541614E-2</v>
      </c>
      <c r="T675">
        <v>97</v>
      </c>
      <c r="W675" s="4">
        <f t="shared" si="198"/>
        <v>0</v>
      </c>
      <c r="X675">
        <v>0</v>
      </c>
      <c r="Y675" s="4">
        <v>6.3</v>
      </c>
      <c r="AB675" s="4">
        <f t="shared" si="199"/>
        <v>0</v>
      </c>
      <c r="AC675" s="3">
        <v>0</v>
      </c>
      <c r="AD675" s="4">
        <f t="shared" si="200"/>
        <v>1.3745086786347572E-2</v>
      </c>
      <c r="AE675">
        <f t="shared" si="201"/>
        <v>97</v>
      </c>
      <c r="AG675">
        <v>97</v>
      </c>
      <c r="AH675" s="4" t="e">
        <f t="shared" si="202"/>
        <v>#VALUE!</v>
      </c>
      <c r="AK675" s="4">
        <f t="shared" si="203"/>
        <v>1.324901410822364E-2</v>
      </c>
      <c r="AL675">
        <f t="shared" si="204"/>
        <v>97</v>
      </c>
      <c r="AN675">
        <v>97</v>
      </c>
      <c r="AO675" s="4">
        <f t="shared" si="205"/>
        <v>0.1</v>
      </c>
      <c r="AQ675">
        <v>0.1</v>
      </c>
      <c r="AR675" s="4">
        <f t="shared" si="206"/>
        <v>2375.1127000000001</v>
      </c>
      <c r="AT675">
        <v>2375.1127000000001</v>
      </c>
      <c r="AU675">
        <v>2375.1127000000001</v>
      </c>
      <c r="AV675" s="4">
        <f t="shared" si="207"/>
        <v>116985</v>
      </c>
      <c r="AX675">
        <v>116985</v>
      </c>
      <c r="AY675">
        <v>116985</v>
      </c>
      <c r="AZ675" s="4">
        <f t="shared" si="208"/>
        <v>1</v>
      </c>
      <c r="BB675">
        <v>1</v>
      </c>
      <c r="BC675" s="4">
        <f t="shared" si="209"/>
        <v>1</v>
      </c>
      <c r="BE675">
        <v>1</v>
      </c>
      <c r="BF675" s="4">
        <v>0.85399999999999998</v>
      </c>
      <c r="BG675" s="4">
        <v>14.3</v>
      </c>
      <c r="BH675" s="4">
        <f t="shared" si="191"/>
        <v>85</v>
      </c>
      <c r="BJ675">
        <v>85</v>
      </c>
    </row>
    <row r="676" spans="1:62" x14ac:dyDescent="0.25">
      <c r="A676" s="4" t="s">
        <v>65</v>
      </c>
      <c r="B676" s="4">
        <v>2014</v>
      </c>
      <c r="C676" s="4">
        <v>0</v>
      </c>
      <c r="E676" s="4">
        <f t="shared" si="192"/>
        <v>2.1418357768437082E-3</v>
      </c>
      <c r="F676">
        <v>53</v>
      </c>
      <c r="H676" s="4">
        <f t="shared" si="193"/>
        <v>1.3615888411902125E-2</v>
      </c>
      <c r="I676">
        <f t="shared" si="194"/>
        <v>0</v>
      </c>
      <c r="K676">
        <v>0</v>
      </c>
      <c r="L676" s="4">
        <v>0.01</v>
      </c>
      <c r="M676">
        <f t="shared" si="195"/>
        <v>1.9365197690795764E-4</v>
      </c>
      <c r="O676" s="4">
        <f t="shared" si="196"/>
        <v>207.30419359999999</v>
      </c>
      <c r="Q676">
        <v>207.30419359999999</v>
      </c>
      <c r="S676" s="4">
        <f t="shared" si="197"/>
        <v>1.3286180512832984E-2</v>
      </c>
      <c r="T676">
        <v>96</v>
      </c>
      <c r="W676" s="4">
        <f t="shared" si="198"/>
        <v>10</v>
      </c>
      <c r="X676">
        <v>10</v>
      </c>
      <c r="Y676" s="4">
        <v>59.8</v>
      </c>
      <c r="AB676" s="4">
        <f t="shared" si="199"/>
        <v>0</v>
      </c>
      <c r="AC676" s="3">
        <v>0</v>
      </c>
      <c r="AD676" s="4">
        <f t="shared" si="200"/>
        <v>1.3007806547908469E-2</v>
      </c>
      <c r="AE676">
        <f t="shared" si="201"/>
        <v>99</v>
      </c>
      <c r="AG676">
        <v>99</v>
      </c>
      <c r="AH676" s="4">
        <f t="shared" si="202"/>
        <v>7.37</v>
      </c>
      <c r="AJ676">
        <v>7.37</v>
      </c>
      <c r="AK676" s="4">
        <f t="shared" si="203"/>
        <v>1.255947030527718E-2</v>
      </c>
      <c r="AL676">
        <f t="shared" si="204"/>
        <v>99</v>
      </c>
      <c r="AN676">
        <v>99</v>
      </c>
      <c r="AO676" s="4">
        <f t="shared" si="205"/>
        <v>0.1</v>
      </c>
      <c r="AQ676">
        <v>0.1</v>
      </c>
      <c r="AR676" s="4">
        <f t="shared" si="206"/>
        <v>2734.88382</v>
      </c>
      <c r="AT676">
        <v>2734.88382</v>
      </c>
      <c r="AU676">
        <v>2734.88382</v>
      </c>
      <c r="AV676" s="4">
        <f t="shared" si="207"/>
        <v>115239</v>
      </c>
      <c r="AX676">
        <v>115239</v>
      </c>
      <c r="AY676">
        <v>115239</v>
      </c>
      <c r="AZ676" s="4">
        <f t="shared" si="208"/>
        <v>0.9</v>
      </c>
      <c r="BB676">
        <v>0.9</v>
      </c>
      <c r="BC676" s="4">
        <f t="shared" si="209"/>
        <v>1</v>
      </c>
      <c r="BE676">
        <v>1</v>
      </c>
      <c r="BF676" s="4">
        <v>0.85</v>
      </c>
      <c r="BG676" s="4">
        <v>14</v>
      </c>
      <c r="BH676" s="4">
        <f t="shared" si="191"/>
        <v>83</v>
      </c>
      <c r="BJ676">
        <v>83</v>
      </c>
    </row>
    <row r="677" spans="1:62" x14ac:dyDescent="0.25">
      <c r="A677" s="4" t="s">
        <v>65</v>
      </c>
      <c r="B677" s="4">
        <v>2013</v>
      </c>
      <c r="C677" s="4">
        <v>0</v>
      </c>
      <c r="E677" s="4">
        <f t="shared" si="192"/>
        <v>2.1573220141796689E-3</v>
      </c>
      <c r="F677">
        <v>54</v>
      </c>
      <c r="H677" s="4">
        <f t="shared" si="193"/>
        <v>1.3615888411902125E-2</v>
      </c>
      <c r="I677">
        <f t="shared" si="194"/>
        <v>0</v>
      </c>
      <c r="K677">
        <v>0</v>
      </c>
      <c r="L677" s="4">
        <v>9.0399999999999991</v>
      </c>
      <c r="M677">
        <f t="shared" si="195"/>
        <v>1.9377586846788008E-4</v>
      </c>
      <c r="O677" s="4">
        <f t="shared" si="196"/>
        <v>212.08592590000001</v>
      </c>
      <c r="Q677">
        <v>212.08592590000001</v>
      </c>
      <c r="S677" s="4">
        <f t="shared" si="197"/>
        <v>1.3286180512832984E-2</v>
      </c>
      <c r="T677">
        <v>96</v>
      </c>
      <c r="W677" s="4">
        <f t="shared" si="198"/>
        <v>0</v>
      </c>
      <c r="X677">
        <v>0</v>
      </c>
      <c r="Y677" s="4">
        <v>59.2</v>
      </c>
      <c r="AB677" s="4">
        <f t="shared" si="199"/>
        <v>0</v>
      </c>
      <c r="AC677" s="3">
        <v>0</v>
      </c>
      <c r="AD677" s="4">
        <f t="shared" si="200"/>
        <v>1.3004242016653639E-2</v>
      </c>
      <c r="AE677">
        <f t="shared" si="201"/>
        <v>99</v>
      </c>
      <c r="AG677">
        <v>99</v>
      </c>
      <c r="AH677" s="4">
        <f t="shared" si="202"/>
        <v>7.46</v>
      </c>
      <c r="AJ677">
        <v>7.46</v>
      </c>
      <c r="AK677" s="4">
        <f t="shared" si="203"/>
        <v>1.2556025603189531E-2</v>
      </c>
      <c r="AL677">
        <f t="shared" si="204"/>
        <v>99</v>
      </c>
      <c r="AN677">
        <v>99</v>
      </c>
      <c r="AO677" s="4">
        <f t="shared" si="205"/>
        <v>0.1</v>
      </c>
      <c r="AQ677">
        <v>0.1</v>
      </c>
      <c r="AR677" s="4">
        <f t="shared" si="206"/>
        <v>2797.9673600000001</v>
      </c>
      <c r="AT677">
        <v>2797.9673600000001</v>
      </c>
      <c r="AU677">
        <v>2797.9673600000001</v>
      </c>
      <c r="AV677" s="4">
        <f t="shared" si="207"/>
        <v>1143896</v>
      </c>
      <c r="AX677">
        <v>1143896</v>
      </c>
      <c r="AY677">
        <v>1143896</v>
      </c>
      <c r="AZ677" s="4">
        <f t="shared" si="208"/>
        <v>0.9</v>
      </c>
      <c r="BB677">
        <v>0.9</v>
      </c>
      <c r="BC677" s="4">
        <f t="shared" si="209"/>
        <v>1</v>
      </c>
      <c r="BE677">
        <v>1</v>
      </c>
      <c r="BF677" s="4">
        <v>0.85</v>
      </c>
      <c r="BG677" s="4">
        <v>13.8</v>
      </c>
      <c r="BH677" s="4">
        <f t="shared" si="191"/>
        <v>81</v>
      </c>
      <c r="BJ677">
        <v>81</v>
      </c>
    </row>
    <row r="678" spans="1:62" x14ac:dyDescent="0.25">
      <c r="A678" s="4" t="s">
        <v>65</v>
      </c>
      <c r="B678" s="4">
        <v>2012</v>
      </c>
      <c r="C678" s="4">
        <v>0</v>
      </c>
      <c r="E678" s="4">
        <f t="shared" si="192"/>
        <v>2.188206235158419E-3</v>
      </c>
      <c r="F678">
        <v>56</v>
      </c>
      <c r="H678" s="4">
        <f t="shared" si="193"/>
        <v>1.3615888411902125E-2</v>
      </c>
      <c r="I678">
        <f t="shared" si="194"/>
        <v>0</v>
      </c>
      <c r="K678">
        <v>0</v>
      </c>
      <c r="L678" s="4">
        <v>10.55</v>
      </c>
      <c r="M678">
        <f t="shared" si="195"/>
        <v>1.5540980456281919E-4</v>
      </c>
      <c r="O678" s="4">
        <f t="shared" si="196"/>
        <v>1096.807346997125</v>
      </c>
      <c r="Q678">
        <v>2159.7562050000001</v>
      </c>
      <c r="S678" s="4">
        <f t="shared" si="197"/>
        <v>1.3286180512832984E-2</v>
      </c>
      <c r="T678">
        <v>96</v>
      </c>
      <c r="W678" s="4">
        <f t="shared" si="198"/>
        <v>1</v>
      </c>
      <c r="X678">
        <v>1</v>
      </c>
      <c r="Y678" s="4">
        <v>58.7</v>
      </c>
      <c r="AB678" s="4">
        <f t="shared" si="199"/>
        <v>0</v>
      </c>
      <c r="AC678" s="3">
        <v>0</v>
      </c>
      <c r="AD678" s="4">
        <f t="shared" si="200"/>
        <v>1.3000675976517504E-2</v>
      </c>
      <c r="AE678">
        <f t="shared" si="201"/>
        <v>99</v>
      </c>
      <c r="AG678">
        <v>99</v>
      </c>
      <c r="AH678" s="4">
        <f t="shared" si="202"/>
        <v>7.44</v>
      </c>
      <c r="AJ678">
        <v>7.44</v>
      </c>
      <c r="AK678" s="4">
        <f t="shared" si="203"/>
        <v>1.2552579439896353E-2</v>
      </c>
      <c r="AL678">
        <f t="shared" si="204"/>
        <v>99</v>
      </c>
      <c r="AN678">
        <v>99</v>
      </c>
      <c r="AO678" s="4">
        <f t="shared" si="205"/>
        <v>0.1</v>
      </c>
      <c r="AQ678">
        <v>0.1</v>
      </c>
      <c r="AR678" s="4">
        <f t="shared" si="206"/>
        <v>10972.078698625</v>
      </c>
      <c r="AT678">
        <v>28951.155559999999</v>
      </c>
      <c r="AU678">
        <v>28951.155559999999</v>
      </c>
      <c r="AV678" s="4">
        <f t="shared" si="207"/>
        <v>113562</v>
      </c>
      <c r="AX678">
        <v>113562</v>
      </c>
      <c r="AY678">
        <v>113562</v>
      </c>
      <c r="AZ678" s="4">
        <f t="shared" si="208"/>
        <v>0.9</v>
      </c>
      <c r="BB678">
        <v>0.9</v>
      </c>
      <c r="BC678" s="4">
        <f t="shared" si="209"/>
        <v>1</v>
      </c>
      <c r="BE678">
        <v>1</v>
      </c>
      <c r="BF678" s="4">
        <v>0.85</v>
      </c>
      <c r="BG678" s="4">
        <v>13.8</v>
      </c>
      <c r="BH678" s="4">
        <f t="shared" si="191"/>
        <v>80</v>
      </c>
      <c r="BJ678">
        <v>80</v>
      </c>
    </row>
    <row r="679" spans="1:62" x14ac:dyDescent="0.25">
      <c r="A679" s="4" t="s">
        <v>65</v>
      </c>
      <c r="B679" s="4">
        <v>2011</v>
      </c>
      <c r="C679" s="4">
        <v>0</v>
      </c>
      <c r="E679" s="4">
        <f t="shared" si="192"/>
        <v>2.2035997814904384E-3</v>
      </c>
      <c r="F679">
        <v>57</v>
      </c>
      <c r="H679" s="4">
        <f t="shared" si="193"/>
        <v>1.3615888411902125E-2</v>
      </c>
      <c r="I679">
        <f t="shared" si="194"/>
        <v>0</v>
      </c>
      <c r="K679">
        <v>0</v>
      </c>
      <c r="L679" s="4">
        <v>10.69</v>
      </c>
      <c r="M679">
        <f t="shared" si="195"/>
        <v>1.3891870777161985E-4</v>
      </c>
      <c r="O679" s="4">
        <f t="shared" si="196"/>
        <v>1096.807346997125</v>
      </c>
      <c r="Q679">
        <v>2443.3250280000002</v>
      </c>
      <c r="S679" s="4">
        <f t="shared" si="197"/>
        <v>1.3286180512832984E-2</v>
      </c>
      <c r="T679">
        <v>96</v>
      </c>
      <c r="W679" s="4">
        <f t="shared" si="198"/>
        <v>0</v>
      </c>
      <c r="X679">
        <v>0</v>
      </c>
      <c r="Y679" s="4">
        <v>58.3</v>
      </c>
      <c r="AB679" s="4">
        <f t="shared" si="199"/>
        <v>0</v>
      </c>
      <c r="AC679" s="3">
        <v>0</v>
      </c>
      <c r="AD679" s="4">
        <f t="shared" si="200"/>
        <v>1.2997108425277145E-2</v>
      </c>
      <c r="AE679">
        <f t="shared" si="201"/>
        <v>99</v>
      </c>
      <c r="AG679">
        <v>99</v>
      </c>
      <c r="AH679" s="4">
        <f t="shared" si="202"/>
        <v>7.54</v>
      </c>
      <c r="AJ679">
        <v>7.54</v>
      </c>
      <c r="AK679" s="4">
        <f t="shared" si="203"/>
        <v>1.254913181324153E-2</v>
      </c>
      <c r="AL679">
        <f t="shared" si="204"/>
        <v>99</v>
      </c>
      <c r="AN679">
        <v>99</v>
      </c>
      <c r="AO679" s="4">
        <f t="shared" si="205"/>
        <v>0.1</v>
      </c>
      <c r="AQ679">
        <v>0.1</v>
      </c>
      <c r="AR679" s="4">
        <f t="shared" si="206"/>
        <v>10972.078698625</v>
      </c>
      <c r="AT679">
        <v>32233.83942</v>
      </c>
      <c r="AU679">
        <v>32233.83942</v>
      </c>
      <c r="AV679" s="4">
        <f t="shared" si="207"/>
        <v>1124835</v>
      </c>
      <c r="AX679">
        <v>1124835</v>
      </c>
      <c r="AY679">
        <v>1124835</v>
      </c>
      <c r="AZ679" s="4">
        <f t="shared" si="208"/>
        <v>0.9</v>
      </c>
      <c r="BB679">
        <v>0.9</v>
      </c>
      <c r="BC679" s="4">
        <f t="shared" si="209"/>
        <v>1</v>
      </c>
      <c r="BE679">
        <v>1</v>
      </c>
      <c r="BF679" s="4">
        <v>0.84699999999999998</v>
      </c>
      <c r="BG679" s="4">
        <v>13.8</v>
      </c>
      <c r="BH679" s="4">
        <f t="shared" si="191"/>
        <v>79.7</v>
      </c>
      <c r="BJ679">
        <v>79.7</v>
      </c>
    </row>
    <row r="680" spans="1:62" x14ac:dyDescent="0.25">
      <c r="A680" s="4" t="s">
        <v>65</v>
      </c>
      <c r="B680" s="4">
        <v>2010</v>
      </c>
      <c r="C680" s="4">
        <v>0</v>
      </c>
      <c r="E680" s="4">
        <f t="shared" si="192"/>
        <v>2.2342785823514797E-3</v>
      </c>
      <c r="F680">
        <v>59</v>
      </c>
      <c r="H680" s="4">
        <f t="shared" si="193"/>
        <v>1.3615888411902125E-2</v>
      </c>
      <c r="I680">
        <f t="shared" si="194"/>
        <v>0</v>
      </c>
      <c r="K680">
        <v>0</v>
      </c>
      <c r="L680" s="4">
        <v>11.32</v>
      </c>
      <c r="M680">
        <f t="shared" si="195"/>
        <v>1.9549715110501778E-4</v>
      </c>
      <c r="O680" s="4">
        <f t="shared" si="196"/>
        <v>283.33002579999999</v>
      </c>
      <c r="Q680">
        <v>283.33002579999999</v>
      </c>
      <c r="S680" s="4">
        <f t="shared" si="197"/>
        <v>1.3286180512832984E-2</v>
      </c>
      <c r="T680">
        <v>96</v>
      </c>
      <c r="W680" s="4">
        <f t="shared" si="198"/>
        <v>18</v>
      </c>
      <c r="X680">
        <v>18</v>
      </c>
      <c r="Y680" s="4">
        <v>57.8</v>
      </c>
      <c r="AB680" s="4">
        <f t="shared" si="199"/>
        <v>0</v>
      </c>
      <c r="AC680" s="3">
        <v>0</v>
      </c>
      <c r="AD680" s="4">
        <f t="shared" si="200"/>
        <v>1.2993539360704368E-2</v>
      </c>
      <c r="AE680">
        <f t="shared" si="201"/>
        <v>99</v>
      </c>
      <c r="AG680">
        <v>99</v>
      </c>
      <c r="AH680" s="4">
        <f t="shared" si="202"/>
        <v>7.23</v>
      </c>
      <c r="AJ680">
        <v>7.23</v>
      </c>
      <c r="AK680" s="4">
        <f t="shared" si="203"/>
        <v>1.2545682721063803E-2</v>
      </c>
      <c r="AL680">
        <f t="shared" si="204"/>
        <v>99</v>
      </c>
      <c r="AN680">
        <v>99</v>
      </c>
      <c r="AO680" s="4">
        <f t="shared" si="205"/>
        <v>0.1</v>
      </c>
      <c r="AQ680">
        <v>0.1</v>
      </c>
      <c r="AR680" s="4">
        <f t="shared" si="206"/>
        <v>3818.46396</v>
      </c>
      <c r="AT680">
        <v>3818.46396</v>
      </c>
      <c r="AU680">
        <v>3818.46396</v>
      </c>
      <c r="AV680" s="4">
        <f t="shared" si="207"/>
        <v>111267</v>
      </c>
      <c r="AX680">
        <v>111267</v>
      </c>
      <c r="AY680">
        <v>111267</v>
      </c>
      <c r="AZ680" s="4">
        <f t="shared" si="208"/>
        <v>0.9</v>
      </c>
      <c r="BB680">
        <v>0.9</v>
      </c>
      <c r="BC680" s="4">
        <f t="shared" si="209"/>
        <v>1</v>
      </c>
      <c r="BE680">
        <v>1</v>
      </c>
      <c r="BF680" s="4">
        <v>0.85299999999999998</v>
      </c>
      <c r="BG680" s="4">
        <v>14.6</v>
      </c>
      <c r="BH680" s="4">
        <f t="shared" si="191"/>
        <v>79.5</v>
      </c>
      <c r="BJ680">
        <v>79.5</v>
      </c>
    </row>
    <row r="681" spans="1:62" x14ac:dyDescent="0.25">
      <c r="A681" s="4" t="s">
        <v>65</v>
      </c>
      <c r="B681" s="4">
        <v>2009</v>
      </c>
      <c r="C681" s="4">
        <v>0</v>
      </c>
      <c r="E681" s="4">
        <f t="shared" si="192"/>
        <v>1.4191278131587377E-3</v>
      </c>
      <c r="F681">
        <v>6</v>
      </c>
      <c r="H681" s="4">
        <f t="shared" si="193"/>
        <v>1.3615888411902125E-2</v>
      </c>
      <c r="I681">
        <f t="shared" si="194"/>
        <v>0</v>
      </c>
      <c r="K681">
        <v>0</v>
      </c>
      <c r="L681" s="4">
        <v>10.8</v>
      </c>
      <c r="M681">
        <f t="shared" si="195"/>
        <v>1.9423702780701753E-4</v>
      </c>
      <c r="O681" s="4">
        <f t="shared" si="196"/>
        <v>230.25241840000001</v>
      </c>
      <c r="Q681">
        <v>230.25241840000001</v>
      </c>
      <c r="S681" s="4">
        <f t="shared" si="197"/>
        <v>1.3286180512832984E-2</v>
      </c>
      <c r="T681">
        <v>96</v>
      </c>
      <c r="W681" s="4">
        <f t="shared" si="198"/>
        <v>0</v>
      </c>
      <c r="X681">
        <v>0</v>
      </c>
      <c r="Y681" s="4">
        <v>57.3</v>
      </c>
      <c r="AB681" s="4">
        <f t="shared" si="199"/>
        <v>0</v>
      </c>
      <c r="AC681" s="3">
        <v>0</v>
      </c>
      <c r="AD681" s="4">
        <f t="shared" si="200"/>
        <v>1.2989968780565658E-2</v>
      </c>
      <c r="AE681">
        <f t="shared" si="201"/>
        <v>99</v>
      </c>
      <c r="AG681">
        <v>99</v>
      </c>
      <c r="AH681" s="4">
        <f t="shared" si="202"/>
        <v>7.4</v>
      </c>
      <c r="AJ681">
        <v>7.4</v>
      </c>
      <c r="AK681" s="4">
        <f t="shared" si="203"/>
        <v>1.2542232161196765E-2</v>
      </c>
      <c r="AL681">
        <f t="shared" si="204"/>
        <v>99</v>
      </c>
      <c r="AN681">
        <v>99</v>
      </c>
      <c r="AO681" s="4">
        <f t="shared" si="205"/>
        <v>0.1</v>
      </c>
      <c r="AQ681">
        <v>0.1</v>
      </c>
      <c r="AR681" s="4">
        <f t="shared" si="206"/>
        <v>3215.8159000000001</v>
      </c>
      <c r="AT681">
        <v>3215.8159000000001</v>
      </c>
      <c r="AU681">
        <v>3215.8159000000001</v>
      </c>
      <c r="AV681" s="4">
        <f t="shared" si="207"/>
        <v>19876</v>
      </c>
      <c r="AX681">
        <v>19876</v>
      </c>
      <c r="AY681">
        <v>19876</v>
      </c>
      <c r="AZ681" s="4">
        <f t="shared" si="208"/>
        <v>0.9</v>
      </c>
      <c r="BB681">
        <v>0.9</v>
      </c>
      <c r="BC681" s="4">
        <f t="shared" si="209"/>
        <v>1</v>
      </c>
      <c r="BE681">
        <v>1</v>
      </c>
      <c r="BF681" s="4">
        <v>0.84899999999999998</v>
      </c>
      <c r="BG681" s="4">
        <v>14.1</v>
      </c>
      <c r="BH681" s="4">
        <f t="shared" si="191"/>
        <v>79.3</v>
      </c>
      <c r="BJ681">
        <v>79.3</v>
      </c>
    </row>
    <row r="682" spans="1:62" x14ac:dyDescent="0.25">
      <c r="A682" s="4" t="s">
        <v>65</v>
      </c>
      <c r="B682" s="4">
        <v>2008</v>
      </c>
      <c r="C682" s="4">
        <v>0</v>
      </c>
      <c r="E682" s="4">
        <f t="shared" si="192"/>
        <v>2.2799923107476028E-3</v>
      </c>
      <c r="F682">
        <v>62</v>
      </c>
      <c r="H682" s="4">
        <f t="shared" si="193"/>
        <v>1.3615888411902125E-2</v>
      </c>
      <c r="I682">
        <f t="shared" si="194"/>
        <v>0</v>
      </c>
      <c r="K682">
        <v>0</v>
      </c>
      <c r="L682" s="4">
        <v>12.01</v>
      </c>
      <c r="M682">
        <f t="shared" si="195"/>
        <v>1.9446942278026163E-4</v>
      </c>
      <c r="O682" s="4">
        <f t="shared" si="196"/>
        <v>239.64099379999999</v>
      </c>
      <c r="Q682">
        <v>239.64099379999999</v>
      </c>
      <c r="S682" s="4">
        <f t="shared" si="197"/>
        <v>1.4174537003913691E-2</v>
      </c>
      <c r="T682">
        <v>93</v>
      </c>
      <c r="W682" s="4">
        <f t="shared" si="198"/>
        <v>1</v>
      </c>
      <c r="X682">
        <v>1</v>
      </c>
      <c r="Y682" s="4">
        <v>56.8</v>
      </c>
      <c r="AB682" s="4">
        <f t="shared" si="199"/>
        <v>0</v>
      </c>
      <c r="AC682" s="3">
        <v>0</v>
      </c>
      <c r="AD682" s="4">
        <f t="shared" si="200"/>
        <v>1.3720103068448565E-2</v>
      </c>
      <c r="AE682">
        <f t="shared" si="201"/>
        <v>97</v>
      </c>
      <c r="AG682">
        <v>97</v>
      </c>
      <c r="AH682" s="4">
        <f t="shared" si="202"/>
        <v>6.89</v>
      </c>
      <c r="AJ682">
        <v>6.89</v>
      </c>
      <c r="AK682" s="4">
        <f t="shared" si="203"/>
        <v>1.322486774753024E-2</v>
      </c>
      <c r="AL682">
        <f t="shared" si="204"/>
        <v>97</v>
      </c>
      <c r="AN682">
        <v>97</v>
      </c>
      <c r="AO682" s="4">
        <f t="shared" si="205"/>
        <v>0.1</v>
      </c>
      <c r="AQ682">
        <v>0.1</v>
      </c>
      <c r="AR682" s="4">
        <f t="shared" si="206"/>
        <v>3539.7487999999998</v>
      </c>
      <c r="AT682">
        <v>3539.7487999999998</v>
      </c>
      <c r="AU682">
        <v>3539.7487999999998</v>
      </c>
      <c r="AV682" s="4">
        <f t="shared" si="207"/>
        <v>181563</v>
      </c>
      <c r="AX682">
        <v>181563</v>
      </c>
      <c r="AY682">
        <v>181563</v>
      </c>
      <c r="AZ682" s="4">
        <f t="shared" si="208"/>
        <v>0.9</v>
      </c>
      <c r="BB682">
        <v>0.9</v>
      </c>
      <c r="BC682" s="4">
        <f t="shared" si="209"/>
        <v>1</v>
      </c>
      <c r="BE682">
        <v>1</v>
      </c>
      <c r="BF682" s="4">
        <v>0.84399999999999997</v>
      </c>
      <c r="BG682" s="4">
        <v>13.7</v>
      </c>
      <c r="BH682" s="4">
        <f t="shared" si="191"/>
        <v>79.099999999999994</v>
      </c>
      <c r="BJ682">
        <v>79.099999999999994</v>
      </c>
    </row>
    <row r="683" spans="1:62" x14ac:dyDescent="0.25">
      <c r="A683" s="4" t="s">
        <v>65</v>
      </c>
      <c r="B683" s="4">
        <v>2007</v>
      </c>
      <c r="C683" s="4">
        <v>0</v>
      </c>
      <c r="E683" s="4">
        <f t="shared" si="192"/>
        <v>2.2951399768368643E-3</v>
      </c>
      <c r="F683">
        <v>63</v>
      </c>
      <c r="H683" s="4">
        <f t="shared" si="193"/>
        <v>1.3615888411902125E-2</v>
      </c>
      <c r="I683">
        <f t="shared" si="194"/>
        <v>0</v>
      </c>
      <c r="K683">
        <v>0</v>
      </c>
      <c r="L683" s="4">
        <v>11.56</v>
      </c>
      <c r="M683">
        <f t="shared" si="195"/>
        <v>1.6622240860926892E-4</v>
      </c>
      <c r="O683" s="4">
        <f t="shared" si="196"/>
        <v>1096.807346997125</v>
      </c>
      <c r="Q683">
        <v>1958.525877</v>
      </c>
      <c r="S683" s="4">
        <f t="shared" si="197"/>
        <v>1.4174537003913691E-2</v>
      </c>
      <c r="T683">
        <v>93</v>
      </c>
      <c r="W683" s="4">
        <f t="shared" si="198"/>
        <v>0</v>
      </c>
      <c r="X683">
        <v>0</v>
      </c>
      <c r="Y683" s="4">
        <v>56.3</v>
      </c>
      <c r="AB683" s="4">
        <f t="shared" si="199"/>
        <v>0</v>
      </c>
      <c r="AC683" s="3">
        <v>0</v>
      </c>
      <c r="AD683" s="4">
        <f t="shared" si="200"/>
        <v>1.3716619668901744E-2</v>
      </c>
      <c r="AE683">
        <f t="shared" si="201"/>
        <v>97</v>
      </c>
      <c r="AG683">
        <v>97</v>
      </c>
      <c r="AH683" s="4">
        <f t="shared" si="202"/>
        <v>6.5</v>
      </c>
      <c r="AJ683">
        <v>6.5</v>
      </c>
      <c r="AK683" s="4">
        <f t="shared" si="203"/>
        <v>1.3221499965759515E-2</v>
      </c>
      <c r="AL683">
        <f t="shared" si="204"/>
        <v>97</v>
      </c>
      <c r="AN683">
        <v>97</v>
      </c>
      <c r="AO683" s="4">
        <f t="shared" si="205"/>
        <v>0.1</v>
      </c>
      <c r="AQ683">
        <v>0.1</v>
      </c>
      <c r="AR683" s="4">
        <f t="shared" si="206"/>
        <v>10972.078698625</v>
      </c>
      <c r="AT683">
        <v>31386.63265</v>
      </c>
      <c r="AU683">
        <v>31386.63265</v>
      </c>
      <c r="AV683" s="4">
        <f t="shared" si="207"/>
        <v>163712</v>
      </c>
      <c r="AX683">
        <v>163712</v>
      </c>
      <c r="AY683">
        <v>163712</v>
      </c>
      <c r="AZ683" s="4">
        <f t="shared" si="208"/>
        <v>0.9</v>
      </c>
      <c r="BB683">
        <v>0.9</v>
      </c>
      <c r="BC683" s="4">
        <f t="shared" si="209"/>
        <v>1</v>
      </c>
      <c r="BE683">
        <v>1</v>
      </c>
      <c r="BF683" s="4">
        <v>0.83599999999999997</v>
      </c>
      <c r="BG683" s="4">
        <v>13.5</v>
      </c>
      <c r="BH683" s="4">
        <f t="shared" si="191"/>
        <v>78.900000000000006</v>
      </c>
      <c r="BJ683">
        <v>78.900000000000006</v>
      </c>
    </row>
    <row r="684" spans="1:62" x14ac:dyDescent="0.25">
      <c r="A684" s="4" t="s">
        <v>65</v>
      </c>
      <c r="B684" s="4">
        <v>2006</v>
      </c>
      <c r="C684" s="4">
        <v>0</v>
      </c>
      <c r="E684" s="4">
        <f t="shared" si="192"/>
        <v>2.3102387308429513E-3</v>
      </c>
      <c r="F684">
        <v>64</v>
      </c>
      <c r="H684" s="4">
        <f t="shared" si="193"/>
        <v>1.3615888411902125E-2</v>
      </c>
      <c r="I684">
        <f t="shared" si="194"/>
        <v>0</v>
      </c>
      <c r="K684">
        <v>0</v>
      </c>
      <c r="L684" s="4">
        <v>11.47</v>
      </c>
      <c r="M684">
        <f t="shared" si="195"/>
        <v>1.784833731454084E-4</v>
      </c>
      <c r="O684" s="4">
        <f t="shared" si="196"/>
        <v>1096.807346997125</v>
      </c>
      <c r="Q684">
        <v>1700.8415339999999</v>
      </c>
      <c r="S684" s="4">
        <f t="shared" si="197"/>
        <v>1.4174537003913691E-2</v>
      </c>
      <c r="T684">
        <v>93</v>
      </c>
      <c r="W684" s="4">
        <f t="shared" si="198"/>
        <v>0</v>
      </c>
      <c r="X684">
        <v>0</v>
      </c>
      <c r="Y684" s="4">
        <v>55.8</v>
      </c>
      <c r="AB684" s="4">
        <f t="shared" si="199"/>
        <v>0</v>
      </c>
      <c r="AC684" s="3">
        <v>0</v>
      </c>
      <c r="AD684" s="4">
        <f t="shared" si="200"/>
        <v>1.3713135065956304E-2</v>
      </c>
      <c r="AE684">
        <f t="shared" si="201"/>
        <v>97</v>
      </c>
      <c r="AG684">
        <v>97</v>
      </c>
      <c r="AH684" s="4">
        <f t="shared" si="202"/>
        <v>6.28</v>
      </c>
      <c r="AJ684">
        <v>6.28</v>
      </c>
      <c r="AK684" s="4">
        <f t="shared" si="203"/>
        <v>1.3218131010537331E-2</v>
      </c>
      <c r="AL684">
        <f t="shared" si="204"/>
        <v>97</v>
      </c>
      <c r="AN684">
        <v>97</v>
      </c>
      <c r="AO684" s="4">
        <f t="shared" si="205"/>
        <v>0.1</v>
      </c>
      <c r="AQ684">
        <v>0.1</v>
      </c>
      <c r="AR684" s="4">
        <f t="shared" si="206"/>
        <v>10972.078698625</v>
      </c>
      <c r="AT684">
        <v>27169.992559999999</v>
      </c>
      <c r="AU684">
        <v>27169.992559999999</v>
      </c>
      <c r="AV684" s="4">
        <f t="shared" si="207"/>
        <v>14559</v>
      </c>
      <c r="AX684">
        <v>14559</v>
      </c>
      <c r="AY684">
        <v>14559</v>
      </c>
      <c r="AZ684" s="4">
        <f t="shared" si="208"/>
        <v>0.9</v>
      </c>
      <c r="BB684">
        <v>0.9</v>
      </c>
      <c r="BC684" s="4">
        <f t="shared" si="209"/>
        <v>1</v>
      </c>
      <c r="BE684">
        <v>1</v>
      </c>
      <c r="BF684" s="4">
        <v>0.82899999999999996</v>
      </c>
      <c r="BG684" s="4">
        <v>13.4</v>
      </c>
      <c r="BH684" s="4">
        <f t="shared" si="191"/>
        <v>78.8</v>
      </c>
      <c r="BJ684">
        <v>78.8</v>
      </c>
    </row>
    <row r="685" spans="1:62" x14ac:dyDescent="0.25">
      <c r="A685" s="4" t="s">
        <v>65</v>
      </c>
      <c r="B685" s="4">
        <v>2005</v>
      </c>
      <c r="C685" s="4">
        <v>0</v>
      </c>
      <c r="E685" s="4">
        <f t="shared" si="192"/>
        <v>2.3252862899094226E-3</v>
      </c>
      <c r="F685">
        <v>65</v>
      </c>
      <c r="H685" s="4">
        <f t="shared" si="193"/>
        <v>1.3615888411902125E-2</v>
      </c>
      <c r="I685">
        <f t="shared" si="194"/>
        <v>0</v>
      </c>
      <c r="K685">
        <v>0</v>
      </c>
      <c r="L685" s="4">
        <v>11.41</v>
      </c>
      <c r="M685">
        <f t="shared" si="195"/>
        <v>1.841530479559014E-4</v>
      </c>
      <c r="O685" s="4">
        <f t="shared" si="196"/>
        <v>1096.807346997125</v>
      </c>
      <c r="Q685">
        <v>1562.5208270000001</v>
      </c>
      <c r="S685" s="4">
        <f t="shared" si="197"/>
        <v>1.5294555671065845E-2</v>
      </c>
      <c r="T685">
        <v>88</v>
      </c>
      <c r="W685" s="4">
        <f t="shared" si="198"/>
        <v>1</v>
      </c>
      <c r="X685">
        <v>1</v>
      </c>
      <c r="Y685" s="4">
        <v>55.3</v>
      </c>
      <c r="AB685" s="4">
        <f t="shared" si="199"/>
        <v>0</v>
      </c>
      <c r="AC685" s="3">
        <v>0</v>
      </c>
      <c r="AD685" s="4">
        <f t="shared" si="200"/>
        <v>1.3349440422467647E-2</v>
      </c>
      <c r="AE685">
        <f t="shared" si="201"/>
        <v>98</v>
      </c>
      <c r="AG685">
        <v>98</v>
      </c>
      <c r="AH685" s="4">
        <f t="shared" si="202"/>
        <v>6.37</v>
      </c>
      <c r="AJ685">
        <v>6.37</v>
      </c>
      <c r="AK685" s="4">
        <f t="shared" si="203"/>
        <v>1.2877670759553766E-2</v>
      </c>
      <c r="AL685">
        <f t="shared" si="204"/>
        <v>98</v>
      </c>
      <c r="AN685">
        <v>98</v>
      </c>
      <c r="AO685" s="4">
        <f t="shared" si="205"/>
        <v>0.1</v>
      </c>
      <c r="AQ685">
        <v>0.1</v>
      </c>
      <c r="AR685" s="4">
        <f t="shared" si="206"/>
        <v>10972.078698625</v>
      </c>
      <c r="AT685">
        <v>25324.486659999999</v>
      </c>
      <c r="AU685">
        <v>25324.486659999999</v>
      </c>
      <c r="AV685" s="4">
        <f t="shared" si="207"/>
        <v>127658</v>
      </c>
      <c r="AX685">
        <v>127658</v>
      </c>
      <c r="AY685">
        <v>127658</v>
      </c>
      <c r="AZ685" s="4">
        <f t="shared" si="208"/>
        <v>0.9</v>
      </c>
      <c r="BB685">
        <v>0.9</v>
      </c>
      <c r="BC685" s="4">
        <f t="shared" si="209"/>
        <v>1</v>
      </c>
      <c r="BE685">
        <v>1</v>
      </c>
      <c r="BF685" s="4">
        <v>0.82599999999999996</v>
      </c>
      <c r="BG685" s="4">
        <v>13.5</v>
      </c>
      <c r="BH685" s="4">
        <f t="shared" si="191"/>
        <v>78.7</v>
      </c>
      <c r="BJ685">
        <v>78.7</v>
      </c>
    </row>
    <row r="686" spans="1:62" x14ac:dyDescent="0.25">
      <c r="A686" s="4" t="s">
        <v>65</v>
      </c>
      <c r="B686" s="4">
        <v>2004</v>
      </c>
      <c r="C686" s="4">
        <v>0</v>
      </c>
      <c r="E686" s="4">
        <f t="shared" si="192"/>
        <v>2.3252862899094226E-3</v>
      </c>
      <c r="F686">
        <v>65</v>
      </c>
      <c r="H686" s="4">
        <f t="shared" si="193"/>
        <v>1.3615888411902125E-2</v>
      </c>
      <c r="I686">
        <f t="shared" si="194"/>
        <v>0</v>
      </c>
      <c r="K686">
        <v>0</v>
      </c>
      <c r="L686" s="4">
        <v>13.03</v>
      </c>
      <c r="M686">
        <f t="shared" si="195"/>
        <v>1.8321214255589315E-4</v>
      </c>
      <c r="O686" s="4">
        <f t="shared" si="196"/>
        <v>1096.807346997125</v>
      </c>
      <c r="Q686">
        <v>1586.724172</v>
      </c>
      <c r="S686" s="4">
        <f t="shared" si="197"/>
        <v>1.5294555671065845E-2</v>
      </c>
      <c r="T686">
        <v>88</v>
      </c>
      <c r="W686" s="4">
        <f t="shared" si="198"/>
        <v>0</v>
      </c>
      <c r="X686">
        <v>0</v>
      </c>
      <c r="Y686" s="4">
        <v>54.8</v>
      </c>
      <c r="AB686" s="4">
        <f t="shared" si="199"/>
        <v>0</v>
      </c>
      <c r="AC686" s="3">
        <v>0</v>
      </c>
      <c r="AD686" s="4">
        <f t="shared" si="200"/>
        <v>1.334591586956263E-2</v>
      </c>
      <c r="AE686">
        <f t="shared" si="201"/>
        <v>98</v>
      </c>
      <c r="AG686">
        <v>98</v>
      </c>
      <c r="AH686" s="4">
        <f t="shared" si="202"/>
        <v>6.42</v>
      </c>
      <c r="AJ686">
        <v>6.42</v>
      </c>
      <c r="AK686" s="4">
        <f t="shared" si="203"/>
        <v>1.2874263436975468E-2</v>
      </c>
      <c r="AL686">
        <f t="shared" si="204"/>
        <v>98</v>
      </c>
      <c r="AN686">
        <v>98</v>
      </c>
      <c r="AO686" s="4">
        <f t="shared" si="205"/>
        <v>0.1</v>
      </c>
      <c r="AQ686">
        <v>0.1</v>
      </c>
      <c r="AR686" s="4">
        <f t="shared" si="206"/>
        <v>10972.078698625</v>
      </c>
      <c r="AT686">
        <v>23932.491279999998</v>
      </c>
      <c r="AU686">
        <v>23932.491279999998</v>
      </c>
      <c r="AV686" s="4">
        <f t="shared" si="207"/>
        <v>1141</v>
      </c>
      <c r="AX686">
        <v>1141</v>
      </c>
      <c r="AY686">
        <v>1141</v>
      </c>
      <c r="AZ686" s="4">
        <f t="shared" si="208"/>
        <v>0.9</v>
      </c>
      <c r="BB686">
        <v>0.9</v>
      </c>
      <c r="BC686" s="4">
        <f t="shared" si="209"/>
        <v>1</v>
      </c>
      <c r="BE686">
        <v>1</v>
      </c>
      <c r="BF686" s="4">
        <v>0.82299999999999995</v>
      </c>
      <c r="BG686" s="4">
        <v>13.4</v>
      </c>
      <c r="BH686" s="4">
        <f t="shared" si="191"/>
        <v>78.599999999999994</v>
      </c>
      <c r="BJ686">
        <v>78.599999999999994</v>
      </c>
    </row>
    <row r="687" spans="1:62" x14ac:dyDescent="0.25">
      <c r="A687" s="4" t="s">
        <v>65</v>
      </c>
      <c r="B687" s="4">
        <v>2003</v>
      </c>
      <c r="C687" s="4">
        <v>0</v>
      </c>
      <c r="E687" s="4">
        <f t="shared" si="192"/>
        <v>2.3402803662103508E-3</v>
      </c>
      <c r="F687">
        <v>66</v>
      </c>
      <c r="H687" s="4">
        <f t="shared" si="193"/>
        <v>1.3615888411902125E-2</v>
      </c>
      <c r="I687">
        <f t="shared" si="194"/>
        <v>0</v>
      </c>
      <c r="K687">
        <v>0</v>
      </c>
      <c r="L687" s="4">
        <v>10.62</v>
      </c>
      <c r="M687">
        <f t="shared" si="195"/>
        <v>1.9233425207121802E-4</v>
      </c>
      <c r="O687" s="4">
        <f t="shared" si="196"/>
        <v>158.70873990000001</v>
      </c>
      <c r="Q687">
        <v>158.70873990000001</v>
      </c>
      <c r="S687" s="4">
        <f t="shared" si="197"/>
        <v>1.5294555671065845E-2</v>
      </c>
      <c r="T687">
        <v>88</v>
      </c>
      <c r="W687" s="4">
        <f t="shared" si="198"/>
        <v>0</v>
      </c>
      <c r="X687">
        <v>0</v>
      </c>
      <c r="Y687" s="4">
        <v>54.3</v>
      </c>
      <c r="AB687" s="4">
        <f t="shared" si="199"/>
        <v>0</v>
      </c>
      <c r="AC687" s="3">
        <v>0</v>
      </c>
      <c r="AD687" s="4">
        <f t="shared" si="200"/>
        <v>1.334238996484856E-2</v>
      </c>
      <c r="AE687">
        <f t="shared" si="201"/>
        <v>98</v>
      </c>
      <c r="AG687">
        <v>98</v>
      </c>
      <c r="AH687" s="4">
        <f t="shared" si="202"/>
        <v>6.83</v>
      </c>
      <c r="AJ687">
        <v>6.83</v>
      </c>
      <c r="AK687" s="4">
        <f t="shared" si="203"/>
        <v>1.2870854800200478E-2</v>
      </c>
      <c r="AL687">
        <f t="shared" si="204"/>
        <v>98</v>
      </c>
      <c r="AN687">
        <v>98</v>
      </c>
      <c r="AO687" s="4">
        <f t="shared" si="205"/>
        <v>0.1</v>
      </c>
      <c r="AQ687">
        <v>0.1</v>
      </c>
      <c r="AR687" s="4">
        <f t="shared" si="206"/>
        <v>2293.4789000000001</v>
      </c>
      <c r="AT687">
        <v>2293.4789000000001</v>
      </c>
      <c r="AU687">
        <v>2293.4789000000001</v>
      </c>
      <c r="AV687" s="4">
        <f t="shared" si="207"/>
        <v>993563</v>
      </c>
      <c r="AX687">
        <v>993563</v>
      </c>
      <c r="AY687">
        <v>993563</v>
      </c>
      <c r="AZ687" s="4">
        <f t="shared" si="208"/>
        <v>0.9</v>
      </c>
      <c r="BB687">
        <v>0.9</v>
      </c>
      <c r="BC687" s="4">
        <f t="shared" si="209"/>
        <v>1</v>
      </c>
      <c r="BE687">
        <v>1</v>
      </c>
      <c r="BF687" s="4">
        <v>0.81499999999999995</v>
      </c>
      <c r="BG687" s="4">
        <v>13</v>
      </c>
      <c r="BH687" s="4">
        <f t="shared" si="191"/>
        <v>78.5</v>
      </c>
      <c r="BJ687">
        <v>78.5</v>
      </c>
    </row>
    <row r="688" spans="1:62" x14ac:dyDescent="0.25">
      <c r="A688" s="4" t="s">
        <v>65</v>
      </c>
      <c r="B688" s="4">
        <v>2002</v>
      </c>
      <c r="C688" s="4">
        <v>0</v>
      </c>
      <c r="E688" s="4">
        <f t="shared" si="192"/>
        <v>2.3700988977409165E-3</v>
      </c>
      <c r="F688">
        <v>68</v>
      </c>
      <c r="H688" s="4">
        <f t="shared" si="193"/>
        <v>1.3615888411902125E-2</v>
      </c>
      <c r="I688">
        <f t="shared" si="194"/>
        <v>0</v>
      </c>
      <c r="K688">
        <v>0</v>
      </c>
      <c r="L688" s="4">
        <v>11.68</v>
      </c>
      <c r="M688">
        <f t="shared" si="195"/>
        <v>1.9686257004368794E-4</v>
      </c>
      <c r="O688" s="4">
        <f t="shared" si="196"/>
        <v>1096.807346997125</v>
      </c>
      <c r="Q688">
        <v>1128.050886</v>
      </c>
      <c r="S688" s="4">
        <f t="shared" si="197"/>
        <v>1.5294555671065845E-2</v>
      </c>
      <c r="T688">
        <v>88</v>
      </c>
      <c r="W688" s="4">
        <f t="shared" si="198"/>
        <v>0</v>
      </c>
      <c r="X688">
        <v>0</v>
      </c>
      <c r="Y688" s="4">
        <v>53.8</v>
      </c>
      <c r="AB688" s="4">
        <f t="shared" si="199"/>
        <v>0</v>
      </c>
      <c r="AC688" s="3">
        <v>0</v>
      </c>
      <c r="AD688" s="4">
        <f t="shared" si="200"/>
        <v>1.3338862706486274E-2</v>
      </c>
      <c r="AE688">
        <f t="shared" si="201"/>
        <v>98</v>
      </c>
      <c r="AG688">
        <v>98</v>
      </c>
      <c r="AH688" s="4">
        <f t="shared" si="202"/>
        <v>6.12</v>
      </c>
      <c r="AJ688">
        <v>6.12</v>
      </c>
      <c r="AK688" s="4">
        <f t="shared" si="203"/>
        <v>1.2867444847432147E-2</v>
      </c>
      <c r="AL688">
        <f t="shared" si="204"/>
        <v>98</v>
      </c>
      <c r="AN688">
        <v>98</v>
      </c>
      <c r="AO688" s="4">
        <f t="shared" si="205"/>
        <v>0.1</v>
      </c>
      <c r="AQ688">
        <v>0.1</v>
      </c>
      <c r="AR688" s="4">
        <f t="shared" si="206"/>
        <v>10972.078698625</v>
      </c>
      <c r="AT688">
        <v>16372.291520000001</v>
      </c>
      <c r="AU688">
        <v>16372.291520000001</v>
      </c>
      <c r="AV688" s="4">
        <f t="shared" si="207"/>
        <v>976966</v>
      </c>
      <c r="AX688">
        <v>976966</v>
      </c>
      <c r="AY688">
        <v>976966</v>
      </c>
      <c r="AZ688" s="4">
        <f t="shared" si="208"/>
        <v>0.9</v>
      </c>
      <c r="BB688">
        <v>0.9</v>
      </c>
      <c r="BC688" s="4">
        <f t="shared" si="209"/>
        <v>1</v>
      </c>
      <c r="BE688">
        <v>1</v>
      </c>
      <c r="BF688" s="4">
        <v>0.80500000000000005</v>
      </c>
      <c r="BG688" s="4">
        <v>12.5</v>
      </c>
      <c r="BH688" s="4">
        <f t="shared" si="191"/>
        <v>78.400000000000006</v>
      </c>
      <c r="BJ688">
        <v>78.400000000000006</v>
      </c>
    </row>
    <row r="689" spans="1:62" x14ac:dyDescent="0.25">
      <c r="A689" s="4" t="s">
        <v>65</v>
      </c>
      <c r="B689" s="4">
        <v>2001</v>
      </c>
      <c r="C689" s="4">
        <v>0</v>
      </c>
      <c r="E689" s="4">
        <f t="shared" si="192"/>
        <v>2.3849187575535691E-3</v>
      </c>
      <c r="F689">
        <v>69</v>
      </c>
      <c r="H689" s="4">
        <f t="shared" si="193"/>
        <v>1.3615888411902125E-2</v>
      </c>
      <c r="I689">
        <f t="shared" si="194"/>
        <v>0</v>
      </c>
      <c r="K689">
        <v>0</v>
      </c>
      <c r="L689" s="4">
        <v>10.16</v>
      </c>
      <c r="M689">
        <f t="shared" si="195"/>
        <v>1.9062714270477165E-4</v>
      </c>
      <c r="O689" s="4">
        <f t="shared" si="196"/>
        <v>100.8086193</v>
      </c>
      <c r="Q689">
        <v>100.8086193</v>
      </c>
      <c r="S689" s="4">
        <f t="shared" si="197"/>
        <v>1.511169775295931E-2</v>
      </c>
      <c r="T689">
        <v>89</v>
      </c>
      <c r="W689" s="4">
        <f t="shared" si="198"/>
        <v>0</v>
      </c>
      <c r="X689">
        <v>0</v>
      </c>
      <c r="Y689" s="4">
        <v>53.3</v>
      </c>
      <c r="AB689" s="4">
        <f t="shared" si="199"/>
        <v>0</v>
      </c>
      <c r="AC689" s="3">
        <v>0</v>
      </c>
      <c r="AD689" s="4">
        <f t="shared" si="200"/>
        <v>1.369546612940431E-2</v>
      </c>
      <c r="AE689">
        <f t="shared" si="201"/>
        <v>97</v>
      </c>
      <c r="AG689">
        <v>97</v>
      </c>
      <c r="AH689" s="4">
        <f t="shared" si="202"/>
        <v>5.78</v>
      </c>
      <c r="AJ689">
        <v>5.78</v>
      </c>
      <c r="AK689" s="4">
        <f t="shared" si="203"/>
        <v>1.3201051972401436E-2</v>
      </c>
      <c r="AL689">
        <f t="shared" si="204"/>
        <v>97</v>
      </c>
      <c r="AN689">
        <v>97</v>
      </c>
      <c r="AO689" s="4">
        <f t="shared" si="205"/>
        <v>0.1</v>
      </c>
      <c r="AQ689">
        <v>0.1</v>
      </c>
      <c r="AR689" s="4">
        <f t="shared" si="206"/>
        <v>1562.9243300000001</v>
      </c>
      <c r="AT689">
        <v>1562.9243300000001</v>
      </c>
      <c r="AU689">
        <v>1562.9243300000001</v>
      </c>
      <c r="AV689" s="4">
        <f t="shared" si="207"/>
        <v>96282</v>
      </c>
      <c r="AX689">
        <v>96282</v>
      </c>
      <c r="AY689">
        <v>96282</v>
      </c>
      <c r="AZ689" s="4">
        <f t="shared" si="208"/>
        <v>0.9</v>
      </c>
      <c r="BB689">
        <v>0.9</v>
      </c>
      <c r="BC689" s="4">
        <f t="shared" si="209"/>
        <v>1</v>
      </c>
      <c r="BE689">
        <v>1</v>
      </c>
      <c r="BF689" s="4">
        <v>0.8</v>
      </c>
      <c r="BG689" s="4">
        <v>12.4</v>
      </c>
      <c r="BH689" s="4">
        <f t="shared" si="191"/>
        <v>78.2</v>
      </c>
      <c r="BJ689">
        <v>78.2</v>
      </c>
    </row>
    <row r="690" spans="1:62" x14ac:dyDescent="0.25">
      <c r="A690" s="4" t="s">
        <v>65</v>
      </c>
      <c r="B690" s="4">
        <v>2000</v>
      </c>
      <c r="C690" s="4">
        <v>0</v>
      </c>
      <c r="E690" s="4">
        <f t="shared" si="192"/>
        <v>1.4337439540556493E-3</v>
      </c>
      <c r="F690">
        <v>7</v>
      </c>
      <c r="H690" s="4">
        <f t="shared" si="193"/>
        <v>1.3615888411902125E-2</v>
      </c>
      <c r="I690">
        <f t="shared" si="194"/>
        <v>0</v>
      </c>
      <c r="K690">
        <v>0</v>
      </c>
      <c r="L690" s="4">
        <v>9.56</v>
      </c>
      <c r="M690">
        <f t="shared" si="195"/>
        <v>1.9953992216593776E-4</v>
      </c>
      <c r="O690" s="4">
        <f t="shared" si="196"/>
        <v>950.80279250000001</v>
      </c>
      <c r="Q690">
        <v>950.80279250000001</v>
      </c>
      <c r="S690" s="4">
        <f t="shared" si="197"/>
        <v>1.511169775295931E-2</v>
      </c>
      <c r="T690">
        <v>89</v>
      </c>
      <c r="W690" s="4">
        <f t="shared" si="198"/>
        <v>0</v>
      </c>
      <c r="X690">
        <v>0</v>
      </c>
      <c r="Y690" s="4">
        <v>52.8</v>
      </c>
      <c r="AB690" s="4">
        <f t="shared" si="199"/>
        <v>0</v>
      </c>
      <c r="AC690" s="3">
        <v>0</v>
      </c>
      <c r="AD690" s="4">
        <f t="shared" si="200"/>
        <v>1.3691974033723832E-2</v>
      </c>
      <c r="AE690">
        <f t="shared" si="201"/>
        <v>97</v>
      </c>
      <c r="AG690">
        <v>97</v>
      </c>
      <c r="AH690" s="4">
        <f t="shared" si="202"/>
        <v>5.77</v>
      </c>
      <c r="AJ690">
        <v>5.77</v>
      </c>
      <c r="AK690" s="4">
        <f t="shared" si="203"/>
        <v>1.3197675716763521E-2</v>
      </c>
      <c r="AL690">
        <f t="shared" si="204"/>
        <v>97</v>
      </c>
      <c r="AN690">
        <v>97</v>
      </c>
      <c r="AO690" s="4">
        <f t="shared" si="205"/>
        <v>0.1</v>
      </c>
      <c r="AQ690">
        <v>0.1</v>
      </c>
      <c r="AR690" s="4">
        <f t="shared" si="206"/>
        <v>10972.078698625</v>
      </c>
      <c r="AT690">
        <v>14672.882600000001</v>
      </c>
      <c r="AU690">
        <v>14672.882600000001</v>
      </c>
      <c r="AV690" s="4">
        <f t="shared" si="207"/>
        <v>943286</v>
      </c>
      <c r="AX690">
        <v>943286</v>
      </c>
      <c r="AY690">
        <v>943286</v>
      </c>
      <c r="AZ690" s="4">
        <f t="shared" si="208"/>
        <v>0.9</v>
      </c>
      <c r="BB690">
        <v>0.9</v>
      </c>
      <c r="BC690" s="4">
        <f t="shared" si="209"/>
        <v>1</v>
      </c>
      <c r="BE690">
        <v>1</v>
      </c>
      <c r="BF690" s="4">
        <v>0.79800000000000004</v>
      </c>
      <c r="BG690" s="4">
        <v>12.5</v>
      </c>
      <c r="BH690" s="4">
        <f t="shared" si="191"/>
        <v>78.099999999999994</v>
      </c>
      <c r="BJ690">
        <v>78.099999999999994</v>
      </c>
    </row>
    <row r="691" spans="1:62" x14ac:dyDescent="0.25">
      <c r="A691" s="4" t="s">
        <v>66</v>
      </c>
      <c r="B691" s="4">
        <v>2015</v>
      </c>
      <c r="C691" s="4">
        <v>0</v>
      </c>
      <c r="E691" s="4">
        <f t="shared" si="192"/>
        <v>2.6253877531064742E-3</v>
      </c>
      <c r="F691">
        <v>86</v>
      </c>
      <c r="H691" s="4">
        <f t="shared" si="193"/>
        <v>1.3615888411902125E-2</v>
      </c>
      <c r="I691">
        <f t="shared" si="194"/>
        <v>0</v>
      </c>
      <c r="K691">
        <v>0</v>
      </c>
      <c r="M691">
        <f t="shared" si="195"/>
        <v>1.8731145170040577E-4</v>
      </c>
      <c r="O691" s="4">
        <f t="shared" si="196"/>
        <v>0</v>
      </c>
      <c r="Q691">
        <v>0</v>
      </c>
      <c r="S691" s="4">
        <f t="shared" si="197"/>
        <v>1.2961300520541614E-2</v>
      </c>
      <c r="T691">
        <v>97</v>
      </c>
      <c r="W691" s="4">
        <f t="shared" si="198"/>
        <v>9</v>
      </c>
      <c r="X691">
        <v>9</v>
      </c>
      <c r="Y691" s="4">
        <v>66.099999999999994</v>
      </c>
      <c r="AB691" s="4">
        <f t="shared" si="199"/>
        <v>0</v>
      </c>
      <c r="AC691" s="3">
        <v>0</v>
      </c>
      <c r="AD691" s="4">
        <f t="shared" si="200"/>
        <v>1.3688480723794694E-2</v>
      </c>
      <c r="AE691">
        <f t="shared" si="201"/>
        <v>97</v>
      </c>
      <c r="AG691">
        <v>97</v>
      </c>
      <c r="AH691" s="4" t="e">
        <f t="shared" si="202"/>
        <v>#VALUE!</v>
      </c>
      <c r="AK691" s="4">
        <f t="shared" si="203"/>
        <v>1.3194298277015862E-2</v>
      </c>
      <c r="AL691">
        <f t="shared" si="204"/>
        <v>97</v>
      </c>
      <c r="AN691">
        <v>97</v>
      </c>
      <c r="AO691" s="4">
        <f t="shared" si="205"/>
        <v>0.1</v>
      </c>
      <c r="AQ691">
        <v>0.1</v>
      </c>
      <c r="AR691" s="4">
        <f t="shared" si="206"/>
        <v>1766.9475950000001</v>
      </c>
      <c r="AT691">
        <v>1766.9475950000001</v>
      </c>
      <c r="AV691" s="4">
        <f t="shared" si="207"/>
        <v>1386542</v>
      </c>
      <c r="AX691">
        <v>1386542</v>
      </c>
      <c r="AZ691" s="4">
        <f t="shared" si="208"/>
        <v>1.8</v>
      </c>
      <c r="BB691">
        <v>1.8</v>
      </c>
      <c r="BC691" s="4">
        <f t="shared" si="209"/>
        <v>1.8</v>
      </c>
      <c r="BE691">
        <v>1.8</v>
      </c>
      <c r="BH691" s="4">
        <f t="shared" si="191"/>
        <v>78.8</v>
      </c>
      <c r="BJ691">
        <v>78.8</v>
      </c>
    </row>
    <row r="692" spans="1:62" x14ac:dyDescent="0.25">
      <c r="A692" s="4" t="s">
        <v>66</v>
      </c>
      <c r="B692" s="4">
        <v>2014</v>
      </c>
      <c r="C692" s="4">
        <v>0</v>
      </c>
      <c r="E692" s="4">
        <f t="shared" si="192"/>
        <v>2.6519634824909936E-3</v>
      </c>
      <c r="F692">
        <v>88</v>
      </c>
      <c r="H692" s="4">
        <f t="shared" si="193"/>
        <v>1.3615888411902125E-2</v>
      </c>
      <c r="I692">
        <f t="shared" si="194"/>
        <v>0</v>
      </c>
      <c r="K692">
        <v>0</v>
      </c>
      <c r="L692" s="4">
        <v>12.68</v>
      </c>
      <c r="M692">
        <f t="shared" si="195"/>
        <v>1.8731145170040577E-4</v>
      </c>
      <c r="O692" s="4">
        <f t="shared" si="196"/>
        <v>0</v>
      </c>
      <c r="Q692">
        <v>0</v>
      </c>
      <c r="S692" s="4">
        <f t="shared" si="197"/>
        <v>1.2276440336999126E-2</v>
      </c>
      <c r="T692">
        <v>99</v>
      </c>
      <c r="W692" s="4">
        <f t="shared" si="198"/>
        <v>222</v>
      </c>
      <c r="X692">
        <v>222</v>
      </c>
      <c r="Y692" s="4">
        <v>65.599999999999994</v>
      </c>
      <c r="AB692" s="4">
        <f t="shared" si="199"/>
        <v>0</v>
      </c>
      <c r="AC692" s="3">
        <v>0</v>
      </c>
      <c r="AD692" s="4">
        <f t="shared" si="200"/>
        <v>1.295199759963743E-2</v>
      </c>
      <c r="AE692">
        <f t="shared" si="201"/>
        <v>99</v>
      </c>
      <c r="AG692">
        <v>99</v>
      </c>
      <c r="AH692" s="4">
        <f t="shared" si="202"/>
        <v>7.41</v>
      </c>
      <c r="AJ692">
        <v>7.41</v>
      </c>
      <c r="AK692" s="4">
        <f t="shared" si="203"/>
        <v>1.3190919651674142E-2</v>
      </c>
      <c r="AL692">
        <f t="shared" si="204"/>
        <v>97</v>
      </c>
      <c r="AN692">
        <v>97</v>
      </c>
      <c r="AO692" s="4">
        <f t="shared" si="205"/>
        <v>0.1</v>
      </c>
      <c r="AQ692">
        <v>0.1</v>
      </c>
      <c r="AR692" s="4">
        <f t="shared" si="206"/>
        <v>1766.9475950000001</v>
      </c>
      <c r="AT692">
        <v>1766.9475950000001</v>
      </c>
      <c r="AV692" s="4">
        <f t="shared" si="207"/>
        <v>1386542</v>
      </c>
      <c r="AX692">
        <v>1386542</v>
      </c>
      <c r="AZ692" s="4">
        <f t="shared" si="208"/>
        <v>1.8</v>
      </c>
      <c r="BB692">
        <v>1.8</v>
      </c>
      <c r="BC692" s="4">
        <f t="shared" si="209"/>
        <v>1.9</v>
      </c>
      <c r="BE692">
        <v>1.9</v>
      </c>
      <c r="BH692" s="4">
        <f t="shared" si="191"/>
        <v>78.599999999999994</v>
      </c>
      <c r="BJ692">
        <v>78.599999999999994</v>
      </c>
    </row>
    <row r="693" spans="1:62" x14ac:dyDescent="0.25">
      <c r="A693" s="4" t="s">
        <v>66</v>
      </c>
      <c r="B693" s="4">
        <v>2013</v>
      </c>
      <c r="C693" s="4">
        <v>0</v>
      </c>
      <c r="E693" s="4">
        <f t="shared" si="192"/>
        <v>1.4631452373272456E-3</v>
      </c>
      <c r="F693">
        <v>9</v>
      </c>
      <c r="H693" s="4">
        <f t="shared" si="193"/>
        <v>1.3615888411902125E-2</v>
      </c>
      <c r="I693">
        <f t="shared" si="194"/>
        <v>0</v>
      </c>
      <c r="K693">
        <v>0</v>
      </c>
      <c r="L693" s="4">
        <v>12.45</v>
      </c>
      <c r="M693">
        <f t="shared" si="195"/>
        <v>1.8731145170040577E-4</v>
      </c>
      <c r="O693" s="4">
        <f t="shared" si="196"/>
        <v>0</v>
      </c>
      <c r="Q693">
        <v>0</v>
      </c>
      <c r="S693" s="4">
        <f t="shared" si="197"/>
        <v>1.2276440336999126E-2</v>
      </c>
      <c r="T693">
        <v>99</v>
      </c>
      <c r="W693" s="4">
        <f t="shared" si="198"/>
        <v>15</v>
      </c>
      <c r="X693">
        <v>15</v>
      </c>
      <c r="Y693" s="4">
        <v>65.099999999999994</v>
      </c>
      <c r="AB693" s="4">
        <f t="shared" si="199"/>
        <v>0</v>
      </c>
      <c r="AC693" s="3">
        <v>0</v>
      </c>
      <c r="AD693" s="4">
        <f t="shared" si="200"/>
        <v>1.2948410014632239E-2</v>
      </c>
      <c r="AE693">
        <f t="shared" si="201"/>
        <v>99</v>
      </c>
      <c r="AG693">
        <v>99</v>
      </c>
      <c r="AH693" s="4">
        <f t="shared" si="202"/>
        <v>7.49</v>
      </c>
      <c r="AJ693">
        <v>7.49</v>
      </c>
      <c r="AK693" s="4">
        <f t="shared" si="203"/>
        <v>1.285065493043732E-2</v>
      </c>
      <c r="AL693">
        <f t="shared" si="204"/>
        <v>98</v>
      </c>
      <c r="AN693">
        <v>98</v>
      </c>
      <c r="AO693" s="4">
        <f t="shared" si="205"/>
        <v>0.1</v>
      </c>
      <c r="AQ693">
        <v>0.1</v>
      </c>
      <c r="AR693" s="4">
        <f t="shared" si="206"/>
        <v>1766.9475950000001</v>
      </c>
      <c r="AT693">
        <v>1766.9475950000001</v>
      </c>
      <c r="AV693" s="4">
        <f t="shared" si="207"/>
        <v>1386542</v>
      </c>
      <c r="AX693">
        <v>1386542</v>
      </c>
      <c r="AZ693" s="4">
        <f t="shared" si="208"/>
        <v>1.8</v>
      </c>
      <c r="BB693">
        <v>1.8</v>
      </c>
      <c r="BC693" s="4">
        <f t="shared" si="209"/>
        <v>1.9</v>
      </c>
      <c r="BE693">
        <v>1.9</v>
      </c>
      <c r="BH693" s="4">
        <f t="shared" si="191"/>
        <v>78.2</v>
      </c>
      <c r="BJ693">
        <v>78.2</v>
      </c>
    </row>
    <row r="694" spans="1:62" x14ac:dyDescent="0.25">
      <c r="A694" s="4" t="s">
        <v>66</v>
      </c>
      <c r="B694" s="4">
        <v>2012</v>
      </c>
      <c r="C694" s="4">
        <v>0</v>
      </c>
      <c r="E694" s="4">
        <f t="shared" si="192"/>
        <v>2.7165067245707901E-3</v>
      </c>
      <c r="F694">
        <v>93</v>
      </c>
      <c r="H694" s="4">
        <f t="shared" si="193"/>
        <v>1.3615888411902125E-2</v>
      </c>
      <c r="I694">
        <f t="shared" si="194"/>
        <v>0</v>
      </c>
      <c r="K694">
        <v>0</v>
      </c>
      <c r="L694" s="4">
        <v>12.71</v>
      </c>
      <c r="M694">
        <f t="shared" si="195"/>
        <v>1.8731145170040577E-4</v>
      </c>
      <c r="O694" s="4">
        <f t="shared" si="196"/>
        <v>0</v>
      </c>
      <c r="Q694">
        <v>0</v>
      </c>
      <c r="S694" s="4">
        <f t="shared" si="197"/>
        <v>1.2276440336999126E-2</v>
      </c>
      <c r="T694">
        <v>99</v>
      </c>
      <c r="W694" s="4">
        <f t="shared" si="198"/>
        <v>22</v>
      </c>
      <c r="X694">
        <v>22</v>
      </c>
      <c r="Y694" s="4">
        <v>64.5</v>
      </c>
      <c r="AB694" s="4">
        <f t="shared" si="199"/>
        <v>0</v>
      </c>
      <c r="AC694" s="3">
        <v>0</v>
      </c>
      <c r="AD694" s="4">
        <f t="shared" si="200"/>
        <v>1.2944820886890225E-2</v>
      </c>
      <c r="AE694">
        <f t="shared" si="201"/>
        <v>99</v>
      </c>
      <c r="AG694">
        <v>99</v>
      </c>
      <c r="AH694" s="4">
        <f t="shared" si="202"/>
        <v>7.55</v>
      </c>
      <c r="AJ694">
        <v>7.55</v>
      </c>
      <c r="AK694" s="4">
        <f t="shared" si="203"/>
        <v>1.2498802061000281E-2</v>
      </c>
      <c r="AL694">
        <f t="shared" si="204"/>
        <v>99</v>
      </c>
      <c r="AN694">
        <v>99</v>
      </c>
      <c r="AO694" s="4">
        <f t="shared" si="205"/>
        <v>0.1</v>
      </c>
      <c r="AQ694">
        <v>0.1</v>
      </c>
      <c r="AR694" s="4">
        <f t="shared" si="206"/>
        <v>1766.9475950000001</v>
      </c>
      <c r="AT694">
        <v>1766.9475950000001</v>
      </c>
      <c r="AV694" s="4">
        <f t="shared" si="207"/>
        <v>1386542</v>
      </c>
      <c r="AX694">
        <v>1386542</v>
      </c>
      <c r="AZ694" s="4">
        <f t="shared" si="208"/>
        <v>1.8</v>
      </c>
      <c r="BB694">
        <v>1.8</v>
      </c>
      <c r="BC694" s="4">
        <f t="shared" si="209"/>
        <v>1.9</v>
      </c>
      <c r="BE694">
        <v>1.9</v>
      </c>
      <c r="BH694" s="4">
        <f t="shared" si="191"/>
        <v>78</v>
      </c>
      <c r="BJ694">
        <v>78</v>
      </c>
    </row>
    <row r="695" spans="1:62" x14ac:dyDescent="0.25">
      <c r="A695" s="4" t="s">
        <v>66</v>
      </c>
      <c r="B695" s="4">
        <v>2011</v>
      </c>
      <c r="C695" s="4">
        <v>0</v>
      </c>
      <c r="E695" s="4">
        <f t="shared" si="192"/>
        <v>2.7660457421441161E-3</v>
      </c>
      <c r="F695">
        <v>97</v>
      </c>
      <c r="H695" s="4">
        <f t="shared" si="193"/>
        <v>1.3615888411902125E-2</v>
      </c>
      <c r="I695">
        <f t="shared" si="194"/>
        <v>0</v>
      </c>
      <c r="K695">
        <v>0</v>
      </c>
      <c r="L695" s="4">
        <v>12.43</v>
      </c>
      <c r="M695">
        <f t="shared" si="195"/>
        <v>1.8731145170040577E-4</v>
      </c>
      <c r="O695" s="4">
        <f t="shared" si="196"/>
        <v>0</v>
      </c>
      <c r="Q695">
        <v>0</v>
      </c>
      <c r="S695" s="4">
        <f t="shared" si="197"/>
        <v>1.2276440336999126E-2</v>
      </c>
      <c r="T695">
        <v>99</v>
      </c>
      <c r="W695" s="4">
        <f t="shared" si="198"/>
        <v>17</v>
      </c>
      <c r="X695">
        <v>17</v>
      </c>
      <c r="Y695" s="4">
        <v>64</v>
      </c>
      <c r="AB695" s="4">
        <f t="shared" si="199"/>
        <v>0</v>
      </c>
      <c r="AC695" s="3">
        <v>0</v>
      </c>
      <c r="AD695" s="4">
        <f t="shared" si="200"/>
        <v>1.2941230214107265E-2</v>
      </c>
      <c r="AE695">
        <f t="shared" si="201"/>
        <v>99</v>
      </c>
      <c r="AG695">
        <v>99</v>
      </c>
      <c r="AH695" s="4">
        <f t="shared" si="202"/>
        <v>7.5</v>
      </c>
      <c r="AJ695">
        <v>7.5</v>
      </c>
      <c r="AK695" s="4">
        <f t="shared" si="203"/>
        <v>1.24953322410022E-2</v>
      </c>
      <c r="AL695">
        <f t="shared" si="204"/>
        <v>99</v>
      </c>
      <c r="AN695">
        <v>99</v>
      </c>
      <c r="AO695" s="4">
        <f t="shared" si="205"/>
        <v>0.1</v>
      </c>
      <c r="AQ695">
        <v>0.1</v>
      </c>
      <c r="AR695" s="4">
        <f t="shared" si="206"/>
        <v>1766.9475950000001</v>
      </c>
      <c r="AT695">
        <v>1766.9475950000001</v>
      </c>
      <c r="AV695" s="4">
        <f t="shared" si="207"/>
        <v>1386542</v>
      </c>
      <c r="AX695">
        <v>1386542</v>
      </c>
      <c r="AZ695" s="4">
        <f t="shared" si="208"/>
        <v>1.9</v>
      </c>
      <c r="BB695">
        <v>1.9</v>
      </c>
      <c r="BC695" s="4">
        <f t="shared" si="209"/>
        <v>1.9</v>
      </c>
      <c r="BE695">
        <v>1.9</v>
      </c>
      <c r="BH695" s="4">
        <f t="shared" si="191"/>
        <v>77.8</v>
      </c>
      <c r="BJ695">
        <v>77.8</v>
      </c>
    </row>
    <row r="696" spans="1:62" x14ac:dyDescent="0.25">
      <c r="A696" s="4" t="s">
        <v>66</v>
      </c>
      <c r="B696" s="4">
        <v>2010</v>
      </c>
      <c r="C696" s="4">
        <v>0</v>
      </c>
      <c r="E696" s="4">
        <f t="shared" si="192"/>
        <v>2.7900691700735057E-3</v>
      </c>
      <c r="F696">
        <v>99</v>
      </c>
      <c r="H696" s="4">
        <f t="shared" si="193"/>
        <v>1.3615888411902125E-2</v>
      </c>
      <c r="I696">
        <f t="shared" si="194"/>
        <v>0</v>
      </c>
      <c r="K696">
        <v>0</v>
      </c>
      <c r="L696" s="4">
        <v>12.69</v>
      </c>
      <c r="M696">
        <f t="shared" si="195"/>
        <v>1.8731145170040577E-4</v>
      </c>
      <c r="O696" s="4">
        <f t="shared" si="196"/>
        <v>0</v>
      </c>
      <c r="Q696">
        <v>0</v>
      </c>
      <c r="S696" s="4">
        <f t="shared" si="197"/>
        <v>1.2276440336999126E-2</v>
      </c>
      <c r="T696">
        <v>99</v>
      </c>
      <c r="W696" s="4">
        <f t="shared" si="198"/>
        <v>0</v>
      </c>
      <c r="X696">
        <v>0</v>
      </c>
      <c r="Y696" s="4">
        <v>63.6</v>
      </c>
      <c r="AB696" s="4">
        <f t="shared" si="199"/>
        <v>0</v>
      </c>
      <c r="AC696" s="3">
        <v>0</v>
      </c>
      <c r="AD696" s="4">
        <f t="shared" si="200"/>
        <v>1.2937637993973653E-2</v>
      </c>
      <c r="AE696">
        <f t="shared" si="201"/>
        <v>99</v>
      </c>
      <c r="AG696">
        <v>99</v>
      </c>
      <c r="AH696" s="4">
        <f t="shared" si="202"/>
        <v>7.43</v>
      </c>
      <c r="AJ696">
        <v>7.43</v>
      </c>
      <c r="AK696" s="4">
        <f t="shared" si="203"/>
        <v>1.2491860922824706E-2</v>
      </c>
      <c r="AL696">
        <f t="shared" si="204"/>
        <v>99</v>
      </c>
      <c r="AN696">
        <v>99</v>
      </c>
      <c r="AO696" s="4">
        <f t="shared" si="205"/>
        <v>0.1</v>
      </c>
      <c r="AQ696">
        <v>0.1</v>
      </c>
      <c r="AR696" s="4">
        <f t="shared" si="206"/>
        <v>1766.9475950000001</v>
      </c>
      <c r="AT696">
        <v>1766.9475950000001</v>
      </c>
      <c r="AV696" s="4">
        <f t="shared" si="207"/>
        <v>1386542</v>
      </c>
      <c r="AX696">
        <v>1386542</v>
      </c>
      <c r="AZ696" s="4">
        <f t="shared" si="208"/>
        <v>1.9</v>
      </c>
      <c r="BB696">
        <v>1.9</v>
      </c>
      <c r="BC696" s="4">
        <f t="shared" si="209"/>
        <v>2</v>
      </c>
      <c r="BE696">
        <v>2</v>
      </c>
      <c r="BH696" s="4">
        <f t="shared" si="191"/>
        <v>77.5</v>
      </c>
      <c r="BJ696">
        <v>77.5</v>
      </c>
    </row>
    <row r="697" spans="1:62" x14ac:dyDescent="0.25">
      <c r="A697" s="4" t="s">
        <v>66</v>
      </c>
      <c r="B697" s="4">
        <v>2009</v>
      </c>
      <c r="C697" s="4">
        <v>0</v>
      </c>
      <c r="E697" s="4">
        <f t="shared" si="192"/>
        <v>1.5076493780477648E-3</v>
      </c>
      <c r="F697">
        <v>12</v>
      </c>
      <c r="H697" s="4">
        <f t="shared" si="193"/>
        <v>1.3615888411902125E-2</v>
      </c>
      <c r="I697">
        <f t="shared" si="194"/>
        <v>0</v>
      </c>
      <c r="K697">
        <v>0</v>
      </c>
      <c r="L697" s="4">
        <v>13.23</v>
      </c>
      <c r="M697">
        <f t="shared" si="195"/>
        <v>1.8731145170040577E-4</v>
      </c>
      <c r="O697" s="4">
        <f t="shared" si="196"/>
        <v>0</v>
      </c>
      <c r="Q697">
        <v>0</v>
      </c>
      <c r="S697" s="4">
        <f t="shared" si="197"/>
        <v>1.2276440336999126E-2</v>
      </c>
      <c r="T697">
        <v>99</v>
      </c>
      <c r="W697" s="4">
        <f t="shared" si="198"/>
        <v>5</v>
      </c>
      <c r="X697">
        <v>5</v>
      </c>
      <c r="Y697" s="4">
        <v>63.1</v>
      </c>
      <c r="AB697" s="4">
        <f t="shared" si="199"/>
        <v>0</v>
      </c>
      <c r="AC697" s="3">
        <v>0</v>
      </c>
      <c r="AD697" s="4">
        <f t="shared" si="200"/>
        <v>1.293404422417414E-2</v>
      </c>
      <c r="AE697">
        <f t="shared" si="201"/>
        <v>99</v>
      </c>
      <c r="AG697">
        <v>99</v>
      </c>
      <c r="AH697" s="4">
        <f t="shared" si="202"/>
        <v>7.85</v>
      </c>
      <c r="AJ697">
        <v>7.85</v>
      </c>
      <c r="AK697" s="4">
        <f t="shared" si="203"/>
        <v>1.2488388104222814E-2</v>
      </c>
      <c r="AL697">
        <f t="shared" si="204"/>
        <v>99</v>
      </c>
      <c r="AN697">
        <v>99</v>
      </c>
      <c r="AO697" s="4">
        <f t="shared" si="205"/>
        <v>0.1</v>
      </c>
      <c r="AQ697">
        <v>0.1</v>
      </c>
      <c r="AR697" s="4">
        <f t="shared" si="206"/>
        <v>1766.9475950000001</v>
      </c>
      <c r="AT697">
        <v>1766.9475950000001</v>
      </c>
      <c r="AV697" s="4">
        <f t="shared" si="207"/>
        <v>1386542</v>
      </c>
      <c r="AX697">
        <v>1386542</v>
      </c>
      <c r="AZ697" s="4">
        <f t="shared" si="208"/>
        <v>1.9</v>
      </c>
      <c r="BB697">
        <v>1.9</v>
      </c>
      <c r="BC697" s="4">
        <f t="shared" si="209"/>
        <v>2</v>
      </c>
      <c r="BE697">
        <v>2</v>
      </c>
      <c r="BH697" s="4">
        <f t="shared" si="191"/>
        <v>77.099999999999994</v>
      </c>
      <c r="BJ697">
        <v>77.099999999999994</v>
      </c>
    </row>
    <row r="698" spans="1:62" x14ac:dyDescent="0.25">
      <c r="A698" s="4" t="s">
        <v>66</v>
      </c>
      <c r="B698" s="4">
        <v>2008</v>
      </c>
      <c r="C698" s="4">
        <v>0</v>
      </c>
      <c r="E698" s="4">
        <f t="shared" si="192"/>
        <v>1.567679693842238E-3</v>
      </c>
      <c r="F698">
        <v>16</v>
      </c>
      <c r="H698" s="4">
        <f t="shared" si="193"/>
        <v>1.3615888411902125E-2</v>
      </c>
      <c r="I698">
        <f t="shared" si="194"/>
        <v>0</v>
      </c>
      <c r="K698">
        <v>0</v>
      </c>
      <c r="L698" s="4">
        <v>13.25</v>
      </c>
      <c r="M698">
        <f t="shared" si="195"/>
        <v>1.8731145170040577E-4</v>
      </c>
      <c r="O698" s="4">
        <f t="shared" si="196"/>
        <v>0</v>
      </c>
      <c r="Q698">
        <v>0</v>
      </c>
      <c r="S698" s="4">
        <f t="shared" si="197"/>
        <v>1.2276440336999126E-2</v>
      </c>
      <c r="T698">
        <v>99</v>
      </c>
      <c r="W698" s="4">
        <f t="shared" si="198"/>
        <v>2</v>
      </c>
      <c r="X698">
        <v>2</v>
      </c>
      <c r="Y698" s="4">
        <v>62.6</v>
      </c>
      <c r="AB698" s="4">
        <f t="shared" si="199"/>
        <v>0</v>
      </c>
      <c r="AC698" s="3">
        <v>0</v>
      </c>
      <c r="AD698" s="4">
        <f t="shared" si="200"/>
        <v>1.2930448902387863E-2</v>
      </c>
      <c r="AE698">
        <f t="shared" si="201"/>
        <v>99</v>
      </c>
      <c r="AG698">
        <v>99</v>
      </c>
      <c r="AH698" s="4">
        <f t="shared" si="202"/>
        <v>6.82</v>
      </c>
      <c r="AJ698">
        <v>6.82</v>
      </c>
      <c r="AK698" s="4">
        <f t="shared" si="203"/>
        <v>1.2484913782946113E-2</v>
      </c>
      <c r="AL698">
        <f t="shared" si="204"/>
        <v>99</v>
      </c>
      <c r="AN698">
        <v>99</v>
      </c>
      <c r="AO698" s="4">
        <f t="shared" si="205"/>
        <v>0.1</v>
      </c>
      <c r="AQ698">
        <v>0.1</v>
      </c>
      <c r="AR698" s="4">
        <f t="shared" si="206"/>
        <v>1766.9475950000001</v>
      </c>
      <c r="AT698">
        <v>1766.9475950000001</v>
      </c>
      <c r="AV698" s="4">
        <f t="shared" si="207"/>
        <v>1386542</v>
      </c>
      <c r="AX698">
        <v>1386542</v>
      </c>
      <c r="AZ698" s="4">
        <f t="shared" si="208"/>
        <v>1.9</v>
      </c>
      <c r="BB698">
        <v>1.9</v>
      </c>
      <c r="BC698" s="4">
        <f t="shared" si="209"/>
        <v>2</v>
      </c>
      <c r="BE698">
        <v>2</v>
      </c>
      <c r="BH698" s="4">
        <f t="shared" si="191"/>
        <v>77</v>
      </c>
      <c r="BJ698">
        <v>77</v>
      </c>
    </row>
    <row r="699" spans="1:62" x14ac:dyDescent="0.25">
      <c r="A699" s="4" t="s">
        <v>66</v>
      </c>
      <c r="B699" s="4">
        <v>2007</v>
      </c>
      <c r="C699" s="4">
        <v>0</v>
      </c>
      <c r="E699" s="4">
        <f t="shared" si="192"/>
        <v>1.5828009310702893E-3</v>
      </c>
      <c r="F699">
        <v>17</v>
      </c>
      <c r="H699" s="4">
        <f t="shared" si="193"/>
        <v>1.3615888411902125E-2</v>
      </c>
      <c r="I699">
        <f t="shared" si="194"/>
        <v>0</v>
      </c>
      <c r="K699">
        <v>0</v>
      </c>
      <c r="L699" s="4">
        <v>13.43</v>
      </c>
      <c r="M699">
        <f t="shared" si="195"/>
        <v>1.8731145170040577E-4</v>
      </c>
      <c r="O699" s="4">
        <f t="shared" si="196"/>
        <v>0</v>
      </c>
      <c r="Q699">
        <v>0</v>
      </c>
      <c r="S699" s="4">
        <f t="shared" si="197"/>
        <v>1.2276440336999126E-2</v>
      </c>
      <c r="T699">
        <v>99</v>
      </c>
      <c r="W699" s="4">
        <f t="shared" si="198"/>
        <v>2</v>
      </c>
      <c r="X699">
        <v>2</v>
      </c>
      <c r="Y699" s="4">
        <v>62.2</v>
      </c>
      <c r="AB699" s="4">
        <f t="shared" si="199"/>
        <v>0</v>
      </c>
      <c r="AC699" s="3">
        <v>0</v>
      </c>
      <c r="AD699" s="4">
        <f t="shared" si="200"/>
        <v>1.292685202628838E-2</v>
      </c>
      <c r="AE699">
        <f t="shared" si="201"/>
        <v>99</v>
      </c>
      <c r="AG699">
        <v>99</v>
      </c>
      <c r="AH699" s="4">
        <f t="shared" si="202"/>
        <v>6.52</v>
      </c>
      <c r="AJ699">
        <v>6.52</v>
      </c>
      <c r="AK699" s="4">
        <f t="shared" si="203"/>
        <v>1.2481437956738747E-2</v>
      </c>
      <c r="AL699">
        <f t="shared" si="204"/>
        <v>99</v>
      </c>
      <c r="AN699">
        <v>99</v>
      </c>
      <c r="AO699" s="4">
        <f t="shared" si="205"/>
        <v>0.1</v>
      </c>
      <c r="AQ699">
        <v>0.1</v>
      </c>
      <c r="AR699" s="4">
        <f t="shared" si="206"/>
        <v>1766.9475950000001</v>
      </c>
      <c r="AT699">
        <v>1766.9475950000001</v>
      </c>
      <c r="AV699" s="4">
        <f t="shared" si="207"/>
        <v>1386542</v>
      </c>
      <c r="AX699">
        <v>1386542</v>
      </c>
      <c r="AZ699" s="4">
        <f t="shared" si="208"/>
        <v>2</v>
      </c>
      <c r="BB699">
        <v>2</v>
      </c>
      <c r="BC699" s="4">
        <f t="shared" si="209"/>
        <v>2.1</v>
      </c>
      <c r="BE699">
        <v>2.1</v>
      </c>
      <c r="BH699" s="4">
        <f t="shared" si="191"/>
        <v>76.8</v>
      </c>
      <c r="BJ699">
        <v>76.8</v>
      </c>
    </row>
    <row r="700" spans="1:62" x14ac:dyDescent="0.25">
      <c r="A700" s="4" t="s">
        <v>66</v>
      </c>
      <c r="B700" s="4">
        <v>2006</v>
      </c>
      <c r="C700" s="4">
        <v>0</v>
      </c>
      <c r="E700" s="4">
        <f t="shared" si="192"/>
        <v>1.6131690762204737E-3</v>
      </c>
      <c r="F700">
        <v>19</v>
      </c>
      <c r="H700" s="4">
        <f t="shared" si="193"/>
        <v>1.3615888411902125E-2</v>
      </c>
      <c r="I700">
        <f t="shared" si="194"/>
        <v>0</v>
      </c>
      <c r="K700">
        <v>0</v>
      </c>
      <c r="L700" s="4">
        <v>13.03</v>
      </c>
      <c r="M700">
        <f t="shared" si="195"/>
        <v>1.8731145170040577E-4</v>
      </c>
      <c r="O700" s="4">
        <f t="shared" si="196"/>
        <v>0</v>
      </c>
      <c r="Q700">
        <v>0</v>
      </c>
      <c r="S700" s="4">
        <f t="shared" si="197"/>
        <v>1.2624262505316943E-2</v>
      </c>
      <c r="T700">
        <v>98</v>
      </c>
      <c r="W700" s="4">
        <f t="shared" si="198"/>
        <v>7</v>
      </c>
      <c r="X700">
        <v>7</v>
      </c>
      <c r="Y700" s="4">
        <v>61.8</v>
      </c>
      <c r="AB700" s="4">
        <f t="shared" si="199"/>
        <v>0</v>
      </c>
      <c r="AC700" s="3">
        <v>0</v>
      </c>
      <c r="AD700" s="4">
        <f t="shared" si="200"/>
        <v>1.3296100470908049E-2</v>
      </c>
      <c r="AE700">
        <f t="shared" si="201"/>
        <v>98</v>
      </c>
      <c r="AG700">
        <v>98</v>
      </c>
      <c r="AH700" s="4">
        <f t="shared" si="202"/>
        <v>6.69</v>
      </c>
      <c r="AJ700">
        <v>6.69</v>
      </c>
      <c r="AK700" s="4">
        <f t="shared" si="203"/>
        <v>1.2826312095596322E-2</v>
      </c>
      <c r="AL700">
        <f t="shared" si="204"/>
        <v>98</v>
      </c>
      <c r="AN700">
        <v>98</v>
      </c>
      <c r="AO700" s="4">
        <f t="shared" si="205"/>
        <v>0.1</v>
      </c>
      <c r="AQ700">
        <v>0.1</v>
      </c>
      <c r="AR700" s="4">
        <f t="shared" si="206"/>
        <v>1766.9475950000001</v>
      </c>
      <c r="AT700">
        <v>1766.9475950000001</v>
      </c>
      <c r="AV700" s="4">
        <f t="shared" si="207"/>
        <v>1386542</v>
      </c>
      <c r="AX700">
        <v>1386542</v>
      </c>
      <c r="AZ700" s="4">
        <f t="shared" si="208"/>
        <v>2</v>
      </c>
      <c r="BB700">
        <v>2</v>
      </c>
      <c r="BC700" s="4">
        <f t="shared" si="209"/>
        <v>2.1</v>
      </c>
      <c r="BE700">
        <v>2.1</v>
      </c>
      <c r="BH700" s="4">
        <f t="shared" si="191"/>
        <v>76.5</v>
      </c>
      <c r="BJ700">
        <v>76.5</v>
      </c>
    </row>
    <row r="701" spans="1:62" x14ac:dyDescent="0.25">
      <c r="A701" s="4" t="s">
        <v>66</v>
      </c>
      <c r="B701" s="4">
        <v>2005</v>
      </c>
      <c r="C701" s="4">
        <v>0</v>
      </c>
      <c r="E701" s="4">
        <f t="shared" si="192"/>
        <v>2.9525532364461475E-3</v>
      </c>
      <c r="F701">
        <v>114</v>
      </c>
      <c r="H701" s="4">
        <f t="shared" si="193"/>
        <v>1.3615888411902125E-2</v>
      </c>
      <c r="I701">
        <f t="shared" si="194"/>
        <v>0</v>
      </c>
      <c r="K701">
        <v>0</v>
      </c>
      <c r="L701" s="4">
        <v>13.19</v>
      </c>
      <c r="M701">
        <f t="shared" si="195"/>
        <v>1.8731145170040577E-4</v>
      </c>
      <c r="O701" s="4">
        <f t="shared" si="196"/>
        <v>0</v>
      </c>
      <c r="Q701">
        <v>0</v>
      </c>
      <c r="S701" s="4">
        <f t="shared" si="197"/>
        <v>1.2276440336999126E-2</v>
      </c>
      <c r="T701">
        <v>99</v>
      </c>
      <c r="W701" s="4">
        <f t="shared" si="198"/>
        <v>0</v>
      </c>
      <c r="X701">
        <v>0</v>
      </c>
      <c r="Y701" s="4">
        <v>61.3</v>
      </c>
      <c r="AB701" s="4">
        <f t="shared" si="199"/>
        <v>0</v>
      </c>
      <c r="AC701" s="3">
        <v>0</v>
      </c>
      <c r="AD701" s="4">
        <f t="shared" si="200"/>
        <v>1.3998119778909796E-2</v>
      </c>
      <c r="AE701">
        <f t="shared" si="201"/>
        <v>96</v>
      </c>
      <c r="AG701">
        <v>96</v>
      </c>
      <c r="AH701" s="4">
        <f t="shared" si="202"/>
        <v>6.93</v>
      </c>
      <c r="AJ701">
        <v>6.93</v>
      </c>
      <c r="AK701" s="4">
        <f t="shared" si="203"/>
        <v>1.3159724194002253E-2</v>
      </c>
      <c r="AL701">
        <f t="shared" si="204"/>
        <v>97</v>
      </c>
      <c r="AN701">
        <v>97</v>
      </c>
      <c r="AO701" s="4">
        <f t="shared" si="205"/>
        <v>0.1</v>
      </c>
      <c r="AQ701">
        <v>0.1</v>
      </c>
      <c r="AR701" s="4">
        <f t="shared" si="206"/>
        <v>1766.9475950000001</v>
      </c>
      <c r="AT701">
        <v>1766.9475950000001</v>
      </c>
      <c r="AV701" s="4">
        <f t="shared" si="207"/>
        <v>1386542</v>
      </c>
      <c r="AX701">
        <v>1386542</v>
      </c>
      <c r="AZ701" s="4">
        <f t="shared" si="208"/>
        <v>2.1</v>
      </c>
      <c r="BB701">
        <v>2.1</v>
      </c>
      <c r="BC701" s="4">
        <f t="shared" si="209"/>
        <v>2.1</v>
      </c>
      <c r="BE701">
        <v>2.1</v>
      </c>
      <c r="BH701" s="4">
        <f t="shared" si="191"/>
        <v>75.900000000000006</v>
      </c>
      <c r="BJ701">
        <v>75.900000000000006</v>
      </c>
    </row>
    <row r="702" spans="1:62" x14ac:dyDescent="0.25">
      <c r="A702" s="4" t="s">
        <v>66</v>
      </c>
      <c r="B702" s="4">
        <v>2004</v>
      </c>
      <c r="C702" s="4">
        <v>0</v>
      </c>
      <c r="E702" s="4">
        <f t="shared" si="192"/>
        <v>2.971649123711236E-3</v>
      </c>
      <c r="F702">
        <v>116</v>
      </c>
      <c r="H702" s="4">
        <f t="shared" si="193"/>
        <v>1.3615888411902125E-2</v>
      </c>
      <c r="I702">
        <f t="shared" si="194"/>
        <v>0</v>
      </c>
      <c r="K702">
        <v>0</v>
      </c>
      <c r="L702" s="4">
        <v>13.24</v>
      </c>
      <c r="M702">
        <f t="shared" si="195"/>
        <v>1.8731145170040577E-4</v>
      </c>
      <c r="O702" s="4">
        <f t="shared" si="196"/>
        <v>0</v>
      </c>
      <c r="Q702">
        <v>0</v>
      </c>
      <c r="S702" s="4">
        <f t="shared" si="197"/>
        <v>1.2624262505316943E-2</v>
      </c>
      <c r="T702">
        <v>98</v>
      </c>
      <c r="W702" s="4">
        <f t="shared" si="198"/>
        <v>17</v>
      </c>
      <c r="X702">
        <v>17</v>
      </c>
      <c r="Y702" s="4">
        <v>6.8</v>
      </c>
      <c r="AB702" s="4">
        <f t="shared" si="199"/>
        <v>0</v>
      </c>
      <c r="AC702" s="3">
        <v>0</v>
      </c>
      <c r="AD702" s="4">
        <f t="shared" si="200"/>
        <v>1.3994636454958501E-2</v>
      </c>
      <c r="AE702">
        <f t="shared" si="201"/>
        <v>96</v>
      </c>
      <c r="AG702">
        <v>96</v>
      </c>
      <c r="AH702" s="4">
        <f t="shared" si="202"/>
        <v>6.9</v>
      </c>
      <c r="AJ702">
        <v>6.9</v>
      </c>
      <c r="AK702" s="4">
        <f t="shared" si="203"/>
        <v>1.2819526544232433E-2</v>
      </c>
      <c r="AL702">
        <f t="shared" si="204"/>
        <v>98</v>
      </c>
      <c r="AN702">
        <v>98</v>
      </c>
      <c r="AO702" s="4">
        <f t="shared" si="205"/>
        <v>0.1</v>
      </c>
      <c r="AQ702">
        <v>0.1</v>
      </c>
      <c r="AR702" s="4">
        <f t="shared" si="206"/>
        <v>1766.9475950000001</v>
      </c>
      <c r="AT702">
        <v>1766.9475950000001</v>
      </c>
      <c r="AV702" s="4">
        <f t="shared" si="207"/>
        <v>1386542</v>
      </c>
      <c r="AX702">
        <v>1386542</v>
      </c>
      <c r="AZ702" s="4">
        <f t="shared" si="208"/>
        <v>2.1</v>
      </c>
      <c r="BB702">
        <v>2.1</v>
      </c>
      <c r="BC702" s="4">
        <f t="shared" si="209"/>
        <v>2.2000000000000002</v>
      </c>
      <c r="BE702">
        <v>2.2000000000000002</v>
      </c>
      <c r="BH702" s="4">
        <f t="shared" si="191"/>
        <v>75.8</v>
      </c>
      <c r="BJ702">
        <v>75.8</v>
      </c>
    </row>
    <row r="703" spans="1:62" x14ac:dyDescent="0.25">
      <c r="A703" s="4" t="s">
        <v>66</v>
      </c>
      <c r="B703" s="4">
        <v>2003</v>
      </c>
      <c r="C703" s="4">
        <v>0</v>
      </c>
      <c r="E703" s="4">
        <f t="shared" si="192"/>
        <v>3.0249779143338173E-3</v>
      </c>
      <c r="F703">
        <v>122</v>
      </c>
      <c r="H703" s="4">
        <f t="shared" si="193"/>
        <v>1.3615888411902125E-2</v>
      </c>
      <c r="I703">
        <f t="shared" si="194"/>
        <v>0</v>
      </c>
      <c r="K703">
        <v>0</v>
      </c>
      <c r="L703" s="4">
        <v>13.01</v>
      </c>
      <c r="M703">
        <f t="shared" si="195"/>
        <v>1.8731145170040577E-4</v>
      </c>
      <c r="O703" s="4">
        <f t="shared" si="196"/>
        <v>0</v>
      </c>
      <c r="Q703">
        <v>0</v>
      </c>
      <c r="S703" s="4">
        <f t="shared" si="197"/>
        <v>1.4437648664183886E-2</v>
      </c>
      <c r="T703">
        <v>92</v>
      </c>
      <c r="W703" s="4">
        <f t="shared" si="198"/>
        <v>30</v>
      </c>
      <c r="X703">
        <v>30</v>
      </c>
      <c r="Y703" s="4">
        <v>6.4</v>
      </c>
      <c r="AB703" s="4">
        <f t="shared" si="199"/>
        <v>0</v>
      </c>
      <c r="AC703" s="3">
        <v>0</v>
      </c>
      <c r="AD703" s="4">
        <f t="shared" si="200"/>
        <v>1.3645661873236469E-2</v>
      </c>
      <c r="AE703">
        <f t="shared" si="201"/>
        <v>97</v>
      </c>
      <c r="AG703">
        <v>97</v>
      </c>
      <c r="AH703" s="4">
        <f t="shared" si="202"/>
        <v>7.13</v>
      </c>
      <c r="AJ703">
        <v>7.13</v>
      </c>
      <c r="AK703" s="4">
        <f t="shared" si="203"/>
        <v>1.3152885107697843E-2</v>
      </c>
      <c r="AL703">
        <f t="shared" si="204"/>
        <v>97</v>
      </c>
      <c r="AN703">
        <v>97</v>
      </c>
      <c r="AO703" s="4">
        <f t="shared" si="205"/>
        <v>0.1</v>
      </c>
      <c r="AQ703">
        <v>0.1</v>
      </c>
      <c r="AR703" s="4">
        <f t="shared" si="206"/>
        <v>1766.9475950000001</v>
      </c>
      <c r="AT703">
        <v>1766.9475950000001</v>
      </c>
      <c r="AV703" s="4">
        <f t="shared" si="207"/>
        <v>1386542</v>
      </c>
      <c r="AX703">
        <v>1386542</v>
      </c>
      <c r="AZ703" s="4">
        <f t="shared" si="208"/>
        <v>2.2000000000000002</v>
      </c>
      <c r="BB703">
        <v>2.2000000000000002</v>
      </c>
      <c r="BC703" s="4">
        <f t="shared" si="209"/>
        <v>2.2000000000000002</v>
      </c>
      <c r="BE703">
        <v>2.2000000000000002</v>
      </c>
      <c r="BH703" s="4">
        <f t="shared" si="191"/>
        <v>75.2</v>
      </c>
      <c r="BJ703">
        <v>75.2</v>
      </c>
    </row>
    <row r="704" spans="1:62" x14ac:dyDescent="0.25">
      <c r="A704" s="4" t="s">
        <v>66</v>
      </c>
      <c r="B704" s="4">
        <v>2002</v>
      </c>
      <c r="C704" s="4">
        <v>0</v>
      </c>
      <c r="E704" s="4">
        <f t="shared" si="192"/>
        <v>1.5076493780477648E-3</v>
      </c>
      <c r="F704">
        <v>12</v>
      </c>
      <c r="H704" s="4">
        <f t="shared" si="193"/>
        <v>1.3615888411902125E-2</v>
      </c>
      <c r="I704">
        <f t="shared" si="194"/>
        <v>0</v>
      </c>
      <c r="K704">
        <v>0</v>
      </c>
      <c r="L704" s="4">
        <v>13.47</v>
      </c>
      <c r="M704">
        <f t="shared" si="195"/>
        <v>1.8731145170040577E-4</v>
      </c>
      <c r="O704" s="4">
        <f t="shared" si="196"/>
        <v>0</v>
      </c>
      <c r="Q704">
        <v>0</v>
      </c>
      <c r="S704" s="4">
        <f t="shared" si="197"/>
        <v>1.5592332611017628E-2</v>
      </c>
      <c r="T704">
        <v>86</v>
      </c>
      <c r="W704" s="4">
        <f t="shared" si="198"/>
        <v>4</v>
      </c>
      <c r="X704">
        <v>4</v>
      </c>
      <c r="Y704" s="4">
        <v>59.9</v>
      </c>
      <c r="AB704" s="4">
        <f t="shared" si="199"/>
        <v>0</v>
      </c>
      <c r="AC704" s="3">
        <v>0</v>
      </c>
      <c r="AD704" s="4">
        <f t="shared" si="200"/>
        <v>1.364215168340044E-2</v>
      </c>
      <c r="AE704">
        <f t="shared" si="201"/>
        <v>97</v>
      </c>
      <c r="AG704">
        <v>97</v>
      </c>
      <c r="AH704" s="4">
        <f t="shared" si="202"/>
        <v>6.8</v>
      </c>
      <c r="AJ704">
        <v>6.8</v>
      </c>
      <c r="AK704" s="4">
        <f t="shared" si="203"/>
        <v>1.2812735882661234E-2</v>
      </c>
      <c r="AL704">
        <f t="shared" si="204"/>
        <v>98</v>
      </c>
      <c r="AN704">
        <v>98</v>
      </c>
      <c r="AO704" s="4">
        <f t="shared" si="205"/>
        <v>0.1</v>
      </c>
      <c r="AQ704">
        <v>0.1</v>
      </c>
      <c r="AR704" s="4">
        <f t="shared" si="206"/>
        <v>1766.9475950000001</v>
      </c>
      <c r="AT704">
        <v>1766.9475950000001</v>
      </c>
      <c r="AV704" s="4">
        <f t="shared" si="207"/>
        <v>1386542</v>
      </c>
      <c r="AX704">
        <v>1386542</v>
      </c>
      <c r="AZ704" s="4">
        <f t="shared" si="208"/>
        <v>2.2000000000000002</v>
      </c>
      <c r="BB704">
        <v>2.2000000000000002</v>
      </c>
      <c r="BC704" s="4">
        <f t="shared" si="209"/>
        <v>2.2999999999999998</v>
      </c>
      <c r="BE704">
        <v>2.2999999999999998</v>
      </c>
      <c r="BH704" s="4">
        <f t="shared" si="191"/>
        <v>75.3</v>
      </c>
      <c r="BJ704">
        <v>75.3</v>
      </c>
    </row>
    <row r="705" spans="1:62" x14ac:dyDescent="0.25">
      <c r="A705" s="4" t="s">
        <v>66</v>
      </c>
      <c r="B705" s="4">
        <v>2001</v>
      </c>
      <c r="C705" s="4">
        <v>0</v>
      </c>
      <c r="E705" s="4">
        <f t="shared" si="192"/>
        <v>3.0332713382335351E-3</v>
      </c>
      <c r="F705">
        <v>123</v>
      </c>
      <c r="H705" s="4">
        <f t="shared" si="193"/>
        <v>1.3615888411902125E-2</v>
      </c>
      <c r="I705">
        <f t="shared" si="194"/>
        <v>0</v>
      </c>
      <c r="K705">
        <v>0</v>
      </c>
      <c r="L705" s="4">
        <v>13.36</v>
      </c>
      <c r="M705">
        <f t="shared" si="195"/>
        <v>1.8731145170040577E-4</v>
      </c>
      <c r="O705" s="4">
        <f t="shared" si="196"/>
        <v>0</v>
      </c>
      <c r="Q705">
        <v>0</v>
      </c>
      <c r="S705" s="4">
        <f t="shared" si="197"/>
        <v>8.675140700055771E-5</v>
      </c>
      <c r="W705" s="4">
        <f t="shared" si="198"/>
        <v>6</v>
      </c>
      <c r="X705">
        <v>6</v>
      </c>
      <c r="Y705" s="4">
        <v>59.4</v>
      </c>
      <c r="AB705" s="4">
        <f t="shared" si="199"/>
        <v>0</v>
      </c>
      <c r="AC705" s="3">
        <v>0</v>
      </c>
      <c r="AD705" s="4">
        <f t="shared" si="200"/>
        <v>1.3638640256392711E-2</v>
      </c>
      <c r="AE705">
        <f t="shared" si="201"/>
        <v>97</v>
      </c>
      <c r="AG705">
        <v>97</v>
      </c>
      <c r="AH705" s="4">
        <f t="shared" si="202"/>
        <v>6.42</v>
      </c>
      <c r="AJ705">
        <v>6.42</v>
      </c>
      <c r="AK705" s="4">
        <f t="shared" si="203"/>
        <v>1.2809303261087528E-2</v>
      </c>
      <c r="AL705">
        <f t="shared" si="204"/>
        <v>98</v>
      </c>
      <c r="AN705">
        <v>98</v>
      </c>
      <c r="AO705" s="4">
        <f t="shared" si="205"/>
        <v>0.1</v>
      </c>
      <c r="AQ705">
        <v>0.1</v>
      </c>
      <c r="AR705" s="4">
        <f t="shared" si="206"/>
        <v>1766.9475950000001</v>
      </c>
      <c r="AT705">
        <v>1766.9475950000001</v>
      </c>
      <c r="AV705" s="4">
        <f t="shared" si="207"/>
        <v>1386542</v>
      </c>
      <c r="AX705">
        <v>1386542</v>
      </c>
      <c r="AZ705" s="4">
        <f t="shared" si="208"/>
        <v>2.2000000000000002</v>
      </c>
      <c r="BB705">
        <v>2.2000000000000002</v>
      </c>
      <c r="BC705" s="4">
        <f t="shared" si="209"/>
        <v>2.2999999999999998</v>
      </c>
      <c r="BE705">
        <v>2.2999999999999998</v>
      </c>
      <c r="BH705" s="4">
        <f t="shared" si="191"/>
        <v>75.099999999999994</v>
      </c>
      <c r="BJ705">
        <v>75.099999999999994</v>
      </c>
    </row>
    <row r="706" spans="1:62" x14ac:dyDescent="0.25">
      <c r="A706" s="4" t="s">
        <v>66</v>
      </c>
      <c r="B706" s="4">
        <v>2000</v>
      </c>
      <c r="C706" s="4">
        <v>0</v>
      </c>
      <c r="E706" s="4">
        <f t="shared" si="192"/>
        <v>3.0571007174885205E-3</v>
      </c>
      <c r="F706">
        <v>126</v>
      </c>
      <c r="H706" s="4">
        <f t="shared" si="193"/>
        <v>1.3615888411902125E-2</v>
      </c>
      <c r="I706">
        <f t="shared" si="194"/>
        <v>0</v>
      </c>
      <c r="K706">
        <v>0</v>
      </c>
      <c r="L706" s="4">
        <v>13.22</v>
      </c>
      <c r="M706">
        <f t="shared" si="195"/>
        <v>1.8731145170040577E-4</v>
      </c>
      <c r="O706" s="4">
        <f t="shared" si="196"/>
        <v>0</v>
      </c>
      <c r="Q706">
        <v>0</v>
      </c>
      <c r="S706" s="4">
        <f t="shared" si="197"/>
        <v>8.675140700055771E-5</v>
      </c>
      <c r="W706" s="4">
        <f t="shared" si="198"/>
        <v>9</v>
      </c>
      <c r="X706">
        <v>9</v>
      </c>
      <c r="Y706" s="4">
        <v>59</v>
      </c>
      <c r="AB706" s="4">
        <f t="shared" si="199"/>
        <v>0</v>
      </c>
      <c r="AC706" s="3">
        <v>0</v>
      </c>
      <c r="AD706" s="4">
        <f t="shared" si="200"/>
        <v>1.3275346300423945E-2</v>
      </c>
      <c r="AE706">
        <f t="shared" si="201"/>
        <v>98</v>
      </c>
      <c r="AG706">
        <v>98</v>
      </c>
      <c r="AH706" s="4">
        <f t="shared" si="202"/>
        <v>6.31</v>
      </c>
      <c r="AJ706">
        <v>6.31</v>
      </c>
      <c r="AK706" s="4">
        <f t="shared" si="203"/>
        <v>1.2805869290452918E-2</v>
      </c>
      <c r="AL706">
        <f t="shared" si="204"/>
        <v>98</v>
      </c>
      <c r="AN706">
        <v>98</v>
      </c>
      <c r="AO706" s="4">
        <f t="shared" si="205"/>
        <v>0.1</v>
      </c>
      <c r="AQ706">
        <v>0.1</v>
      </c>
      <c r="AR706" s="4">
        <f t="shared" si="206"/>
        <v>1766.9475950000001</v>
      </c>
      <c r="AT706">
        <v>1766.9475950000001</v>
      </c>
      <c r="AV706" s="4">
        <f t="shared" si="207"/>
        <v>1386542</v>
      </c>
      <c r="AX706">
        <v>1386542</v>
      </c>
      <c r="AZ706" s="4">
        <f t="shared" si="208"/>
        <v>2.2999999999999998</v>
      </c>
      <c r="BB706">
        <v>2.2999999999999998</v>
      </c>
      <c r="BC706" s="4">
        <f t="shared" si="209"/>
        <v>2.2999999999999998</v>
      </c>
      <c r="BE706">
        <v>2.2999999999999998</v>
      </c>
      <c r="BH706" s="4">
        <f t="shared" ref="BH706:BH769" si="210">IF(BJ706&gt;$BI$6,$I$6,BJ706)*OR(IF(BJ706&lt;$BI$7,$BI$7,BJ706))</f>
        <v>74.7</v>
      </c>
      <c r="BJ706">
        <v>74.7</v>
      </c>
    </row>
    <row r="707" spans="1:62" x14ac:dyDescent="0.25">
      <c r="A707" s="4" t="s">
        <v>67</v>
      </c>
      <c r="B707" s="4">
        <v>2015</v>
      </c>
      <c r="C707" s="4">
        <v>1</v>
      </c>
      <c r="E707" s="4">
        <f t="shared" ref="E707:E770" si="211">_xlfn.NORM.DIST(F707,$D$2,$D$3,FALSE)</f>
        <v>3.1413247177148143E-3</v>
      </c>
      <c r="F707">
        <v>139</v>
      </c>
      <c r="H707" s="4">
        <f t="shared" ref="H707:H770" si="212">_xlfn.NORM.DIST(I707,$G$2,$G$3,FALSE)</f>
        <v>1.5903493034288323E-2</v>
      </c>
      <c r="I707">
        <f t="shared" ref="I707:I770" si="213">IF(K707&gt;55,55,K707)*OR(IF(K707&lt;-33,-33,K707))</f>
        <v>6</v>
      </c>
      <c r="K707">
        <v>6</v>
      </c>
      <c r="M707">
        <f t="shared" ref="M707:M770" si="214">_xlfn.NORM.DIST(Q707,$N$2,$N$3,FALSE)</f>
        <v>1.8731145170040577E-4</v>
      </c>
      <c r="O707" s="4">
        <f t="shared" ref="O707:O770" si="215">IF(Q707&gt;$P$6,$P$6,Q707)*OR(IF(Q707&lt;$P$7,$P$7,Q707))</f>
        <v>0</v>
      </c>
      <c r="Q707">
        <v>0</v>
      </c>
      <c r="S707" s="4">
        <f t="shared" ref="S707:S770" si="216">_xlfn.NORM.DIST(T707,$R$2,$R$3,FALSE)</f>
        <v>1.3286180512832984E-2</v>
      </c>
      <c r="T707">
        <v>96</v>
      </c>
      <c r="W707" s="4">
        <f t="shared" ref="W707:W770" si="217">IF(X707&gt;$V$5,$V$5,X707)*OR(IF(X707&lt;$V$6,$V$6,X707))</f>
        <v>0</v>
      </c>
      <c r="X707">
        <v>0</v>
      </c>
      <c r="Y707" s="4">
        <v>32.9</v>
      </c>
      <c r="AB707" s="4">
        <f t="shared" ref="AB707:AB770" si="218">IF(AC707&gt;$AA$5,$AA$5,AC707)*OR(IF(AC707&lt;$AA$6,$AA$6,AC707))</f>
        <v>7</v>
      </c>
      <c r="AC707" s="3">
        <v>7</v>
      </c>
      <c r="AD707" s="4">
        <f t="shared" ref="AD707:AD770" si="219">_xlfn.NORM.DIST(AE707,AVERAGE(AE707:AE3644),STDEV(AE707:AE3644),FALSE)</f>
        <v>1.2899285537194501E-2</v>
      </c>
      <c r="AE707">
        <f t="shared" ref="AE707:AE770" si="220">IF(AG707&gt;$AF$7,$AF$7,AG707)*OR(IF(AG707&lt;$AF$6,$AF$6,AG707))</f>
        <v>99</v>
      </c>
      <c r="AG707">
        <v>99</v>
      </c>
      <c r="AH707" s="4" t="e">
        <f t="shared" ref="AH707:AH770" si="221">IF(AJ707&gt;$AI$7,$AI$7,AJ707)*OR(IF(AJ707&lt;$AI$6,$AI$6,AJ707))</f>
        <v>#VALUE!</v>
      </c>
      <c r="AK707" s="4">
        <f t="shared" ref="AK707:AK770" si="222">_xlfn.NORM.DIST(AL707,AVERAGE(AL707:AL3644),STDEV(AL707:AL3644),FALSE)</f>
        <v>1.3463030092493949E-2</v>
      </c>
      <c r="AL707">
        <f t="shared" ref="AL707:AL770" si="223">IF(AN707&gt;$AM$6,$AM$6,AN707)*OR(IF(AN707&lt;$AM$7,$AM$7,AN707))</f>
        <v>96</v>
      </c>
      <c r="AN707">
        <v>96</v>
      </c>
      <c r="AO707" s="4">
        <f t="shared" ref="AO707:AO770" si="224">IF(AQ707&gt;$AP$6,$AP$6,AQ707)*OR(IF(AQ707&lt;$AP$7,$AP$7,AQ707))</f>
        <v>0.1</v>
      </c>
      <c r="AQ707">
        <v>0.1</v>
      </c>
      <c r="AR707" s="4">
        <f t="shared" ref="AR707:AR770" si="225">IF(AT707&gt;$AS$6,$AS$6,AT707)*OR(IF(AT707&lt;$AS$7,AS712,AT707))</f>
        <v>1766.9475950000001</v>
      </c>
      <c r="AT707">
        <v>1766.9475950000001</v>
      </c>
      <c r="AV707" s="4">
        <f t="shared" ref="AV707:AV770" si="226">IF(AX707&gt;$AW$7,$AW$7,AX707)*OR(AX707&lt;$AW$6,$AW$6,AX707)</f>
        <v>1386542</v>
      </c>
      <c r="AX707">
        <v>1386542</v>
      </c>
      <c r="AZ707" s="4">
        <f t="shared" ref="AZ707:AZ770" si="227">IF(BB707&gt;$BA$6,$BA$6,BB707)*OR(IF(BB707&lt;$BA$7,$BA$7,BB707))</f>
        <v>4.9000000000000004</v>
      </c>
      <c r="BB707">
        <v>4.9000000000000004</v>
      </c>
      <c r="BC707" s="4">
        <f t="shared" ref="BC707:BC770" si="228">IF(BE707&gt;$BD$6,$BD$6,BE707)*OR(IF(BE707&lt;$BD$7,$BD$7,BE707))</f>
        <v>4.9000000000000004</v>
      </c>
      <c r="BE707">
        <v>4.9000000000000004</v>
      </c>
      <c r="BH707" s="4">
        <f t="shared" si="210"/>
        <v>76</v>
      </c>
      <c r="BJ707">
        <v>76</v>
      </c>
    </row>
    <row r="708" spans="1:62" x14ac:dyDescent="0.25">
      <c r="A708" s="4" t="s">
        <v>67</v>
      </c>
      <c r="B708" s="4">
        <v>2014</v>
      </c>
      <c r="C708" s="4">
        <v>1</v>
      </c>
      <c r="E708" s="4">
        <f t="shared" si="211"/>
        <v>3.1561811633740327E-3</v>
      </c>
      <c r="F708">
        <v>142</v>
      </c>
      <c r="H708" s="4">
        <f t="shared" si="212"/>
        <v>1.5903493034288323E-2</v>
      </c>
      <c r="I708">
        <f t="shared" si="213"/>
        <v>6</v>
      </c>
      <c r="K708">
        <v>6</v>
      </c>
      <c r="L708" s="4">
        <v>0.01</v>
      </c>
      <c r="M708">
        <f t="shared" si="214"/>
        <v>1.8731145170040577E-4</v>
      </c>
      <c r="O708" s="4">
        <f t="shared" si="215"/>
        <v>0</v>
      </c>
      <c r="Q708">
        <v>0</v>
      </c>
      <c r="S708" s="4">
        <f t="shared" si="216"/>
        <v>1.4174537003913691E-2</v>
      </c>
      <c r="T708">
        <v>93</v>
      </c>
      <c r="W708" s="4">
        <f t="shared" si="217"/>
        <v>3</v>
      </c>
      <c r="X708">
        <v>3</v>
      </c>
      <c r="Y708" s="4">
        <v>32.4</v>
      </c>
      <c r="AB708" s="4">
        <f t="shared" si="218"/>
        <v>8</v>
      </c>
      <c r="AC708" s="3">
        <v>8</v>
      </c>
      <c r="AD708" s="4">
        <f t="shared" si="219"/>
        <v>1.2895675770140221E-2</v>
      </c>
      <c r="AE708">
        <f t="shared" si="220"/>
        <v>99</v>
      </c>
      <c r="AG708">
        <v>99</v>
      </c>
      <c r="AH708" s="4" t="e">
        <f t="shared" si="221"/>
        <v>#VALUE!</v>
      </c>
      <c r="AK708" s="4">
        <f t="shared" si="222"/>
        <v>1.4340949894889734E-2</v>
      </c>
      <c r="AL708">
        <f t="shared" si="223"/>
        <v>93</v>
      </c>
      <c r="AN708">
        <v>93</v>
      </c>
      <c r="AO708" s="4">
        <f t="shared" si="224"/>
        <v>0.1</v>
      </c>
      <c r="AQ708">
        <v>0.1</v>
      </c>
      <c r="AR708" s="4">
        <f t="shared" si="225"/>
        <v>1766.9475950000001</v>
      </c>
      <c r="AT708">
        <v>1766.9475950000001</v>
      </c>
      <c r="AV708" s="4">
        <f t="shared" si="226"/>
        <v>1386542</v>
      </c>
      <c r="AX708">
        <v>1386542</v>
      </c>
      <c r="AZ708" s="4">
        <f t="shared" si="227"/>
        <v>4.9000000000000004</v>
      </c>
      <c r="BB708">
        <v>4.9000000000000004</v>
      </c>
      <c r="BC708" s="4">
        <f t="shared" si="228"/>
        <v>4.9000000000000004</v>
      </c>
      <c r="BE708">
        <v>4.9000000000000004</v>
      </c>
      <c r="BH708" s="4">
        <f t="shared" si="210"/>
        <v>73</v>
      </c>
      <c r="BJ708">
        <v>73</v>
      </c>
    </row>
    <row r="709" spans="1:62" x14ac:dyDescent="0.25">
      <c r="A709" s="4" t="s">
        <v>67</v>
      </c>
      <c r="B709" s="4">
        <v>2013</v>
      </c>
      <c r="C709" s="4">
        <v>1</v>
      </c>
      <c r="E709" s="4">
        <f t="shared" si="211"/>
        <v>3.1732221201864817E-3</v>
      </c>
      <c r="F709">
        <v>146</v>
      </c>
      <c r="H709" s="4">
        <f t="shared" si="212"/>
        <v>1.5903493034288323E-2</v>
      </c>
      <c r="I709">
        <f t="shared" si="213"/>
        <v>6</v>
      </c>
      <c r="K709">
        <v>6</v>
      </c>
      <c r="L709" s="4">
        <v>3.35</v>
      </c>
      <c r="M709">
        <f t="shared" si="214"/>
        <v>1.8731145170040577E-4</v>
      </c>
      <c r="O709" s="4">
        <f t="shared" si="215"/>
        <v>0</v>
      </c>
      <c r="Q709">
        <v>0</v>
      </c>
      <c r="S709" s="4">
        <f t="shared" si="216"/>
        <v>1.4174537003913691E-2</v>
      </c>
      <c r="T709">
        <v>93</v>
      </c>
      <c r="W709" s="4">
        <f t="shared" si="217"/>
        <v>0</v>
      </c>
      <c r="X709">
        <v>0</v>
      </c>
      <c r="Y709" s="4">
        <v>31.8</v>
      </c>
      <c r="AB709" s="4">
        <f t="shared" si="218"/>
        <v>8</v>
      </c>
      <c r="AC709" s="3">
        <v>8</v>
      </c>
      <c r="AD709" s="4">
        <f t="shared" si="219"/>
        <v>1.2892064427311747E-2</v>
      </c>
      <c r="AE709">
        <f t="shared" si="220"/>
        <v>99</v>
      </c>
      <c r="AG709">
        <v>99</v>
      </c>
      <c r="AH709" s="4" t="e">
        <f t="shared" si="221"/>
        <v>#VALUE!</v>
      </c>
      <c r="AK709" s="4">
        <f t="shared" si="222"/>
        <v>1.4337582976272561E-2</v>
      </c>
      <c r="AL709">
        <f t="shared" si="223"/>
        <v>93</v>
      </c>
      <c r="AN709">
        <v>93</v>
      </c>
      <c r="AO709" s="4">
        <f t="shared" si="224"/>
        <v>0.1</v>
      </c>
      <c r="AQ709">
        <v>0.1</v>
      </c>
      <c r="AR709" s="4">
        <f t="shared" si="225"/>
        <v>1766.9475950000001</v>
      </c>
      <c r="AT709">
        <v>1766.9475950000001</v>
      </c>
      <c r="AV709" s="4">
        <f t="shared" si="226"/>
        <v>1386542</v>
      </c>
      <c r="AX709">
        <v>1386542</v>
      </c>
      <c r="AZ709" s="4">
        <f t="shared" si="227"/>
        <v>5</v>
      </c>
      <c r="BB709">
        <v>5</v>
      </c>
      <c r="BC709" s="4">
        <f t="shared" si="228"/>
        <v>5</v>
      </c>
      <c r="BE709">
        <v>5</v>
      </c>
      <c r="BH709" s="4">
        <f t="shared" si="210"/>
        <v>71</v>
      </c>
      <c r="BJ709">
        <v>71</v>
      </c>
    </row>
    <row r="710" spans="1:62" x14ac:dyDescent="0.25">
      <c r="A710" s="4" t="s">
        <v>67</v>
      </c>
      <c r="B710" s="4">
        <v>2012</v>
      </c>
      <c r="C710" s="4">
        <v>1</v>
      </c>
      <c r="E710" s="4">
        <f t="shared" si="211"/>
        <v>3.1838984337599651E-3</v>
      </c>
      <c r="F710">
        <v>149</v>
      </c>
      <c r="H710" s="4">
        <f t="shared" si="212"/>
        <v>1.6209398437253317E-2</v>
      </c>
      <c r="I710">
        <f t="shared" si="213"/>
        <v>7</v>
      </c>
      <c r="K710">
        <v>7</v>
      </c>
      <c r="L710" s="4">
        <v>3.61</v>
      </c>
      <c r="M710">
        <f t="shared" si="214"/>
        <v>1.8731145170040577E-4</v>
      </c>
      <c r="O710" s="4">
        <f t="shared" si="215"/>
        <v>0</v>
      </c>
      <c r="Q710">
        <v>0</v>
      </c>
      <c r="S710" s="4">
        <f t="shared" si="216"/>
        <v>1.3286180512832984E-2</v>
      </c>
      <c r="T710">
        <v>96</v>
      </c>
      <c r="W710" s="4">
        <f t="shared" si="217"/>
        <v>0</v>
      </c>
      <c r="X710">
        <v>0</v>
      </c>
      <c r="Y710" s="4">
        <v>31.3</v>
      </c>
      <c r="AB710" s="4">
        <f t="shared" si="218"/>
        <v>9</v>
      </c>
      <c r="AC710" s="3">
        <v>9</v>
      </c>
      <c r="AD710" s="4">
        <f t="shared" si="219"/>
        <v>1.2888451506324786E-2</v>
      </c>
      <c r="AE710">
        <f t="shared" si="220"/>
        <v>99</v>
      </c>
      <c r="AG710">
        <v>99</v>
      </c>
      <c r="AH710" s="4" t="e">
        <f t="shared" si="221"/>
        <v>#VALUE!</v>
      </c>
      <c r="AK710" s="4">
        <f t="shared" si="222"/>
        <v>1.3453255426105849E-2</v>
      </c>
      <c r="AL710">
        <f t="shared" si="223"/>
        <v>96</v>
      </c>
      <c r="AN710">
        <v>96</v>
      </c>
      <c r="AO710" s="4">
        <f t="shared" si="224"/>
        <v>0.1</v>
      </c>
      <c r="AQ710">
        <v>0.1</v>
      </c>
      <c r="AR710" s="4">
        <f t="shared" si="225"/>
        <v>1766.9475950000001</v>
      </c>
      <c r="AT710">
        <v>1766.9475950000001</v>
      </c>
      <c r="AV710" s="4">
        <f t="shared" si="226"/>
        <v>1386542</v>
      </c>
      <c r="AX710">
        <v>1386542</v>
      </c>
      <c r="AZ710" s="4">
        <f t="shared" si="227"/>
        <v>5.0999999999999996</v>
      </c>
      <c r="BB710">
        <v>5.0999999999999996</v>
      </c>
      <c r="BC710" s="4">
        <f t="shared" si="228"/>
        <v>5.0999999999999996</v>
      </c>
      <c r="BE710">
        <v>5.0999999999999996</v>
      </c>
      <c r="BH710" s="4">
        <f t="shared" si="210"/>
        <v>69.8</v>
      </c>
      <c r="BJ710">
        <v>69.8</v>
      </c>
    </row>
    <row r="711" spans="1:62" x14ac:dyDescent="0.25">
      <c r="A711" s="4" t="s">
        <v>67</v>
      </c>
      <c r="B711" s="4">
        <v>2011</v>
      </c>
      <c r="C711" s="4">
        <v>1</v>
      </c>
      <c r="E711" s="4">
        <f t="shared" si="211"/>
        <v>3.1952924154042208E-3</v>
      </c>
      <c r="F711">
        <v>153</v>
      </c>
      <c r="H711" s="4">
        <f t="shared" si="212"/>
        <v>1.6488974231872046E-2</v>
      </c>
      <c r="I711">
        <f t="shared" si="213"/>
        <v>8</v>
      </c>
      <c r="K711">
        <v>8</v>
      </c>
      <c r="L711" s="4">
        <v>3.39</v>
      </c>
      <c r="M711">
        <f t="shared" si="214"/>
        <v>1.8731145170040577E-4</v>
      </c>
      <c r="O711" s="4">
        <f t="shared" si="215"/>
        <v>0</v>
      </c>
      <c r="Q711">
        <v>0</v>
      </c>
      <c r="S711" s="4">
        <f t="shared" si="216"/>
        <v>1.3894096137580055E-2</v>
      </c>
      <c r="T711">
        <v>94</v>
      </c>
      <c r="W711" s="4">
        <f t="shared" si="217"/>
        <v>0</v>
      </c>
      <c r="X711">
        <v>0</v>
      </c>
      <c r="Y711" s="4">
        <v>3.8</v>
      </c>
      <c r="AB711" s="4">
        <f t="shared" si="218"/>
        <v>10</v>
      </c>
      <c r="AC711" s="3">
        <v>10</v>
      </c>
      <c r="AD711" s="4">
        <f t="shared" si="219"/>
        <v>1.2884837004789259E-2</v>
      </c>
      <c r="AE711">
        <f t="shared" si="220"/>
        <v>99</v>
      </c>
      <c r="AG711">
        <v>99</v>
      </c>
      <c r="AH711" s="4" t="e">
        <f t="shared" si="221"/>
        <v>#VALUE!</v>
      </c>
      <c r="AK711" s="4">
        <f t="shared" si="222"/>
        <v>1.4053479583140148E-2</v>
      </c>
      <c r="AL711">
        <f t="shared" si="223"/>
        <v>94</v>
      </c>
      <c r="AN711">
        <v>94</v>
      </c>
      <c r="AO711" s="4">
        <f t="shared" si="224"/>
        <v>0.1</v>
      </c>
      <c r="AQ711">
        <v>0.1</v>
      </c>
      <c r="AR711" s="4">
        <f t="shared" si="225"/>
        <v>1766.9475950000001</v>
      </c>
      <c r="AT711">
        <v>1766.9475950000001</v>
      </c>
      <c r="AV711" s="4">
        <f t="shared" si="226"/>
        <v>1386542</v>
      </c>
      <c r="AX711">
        <v>1386542</v>
      </c>
      <c r="AZ711" s="4">
        <f t="shared" si="227"/>
        <v>5.0999999999999996</v>
      </c>
      <c r="BB711">
        <v>5.0999999999999996</v>
      </c>
      <c r="BC711" s="4">
        <f t="shared" si="228"/>
        <v>5.2</v>
      </c>
      <c r="BE711">
        <v>5.2</v>
      </c>
      <c r="BH711" s="4">
        <f t="shared" si="210"/>
        <v>69.400000000000006</v>
      </c>
      <c r="BJ711">
        <v>69.400000000000006</v>
      </c>
    </row>
    <row r="712" spans="1:62" x14ac:dyDescent="0.25">
      <c r="A712" s="4" t="s">
        <v>67</v>
      </c>
      <c r="B712" s="4">
        <v>2010</v>
      </c>
      <c r="C712" s="4">
        <v>1</v>
      </c>
      <c r="E712" s="4">
        <f t="shared" si="211"/>
        <v>3.2034076906723606E-3</v>
      </c>
      <c r="F712">
        <v>157</v>
      </c>
      <c r="H712" s="4">
        <f t="shared" si="212"/>
        <v>1.6488974231872046E-2</v>
      </c>
      <c r="I712">
        <f t="shared" si="213"/>
        <v>8</v>
      </c>
      <c r="K712">
        <v>8</v>
      </c>
      <c r="L712" s="4">
        <v>3.12</v>
      </c>
      <c r="M712">
        <f t="shared" si="214"/>
        <v>1.8731145170040577E-4</v>
      </c>
      <c r="O712" s="4">
        <f t="shared" si="215"/>
        <v>0</v>
      </c>
      <c r="Q712">
        <v>0</v>
      </c>
      <c r="S712" s="4">
        <f t="shared" si="216"/>
        <v>1.4174537003913691E-2</v>
      </c>
      <c r="T712">
        <v>93</v>
      </c>
      <c r="W712" s="4">
        <f t="shared" si="217"/>
        <v>0</v>
      </c>
      <c r="X712">
        <v>0</v>
      </c>
      <c r="Y712" s="4">
        <v>3.3</v>
      </c>
      <c r="AB712" s="4">
        <f t="shared" si="218"/>
        <v>10</v>
      </c>
      <c r="AC712" s="3">
        <v>10</v>
      </c>
      <c r="AD712" s="4">
        <f t="shared" si="219"/>
        <v>1.2881220920309256E-2</v>
      </c>
      <c r="AE712">
        <f t="shared" si="220"/>
        <v>99</v>
      </c>
      <c r="AG712">
        <v>99</v>
      </c>
      <c r="AH712" s="4" t="e">
        <f t="shared" si="221"/>
        <v>#VALUE!</v>
      </c>
      <c r="AK712" s="4">
        <f t="shared" si="222"/>
        <v>1.4327411961726424E-2</v>
      </c>
      <c r="AL712">
        <f t="shared" si="223"/>
        <v>93</v>
      </c>
      <c r="AN712">
        <v>93</v>
      </c>
      <c r="AO712" s="4">
        <f t="shared" si="224"/>
        <v>0.1</v>
      </c>
      <c r="AQ712">
        <v>0.1</v>
      </c>
      <c r="AR712" s="4">
        <f t="shared" si="225"/>
        <v>1766.9475950000001</v>
      </c>
      <c r="AT712">
        <v>1766.9475950000001</v>
      </c>
      <c r="AV712" s="4">
        <f t="shared" si="226"/>
        <v>1386542</v>
      </c>
      <c r="AX712">
        <v>1386542</v>
      </c>
      <c r="AZ712" s="4">
        <f t="shared" si="227"/>
        <v>5.2</v>
      </c>
      <c r="BB712">
        <v>5.2</v>
      </c>
      <c r="BC712" s="4">
        <f t="shared" si="228"/>
        <v>5.2</v>
      </c>
      <c r="BE712">
        <v>5.2</v>
      </c>
      <c r="BH712" s="4">
        <f t="shared" si="210"/>
        <v>69</v>
      </c>
      <c r="BJ712">
        <v>69</v>
      </c>
    </row>
    <row r="713" spans="1:62" x14ac:dyDescent="0.25">
      <c r="A713" s="4" t="s">
        <v>67</v>
      </c>
      <c r="B713" s="4">
        <v>2009</v>
      </c>
      <c r="C713" s="4">
        <v>1</v>
      </c>
      <c r="E713" s="4">
        <f t="shared" si="211"/>
        <v>3.2082191098577219E-3</v>
      </c>
      <c r="F713">
        <v>161</v>
      </c>
      <c r="H713" s="4">
        <f t="shared" si="212"/>
        <v>1.6740666631037373E-2</v>
      </c>
      <c r="I713">
        <f t="shared" si="213"/>
        <v>9</v>
      </c>
      <c r="K713">
        <v>9</v>
      </c>
      <c r="L713" s="4">
        <v>3.35</v>
      </c>
      <c r="M713">
        <f t="shared" si="214"/>
        <v>1.8731145170040577E-4</v>
      </c>
      <c r="O713" s="4">
        <f t="shared" si="215"/>
        <v>0</v>
      </c>
      <c r="Q713">
        <v>0</v>
      </c>
      <c r="S713" s="4">
        <f t="shared" si="216"/>
        <v>1.4174537003913691E-2</v>
      </c>
      <c r="T713">
        <v>93</v>
      </c>
      <c r="W713" s="4">
        <f t="shared" si="217"/>
        <v>0</v>
      </c>
      <c r="X713">
        <v>0</v>
      </c>
      <c r="Y713" s="4">
        <v>29.7</v>
      </c>
      <c r="AB713" s="4">
        <f t="shared" si="218"/>
        <v>11</v>
      </c>
      <c r="AC713" s="3">
        <v>11</v>
      </c>
      <c r="AD713" s="4">
        <f t="shared" si="219"/>
        <v>1.3250023329128124E-2</v>
      </c>
      <c r="AE713">
        <f t="shared" si="220"/>
        <v>98</v>
      </c>
      <c r="AG713">
        <v>98</v>
      </c>
      <c r="AH713" s="4" t="e">
        <f t="shared" si="221"/>
        <v>#VALUE!</v>
      </c>
      <c r="AK713" s="4">
        <f t="shared" si="222"/>
        <v>1.4324041392585762E-2</v>
      </c>
      <c r="AL713">
        <f t="shared" si="223"/>
        <v>93</v>
      </c>
      <c r="AN713">
        <v>93</v>
      </c>
      <c r="AO713" s="4">
        <f t="shared" si="224"/>
        <v>0.1</v>
      </c>
      <c r="AQ713">
        <v>0.1</v>
      </c>
      <c r="AR713" s="4">
        <f t="shared" si="225"/>
        <v>1766.9475950000001</v>
      </c>
      <c r="AT713">
        <v>1766.9475950000001</v>
      </c>
      <c r="AV713" s="4">
        <f t="shared" si="226"/>
        <v>1386542</v>
      </c>
      <c r="AX713">
        <v>1386542</v>
      </c>
      <c r="AZ713" s="4">
        <f t="shared" si="227"/>
        <v>5.3</v>
      </c>
      <c r="BB713">
        <v>5.3</v>
      </c>
      <c r="BC713" s="4">
        <f t="shared" si="228"/>
        <v>5.3</v>
      </c>
      <c r="BE713">
        <v>5.3</v>
      </c>
      <c r="BH713" s="4">
        <f t="shared" si="210"/>
        <v>68.7</v>
      </c>
      <c r="BJ713">
        <v>68.7</v>
      </c>
    </row>
    <row r="714" spans="1:62" x14ac:dyDescent="0.25">
      <c r="A714" s="4" t="s">
        <v>67</v>
      </c>
      <c r="B714" s="4">
        <v>2008</v>
      </c>
      <c r="C714" s="4">
        <v>1</v>
      </c>
      <c r="E714" s="4">
        <f t="shared" si="211"/>
        <v>3.2096501500947479E-3</v>
      </c>
      <c r="F714">
        <v>164</v>
      </c>
      <c r="H714" s="4">
        <f t="shared" si="212"/>
        <v>1.6740666631037373E-2</v>
      </c>
      <c r="I714">
        <f t="shared" si="213"/>
        <v>9</v>
      </c>
      <c r="K714">
        <v>9</v>
      </c>
      <c r="L714" s="4">
        <v>3.16</v>
      </c>
      <c r="M714">
        <f t="shared" si="214"/>
        <v>1.8731145170040577E-4</v>
      </c>
      <c r="O714" s="4">
        <f t="shared" si="215"/>
        <v>0</v>
      </c>
      <c r="Q714">
        <v>0</v>
      </c>
      <c r="S714" s="4">
        <f t="shared" si="216"/>
        <v>1.4437648664183886E-2</v>
      </c>
      <c r="T714">
        <v>92</v>
      </c>
      <c r="W714" s="4">
        <f t="shared" si="217"/>
        <v>8</v>
      </c>
      <c r="X714">
        <v>8</v>
      </c>
      <c r="Y714" s="4">
        <v>29.2</v>
      </c>
      <c r="AB714" s="4">
        <f t="shared" si="218"/>
        <v>12</v>
      </c>
      <c r="AC714" s="3">
        <v>12</v>
      </c>
      <c r="AD714" s="4">
        <f t="shared" si="219"/>
        <v>1.3246459868881167E-2</v>
      </c>
      <c r="AE714">
        <f t="shared" si="220"/>
        <v>98</v>
      </c>
      <c r="AG714">
        <v>98</v>
      </c>
      <c r="AH714" s="4" t="e">
        <f t="shared" si="221"/>
        <v>#VALUE!</v>
      </c>
      <c r="AK714" s="4">
        <f t="shared" si="222"/>
        <v>1.457994386396594E-2</v>
      </c>
      <c r="AL714">
        <f t="shared" si="223"/>
        <v>92</v>
      </c>
      <c r="AN714">
        <v>92</v>
      </c>
      <c r="AO714" s="4">
        <f t="shared" si="224"/>
        <v>0.1</v>
      </c>
      <c r="AQ714">
        <v>0.1</v>
      </c>
      <c r="AR714" s="4">
        <f t="shared" si="225"/>
        <v>1766.9475950000001</v>
      </c>
      <c r="AT714">
        <v>1766.9475950000001</v>
      </c>
      <c r="AV714" s="4">
        <f t="shared" si="226"/>
        <v>1386542</v>
      </c>
      <c r="AX714">
        <v>1386542</v>
      </c>
      <c r="AZ714" s="4">
        <f t="shared" si="227"/>
        <v>5.4</v>
      </c>
      <c r="BB714">
        <v>5.4</v>
      </c>
      <c r="BC714" s="4">
        <f t="shared" si="228"/>
        <v>5.4</v>
      </c>
      <c r="BE714">
        <v>5.4</v>
      </c>
      <c r="BH714" s="4">
        <f t="shared" si="210"/>
        <v>68.599999999999994</v>
      </c>
      <c r="BJ714">
        <v>68.599999999999994</v>
      </c>
    </row>
    <row r="715" spans="1:62" x14ac:dyDescent="0.25">
      <c r="A715" s="4" t="s">
        <v>67</v>
      </c>
      <c r="B715" s="4">
        <v>2007</v>
      </c>
      <c r="C715" s="4">
        <v>1</v>
      </c>
      <c r="E715" s="4">
        <f t="shared" si="211"/>
        <v>3.2095655695938011E-3</v>
      </c>
      <c r="F715">
        <v>166</v>
      </c>
      <c r="H715" s="4">
        <f t="shared" si="212"/>
        <v>1.6740666631037373E-2</v>
      </c>
      <c r="I715">
        <f t="shared" si="213"/>
        <v>9</v>
      </c>
      <c r="K715">
        <v>9</v>
      </c>
      <c r="L715" s="4">
        <v>3.13</v>
      </c>
      <c r="M715">
        <f t="shared" si="214"/>
        <v>1.8731145170040577E-4</v>
      </c>
      <c r="O715" s="4">
        <f t="shared" si="215"/>
        <v>0</v>
      </c>
      <c r="Q715">
        <v>0</v>
      </c>
      <c r="S715" s="4">
        <f t="shared" si="216"/>
        <v>1.4437648664183886E-2</v>
      </c>
      <c r="T715">
        <v>92</v>
      </c>
      <c r="W715" s="4">
        <f t="shared" si="217"/>
        <v>900.625</v>
      </c>
      <c r="X715">
        <v>3550</v>
      </c>
      <c r="Y715" s="4">
        <v>28.7</v>
      </c>
      <c r="AB715" s="4">
        <f t="shared" si="218"/>
        <v>12</v>
      </c>
      <c r="AC715" s="3">
        <v>12</v>
      </c>
      <c r="AD715" s="4">
        <f t="shared" si="219"/>
        <v>1.2870538677257527E-2</v>
      </c>
      <c r="AE715">
        <f t="shared" si="220"/>
        <v>99</v>
      </c>
      <c r="AG715">
        <v>99</v>
      </c>
      <c r="AH715" s="4" t="e">
        <f t="shared" si="221"/>
        <v>#VALUE!</v>
      </c>
      <c r="AK715" s="4">
        <f t="shared" si="222"/>
        <v>1.4576557670974282E-2</v>
      </c>
      <c r="AL715">
        <f t="shared" si="223"/>
        <v>92</v>
      </c>
      <c r="AN715">
        <v>92</v>
      </c>
      <c r="AO715" s="4">
        <f t="shared" si="224"/>
        <v>0.1</v>
      </c>
      <c r="AQ715">
        <v>0.1</v>
      </c>
      <c r="AR715" s="4">
        <f t="shared" si="225"/>
        <v>1766.9475950000001</v>
      </c>
      <c r="AT715">
        <v>1766.9475950000001</v>
      </c>
      <c r="AV715" s="4">
        <f t="shared" si="226"/>
        <v>1386542</v>
      </c>
      <c r="AX715">
        <v>1386542</v>
      </c>
      <c r="AZ715" s="4">
        <f t="shared" si="227"/>
        <v>5.5</v>
      </c>
      <c r="BB715">
        <v>5.5</v>
      </c>
      <c r="BC715" s="4">
        <f t="shared" si="228"/>
        <v>5.5</v>
      </c>
      <c r="BE715">
        <v>5.5</v>
      </c>
      <c r="BH715" s="4">
        <f t="shared" si="210"/>
        <v>68.5</v>
      </c>
      <c r="BJ715">
        <v>68.5</v>
      </c>
    </row>
    <row r="716" spans="1:62" x14ac:dyDescent="0.25">
      <c r="A716" s="4" t="s">
        <v>67</v>
      </c>
      <c r="B716" s="4">
        <v>2006</v>
      </c>
      <c r="C716" s="4">
        <v>1</v>
      </c>
      <c r="E716" s="4">
        <f t="shared" si="211"/>
        <v>3.2097117419962427E-3</v>
      </c>
      <c r="F716">
        <v>165</v>
      </c>
      <c r="H716" s="4">
        <f t="shared" si="212"/>
        <v>1.6963061001945546E-2</v>
      </c>
      <c r="I716">
        <f t="shared" si="213"/>
        <v>10</v>
      </c>
      <c r="K716">
        <v>10</v>
      </c>
      <c r="L716" s="4">
        <v>3.28</v>
      </c>
      <c r="M716">
        <f t="shared" si="214"/>
        <v>1.8731145170040577E-4</v>
      </c>
      <c r="O716" s="4">
        <f t="shared" si="215"/>
        <v>0</v>
      </c>
      <c r="Q716">
        <v>0</v>
      </c>
      <c r="S716" s="4">
        <f t="shared" si="216"/>
        <v>1.3286180512832984E-2</v>
      </c>
      <c r="T716">
        <v>96</v>
      </c>
      <c r="W716" s="4">
        <f t="shared" si="217"/>
        <v>0</v>
      </c>
      <c r="X716">
        <v>0</v>
      </c>
      <c r="Y716" s="4">
        <v>28.2</v>
      </c>
      <c r="AB716" s="4">
        <f t="shared" si="218"/>
        <v>12</v>
      </c>
      <c r="AC716" s="3">
        <v>12</v>
      </c>
      <c r="AD716" s="4">
        <f t="shared" si="219"/>
        <v>1.3239258274480884E-2</v>
      </c>
      <c r="AE716">
        <f t="shared" si="220"/>
        <v>98</v>
      </c>
      <c r="AG716">
        <v>98</v>
      </c>
      <c r="AH716" s="4" t="e">
        <f t="shared" si="221"/>
        <v>#VALUE!</v>
      </c>
      <c r="AK716" s="4">
        <f t="shared" si="222"/>
        <v>1.5232023886399181E-2</v>
      </c>
      <c r="AL716">
        <f t="shared" si="223"/>
        <v>89</v>
      </c>
      <c r="AN716">
        <v>89</v>
      </c>
      <c r="AO716" s="4">
        <f t="shared" si="224"/>
        <v>0.1</v>
      </c>
      <c r="AQ716">
        <v>0.1</v>
      </c>
      <c r="AR716" s="4">
        <f t="shared" si="225"/>
        <v>1766.9475950000001</v>
      </c>
      <c r="AT716">
        <v>1766.9475950000001</v>
      </c>
      <c r="AV716" s="4">
        <f t="shared" si="226"/>
        <v>1386542</v>
      </c>
      <c r="AX716">
        <v>1386542</v>
      </c>
      <c r="AZ716" s="4">
        <f t="shared" si="227"/>
        <v>5.6</v>
      </c>
      <c r="BB716">
        <v>5.6</v>
      </c>
      <c r="BC716" s="4">
        <f t="shared" si="228"/>
        <v>5.6</v>
      </c>
      <c r="BE716">
        <v>5.6</v>
      </c>
      <c r="BH716" s="4">
        <f t="shared" si="210"/>
        <v>68.5</v>
      </c>
      <c r="BJ716">
        <v>68.5</v>
      </c>
    </row>
    <row r="717" spans="1:62" x14ac:dyDescent="0.25">
      <c r="A717" s="4" t="s">
        <v>67</v>
      </c>
      <c r="B717" s="4">
        <v>2005</v>
      </c>
      <c r="C717" s="4">
        <v>1</v>
      </c>
      <c r="E717" s="4">
        <f t="shared" si="211"/>
        <v>3.2097117419962427E-3</v>
      </c>
      <c r="F717">
        <v>165</v>
      </c>
      <c r="H717" s="4">
        <f t="shared" si="212"/>
        <v>1.6963061001945546E-2</v>
      </c>
      <c r="I717">
        <f t="shared" si="213"/>
        <v>10</v>
      </c>
      <c r="K717">
        <v>10</v>
      </c>
      <c r="L717" s="4">
        <v>3.21</v>
      </c>
      <c r="M717">
        <f t="shared" si="214"/>
        <v>1.8731145170040577E-4</v>
      </c>
      <c r="O717" s="4">
        <f t="shared" si="215"/>
        <v>0</v>
      </c>
      <c r="Q717">
        <v>0</v>
      </c>
      <c r="S717" s="4">
        <f t="shared" si="216"/>
        <v>1.4437648664183886E-2</v>
      </c>
      <c r="T717">
        <v>92</v>
      </c>
      <c r="W717" s="4">
        <f t="shared" si="217"/>
        <v>0</v>
      </c>
      <c r="X717">
        <v>0</v>
      </c>
      <c r="Y717" s="4">
        <v>27.7</v>
      </c>
      <c r="AB717" s="4">
        <f t="shared" si="218"/>
        <v>13</v>
      </c>
      <c r="AC717" s="3">
        <v>13</v>
      </c>
      <c r="AD717" s="4">
        <f t="shared" si="219"/>
        <v>1.3595390647999396E-2</v>
      </c>
      <c r="AE717">
        <f t="shared" si="220"/>
        <v>97</v>
      </c>
      <c r="AG717">
        <v>97</v>
      </c>
      <c r="AH717" s="4" t="e">
        <f t="shared" si="221"/>
        <v>#VALUE!</v>
      </c>
      <c r="AK717" s="4">
        <f t="shared" si="222"/>
        <v>1.5901485369103845E-2</v>
      </c>
      <c r="AL717">
        <f t="shared" si="223"/>
        <v>79</v>
      </c>
      <c r="AN717">
        <v>79</v>
      </c>
      <c r="AO717" s="4">
        <f t="shared" si="224"/>
        <v>0.1</v>
      </c>
      <c r="AQ717">
        <v>0.1</v>
      </c>
      <c r="AR717" s="4">
        <f t="shared" si="225"/>
        <v>1766.9475950000001</v>
      </c>
      <c r="AT717">
        <v>1766.9475950000001</v>
      </c>
      <c r="AV717" s="4">
        <f t="shared" si="226"/>
        <v>1386542</v>
      </c>
      <c r="AX717">
        <v>1386542</v>
      </c>
      <c r="AZ717" s="4">
        <f t="shared" si="227"/>
        <v>5.7</v>
      </c>
      <c r="BB717">
        <v>5.7</v>
      </c>
      <c r="BC717" s="4">
        <f t="shared" si="228"/>
        <v>5.7</v>
      </c>
      <c r="BE717">
        <v>5.7</v>
      </c>
      <c r="BH717" s="4">
        <f t="shared" si="210"/>
        <v>68.5</v>
      </c>
      <c r="BJ717">
        <v>68.5</v>
      </c>
    </row>
    <row r="718" spans="1:62" x14ac:dyDescent="0.25">
      <c r="A718" s="4" t="s">
        <v>67</v>
      </c>
      <c r="B718" s="4">
        <v>2004</v>
      </c>
      <c r="C718" s="4">
        <v>1</v>
      </c>
      <c r="E718" s="4">
        <f t="shared" si="211"/>
        <v>3.2097117419962427E-3</v>
      </c>
      <c r="F718">
        <v>165</v>
      </c>
      <c r="H718" s="4">
        <f t="shared" si="212"/>
        <v>1.7154895100566492E-2</v>
      </c>
      <c r="I718">
        <f t="shared" si="213"/>
        <v>11</v>
      </c>
      <c r="K718">
        <v>11</v>
      </c>
      <c r="L718" s="4">
        <v>3.13</v>
      </c>
      <c r="M718">
        <f t="shared" si="214"/>
        <v>1.8731145170040577E-4</v>
      </c>
      <c r="O718" s="4">
        <f t="shared" si="215"/>
        <v>0</v>
      </c>
      <c r="Q718">
        <v>0</v>
      </c>
      <c r="S718" s="4">
        <f t="shared" si="216"/>
        <v>1.2624262505316943E-2</v>
      </c>
      <c r="T718">
        <v>98</v>
      </c>
      <c r="W718" s="4">
        <f t="shared" si="217"/>
        <v>0</v>
      </c>
      <c r="X718">
        <v>0</v>
      </c>
      <c r="Y718" s="4">
        <v>27.2</v>
      </c>
      <c r="AB718" s="4">
        <f t="shared" si="218"/>
        <v>14</v>
      </c>
      <c r="AC718" s="3">
        <v>14</v>
      </c>
      <c r="AD718" s="4">
        <f t="shared" si="219"/>
        <v>1.2859936077834691E-2</v>
      </c>
      <c r="AE718">
        <f t="shared" si="220"/>
        <v>99</v>
      </c>
      <c r="AG718">
        <v>99</v>
      </c>
      <c r="AH718" s="4" t="e">
        <f t="shared" si="221"/>
        <v>#VALUE!</v>
      </c>
      <c r="AK718" s="4">
        <f t="shared" si="222"/>
        <v>1.4896648971512513E-2</v>
      </c>
      <c r="AL718">
        <f t="shared" si="223"/>
        <v>72</v>
      </c>
      <c r="AN718">
        <v>72</v>
      </c>
      <c r="AO718" s="4">
        <f t="shared" si="224"/>
        <v>0.1</v>
      </c>
      <c r="AQ718">
        <v>0.1</v>
      </c>
      <c r="AR718" s="4">
        <f t="shared" si="225"/>
        <v>1766.9475950000001</v>
      </c>
      <c r="AT718">
        <v>1766.9475950000001</v>
      </c>
      <c r="AV718" s="4">
        <f t="shared" si="226"/>
        <v>1386542</v>
      </c>
      <c r="AX718">
        <v>1386542</v>
      </c>
      <c r="AZ718" s="4">
        <f t="shared" si="227"/>
        <v>5.7</v>
      </c>
      <c r="BB718">
        <v>5.7</v>
      </c>
      <c r="BC718" s="4">
        <f t="shared" si="228"/>
        <v>5.7</v>
      </c>
      <c r="BE718">
        <v>5.7</v>
      </c>
      <c r="BH718" s="4">
        <f t="shared" si="210"/>
        <v>68.400000000000006</v>
      </c>
      <c r="BJ718">
        <v>68.400000000000006</v>
      </c>
    </row>
    <row r="719" spans="1:62" x14ac:dyDescent="0.25">
      <c r="A719" s="4" t="s">
        <v>67</v>
      </c>
      <c r="B719" s="4">
        <v>2003</v>
      </c>
      <c r="C719" s="4">
        <v>1</v>
      </c>
      <c r="E719" s="4">
        <f t="shared" si="211"/>
        <v>3.2097117419962427E-3</v>
      </c>
      <c r="F719">
        <v>165</v>
      </c>
      <c r="H719" s="4">
        <f t="shared" si="212"/>
        <v>1.7315070999842676E-2</v>
      </c>
      <c r="I719">
        <f t="shared" si="213"/>
        <v>12</v>
      </c>
      <c r="K719">
        <v>12</v>
      </c>
      <c r="L719" s="4">
        <v>3.13</v>
      </c>
      <c r="M719">
        <f t="shared" si="214"/>
        <v>1.8731145170040577E-4</v>
      </c>
      <c r="O719" s="4">
        <f t="shared" si="215"/>
        <v>0</v>
      </c>
      <c r="Q719">
        <v>0</v>
      </c>
      <c r="S719" s="4">
        <f t="shared" si="216"/>
        <v>1.5721887422063701E-3</v>
      </c>
      <c r="T719">
        <v>27</v>
      </c>
      <c r="W719" s="4">
        <f t="shared" si="217"/>
        <v>0</v>
      </c>
      <c r="X719">
        <v>0</v>
      </c>
      <c r="Y719" s="4">
        <v>26.7</v>
      </c>
      <c r="AB719" s="4">
        <f t="shared" si="218"/>
        <v>15</v>
      </c>
      <c r="AC719" s="3">
        <v>15</v>
      </c>
      <c r="AD719" s="4">
        <f t="shared" si="219"/>
        <v>1.2856309290880934E-2</v>
      </c>
      <c r="AE719">
        <f t="shared" si="220"/>
        <v>99</v>
      </c>
      <c r="AG719">
        <v>99</v>
      </c>
      <c r="AH719" s="4" t="e">
        <f t="shared" si="221"/>
        <v>#VALUE!</v>
      </c>
      <c r="AK719" s="4">
        <f t="shared" si="222"/>
        <v>1.3852993678441573E-2</v>
      </c>
      <c r="AL719">
        <f t="shared" si="223"/>
        <v>68</v>
      </c>
      <c r="AN719">
        <v>68</v>
      </c>
      <c r="AO719" s="4">
        <f t="shared" si="224"/>
        <v>0.1</v>
      </c>
      <c r="AQ719">
        <v>0.1</v>
      </c>
      <c r="AR719" s="4">
        <f t="shared" si="225"/>
        <v>1766.9475950000001</v>
      </c>
      <c r="AT719">
        <v>1766.9475950000001</v>
      </c>
      <c r="AV719" s="4">
        <f t="shared" si="226"/>
        <v>1386542</v>
      </c>
      <c r="AX719">
        <v>1386542</v>
      </c>
      <c r="AZ719" s="4">
        <f t="shared" si="227"/>
        <v>5.8</v>
      </c>
      <c r="BB719">
        <v>5.8</v>
      </c>
      <c r="BC719" s="4">
        <f t="shared" si="228"/>
        <v>5.8</v>
      </c>
      <c r="BE719">
        <v>5.8</v>
      </c>
      <c r="BH719" s="4">
        <f t="shared" si="210"/>
        <v>68.099999999999994</v>
      </c>
      <c r="BJ719">
        <v>68.099999999999994</v>
      </c>
    </row>
    <row r="720" spans="1:62" x14ac:dyDescent="0.25">
      <c r="A720" s="4" t="s">
        <v>67</v>
      </c>
      <c r="B720" s="4">
        <v>2002</v>
      </c>
      <c r="C720" s="4">
        <v>1</v>
      </c>
      <c r="E720" s="4">
        <f t="shared" si="211"/>
        <v>3.2092116612719114E-3</v>
      </c>
      <c r="F720">
        <v>167</v>
      </c>
      <c r="H720" s="4">
        <f t="shared" si="212"/>
        <v>1.7536939259228994E-2</v>
      </c>
      <c r="I720">
        <f t="shared" si="213"/>
        <v>14</v>
      </c>
      <c r="K720">
        <v>14</v>
      </c>
      <c r="L720" s="4">
        <v>3.08</v>
      </c>
      <c r="M720">
        <f t="shared" si="214"/>
        <v>1.8731145170040577E-4</v>
      </c>
      <c r="O720" s="4">
        <f t="shared" si="215"/>
        <v>0</v>
      </c>
      <c r="Q720">
        <v>0</v>
      </c>
      <c r="S720" s="4">
        <f t="shared" si="216"/>
        <v>8.675140700055771E-5</v>
      </c>
      <c r="W720" s="4">
        <f t="shared" si="217"/>
        <v>0</v>
      </c>
      <c r="X720">
        <v>0</v>
      </c>
      <c r="Y720" s="4">
        <v>26.2</v>
      </c>
      <c r="AB720" s="4">
        <f t="shared" si="218"/>
        <v>18</v>
      </c>
      <c r="AC720" s="3">
        <v>18</v>
      </c>
      <c r="AD720" s="4">
        <f t="shared" si="219"/>
        <v>1.2852680902386573E-2</v>
      </c>
      <c r="AE720">
        <f t="shared" si="220"/>
        <v>99</v>
      </c>
      <c r="AG720">
        <v>99</v>
      </c>
      <c r="AH720" s="4" t="e">
        <f t="shared" si="221"/>
        <v>#VALUE!</v>
      </c>
      <c r="AK720" s="4">
        <f t="shared" si="222"/>
        <v>1.2556401214479842E-2</v>
      </c>
      <c r="AL720">
        <f t="shared" si="223"/>
        <v>64</v>
      </c>
      <c r="AN720">
        <v>64</v>
      </c>
      <c r="AO720" s="4">
        <f t="shared" si="224"/>
        <v>0.1</v>
      </c>
      <c r="AQ720">
        <v>0.1</v>
      </c>
      <c r="AR720" s="4">
        <f t="shared" si="225"/>
        <v>1766.9475950000001</v>
      </c>
      <c r="AT720">
        <v>1766.9475950000001</v>
      </c>
      <c r="AV720" s="4">
        <f t="shared" si="226"/>
        <v>1386542</v>
      </c>
      <c r="AX720">
        <v>1386542</v>
      </c>
      <c r="AZ720" s="4">
        <f t="shared" si="227"/>
        <v>5.9</v>
      </c>
      <c r="BB720">
        <v>5.9</v>
      </c>
      <c r="BC720" s="4">
        <f t="shared" si="228"/>
        <v>5.9</v>
      </c>
      <c r="BE720">
        <v>5.9</v>
      </c>
      <c r="BH720" s="4">
        <f t="shared" si="210"/>
        <v>67.599999999999994</v>
      </c>
      <c r="BJ720">
        <v>67.599999999999994</v>
      </c>
    </row>
    <row r="721" spans="1:62" x14ac:dyDescent="0.25">
      <c r="A721" s="4" t="s">
        <v>67</v>
      </c>
      <c r="B721" s="4">
        <v>2001</v>
      </c>
      <c r="C721" s="4">
        <v>1</v>
      </c>
      <c r="E721" s="4">
        <f t="shared" si="211"/>
        <v>3.1942821360762923E-3</v>
      </c>
      <c r="F721">
        <v>177</v>
      </c>
      <c r="H721" s="4">
        <f t="shared" si="212"/>
        <v>1.7623525330551365E-2</v>
      </c>
      <c r="I721">
        <f t="shared" si="213"/>
        <v>16</v>
      </c>
      <c r="K721">
        <v>16</v>
      </c>
      <c r="L721" s="4">
        <v>2.5299999999999998</v>
      </c>
      <c r="M721">
        <f t="shared" si="214"/>
        <v>1.8731145170040577E-4</v>
      </c>
      <c r="O721" s="4">
        <f t="shared" si="215"/>
        <v>0</v>
      </c>
      <c r="Q721">
        <v>0</v>
      </c>
      <c r="S721" s="4">
        <f t="shared" si="216"/>
        <v>8.675140700055771E-5</v>
      </c>
      <c r="W721" s="4">
        <f t="shared" si="217"/>
        <v>0</v>
      </c>
      <c r="X721">
        <v>0</v>
      </c>
      <c r="Y721" s="4">
        <v>25.7</v>
      </c>
      <c r="AB721" s="4">
        <f t="shared" si="218"/>
        <v>21</v>
      </c>
      <c r="AC721" s="3">
        <v>21</v>
      </c>
      <c r="AD721" s="4">
        <f t="shared" si="219"/>
        <v>1.3221269286945876E-2</v>
      </c>
      <c r="AE721">
        <f t="shared" si="220"/>
        <v>98</v>
      </c>
      <c r="AG721">
        <v>98</v>
      </c>
      <c r="AH721" s="4" t="e">
        <f t="shared" si="221"/>
        <v>#VALUE!</v>
      </c>
      <c r="AK721" s="4">
        <f t="shared" si="222"/>
        <v>1.1838132119443949E-2</v>
      </c>
      <c r="AL721">
        <f t="shared" si="223"/>
        <v>62</v>
      </c>
      <c r="AN721">
        <v>62</v>
      </c>
      <c r="AO721" s="4">
        <f t="shared" si="224"/>
        <v>0.1</v>
      </c>
      <c r="AQ721">
        <v>0.1</v>
      </c>
      <c r="AR721" s="4">
        <f t="shared" si="225"/>
        <v>1766.9475950000001</v>
      </c>
      <c r="AT721">
        <v>1766.9475950000001</v>
      </c>
      <c r="AV721" s="4">
        <f t="shared" si="226"/>
        <v>1386542</v>
      </c>
      <c r="AX721">
        <v>1386542</v>
      </c>
      <c r="AZ721" s="4">
        <f t="shared" si="227"/>
        <v>5.9</v>
      </c>
      <c r="BB721">
        <v>5.9</v>
      </c>
      <c r="BC721" s="4">
        <f t="shared" si="228"/>
        <v>6</v>
      </c>
      <c r="BE721">
        <v>6</v>
      </c>
      <c r="BH721" s="4">
        <f t="shared" si="210"/>
        <v>66.599999999999994</v>
      </c>
      <c r="BJ721">
        <v>66.599999999999994</v>
      </c>
    </row>
    <row r="722" spans="1:62" x14ac:dyDescent="0.25">
      <c r="A722" s="4" t="s">
        <v>67</v>
      </c>
      <c r="B722" s="4">
        <v>2000</v>
      </c>
      <c r="C722" s="4">
        <v>1</v>
      </c>
      <c r="E722" s="4">
        <f t="shared" si="211"/>
        <v>3.1337516137439569E-3</v>
      </c>
      <c r="F722">
        <v>192</v>
      </c>
      <c r="H722" s="4">
        <f t="shared" si="212"/>
        <v>1.7572811264078531E-2</v>
      </c>
      <c r="I722">
        <f t="shared" si="213"/>
        <v>18</v>
      </c>
      <c r="K722">
        <v>18</v>
      </c>
      <c r="L722" s="4">
        <v>3.52</v>
      </c>
      <c r="M722">
        <f t="shared" si="214"/>
        <v>1.8731145170040577E-4</v>
      </c>
      <c r="O722" s="4">
        <f t="shared" si="215"/>
        <v>0</v>
      </c>
      <c r="Q722">
        <v>0</v>
      </c>
      <c r="S722" s="4">
        <f t="shared" si="216"/>
        <v>8.675140700055771E-5</v>
      </c>
      <c r="W722" s="4">
        <f t="shared" si="217"/>
        <v>0</v>
      </c>
      <c r="X722">
        <v>0</v>
      </c>
      <c r="Y722" s="4">
        <v>25.2</v>
      </c>
      <c r="AB722" s="4">
        <f t="shared" si="218"/>
        <v>25</v>
      </c>
      <c r="AC722" s="3">
        <v>25</v>
      </c>
      <c r="AD722" s="4">
        <f t="shared" si="219"/>
        <v>1.4859192653704159E-2</v>
      </c>
      <c r="AE722">
        <f t="shared" si="220"/>
        <v>93</v>
      </c>
      <c r="AG722">
        <v>93</v>
      </c>
      <c r="AH722" s="4" t="e">
        <f t="shared" si="221"/>
        <v>#VALUE!</v>
      </c>
      <c r="AK722" s="4">
        <f t="shared" si="222"/>
        <v>9.5514325057870671E-3</v>
      </c>
      <c r="AL722">
        <f t="shared" si="223"/>
        <v>56</v>
      </c>
      <c r="AN722">
        <v>56</v>
      </c>
      <c r="AO722" s="4">
        <f t="shared" si="224"/>
        <v>0.1</v>
      </c>
      <c r="AQ722">
        <v>0.1</v>
      </c>
      <c r="AR722" s="4">
        <f t="shared" si="225"/>
        <v>1766.9475950000001</v>
      </c>
      <c r="AT722">
        <v>1766.9475950000001</v>
      </c>
      <c r="AV722" s="4">
        <f t="shared" si="226"/>
        <v>1386542</v>
      </c>
      <c r="AX722">
        <v>1386542</v>
      </c>
      <c r="AZ722" s="4">
        <f t="shared" si="227"/>
        <v>6</v>
      </c>
      <c r="BB722">
        <v>6</v>
      </c>
      <c r="BC722" s="4">
        <f t="shared" si="228"/>
        <v>6</v>
      </c>
      <c r="BE722">
        <v>6</v>
      </c>
      <c r="BH722" s="4">
        <f t="shared" si="210"/>
        <v>65.400000000000006</v>
      </c>
      <c r="BJ722">
        <v>65.400000000000006</v>
      </c>
    </row>
    <row r="723" spans="1:62" x14ac:dyDescent="0.25">
      <c r="A723" s="4" t="s">
        <v>68</v>
      </c>
      <c r="B723" s="4">
        <v>2015</v>
      </c>
      <c r="C723" s="4">
        <v>1</v>
      </c>
      <c r="E723" s="4">
        <f t="shared" si="211"/>
        <v>2.4230474876049302E-3</v>
      </c>
      <c r="F723">
        <v>258</v>
      </c>
      <c r="H723" s="4">
        <f t="shared" si="212"/>
        <v>4.0749336787398553E-3</v>
      </c>
      <c r="I723">
        <f t="shared" si="213"/>
        <v>55</v>
      </c>
      <c r="K723">
        <v>236</v>
      </c>
      <c r="M723">
        <f t="shared" si="214"/>
        <v>1.8731145170040577E-4</v>
      </c>
      <c r="O723" s="4">
        <f t="shared" si="215"/>
        <v>0</v>
      </c>
      <c r="Q723">
        <v>0</v>
      </c>
      <c r="S723" s="4">
        <f t="shared" si="216"/>
        <v>1.591307966584659E-2</v>
      </c>
      <c r="T723">
        <v>81</v>
      </c>
      <c r="W723" s="4">
        <f t="shared" si="217"/>
        <v>900.625</v>
      </c>
      <c r="X723">
        <v>5020</v>
      </c>
      <c r="Y723" s="4">
        <v>21.6</v>
      </c>
      <c r="AB723" s="4">
        <f t="shared" si="218"/>
        <v>57.5</v>
      </c>
      <c r="AC723" s="3">
        <v>308</v>
      </c>
      <c r="AD723" s="4">
        <f t="shared" si="219"/>
        <v>1.631648660875E-2</v>
      </c>
      <c r="AE723">
        <f t="shared" si="220"/>
        <v>78</v>
      </c>
      <c r="AG723">
        <v>78</v>
      </c>
      <c r="AH723" s="4" t="e">
        <f t="shared" si="221"/>
        <v>#VALUE!</v>
      </c>
      <c r="AK723" s="4">
        <f t="shared" si="222"/>
        <v>1.595516331280775E-2</v>
      </c>
      <c r="AL723">
        <f t="shared" si="223"/>
        <v>81</v>
      </c>
      <c r="AN723">
        <v>81</v>
      </c>
      <c r="AO723" s="4">
        <f t="shared" si="224"/>
        <v>1.1000000000000001</v>
      </c>
      <c r="AQ723">
        <v>1.1000000000000001</v>
      </c>
      <c r="AR723" s="4">
        <f t="shared" si="225"/>
        <v>1766.9475950000001</v>
      </c>
      <c r="AT723">
        <v>1766.9475950000001</v>
      </c>
      <c r="AV723" s="4">
        <f t="shared" si="226"/>
        <v>1386542</v>
      </c>
      <c r="AX723">
        <v>1386542</v>
      </c>
      <c r="AZ723" s="4">
        <f t="shared" si="227"/>
        <v>9.5</v>
      </c>
      <c r="BB723">
        <v>9.5</v>
      </c>
      <c r="BC723" s="4">
        <f t="shared" si="228"/>
        <v>9.3000000000000007</v>
      </c>
      <c r="BE723">
        <v>9.3000000000000007</v>
      </c>
      <c r="BH723" s="4">
        <f t="shared" si="210"/>
        <v>59.8</v>
      </c>
      <c r="BJ723">
        <v>59.8</v>
      </c>
    </row>
    <row r="724" spans="1:62" x14ac:dyDescent="0.25">
      <c r="A724" s="4" t="s">
        <v>68</v>
      </c>
      <c r="B724" s="4">
        <v>2014</v>
      </c>
      <c r="C724" s="4">
        <v>1</v>
      </c>
      <c r="E724" s="4">
        <f t="shared" si="211"/>
        <v>2.3040980194609165E-3</v>
      </c>
      <c r="F724">
        <v>266</v>
      </c>
      <c r="H724" s="4">
        <f t="shared" si="212"/>
        <v>4.0749336787398553E-3</v>
      </c>
      <c r="I724">
        <f t="shared" si="213"/>
        <v>55</v>
      </c>
      <c r="K724">
        <v>237</v>
      </c>
      <c r="L724" s="4">
        <v>0.01</v>
      </c>
      <c r="M724">
        <f t="shared" si="214"/>
        <v>1.8731145170040577E-4</v>
      </c>
      <c r="O724" s="4">
        <f t="shared" si="215"/>
        <v>0</v>
      </c>
      <c r="Q724">
        <v>0</v>
      </c>
      <c r="S724" s="4">
        <f t="shared" si="216"/>
        <v>2.3099390109200882E-4</v>
      </c>
      <c r="T724">
        <v>8</v>
      </c>
      <c r="W724" s="4">
        <f t="shared" si="217"/>
        <v>900.625</v>
      </c>
      <c r="X724">
        <v>33711</v>
      </c>
      <c r="Y724" s="4">
        <v>21.1</v>
      </c>
      <c r="AB724" s="4">
        <f t="shared" si="218"/>
        <v>57.5</v>
      </c>
      <c r="AC724" s="3">
        <v>312</v>
      </c>
      <c r="AD724" s="4">
        <f t="shared" si="219"/>
        <v>1.640702711778699E-2</v>
      </c>
      <c r="AE724">
        <f t="shared" si="220"/>
        <v>79</v>
      </c>
      <c r="AG724">
        <v>79</v>
      </c>
      <c r="AH724" s="4">
        <f t="shared" si="221"/>
        <v>4.33</v>
      </c>
      <c r="AJ724">
        <v>4.33</v>
      </c>
      <c r="AK724" s="4">
        <f t="shared" si="222"/>
        <v>2.1633411729228016E-4</v>
      </c>
      <c r="AL724">
        <f t="shared" si="223"/>
        <v>8</v>
      </c>
      <c r="AN724">
        <v>8</v>
      </c>
      <c r="AO724" s="4">
        <f t="shared" si="224"/>
        <v>1.1000000000000001</v>
      </c>
      <c r="AQ724">
        <v>1.1000000000000001</v>
      </c>
      <c r="AR724" s="4">
        <f t="shared" si="225"/>
        <v>1766.9475950000001</v>
      </c>
      <c r="AT724">
        <v>1766.9475950000001</v>
      </c>
      <c r="AV724" s="4">
        <f t="shared" si="226"/>
        <v>1386542</v>
      </c>
      <c r="AX724">
        <v>1386542</v>
      </c>
      <c r="AZ724" s="4">
        <f t="shared" si="227"/>
        <v>9.6999999999999993</v>
      </c>
      <c r="BB724">
        <v>9.6999999999999993</v>
      </c>
      <c r="BC724" s="4">
        <f t="shared" si="228"/>
        <v>9.5</v>
      </c>
      <c r="BE724">
        <v>9.5</v>
      </c>
      <c r="BH724" s="4">
        <f t="shared" si="210"/>
        <v>59.3</v>
      </c>
      <c r="BJ724">
        <v>59.3</v>
      </c>
    </row>
    <row r="725" spans="1:62" x14ac:dyDescent="0.25">
      <c r="A725" s="4" t="s">
        <v>68</v>
      </c>
      <c r="B725" s="4">
        <v>2013</v>
      </c>
      <c r="C725" s="4">
        <v>1</v>
      </c>
      <c r="E725" s="4">
        <f t="shared" si="211"/>
        <v>2.2127100069745703E-3</v>
      </c>
      <c r="F725">
        <v>272</v>
      </c>
      <c r="H725" s="4">
        <f t="shared" si="212"/>
        <v>4.0749336787398553E-3</v>
      </c>
      <c r="I725">
        <f t="shared" si="213"/>
        <v>55</v>
      </c>
      <c r="K725">
        <v>238</v>
      </c>
      <c r="L725" s="4">
        <v>0.01</v>
      </c>
      <c r="M725">
        <f t="shared" si="214"/>
        <v>1.8731145170040577E-4</v>
      </c>
      <c r="O725" s="4">
        <f t="shared" si="215"/>
        <v>0</v>
      </c>
      <c r="Q725">
        <v>0</v>
      </c>
      <c r="S725" s="4">
        <f t="shared" si="216"/>
        <v>1.5314853223506543E-2</v>
      </c>
      <c r="T725">
        <v>74</v>
      </c>
      <c r="W725" s="4">
        <f t="shared" si="217"/>
        <v>900.625</v>
      </c>
      <c r="X725">
        <v>88381</v>
      </c>
      <c r="Y725" s="4">
        <v>2.6</v>
      </c>
      <c r="AB725" s="4">
        <f t="shared" si="218"/>
        <v>57.5</v>
      </c>
      <c r="AC725" s="3">
        <v>314</v>
      </c>
      <c r="AD725" s="4">
        <f t="shared" si="219"/>
        <v>1.5666793628545724E-2</v>
      </c>
      <c r="AE725">
        <f t="shared" si="220"/>
        <v>74</v>
      </c>
      <c r="AG725">
        <v>74</v>
      </c>
      <c r="AH725" s="4">
        <f t="shared" si="221"/>
        <v>3.89</v>
      </c>
      <c r="AJ725">
        <v>3.89</v>
      </c>
      <c r="AK725" s="4">
        <f t="shared" si="222"/>
        <v>1.5298381555045936E-2</v>
      </c>
      <c r="AL725">
        <f t="shared" si="223"/>
        <v>74</v>
      </c>
      <c r="AN725">
        <v>74</v>
      </c>
      <c r="AO725" s="4">
        <f t="shared" si="224"/>
        <v>1.2</v>
      </c>
      <c r="AQ725">
        <v>1.2</v>
      </c>
      <c r="AR725" s="4">
        <f t="shared" si="225"/>
        <v>1766.9475950000001</v>
      </c>
      <c r="AT725">
        <v>1766.9475950000001</v>
      </c>
      <c r="AV725" s="4">
        <f t="shared" si="226"/>
        <v>1386542</v>
      </c>
      <c r="AX725">
        <v>1386542</v>
      </c>
      <c r="AZ725" s="4">
        <f t="shared" si="227"/>
        <v>9.9</v>
      </c>
      <c r="BB725">
        <v>9.9</v>
      </c>
      <c r="BC725" s="4">
        <f t="shared" si="228"/>
        <v>9.6</v>
      </c>
      <c r="BE725">
        <v>9.6</v>
      </c>
      <c r="BH725" s="4">
        <f t="shared" si="210"/>
        <v>58.8</v>
      </c>
      <c r="BJ725">
        <v>58.8</v>
      </c>
    </row>
    <row r="726" spans="1:62" x14ac:dyDescent="0.25">
      <c r="A726" s="4" t="s">
        <v>68</v>
      </c>
      <c r="B726" s="4">
        <v>2012</v>
      </c>
      <c r="C726" s="4">
        <v>1</v>
      </c>
      <c r="E726" s="4">
        <f t="shared" si="211"/>
        <v>2.1355235626618011E-3</v>
      </c>
      <c r="F726">
        <v>277</v>
      </c>
      <c r="H726" s="4">
        <f t="shared" si="212"/>
        <v>4.0749336787398553E-3</v>
      </c>
      <c r="I726">
        <f t="shared" si="213"/>
        <v>55</v>
      </c>
      <c r="K726">
        <v>239</v>
      </c>
      <c r="L726" s="4">
        <v>0.01</v>
      </c>
      <c r="M726">
        <f t="shared" si="214"/>
        <v>1.8731145170040577E-4</v>
      </c>
      <c r="O726" s="4">
        <f t="shared" si="215"/>
        <v>0</v>
      </c>
      <c r="Q726">
        <v>0</v>
      </c>
      <c r="S726" s="4">
        <f t="shared" si="216"/>
        <v>1.5472595340292588E-2</v>
      </c>
      <c r="T726">
        <v>75</v>
      </c>
      <c r="W726" s="4">
        <f t="shared" si="217"/>
        <v>900.625</v>
      </c>
      <c r="X726">
        <v>72029</v>
      </c>
      <c r="Y726" s="4">
        <v>2.1</v>
      </c>
      <c r="AB726" s="4">
        <f t="shared" si="218"/>
        <v>57.5</v>
      </c>
      <c r="AC726" s="3">
        <v>317</v>
      </c>
      <c r="AD726" s="4">
        <f t="shared" si="219"/>
        <v>1.6036017627916385E-2</v>
      </c>
      <c r="AE726">
        <f t="shared" si="220"/>
        <v>76</v>
      </c>
      <c r="AG726">
        <v>76</v>
      </c>
      <c r="AH726" s="4">
        <f t="shared" si="221"/>
        <v>3.77</v>
      </c>
      <c r="AJ726">
        <v>3.77</v>
      </c>
      <c r="AK726" s="4">
        <f t="shared" si="222"/>
        <v>1.5464542650050926E-2</v>
      </c>
      <c r="AL726">
        <f t="shared" si="223"/>
        <v>75</v>
      </c>
      <c r="AN726">
        <v>75</v>
      </c>
      <c r="AO726" s="4">
        <f t="shared" si="224"/>
        <v>1.5</v>
      </c>
      <c r="AQ726">
        <v>1.5</v>
      </c>
      <c r="AR726" s="4">
        <f t="shared" si="225"/>
        <v>1766.9475950000001</v>
      </c>
      <c r="AT726">
        <v>1766.9475950000001</v>
      </c>
      <c r="AV726" s="4">
        <f t="shared" si="226"/>
        <v>1386542</v>
      </c>
      <c r="AX726">
        <v>1386542</v>
      </c>
      <c r="AZ726" s="4">
        <f t="shared" si="227"/>
        <v>1</v>
      </c>
      <c r="BB726">
        <v>1</v>
      </c>
      <c r="BC726" s="4">
        <f t="shared" si="228"/>
        <v>9.8000000000000007</v>
      </c>
      <c r="BE726">
        <v>9.8000000000000007</v>
      </c>
      <c r="BH726" s="4">
        <f t="shared" si="210"/>
        <v>58.3</v>
      </c>
      <c r="BJ726">
        <v>58.3</v>
      </c>
    </row>
    <row r="727" spans="1:62" x14ac:dyDescent="0.25">
      <c r="A727" s="4" t="s">
        <v>68</v>
      </c>
      <c r="B727" s="4">
        <v>2011</v>
      </c>
      <c r="C727" s="4">
        <v>1</v>
      </c>
      <c r="E727" s="4">
        <f t="shared" si="211"/>
        <v>2.1200006988442047E-3</v>
      </c>
      <c r="F727">
        <v>278</v>
      </c>
      <c r="H727" s="4">
        <f t="shared" si="212"/>
        <v>4.0749336787398553E-3</v>
      </c>
      <c r="I727">
        <f t="shared" si="213"/>
        <v>55</v>
      </c>
      <c r="K727">
        <v>239</v>
      </c>
      <c r="L727" s="4">
        <v>1.82</v>
      </c>
      <c r="M727">
        <f t="shared" si="214"/>
        <v>1.8731145170040577E-4</v>
      </c>
      <c r="O727" s="4">
        <f t="shared" si="215"/>
        <v>0</v>
      </c>
      <c r="Q727">
        <v>0</v>
      </c>
      <c r="S727" s="4">
        <f t="shared" si="216"/>
        <v>1.5314853223506543E-2</v>
      </c>
      <c r="T727">
        <v>74</v>
      </c>
      <c r="W727" s="4">
        <f t="shared" si="217"/>
        <v>900.625</v>
      </c>
      <c r="X727">
        <v>133802</v>
      </c>
      <c r="Y727" s="4">
        <v>19.600000000000001</v>
      </c>
      <c r="AB727" s="4">
        <f t="shared" si="218"/>
        <v>57.5</v>
      </c>
      <c r="AC727" s="3">
        <v>319</v>
      </c>
      <c r="AD727" s="4">
        <f t="shared" si="219"/>
        <v>1.6180416166221276E-2</v>
      </c>
      <c r="AE727">
        <f t="shared" si="220"/>
        <v>77</v>
      </c>
      <c r="AG727">
        <v>77</v>
      </c>
      <c r="AH727" s="4">
        <f t="shared" si="221"/>
        <v>3.53</v>
      </c>
      <c r="AJ727">
        <v>3.53</v>
      </c>
      <c r="AK727" s="4">
        <f t="shared" si="222"/>
        <v>1.5291430215866432E-2</v>
      </c>
      <c r="AL727">
        <f t="shared" si="223"/>
        <v>74</v>
      </c>
      <c r="AN727">
        <v>74</v>
      </c>
      <c r="AO727" s="4">
        <f t="shared" si="224"/>
        <v>1.6</v>
      </c>
      <c r="AQ727">
        <v>1.6</v>
      </c>
      <c r="AR727" s="4">
        <f t="shared" si="225"/>
        <v>1766.9475950000001</v>
      </c>
      <c r="AT727">
        <v>1766.9475950000001</v>
      </c>
      <c r="AV727" s="4">
        <f t="shared" si="226"/>
        <v>1386542</v>
      </c>
      <c r="AX727">
        <v>1386542</v>
      </c>
      <c r="AZ727" s="4">
        <f t="shared" si="227"/>
        <v>1.2</v>
      </c>
      <c r="BB727">
        <v>1.2</v>
      </c>
      <c r="BC727" s="4">
        <f t="shared" si="228"/>
        <v>1</v>
      </c>
      <c r="BE727">
        <v>1</v>
      </c>
      <c r="BH727" s="4">
        <f t="shared" si="210"/>
        <v>57.9</v>
      </c>
      <c r="BJ727">
        <v>57.9</v>
      </c>
    </row>
    <row r="728" spans="1:62" x14ac:dyDescent="0.25">
      <c r="A728" s="4" t="s">
        <v>68</v>
      </c>
      <c r="B728" s="4">
        <v>2010</v>
      </c>
      <c r="C728" s="4">
        <v>1</v>
      </c>
      <c r="E728" s="4">
        <f t="shared" si="211"/>
        <v>2.0420788193112791E-3</v>
      </c>
      <c r="F728">
        <v>283</v>
      </c>
      <c r="H728" s="4">
        <f t="shared" si="212"/>
        <v>4.0749336787398553E-3</v>
      </c>
      <c r="I728">
        <f t="shared" si="213"/>
        <v>55</v>
      </c>
      <c r="K728">
        <v>239</v>
      </c>
      <c r="L728" s="4">
        <v>1.81</v>
      </c>
      <c r="M728">
        <f t="shared" si="214"/>
        <v>1.8731145170040577E-4</v>
      </c>
      <c r="O728" s="4">
        <f t="shared" si="215"/>
        <v>0</v>
      </c>
      <c r="Q728">
        <v>0</v>
      </c>
      <c r="S728" s="4">
        <f t="shared" si="216"/>
        <v>1.8256414550525489E-4</v>
      </c>
      <c r="T728">
        <v>6</v>
      </c>
      <c r="W728" s="4">
        <f t="shared" si="217"/>
        <v>900.625</v>
      </c>
      <c r="X728">
        <v>5407</v>
      </c>
      <c r="Y728" s="4">
        <v>19.100000000000001</v>
      </c>
      <c r="AB728" s="4">
        <f t="shared" si="218"/>
        <v>57.5</v>
      </c>
      <c r="AC728" s="3">
        <v>321</v>
      </c>
      <c r="AD728" s="4">
        <f t="shared" si="219"/>
        <v>1.602875503133537E-2</v>
      </c>
      <c r="AE728">
        <f t="shared" si="220"/>
        <v>76</v>
      </c>
      <c r="AG728">
        <v>76</v>
      </c>
      <c r="AH728" s="4">
        <f t="shared" si="221"/>
        <v>4.4000000000000004</v>
      </c>
      <c r="AJ728">
        <v>4.4000000000000004</v>
      </c>
      <c r="AK728" s="4">
        <f t="shared" si="222"/>
        <v>1.681828422596628E-4</v>
      </c>
      <c r="AL728">
        <f t="shared" si="223"/>
        <v>6</v>
      </c>
      <c r="AN728">
        <v>6</v>
      </c>
      <c r="AO728" s="4">
        <f t="shared" si="224"/>
        <v>1.6</v>
      </c>
      <c r="AQ728">
        <v>1.6</v>
      </c>
      <c r="AR728" s="4">
        <f t="shared" si="225"/>
        <v>1766.9475950000001</v>
      </c>
      <c r="AT728">
        <v>1766.9475950000001</v>
      </c>
      <c r="AV728" s="4">
        <f t="shared" si="226"/>
        <v>1386542</v>
      </c>
      <c r="AX728">
        <v>1386542</v>
      </c>
      <c r="AZ728" s="4">
        <f t="shared" si="227"/>
        <v>1.4</v>
      </c>
      <c r="BB728">
        <v>1.4</v>
      </c>
      <c r="BC728" s="4">
        <f t="shared" si="228"/>
        <v>1.2</v>
      </c>
      <c r="BE728">
        <v>1.2</v>
      </c>
      <c r="BH728" s="4">
        <f t="shared" si="210"/>
        <v>57.4</v>
      </c>
      <c r="BJ728">
        <v>57.4</v>
      </c>
    </row>
    <row r="729" spans="1:62" x14ac:dyDescent="0.25">
      <c r="A729" s="4" t="s">
        <v>68</v>
      </c>
      <c r="B729" s="4">
        <v>2009</v>
      </c>
      <c r="C729" s="4">
        <v>1</v>
      </c>
      <c r="E729" s="4">
        <f t="shared" si="211"/>
        <v>1.901196980027265E-3</v>
      </c>
      <c r="F729">
        <v>292</v>
      </c>
      <c r="H729" s="4">
        <f t="shared" si="212"/>
        <v>4.0749336787398553E-3</v>
      </c>
      <c r="I729">
        <f t="shared" si="213"/>
        <v>55</v>
      </c>
      <c r="K729">
        <v>238</v>
      </c>
      <c r="L729" s="4">
        <v>2.13</v>
      </c>
      <c r="M729">
        <f t="shared" si="214"/>
        <v>1.8731145170040577E-4</v>
      </c>
      <c r="O729" s="4">
        <f t="shared" si="215"/>
        <v>0</v>
      </c>
      <c r="Q729">
        <v>0</v>
      </c>
      <c r="S729" s="4">
        <f t="shared" si="216"/>
        <v>1.4932729424305404E-2</v>
      </c>
      <c r="T729">
        <v>72</v>
      </c>
      <c r="W729" s="4">
        <f t="shared" si="217"/>
        <v>57</v>
      </c>
      <c r="X729">
        <v>57</v>
      </c>
      <c r="Y729" s="4">
        <v>18.600000000000001</v>
      </c>
      <c r="AB729" s="4">
        <f t="shared" si="218"/>
        <v>57.5</v>
      </c>
      <c r="AC729" s="3">
        <v>323</v>
      </c>
      <c r="AD729" s="4">
        <f t="shared" si="219"/>
        <v>1.62945186399178E-2</v>
      </c>
      <c r="AE729">
        <f t="shared" si="220"/>
        <v>78</v>
      </c>
      <c r="AG729">
        <v>78</v>
      </c>
      <c r="AH729" s="4">
        <f t="shared" si="221"/>
        <v>5.61</v>
      </c>
      <c r="AJ729">
        <v>5.61</v>
      </c>
      <c r="AK729" s="4">
        <f t="shared" si="222"/>
        <v>1.4898458953809779E-2</v>
      </c>
      <c r="AL729">
        <f t="shared" si="223"/>
        <v>72</v>
      </c>
      <c r="AN729">
        <v>72</v>
      </c>
      <c r="AO729" s="4">
        <f t="shared" si="224"/>
        <v>1.7</v>
      </c>
      <c r="AQ729">
        <v>1.7</v>
      </c>
      <c r="AR729" s="4">
        <f t="shared" si="225"/>
        <v>1766.9475950000001</v>
      </c>
      <c r="AT729">
        <v>1766.9475950000001</v>
      </c>
      <c r="AV729" s="4">
        <f t="shared" si="226"/>
        <v>1386542</v>
      </c>
      <c r="AX729">
        <v>1386542</v>
      </c>
      <c r="AZ729" s="4">
        <f t="shared" si="227"/>
        <v>1.6</v>
      </c>
      <c r="BB729">
        <v>1.6</v>
      </c>
      <c r="BC729" s="4">
        <f t="shared" si="228"/>
        <v>1.4</v>
      </c>
      <c r="BE729">
        <v>1.4</v>
      </c>
      <c r="BH729" s="4">
        <f t="shared" si="210"/>
        <v>56.7</v>
      </c>
      <c r="BJ729">
        <v>56.7</v>
      </c>
    </row>
    <row r="730" spans="1:62" x14ac:dyDescent="0.25">
      <c r="A730" s="4" t="s">
        <v>68</v>
      </c>
      <c r="B730" s="4">
        <v>2008</v>
      </c>
      <c r="C730" s="4">
        <v>1</v>
      </c>
      <c r="E730" s="4">
        <f t="shared" si="211"/>
        <v>1.8542685462742592E-3</v>
      </c>
      <c r="F730">
        <v>295</v>
      </c>
      <c r="H730" s="4">
        <f t="shared" si="212"/>
        <v>4.0749336787398553E-3</v>
      </c>
      <c r="I730">
        <f t="shared" si="213"/>
        <v>55</v>
      </c>
      <c r="K730">
        <v>237</v>
      </c>
      <c r="L730" s="4">
        <v>2.09</v>
      </c>
      <c r="M730">
        <f t="shared" si="214"/>
        <v>1.8731145170040577E-4</v>
      </c>
      <c r="O730" s="4">
        <f t="shared" si="215"/>
        <v>0</v>
      </c>
      <c r="Q730">
        <v>0</v>
      </c>
      <c r="S730" s="4">
        <f t="shared" si="216"/>
        <v>1.3000650792124622E-2</v>
      </c>
      <c r="T730">
        <v>65</v>
      </c>
      <c r="W730" s="4">
        <f t="shared" si="217"/>
        <v>900.625</v>
      </c>
      <c r="X730">
        <v>12461</v>
      </c>
      <c r="Y730" s="4">
        <v>18.2</v>
      </c>
      <c r="AB730" s="4">
        <f t="shared" si="218"/>
        <v>57.5</v>
      </c>
      <c r="AC730" s="3">
        <v>324</v>
      </c>
      <c r="AD730" s="4">
        <f t="shared" si="219"/>
        <v>1.2556049110265696E-2</v>
      </c>
      <c r="AE730">
        <f t="shared" si="220"/>
        <v>64</v>
      </c>
      <c r="AG730">
        <v>64</v>
      </c>
      <c r="AH730" s="4">
        <f t="shared" si="221"/>
        <v>4.46</v>
      </c>
      <c r="AJ730">
        <v>4.46</v>
      </c>
      <c r="AK730" s="4">
        <f t="shared" si="222"/>
        <v>1.2878932228511924E-2</v>
      </c>
      <c r="AL730">
        <f t="shared" si="223"/>
        <v>65</v>
      </c>
      <c r="AN730">
        <v>65</v>
      </c>
      <c r="AO730" s="4">
        <f t="shared" si="224"/>
        <v>1.8</v>
      </c>
      <c r="AQ730">
        <v>1.8</v>
      </c>
      <c r="AR730" s="4">
        <f t="shared" si="225"/>
        <v>1766.9475950000001</v>
      </c>
      <c r="AT730">
        <v>1766.9475950000001</v>
      </c>
      <c r="AV730" s="4">
        <f t="shared" si="226"/>
        <v>1386542</v>
      </c>
      <c r="AX730">
        <v>1386542</v>
      </c>
      <c r="AZ730" s="4">
        <f t="shared" si="227"/>
        <v>1.8</v>
      </c>
      <c r="BB730">
        <v>1.8</v>
      </c>
      <c r="BC730" s="4">
        <f t="shared" si="228"/>
        <v>1.7</v>
      </c>
      <c r="BE730">
        <v>1.7</v>
      </c>
      <c r="BH730" s="4">
        <f t="shared" si="210"/>
        <v>56.3</v>
      </c>
      <c r="BJ730">
        <v>56.3</v>
      </c>
    </row>
    <row r="731" spans="1:62" x14ac:dyDescent="0.25">
      <c r="A731" s="4" t="s">
        <v>68</v>
      </c>
      <c r="B731" s="4">
        <v>2007</v>
      </c>
      <c r="C731" s="4">
        <v>1</v>
      </c>
      <c r="E731" s="4">
        <f t="shared" si="211"/>
        <v>1.7918696460623533E-3</v>
      </c>
      <c r="F731">
        <v>299</v>
      </c>
      <c r="H731" s="4">
        <f t="shared" si="212"/>
        <v>4.0749336787398553E-3</v>
      </c>
      <c r="I731">
        <f t="shared" si="213"/>
        <v>55</v>
      </c>
      <c r="K731">
        <v>236</v>
      </c>
      <c r="L731" s="4">
        <v>1.52</v>
      </c>
      <c r="M731">
        <f t="shared" si="214"/>
        <v>1.8731145170040577E-4</v>
      </c>
      <c r="O731" s="4">
        <f t="shared" si="215"/>
        <v>0</v>
      </c>
      <c r="Q731">
        <v>0</v>
      </c>
      <c r="S731" s="4">
        <f t="shared" si="216"/>
        <v>2.0551971960631405E-4</v>
      </c>
      <c r="T731">
        <v>7</v>
      </c>
      <c r="W731" s="4">
        <f t="shared" si="217"/>
        <v>900.625</v>
      </c>
      <c r="X731">
        <v>55577</v>
      </c>
      <c r="Y731" s="4">
        <v>17.8</v>
      </c>
      <c r="AB731" s="4">
        <f t="shared" si="218"/>
        <v>57.5</v>
      </c>
      <c r="AC731" s="3">
        <v>326</v>
      </c>
      <c r="AD731" s="4">
        <f t="shared" si="219"/>
        <v>1.5177893596292378E-2</v>
      </c>
      <c r="AE731">
        <f t="shared" si="220"/>
        <v>72</v>
      </c>
      <c r="AG731">
        <v>72</v>
      </c>
      <c r="AH731" s="4">
        <f t="shared" si="221"/>
        <v>3.61</v>
      </c>
      <c r="AJ731">
        <v>3.61</v>
      </c>
      <c r="AK731" s="4">
        <f t="shared" si="222"/>
        <v>1.8635120399984487E-4</v>
      </c>
      <c r="AL731">
        <f t="shared" si="223"/>
        <v>7</v>
      </c>
      <c r="AN731">
        <v>7</v>
      </c>
      <c r="AO731" s="4">
        <f t="shared" si="224"/>
        <v>1.85</v>
      </c>
      <c r="AQ731">
        <v>1.9</v>
      </c>
      <c r="AR731" s="4">
        <f t="shared" si="225"/>
        <v>1766.9475950000001</v>
      </c>
      <c r="AT731">
        <v>1766.9475950000001</v>
      </c>
      <c r="AV731" s="4">
        <f t="shared" si="226"/>
        <v>1386542</v>
      </c>
      <c r="AX731">
        <v>1386542</v>
      </c>
      <c r="AZ731" s="4">
        <f t="shared" si="227"/>
        <v>11.1</v>
      </c>
      <c r="BB731">
        <v>11.1</v>
      </c>
      <c r="BC731" s="4">
        <f t="shared" si="228"/>
        <v>1.9</v>
      </c>
      <c r="BE731">
        <v>1.9</v>
      </c>
      <c r="BH731" s="4">
        <f t="shared" si="210"/>
        <v>55.7</v>
      </c>
      <c r="BJ731">
        <v>55.7</v>
      </c>
    </row>
    <row r="732" spans="1:62" x14ac:dyDescent="0.25">
      <c r="A732" s="4" t="s">
        <v>68</v>
      </c>
      <c r="B732" s="4">
        <v>2006</v>
      </c>
      <c r="C732" s="4">
        <v>1</v>
      </c>
      <c r="E732" s="4">
        <f t="shared" si="211"/>
        <v>1.8762697008996444E-3</v>
      </c>
      <c r="F732">
        <v>36</v>
      </c>
      <c r="H732" s="4">
        <f t="shared" si="212"/>
        <v>4.0749336787398553E-3</v>
      </c>
      <c r="I732">
        <f t="shared" si="213"/>
        <v>55</v>
      </c>
      <c r="K732">
        <v>235</v>
      </c>
      <c r="L732" s="4">
        <v>1.53</v>
      </c>
      <c r="M732">
        <f t="shared" si="214"/>
        <v>1.8731145170040577E-4</v>
      </c>
      <c r="O732" s="4">
        <f t="shared" si="215"/>
        <v>0</v>
      </c>
      <c r="Q732">
        <v>0</v>
      </c>
      <c r="S732" s="4">
        <f t="shared" si="216"/>
        <v>8.675140700055771E-5</v>
      </c>
      <c r="W732" s="4">
        <f t="shared" si="217"/>
        <v>900.625</v>
      </c>
      <c r="X732">
        <v>80123</v>
      </c>
      <c r="Y732" s="4">
        <v>17.3</v>
      </c>
      <c r="AB732" s="4">
        <f t="shared" si="218"/>
        <v>57.5</v>
      </c>
      <c r="AC732" s="3">
        <v>327</v>
      </c>
      <c r="AD732" s="4">
        <f t="shared" si="219"/>
        <v>1.1764749963134659E-2</v>
      </c>
      <c r="AE732">
        <f t="shared" si="220"/>
        <v>62</v>
      </c>
      <c r="AG732">
        <v>62</v>
      </c>
      <c r="AH732" s="4">
        <f t="shared" si="221"/>
        <v>3.39</v>
      </c>
      <c r="AJ732">
        <v>3.39</v>
      </c>
      <c r="AK732" s="4">
        <f t="shared" si="222"/>
        <v>1.1804842220208648E-2</v>
      </c>
      <c r="AL732">
        <f t="shared" si="223"/>
        <v>62</v>
      </c>
      <c r="AN732">
        <v>62</v>
      </c>
      <c r="AO732" s="4">
        <f t="shared" si="224"/>
        <v>1.85</v>
      </c>
      <c r="AQ732">
        <v>2</v>
      </c>
      <c r="AR732" s="4">
        <f t="shared" si="225"/>
        <v>1766.9475950000001</v>
      </c>
      <c r="AT732">
        <v>1766.9475950000001</v>
      </c>
      <c r="AV732" s="4">
        <f t="shared" si="226"/>
        <v>1386542</v>
      </c>
      <c r="AX732">
        <v>1386542</v>
      </c>
      <c r="AZ732" s="4">
        <f t="shared" si="227"/>
        <v>11.3</v>
      </c>
      <c r="BB732">
        <v>11.3</v>
      </c>
      <c r="BC732" s="4">
        <f t="shared" si="228"/>
        <v>11.1</v>
      </c>
      <c r="BE732">
        <v>11.1</v>
      </c>
      <c r="BH732" s="4">
        <f t="shared" si="210"/>
        <v>55</v>
      </c>
      <c r="BJ732">
        <v>55</v>
      </c>
    </row>
    <row r="733" spans="1:62" x14ac:dyDescent="0.25">
      <c r="A733" s="4" t="s">
        <v>68</v>
      </c>
      <c r="B733" s="4">
        <v>2005</v>
      </c>
      <c r="C733" s="4">
        <v>1</v>
      </c>
      <c r="E733" s="4">
        <f t="shared" si="211"/>
        <v>1.5615362833943376E-3</v>
      </c>
      <c r="F733">
        <v>314</v>
      </c>
      <c r="H733" s="4">
        <f t="shared" si="212"/>
        <v>4.0749336787398553E-3</v>
      </c>
      <c r="I733">
        <f t="shared" si="213"/>
        <v>55</v>
      </c>
      <c r="K733">
        <v>233</v>
      </c>
      <c r="L733" s="4">
        <v>1.43</v>
      </c>
      <c r="M733">
        <f t="shared" si="214"/>
        <v>1.8731145170040577E-4</v>
      </c>
      <c r="O733" s="4">
        <f t="shared" si="215"/>
        <v>0</v>
      </c>
      <c r="Q733">
        <v>0</v>
      </c>
      <c r="S733" s="4">
        <f t="shared" si="216"/>
        <v>8.675140700055771E-5</v>
      </c>
      <c r="W733" s="4">
        <f t="shared" si="217"/>
        <v>900.625</v>
      </c>
      <c r="X733">
        <v>182485</v>
      </c>
      <c r="Y733" s="4">
        <v>16.899999999999999</v>
      </c>
      <c r="AB733" s="4">
        <f t="shared" si="218"/>
        <v>57.5</v>
      </c>
      <c r="AC733" s="3">
        <v>329</v>
      </c>
      <c r="AD733" s="4">
        <f t="shared" si="219"/>
        <v>1.1998718753747137E-4</v>
      </c>
      <c r="AE733">
        <f t="shared" si="220"/>
        <v>6</v>
      </c>
      <c r="AG733">
        <v>6</v>
      </c>
      <c r="AH733" s="4">
        <f t="shared" si="221"/>
        <v>3.14</v>
      </c>
      <c r="AJ733">
        <v>3.14</v>
      </c>
      <c r="AK733" s="4">
        <f t="shared" si="222"/>
        <v>1.6207878289630029E-4</v>
      </c>
      <c r="AL733">
        <f t="shared" si="223"/>
        <v>6</v>
      </c>
      <c r="AN733">
        <v>6</v>
      </c>
      <c r="AO733" s="4">
        <f t="shared" si="224"/>
        <v>1.85</v>
      </c>
      <c r="AQ733">
        <v>2</v>
      </c>
      <c r="AR733" s="4">
        <f t="shared" si="225"/>
        <v>1766.9475950000001</v>
      </c>
      <c r="AT733">
        <v>1766.9475950000001</v>
      </c>
      <c r="AV733" s="4">
        <f t="shared" si="226"/>
        <v>1386542</v>
      </c>
      <c r="AX733">
        <v>1386542</v>
      </c>
      <c r="AZ733" s="4">
        <f t="shared" si="227"/>
        <v>11.5</v>
      </c>
      <c r="BB733">
        <v>11.5</v>
      </c>
      <c r="BC733" s="4">
        <f t="shared" si="228"/>
        <v>11.3</v>
      </c>
      <c r="BE733">
        <v>11.3</v>
      </c>
      <c r="BH733" s="4">
        <f t="shared" si="210"/>
        <v>54.3</v>
      </c>
      <c r="BJ733">
        <v>54.3</v>
      </c>
    </row>
    <row r="734" spans="1:62" x14ac:dyDescent="0.25">
      <c r="A734" s="4" t="s">
        <v>68</v>
      </c>
      <c r="B734" s="4">
        <v>2004</v>
      </c>
      <c r="C734" s="4">
        <v>1</v>
      </c>
      <c r="E734" s="4">
        <f t="shared" si="211"/>
        <v>1.4277867407495352E-3</v>
      </c>
      <c r="F734">
        <v>323</v>
      </c>
      <c r="H734" s="4">
        <f t="shared" si="212"/>
        <v>4.0749336787398553E-3</v>
      </c>
      <c r="I734">
        <f t="shared" si="213"/>
        <v>55</v>
      </c>
      <c r="K734">
        <v>232</v>
      </c>
      <c r="L734" s="4">
        <v>1.44</v>
      </c>
      <c r="M734">
        <f t="shared" si="214"/>
        <v>1.8731145170040577E-4</v>
      </c>
      <c r="O734" s="4">
        <f t="shared" si="215"/>
        <v>0</v>
      </c>
      <c r="Q734">
        <v>0</v>
      </c>
      <c r="S734" s="4">
        <f t="shared" si="216"/>
        <v>8.675140700055771E-5</v>
      </c>
      <c r="W734" s="4">
        <f t="shared" si="217"/>
        <v>900.625</v>
      </c>
      <c r="X734">
        <v>44934</v>
      </c>
      <c r="Y734" s="4">
        <v>16.5</v>
      </c>
      <c r="AB734" s="4">
        <f t="shared" si="218"/>
        <v>57.5</v>
      </c>
      <c r="AC734" s="3">
        <v>330</v>
      </c>
      <c r="AD734" s="4">
        <f t="shared" si="219"/>
        <v>7.6627433899133911E-3</v>
      </c>
      <c r="AE734">
        <f t="shared" si="220"/>
        <v>52</v>
      </c>
      <c r="AG734">
        <v>52</v>
      </c>
      <c r="AH734" s="4">
        <f t="shared" si="221"/>
        <v>3.34</v>
      </c>
      <c r="AJ734">
        <v>3.34</v>
      </c>
      <c r="AK734" s="4">
        <f t="shared" si="222"/>
        <v>8.7006662890925963E-3</v>
      </c>
      <c r="AL734">
        <f t="shared" si="223"/>
        <v>54</v>
      </c>
      <c r="AN734">
        <v>54</v>
      </c>
      <c r="AO734" s="4">
        <f t="shared" si="224"/>
        <v>1.85</v>
      </c>
      <c r="AQ734">
        <v>2.1</v>
      </c>
      <c r="AR734" s="4">
        <f t="shared" si="225"/>
        <v>1766.9475950000001</v>
      </c>
      <c r="AT734">
        <v>1766.9475950000001</v>
      </c>
      <c r="AV734" s="4">
        <f t="shared" si="226"/>
        <v>1386542</v>
      </c>
      <c r="AX734">
        <v>1386542</v>
      </c>
      <c r="AZ734" s="4">
        <f t="shared" si="227"/>
        <v>11.7</v>
      </c>
      <c r="BB734">
        <v>11.7</v>
      </c>
      <c r="BC734" s="4">
        <f t="shared" si="228"/>
        <v>11.5</v>
      </c>
      <c r="BE734">
        <v>11.5</v>
      </c>
      <c r="BH734" s="4">
        <f t="shared" si="210"/>
        <v>53.5</v>
      </c>
      <c r="BJ734">
        <v>53.5</v>
      </c>
    </row>
    <row r="735" spans="1:62" x14ac:dyDescent="0.25">
      <c r="A735" s="4" t="s">
        <v>68</v>
      </c>
      <c r="B735" s="4">
        <v>2003</v>
      </c>
      <c r="C735" s="4">
        <v>1</v>
      </c>
      <c r="E735" s="4">
        <f t="shared" si="211"/>
        <v>1.2986661106764393E-3</v>
      </c>
      <c r="F735">
        <v>332</v>
      </c>
      <c r="H735" s="4">
        <f t="shared" si="212"/>
        <v>4.0749336787398553E-3</v>
      </c>
      <c r="I735">
        <f t="shared" si="213"/>
        <v>55</v>
      </c>
      <c r="K735">
        <v>231</v>
      </c>
      <c r="L735" s="4">
        <v>1.83</v>
      </c>
      <c r="M735">
        <f t="shared" si="214"/>
        <v>1.8731145170040577E-4</v>
      </c>
      <c r="O735" s="4">
        <f t="shared" si="215"/>
        <v>0</v>
      </c>
      <c r="Q735">
        <v>0</v>
      </c>
      <c r="S735" s="4">
        <f t="shared" si="216"/>
        <v>8.675140700055771E-5</v>
      </c>
      <c r="W735" s="4">
        <f t="shared" si="217"/>
        <v>900.625</v>
      </c>
      <c r="X735">
        <v>21956</v>
      </c>
      <c r="Y735" s="4">
        <v>16.100000000000001</v>
      </c>
      <c r="AB735" s="4">
        <f t="shared" si="218"/>
        <v>57.5</v>
      </c>
      <c r="AC735" s="3">
        <v>331</v>
      </c>
      <c r="AD735" s="4">
        <f t="shared" si="219"/>
        <v>5.7956932771501607E-3</v>
      </c>
      <c r="AE735">
        <f t="shared" si="220"/>
        <v>47</v>
      </c>
      <c r="AG735">
        <v>47</v>
      </c>
      <c r="AH735" s="4">
        <f t="shared" si="221"/>
        <v>3.2</v>
      </c>
      <c r="AJ735">
        <v>3.2</v>
      </c>
      <c r="AK735" s="4">
        <f t="shared" si="222"/>
        <v>4.2494660221842132E-3</v>
      </c>
      <c r="AL735">
        <f t="shared" si="223"/>
        <v>41</v>
      </c>
      <c r="AN735">
        <v>41</v>
      </c>
      <c r="AO735" s="4">
        <f t="shared" si="224"/>
        <v>1.85</v>
      </c>
      <c r="AQ735">
        <v>2.2000000000000002</v>
      </c>
      <c r="AR735" s="4">
        <f t="shared" si="225"/>
        <v>1766.9475950000001</v>
      </c>
      <c r="AT735">
        <v>1766.9475950000001</v>
      </c>
      <c r="AV735" s="4">
        <f t="shared" si="226"/>
        <v>1386542</v>
      </c>
      <c r="AX735">
        <v>1386542</v>
      </c>
      <c r="AZ735" s="4">
        <f t="shared" si="227"/>
        <v>11.9</v>
      </c>
      <c r="BB735">
        <v>11.9</v>
      </c>
      <c r="BC735" s="4">
        <f t="shared" si="228"/>
        <v>11.7</v>
      </c>
      <c r="BE735">
        <v>11.7</v>
      </c>
      <c r="BH735" s="4">
        <f t="shared" si="210"/>
        <v>52.8</v>
      </c>
      <c r="BJ735">
        <v>52.8</v>
      </c>
    </row>
    <row r="736" spans="1:62" x14ac:dyDescent="0.25">
      <c r="A736" s="4" t="s">
        <v>68</v>
      </c>
      <c r="B736" s="4">
        <v>2002</v>
      </c>
      <c r="C736" s="4">
        <v>1</v>
      </c>
      <c r="E736" s="4">
        <f t="shared" si="211"/>
        <v>1.1750451895169833E-3</v>
      </c>
      <c r="F736">
        <v>341</v>
      </c>
      <c r="H736" s="4">
        <f t="shared" si="212"/>
        <v>4.0749336787398553E-3</v>
      </c>
      <c r="I736">
        <f t="shared" si="213"/>
        <v>55</v>
      </c>
      <c r="K736">
        <v>229</v>
      </c>
      <c r="L736" s="4">
        <v>1.85</v>
      </c>
      <c r="M736">
        <f t="shared" si="214"/>
        <v>1.8731145170040577E-4</v>
      </c>
      <c r="O736" s="4">
        <f t="shared" si="215"/>
        <v>0</v>
      </c>
      <c r="Q736">
        <v>0</v>
      </c>
      <c r="S736" s="4">
        <f t="shared" si="216"/>
        <v>8.675140700055771E-5</v>
      </c>
      <c r="W736" s="4">
        <f t="shared" si="217"/>
        <v>900.625</v>
      </c>
      <c r="X736">
        <v>30466</v>
      </c>
      <c r="Y736" s="4">
        <v>15.7</v>
      </c>
      <c r="AB736" s="4">
        <f t="shared" si="218"/>
        <v>57.5</v>
      </c>
      <c r="AC736" s="3">
        <v>331</v>
      </c>
      <c r="AD736" s="4">
        <f t="shared" si="219"/>
        <v>8.9437743155813354E-5</v>
      </c>
      <c r="AE736">
        <f t="shared" si="220"/>
        <v>4</v>
      </c>
      <c r="AG736">
        <v>4</v>
      </c>
      <c r="AH736" s="4">
        <f t="shared" si="221"/>
        <v>2.59</v>
      </c>
      <c r="AJ736">
        <v>2.59</v>
      </c>
      <c r="AK736" s="4">
        <f t="shared" si="222"/>
        <v>3.4577531581645926E-3</v>
      </c>
      <c r="AL736">
        <f t="shared" si="223"/>
        <v>38</v>
      </c>
      <c r="AN736">
        <v>38</v>
      </c>
      <c r="AO736" s="4">
        <f t="shared" si="224"/>
        <v>1.85</v>
      </c>
      <c r="AQ736">
        <v>2.4</v>
      </c>
      <c r="AR736" s="4">
        <f t="shared" si="225"/>
        <v>1766.9475950000001</v>
      </c>
      <c r="AT736">
        <v>1766.9475950000001</v>
      </c>
      <c r="AV736" s="4">
        <f t="shared" si="226"/>
        <v>1386542</v>
      </c>
      <c r="AX736">
        <v>1386542</v>
      </c>
      <c r="AZ736" s="4">
        <f t="shared" si="227"/>
        <v>12.1</v>
      </c>
      <c r="BB736">
        <v>12.1</v>
      </c>
      <c r="BC736" s="4">
        <f t="shared" si="228"/>
        <v>11.9</v>
      </c>
      <c r="BE736">
        <v>11.9</v>
      </c>
      <c r="BH736" s="4">
        <f t="shared" si="210"/>
        <v>52.1</v>
      </c>
      <c r="BJ736">
        <v>52.1</v>
      </c>
    </row>
    <row r="737" spans="1:62" x14ac:dyDescent="0.25">
      <c r="A737" s="4" t="s">
        <v>68</v>
      </c>
      <c r="B737" s="4">
        <v>2001</v>
      </c>
      <c r="C737" s="4">
        <v>1</v>
      </c>
      <c r="E737" s="4">
        <f t="shared" si="211"/>
        <v>1.8450047760944024E-3</v>
      </c>
      <c r="F737">
        <v>34</v>
      </c>
      <c r="H737" s="4">
        <f t="shared" si="212"/>
        <v>4.0749336787398553E-3</v>
      </c>
      <c r="I737">
        <f t="shared" si="213"/>
        <v>55</v>
      </c>
      <c r="K737">
        <v>227</v>
      </c>
      <c r="L737" s="4">
        <v>1.9</v>
      </c>
      <c r="M737">
        <f t="shared" si="214"/>
        <v>1.8731145170040577E-4</v>
      </c>
      <c r="O737" s="4">
        <f t="shared" si="215"/>
        <v>0</v>
      </c>
      <c r="Q737">
        <v>0</v>
      </c>
      <c r="S737" s="4">
        <f t="shared" si="216"/>
        <v>8.675140700055771E-5</v>
      </c>
      <c r="W737" s="4">
        <f t="shared" si="217"/>
        <v>900.625</v>
      </c>
      <c r="X737">
        <v>8072</v>
      </c>
      <c r="Y737" s="4">
        <v>15.3</v>
      </c>
      <c r="AB737" s="4">
        <f t="shared" si="218"/>
        <v>57.5</v>
      </c>
      <c r="AC737" s="3">
        <v>332</v>
      </c>
      <c r="AD737" s="4">
        <f t="shared" si="219"/>
        <v>7.6175347946858874E-5</v>
      </c>
      <c r="AE737">
        <f t="shared" si="220"/>
        <v>3</v>
      </c>
      <c r="AG737">
        <v>3</v>
      </c>
      <c r="AH737" s="4">
        <f t="shared" si="221"/>
        <v>2.67</v>
      </c>
      <c r="AJ737">
        <v>2.67</v>
      </c>
      <c r="AK737" s="4">
        <f t="shared" si="222"/>
        <v>1.077809824791458E-4</v>
      </c>
      <c r="AL737">
        <f t="shared" si="223"/>
        <v>3</v>
      </c>
      <c r="AN737">
        <v>3</v>
      </c>
      <c r="AO737" s="4">
        <f t="shared" si="224"/>
        <v>1.85</v>
      </c>
      <c r="AQ737">
        <v>2.4</v>
      </c>
      <c r="AR737" s="4">
        <f t="shared" si="225"/>
        <v>1766.9475950000001</v>
      </c>
      <c r="AT737">
        <v>1766.9475950000001</v>
      </c>
      <c r="AV737" s="4">
        <f t="shared" si="226"/>
        <v>1386542</v>
      </c>
      <c r="AX737">
        <v>1386542</v>
      </c>
      <c r="AZ737" s="4">
        <f t="shared" si="227"/>
        <v>12.2</v>
      </c>
      <c r="BB737">
        <v>12.2</v>
      </c>
      <c r="BC737" s="4">
        <f t="shared" si="228"/>
        <v>12.1</v>
      </c>
      <c r="BE737">
        <v>12.1</v>
      </c>
      <c r="BH737" s="4">
        <f t="shared" si="210"/>
        <v>51.8</v>
      </c>
      <c r="BJ737">
        <v>51.8</v>
      </c>
    </row>
    <row r="738" spans="1:62" x14ac:dyDescent="0.25">
      <c r="A738" s="4" t="s">
        <v>68</v>
      </c>
      <c r="B738" s="4">
        <v>2000</v>
      </c>
      <c r="C738" s="4">
        <v>1</v>
      </c>
      <c r="E738" s="4">
        <f t="shared" si="211"/>
        <v>1.1090105309237565E-3</v>
      </c>
      <c r="F738">
        <v>346</v>
      </c>
      <c r="H738" s="4">
        <f t="shared" si="212"/>
        <v>4.0749336787398553E-3</v>
      </c>
      <c r="I738">
        <f t="shared" si="213"/>
        <v>55</v>
      </c>
      <c r="K738">
        <v>226</v>
      </c>
      <c r="L738" s="4">
        <v>1.98</v>
      </c>
      <c r="M738">
        <f t="shared" si="214"/>
        <v>1.8731145170040577E-4</v>
      </c>
      <c r="O738" s="4">
        <f t="shared" si="215"/>
        <v>0</v>
      </c>
      <c r="Q738">
        <v>0</v>
      </c>
      <c r="S738" s="4">
        <f t="shared" si="216"/>
        <v>8.675140700055771E-5</v>
      </c>
      <c r="W738" s="4">
        <f t="shared" si="217"/>
        <v>900.625</v>
      </c>
      <c r="X738">
        <v>8282</v>
      </c>
      <c r="Y738" s="4">
        <v>14.9</v>
      </c>
      <c r="AB738" s="4">
        <f t="shared" si="218"/>
        <v>57.5</v>
      </c>
      <c r="AC738" s="3">
        <v>332</v>
      </c>
      <c r="AD738" s="4">
        <f t="shared" si="219"/>
        <v>4.143613957829151E-3</v>
      </c>
      <c r="AE738">
        <f t="shared" si="220"/>
        <v>42</v>
      </c>
      <c r="AG738">
        <v>42</v>
      </c>
      <c r="AH738" s="4">
        <f t="shared" si="221"/>
        <v>1.45</v>
      </c>
      <c r="AJ738">
        <v>1.45</v>
      </c>
      <c r="AK738" s="4">
        <f t="shared" si="222"/>
        <v>1.1960401925689574E-4</v>
      </c>
      <c r="AL738">
        <f t="shared" si="223"/>
        <v>4</v>
      </c>
      <c r="AN738">
        <v>4</v>
      </c>
      <c r="AO738" s="4">
        <f t="shared" si="224"/>
        <v>1.85</v>
      </c>
      <c r="AQ738">
        <v>2.5</v>
      </c>
      <c r="AR738" s="4">
        <f t="shared" si="225"/>
        <v>1766.9475950000001</v>
      </c>
      <c r="AT738">
        <v>1766.9475950000001</v>
      </c>
      <c r="AV738" s="4">
        <f t="shared" si="226"/>
        <v>1386542</v>
      </c>
      <c r="AX738">
        <v>1386542</v>
      </c>
      <c r="AZ738" s="4">
        <f t="shared" si="227"/>
        <v>12.4</v>
      </c>
      <c r="BB738">
        <v>12.4</v>
      </c>
      <c r="BC738" s="4">
        <f t="shared" si="228"/>
        <v>12.3</v>
      </c>
      <c r="BE738">
        <v>12.3</v>
      </c>
      <c r="BH738" s="4">
        <f t="shared" si="210"/>
        <v>51.3</v>
      </c>
      <c r="BJ738">
        <v>51.3</v>
      </c>
    </row>
    <row r="739" spans="1:62" x14ac:dyDescent="0.25">
      <c r="A739" s="4" t="s">
        <v>69</v>
      </c>
      <c r="B739" s="4">
        <v>2015</v>
      </c>
      <c r="C739" s="4">
        <v>0</v>
      </c>
      <c r="E739" s="4">
        <f t="shared" si="211"/>
        <v>2.4143681556793831E-3</v>
      </c>
      <c r="F739">
        <v>71</v>
      </c>
      <c r="H739" s="4">
        <f t="shared" si="212"/>
        <v>1.3615888411902125E-2</v>
      </c>
      <c r="I739">
        <f t="shared" si="213"/>
        <v>0</v>
      </c>
      <c r="K739">
        <v>0</v>
      </c>
      <c r="M739">
        <f t="shared" si="214"/>
        <v>1.8731145170040577E-4</v>
      </c>
      <c r="O739" s="4">
        <f t="shared" si="215"/>
        <v>0</v>
      </c>
      <c r="Q739">
        <v>0</v>
      </c>
      <c r="S739" s="4">
        <f t="shared" si="216"/>
        <v>8.675140700055771E-5</v>
      </c>
      <c r="W739" s="4">
        <f t="shared" si="217"/>
        <v>9</v>
      </c>
      <c r="X739">
        <v>9</v>
      </c>
      <c r="Y739" s="4">
        <v>58.8</v>
      </c>
      <c r="AB739" s="4">
        <f t="shared" si="218"/>
        <v>0</v>
      </c>
      <c r="AC739" s="3">
        <v>0</v>
      </c>
      <c r="AD739" s="4">
        <f t="shared" si="219"/>
        <v>1.4972145418644795E-2</v>
      </c>
      <c r="AE739">
        <f t="shared" si="220"/>
        <v>93</v>
      </c>
      <c r="AG739">
        <v>93</v>
      </c>
      <c r="AH739" s="4" t="e">
        <f t="shared" si="221"/>
        <v>#VALUE!</v>
      </c>
      <c r="AK739" s="4">
        <f t="shared" si="222"/>
        <v>1.4513074927296567E-2</v>
      </c>
      <c r="AL739">
        <f t="shared" si="223"/>
        <v>93</v>
      </c>
      <c r="AN739">
        <v>93</v>
      </c>
      <c r="AO739" s="4">
        <f t="shared" si="224"/>
        <v>0.1</v>
      </c>
      <c r="AQ739">
        <v>0.1</v>
      </c>
      <c r="AR739" s="4">
        <f t="shared" si="225"/>
        <v>5314.6441599999998</v>
      </c>
      <c r="AT739">
        <v>5314.6441599999998</v>
      </c>
      <c r="AU739">
        <v>5314.6441599999998</v>
      </c>
      <c r="AV739" s="4">
        <f t="shared" si="226"/>
        <v>5683483</v>
      </c>
      <c r="AX739">
        <v>5683483</v>
      </c>
      <c r="AY739">
        <v>5683483</v>
      </c>
      <c r="AZ739" s="4">
        <f t="shared" si="227"/>
        <v>1.1000000000000001</v>
      </c>
      <c r="BB739">
        <v>1.1000000000000001</v>
      </c>
      <c r="BC739" s="4">
        <f t="shared" si="228"/>
        <v>0.9</v>
      </c>
      <c r="BE739">
        <v>0.9</v>
      </c>
      <c r="BF739" s="4">
        <v>0.92300000000000004</v>
      </c>
      <c r="BG739" s="4">
        <v>19.2</v>
      </c>
      <c r="BH739" s="4">
        <f t="shared" si="210"/>
        <v>86</v>
      </c>
      <c r="BJ739">
        <v>86</v>
      </c>
    </row>
    <row r="740" spans="1:62" x14ac:dyDescent="0.25">
      <c r="A740" s="4" t="s">
        <v>69</v>
      </c>
      <c r="B740" s="4">
        <v>2014</v>
      </c>
      <c r="C740" s="4">
        <v>0</v>
      </c>
      <c r="E740" s="4">
        <f t="shared" si="211"/>
        <v>2.4435484237917519E-3</v>
      </c>
      <c r="F740">
        <v>73</v>
      </c>
      <c r="H740" s="4">
        <f t="shared" si="212"/>
        <v>1.3615888411902125E-2</v>
      </c>
      <c r="I740">
        <f t="shared" si="213"/>
        <v>0</v>
      </c>
      <c r="K740">
        <v>0</v>
      </c>
      <c r="L740" s="4">
        <v>9.64</v>
      </c>
      <c r="M740">
        <f t="shared" si="214"/>
        <v>1.2583354420095825E-9</v>
      </c>
      <c r="O740" s="4">
        <f t="shared" si="215"/>
        <v>1096.807346997125</v>
      </c>
      <c r="Q740">
        <v>10468.762919999999</v>
      </c>
      <c r="S740" s="4">
        <f t="shared" si="216"/>
        <v>8.675140700055771E-5</v>
      </c>
      <c r="W740" s="4">
        <f t="shared" si="217"/>
        <v>27</v>
      </c>
      <c r="X740">
        <v>27</v>
      </c>
      <c r="Y740" s="4">
        <v>58.4</v>
      </c>
      <c r="AB740" s="4">
        <f t="shared" si="218"/>
        <v>0</v>
      </c>
      <c r="AC740" s="3">
        <v>0</v>
      </c>
      <c r="AD740" s="4">
        <f t="shared" si="219"/>
        <v>1.4674192941042691E-2</v>
      </c>
      <c r="AE740">
        <f t="shared" si="220"/>
        <v>94</v>
      </c>
      <c r="AG740">
        <v>94</v>
      </c>
      <c r="AH740" s="4">
        <f t="shared" si="221"/>
        <v>1.8</v>
      </c>
      <c r="AJ740">
        <v>1.8</v>
      </c>
      <c r="AK740" s="4">
        <f t="shared" si="222"/>
        <v>1.4230653825865643E-2</v>
      </c>
      <c r="AL740">
        <f t="shared" si="223"/>
        <v>94</v>
      </c>
      <c r="AN740">
        <v>94</v>
      </c>
      <c r="AO740" s="4">
        <f t="shared" si="224"/>
        <v>0.1</v>
      </c>
      <c r="AQ740">
        <v>0.1</v>
      </c>
      <c r="AR740" s="4">
        <f t="shared" si="225"/>
        <v>10972.078698625</v>
      </c>
      <c r="AT740">
        <v>62425.539199999999</v>
      </c>
      <c r="AU740">
        <v>62425.539199999999</v>
      </c>
      <c r="AV740" s="4">
        <f t="shared" si="226"/>
        <v>5643475</v>
      </c>
      <c r="AX740">
        <v>5643475</v>
      </c>
      <c r="AY740">
        <v>5643475</v>
      </c>
      <c r="AZ740" s="4">
        <f t="shared" si="227"/>
        <v>1.1000000000000001</v>
      </c>
      <c r="BB740">
        <v>1.1000000000000001</v>
      </c>
      <c r="BC740" s="4">
        <f t="shared" si="228"/>
        <v>0.9</v>
      </c>
      <c r="BE740">
        <v>0.9</v>
      </c>
      <c r="BF740" s="4">
        <v>0.92600000000000005</v>
      </c>
      <c r="BG740" s="4">
        <v>19.2</v>
      </c>
      <c r="BH740" s="4">
        <f t="shared" si="210"/>
        <v>84</v>
      </c>
      <c r="BJ740">
        <v>84</v>
      </c>
    </row>
    <row r="741" spans="1:62" x14ac:dyDescent="0.25">
      <c r="A741" s="4" t="s">
        <v>69</v>
      </c>
      <c r="B741" s="4">
        <v>2013</v>
      </c>
      <c r="C741" s="4">
        <v>0</v>
      </c>
      <c r="E741" s="4">
        <f t="shared" si="211"/>
        <v>2.4724411088425172E-3</v>
      </c>
      <c r="F741">
        <v>75</v>
      </c>
      <c r="H741" s="4">
        <f t="shared" si="212"/>
        <v>1.3615888411902125E-2</v>
      </c>
      <c r="I741">
        <f t="shared" si="213"/>
        <v>0</v>
      </c>
      <c r="K741">
        <v>0</v>
      </c>
      <c r="L741" s="4">
        <v>9.5</v>
      </c>
      <c r="M741">
        <f t="shared" si="214"/>
        <v>2.0835293006285323E-9</v>
      </c>
      <c r="O741" s="4">
        <f t="shared" si="215"/>
        <v>1096.807346997125</v>
      </c>
      <c r="Q741">
        <v>10261.763000000001</v>
      </c>
      <c r="S741" s="4">
        <f t="shared" si="216"/>
        <v>8.675140700055771E-5</v>
      </c>
      <c r="W741" s="4">
        <f t="shared" si="217"/>
        <v>17</v>
      </c>
      <c r="X741">
        <v>17</v>
      </c>
      <c r="Y741" s="4">
        <v>58.1</v>
      </c>
      <c r="AB741" s="4">
        <f t="shared" si="218"/>
        <v>0</v>
      </c>
      <c r="AC741" s="3">
        <v>0</v>
      </c>
      <c r="AD741" s="4">
        <f t="shared" si="219"/>
        <v>1.4670651587566634E-2</v>
      </c>
      <c r="AE741">
        <f t="shared" si="220"/>
        <v>94</v>
      </c>
      <c r="AG741">
        <v>94</v>
      </c>
      <c r="AH741" s="4">
        <f t="shared" si="221"/>
        <v>11.25</v>
      </c>
      <c r="AJ741">
        <v>11.25</v>
      </c>
      <c r="AK741" s="4">
        <f t="shared" si="222"/>
        <v>1.4227215460724776E-2</v>
      </c>
      <c r="AL741">
        <f t="shared" si="223"/>
        <v>94</v>
      </c>
      <c r="AN741">
        <v>94</v>
      </c>
      <c r="AO741" s="4">
        <f t="shared" si="224"/>
        <v>0.1</v>
      </c>
      <c r="AQ741">
        <v>0.1</v>
      </c>
      <c r="AR741" s="4">
        <f t="shared" si="225"/>
        <v>10972.078698625</v>
      </c>
      <c r="AT741">
        <v>61191.192629999998</v>
      </c>
      <c r="AU741">
        <v>61191.192629999998</v>
      </c>
      <c r="AV741" s="4">
        <f t="shared" si="226"/>
        <v>5614932</v>
      </c>
      <c r="AX741">
        <v>5614932</v>
      </c>
      <c r="AY741">
        <v>5614932</v>
      </c>
      <c r="AZ741" s="4">
        <f t="shared" si="227"/>
        <v>1.1000000000000001</v>
      </c>
      <c r="BB741">
        <v>1.1000000000000001</v>
      </c>
      <c r="BC741" s="4">
        <f t="shared" si="228"/>
        <v>0.9</v>
      </c>
      <c r="BE741">
        <v>0.9</v>
      </c>
      <c r="BF741" s="4">
        <v>0.92400000000000004</v>
      </c>
      <c r="BG741" s="4">
        <v>18.7</v>
      </c>
      <c r="BH741" s="4">
        <f t="shared" si="210"/>
        <v>81</v>
      </c>
      <c r="BJ741">
        <v>81</v>
      </c>
    </row>
    <row r="742" spans="1:62" x14ac:dyDescent="0.25">
      <c r="A742" s="4" t="s">
        <v>69</v>
      </c>
      <c r="B742" s="4">
        <v>2012</v>
      </c>
      <c r="C742" s="4">
        <v>0</v>
      </c>
      <c r="E742" s="4">
        <f t="shared" si="211"/>
        <v>2.486773841735884E-3</v>
      </c>
      <c r="F742">
        <v>76</v>
      </c>
      <c r="H742" s="4">
        <f t="shared" si="212"/>
        <v>1.3615888411902125E-2</v>
      </c>
      <c r="I742">
        <f t="shared" si="213"/>
        <v>0</v>
      </c>
      <c r="K742">
        <v>0</v>
      </c>
      <c r="L742" s="4">
        <v>9.26</v>
      </c>
      <c r="M742">
        <f t="shared" si="214"/>
        <v>1.99767653698084E-4</v>
      </c>
      <c r="O742" s="4">
        <f t="shared" si="215"/>
        <v>928.4170785</v>
      </c>
      <c r="Q742">
        <v>928.4170785</v>
      </c>
      <c r="S742" s="4">
        <f t="shared" si="216"/>
        <v>8.675140700055771E-5</v>
      </c>
      <c r="W742" s="4">
        <f t="shared" si="217"/>
        <v>2</v>
      </c>
      <c r="X742">
        <v>2</v>
      </c>
      <c r="Y742" s="4">
        <v>57.7</v>
      </c>
      <c r="AB742" s="4">
        <f t="shared" si="218"/>
        <v>0</v>
      </c>
      <c r="AC742" s="3">
        <v>0</v>
      </c>
      <c r="AD742" s="4">
        <f t="shared" si="219"/>
        <v>1.4667109245547783E-2</v>
      </c>
      <c r="AE742">
        <f t="shared" si="220"/>
        <v>94</v>
      </c>
      <c r="AG742">
        <v>94</v>
      </c>
      <c r="AH742" s="4">
        <f t="shared" si="221"/>
        <v>1.98</v>
      </c>
      <c r="AJ742">
        <v>1.98</v>
      </c>
      <c r="AK742" s="4">
        <f t="shared" si="222"/>
        <v>1.4223776131967713E-2</v>
      </c>
      <c r="AL742">
        <f t="shared" si="223"/>
        <v>94</v>
      </c>
      <c r="AN742">
        <v>94</v>
      </c>
      <c r="AO742" s="4">
        <f t="shared" si="224"/>
        <v>0.1</v>
      </c>
      <c r="AQ742">
        <v>0.1</v>
      </c>
      <c r="AR742" s="4">
        <f t="shared" si="225"/>
        <v>5857.5209999999997</v>
      </c>
      <c r="AT742">
        <v>5857.5209999999997</v>
      </c>
      <c r="AU742">
        <v>5857.5209999999997</v>
      </c>
      <c r="AV742" s="4">
        <f t="shared" si="226"/>
        <v>5591572</v>
      </c>
      <c r="AX742">
        <v>5591572</v>
      </c>
      <c r="AY742">
        <v>5591572</v>
      </c>
      <c r="AZ742" s="4">
        <f t="shared" si="227"/>
        <v>1.1000000000000001</v>
      </c>
      <c r="BB742">
        <v>1.1000000000000001</v>
      </c>
      <c r="BC742" s="4">
        <f t="shared" si="228"/>
        <v>0.9</v>
      </c>
      <c r="BE742">
        <v>0.9</v>
      </c>
      <c r="BF742" s="4">
        <v>0.92200000000000004</v>
      </c>
      <c r="BG742" s="4">
        <v>18.399999999999999</v>
      </c>
      <c r="BH742" s="4">
        <f t="shared" si="210"/>
        <v>80</v>
      </c>
      <c r="BJ742">
        <v>80</v>
      </c>
    </row>
    <row r="743" spans="1:62" x14ac:dyDescent="0.25">
      <c r="A743" s="4" t="s">
        <v>69</v>
      </c>
      <c r="B743" s="4">
        <v>2011</v>
      </c>
      <c r="C743" s="4">
        <v>0</v>
      </c>
      <c r="E743" s="4">
        <f t="shared" si="211"/>
        <v>2.5292899572934295E-3</v>
      </c>
      <c r="F743">
        <v>79</v>
      </c>
      <c r="H743" s="4">
        <f t="shared" si="212"/>
        <v>1.3615888411902125E-2</v>
      </c>
      <c r="I743">
        <f t="shared" si="213"/>
        <v>0</v>
      </c>
      <c r="K743">
        <v>0</v>
      </c>
      <c r="L743" s="4">
        <v>10.47</v>
      </c>
      <c r="M743">
        <f t="shared" si="214"/>
        <v>2.1376877883493211E-9</v>
      </c>
      <c r="O743" s="4">
        <f t="shared" si="215"/>
        <v>1096.807346997125</v>
      </c>
      <c r="Q743">
        <v>10251.10872</v>
      </c>
      <c r="S743" s="4">
        <f t="shared" si="216"/>
        <v>8.675140700055771E-5</v>
      </c>
      <c r="W743" s="4">
        <f t="shared" si="217"/>
        <v>84</v>
      </c>
      <c r="X743">
        <v>84</v>
      </c>
      <c r="Y743" s="4">
        <v>57.4</v>
      </c>
      <c r="AB743" s="4">
        <f t="shared" si="218"/>
        <v>0</v>
      </c>
      <c r="AC743" s="3">
        <v>0</v>
      </c>
      <c r="AD743" s="4">
        <f t="shared" si="219"/>
        <v>1.548367332836106E-2</v>
      </c>
      <c r="AE743">
        <f t="shared" si="220"/>
        <v>91</v>
      </c>
      <c r="AG743">
        <v>91</v>
      </c>
      <c r="AH743" s="4">
        <f t="shared" si="221"/>
        <v>1.87</v>
      </c>
      <c r="AJ743">
        <v>1.87</v>
      </c>
      <c r="AK743" s="4">
        <f t="shared" si="222"/>
        <v>1.4999850713463377E-2</v>
      </c>
      <c r="AL743">
        <f t="shared" si="223"/>
        <v>91</v>
      </c>
      <c r="AN743">
        <v>91</v>
      </c>
      <c r="AO743" s="4">
        <f t="shared" si="224"/>
        <v>0.1</v>
      </c>
      <c r="AQ743">
        <v>0.1</v>
      </c>
      <c r="AR743" s="4">
        <f t="shared" si="225"/>
        <v>10972.078698625</v>
      </c>
      <c r="AT743">
        <v>61753.667000000001</v>
      </c>
      <c r="AU743">
        <v>61753.667000000001</v>
      </c>
      <c r="AV743" s="4">
        <f t="shared" si="226"/>
        <v>557572</v>
      </c>
      <c r="AX743">
        <v>557572</v>
      </c>
      <c r="AY743">
        <v>557572</v>
      </c>
      <c r="AZ743" s="4">
        <f t="shared" si="227"/>
        <v>1.1000000000000001</v>
      </c>
      <c r="BB743">
        <v>1.1000000000000001</v>
      </c>
      <c r="BC743" s="4">
        <f t="shared" si="228"/>
        <v>0.9</v>
      </c>
      <c r="BE743">
        <v>0.9</v>
      </c>
      <c r="BF743" s="4">
        <v>0.91</v>
      </c>
      <c r="BG743" s="4">
        <v>16.899999999999999</v>
      </c>
      <c r="BH743" s="4">
        <f t="shared" si="210"/>
        <v>79.7</v>
      </c>
      <c r="BJ743">
        <v>79.7</v>
      </c>
    </row>
    <row r="744" spans="1:62" x14ac:dyDescent="0.25">
      <c r="A744" s="4" t="s">
        <v>69</v>
      </c>
      <c r="B744" s="4">
        <v>2010</v>
      </c>
      <c r="C744" s="4">
        <v>0</v>
      </c>
      <c r="E744" s="4">
        <f t="shared" si="211"/>
        <v>2.5984054652961057E-3</v>
      </c>
      <c r="F744">
        <v>84</v>
      </c>
      <c r="H744" s="4">
        <f t="shared" si="212"/>
        <v>1.3615888411902125E-2</v>
      </c>
      <c r="I744">
        <f t="shared" si="213"/>
        <v>0</v>
      </c>
      <c r="K744">
        <v>0</v>
      </c>
      <c r="L744" s="4">
        <v>10.28</v>
      </c>
      <c r="M744">
        <f t="shared" si="214"/>
        <v>1.9950004737799326E-4</v>
      </c>
      <c r="O744" s="4">
        <f t="shared" si="215"/>
        <v>954.48659329999998</v>
      </c>
      <c r="Q744">
        <v>954.48659329999998</v>
      </c>
      <c r="S744" s="4">
        <f t="shared" si="216"/>
        <v>8.675140700055771E-5</v>
      </c>
      <c r="W744" s="4">
        <f t="shared" si="217"/>
        <v>5</v>
      </c>
      <c r="X744">
        <v>5</v>
      </c>
      <c r="Y744" s="4">
        <v>57</v>
      </c>
      <c r="AB744" s="4">
        <f t="shared" si="218"/>
        <v>0</v>
      </c>
      <c r="AC744" s="3">
        <v>0</v>
      </c>
      <c r="AD744" s="4">
        <f t="shared" si="219"/>
        <v>1.6430572943877547E-4</v>
      </c>
      <c r="AE744">
        <f t="shared" si="220"/>
        <v>9</v>
      </c>
      <c r="AG744">
        <v>9</v>
      </c>
      <c r="AH744" s="4">
        <f t="shared" si="221"/>
        <v>11.8</v>
      </c>
      <c r="AJ744">
        <v>11.8</v>
      </c>
      <c r="AK744" s="4">
        <f t="shared" si="222"/>
        <v>2.1834549376448039E-4</v>
      </c>
      <c r="AL744">
        <f t="shared" si="223"/>
        <v>9</v>
      </c>
      <c r="AN744">
        <v>9</v>
      </c>
      <c r="AO744" s="4">
        <f t="shared" si="224"/>
        <v>0.1</v>
      </c>
      <c r="AQ744">
        <v>0.1</v>
      </c>
      <c r="AR744" s="4">
        <f t="shared" si="225"/>
        <v>5841.41122</v>
      </c>
      <c r="AT744">
        <v>5841.41122</v>
      </c>
      <c r="AU744">
        <v>5841.41122</v>
      </c>
      <c r="AV744" s="4">
        <f t="shared" si="226"/>
        <v>5547683</v>
      </c>
      <c r="AX744">
        <v>5547683</v>
      </c>
      <c r="AY744">
        <v>5547683</v>
      </c>
      <c r="AZ744" s="4">
        <f t="shared" si="227"/>
        <v>1.1000000000000001</v>
      </c>
      <c r="BB744">
        <v>1.1000000000000001</v>
      </c>
      <c r="BC744" s="4">
        <f t="shared" si="228"/>
        <v>0.9</v>
      </c>
      <c r="BE744">
        <v>0.9</v>
      </c>
      <c r="BF744" s="4">
        <v>0.90600000000000003</v>
      </c>
      <c r="BG744" s="4">
        <v>16.8</v>
      </c>
      <c r="BH744" s="4">
        <f t="shared" si="210"/>
        <v>79.2</v>
      </c>
      <c r="BJ744">
        <v>79.2</v>
      </c>
    </row>
    <row r="745" spans="1:62" x14ac:dyDescent="0.25">
      <c r="A745" s="4" t="s">
        <v>69</v>
      </c>
      <c r="B745" s="4">
        <v>2009</v>
      </c>
      <c r="C745" s="4">
        <v>0</v>
      </c>
      <c r="E745" s="4">
        <f t="shared" si="211"/>
        <v>2.6253877531064742E-3</v>
      </c>
      <c r="F745">
        <v>86</v>
      </c>
      <c r="H745" s="4">
        <f t="shared" si="212"/>
        <v>1.3615888411902125E-2</v>
      </c>
      <c r="I745">
        <f t="shared" si="213"/>
        <v>0</v>
      </c>
      <c r="K745">
        <v>0</v>
      </c>
      <c r="L745" s="4">
        <v>10.08</v>
      </c>
      <c r="M745">
        <f t="shared" si="214"/>
        <v>6.6764547323759649E-9</v>
      </c>
      <c r="O745" s="4">
        <f t="shared" si="215"/>
        <v>1096.807346997125</v>
      </c>
      <c r="Q745">
        <v>9765.616994</v>
      </c>
      <c r="S745" s="4">
        <f t="shared" si="216"/>
        <v>8.675140700055771E-5</v>
      </c>
      <c r="W745" s="4">
        <f t="shared" si="217"/>
        <v>6</v>
      </c>
      <c r="X745">
        <v>6</v>
      </c>
      <c r="Y745" s="4">
        <v>56.6</v>
      </c>
      <c r="AB745" s="4">
        <f t="shared" si="218"/>
        <v>0</v>
      </c>
      <c r="AC745" s="3">
        <v>0</v>
      </c>
      <c r="AD745" s="4">
        <f t="shared" si="219"/>
        <v>1.5947501592355591E-2</v>
      </c>
      <c r="AE745">
        <f t="shared" si="220"/>
        <v>89</v>
      </c>
      <c r="AG745">
        <v>89</v>
      </c>
      <c r="AH745" s="4">
        <f t="shared" si="221"/>
        <v>11.47</v>
      </c>
      <c r="AJ745">
        <v>11.47</v>
      </c>
      <c r="AK745" s="4">
        <f t="shared" si="222"/>
        <v>1.5443777796507368E-2</v>
      </c>
      <c r="AL745">
        <f t="shared" si="223"/>
        <v>89</v>
      </c>
      <c r="AN745">
        <v>89</v>
      </c>
      <c r="AO745" s="4">
        <f t="shared" si="224"/>
        <v>0.1</v>
      </c>
      <c r="AQ745">
        <v>0.1</v>
      </c>
      <c r="AR745" s="4">
        <f t="shared" si="225"/>
        <v>10972.078698625</v>
      </c>
      <c r="AT745">
        <v>58163.293590000001</v>
      </c>
      <c r="AU745">
        <v>58163.293590000001</v>
      </c>
      <c r="AV745" s="4">
        <f t="shared" si="226"/>
        <v>552395</v>
      </c>
      <c r="AX745">
        <v>552395</v>
      </c>
      <c r="AY745">
        <v>552395</v>
      </c>
      <c r="AZ745" s="4">
        <f t="shared" si="227"/>
        <v>1.1000000000000001</v>
      </c>
      <c r="BB745">
        <v>1.1000000000000001</v>
      </c>
      <c r="BC745" s="4">
        <f t="shared" si="228"/>
        <v>0.9</v>
      </c>
      <c r="BE745">
        <v>0.9</v>
      </c>
      <c r="BF745" s="4">
        <v>0.90600000000000003</v>
      </c>
      <c r="BG745" s="4">
        <v>16.8</v>
      </c>
      <c r="BH745" s="4">
        <f t="shared" si="210"/>
        <v>78.900000000000006</v>
      </c>
      <c r="BJ745">
        <v>78.900000000000006</v>
      </c>
    </row>
    <row r="746" spans="1:62" x14ac:dyDescent="0.25">
      <c r="A746" s="4" t="s">
        <v>69</v>
      </c>
      <c r="B746" s="4">
        <v>2008</v>
      </c>
      <c r="C746" s="4">
        <v>0</v>
      </c>
      <c r="E746" s="4">
        <f t="shared" si="211"/>
        <v>2.6519634824909936E-3</v>
      </c>
      <c r="F746">
        <v>88</v>
      </c>
      <c r="H746" s="4">
        <f t="shared" si="212"/>
        <v>1.3615888411902125E-2</v>
      </c>
      <c r="I746">
        <f t="shared" si="213"/>
        <v>0</v>
      </c>
      <c r="K746">
        <v>0</v>
      </c>
      <c r="L746" s="4">
        <v>10.7</v>
      </c>
      <c r="M746">
        <f t="shared" si="214"/>
        <v>6.0589321542915011E-10</v>
      </c>
      <c r="O746" s="4">
        <f t="shared" si="215"/>
        <v>1096.807346997125</v>
      </c>
      <c r="Q746">
        <v>10761.18209</v>
      </c>
      <c r="S746" s="4">
        <f t="shared" si="216"/>
        <v>8.675140700055771E-5</v>
      </c>
      <c r="W746" s="4">
        <f t="shared" si="217"/>
        <v>14</v>
      </c>
      <c r="X746">
        <v>14</v>
      </c>
      <c r="Y746" s="4">
        <v>56.3</v>
      </c>
      <c r="AB746" s="4">
        <f t="shared" si="218"/>
        <v>0</v>
      </c>
      <c r="AC746" s="3">
        <v>0</v>
      </c>
      <c r="AD746" s="4">
        <f t="shared" si="219"/>
        <v>1.612342768030901E-2</v>
      </c>
      <c r="AE746">
        <f t="shared" si="220"/>
        <v>88</v>
      </c>
      <c r="AG746">
        <v>88</v>
      </c>
      <c r="AH746" s="4">
        <f t="shared" si="221"/>
        <v>1.18</v>
      </c>
      <c r="AJ746">
        <v>1.18</v>
      </c>
      <c r="AK746" s="4">
        <f t="shared" si="222"/>
        <v>1.5614853983062959E-2</v>
      </c>
      <c r="AL746">
        <f t="shared" si="223"/>
        <v>88</v>
      </c>
      <c r="AN746">
        <v>88</v>
      </c>
      <c r="AO746" s="4">
        <f t="shared" si="224"/>
        <v>0.1</v>
      </c>
      <c r="AQ746">
        <v>0.1</v>
      </c>
      <c r="AR746" s="4">
        <f t="shared" si="225"/>
        <v>10972.078698625</v>
      </c>
      <c r="AT746">
        <v>64322.666400000002</v>
      </c>
      <c r="AU746">
        <v>64322.666400000002</v>
      </c>
      <c r="AV746" s="4">
        <f t="shared" si="226"/>
        <v>5493621</v>
      </c>
      <c r="AX746">
        <v>5493621</v>
      </c>
      <c r="AY746">
        <v>5493621</v>
      </c>
      <c r="AZ746" s="4">
        <f t="shared" si="227"/>
        <v>1.1000000000000001</v>
      </c>
      <c r="BB746">
        <v>1.1000000000000001</v>
      </c>
      <c r="BC746" s="4">
        <f t="shared" si="228"/>
        <v>0.9</v>
      </c>
      <c r="BE746">
        <v>0.9</v>
      </c>
      <c r="BF746" s="4">
        <v>0.90600000000000003</v>
      </c>
      <c r="BG746" s="4">
        <v>16.8</v>
      </c>
      <c r="BH746" s="4">
        <f t="shared" si="210"/>
        <v>78.8</v>
      </c>
      <c r="BJ746">
        <v>78.8</v>
      </c>
    </row>
    <row r="747" spans="1:62" x14ac:dyDescent="0.25">
      <c r="A747" s="4" t="s">
        <v>69</v>
      </c>
      <c r="B747" s="4">
        <v>2007</v>
      </c>
      <c r="C747" s="4">
        <v>0</v>
      </c>
      <c r="E747" s="4">
        <f t="shared" si="211"/>
        <v>2.7165067245707901E-3</v>
      </c>
      <c r="F747">
        <v>93</v>
      </c>
      <c r="H747" s="4">
        <f t="shared" si="212"/>
        <v>1.3615888411902125E-2</v>
      </c>
      <c r="I747">
        <f t="shared" si="213"/>
        <v>0</v>
      </c>
      <c r="K747">
        <v>0</v>
      </c>
      <c r="L747" s="4">
        <v>10.99</v>
      </c>
      <c r="M747">
        <f t="shared" si="214"/>
        <v>7.6981231932968063E-9</v>
      </c>
      <c r="O747" s="4">
        <f t="shared" si="215"/>
        <v>1096.807346997125</v>
      </c>
      <c r="Q747">
        <v>9703.0681210000002</v>
      </c>
      <c r="S747" s="4">
        <f t="shared" si="216"/>
        <v>8.675140700055771E-5</v>
      </c>
      <c r="W747" s="4">
        <f t="shared" si="217"/>
        <v>2</v>
      </c>
      <c r="X747">
        <v>2</v>
      </c>
      <c r="Y747" s="4">
        <v>55.9</v>
      </c>
      <c r="AB747" s="4">
        <f t="shared" si="218"/>
        <v>0</v>
      </c>
      <c r="AC747" s="3">
        <v>0</v>
      </c>
      <c r="AD747" s="4">
        <f t="shared" si="219"/>
        <v>1.6273025591362605E-2</v>
      </c>
      <c r="AE747">
        <f t="shared" si="220"/>
        <v>87</v>
      </c>
      <c r="AG747">
        <v>87</v>
      </c>
      <c r="AH747" s="4">
        <f t="shared" si="221"/>
        <v>9.99</v>
      </c>
      <c r="AJ747">
        <v>9.99</v>
      </c>
      <c r="AK747" s="4">
        <f t="shared" si="222"/>
        <v>1.5762019943919573E-2</v>
      </c>
      <c r="AL747">
        <f t="shared" si="223"/>
        <v>87</v>
      </c>
      <c r="AN747">
        <v>87</v>
      </c>
      <c r="AO747" s="4">
        <f t="shared" si="224"/>
        <v>0.1</v>
      </c>
      <c r="AQ747">
        <v>0.1</v>
      </c>
      <c r="AR747" s="4">
        <f t="shared" si="225"/>
        <v>10972.078698625</v>
      </c>
      <c r="AT747">
        <v>58487.451000000001</v>
      </c>
      <c r="AU747">
        <v>58487.451000000001</v>
      </c>
      <c r="AV747" s="4">
        <f t="shared" si="226"/>
        <v>5461438</v>
      </c>
      <c r="AX747">
        <v>5461438</v>
      </c>
      <c r="AY747">
        <v>5461438</v>
      </c>
      <c r="AZ747" s="4">
        <f t="shared" si="227"/>
        <v>1.2</v>
      </c>
      <c r="BB747">
        <v>1.2</v>
      </c>
      <c r="BC747" s="4">
        <f t="shared" si="228"/>
        <v>0.9</v>
      </c>
      <c r="BE747">
        <v>0.9</v>
      </c>
      <c r="BF747" s="4">
        <v>0.90400000000000003</v>
      </c>
      <c r="BG747" s="4">
        <v>16.7</v>
      </c>
      <c r="BH747" s="4">
        <f t="shared" si="210"/>
        <v>78.400000000000006</v>
      </c>
      <c r="BJ747">
        <v>78.400000000000006</v>
      </c>
    </row>
    <row r="748" spans="1:62" x14ac:dyDescent="0.25">
      <c r="A748" s="4" t="s">
        <v>69</v>
      </c>
      <c r="B748" s="4">
        <v>2006</v>
      </c>
      <c r="C748" s="4">
        <v>0</v>
      </c>
      <c r="E748" s="4">
        <f t="shared" si="211"/>
        <v>2.7165067245707901E-3</v>
      </c>
      <c r="F748">
        <v>93</v>
      </c>
      <c r="H748" s="4">
        <f t="shared" si="212"/>
        <v>1.3615888411902125E-2</v>
      </c>
      <c r="I748">
        <f t="shared" si="213"/>
        <v>0</v>
      </c>
      <c r="K748">
        <v>0</v>
      </c>
      <c r="L748" s="4">
        <v>11.02</v>
      </c>
      <c r="M748">
        <f t="shared" si="214"/>
        <v>2.0036152343827686E-4</v>
      </c>
      <c r="O748" s="4">
        <f t="shared" si="215"/>
        <v>850.95447830000001</v>
      </c>
      <c r="Q748">
        <v>850.95447830000001</v>
      </c>
      <c r="S748" s="4">
        <f t="shared" si="216"/>
        <v>8.675140700055771E-5</v>
      </c>
      <c r="W748" s="4">
        <f t="shared" si="217"/>
        <v>27</v>
      </c>
      <c r="X748">
        <v>27</v>
      </c>
      <c r="Y748" s="4">
        <v>55.4</v>
      </c>
      <c r="AB748" s="4">
        <f t="shared" si="218"/>
        <v>0</v>
      </c>
      <c r="AC748" s="3">
        <v>0</v>
      </c>
      <c r="AD748" s="4">
        <f t="shared" si="219"/>
        <v>1.4976216897764976E-2</v>
      </c>
      <c r="AE748">
        <f t="shared" si="220"/>
        <v>93</v>
      </c>
      <c r="AG748">
        <v>93</v>
      </c>
      <c r="AH748" s="4">
        <f t="shared" si="221"/>
        <v>9.92</v>
      </c>
      <c r="AJ748">
        <v>9.92</v>
      </c>
      <c r="AK748" s="4">
        <f t="shared" si="222"/>
        <v>1.4514976235303442E-2</v>
      </c>
      <c r="AL748">
        <f t="shared" si="223"/>
        <v>93</v>
      </c>
      <c r="AN748">
        <v>93</v>
      </c>
      <c r="AO748" s="4">
        <f t="shared" si="224"/>
        <v>0.1</v>
      </c>
      <c r="AQ748">
        <v>0.1</v>
      </c>
      <c r="AR748" s="4">
        <f t="shared" si="225"/>
        <v>5226.9931100000003</v>
      </c>
      <c r="AT748">
        <v>5226.9931100000003</v>
      </c>
      <c r="AU748">
        <v>5226.9931100000003</v>
      </c>
      <c r="AV748" s="4">
        <f t="shared" si="226"/>
        <v>5437272</v>
      </c>
      <c r="AX748">
        <v>5437272</v>
      </c>
      <c r="AY748">
        <v>5437272</v>
      </c>
      <c r="AZ748" s="4">
        <f t="shared" si="227"/>
        <v>1.2</v>
      </c>
      <c r="BB748">
        <v>1.2</v>
      </c>
      <c r="BC748" s="4">
        <f t="shared" si="228"/>
        <v>0.9</v>
      </c>
      <c r="BE748">
        <v>0.9</v>
      </c>
      <c r="BF748" s="4">
        <v>0.90200000000000002</v>
      </c>
      <c r="BG748" s="4">
        <v>16.899999999999999</v>
      </c>
      <c r="BH748" s="4">
        <f t="shared" si="210"/>
        <v>78.099999999999994</v>
      </c>
      <c r="BJ748">
        <v>78.099999999999994</v>
      </c>
    </row>
    <row r="749" spans="1:62" x14ac:dyDescent="0.25">
      <c r="A749" s="4" t="s">
        <v>69</v>
      </c>
      <c r="B749" s="4">
        <v>2005</v>
      </c>
      <c r="C749" s="4">
        <v>0</v>
      </c>
      <c r="E749" s="4">
        <f t="shared" si="211"/>
        <v>2.703823636014843E-3</v>
      </c>
      <c r="F749">
        <v>92</v>
      </c>
      <c r="H749" s="4">
        <f t="shared" si="212"/>
        <v>1.3615888411902125E-2</v>
      </c>
      <c r="I749">
        <f t="shared" si="213"/>
        <v>0</v>
      </c>
      <c r="K749">
        <v>0</v>
      </c>
      <c r="L749" s="4">
        <v>11.28</v>
      </c>
      <c r="M749">
        <f t="shared" si="214"/>
        <v>4.9500459209711334E-7</v>
      </c>
      <c r="O749" s="4">
        <f t="shared" si="215"/>
        <v>1096.807346997125</v>
      </c>
      <c r="Q749">
        <v>7627.4124439999996</v>
      </c>
      <c r="S749" s="4">
        <f t="shared" si="216"/>
        <v>8.675140700055771E-5</v>
      </c>
      <c r="W749" s="4">
        <f t="shared" si="217"/>
        <v>2</v>
      </c>
      <c r="X749">
        <v>2</v>
      </c>
      <c r="Y749" s="4">
        <v>55</v>
      </c>
      <c r="AB749" s="4">
        <f t="shared" si="218"/>
        <v>0</v>
      </c>
      <c r="AC749" s="3">
        <v>0</v>
      </c>
      <c r="AD749" s="4">
        <f t="shared" si="219"/>
        <v>1.49726512398721E-2</v>
      </c>
      <c r="AE749">
        <f t="shared" si="220"/>
        <v>93</v>
      </c>
      <c r="AG749">
        <v>93</v>
      </c>
      <c r="AH749" s="4">
        <f t="shared" si="221"/>
        <v>9.77</v>
      </c>
      <c r="AJ749">
        <v>9.77</v>
      </c>
      <c r="AK749" s="4">
        <f t="shared" si="222"/>
        <v>1.4511515641941284E-2</v>
      </c>
      <c r="AL749">
        <f t="shared" si="223"/>
        <v>93</v>
      </c>
      <c r="AN749">
        <v>93</v>
      </c>
      <c r="AO749" s="4">
        <f t="shared" si="224"/>
        <v>0.1</v>
      </c>
      <c r="AQ749">
        <v>0.1</v>
      </c>
      <c r="AR749" s="4">
        <f t="shared" si="225"/>
        <v>10972.078698625</v>
      </c>
      <c r="AT749">
        <v>48799.823700000001</v>
      </c>
      <c r="AU749">
        <v>48799.823700000001</v>
      </c>
      <c r="AV749" s="4">
        <f t="shared" si="226"/>
        <v>5419432</v>
      </c>
      <c r="AX749">
        <v>5419432</v>
      </c>
      <c r="AY749">
        <v>5419432</v>
      </c>
      <c r="AZ749" s="4">
        <f t="shared" si="227"/>
        <v>1.2</v>
      </c>
      <c r="BB749">
        <v>1.2</v>
      </c>
      <c r="BC749" s="4">
        <f t="shared" si="228"/>
        <v>1</v>
      </c>
      <c r="BE749">
        <v>1</v>
      </c>
      <c r="BF749" s="4">
        <v>0.89700000000000002</v>
      </c>
      <c r="BG749" s="4">
        <v>16.600000000000001</v>
      </c>
      <c r="BH749" s="4">
        <f t="shared" si="210"/>
        <v>78.099999999999994</v>
      </c>
      <c r="BJ749">
        <v>78.099999999999994</v>
      </c>
    </row>
    <row r="750" spans="1:62" x14ac:dyDescent="0.25">
      <c r="A750" s="4" t="s">
        <v>69</v>
      </c>
      <c r="B750" s="4">
        <v>2004</v>
      </c>
      <c r="C750" s="4">
        <v>0</v>
      </c>
      <c r="E750" s="4">
        <f t="shared" si="211"/>
        <v>2.7781214019674096E-3</v>
      </c>
      <c r="F750">
        <v>98</v>
      </c>
      <c r="H750" s="4">
        <f t="shared" si="212"/>
        <v>1.3615888411902125E-2</v>
      </c>
      <c r="I750">
        <f t="shared" si="213"/>
        <v>0</v>
      </c>
      <c r="K750">
        <v>0</v>
      </c>
      <c r="L750" s="4">
        <v>11.27</v>
      </c>
      <c r="M750">
        <f t="shared" si="214"/>
        <v>1.5242525001722211E-6</v>
      </c>
      <c r="O750" s="4">
        <f t="shared" si="215"/>
        <v>1096.807346997125</v>
      </c>
      <c r="Q750">
        <v>6948.839868</v>
      </c>
      <c r="S750" s="4">
        <f t="shared" si="216"/>
        <v>8.675140700055771E-5</v>
      </c>
      <c r="W750" s="4">
        <f t="shared" si="217"/>
        <v>0</v>
      </c>
      <c r="X750">
        <v>0</v>
      </c>
      <c r="Y750" s="4">
        <v>54.4</v>
      </c>
      <c r="AB750" s="4">
        <f t="shared" si="218"/>
        <v>0</v>
      </c>
      <c r="AC750" s="3">
        <v>0</v>
      </c>
      <c r="AD750" s="4">
        <f t="shared" si="219"/>
        <v>1.4360668759639471E-2</v>
      </c>
      <c r="AE750">
        <f t="shared" si="220"/>
        <v>95</v>
      </c>
      <c r="AG750">
        <v>95</v>
      </c>
      <c r="AH750" s="4">
        <f t="shared" si="221"/>
        <v>9.67</v>
      </c>
      <c r="AJ750">
        <v>9.67</v>
      </c>
      <c r="AK750" s="4">
        <f t="shared" si="222"/>
        <v>1.3932371006049533E-2</v>
      </c>
      <c r="AL750">
        <f t="shared" si="223"/>
        <v>95</v>
      </c>
      <c r="AN750">
        <v>95</v>
      </c>
      <c r="AO750" s="4">
        <f t="shared" si="224"/>
        <v>0.1</v>
      </c>
      <c r="AQ750">
        <v>0.1</v>
      </c>
      <c r="AR750" s="4">
        <f t="shared" si="225"/>
        <v>10972.078698625</v>
      </c>
      <c r="AT750">
        <v>46511.645700000001</v>
      </c>
      <c r="AU750">
        <v>46511.645700000001</v>
      </c>
      <c r="AV750" s="4">
        <f t="shared" si="226"/>
        <v>544523</v>
      </c>
      <c r="AX750">
        <v>544523</v>
      </c>
      <c r="AY750">
        <v>544523</v>
      </c>
      <c r="AZ750" s="4">
        <f t="shared" si="227"/>
        <v>1.2</v>
      </c>
      <c r="BB750">
        <v>1.2</v>
      </c>
      <c r="BC750" s="4">
        <f t="shared" si="228"/>
        <v>1</v>
      </c>
      <c r="BE750">
        <v>1</v>
      </c>
      <c r="BF750" s="4">
        <v>0.89300000000000002</v>
      </c>
      <c r="BG750" s="4">
        <v>16.5</v>
      </c>
      <c r="BH750" s="4">
        <f t="shared" si="210"/>
        <v>77.7</v>
      </c>
      <c r="BJ750">
        <v>77.7</v>
      </c>
    </row>
    <row r="751" spans="1:62" x14ac:dyDescent="0.25">
      <c r="A751" s="4" t="s">
        <v>69</v>
      </c>
      <c r="B751" s="4">
        <v>2003</v>
      </c>
      <c r="C751" s="4">
        <v>0</v>
      </c>
      <c r="E751" s="4">
        <f t="shared" si="211"/>
        <v>1.4927628795075309E-3</v>
      </c>
      <c r="F751">
        <v>11</v>
      </c>
      <c r="H751" s="4">
        <f t="shared" si="212"/>
        <v>1.3615888411902125E-2</v>
      </c>
      <c r="I751">
        <f t="shared" si="213"/>
        <v>0</v>
      </c>
      <c r="K751">
        <v>0</v>
      </c>
      <c r="L751" s="4">
        <v>11.54</v>
      </c>
      <c r="M751">
        <f t="shared" si="214"/>
        <v>2.0049049734724179E-4</v>
      </c>
      <c r="O751" s="4">
        <f t="shared" si="215"/>
        <v>650.98135439999999</v>
      </c>
      <c r="Q751">
        <v>650.98135439999999</v>
      </c>
      <c r="S751" s="4">
        <f t="shared" si="216"/>
        <v>8.675140700055771E-5</v>
      </c>
      <c r="W751" s="4">
        <f t="shared" si="217"/>
        <v>0</v>
      </c>
      <c r="X751">
        <v>0</v>
      </c>
      <c r="Y751" s="4">
        <v>53.9</v>
      </c>
      <c r="AB751" s="4">
        <f t="shared" si="218"/>
        <v>0</v>
      </c>
      <c r="AC751" s="3">
        <v>0</v>
      </c>
      <c r="AD751" s="4">
        <f t="shared" si="219"/>
        <v>1.4025741994035805E-2</v>
      </c>
      <c r="AE751">
        <f t="shared" si="220"/>
        <v>96</v>
      </c>
      <c r="AG751">
        <v>96</v>
      </c>
      <c r="AH751" s="4">
        <f t="shared" si="221"/>
        <v>9.51</v>
      </c>
      <c r="AJ751">
        <v>9.51</v>
      </c>
      <c r="AK751" s="4">
        <f t="shared" si="222"/>
        <v>1.3616304244351453E-2</v>
      </c>
      <c r="AL751">
        <f t="shared" si="223"/>
        <v>96</v>
      </c>
      <c r="AN751">
        <v>96</v>
      </c>
      <c r="AO751" s="4">
        <f t="shared" si="224"/>
        <v>0.1</v>
      </c>
      <c r="AQ751">
        <v>0.1</v>
      </c>
      <c r="AR751" s="4">
        <f t="shared" si="225"/>
        <v>4458.7763999999997</v>
      </c>
      <c r="AT751">
        <v>4458.7763999999997</v>
      </c>
      <c r="AU751">
        <v>4458.7763999999997</v>
      </c>
      <c r="AV751" s="4">
        <f t="shared" si="226"/>
        <v>539574</v>
      </c>
      <c r="AX751">
        <v>539574</v>
      </c>
      <c r="AY751">
        <v>539574</v>
      </c>
      <c r="AZ751" s="4">
        <f t="shared" si="227"/>
        <v>1.2</v>
      </c>
      <c r="BB751">
        <v>1.2</v>
      </c>
      <c r="BC751" s="4">
        <f t="shared" si="228"/>
        <v>1</v>
      </c>
      <c r="BE751">
        <v>1</v>
      </c>
      <c r="BF751" s="4">
        <v>0.88200000000000001</v>
      </c>
      <c r="BG751" s="4">
        <v>16.3</v>
      </c>
      <c r="BH751" s="4">
        <f t="shared" si="210"/>
        <v>77.3</v>
      </c>
      <c r="BJ751">
        <v>77.3</v>
      </c>
    </row>
    <row r="752" spans="1:62" x14ac:dyDescent="0.25">
      <c r="A752" s="4" t="s">
        <v>69</v>
      </c>
      <c r="B752" s="4">
        <v>2002</v>
      </c>
      <c r="C752" s="4">
        <v>0</v>
      </c>
      <c r="E752" s="4">
        <f t="shared" si="211"/>
        <v>1.5375706050567797E-3</v>
      </c>
      <c r="F752">
        <v>14</v>
      </c>
      <c r="H752" s="4">
        <f t="shared" si="212"/>
        <v>1.3615888411902125E-2</v>
      </c>
      <c r="I752">
        <f t="shared" si="213"/>
        <v>0</v>
      </c>
      <c r="K752">
        <v>0</v>
      </c>
      <c r="L752" s="4">
        <v>11.34</v>
      </c>
      <c r="M752">
        <f t="shared" si="214"/>
        <v>2.4847712481641035E-5</v>
      </c>
      <c r="O752" s="4">
        <f t="shared" si="215"/>
        <v>1096.807346997125</v>
      </c>
      <c r="Q752">
        <v>4801.5461249999998</v>
      </c>
      <c r="S752" s="4">
        <f t="shared" si="216"/>
        <v>8.675140700055771E-5</v>
      </c>
      <c r="W752" s="4">
        <f t="shared" si="217"/>
        <v>32</v>
      </c>
      <c r="X752">
        <v>32</v>
      </c>
      <c r="Y752" s="4">
        <v>53.3</v>
      </c>
      <c r="AB752" s="4">
        <f t="shared" si="218"/>
        <v>0</v>
      </c>
      <c r="AC752" s="3">
        <v>0</v>
      </c>
      <c r="AD752" s="4">
        <f t="shared" si="219"/>
        <v>1.3312859359215933E-2</v>
      </c>
      <c r="AE752">
        <f t="shared" si="220"/>
        <v>98</v>
      </c>
      <c r="AG752">
        <v>98</v>
      </c>
      <c r="AH752" s="4">
        <f t="shared" si="221"/>
        <v>9.33</v>
      </c>
      <c r="AJ752">
        <v>9.33</v>
      </c>
      <c r="AK752" s="4">
        <f t="shared" si="222"/>
        <v>1.2944960950163576E-2</v>
      </c>
      <c r="AL752">
        <f t="shared" si="223"/>
        <v>98</v>
      </c>
      <c r="AN752">
        <v>98</v>
      </c>
      <c r="AO752" s="4">
        <f t="shared" si="224"/>
        <v>0.1</v>
      </c>
      <c r="AQ752">
        <v>0.1</v>
      </c>
      <c r="AR752" s="4">
        <f t="shared" si="225"/>
        <v>10972.078698625</v>
      </c>
      <c r="AT752">
        <v>33228.692909999998</v>
      </c>
      <c r="AU752">
        <v>33228.692909999998</v>
      </c>
      <c r="AV752" s="4">
        <f t="shared" si="226"/>
        <v>5375931</v>
      </c>
      <c r="AX752">
        <v>5375931</v>
      </c>
      <c r="AY752">
        <v>5375931</v>
      </c>
      <c r="AZ752" s="4">
        <f t="shared" si="227"/>
        <v>1.2</v>
      </c>
      <c r="BB752">
        <v>1.2</v>
      </c>
      <c r="BC752" s="4">
        <f t="shared" si="228"/>
        <v>1</v>
      </c>
      <c r="BE752">
        <v>1</v>
      </c>
      <c r="BF752" s="4">
        <v>0.875</v>
      </c>
      <c r="BG752" s="4">
        <v>16.600000000000001</v>
      </c>
      <c r="BH752" s="4">
        <f t="shared" si="210"/>
        <v>77</v>
      </c>
      <c r="BJ752">
        <v>77</v>
      </c>
    </row>
    <row r="753" spans="1:62" x14ac:dyDescent="0.25">
      <c r="A753" s="4" t="s">
        <v>69</v>
      </c>
      <c r="B753" s="4">
        <v>2001</v>
      </c>
      <c r="C753" s="4">
        <v>0</v>
      </c>
      <c r="E753" s="4">
        <f t="shared" si="211"/>
        <v>1.5076493780477648E-3</v>
      </c>
      <c r="F753">
        <v>12</v>
      </c>
      <c r="H753" s="4">
        <f t="shared" si="212"/>
        <v>1.3615888411902125E-2</v>
      </c>
      <c r="I753">
        <f t="shared" si="213"/>
        <v>0</v>
      </c>
      <c r="K753">
        <v>0</v>
      </c>
      <c r="L753" s="4">
        <v>11.56</v>
      </c>
      <c r="M753">
        <f t="shared" si="214"/>
        <v>1.9959068887110589E-4</v>
      </c>
      <c r="O753" s="4">
        <f t="shared" si="215"/>
        <v>530.48323359999995</v>
      </c>
      <c r="Q753">
        <v>530.48323359999995</v>
      </c>
      <c r="S753" s="4">
        <f t="shared" si="216"/>
        <v>8.675140700055771E-5</v>
      </c>
      <c r="W753" s="4">
        <f t="shared" si="217"/>
        <v>11</v>
      </c>
      <c r="X753">
        <v>11</v>
      </c>
      <c r="Y753" s="4">
        <v>52.8</v>
      </c>
      <c r="AB753" s="4">
        <f t="shared" si="218"/>
        <v>0</v>
      </c>
      <c r="AC753" s="3">
        <v>0</v>
      </c>
      <c r="AD753" s="4">
        <f t="shared" si="219"/>
        <v>1.3671099436027262E-2</v>
      </c>
      <c r="AE753">
        <f t="shared" si="220"/>
        <v>97</v>
      </c>
      <c r="AG753">
        <v>97</v>
      </c>
      <c r="AH753" s="4">
        <f t="shared" si="221"/>
        <v>9.1</v>
      </c>
      <c r="AJ753">
        <v>9.1</v>
      </c>
      <c r="AK753" s="4">
        <f t="shared" si="222"/>
        <v>1.3281997621397073E-2</v>
      </c>
      <c r="AL753">
        <f t="shared" si="223"/>
        <v>97</v>
      </c>
      <c r="AN753">
        <v>97</v>
      </c>
      <c r="AO753" s="4">
        <f t="shared" si="224"/>
        <v>0.1</v>
      </c>
      <c r="AQ753">
        <v>0.1</v>
      </c>
      <c r="AR753" s="4">
        <f t="shared" si="225"/>
        <v>3751.6494600000001</v>
      </c>
      <c r="AT753">
        <v>3751.6494600000001</v>
      </c>
      <c r="AU753">
        <v>3751.6494600000001</v>
      </c>
      <c r="AV753" s="4">
        <f t="shared" si="226"/>
        <v>5358783</v>
      </c>
      <c r="AX753">
        <v>5358783</v>
      </c>
      <c r="AY753">
        <v>5358783</v>
      </c>
      <c r="AZ753" s="4">
        <f t="shared" si="227"/>
        <v>1.3</v>
      </c>
      <c r="BB753">
        <v>1.3</v>
      </c>
      <c r="BC753" s="4">
        <f t="shared" si="228"/>
        <v>1</v>
      </c>
      <c r="BE753">
        <v>1</v>
      </c>
      <c r="BF753" s="4">
        <v>0.86199999999999999</v>
      </c>
      <c r="BG753" s="4">
        <v>16.2</v>
      </c>
      <c r="BH753" s="4">
        <f t="shared" si="210"/>
        <v>77</v>
      </c>
      <c r="BJ753">
        <v>77</v>
      </c>
    </row>
    <row r="754" spans="1:62" x14ac:dyDescent="0.25">
      <c r="A754" s="4" t="s">
        <v>69</v>
      </c>
      <c r="B754" s="4">
        <v>2000</v>
      </c>
      <c r="C754" s="4">
        <v>0</v>
      </c>
      <c r="E754" s="4">
        <f t="shared" si="211"/>
        <v>1.5076493780477648E-3</v>
      </c>
      <c r="F754">
        <v>12</v>
      </c>
      <c r="H754" s="4">
        <f t="shared" si="212"/>
        <v>1.3615888411902125E-2</v>
      </c>
      <c r="I754">
        <f t="shared" si="213"/>
        <v>0</v>
      </c>
      <c r="K754">
        <v>0</v>
      </c>
      <c r="L754" s="4">
        <v>11.69</v>
      </c>
      <c r="M754">
        <f t="shared" si="214"/>
        <v>1.9935084229853284E-4</v>
      </c>
      <c r="O754" s="4">
        <f t="shared" si="215"/>
        <v>508.74969119999997</v>
      </c>
      <c r="Q754">
        <v>508.74969119999997</v>
      </c>
      <c r="S754" s="4">
        <f t="shared" si="216"/>
        <v>8.675140700055771E-5</v>
      </c>
      <c r="W754" s="4">
        <f t="shared" si="217"/>
        <v>14</v>
      </c>
      <c r="X754">
        <v>14</v>
      </c>
      <c r="Y754" s="4">
        <v>52.2</v>
      </c>
      <c r="AB754" s="4">
        <f t="shared" si="218"/>
        <v>0</v>
      </c>
      <c r="AC754" s="3">
        <v>0</v>
      </c>
      <c r="AD754" s="4">
        <f t="shared" si="219"/>
        <v>1.3667499827371608E-2</v>
      </c>
      <c r="AE754">
        <f t="shared" si="220"/>
        <v>97</v>
      </c>
      <c r="AG754">
        <v>97</v>
      </c>
      <c r="AH754" s="4">
        <f t="shared" si="221"/>
        <v>8.6999999999999993</v>
      </c>
      <c r="AJ754">
        <v>8.6999999999999993</v>
      </c>
      <c r="AK754" s="4">
        <f t="shared" si="222"/>
        <v>1.3278503744779697E-2</v>
      </c>
      <c r="AL754">
        <f t="shared" si="223"/>
        <v>97</v>
      </c>
      <c r="AN754">
        <v>97</v>
      </c>
      <c r="AO754" s="4">
        <f t="shared" si="224"/>
        <v>0.1</v>
      </c>
      <c r="AQ754">
        <v>0.1</v>
      </c>
      <c r="AR754" s="4">
        <f t="shared" si="225"/>
        <v>3743.55917</v>
      </c>
      <c r="AT754">
        <v>3743.55917</v>
      </c>
      <c r="AU754">
        <v>3743.55917</v>
      </c>
      <c r="AV754" s="4">
        <f t="shared" si="226"/>
        <v>5339616</v>
      </c>
      <c r="AX754">
        <v>5339616</v>
      </c>
      <c r="AY754">
        <v>5339616</v>
      </c>
      <c r="AZ754" s="4">
        <f t="shared" si="227"/>
        <v>1.3</v>
      </c>
      <c r="BB754">
        <v>1.3</v>
      </c>
      <c r="BC754" s="4">
        <f t="shared" si="228"/>
        <v>1</v>
      </c>
      <c r="BE754">
        <v>1</v>
      </c>
      <c r="BF754" s="4">
        <v>0.86</v>
      </c>
      <c r="BG754" s="4">
        <v>16.5</v>
      </c>
      <c r="BH754" s="4">
        <f t="shared" si="210"/>
        <v>76.900000000000006</v>
      </c>
      <c r="BJ754">
        <v>76.900000000000006</v>
      </c>
    </row>
    <row r="755" spans="1:62" x14ac:dyDescent="0.25">
      <c r="A755" s="4" t="s">
        <v>70</v>
      </c>
      <c r="B755" s="4">
        <v>2015</v>
      </c>
      <c r="C755" s="4">
        <v>1</v>
      </c>
      <c r="E755" s="4">
        <f t="shared" si="211"/>
        <v>2.6597610369101729E-3</v>
      </c>
      <c r="F755">
        <v>241</v>
      </c>
      <c r="H755" s="4">
        <f t="shared" si="212"/>
        <v>1.4041262411569241E-2</v>
      </c>
      <c r="I755">
        <f t="shared" si="213"/>
        <v>1</v>
      </c>
      <c r="K755">
        <v>1</v>
      </c>
      <c r="M755">
        <f t="shared" si="214"/>
        <v>1.8731145170040577E-4</v>
      </c>
      <c r="O755" s="4">
        <f t="shared" si="215"/>
        <v>0</v>
      </c>
      <c r="Q755">
        <v>0</v>
      </c>
      <c r="S755" s="4">
        <f t="shared" si="216"/>
        <v>1.5795062001612969E-2</v>
      </c>
      <c r="T755">
        <v>84</v>
      </c>
      <c r="W755" s="4">
        <f t="shared" si="217"/>
        <v>47</v>
      </c>
      <c r="X755">
        <v>47</v>
      </c>
      <c r="Y755" s="4">
        <v>35</v>
      </c>
      <c r="AB755" s="4">
        <f t="shared" si="218"/>
        <v>1</v>
      </c>
      <c r="AC755" s="3">
        <v>1</v>
      </c>
      <c r="AD755" s="4">
        <f t="shared" si="219"/>
        <v>1.6544232993199241E-2</v>
      </c>
      <c r="AE755">
        <f t="shared" si="220"/>
        <v>84</v>
      </c>
      <c r="AG755">
        <v>84</v>
      </c>
      <c r="AH755" s="4" t="e">
        <f t="shared" si="221"/>
        <v>#VALUE!</v>
      </c>
      <c r="AK755" s="4">
        <f t="shared" si="222"/>
        <v>1.6040912078982551E-2</v>
      </c>
      <c r="AL755">
        <f t="shared" si="223"/>
        <v>84</v>
      </c>
      <c r="AN755">
        <v>84</v>
      </c>
      <c r="AO755" s="4">
        <f t="shared" si="224"/>
        <v>1.85</v>
      </c>
      <c r="AQ755">
        <v>2.1</v>
      </c>
      <c r="AR755" s="4">
        <f t="shared" si="225"/>
        <v>1862.1672739999999</v>
      </c>
      <c r="AT755">
        <v>1862.1672739999999</v>
      </c>
      <c r="AU755">
        <v>1862.1672739999999</v>
      </c>
      <c r="AV755" s="4">
        <f t="shared" si="226"/>
        <v>927414</v>
      </c>
      <c r="AX755">
        <v>927414</v>
      </c>
      <c r="AY755">
        <v>927414</v>
      </c>
      <c r="AZ755" s="4">
        <f t="shared" si="227"/>
        <v>5.6</v>
      </c>
      <c r="BB755">
        <v>5.6</v>
      </c>
      <c r="BC755" s="4">
        <f t="shared" si="228"/>
        <v>5.4</v>
      </c>
      <c r="BE755">
        <v>5.4</v>
      </c>
      <c r="BF755" s="4">
        <v>0.47</v>
      </c>
      <c r="BG755" s="4">
        <v>6.3</v>
      </c>
      <c r="BH755" s="4">
        <f t="shared" si="210"/>
        <v>63.5</v>
      </c>
      <c r="BJ755">
        <v>63.5</v>
      </c>
    </row>
    <row r="756" spans="1:62" x14ac:dyDescent="0.25">
      <c r="A756" s="4" t="s">
        <v>70</v>
      </c>
      <c r="B756" s="4">
        <v>2014</v>
      </c>
      <c r="C756" s="4">
        <v>1</v>
      </c>
      <c r="E756" s="4">
        <f t="shared" si="211"/>
        <v>2.5094407005999912E-3</v>
      </c>
      <c r="F756">
        <v>252</v>
      </c>
      <c r="H756" s="4">
        <f t="shared" si="212"/>
        <v>1.4041262411569241E-2</v>
      </c>
      <c r="I756">
        <f t="shared" si="213"/>
        <v>1</v>
      </c>
      <c r="K756">
        <v>1</v>
      </c>
      <c r="L756" s="4">
        <v>0.38</v>
      </c>
      <c r="M756">
        <f t="shared" si="214"/>
        <v>1.8816435559058169E-4</v>
      </c>
      <c r="O756" s="4">
        <f t="shared" si="215"/>
        <v>24.732996549999999</v>
      </c>
      <c r="Q756">
        <v>24.732996549999999</v>
      </c>
      <c r="S756" s="4">
        <f t="shared" si="216"/>
        <v>1.5804042217288962E-2</v>
      </c>
      <c r="T756">
        <v>78</v>
      </c>
      <c r="W756" s="4">
        <f t="shared" si="217"/>
        <v>0</v>
      </c>
      <c r="X756">
        <v>0</v>
      </c>
      <c r="Y756" s="4">
        <v>34.4</v>
      </c>
      <c r="AB756" s="4">
        <f t="shared" si="218"/>
        <v>1</v>
      </c>
      <c r="AC756" s="3">
        <v>1</v>
      </c>
      <c r="AD756" s="4">
        <f t="shared" si="219"/>
        <v>1.6369164493271828E-2</v>
      </c>
      <c r="AE756">
        <f t="shared" si="220"/>
        <v>78</v>
      </c>
      <c r="AG756">
        <v>78</v>
      </c>
      <c r="AH756" s="4">
        <f t="shared" si="221"/>
        <v>1.57</v>
      </c>
      <c r="AJ756">
        <v>1.57</v>
      </c>
      <c r="AK756" s="4">
        <f t="shared" si="222"/>
        <v>1.5946494528198275E-2</v>
      </c>
      <c r="AL756">
        <f t="shared" si="223"/>
        <v>78</v>
      </c>
      <c r="AN756">
        <v>78</v>
      </c>
      <c r="AO756" s="4">
        <f t="shared" si="224"/>
        <v>1.85</v>
      </c>
      <c r="AQ756">
        <v>2.1</v>
      </c>
      <c r="AR756" s="4">
        <f t="shared" si="225"/>
        <v>174.91511</v>
      </c>
      <c r="AT756">
        <v>174.91511</v>
      </c>
      <c r="AU756">
        <v>174.91511</v>
      </c>
      <c r="AV756" s="4">
        <f t="shared" si="226"/>
        <v>912164</v>
      </c>
      <c r="AX756">
        <v>912164</v>
      </c>
      <c r="AY756">
        <v>912164</v>
      </c>
      <c r="AZ756" s="4">
        <f t="shared" si="227"/>
        <v>5.6</v>
      </c>
      <c r="BB756">
        <v>5.6</v>
      </c>
      <c r="BC756" s="4">
        <f t="shared" si="228"/>
        <v>5.4</v>
      </c>
      <c r="BE756">
        <v>5.4</v>
      </c>
      <c r="BF756" s="4">
        <v>0.46700000000000003</v>
      </c>
      <c r="BG756" s="4">
        <v>6.3</v>
      </c>
      <c r="BH756" s="4">
        <f t="shared" si="210"/>
        <v>63</v>
      </c>
      <c r="BJ756">
        <v>63</v>
      </c>
    </row>
    <row r="757" spans="1:62" x14ac:dyDescent="0.25">
      <c r="A757" s="4" t="s">
        <v>70</v>
      </c>
      <c r="B757" s="4">
        <v>2013</v>
      </c>
      <c r="C757" s="4">
        <v>1</v>
      </c>
      <c r="E757" s="4">
        <f t="shared" si="211"/>
        <v>2.4521444267967662E-3</v>
      </c>
      <c r="F757">
        <v>256</v>
      </c>
      <c r="H757" s="4">
        <f t="shared" si="212"/>
        <v>1.4041262411569241E-2</v>
      </c>
      <c r="I757">
        <f t="shared" si="213"/>
        <v>1</v>
      </c>
      <c r="K757">
        <v>1</v>
      </c>
      <c r="L757" s="4">
        <v>0.53</v>
      </c>
      <c r="M757">
        <f t="shared" si="214"/>
        <v>1.9421675270633572E-4</v>
      </c>
      <c r="O757" s="4">
        <f t="shared" si="215"/>
        <v>229.44100950000001</v>
      </c>
      <c r="Q757">
        <v>229.44100950000001</v>
      </c>
      <c r="S757" s="4">
        <f t="shared" si="216"/>
        <v>1.5898919057260947E-2</v>
      </c>
      <c r="T757">
        <v>82</v>
      </c>
      <c r="W757" s="4">
        <f t="shared" si="217"/>
        <v>28</v>
      </c>
      <c r="X757">
        <v>28</v>
      </c>
      <c r="Y757" s="4">
        <v>33.799999999999997</v>
      </c>
      <c r="AB757" s="4">
        <f t="shared" si="218"/>
        <v>2</v>
      </c>
      <c r="AC757" s="3">
        <v>2</v>
      </c>
      <c r="AD757" s="4">
        <f t="shared" si="219"/>
        <v>1.6593975748405695E-2</v>
      </c>
      <c r="AE757">
        <f t="shared" si="220"/>
        <v>82</v>
      </c>
      <c r="AG757">
        <v>82</v>
      </c>
      <c r="AH757" s="4">
        <f t="shared" si="221"/>
        <v>9.14</v>
      </c>
      <c r="AJ757">
        <v>9.14</v>
      </c>
      <c r="AK757" s="4">
        <f t="shared" si="222"/>
        <v>1.6108142688623744E-2</v>
      </c>
      <c r="AL757">
        <f t="shared" si="223"/>
        <v>82</v>
      </c>
      <c r="AN757">
        <v>82</v>
      </c>
      <c r="AO757" s="4">
        <f t="shared" si="224"/>
        <v>1.85</v>
      </c>
      <c r="AQ757">
        <v>2.1</v>
      </c>
      <c r="AR757" s="4">
        <f t="shared" si="225"/>
        <v>1622.637974</v>
      </c>
      <c r="AT757">
        <v>1622.637974</v>
      </c>
      <c r="AU757">
        <v>1622.637974</v>
      </c>
      <c r="AV757" s="4">
        <f t="shared" si="226"/>
        <v>896688</v>
      </c>
      <c r="AX757">
        <v>896688</v>
      </c>
      <c r="AY757">
        <v>896688</v>
      </c>
      <c r="AZ757" s="4">
        <f t="shared" si="227"/>
        <v>5.6</v>
      </c>
      <c r="BB757">
        <v>5.6</v>
      </c>
      <c r="BC757" s="4">
        <f t="shared" si="228"/>
        <v>5.4</v>
      </c>
      <c r="BE757">
        <v>5.4</v>
      </c>
      <c r="BF757" s="4">
        <v>0.46400000000000002</v>
      </c>
      <c r="BG757" s="4">
        <v>6.3</v>
      </c>
      <c r="BH757" s="4">
        <f t="shared" si="210"/>
        <v>62.7</v>
      </c>
      <c r="BJ757">
        <v>62.7</v>
      </c>
    </row>
    <row r="758" spans="1:62" x14ac:dyDescent="0.25">
      <c r="A758" s="4" t="s">
        <v>70</v>
      </c>
      <c r="B758" s="4">
        <v>2012</v>
      </c>
      <c r="C758" s="4">
        <v>1</v>
      </c>
      <c r="E758" s="4">
        <f t="shared" si="211"/>
        <v>2.3491441061770212E-3</v>
      </c>
      <c r="F758">
        <v>263</v>
      </c>
      <c r="H758" s="4">
        <f t="shared" si="212"/>
        <v>1.4041262411569241E-2</v>
      </c>
      <c r="I758">
        <f t="shared" si="213"/>
        <v>1</v>
      </c>
      <c r="K758">
        <v>1</v>
      </c>
      <c r="L758" s="4">
        <v>0.52</v>
      </c>
      <c r="M758">
        <f t="shared" si="214"/>
        <v>1.9390753847885225E-4</v>
      </c>
      <c r="O758" s="4">
        <f t="shared" si="215"/>
        <v>217.2125786</v>
      </c>
      <c r="Q758">
        <v>217.2125786</v>
      </c>
      <c r="S758" s="4">
        <f t="shared" si="216"/>
        <v>1.591307966584659E-2</v>
      </c>
      <c r="T758">
        <v>81</v>
      </c>
      <c r="W758" s="4">
        <f t="shared" si="217"/>
        <v>709</v>
      </c>
      <c r="X758">
        <v>709</v>
      </c>
      <c r="Y758" s="4">
        <v>33.200000000000003</v>
      </c>
      <c r="AB758" s="4">
        <f t="shared" si="218"/>
        <v>2</v>
      </c>
      <c r="AC758" s="3">
        <v>2</v>
      </c>
      <c r="AD758" s="4">
        <f t="shared" si="219"/>
        <v>1.6575715741052616E-2</v>
      </c>
      <c r="AE758">
        <f t="shared" si="220"/>
        <v>81</v>
      </c>
      <c r="AG758">
        <v>81</v>
      </c>
      <c r="AH758" s="4">
        <f t="shared" si="221"/>
        <v>8.9499999999999993</v>
      </c>
      <c r="AJ758">
        <v>8.9499999999999993</v>
      </c>
      <c r="AK758" s="4">
        <f t="shared" si="222"/>
        <v>1.6102321849923291E-2</v>
      </c>
      <c r="AL758">
        <f t="shared" si="223"/>
        <v>81</v>
      </c>
      <c r="AN758">
        <v>81</v>
      </c>
      <c r="AO758" s="4">
        <f t="shared" si="224"/>
        <v>1.85</v>
      </c>
      <c r="AQ758">
        <v>1.9</v>
      </c>
      <c r="AR758" s="4">
        <f t="shared" si="225"/>
        <v>1536.1568500000001</v>
      </c>
      <c r="AT758">
        <v>1536.1568500000001</v>
      </c>
      <c r="AU758">
        <v>1536.1568500000001</v>
      </c>
      <c r="AV758" s="4">
        <f t="shared" si="226"/>
        <v>881185</v>
      </c>
      <c r="AX758">
        <v>881185</v>
      </c>
      <c r="AY758">
        <v>881185</v>
      </c>
      <c r="AZ758" s="4">
        <f t="shared" si="227"/>
        <v>5.6</v>
      </c>
      <c r="BB758">
        <v>5.6</v>
      </c>
      <c r="BC758" s="4">
        <f t="shared" si="228"/>
        <v>5.5</v>
      </c>
      <c r="BE758">
        <v>5.5</v>
      </c>
      <c r="BF758" s="4">
        <v>0.46</v>
      </c>
      <c r="BG758" s="4">
        <v>6.3</v>
      </c>
      <c r="BH758" s="4">
        <f t="shared" si="210"/>
        <v>62.2</v>
      </c>
      <c r="BJ758">
        <v>62.2</v>
      </c>
    </row>
    <row r="759" spans="1:62" x14ac:dyDescent="0.25">
      <c r="A759" s="4" t="s">
        <v>70</v>
      </c>
      <c r="B759" s="4">
        <v>2011</v>
      </c>
      <c r="C759" s="4">
        <v>1</v>
      </c>
      <c r="E759" s="4">
        <f t="shared" si="211"/>
        <v>2.2738121521682772E-3</v>
      </c>
      <c r="F759">
        <v>268</v>
      </c>
      <c r="H759" s="4">
        <f t="shared" si="212"/>
        <v>1.4041262411569241E-2</v>
      </c>
      <c r="I759">
        <f t="shared" si="213"/>
        <v>1</v>
      </c>
      <c r="K759">
        <v>1</v>
      </c>
      <c r="L759" s="4">
        <v>0.39</v>
      </c>
      <c r="M759">
        <f t="shared" si="214"/>
        <v>1.8801538242406213E-4</v>
      </c>
      <c r="O759" s="4">
        <f t="shared" si="215"/>
        <v>20.359747380000002</v>
      </c>
      <c r="Q759">
        <v>20.359747380000002</v>
      </c>
      <c r="S759" s="4">
        <f t="shared" si="216"/>
        <v>1.5455016575970915E-2</v>
      </c>
      <c r="T759">
        <v>87</v>
      </c>
      <c r="W759" s="4">
        <f t="shared" si="217"/>
        <v>49</v>
      </c>
      <c r="X759">
        <v>49</v>
      </c>
      <c r="Y759" s="4">
        <v>32.700000000000003</v>
      </c>
      <c r="AB759" s="4">
        <f t="shared" si="218"/>
        <v>2</v>
      </c>
      <c r="AC759" s="3">
        <v>2</v>
      </c>
      <c r="AD759" s="4">
        <f t="shared" si="219"/>
        <v>1.6232482383407368E-2</v>
      </c>
      <c r="AE759">
        <f t="shared" si="220"/>
        <v>87</v>
      </c>
      <c r="AG759">
        <v>87</v>
      </c>
      <c r="AH759" s="4">
        <f t="shared" si="221"/>
        <v>8.7100000000000009</v>
      </c>
      <c r="AJ759">
        <v>8.7100000000000009</v>
      </c>
      <c r="AK759" s="4">
        <f t="shared" si="222"/>
        <v>1.5722463704394049E-2</v>
      </c>
      <c r="AL759">
        <f t="shared" si="223"/>
        <v>87</v>
      </c>
      <c r="AN759">
        <v>87</v>
      </c>
      <c r="AO759" s="4">
        <f t="shared" si="224"/>
        <v>1.85</v>
      </c>
      <c r="AQ759">
        <v>2.7</v>
      </c>
      <c r="AR759" s="4">
        <f t="shared" si="225"/>
        <v>143.986898</v>
      </c>
      <c r="AT759">
        <v>143.986898</v>
      </c>
      <c r="AU759">
        <v>143.986898</v>
      </c>
      <c r="AV759" s="4">
        <f t="shared" si="226"/>
        <v>865937</v>
      </c>
      <c r="AX759">
        <v>865937</v>
      </c>
      <c r="AY759">
        <v>865937</v>
      </c>
      <c r="AZ759" s="4">
        <f t="shared" si="227"/>
        <v>5.6</v>
      </c>
      <c r="BB759">
        <v>5.6</v>
      </c>
      <c r="BC759" s="4">
        <f t="shared" si="228"/>
        <v>5.5</v>
      </c>
      <c r="BE759">
        <v>5.5</v>
      </c>
      <c r="BF759" s="4">
        <v>0.45100000000000001</v>
      </c>
      <c r="BG759" s="4">
        <v>5.9</v>
      </c>
      <c r="BH759" s="4">
        <f t="shared" si="210"/>
        <v>61.8</v>
      </c>
      <c r="BJ759">
        <v>61.8</v>
      </c>
    </row>
    <row r="760" spans="1:62" x14ac:dyDescent="0.25">
      <c r="A760" s="4" t="s">
        <v>70</v>
      </c>
      <c r="B760" s="4">
        <v>2010</v>
      </c>
      <c r="C760" s="4">
        <v>1</v>
      </c>
      <c r="E760" s="4">
        <f t="shared" si="211"/>
        <v>2.1973371495350555E-3</v>
      </c>
      <c r="F760">
        <v>273</v>
      </c>
      <c r="H760" s="4">
        <f t="shared" si="212"/>
        <v>1.4041262411569241E-2</v>
      </c>
      <c r="I760">
        <f t="shared" si="213"/>
        <v>1</v>
      </c>
      <c r="K760">
        <v>1</v>
      </c>
      <c r="L760" s="4">
        <v>0.44</v>
      </c>
      <c r="M760">
        <f t="shared" si="214"/>
        <v>1.9312770054514937E-4</v>
      </c>
      <c r="O760" s="4">
        <f t="shared" si="215"/>
        <v>187.4960097</v>
      </c>
      <c r="Q760">
        <v>187.4960097</v>
      </c>
      <c r="S760" s="4">
        <f t="shared" si="216"/>
        <v>1.5294555671065845E-2</v>
      </c>
      <c r="T760">
        <v>88</v>
      </c>
      <c r="W760" s="4">
        <f t="shared" si="217"/>
        <v>7</v>
      </c>
      <c r="X760">
        <v>7</v>
      </c>
      <c r="Y760" s="4">
        <v>32.200000000000003</v>
      </c>
      <c r="AB760" s="4">
        <f t="shared" si="218"/>
        <v>2</v>
      </c>
      <c r="AC760" s="3">
        <v>2</v>
      </c>
      <c r="AD760" s="4">
        <f t="shared" si="219"/>
        <v>1.6075326518409337E-2</v>
      </c>
      <c r="AE760">
        <f t="shared" si="220"/>
        <v>88</v>
      </c>
      <c r="AG760">
        <v>88</v>
      </c>
      <c r="AH760" s="4">
        <f t="shared" si="221"/>
        <v>8.84</v>
      </c>
      <c r="AJ760">
        <v>8.84</v>
      </c>
      <c r="AK760" s="4">
        <f t="shared" si="222"/>
        <v>1.5568001629838459E-2</v>
      </c>
      <c r="AL760">
        <f t="shared" si="223"/>
        <v>88</v>
      </c>
      <c r="AN760">
        <v>88</v>
      </c>
      <c r="AO760" s="4">
        <f t="shared" si="224"/>
        <v>1.85</v>
      </c>
      <c r="AQ760">
        <v>3.1</v>
      </c>
      <c r="AR760" s="4">
        <f t="shared" si="225"/>
        <v>1325.9972399999999</v>
      </c>
      <c r="AT760">
        <v>1325.9972399999999</v>
      </c>
      <c r="AU760">
        <v>1325.9972399999999</v>
      </c>
      <c r="AV760" s="4">
        <f t="shared" si="226"/>
        <v>851146</v>
      </c>
      <c r="AX760">
        <v>851146</v>
      </c>
      <c r="AY760">
        <v>851146</v>
      </c>
      <c r="AZ760" s="4">
        <f t="shared" si="227"/>
        <v>5.6</v>
      </c>
      <c r="BB760">
        <v>5.6</v>
      </c>
      <c r="BC760" s="4">
        <f t="shared" si="228"/>
        <v>5.6</v>
      </c>
      <c r="BE760">
        <v>5.6</v>
      </c>
      <c r="BF760" s="4">
        <v>0.441</v>
      </c>
      <c r="BG760" s="4">
        <v>5.5</v>
      </c>
      <c r="BH760" s="4">
        <f t="shared" si="210"/>
        <v>61.3</v>
      </c>
      <c r="BJ760">
        <v>61.3</v>
      </c>
    </row>
    <row r="761" spans="1:62" x14ac:dyDescent="0.25">
      <c r="A761" s="4" t="s">
        <v>70</v>
      </c>
      <c r="B761" s="4">
        <v>2009</v>
      </c>
      <c r="C761" s="4">
        <v>1</v>
      </c>
      <c r="E761" s="4">
        <f t="shared" si="211"/>
        <v>2.1044544407621277E-3</v>
      </c>
      <c r="F761">
        <v>279</v>
      </c>
      <c r="H761" s="4">
        <f t="shared" si="212"/>
        <v>1.4041262411569241E-2</v>
      </c>
      <c r="I761">
        <f t="shared" si="213"/>
        <v>1</v>
      </c>
      <c r="K761">
        <v>1</v>
      </c>
      <c r="L761" s="4">
        <v>0.49</v>
      </c>
      <c r="M761">
        <f t="shared" si="214"/>
        <v>1.9285002579441286E-4</v>
      </c>
      <c r="O761" s="4">
        <f t="shared" si="215"/>
        <v>177.26716070000001</v>
      </c>
      <c r="Q761">
        <v>177.26716070000001</v>
      </c>
      <c r="S761" s="4">
        <f t="shared" si="216"/>
        <v>1.511169775295931E-2</v>
      </c>
      <c r="T761">
        <v>89</v>
      </c>
      <c r="W761" s="4">
        <f t="shared" si="217"/>
        <v>48</v>
      </c>
      <c r="X761">
        <v>48</v>
      </c>
      <c r="Y761" s="4">
        <v>31.7</v>
      </c>
      <c r="AB761" s="4">
        <f t="shared" si="218"/>
        <v>2</v>
      </c>
      <c r="AC761" s="3">
        <v>2</v>
      </c>
      <c r="AD761" s="4">
        <f t="shared" si="219"/>
        <v>1.5892202276320575E-2</v>
      </c>
      <c r="AE761">
        <f t="shared" si="220"/>
        <v>89</v>
      </c>
      <c r="AG761">
        <v>89</v>
      </c>
      <c r="AH761" s="4">
        <f t="shared" si="221"/>
        <v>8.3699999999999992</v>
      </c>
      <c r="AJ761">
        <v>8.3699999999999992</v>
      </c>
      <c r="AK761" s="4">
        <f t="shared" si="222"/>
        <v>1.5389963955483237E-2</v>
      </c>
      <c r="AL761">
        <f t="shared" si="223"/>
        <v>89</v>
      </c>
      <c r="AN761">
        <v>89</v>
      </c>
      <c r="AO761" s="4">
        <f t="shared" si="224"/>
        <v>1.85</v>
      </c>
      <c r="AQ761">
        <v>3.2</v>
      </c>
      <c r="AR761" s="4">
        <f t="shared" si="225"/>
        <v>1253.6574310000001</v>
      </c>
      <c r="AT761">
        <v>1253.6574310000001</v>
      </c>
      <c r="AU761">
        <v>1253.6574310000001</v>
      </c>
      <c r="AV761" s="4">
        <f t="shared" si="226"/>
        <v>83684</v>
      </c>
      <c r="AX761">
        <v>83684</v>
      </c>
      <c r="AY761">
        <v>83684</v>
      </c>
      <c r="AZ761" s="4">
        <f t="shared" si="227"/>
        <v>5.7</v>
      </c>
      <c r="BB761">
        <v>5.7</v>
      </c>
      <c r="BC761" s="4">
        <f t="shared" si="228"/>
        <v>5.6</v>
      </c>
      <c r="BE761">
        <v>5.6</v>
      </c>
      <c r="BF761" s="4">
        <v>0.436</v>
      </c>
      <c r="BG761" s="4">
        <v>5.3</v>
      </c>
      <c r="BH761" s="4">
        <f t="shared" si="210"/>
        <v>69</v>
      </c>
      <c r="BJ761">
        <v>69</v>
      </c>
    </row>
    <row r="762" spans="1:62" x14ac:dyDescent="0.25">
      <c r="A762" s="4" t="s">
        <v>70</v>
      </c>
      <c r="B762" s="4">
        <v>2008</v>
      </c>
      <c r="C762" s="4">
        <v>1</v>
      </c>
      <c r="E762" s="4">
        <f t="shared" si="211"/>
        <v>1.948177793727064E-3</v>
      </c>
      <c r="F762">
        <v>289</v>
      </c>
      <c r="H762" s="4">
        <f t="shared" si="212"/>
        <v>1.4041262411569241E-2</v>
      </c>
      <c r="I762">
        <f t="shared" si="213"/>
        <v>1</v>
      </c>
      <c r="K762">
        <v>1</v>
      </c>
      <c r="L762" s="4">
        <v>0.49</v>
      </c>
      <c r="M762">
        <f t="shared" si="214"/>
        <v>1.9269881838722931E-4</v>
      </c>
      <c r="O762" s="4">
        <f t="shared" si="215"/>
        <v>171.7686449</v>
      </c>
      <c r="Q762">
        <v>171.7686449</v>
      </c>
      <c r="S762" s="4">
        <f t="shared" si="216"/>
        <v>1.5294555671065845E-2</v>
      </c>
      <c r="T762">
        <v>88</v>
      </c>
      <c r="W762" s="4">
        <f t="shared" si="217"/>
        <v>143</v>
      </c>
      <c r="X762">
        <v>143</v>
      </c>
      <c r="Y762" s="4">
        <v>31.3</v>
      </c>
      <c r="AB762" s="4">
        <f t="shared" si="218"/>
        <v>2</v>
      </c>
      <c r="AC762" s="3">
        <v>2</v>
      </c>
      <c r="AD762" s="4">
        <f t="shared" si="219"/>
        <v>1.5888527645971515E-2</v>
      </c>
      <c r="AE762">
        <f t="shared" si="220"/>
        <v>89</v>
      </c>
      <c r="AG762">
        <v>89</v>
      </c>
      <c r="AH762" s="4">
        <f t="shared" si="221"/>
        <v>8.5</v>
      </c>
      <c r="AJ762">
        <v>8.5</v>
      </c>
      <c r="AK762" s="4">
        <f t="shared" si="222"/>
        <v>1.5386402335497786E-2</v>
      </c>
      <c r="AL762">
        <f t="shared" si="223"/>
        <v>89</v>
      </c>
      <c r="AN762">
        <v>89</v>
      </c>
      <c r="AO762" s="4">
        <f t="shared" si="224"/>
        <v>1.85</v>
      </c>
      <c r="AQ762">
        <v>3.3</v>
      </c>
      <c r="AR762" s="4">
        <f t="shared" si="225"/>
        <v>1214.77118</v>
      </c>
      <c r="AT762">
        <v>1214.77118</v>
      </c>
      <c r="AU762">
        <v>1214.77118</v>
      </c>
      <c r="AV762" s="4">
        <f t="shared" si="226"/>
        <v>822934</v>
      </c>
      <c r="AX762">
        <v>822934</v>
      </c>
      <c r="AY762">
        <v>822934</v>
      </c>
      <c r="AZ762" s="4">
        <f t="shared" si="227"/>
        <v>5.7</v>
      </c>
      <c r="BB762">
        <v>5.7</v>
      </c>
      <c r="BC762" s="4">
        <f t="shared" si="228"/>
        <v>5.6</v>
      </c>
      <c r="BE762">
        <v>5.6</v>
      </c>
      <c r="BF762" s="4">
        <v>0.42699999999999999</v>
      </c>
      <c r="BG762" s="4">
        <v>5</v>
      </c>
      <c r="BH762" s="4">
        <f t="shared" si="210"/>
        <v>62</v>
      </c>
      <c r="BJ762">
        <v>62</v>
      </c>
    </row>
    <row r="763" spans="1:62" x14ac:dyDescent="0.25">
      <c r="A763" s="4" t="s">
        <v>70</v>
      </c>
      <c r="B763" s="4">
        <v>2007</v>
      </c>
      <c r="C763" s="4">
        <v>1</v>
      </c>
      <c r="E763" s="4">
        <f t="shared" si="211"/>
        <v>1.8386465252219842E-3</v>
      </c>
      <c r="F763">
        <v>296</v>
      </c>
      <c r="H763" s="4">
        <f t="shared" si="212"/>
        <v>1.4041262411569241E-2</v>
      </c>
      <c r="I763">
        <f t="shared" si="213"/>
        <v>1</v>
      </c>
      <c r="K763">
        <v>1</v>
      </c>
      <c r="L763" s="4">
        <v>0.45</v>
      </c>
      <c r="M763">
        <f t="shared" si="214"/>
        <v>1.8803276340959783E-4</v>
      </c>
      <c r="O763" s="4">
        <f t="shared" si="215"/>
        <v>20.868787090000001</v>
      </c>
      <c r="Q763">
        <v>20.868787090000001</v>
      </c>
      <c r="S763" s="4">
        <f t="shared" si="216"/>
        <v>1.320010784730383E-3</v>
      </c>
      <c r="T763">
        <v>25</v>
      </c>
      <c r="W763" s="4">
        <f t="shared" si="217"/>
        <v>24</v>
      </c>
      <c r="X763">
        <v>24</v>
      </c>
      <c r="Y763" s="4">
        <v>3.9</v>
      </c>
      <c r="AB763" s="4">
        <f t="shared" si="218"/>
        <v>2</v>
      </c>
      <c r="AC763" s="3">
        <v>2</v>
      </c>
      <c r="AD763" s="4">
        <f t="shared" si="219"/>
        <v>1.6064216936671861E-2</v>
      </c>
      <c r="AE763">
        <f t="shared" si="220"/>
        <v>88</v>
      </c>
      <c r="AG763">
        <v>88</v>
      </c>
      <c r="AH763" s="4">
        <f t="shared" si="221"/>
        <v>7.72</v>
      </c>
      <c r="AJ763">
        <v>7.72</v>
      </c>
      <c r="AK763" s="4">
        <f t="shared" si="222"/>
        <v>1.5557234222777402E-2</v>
      </c>
      <c r="AL763">
        <f t="shared" si="223"/>
        <v>88</v>
      </c>
      <c r="AN763">
        <v>88</v>
      </c>
      <c r="AO763" s="4">
        <f t="shared" si="224"/>
        <v>1.85</v>
      </c>
      <c r="AQ763">
        <v>3.5</v>
      </c>
      <c r="AR763" s="4">
        <f t="shared" si="225"/>
        <v>147.586896</v>
      </c>
      <c r="AT763">
        <v>147.586896</v>
      </c>
      <c r="AU763">
        <v>147.586896</v>
      </c>
      <c r="AV763" s="4">
        <f t="shared" si="226"/>
        <v>8942</v>
      </c>
      <c r="AX763">
        <v>8942</v>
      </c>
      <c r="AY763">
        <v>8942</v>
      </c>
      <c r="AZ763" s="4">
        <f t="shared" si="227"/>
        <v>5.8</v>
      </c>
      <c r="BB763">
        <v>5.8</v>
      </c>
      <c r="BC763" s="4">
        <f t="shared" si="228"/>
        <v>5.7</v>
      </c>
      <c r="BE763">
        <v>5.7</v>
      </c>
      <c r="BF763" s="4">
        <v>0.41599999999999998</v>
      </c>
      <c r="BG763" s="4">
        <v>4.5</v>
      </c>
      <c r="BH763" s="4">
        <f t="shared" si="210"/>
        <v>59.8</v>
      </c>
      <c r="BJ763">
        <v>59.8</v>
      </c>
    </row>
    <row r="764" spans="1:62" x14ac:dyDescent="0.25">
      <c r="A764" s="4" t="s">
        <v>70</v>
      </c>
      <c r="B764" s="4">
        <v>2006</v>
      </c>
      <c r="C764" s="4">
        <v>1</v>
      </c>
      <c r="E764" s="4">
        <f t="shared" si="211"/>
        <v>1.923229352439431E-3</v>
      </c>
      <c r="F764">
        <v>39</v>
      </c>
      <c r="H764" s="4">
        <f t="shared" si="212"/>
        <v>1.4451691931942897E-2</v>
      </c>
      <c r="I764">
        <f t="shared" si="213"/>
        <v>2</v>
      </c>
      <c r="K764">
        <v>2</v>
      </c>
      <c r="L764" s="4">
        <v>1.02</v>
      </c>
      <c r="M764">
        <f t="shared" si="214"/>
        <v>1.9125352259188758E-4</v>
      </c>
      <c r="O764" s="4">
        <f t="shared" si="215"/>
        <v>121.4812077</v>
      </c>
      <c r="Q764">
        <v>121.4812077</v>
      </c>
      <c r="S764" s="4">
        <f t="shared" si="216"/>
        <v>8.675140700055771E-5</v>
      </c>
      <c r="W764" s="4">
        <f t="shared" si="217"/>
        <v>49</v>
      </c>
      <c r="X764">
        <v>49</v>
      </c>
      <c r="Y764" s="4">
        <v>3.6</v>
      </c>
      <c r="AB764" s="4">
        <f t="shared" si="218"/>
        <v>2</v>
      </c>
      <c r="AC764" s="3">
        <v>2</v>
      </c>
      <c r="AD764" s="4">
        <f t="shared" si="219"/>
        <v>1.5202113771215824E-2</v>
      </c>
      <c r="AE764">
        <f t="shared" si="220"/>
        <v>72</v>
      </c>
      <c r="AG764">
        <v>72</v>
      </c>
      <c r="AH764" s="4">
        <f t="shared" si="221"/>
        <v>7.5</v>
      </c>
      <c r="AJ764">
        <v>7.5</v>
      </c>
      <c r="AK764" s="4">
        <f t="shared" si="222"/>
        <v>1.4932705683440078E-2</v>
      </c>
      <c r="AL764">
        <f t="shared" si="223"/>
        <v>72</v>
      </c>
      <c r="AN764">
        <v>72</v>
      </c>
      <c r="AO764" s="4">
        <f t="shared" si="224"/>
        <v>1.85</v>
      </c>
      <c r="AQ764">
        <v>3.7</v>
      </c>
      <c r="AR764" s="4">
        <f t="shared" si="225"/>
        <v>965.66937789999997</v>
      </c>
      <c r="AT764">
        <v>965.66937789999997</v>
      </c>
      <c r="AU764">
        <v>965.66937789999997</v>
      </c>
      <c r="AV764" s="4">
        <f t="shared" si="226"/>
        <v>79628</v>
      </c>
      <c r="AX764">
        <v>79628</v>
      </c>
      <c r="AY764">
        <v>79628</v>
      </c>
      <c r="AZ764" s="4">
        <f t="shared" si="227"/>
        <v>5.8</v>
      </c>
      <c r="BB764">
        <v>5.8</v>
      </c>
      <c r="BC764" s="4">
        <f t="shared" si="228"/>
        <v>5.7</v>
      </c>
      <c r="BE764">
        <v>5.7</v>
      </c>
      <c r="BF764" s="4">
        <v>0.40500000000000003</v>
      </c>
      <c r="BG764" s="4">
        <v>4.3</v>
      </c>
      <c r="BH764" s="4">
        <f t="shared" si="210"/>
        <v>59.1</v>
      </c>
      <c r="BJ764">
        <v>59.1</v>
      </c>
    </row>
    <row r="765" spans="1:62" x14ac:dyDescent="0.25">
      <c r="A765" s="4" t="s">
        <v>70</v>
      </c>
      <c r="B765" s="4">
        <v>2005</v>
      </c>
      <c r="C765" s="4">
        <v>1</v>
      </c>
      <c r="E765" s="4">
        <f t="shared" si="211"/>
        <v>1.501582925006734E-3</v>
      </c>
      <c r="F765">
        <v>318</v>
      </c>
      <c r="H765" s="4">
        <f t="shared" si="212"/>
        <v>1.4451691931942897E-2</v>
      </c>
      <c r="I765">
        <f t="shared" si="213"/>
        <v>2</v>
      </c>
      <c r="K765">
        <v>2</v>
      </c>
      <c r="L765" s="4">
        <v>1.23</v>
      </c>
      <c r="M765">
        <f t="shared" si="214"/>
        <v>1.877526628422691E-4</v>
      </c>
      <c r="O765" s="4">
        <f t="shared" si="215"/>
        <v>12.70325933</v>
      </c>
      <c r="Q765">
        <v>12.70325933</v>
      </c>
      <c r="S765" s="4">
        <f t="shared" si="216"/>
        <v>8.675140700055771E-5</v>
      </c>
      <c r="W765" s="4">
        <f t="shared" si="217"/>
        <v>298</v>
      </c>
      <c r="X765">
        <v>298</v>
      </c>
      <c r="Y765" s="4">
        <v>3.2</v>
      </c>
      <c r="AB765" s="4">
        <f t="shared" si="218"/>
        <v>2</v>
      </c>
      <c r="AC765" s="3">
        <v>2</v>
      </c>
      <c r="AD765" s="4">
        <f t="shared" si="219"/>
        <v>1.492596609580941E-2</v>
      </c>
      <c r="AE765">
        <f t="shared" si="220"/>
        <v>71</v>
      </c>
      <c r="AG765">
        <v>71</v>
      </c>
      <c r="AH765" s="4">
        <f t="shared" si="221"/>
        <v>7.21</v>
      </c>
      <c r="AJ765">
        <v>7.21</v>
      </c>
      <c r="AK765" s="4">
        <f t="shared" si="222"/>
        <v>1.4686846702923676E-2</v>
      </c>
      <c r="AL765">
        <f t="shared" si="223"/>
        <v>71</v>
      </c>
      <c r="AN765">
        <v>71</v>
      </c>
      <c r="AO765" s="4">
        <f t="shared" si="224"/>
        <v>1.85</v>
      </c>
      <c r="AQ765">
        <v>3.9</v>
      </c>
      <c r="AR765" s="4">
        <f t="shared" si="225"/>
        <v>94.729748900000004</v>
      </c>
      <c r="AT765">
        <v>94.729748900000004</v>
      </c>
      <c r="AU765">
        <v>94.729748900000004</v>
      </c>
      <c r="AV765" s="4">
        <f t="shared" si="226"/>
        <v>783254</v>
      </c>
      <c r="AX765">
        <v>783254</v>
      </c>
      <c r="AY765">
        <v>783254</v>
      </c>
      <c r="AZ765" s="4">
        <f t="shared" si="227"/>
        <v>5.9</v>
      </c>
      <c r="BB765">
        <v>5.9</v>
      </c>
      <c r="BC765" s="4">
        <f t="shared" si="228"/>
        <v>5.8</v>
      </c>
      <c r="BE765">
        <v>5.8</v>
      </c>
      <c r="BF765" s="4">
        <v>0.39600000000000002</v>
      </c>
      <c r="BG765" s="4">
        <v>4</v>
      </c>
      <c r="BH765" s="4">
        <f t="shared" si="210"/>
        <v>58.6</v>
      </c>
      <c r="BJ765">
        <v>58.6</v>
      </c>
    </row>
    <row r="766" spans="1:62" x14ac:dyDescent="0.25">
      <c r="A766" s="4" t="s">
        <v>70</v>
      </c>
      <c r="B766" s="4">
        <v>2004</v>
      </c>
      <c r="C766" s="4">
        <v>1</v>
      </c>
      <c r="E766" s="4">
        <f t="shared" si="211"/>
        <v>1.3841858655223782E-3</v>
      </c>
      <c r="F766">
        <v>326</v>
      </c>
      <c r="H766" s="4">
        <f t="shared" si="212"/>
        <v>1.4451691931942897E-2</v>
      </c>
      <c r="I766">
        <f t="shared" si="213"/>
        <v>2</v>
      </c>
      <c r="K766">
        <v>2</v>
      </c>
      <c r="L766" s="4">
        <v>1.18</v>
      </c>
      <c r="M766">
        <f t="shared" si="214"/>
        <v>1.907872710463254E-4</v>
      </c>
      <c r="O766" s="4">
        <f t="shared" si="215"/>
        <v>106.03546590000001</v>
      </c>
      <c r="Q766">
        <v>106.03546590000001</v>
      </c>
      <c r="S766" s="4">
        <f t="shared" si="216"/>
        <v>8.675140700055771E-5</v>
      </c>
      <c r="W766" s="4">
        <f t="shared" si="217"/>
        <v>71</v>
      </c>
      <c r="X766">
        <v>71</v>
      </c>
      <c r="Y766" s="4">
        <v>29.8</v>
      </c>
      <c r="AB766" s="4">
        <f t="shared" si="218"/>
        <v>2</v>
      </c>
      <c r="AC766" s="3">
        <v>2</v>
      </c>
      <c r="AD766" s="4">
        <f t="shared" si="219"/>
        <v>1.2527420142647778E-2</v>
      </c>
      <c r="AE766">
        <f t="shared" si="220"/>
        <v>64</v>
      </c>
      <c r="AG766">
        <v>64</v>
      </c>
      <c r="AH766" s="4">
        <f t="shared" si="221"/>
        <v>6.76</v>
      </c>
      <c r="AJ766">
        <v>6.76</v>
      </c>
      <c r="AK766" s="4">
        <f t="shared" si="222"/>
        <v>1.2511510200715049E-2</v>
      </c>
      <c r="AL766">
        <f t="shared" si="223"/>
        <v>64</v>
      </c>
      <c r="AN766">
        <v>64</v>
      </c>
      <c r="AO766" s="4">
        <f t="shared" si="224"/>
        <v>1.85</v>
      </c>
      <c r="AQ766">
        <v>4</v>
      </c>
      <c r="AR766" s="4">
        <f t="shared" si="225"/>
        <v>864.18472599999996</v>
      </c>
      <c r="AT766">
        <v>864.18472599999996</v>
      </c>
      <c r="AU766">
        <v>864.18472599999996</v>
      </c>
      <c r="AV766" s="4">
        <f t="shared" si="226"/>
        <v>77752</v>
      </c>
      <c r="AX766">
        <v>77752</v>
      </c>
      <c r="AY766">
        <v>77752</v>
      </c>
      <c r="AZ766" s="4">
        <f t="shared" si="227"/>
        <v>6</v>
      </c>
      <c r="BB766">
        <v>6</v>
      </c>
      <c r="BC766" s="4">
        <f t="shared" si="228"/>
        <v>5.9</v>
      </c>
      <c r="BE766">
        <v>5.9</v>
      </c>
      <c r="BF766" s="4">
        <v>0.38800000000000001</v>
      </c>
      <c r="BG766" s="4">
        <v>3.7</v>
      </c>
      <c r="BH766" s="4">
        <f t="shared" si="210"/>
        <v>58.1</v>
      </c>
      <c r="BJ766">
        <v>58.1</v>
      </c>
    </row>
    <row r="767" spans="1:62" x14ac:dyDescent="0.25">
      <c r="A767" s="4" t="s">
        <v>70</v>
      </c>
      <c r="B767" s="4">
        <v>2003</v>
      </c>
      <c r="C767" s="4">
        <v>1</v>
      </c>
      <c r="E767" s="4">
        <f t="shared" si="211"/>
        <v>1.398660040478538E-3</v>
      </c>
      <c r="F767">
        <v>325</v>
      </c>
      <c r="H767" s="4">
        <f t="shared" si="212"/>
        <v>1.4451691931942897E-2</v>
      </c>
      <c r="I767">
        <f t="shared" si="213"/>
        <v>2</v>
      </c>
      <c r="K767">
        <v>2</v>
      </c>
      <c r="L767" s="4">
        <v>1.02</v>
      </c>
      <c r="M767">
        <f t="shared" si="214"/>
        <v>1.9042091210240653E-4</v>
      </c>
      <c r="O767" s="4">
        <f t="shared" si="215"/>
        <v>94.133028749999994</v>
      </c>
      <c r="Q767">
        <v>94.133028749999994</v>
      </c>
      <c r="S767" s="4">
        <f t="shared" si="216"/>
        <v>8.675140700055771E-5</v>
      </c>
      <c r="W767" s="4">
        <f t="shared" si="217"/>
        <v>37</v>
      </c>
      <c r="X767">
        <v>37</v>
      </c>
      <c r="Y767" s="4">
        <v>29.4</v>
      </c>
      <c r="AB767" s="4">
        <f t="shared" si="218"/>
        <v>2</v>
      </c>
      <c r="AC767" s="3">
        <v>2</v>
      </c>
      <c r="AD767" s="4">
        <f t="shared" si="219"/>
        <v>1.3984663713606373E-2</v>
      </c>
      <c r="AE767">
        <f t="shared" si="220"/>
        <v>68</v>
      </c>
      <c r="AG767">
        <v>68</v>
      </c>
      <c r="AH767" s="4">
        <f t="shared" si="221"/>
        <v>6.22</v>
      </c>
      <c r="AJ767">
        <v>6.22</v>
      </c>
      <c r="AK767" s="4">
        <f t="shared" si="222"/>
        <v>1.3840566245052394E-2</v>
      </c>
      <c r="AL767">
        <f t="shared" si="223"/>
        <v>68</v>
      </c>
      <c r="AN767">
        <v>68</v>
      </c>
      <c r="AO767" s="4">
        <f t="shared" si="224"/>
        <v>1.85</v>
      </c>
      <c r="AQ767">
        <v>4.2</v>
      </c>
      <c r="AR767" s="4">
        <f t="shared" si="225"/>
        <v>819.97411799999998</v>
      </c>
      <c r="AT767">
        <v>819.97411799999998</v>
      </c>
      <c r="AU767">
        <v>819.97411799999998</v>
      </c>
      <c r="AV767" s="4">
        <f t="shared" si="226"/>
        <v>758615</v>
      </c>
      <c r="AX767">
        <v>758615</v>
      </c>
      <c r="AY767">
        <v>758615</v>
      </c>
      <c r="AZ767" s="4">
        <f t="shared" si="227"/>
        <v>6.1</v>
      </c>
      <c r="BB767">
        <v>6.1</v>
      </c>
      <c r="BC767" s="4">
        <f t="shared" si="228"/>
        <v>5.9</v>
      </c>
      <c r="BE767">
        <v>5.9</v>
      </c>
      <c r="BF767" s="4">
        <v>0.378</v>
      </c>
      <c r="BG767" s="4">
        <v>3.5</v>
      </c>
      <c r="BH767" s="4">
        <f t="shared" si="210"/>
        <v>58</v>
      </c>
      <c r="BJ767">
        <v>58</v>
      </c>
    </row>
    <row r="768" spans="1:62" x14ac:dyDescent="0.25">
      <c r="A768" s="4" t="s">
        <v>70</v>
      </c>
      <c r="B768" s="4">
        <v>2002</v>
      </c>
      <c r="C768" s="4">
        <v>1</v>
      </c>
      <c r="E768" s="4">
        <f t="shared" si="211"/>
        <v>1.4424367031612556E-3</v>
      </c>
      <c r="F768">
        <v>322</v>
      </c>
      <c r="H768" s="4">
        <f t="shared" si="212"/>
        <v>1.4451691931942897E-2</v>
      </c>
      <c r="I768">
        <f t="shared" si="213"/>
        <v>2</v>
      </c>
      <c r="K768">
        <v>2</v>
      </c>
      <c r="L768" s="4">
        <v>1.03</v>
      </c>
      <c r="M768">
        <f t="shared" si="214"/>
        <v>1.8777896482048118E-4</v>
      </c>
      <c r="O768" s="4">
        <f t="shared" si="215"/>
        <v>13.46662004</v>
      </c>
      <c r="Q768">
        <v>13.46662004</v>
      </c>
      <c r="S768" s="4">
        <f t="shared" si="216"/>
        <v>8.675140700055771E-5</v>
      </c>
      <c r="W768" s="4">
        <f t="shared" si="217"/>
        <v>50</v>
      </c>
      <c r="X768">
        <v>50</v>
      </c>
      <c r="Y768" s="4">
        <v>29</v>
      </c>
      <c r="AB768" s="4">
        <f t="shared" si="218"/>
        <v>2</v>
      </c>
      <c r="AC768" s="3">
        <v>2</v>
      </c>
      <c r="AD768" s="4">
        <f t="shared" si="219"/>
        <v>1.1726337925415943E-2</v>
      </c>
      <c r="AE768">
        <f t="shared" si="220"/>
        <v>62</v>
      </c>
      <c r="AG768">
        <v>62</v>
      </c>
      <c r="AH768" s="4">
        <f t="shared" si="221"/>
        <v>5.45</v>
      </c>
      <c r="AJ768">
        <v>5.45</v>
      </c>
      <c r="AK768" s="4">
        <f t="shared" si="222"/>
        <v>1.1772127649235733E-2</v>
      </c>
      <c r="AL768">
        <f t="shared" si="223"/>
        <v>62</v>
      </c>
      <c r="AN768">
        <v>62</v>
      </c>
      <c r="AO768" s="4">
        <f t="shared" si="224"/>
        <v>1.85</v>
      </c>
      <c r="AQ768">
        <v>4.3</v>
      </c>
      <c r="AR768" s="4">
        <f t="shared" si="225"/>
        <v>792.15412000000003</v>
      </c>
      <c r="AT768">
        <v>792.15412000000003</v>
      </c>
      <c r="AU768">
        <v>792.15412000000003</v>
      </c>
      <c r="AV768" s="4">
        <f t="shared" si="226"/>
        <v>746221</v>
      </c>
      <c r="AX768">
        <v>746221</v>
      </c>
      <c r="AY768">
        <v>746221</v>
      </c>
      <c r="AZ768" s="4">
        <f t="shared" si="227"/>
        <v>6.2</v>
      </c>
      <c r="BB768">
        <v>6.2</v>
      </c>
      <c r="BC768" s="4">
        <f t="shared" si="228"/>
        <v>6</v>
      </c>
      <c r="BE768">
        <v>6</v>
      </c>
      <c r="BF768" s="4">
        <v>0.372</v>
      </c>
      <c r="BG768" s="4">
        <v>3.3</v>
      </c>
      <c r="BH768" s="4">
        <f t="shared" si="210"/>
        <v>57.9</v>
      </c>
      <c r="BJ768">
        <v>57.9</v>
      </c>
    </row>
    <row r="769" spans="1:62" x14ac:dyDescent="0.25">
      <c r="A769" s="4" t="s">
        <v>70</v>
      </c>
      <c r="B769" s="4">
        <v>2001</v>
      </c>
      <c r="C769" s="4">
        <v>1</v>
      </c>
      <c r="E769" s="4">
        <f t="shared" si="211"/>
        <v>1.4277867407495352E-3</v>
      </c>
      <c r="F769">
        <v>323</v>
      </c>
      <c r="H769" s="4">
        <f t="shared" si="212"/>
        <v>1.4451691931942897E-2</v>
      </c>
      <c r="I769">
        <f t="shared" si="213"/>
        <v>2</v>
      </c>
      <c r="K769">
        <v>2</v>
      </c>
      <c r="L769" s="4">
        <v>0.95</v>
      </c>
      <c r="M769">
        <f t="shared" si="214"/>
        <v>1.9037010423343163E-4</v>
      </c>
      <c r="O769" s="4">
        <f t="shared" si="215"/>
        <v>92.497894799999997</v>
      </c>
      <c r="Q769">
        <v>92.497894799999997</v>
      </c>
      <c r="S769" s="4">
        <f t="shared" si="216"/>
        <v>8.675140700055771E-5</v>
      </c>
      <c r="W769" s="4">
        <f t="shared" si="217"/>
        <v>79</v>
      </c>
      <c r="X769">
        <v>79</v>
      </c>
      <c r="Y769" s="4">
        <v>28.6</v>
      </c>
      <c r="AB769" s="4">
        <f t="shared" si="218"/>
        <v>2</v>
      </c>
      <c r="AC769" s="3">
        <v>2</v>
      </c>
      <c r="AD769" s="4">
        <f t="shared" si="219"/>
        <v>6.4725927388539486E-3</v>
      </c>
      <c r="AE769">
        <f t="shared" si="220"/>
        <v>49</v>
      </c>
      <c r="AG769">
        <v>49</v>
      </c>
      <c r="AH769" s="4">
        <f t="shared" si="221"/>
        <v>5.37</v>
      </c>
      <c r="AJ769">
        <v>5.37</v>
      </c>
      <c r="AK769" s="4">
        <f t="shared" si="222"/>
        <v>8.2756607665580243E-3</v>
      </c>
      <c r="AL769">
        <f t="shared" si="223"/>
        <v>53</v>
      </c>
      <c r="AN769">
        <v>53</v>
      </c>
      <c r="AO769" s="4">
        <f t="shared" si="224"/>
        <v>1.85</v>
      </c>
      <c r="AQ769">
        <v>4.3</v>
      </c>
      <c r="AR769" s="4">
        <f t="shared" si="225"/>
        <v>781.23221960000001</v>
      </c>
      <c r="AT769">
        <v>781.23221960000001</v>
      </c>
      <c r="AU769">
        <v>781.23221960000001</v>
      </c>
      <c r="AV769" s="4">
        <f t="shared" si="226"/>
        <v>732711</v>
      </c>
      <c r="AX769">
        <v>732711</v>
      </c>
      <c r="AY769">
        <v>732711</v>
      </c>
      <c r="AZ769" s="4">
        <f t="shared" si="227"/>
        <v>6.3</v>
      </c>
      <c r="BB769">
        <v>6.3</v>
      </c>
      <c r="BC769" s="4">
        <f t="shared" si="228"/>
        <v>6.1</v>
      </c>
      <c r="BE769">
        <v>6.1</v>
      </c>
      <c r="BF769" s="4">
        <v>0.36299999999999999</v>
      </c>
      <c r="BG769" s="4">
        <v>2.9</v>
      </c>
      <c r="BH769" s="4">
        <f t="shared" si="210"/>
        <v>57.7</v>
      </c>
      <c r="BJ769">
        <v>57.7</v>
      </c>
    </row>
    <row r="770" spans="1:62" x14ac:dyDescent="0.25">
      <c r="A770" s="4" t="s">
        <v>70</v>
      </c>
      <c r="B770" s="4">
        <v>2000</v>
      </c>
      <c r="C770" s="4">
        <v>1</v>
      </c>
      <c r="E770" s="4">
        <f t="shared" si="211"/>
        <v>1.398660040478538E-3</v>
      </c>
      <c r="F770">
        <v>325</v>
      </c>
      <c r="H770" s="4">
        <f t="shared" si="212"/>
        <v>1.4451691931942897E-2</v>
      </c>
      <c r="I770">
        <f t="shared" si="213"/>
        <v>2</v>
      </c>
      <c r="K770">
        <v>2</v>
      </c>
      <c r="L770" s="4">
        <v>1.34</v>
      </c>
      <c r="M770">
        <f t="shared" si="214"/>
        <v>1.9035307757050767E-4</v>
      </c>
      <c r="O770" s="4">
        <f t="shared" si="215"/>
        <v>91.950759009999999</v>
      </c>
      <c r="Q770">
        <v>91.950759009999999</v>
      </c>
      <c r="S770" s="4">
        <f t="shared" si="216"/>
        <v>8.675140700055771E-5</v>
      </c>
      <c r="W770" s="4">
        <f t="shared" si="217"/>
        <v>183</v>
      </c>
      <c r="X770">
        <v>183</v>
      </c>
      <c r="Y770" s="4">
        <v>28.2</v>
      </c>
      <c r="AB770" s="4">
        <f t="shared" si="218"/>
        <v>2</v>
      </c>
      <c r="AC770" s="3">
        <v>2</v>
      </c>
      <c r="AD770" s="4">
        <f t="shared" si="219"/>
        <v>5.4085655657151732E-3</v>
      </c>
      <c r="AE770">
        <f t="shared" si="220"/>
        <v>46</v>
      </c>
      <c r="AG770">
        <v>46</v>
      </c>
      <c r="AH770" s="4">
        <f t="shared" si="221"/>
        <v>5.75</v>
      </c>
      <c r="AJ770">
        <v>5.75</v>
      </c>
      <c r="AK770" s="4">
        <f t="shared" si="222"/>
        <v>5.741464481946683E-3</v>
      </c>
      <c r="AL770">
        <f t="shared" si="223"/>
        <v>46</v>
      </c>
      <c r="AN770">
        <v>46</v>
      </c>
      <c r="AO770" s="4">
        <f t="shared" si="224"/>
        <v>1.85</v>
      </c>
      <c r="AQ770">
        <v>4.0999999999999996</v>
      </c>
      <c r="AR770" s="4">
        <f t="shared" si="225"/>
        <v>768.17676700000004</v>
      </c>
      <c r="AT770">
        <v>768.17676700000004</v>
      </c>
      <c r="AU770">
        <v>768.17676700000004</v>
      </c>
      <c r="AV770" s="4">
        <f t="shared" si="226"/>
        <v>717584</v>
      </c>
      <c r="AX770">
        <v>717584</v>
      </c>
      <c r="AY770">
        <v>717584</v>
      </c>
      <c r="AZ770" s="4">
        <f t="shared" si="227"/>
        <v>6.4</v>
      </c>
      <c r="BB770">
        <v>6.4</v>
      </c>
      <c r="BC770" s="4">
        <f t="shared" si="228"/>
        <v>6.1</v>
      </c>
      <c r="BE770">
        <v>6.1</v>
      </c>
      <c r="BF770" s="4">
        <v>0.36099999999999999</v>
      </c>
      <c r="BG770" s="4">
        <v>2.9</v>
      </c>
      <c r="BH770" s="4">
        <f t="shared" ref="BH770:BH833" si="229">IF(BJ770&gt;$BI$6,$I$6,BJ770)*OR(IF(BJ770&lt;$BI$7,$BI$7,BJ770))</f>
        <v>57.4</v>
      </c>
      <c r="BJ770">
        <v>57.4</v>
      </c>
    </row>
    <row r="771" spans="1:62" x14ac:dyDescent="0.25">
      <c r="A771" s="4" t="s">
        <v>71</v>
      </c>
      <c r="B771" s="4">
        <v>2013</v>
      </c>
      <c r="C771" s="4">
        <v>1</v>
      </c>
      <c r="E771" s="4">
        <f t="shared" ref="E771:E834" si="230">_xlfn.NORM.DIST(F771,$D$2,$D$3,FALSE)</f>
        <v>1.332694561570342E-3</v>
      </c>
      <c r="H771" s="4">
        <f t="shared" ref="H771:H834" si="231">_xlfn.NORM.DIST(I771,$G$2,$G$3,FALSE)</f>
        <v>1.3615888411902125E-2</v>
      </c>
      <c r="I771">
        <f t="shared" ref="I771:I834" si="232">IF(K771&gt;55,55,K771)*OR(IF(K771&lt;-33,-33,K771))</f>
        <v>0</v>
      </c>
      <c r="K771">
        <v>0</v>
      </c>
      <c r="L771" s="4">
        <v>0.01</v>
      </c>
      <c r="M771">
        <f t="shared" ref="M771:M834" si="233">_xlfn.NORM.DIST(Q771,$N$2,$N$3,FALSE)</f>
        <v>1.8770837806115129E-4</v>
      </c>
      <c r="O771" s="4">
        <f t="shared" ref="O771:O834" si="234">IF(Q771&gt;$P$6,$P$6,Q771)*OR(IF(Q771&lt;$P$7,$P$7,Q771))</f>
        <v>11.419555069999999</v>
      </c>
      <c r="Q771">
        <v>11.419555069999999</v>
      </c>
      <c r="S771" s="4">
        <f t="shared" ref="S771:S834" si="235">_xlfn.NORM.DIST(T771,$R$2,$R$3,FALSE)</f>
        <v>1.3286180512832984E-2</v>
      </c>
      <c r="T771">
        <v>96</v>
      </c>
      <c r="W771" s="4">
        <f t="shared" ref="W771:W834" si="236">IF(X771&gt;$V$5,$V$5,X771)*OR(IF(X771&lt;$V$6,$V$6,X771))</f>
        <v>0</v>
      </c>
      <c r="X771">
        <v>0</v>
      </c>
      <c r="Y771" s="4">
        <v>58.4</v>
      </c>
      <c r="AB771" s="4">
        <f t="shared" ref="AB771:AB834" si="237">IF(AC771&gt;$AA$5,$AA$5,AC771)*OR(IF(AC771&lt;$AA$6,$AA$6,AC771))</f>
        <v>0</v>
      </c>
      <c r="AC771" s="3">
        <v>0</v>
      </c>
      <c r="AD771" s="4">
        <f t="shared" ref="AD771:AD834" si="238">_xlfn.NORM.DIST(AE771,AVERAGE(AE771:AE3708),STDEV(AE771:AE3708),FALSE)</f>
        <v>1.4008726539654593E-2</v>
      </c>
      <c r="AE771">
        <f t="shared" ref="AE771:AE834" si="239">IF(AG771&gt;$AF$7,$AF$7,AG771)*OR(IF(AG771&lt;$AF$6,$AF$6,AG771))</f>
        <v>96</v>
      </c>
      <c r="AG771">
        <v>96</v>
      </c>
      <c r="AH771" s="4">
        <f t="shared" ref="AH771:AH834" si="240">IF(AJ771&gt;$AI$7,$AI$7,AJ771)*OR(IF(AJ771&lt;$AI$6,$AI$6,AJ771))</f>
        <v>5.58</v>
      </c>
      <c r="AJ771">
        <v>5.58</v>
      </c>
      <c r="AK771" s="4">
        <f t="shared" ref="AK771:AK834" si="241">_xlfn.NORM.DIST(AL771,AVERAGE(AL771:AL3708),STDEV(AL771:AL3708),FALSE)</f>
        <v>1.359579761219777E-2</v>
      </c>
      <c r="AL771">
        <f t="shared" ref="AL771:AL834" si="242">IF(AN771&gt;$AM$6,$AM$6,AN771)*OR(IF(AN771&lt;$AM$7,$AM$7,AN771))</f>
        <v>96</v>
      </c>
      <c r="AN771">
        <v>96</v>
      </c>
      <c r="AO771" s="4">
        <f t="shared" ref="AO771:AO834" si="243">IF(AQ771&gt;$AP$6,$AP$6,AQ771)*OR(IF(AQ771&lt;$AP$7,$AP$7,AQ771))</f>
        <v>0.1</v>
      </c>
      <c r="AQ771">
        <v>0.1</v>
      </c>
      <c r="AR771" s="4">
        <f t="shared" ref="AR771:AR834" si="244">IF(AT771&gt;$AS$6,$AS$6,AT771)*OR(IF(AT771&lt;$AS$7,AS776,AT771))</f>
        <v>722.75665000000004</v>
      </c>
      <c r="AT771">
        <v>722.75665000000004</v>
      </c>
      <c r="AU771">
        <v>722.75665000000004</v>
      </c>
      <c r="AV771" s="4">
        <f t="shared" ref="AV771:AV834" si="245">IF(AX771&gt;$AW$7,$AW$7,AX771)*OR(AX771&lt;$AW$6,$AW$6,AX771)</f>
        <v>1386542</v>
      </c>
      <c r="AX771">
        <v>1386542</v>
      </c>
      <c r="AZ771" s="4">
        <f t="shared" ref="AZ771:AZ834" si="246">IF(BB771&gt;$BA$6,$BA$6,BB771)*OR(IF(BB771&lt;$BA$7,$BA$7,BB771))</f>
        <v>2.7</v>
      </c>
      <c r="BB771">
        <v>2.7</v>
      </c>
      <c r="BC771" s="4">
        <f t="shared" ref="BC771:BC834" si="247">IF(BE771&gt;$BD$6,$BD$6,BE771)*OR(IF(BE771&lt;$BD$7,$BD$7,BE771))</f>
        <v>2.6</v>
      </c>
      <c r="BE771">
        <v>2.6</v>
      </c>
      <c r="BF771" s="4">
        <v>0.72099999999999997</v>
      </c>
      <c r="BG771" s="4">
        <v>12.7</v>
      </c>
      <c r="BH771" s="4">
        <f t="shared" si="229"/>
        <v>0</v>
      </c>
    </row>
    <row r="772" spans="1:62" x14ac:dyDescent="0.25">
      <c r="A772" s="4" t="s">
        <v>72</v>
      </c>
      <c r="B772" s="4">
        <v>2015</v>
      </c>
      <c r="C772" s="4">
        <v>1</v>
      </c>
      <c r="E772" s="4">
        <f t="shared" si="230"/>
        <v>3.1927500934099003E-3</v>
      </c>
      <c r="F772">
        <v>152</v>
      </c>
      <c r="H772" s="4">
        <f t="shared" si="231"/>
        <v>1.5903493034288323E-2</v>
      </c>
      <c r="I772">
        <f t="shared" si="232"/>
        <v>6</v>
      </c>
      <c r="K772">
        <v>6</v>
      </c>
      <c r="M772">
        <f t="shared" si="233"/>
        <v>1.8731145170040577E-4</v>
      </c>
      <c r="O772" s="4">
        <f t="shared" si="234"/>
        <v>0</v>
      </c>
      <c r="Q772">
        <v>0</v>
      </c>
      <c r="S772" s="4">
        <f t="shared" si="235"/>
        <v>1.591307966584659E-2</v>
      </c>
      <c r="T772">
        <v>81</v>
      </c>
      <c r="W772" s="4">
        <f t="shared" si="236"/>
        <v>0</v>
      </c>
      <c r="X772">
        <v>0</v>
      </c>
      <c r="Y772" s="4">
        <v>58.9</v>
      </c>
      <c r="AB772" s="4">
        <f t="shared" si="237"/>
        <v>7</v>
      </c>
      <c r="AC772" s="3">
        <v>7</v>
      </c>
      <c r="AD772" s="4">
        <f t="shared" si="238"/>
        <v>1.6216457732414553E-2</v>
      </c>
      <c r="AE772">
        <f t="shared" si="239"/>
        <v>87</v>
      </c>
      <c r="AG772">
        <v>87</v>
      </c>
      <c r="AH772" s="4" t="e">
        <f t="shared" si="240"/>
        <v>#VALUE!</v>
      </c>
      <c r="AK772" s="4">
        <f t="shared" si="241"/>
        <v>1.5928315661308853E-2</v>
      </c>
      <c r="AL772">
        <f t="shared" si="242"/>
        <v>85</v>
      </c>
      <c r="AN772">
        <v>85</v>
      </c>
      <c r="AO772" s="4">
        <f t="shared" si="243"/>
        <v>0.3</v>
      </c>
      <c r="AQ772">
        <v>0.3</v>
      </c>
      <c r="AR772" s="4">
        <f t="shared" si="244"/>
        <v>6468.4716479999997</v>
      </c>
      <c r="AT772">
        <v>6468.4716479999997</v>
      </c>
      <c r="AU772">
        <v>6468.4716479999997</v>
      </c>
      <c r="AV772" s="4">
        <f t="shared" si="245"/>
        <v>1528394</v>
      </c>
      <c r="AX772">
        <v>1528394</v>
      </c>
      <c r="AY772">
        <v>1528394</v>
      </c>
      <c r="AZ772" s="4">
        <f t="shared" si="246"/>
        <v>3.3</v>
      </c>
      <c r="BB772">
        <v>3.3</v>
      </c>
      <c r="BC772" s="4">
        <f t="shared" si="247"/>
        <v>3.2</v>
      </c>
      <c r="BE772">
        <v>3.2</v>
      </c>
      <c r="BF772" s="4">
        <v>0.71799999999999997</v>
      </c>
      <c r="BG772" s="4">
        <v>13.2</v>
      </c>
      <c r="BH772" s="4">
        <f t="shared" si="229"/>
        <v>73.900000000000006</v>
      </c>
      <c r="BJ772">
        <v>73.900000000000006</v>
      </c>
    </row>
    <row r="773" spans="1:62" x14ac:dyDescent="0.25">
      <c r="A773" s="4" t="s">
        <v>72</v>
      </c>
      <c r="B773" s="4">
        <v>2014</v>
      </c>
      <c r="C773" s="4">
        <v>1</v>
      </c>
      <c r="E773" s="4">
        <f t="shared" si="230"/>
        <v>3.1976297689547059E-3</v>
      </c>
      <c r="F773">
        <v>154</v>
      </c>
      <c r="H773" s="4">
        <f t="shared" si="231"/>
        <v>1.5903493034288323E-2</v>
      </c>
      <c r="I773">
        <f t="shared" si="232"/>
        <v>6</v>
      </c>
      <c r="K773">
        <v>6</v>
      </c>
      <c r="L773" s="4">
        <v>5.92</v>
      </c>
      <c r="M773">
        <f t="shared" si="233"/>
        <v>1.9759743087461906E-4</v>
      </c>
      <c r="O773" s="4">
        <f t="shared" si="234"/>
        <v>1088.244952</v>
      </c>
      <c r="Q773">
        <v>1088.244952</v>
      </c>
      <c r="S773" s="4">
        <f t="shared" si="235"/>
        <v>1.511169775295931E-2</v>
      </c>
      <c r="T773">
        <v>89</v>
      </c>
      <c r="W773" s="4">
        <f t="shared" si="236"/>
        <v>0</v>
      </c>
      <c r="X773">
        <v>0</v>
      </c>
      <c r="Y773" s="4">
        <v>57.9</v>
      </c>
      <c r="AB773" s="4">
        <f t="shared" si="237"/>
        <v>7</v>
      </c>
      <c r="AC773" s="3">
        <v>7</v>
      </c>
      <c r="AD773" s="4">
        <f t="shared" si="238"/>
        <v>1.6704144482845051E-4</v>
      </c>
      <c r="AE773">
        <f t="shared" si="239"/>
        <v>9</v>
      </c>
      <c r="AG773">
        <v>9</v>
      </c>
      <c r="AH773" s="4">
        <f t="shared" si="240"/>
        <v>4.38</v>
      </c>
      <c r="AJ773">
        <v>4.38</v>
      </c>
      <c r="AK773" s="4">
        <f t="shared" si="241"/>
        <v>1.4965290482545291E-2</v>
      </c>
      <c r="AL773">
        <f t="shared" si="242"/>
        <v>91</v>
      </c>
      <c r="AN773">
        <v>91</v>
      </c>
      <c r="AO773" s="4">
        <f t="shared" si="243"/>
        <v>0.3</v>
      </c>
      <c r="AQ773">
        <v>0.3</v>
      </c>
      <c r="AR773" s="4">
        <f t="shared" si="244"/>
        <v>6268.6921220000004</v>
      </c>
      <c r="AT773">
        <v>6268.6921220000004</v>
      </c>
      <c r="AU773">
        <v>6268.6921220000004</v>
      </c>
      <c r="AV773" s="4">
        <f t="shared" si="245"/>
        <v>145844</v>
      </c>
      <c r="AX773">
        <v>145844</v>
      </c>
      <c r="AY773">
        <v>145844</v>
      </c>
      <c r="AZ773" s="4">
        <f t="shared" si="246"/>
        <v>3.3</v>
      </c>
      <c r="BB773">
        <v>3.3</v>
      </c>
      <c r="BC773" s="4">
        <f t="shared" si="247"/>
        <v>3.2</v>
      </c>
      <c r="BE773">
        <v>3.2</v>
      </c>
      <c r="BF773" s="4">
        <v>0.71199999999999997</v>
      </c>
      <c r="BG773" s="4">
        <v>13.2</v>
      </c>
      <c r="BH773" s="4">
        <f t="shared" si="229"/>
        <v>73.599999999999994</v>
      </c>
      <c r="BJ773">
        <v>73.599999999999994</v>
      </c>
    </row>
    <row r="774" spans="1:62" x14ac:dyDescent="0.25">
      <c r="A774" s="4" t="s">
        <v>72</v>
      </c>
      <c r="B774" s="4">
        <v>2013</v>
      </c>
      <c r="C774" s="4">
        <v>1</v>
      </c>
      <c r="E774" s="4">
        <f t="shared" si="230"/>
        <v>3.2034076906723606E-3</v>
      </c>
      <c r="F774">
        <v>157</v>
      </c>
      <c r="H774" s="4">
        <f t="shared" si="231"/>
        <v>1.5903493034288323E-2</v>
      </c>
      <c r="I774">
        <f t="shared" si="232"/>
        <v>6</v>
      </c>
      <c r="K774">
        <v>6</v>
      </c>
      <c r="L774" s="4">
        <v>5.93</v>
      </c>
      <c r="M774">
        <f t="shared" si="233"/>
        <v>1.9052585256245771E-4</v>
      </c>
      <c r="O774" s="4">
        <f t="shared" si="234"/>
        <v>97.522115380000002</v>
      </c>
      <c r="Q774">
        <v>97.522115380000002</v>
      </c>
      <c r="S774" s="4">
        <f t="shared" si="235"/>
        <v>2.3099390109200882E-4</v>
      </c>
      <c r="T774">
        <v>8</v>
      </c>
      <c r="W774" s="4">
        <f t="shared" si="236"/>
        <v>0</v>
      </c>
      <c r="X774">
        <v>0</v>
      </c>
      <c r="Y774" s="4">
        <v>56.8</v>
      </c>
      <c r="AB774" s="4">
        <f t="shared" si="237"/>
        <v>7</v>
      </c>
      <c r="AC774" s="3">
        <v>7</v>
      </c>
      <c r="AD774" s="4">
        <f t="shared" si="238"/>
        <v>1.6590305028831329E-2</v>
      </c>
      <c r="AE774">
        <f t="shared" si="239"/>
        <v>82</v>
      </c>
      <c r="AG774">
        <v>82</v>
      </c>
      <c r="AH774" s="4">
        <f t="shared" si="240"/>
        <v>4.12</v>
      </c>
      <c r="AJ774">
        <v>4.12</v>
      </c>
      <c r="AK774" s="4">
        <f t="shared" si="241"/>
        <v>1.6044823081631188E-2</v>
      </c>
      <c r="AL774">
        <f t="shared" si="242"/>
        <v>83</v>
      </c>
      <c r="AN774">
        <v>83</v>
      </c>
      <c r="AO774" s="4">
        <f t="shared" si="243"/>
        <v>0.3</v>
      </c>
      <c r="AQ774">
        <v>0.3</v>
      </c>
      <c r="AR774" s="4">
        <f t="shared" si="244"/>
        <v>627.55543999999998</v>
      </c>
      <c r="AT774">
        <v>627.55543999999998</v>
      </c>
      <c r="AU774">
        <v>627.55543999999998</v>
      </c>
      <c r="AV774" s="4">
        <f t="shared" si="245"/>
        <v>1281296</v>
      </c>
      <c r="AX774">
        <v>1281296</v>
      </c>
      <c r="AY774">
        <v>1281296</v>
      </c>
      <c r="AZ774" s="4">
        <f t="shared" si="246"/>
        <v>3.3</v>
      </c>
      <c r="BB774">
        <v>3.3</v>
      </c>
      <c r="BC774" s="4">
        <f t="shared" si="247"/>
        <v>3.2</v>
      </c>
      <c r="BE774">
        <v>3.2</v>
      </c>
      <c r="BF774" s="4">
        <v>0.70899999999999996</v>
      </c>
      <c r="BG774" s="4">
        <v>13.2</v>
      </c>
      <c r="BH774" s="4">
        <f t="shared" si="229"/>
        <v>73.400000000000006</v>
      </c>
      <c r="BJ774">
        <v>73.400000000000006</v>
      </c>
    </row>
    <row r="775" spans="1:62" x14ac:dyDescent="0.25">
      <c r="A775" s="4" t="s">
        <v>72</v>
      </c>
      <c r="B775" s="4">
        <v>2012</v>
      </c>
      <c r="C775" s="4">
        <v>1</v>
      </c>
      <c r="E775" s="4">
        <f t="shared" si="230"/>
        <v>3.2009285437118117E-3</v>
      </c>
      <c r="F775">
        <v>174</v>
      </c>
      <c r="H775" s="4">
        <f t="shared" si="231"/>
        <v>1.5903493034288323E-2</v>
      </c>
      <c r="I775">
        <f t="shared" si="232"/>
        <v>6</v>
      </c>
      <c r="K775">
        <v>6</v>
      </c>
      <c r="L775" s="4">
        <v>5.93</v>
      </c>
      <c r="M775">
        <f t="shared" si="233"/>
        <v>2.0032526755252205E-4</v>
      </c>
      <c r="O775" s="4">
        <f t="shared" si="234"/>
        <v>857.13070370000003</v>
      </c>
      <c r="Q775">
        <v>857.13070370000003</v>
      </c>
      <c r="S775" s="4">
        <f t="shared" si="235"/>
        <v>1.5314853223506543E-2</v>
      </c>
      <c r="T775">
        <v>74</v>
      </c>
      <c r="W775" s="4">
        <f t="shared" si="236"/>
        <v>0</v>
      </c>
      <c r="X775">
        <v>0</v>
      </c>
      <c r="Y775" s="4">
        <v>55.8</v>
      </c>
      <c r="AB775" s="4">
        <f t="shared" si="237"/>
        <v>7</v>
      </c>
      <c r="AC775" s="3">
        <v>7</v>
      </c>
      <c r="AD775" s="4">
        <f t="shared" si="238"/>
        <v>1.6464853092486922E-2</v>
      </c>
      <c r="AE775">
        <f t="shared" si="239"/>
        <v>85</v>
      </c>
      <c r="AG775">
        <v>85</v>
      </c>
      <c r="AH775" s="4">
        <f t="shared" si="240"/>
        <v>4.26</v>
      </c>
      <c r="AJ775">
        <v>4.26</v>
      </c>
      <c r="AK775" s="4">
        <f t="shared" si="241"/>
        <v>1.5917513865552416E-2</v>
      </c>
      <c r="AL775">
        <f t="shared" si="242"/>
        <v>85</v>
      </c>
      <c r="AN775">
        <v>85</v>
      </c>
      <c r="AO775" s="4">
        <f t="shared" si="243"/>
        <v>0.4</v>
      </c>
      <c r="AQ775">
        <v>0.4</v>
      </c>
      <c r="AR775" s="4">
        <f t="shared" si="244"/>
        <v>5968.8767669999997</v>
      </c>
      <c r="AT775">
        <v>5968.8767669999997</v>
      </c>
      <c r="AU775">
        <v>5968.8767669999997</v>
      </c>
      <c r="AV775" s="4">
        <f t="shared" si="245"/>
        <v>115495</v>
      </c>
      <c r="AX775">
        <v>115495</v>
      </c>
      <c r="AY775">
        <v>115495</v>
      </c>
      <c r="AZ775" s="4">
        <f t="shared" si="246"/>
        <v>3.3</v>
      </c>
      <c r="BB775">
        <v>3.3</v>
      </c>
      <c r="BC775" s="4">
        <f t="shared" si="247"/>
        <v>3.2</v>
      </c>
      <c r="BE775">
        <v>3.2</v>
      </c>
      <c r="BF775" s="4">
        <v>0.70599999999999996</v>
      </c>
      <c r="BG775" s="4">
        <v>13.1</v>
      </c>
      <c r="BH775" s="4">
        <f t="shared" si="229"/>
        <v>72.099999999999994</v>
      </c>
      <c r="BJ775">
        <v>72.099999999999994</v>
      </c>
    </row>
    <row r="776" spans="1:62" x14ac:dyDescent="0.25">
      <c r="A776" s="4" t="s">
        <v>72</v>
      </c>
      <c r="B776" s="4">
        <v>2011</v>
      </c>
      <c r="C776" s="4">
        <v>1</v>
      </c>
      <c r="E776" s="4">
        <f t="shared" si="230"/>
        <v>1.567679693842238E-3</v>
      </c>
      <c r="F776">
        <v>16</v>
      </c>
      <c r="H776" s="4">
        <f t="shared" si="231"/>
        <v>1.5903493034288323E-2</v>
      </c>
      <c r="I776">
        <f t="shared" si="232"/>
        <v>6</v>
      </c>
      <c r="K776">
        <v>6</v>
      </c>
      <c r="L776" s="4">
        <v>5.91</v>
      </c>
      <c r="M776">
        <f t="shared" si="233"/>
        <v>2.0040117764571073E-4</v>
      </c>
      <c r="O776" s="4">
        <f t="shared" si="234"/>
        <v>843.78769950000003</v>
      </c>
      <c r="Q776">
        <v>843.78769950000003</v>
      </c>
      <c r="S776" s="4">
        <f t="shared" si="235"/>
        <v>2.3099390109200882E-4</v>
      </c>
      <c r="T776">
        <v>8</v>
      </c>
      <c r="W776" s="4">
        <f t="shared" si="236"/>
        <v>2</v>
      </c>
      <c r="X776">
        <v>2</v>
      </c>
      <c r="Y776" s="4">
        <v>54.7</v>
      </c>
      <c r="AB776" s="4">
        <f t="shared" si="237"/>
        <v>7</v>
      </c>
      <c r="AC776" s="3">
        <v>7</v>
      </c>
      <c r="AD776" s="4">
        <f t="shared" si="238"/>
        <v>1.6530034934116145E-2</v>
      </c>
      <c r="AE776">
        <f t="shared" si="239"/>
        <v>84</v>
      </c>
      <c r="AG776">
        <v>84</v>
      </c>
      <c r="AH776" s="4">
        <f t="shared" si="240"/>
        <v>4.22</v>
      </c>
      <c r="AJ776">
        <v>4.22</v>
      </c>
      <c r="AK776" s="4">
        <f t="shared" si="241"/>
        <v>1.5988468769957555E-2</v>
      </c>
      <c r="AL776">
        <f t="shared" si="242"/>
        <v>84</v>
      </c>
      <c r="AN776">
        <v>84</v>
      </c>
      <c r="AO776" s="4">
        <f t="shared" si="243"/>
        <v>0.7</v>
      </c>
      <c r="AQ776">
        <v>0.7</v>
      </c>
      <c r="AR776" s="4">
        <f t="shared" si="244"/>
        <v>5759.643</v>
      </c>
      <c r="AT776">
        <v>5759.643</v>
      </c>
      <c r="AU776">
        <v>5759.643</v>
      </c>
      <c r="AV776" s="4">
        <f t="shared" si="245"/>
        <v>12795</v>
      </c>
      <c r="AX776">
        <v>12795</v>
      </c>
      <c r="AY776">
        <v>12795</v>
      </c>
      <c r="AZ776" s="4">
        <f t="shared" si="246"/>
        <v>3.3</v>
      </c>
      <c r="BB776">
        <v>3.3</v>
      </c>
      <c r="BC776" s="4">
        <f t="shared" si="247"/>
        <v>3.2</v>
      </c>
      <c r="BE776">
        <v>3.2</v>
      </c>
      <c r="BF776" s="4">
        <v>0.70299999999999996</v>
      </c>
      <c r="BG776" s="4">
        <v>13</v>
      </c>
      <c r="BH776" s="4">
        <f t="shared" si="229"/>
        <v>73.099999999999994</v>
      </c>
      <c r="BJ776">
        <v>73.099999999999994</v>
      </c>
    </row>
    <row r="777" spans="1:62" x14ac:dyDescent="0.25">
      <c r="A777" s="4" t="s">
        <v>72</v>
      </c>
      <c r="B777" s="4">
        <v>2010</v>
      </c>
      <c r="C777" s="4">
        <v>1</v>
      </c>
      <c r="E777" s="4">
        <f t="shared" si="230"/>
        <v>3.2095655695938011E-3</v>
      </c>
      <c r="F777">
        <v>166</v>
      </c>
      <c r="H777" s="4">
        <f t="shared" si="231"/>
        <v>1.5903493034288323E-2</v>
      </c>
      <c r="I777">
        <f t="shared" si="232"/>
        <v>6</v>
      </c>
      <c r="K777">
        <v>6</v>
      </c>
      <c r="L777" s="4">
        <v>6.02</v>
      </c>
      <c r="M777">
        <f t="shared" si="233"/>
        <v>2.0054594240159686E-4</v>
      </c>
      <c r="O777" s="4">
        <f t="shared" si="234"/>
        <v>664.55852419999997</v>
      </c>
      <c r="Q777">
        <v>664.55852419999997</v>
      </c>
      <c r="S777" s="4">
        <f t="shared" si="235"/>
        <v>1.5859517275223931E-2</v>
      </c>
      <c r="T777">
        <v>83</v>
      </c>
      <c r="W777" s="4">
        <f t="shared" si="236"/>
        <v>0</v>
      </c>
      <c r="X777">
        <v>0</v>
      </c>
      <c r="Y777" s="4">
        <v>53.6</v>
      </c>
      <c r="AB777" s="4">
        <f t="shared" si="237"/>
        <v>8</v>
      </c>
      <c r="AC777" s="3">
        <v>8</v>
      </c>
      <c r="AD777" s="4">
        <f t="shared" si="238"/>
        <v>1.6457248282174871E-2</v>
      </c>
      <c r="AE777">
        <f t="shared" si="239"/>
        <v>85</v>
      </c>
      <c r="AG777">
        <v>85</v>
      </c>
      <c r="AH777" s="4">
        <f t="shared" si="240"/>
        <v>4.5999999999999996</v>
      </c>
      <c r="AJ777">
        <v>4.5999999999999996</v>
      </c>
      <c r="AK777" s="4">
        <f t="shared" si="241"/>
        <v>1.5536626059747732E-2</v>
      </c>
      <c r="AL777">
        <f t="shared" si="242"/>
        <v>88</v>
      </c>
      <c r="AN777">
        <v>88</v>
      </c>
      <c r="AO777" s="4">
        <f t="shared" si="243"/>
        <v>0.9</v>
      </c>
      <c r="AQ777">
        <v>0.9</v>
      </c>
      <c r="AR777" s="4">
        <f t="shared" si="244"/>
        <v>5451.6696000000002</v>
      </c>
      <c r="AT777">
        <v>5451.6696000000002</v>
      </c>
      <c r="AU777">
        <v>5451.6696000000002</v>
      </c>
      <c r="AV777" s="4">
        <f t="shared" si="245"/>
        <v>9897985</v>
      </c>
      <c r="AX777">
        <v>9897985</v>
      </c>
      <c r="AY777">
        <v>9897985</v>
      </c>
      <c r="AZ777" s="4">
        <f t="shared" si="246"/>
        <v>3.3</v>
      </c>
      <c r="BB777">
        <v>3.3</v>
      </c>
      <c r="BC777" s="4">
        <f t="shared" si="247"/>
        <v>3.3</v>
      </c>
      <c r="BE777">
        <v>3.3</v>
      </c>
      <c r="BF777" s="4">
        <v>0.69699999999999995</v>
      </c>
      <c r="BG777" s="4">
        <v>12.9</v>
      </c>
      <c r="BH777" s="4">
        <f t="shared" si="229"/>
        <v>72.7</v>
      </c>
      <c r="BJ777">
        <v>72.7</v>
      </c>
    </row>
    <row r="778" spans="1:62" x14ac:dyDescent="0.25">
      <c r="A778" s="4" t="s">
        <v>72</v>
      </c>
      <c r="B778" s="4">
        <v>2009</v>
      </c>
      <c r="C778" s="4">
        <v>1</v>
      </c>
      <c r="E778" s="4">
        <f t="shared" si="230"/>
        <v>3.2034076906723606E-3</v>
      </c>
      <c r="F778">
        <v>157</v>
      </c>
      <c r="H778" s="4">
        <f t="shared" si="231"/>
        <v>1.5903493034288323E-2</v>
      </c>
      <c r="I778">
        <f t="shared" si="232"/>
        <v>6</v>
      </c>
      <c r="K778">
        <v>6</v>
      </c>
      <c r="L778" s="4">
        <v>6.05</v>
      </c>
      <c r="M778">
        <f t="shared" si="233"/>
        <v>2.0011048979183649E-4</v>
      </c>
      <c r="O778" s="4">
        <f t="shared" si="234"/>
        <v>587.88282279999999</v>
      </c>
      <c r="Q778">
        <v>587.88282279999999</v>
      </c>
      <c r="S778" s="4">
        <f t="shared" si="235"/>
        <v>2.3099390109200882E-4</v>
      </c>
      <c r="T778">
        <v>8</v>
      </c>
      <c r="W778" s="4">
        <f t="shared" si="236"/>
        <v>0</v>
      </c>
      <c r="X778">
        <v>0</v>
      </c>
      <c r="Y778" s="4">
        <v>52.6</v>
      </c>
      <c r="AB778" s="4">
        <f t="shared" si="237"/>
        <v>8</v>
      </c>
      <c r="AC778" s="3">
        <v>8</v>
      </c>
      <c r="AD778" s="4">
        <f t="shared" si="238"/>
        <v>1.6453441042502494E-2</v>
      </c>
      <c r="AE778">
        <f t="shared" si="239"/>
        <v>85</v>
      </c>
      <c r="AG778">
        <v>85</v>
      </c>
      <c r="AH778" s="4">
        <f t="shared" si="240"/>
        <v>4.41</v>
      </c>
      <c r="AJ778">
        <v>4.41</v>
      </c>
      <c r="AK778" s="4">
        <f t="shared" si="241"/>
        <v>1.6053306976683144E-2</v>
      </c>
      <c r="AL778">
        <f t="shared" si="242"/>
        <v>82</v>
      </c>
      <c r="AN778">
        <v>82</v>
      </c>
      <c r="AO778" s="4">
        <f t="shared" si="243"/>
        <v>1.2</v>
      </c>
      <c r="AQ778">
        <v>1.2</v>
      </c>
      <c r="AR778" s="4">
        <f t="shared" si="244"/>
        <v>4952.6775299999999</v>
      </c>
      <c r="AT778">
        <v>4952.6775299999999</v>
      </c>
      <c r="AU778">
        <v>4952.6775299999999</v>
      </c>
      <c r="AV778" s="4">
        <f t="shared" si="245"/>
        <v>9767758</v>
      </c>
      <c r="AX778">
        <v>9767758</v>
      </c>
      <c r="AY778">
        <v>9767758</v>
      </c>
      <c r="AZ778" s="4">
        <f t="shared" si="246"/>
        <v>3.4</v>
      </c>
      <c r="BB778">
        <v>3.4</v>
      </c>
      <c r="BC778" s="4">
        <f t="shared" si="247"/>
        <v>3.3</v>
      </c>
      <c r="BE778">
        <v>3.3</v>
      </c>
      <c r="BF778" s="4">
        <v>0.69499999999999995</v>
      </c>
      <c r="BG778" s="4">
        <v>12.9</v>
      </c>
      <c r="BH778" s="4">
        <f t="shared" si="229"/>
        <v>73.599999999999994</v>
      </c>
      <c r="BJ778">
        <v>73.599999999999994</v>
      </c>
    </row>
    <row r="779" spans="1:62" x14ac:dyDescent="0.25">
      <c r="A779" s="4" t="s">
        <v>72</v>
      </c>
      <c r="B779" s="4">
        <v>2008</v>
      </c>
      <c r="C779" s="4">
        <v>1</v>
      </c>
      <c r="E779" s="4">
        <f t="shared" si="230"/>
        <v>3.2082191098577219E-3</v>
      </c>
      <c r="F779">
        <v>161</v>
      </c>
      <c r="H779" s="4">
        <f t="shared" si="231"/>
        <v>1.5903493034288323E-2</v>
      </c>
      <c r="I779">
        <f t="shared" si="232"/>
        <v>6</v>
      </c>
      <c r="K779">
        <v>6</v>
      </c>
      <c r="L779" s="4">
        <v>6.12</v>
      </c>
      <c r="M779">
        <f t="shared" si="233"/>
        <v>1.8897957709009168E-4</v>
      </c>
      <c r="O779" s="4">
        <f t="shared" si="234"/>
        <v>49.09241952</v>
      </c>
      <c r="Q779">
        <v>49.09241952</v>
      </c>
      <c r="S779" s="4">
        <f t="shared" si="235"/>
        <v>1.591307966584659E-2</v>
      </c>
      <c r="T779">
        <v>81</v>
      </c>
      <c r="W779" s="4">
        <f t="shared" si="236"/>
        <v>0</v>
      </c>
      <c r="X779">
        <v>0</v>
      </c>
      <c r="Y779" s="4">
        <v>51.5</v>
      </c>
      <c r="AB779" s="4">
        <f t="shared" si="237"/>
        <v>8</v>
      </c>
      <c r="AC779" s="3">
        <v>8</v>
      </c>
      <c r="AD779" s="4">
        <f t="shared" si="238"/>
        <v>1.6352733528533826E-2</v>
      </c>
      <c r="AE779">
        <f t="shared" si="239"/>
        <v>86</v>
      </c>
      <c r="AG779">
        <v>86</v>
      </c>
      <c r="AH779" s="4">
        <f t="shared" si="240"/>
        <v>4.2</v>
      </c>
      <c r="AJ779">
        <v>4.2</v>
      </c>
      <c r="AK779" s="4">
        <f t="shared" si="241"/>
        <v>1.6049592223818805E-2</v>
      </c>
      <c r="AL779">
        <f t="shared" si="242"/>
        <v>82</v>
      </c>
      <c r="AN779">
        <v>82</v>
      </c>
      <c r="AO779" s="4">
        <f t="shared" si="243"/>
        <v>1.4</v>
      </c>
      <c r="AQ779">
        <v>1.4</v>
      </c>
      <c r="AR779" s="4">
        <f t="shared" si="244"/>
        <v>511.37936999999999</v>
      </c>
      <c r="AT779">
        <v>511.37936999999999</v>
      </c>
      <c r="AU779">
        <v>511.37936999999999</v>
      </c>
      <c r="AV779" s="4">
        <f t="shared" si="245"/>
        <v>963652</v>
      </c>
      <c r="AX779">
        <v>963652</v>
      </c>
      <c r="AY779">
        <v>963652</v>
      </c>
      <c r="AZ779" s="4">
        <f t="shared" si="246"/>
        <v>3.4</v>
      </c>
      <c r="BB779">
        <v>3.4</v>
      </c>
      <c r="BC779" s="4">
        <f t="shared" si="247"/>
        <v>3.3</v>
      </c>
      <c r="BE779">
        <v>3.3</v>
      </c>
      <c r="BF779" s="4">
        <v>0.69199999999999995</v>
      </c>
      <c r="BG779" s="4">
        <v>12.8</v>
      </c>
      <c r="BH779" s="4">
        <f t="shared" si="229"/>
        <v>73.3</v>
      </c>
      <c r="BJ779">
        <v>73.3</v>
      </c>
    </row>
    <row r="780" spans="1:62" x14ac:dyDescent="0.25">
      <c r="A780" s="4" t="s">
        <v>72</v>
      </c>
      <c r="B780" s="4">
        <v>2007</v>
      </c>
      <c r="C780" s="4">
        <v>1</v>
      </c>
      <c r="E780" s="4">
        <f t="shared" si="230"/>
        <v>3.2096501500947479E-3</v>
      </c>
      <c r="F780">
        <v>164</v>
      </c>
      <c r="H780" s="4">
        <f t="shared" si="231"/>
        <v>1.5903493034288323E-2</v>
      </c>
      <c r="I780">
        <f t="shared" si="232"/>
        <v>6</v>
      </c>
      <c r="K780">
        <v>6</v>
      </c>
      <c r="L780" s="4">
        <v>6.05</v>
      </c>
      <c r="M780">
        <f t="shared" si="233"/>
        <v>1.8981352695452626E-4</v>
      </c>
      <c r="O780" s="4">
        <f t="shared" si="234"/>
        <v>74.821748799999995</v>
      </c>
      <c r="Q780">
        <v>74.821748799999995</v>
      </c>
      <c r="S780" s="4">
        <f t="shared" si="235"/>
        <v>1.591307966584659E-2</v>
      </c>
      <c r="T780">
        <v>81</v>
      </c>
      <c r="W780" s="4">
        <f t="shared" si="236"/>
        <v>0</v>
      </c>
      <c r="X780">
        <v>0</v>
      </c>
      <c r="Y780" s="4">
        <v>5.4</v>
      </c>
      <c r="AB780" s="4">
        <f t="shared" si="237"/>
        <v>8</v>
      </c>
      <c r="AC780" s="3">
        <v>8</v>
      </c>
      <c r="AD780" s="4">
        <f t="shared" si="238"/>
        <v>1.6348945154978509E-2</v>
      </c>
      <c r="AE780">
        <f t="shared" si="239"/>
        <v>86</v>
      </c>
      <c r="AG780">
        <v>86</v>
      </c>
      <c r="AH780" s="4">
        <f t="shared" si="240"/>
        <v>4.34</v>
      </c>
      <c r="AJ780">
        <v>4.34</v>
      </c>
      <c r="AK780" s="4">
        <f t="shared" si="241"/>
        <v>1.589927484462645E-2</v>
      </c>
      <c r="AL780">
        <f t="shared" si="242"/>
        <v>85</v>
      </c>
      <c r="AN780">
        <v>85</v>
      </c>
      <c r="AO780" s="4">
        <f t="shared" si="243"/>
        <v>1.6</v>
      </c>
      <c r="AQ780">
        <v>1.6</v>
      </c>
      <c r="AR780" s="4">
        <f t="shared" si="244"/>
        <v>4647.3135899999997</v>
      </c>
      <c r="AT780">
        <v>4647.3135899999997</v>
      </c>
      <c r="AU780">
        <v>4647.3135899999997</v>
      </c>
      <c r="AV780" s="4">
        <f t="shared" si="245"/>
        <v>954353</v>
      </c>
      <c r="AX780">
        <v>954353</v>
      </c>
      <c r="AY780">
        <v>954353</v>
      </c>
      <c r="AZ780" s="4">
        <f t="shared" si="246"/>
        <v>3.4</v>
      </c>
      <c r="BB780">
        <v>3.4</v>
      </c>
      <c r="BC780" s="4">
        <f t="shared" si="247"/>
        <v>3.4</v>
      </c>
      <c r="BE780">
        <v>3.4</v>
      </c>
      <c r="BF780" s="4">
        <v>0.68500000000000005</v>
      </c>
      <c r="BG780" s="4">
        <v>12.7</v>
      </c>
      <c r="BH780" s="4">
        <f t="shared" si="229"/>
        <v>72.900000000000006</v>
      </c>
      <c r="BJ780">
        <v>72.900000000000006</v>
      </c>
    </row>
    <row r="781" spans="1:62" x14ac:dyDescent="0.25">
      <c r="A781" s="4" t="s">
        <v>72</v>
      </c>
      <c r="B781" s="4">
        <v>2006</v>
      </c>
      <c r="C781" s="4">
        <v>1</v>
      </c>
      <c r="E781" s="4">
        <f t="shared" si="230"/>
        <v>3.1916565093567254E-3</v>
      </c>
      <c r="F781">
        <v>178</v>
      </c>
      <c r="H781" s="4">
        <f t="shared" si="231"/>
        <v>1.6209398437253317E-2</v>
      </c>
      <c r="I781">
        <f t="shared" si="232"/>
        <v>7</v>
      </c>
      <c r="K781">
        <v>7</v>
      </c>
      <c r="L781" s="4">
        <v>6.2</v>
      </c>
      <c r="M781">
        <f t="shared" si="233"/>
        <v>1.9694953244146847E-4</v>
      </c>
      <c r="O781" s="4">
        <f t="shared" si="234"/>
        <v>352.95512689999998</v>
      </c>
      <c r="Q781">
        <v>352.95512689999998</v>
      </c>
      <c r="S781" s="4">
        <f t="shared" si="235"/>
        <v>1.5795062001612969E-2</v>
      </c>
      <c r="T781">
        <v>84</v>
      </c>
      <c r="W781" s="4">
        <f t="shared" si="236"/>
        <v>0</v>
      </c>
      <c r="X781">
        <v>0</v>
      </c>
      <c r="Y781" s="4">
        <v>49.3</v>
      </c>
      <c r="AB781" s="4">
        <f t="shared" si="237"/>
        <v>8</v>
      </c>
      <c r="AC781" s="3">
        <v>8</v>
      </c>
      <c r="AD781" s="4">
        <f t="shared" si="238"/>
        <v>1.6069802087509678E-2</v>
      </c>
      <c r="AE781">
        <f t="shared" si="239"/>
        <v>88</v>
      </c>
      <c r="AG781">
        <v>88</v>
      </c>
      <c r="AH781" s="4">
        <f t="shared" si="240"/>
        <v>4.34</v>
      </c>
      <c r="AJ781">
        <v>4.34</v>
      </c>
      <c r="AK781" s="4">
        <f t="shared" si="241"/>
        <v>1.5350618290988362E-2</v>
      </c>
      <c r="AL781">
        <f t="shared" si="242"/>
        <v>89</v>
      </c>
      <c r="AN781">
        <v>89</v>
      </c>
      <c r="AO781" s="4">
        <f t="shared" si="243"/>
        <v>1.8</v>
      </c>
      <c r="AQ781">
        <v>1.8</v>
      </c>
      <c r="AR781" s="4">
        <f t="shared" si="244"/>
        <v>3836.4687709999998</v>
      </c>
      <c r="AT781">
        <v>3836.4687709999998</v>
      </c>
      <c r="AU781">
        <v>3836.4687709999998</v>
      </c>
      <c r="AV781" s="4">
        <f t="shared" si="245"/>
        <v>9371338</v>
      </c>
      <c r="AX781">
        <v>9371338</v>
      </c>
      <c r="AY781">
        <v>9371338</v>
      </c>
      <c r="AZ781" s="4">
        <f t="shared" si="246"/>
        <v>3.5</v>
      </c>
      <c r="BB781">
        <v>3.5</v>
      </c>
      <c r="BC781" s="4">
        <f t="shared" si="247"/>
        <v>3.4</v>
      </c>
      <c r="BE781">
        <v>3.4</v>
      </c>
      <c r="BF781" s="4">
        <v>0.67700000000000005</v>
      </c>
      <c r="BG781" s="4">
        <v>12.6</v>
      </c>
      <c r="BH781" s="4">
        <f t="shared" si="229"/>
        <v>72.3</v>
      </c>
      <c r="BJ781">
        <v>72.3</v>
      </c>
    </row>
    <row r="782" spans="1:62" x14ac:dyDescent="0.25">
      <c r="A782" s="4" t="s">
        <v>72</v>
      </c>
      <c r="B782" s="4">
        <v>2005</v>
      </c>
      <c r="C782" s="4">
        <v>1</v>
      </c>
      <c r="E782" s="4">
        <f t="shared" si="230"/>
        <v>1.7515780170869859E-3</v>
      </c>
      <c r="F782">
        <v>28</v>
      </c>
      <c r="H782" s="4">
        <f t="shared" si="231"/>
        <v>1.6209398437253317E-2</v>
      </c>
      <c r="I782">
        <f t="shared" si="232"/>
        <v>7</v>
      </c>
      <c r="K782">
        <v>7</v>
      </c>
      <c r="L782" s="4">
        <v>5.71</v>
      </c>
      <c r="M782">
        <f t="shared" si="233"/>
        <v>1.9564048585643995E-4</v>
      </c>
      <c r="O782" s="4">
        <f t="shared" si="234"/>
        <v>289.7418649</v>
      </c>
      <c r="Q782">
        <v>289.7418649</v>
      </c>
      <c r="S782" s="4">
        <f t="shared" si="235"/>
        <v>1.5455016575970915E-2</v>
      </c>
      <c r="T782">
        <v>87</v>
      </c>
      <c r="W782" s="4">
        <f t="shared" si="236"/>
        <v>0</v>
      </c>
      <c r="X782">
        <v>0</v>
      </c>
      <c r="Y782" s="4">
        <v>48.2</v>
      </c>
      <c r="AB782" s="4">
        <f t="shared" si="237"/>
        <v>8</v>
      </c>
      <c r="AC782" s="3">
        <v>8</v>
      </c>
      <c r="AD782" s="4">
        <f t="shared" si="238"/>
        <v>1.6341388499887637E-2</v>
      </c>
      <c r="AE782">
        <f t="shared" si="239"/>
        <v>86</v>
      </c>
      <c r="AG782">
        <v>86</v>
      </c>
      <c r="AH782" s="4">
        <f t="shared" si="240"/>
        <v>4.26</v>
      </c>
      <c r="AJ782">
        <v>4.26</v>
      </c>
      <c r="AK782" s="4">
        <f t="shared" si="241"/>
        <v>1.566771711225912E-2</v>
      </c>
      <c r="AL782">
        <f t="shared" si="242"/>
        <v>87</v>
      </c>
      <c r="AN782">
        <v>87</v>
      </c>
      <c r="AO782" s="4">
        <f t="shared" si="243"/>
        <v>1.85</v>
      </c>
      <c r="AQ782">
        <v>2</v>
      </c>
      <c r="AR782" s="4">
        <f t="shared" si="244"/>
        <v>3681.5992999999999</v>
      </c>
      <c r="AT782">
        <v>3681.5992999999999</v>
      </c>
      <c r="AU782">
        <v>3681.5992999999999</v>
      </c>
      <c r="AV782" s="4">
        <f t="shared" si="245"/>
        <v>9237566</v>
      </c>
      <c r="AX782">
        <v>9237566</v>
      </c>
      <c r="AY782">
        <v>9237566</v>
      </c>
      <c r="AZ782" s="4">
        <f t="shared" si="246"/>
        <v>3.5</v>
      </c>
      <c r="BB782">
        <v>3.5</v>
      </c>
      <c r="BC782" s="4">
        <f t="shared" si="247"/>
        <v>3.4</v>
      </c>
      <c r="BE782">
        <v>3.4</v>
      </c>
      <c r="BF782" s="4">
        <v>0.66800000000000004</v>
      </c>
      <c r="BG782" s="4">
        <v>12.6</v>
      </c>
      <c r="BH782" s="4">
        <f t="shared" si="229"/>
        <v>69.7</v>
      </c>
      <c r="BJ782">
        <v>69.7</v>
      </c>
    </row>
    <row r="783" spans="1:62" x14ac:dyDescent="0.25">
      <c r="A783" s="4" t="s">
        <v>72</v>
      </c>
      <c r="B783" s="4">
        <v>2004</v>
      </c>
      <c r="C783" s="4">
        <v>1</v>
      </c>
      <c r="E783" s="4">
        <f t="shared" si="230"/>
        <v>2.9678144225641179E-3</v>
      </c>
      <c r="F783">
        <v>214</v>
      </c>
      <c r="H783" s="4">
        <f t="shared" si="231"/>
        <v>1.6209398437253317E-2</v>
      </c>
      <c r="I783">
        <f t="shared" si="232"/>
        <v>7</v>
      </c>
      <c r="K783">
        <v>7</v>
      </c>
      <c r="L783" s="4">
        <v>5.16</v>
      </c>
      <c r="M783">
        <f t="shared" si="233"/>
        <v>1.9299582102309766E-4</v>
      </c>
      <c r="O783" s="4">
        <f t="shared" si="234"/>
        <v>182.6162515</v>
      </c>
      <c r="Q783">
        <v>182.6162515</v>
      </c>
      <c r="S783" s="4">
        <f t="shared" si="235"/>
        <v>1.5898919057260947E-2</v>
      </c>
      <c r="T783">
        <v>82</v>
      </c>
      <c r="W783" s="4">
        <f t="shared" si="236"/>
        <v>0</v>
      </c>
      <c r="X783">
        <v>0</v>
      </c>
      <c r="Y783" s="4">
        <v>47.2</v>
      </c>
      <c r="AB783" s="4">
        <f t="shared" si="237"/>
        <v>8</v>
      </c>
      <c r="AC783" s="3">
        <v>8</v>
      </c>
      <c r="AD783" s="4">
        <f t="shared" si="238"/>
        <v>1.325605966660919E-2</v>
      </c>
      <c r="AE783">
        <f t="shared" si="239"/>
        <v>66</v>
      </c>
      <c r="AG783">
        <v>66</v>
      </c>
      <c r="AH783" s="4">
        <f t="shared" si="240"/>
        <v>4.28</v>
      </c>
      <c r="AJ783">
        <v>4.28</v>
      </c>
      <c r="AK783" s="4">
        <f t="shared" si="241"/>
        <v>1.5949802033319364E-2</v>
      </c>
      <c r="AL783">
        <f t="shared" si="242"/>
        <v>79</v>
      </c>
      <c r="AN783">
        <v>79</v>
      </c>
      <c r="AO783" s="4">
        <f t="shared" si="243"/>
        <v>1.85</v>
      </c>
      <c r="AQ783">
        <v>2.1</v>
      </c>
      <c r="AR783" s="4">
        <f t="shared" si="244"/>
        <v>2421.9661999999998</v>
      </c>
      <c r="AT783">
        <v>2421.9661999999998</v>
      </c>
      <c r="AU783">
        <v>2421.9661999999998</v>
      </c>
      <c r="AV783" s="4">
        <f t="shared" si="245"/>
        <v>912998</v>
      </c>
      <c r="AX783">
        <v>912998</v>
      </c>
      <c r="AY783">
        <v>912998</v>
      </c>
      <c r="AZ783" s="4">
        <f t="shared" si="246"/>
        <v>3.6</v>
      </c>
      <c r="BB783">
        <v>3.6</v>
      </c>
      <c r="BC783" s="4">
        <f t="shared" si="247"/>
        <v>3.5</v>
      </c>
      <c r="BE783">
        <v>3.5</v>
      </c>
      <c r="BF783" s="4">
        <v>0.66600000000000004</v>
      </c>
      <c r="BG783" s="4">
        <v>12.5</v>
      </c>
      <c r="BH783" s="4">
        <f t="shared" si="229"/>
        <v>69.3</v>
      </c>
      <c r="BJ783">
        <v>69.3</v>
      </c>
    </row>
    <row r="784" spans="1:62" x14ac:dyDescent="0.25">
      <c r="A784" s="4" t="s">
        <v>72</v>
      </c>
      <c r="B784" s="4">
        <v>2003</v>
      </c>
      <c r="C784" s="4">
        <v>1</v>
      </c>
      <c r="E784" s="4">
        <f t="shared" si="230"/>
        <v>1.6590116359461236E-3</v>
      </c>
      <c r="F784">
        <v>22</v>
      </c>
      <c r="H784" s="4">
        <f t="shared" si="231"/>
        <v>1.6209398437253317E-2</v>
      </c>
      <c r="I784">
        <f t="shared" si="232"/>
        <v>7</v>
      </c>
      <c r="K784">
        <v>7</v>
      </c>
      <c r="L784" s="4">
        <v>6.32</v>
      </c>
      <c r="M784">
        <f t="shared" si="233"/>
        <v>1.9571301410579677E-4</v>
      </c>
      <c r="O784" s="4">
        <f t="shared" si="234"/>
        <v>293.01966010000001</v>
      </c>
      <c r="Q784">
        <v>293.01966010000001</v>
      </c>
      <c r="S784" s="4">
        <f t="shared" si="235"/>
        <v>1.5865527946722951E-2</v>
      </c>
      <c r="T784">
        <v>79</v>
      </c>
      <c r="W784" s="4">
        <f t="shared" si="236"/>
        <v>0</v>
      </c>
      <c r="X784">
        <v>0</v>
      </c>
      <c r="Y784" s="4">
        <v>46.1</v>
      </c>
      <c r="AB784" s="4">
        <f t="shared" si="237"/>
        <v>8</v>
      </c>
      <c r="AC784" s="3">
        <v>8</v>
      </c>
      <c r="AD784" s="4">
        <f t="shared" si="238"/>
        <v>1.2879489529438194E-2</v>
      </c>
      <c r="AE784">
        <f t="shared" si="239"/>
        <v>65</v>
      </c>
      <c r="AG784">
        <v>65</v>
      </c>
      <c r="AH784" s="4">
        <f t="shared" si="240"/>
        <v>5.53</v>
      </c>
      <c r="AJ784">
        <v>5.53</v>
      </c>
      <c r="AK784" s="4">
        <f t="shared" si="241"/>
        <v>1.5946102265336562E-2</v>
      </c>
      <c r="AL784">
        <f t="shared" si="242"/>
        <v>79</v>
      </c>
      <c r="AN784">
        <v>79</v>
      </c>
      <c r="AO784" s="4">
        <f t="shared" si="243"/>
        <v>1.85</v>
      </c>
      <c r="AQ784">
        <v>2.2999999999999998</v>
      </c>
      <c r="AR784" s="4">
        <f t="shared" si="244"/>
        <v>2372.628827</v>
      </c>
      <c r="AT784">
        <v>2372.628827</v>
      </c>
      <c r="AU784">
        <v>2372.628827</v>
      </c>
      <c r="AV784" s="4">
        <f t="shared" si="245"/>
        <v>896776</v>
      </c>
      <c r="AX784">
        <v>896776</v>
      </c>
      <c r="AY784">
        <v>896776</v>
      </c>
      <c r="AZ784" s="4">
        <f t="shared" si="246"/>
        <v>3.6</v>
      </c>
      <c r="BB784">
        <v>3.6</v>
      </c>
      <c r="BC784" s="4">
        <f t="shared" si="247"/>
        <v>3.5</v>
      </c>
      <c r="BE784">
        <v>3.5</v>
      </c>
      <c r="BF784" s="4">
        <v>0.66500000000000004</v>
      </c>
      <c r="BG784" s="4">
        <v>12.4</v>
      </c>
      <c r="BH784" s="4">
        <f t="shared" si="229"/>
        <v>73</v>
      </c>
      <c r="BJ784">
        <v>73</v>
      </c>
    </row>
    <row r="785" spans="1:62" x14ac:dyDescent="0.25">
      <c r="A785" s="4" t="s">
        <v>72</v>
      </c>
      <c r="B785" s="4">
        <v>2002</v>
      </c>
      <c r="C785" s="4">
        <v>1</v>
      </c>
      <c r="E785" s="4">
        <f t="shared" si="230"/>
        <v>3.149432709052893E-3</v>
      </c>
      <c r="F785">
        <v>189</v>
      </c>
      <c r="H785" s="4">
        <f t="shared" si="231"/>
        <v>1.6209398437253317E-2</v>
      </c>
      <c r="I785">
        <f t="shared" si="232"/>
        <v>7</v>
      </c>
      <c r="K785">
        <v>7</v>
      </c>
      <c r="L785" s="4">
        <v>6.43</v>
      </c>
      <c r="M785">
        <f t="shared" si="233"/>
        <v>1.8747454493804326E-4</v>
      </c>
      <c r="O785" s="4">
        <f t="shared" si="234"/>
        <v>4.6735922700000003</v>
      </c>
      <c r="Q785">
        <v>4.6735922700000003</v>
      </c>
      <c r="S785" s="4">
        <f t="shared" si="235"/>
        <v>1.2318378215770384E-2</v>
      </c>
      <c r="T785">
        <v>63</v>
      </c>
      <c r="W785" s="4">
        <f t="shared" si="236"/>
        <v>0</v>
      </c>
      <c r="X785">
        <v>0</v>
      </c>
      <c r="Y785" s="4">
        <v>45.1</v>
      </c>
      <c r="AB785" s="4">
        <f t="shared" si="237"/>
        <v>8</v>
      </c>
      <c r="AC785" s="3">
        <v>8</v>
      </c>
      <c r="AD785" s="4">
        <f t="shared" si="238"/>
        <v>1.5647370261699187E-2</v>
      </c>
      <c r="AE785">
        <f t="shared" si="239"/>
        <v>74</v>
      </c>
      <c r="AG785">
        <v>74</v>
      </c>
      <c r="AH785" s="4">
        <f t="shared" si="240"/>
        <v>5.79</v>
      </c>
      <c r="AJ785">
        <v>5.79</v>
      </c>
      <c r="AK785" s="4">
        <f t="shared" si="241"/>
        <v>1.6027892133920973E-2</v>
      </c>
      <c r="AL785">
        <f t="shared" si="242"/>
        <v>82</v>
      </c>
      <c r="AN785">
        <v>82</v>
      </c>
      <c r="AO785" s="4">
        <f t="shared" si="243"/>
        <v>1.85</v>
      </c>
      <c r="AQ785">
        <v>2.4</v>
      </c>
      <c r="AR785" s="4">
        <f t="shared" si="244"/>
        <v>38.465780000000002</v>
      </c>
      <c r="AT785">
        <v>38.465780000000002</v>
      </c>
      <c r="AU785">
        <v>38.465780000000002</v>
      </c>
      <c r="AV785" s="4">
        <f t="shared" si="245"/>
        <v>8832285</v>
      </c>
      <c r="AX785">
        <v>8832285</v>
      </c>
      <c r="AY785">
        <v>8832285</v>
      </c>
      <c r="AZ785" s="4">
        <f t="shared" si="246"/>
        <v>3.7</v>
      </c>
      <c r="BB785">
        <v>3.7</v>
      </c>
      <c r="BC785" s="4">
        <f t="shared" si="247"/>
        <v>3.6</v>
      </c>
      <c r="BE785">
        <v>3.6</v>
      </c>
      <c r="BF785" s="4">
        <v>0.66</v>
      </c>
      <c r="BG785" s="4">
        <v>12.3</v>
      </c>
      <c r="BH785" s="4">
        <f t="shared" si="229"/>
        <v>71.400000000000006</v>
      </c>
      <c r="BJ785">
        <v>71.400000000000006</v>
      </c>
    </row>
    <row r="786" spans="1:62" x14ac:dyDescent="0.25">
      <c r="A786" s="4" t="s">
        <v>72</v>
      </c>
      <c r="B786" s="4">
        <v>2001</v>
      </c>
      <c r="C786" s="4">
        <v>1</v>
      </c>
      <c r="E786" s="4">
        <f t="shared" si="230"/>
        <v>3.1542687735200796E-3</v>
      </c>
      <c r="F786">
        <v>188</v>
      </c>
      <c r="H786" s="4">
        <f t="shared" si="231"/>
        <v>1.6209398437253317E-2</v>
      </c>
      <c r="I786">
        <f t="shared" si="232"/>
        <v>7</v>
      </c>
      <c r="K786">
        <v>7</v>
      </c>
      <c r="L786" s="4">
        <v>6.13</v>
      </c>
      <c r="M786">
        <f t="shared" si="233"/>
        <v>1.966972194398192E-4</v>
      </c>
      <c r="O786" s="4">
        <f t="shared" si="234"/>
        <v>340.02399450000001</v>
      </c>
      <c r="Q786">
        <v>340.02399450000001</v>
      </c>
      <c r="S786" s="4">
        <f t="shared" si="235"/>
        <v>1.33239924926773E-2</v>
      </c>
      <c r="T786">
        <v>66</v>
      </c>
      <c r="W786" s="4">
        <f t="shared" si="236"/>
        <v>113</v>
      </c>
      <c r="X786">
        <v>113</v>
      </c>
      <c r="Y786" s="4">
        <v>44.1</v>
      </c>
      <c r="AB786" s="4">
        <f t="shared" si="237"/>
        <v>9</v>
      </c>
      <c r="AC786" s="3">
        <v>9</v>
      </c>
      <c r="AD786" s="4">
        <f t="shared" si="238"/>
        <v>1.4888314759589688E-2</v>
      </c>
      <c r="AE786">
        <f t="shared" si="239"/>
        <v>71</v>
      </c>
      <c r="AG786">
        <v>71</v>
      </c>
      <c r="AH786" s="4">
        <f t="shared" si="240"/>
        <v>5.59</v>
      </c>
      <c r="AJ786">
        <v>5.59</v>
      </c>
      <c r="AK786" s="4">
        <f t="shared" si="241"/>
        <v>1.4876764301609849E-2</v>
      </c>
      <c r="AL786">
        <f t="shared" si="242"/>
        <v>72</v>
      </c>
      <c r="AN786">
        <v>72</v>
      </c>
      <c r="AO786" s="4">
        <f t="shared" si="243"/>
        <v>1.85</v>
      </c>
      <c r="AQ786">
        <v>2.5</v>
      </c>
      <c r="AR786" s="4">
        <f t="shared" si="244"/>
        <v>2862.1548360000002</v>
      </c>
      <c r="AT786">
        <v>2862.1548360000002</v>
      </c>
      <c r="AU786">
        <v>2862.1548360000002</v>
      </c>
      <c r="AV786" s="4">
        <f t="shared" si="245"/>
        <v>8697126</v>
      </c>
      <c r="AX786">
        <v>8697126</v>
      </c>
      <c r="AY786">
        <v>8697126</v>
      </c>
      <c r="AZ786" s="4">
        <f t="shared" si="246"/>
        <v>3.8</v>
      </c>
      <c r="BB786">
        <v>3.8</v>
      </c>
      <c r="BC786" s="4">
        <f t="shared" si="247"/>
        <v>3.6</v>
      </c>
      <c r="BE786">
        <v>3.6</v>
      </c>
      <c r="BF786" s="4">
        <v>0.65600000000000003</v>
      </c>
      <c r="BG786" s="4">
        <v>12.3</v>
      </c>
      <c r="BH786" s="4">
        <f t="shared" si="229"/>
        <v>71.2</v>
      </c>
      <c r="BJ786">
        <v>71.2</v>
      </c>
    </row>
    <row r="787" spans="1:62" x14ac:dyDescent="0.25">
      <c r="A787" s="4" t="s">
        <v>72</v>
      </c>
      <c r="B787" s="4">
        <v>2000</v>
      </c>
      <c r="C787" s="4">
        <v>1</v>
      </c>
      <c r="E787" s="4">
        <f t="shared" si="230"/>
        <v>3.1967029899265384E-3</v>
      </c>
      <c r="F787">
        <v>176</v>
      </c>
      <c r="H787" s="4">
        <f t="shared" si="231"/>
        <v>1.6209398437253317E-2</v>
      </c>
      <c r="I787">
        <f t="shared" si="232"/>
        <v>7</v>
      </c>
      <c r="K787">
        <v>7</v>
      </c>
      <c r="L787" s="4">
        <v>6.58</v>
      </c>
      <c r="M787">
        <f t="shared" si="233"/>
        <v>1.8883747821666347E-4</v>
      </c>
      <c r="O787" s="4">
        <f t="shared" si="234"/>
        <v>44.792478119999998</v>
      </c>
      <c r="Q787">
        <v>44.792478119999998</v>
      </c>
      <c r="S787" s="4">
        <f t="shared" si="235"/>
        <v>1.3928359449776915E-2</v>
      </c>
      <c r="T787">
        <v>68</v>
      </c>
      <c r="W787" s="4">
        <f t="shared" si="236"/>
        <v>253</v>
      </c>
      <c r="X787">
        <v>253</v>
      </c>
      <c r="Y787" s="4">
        <v>43.1</v>
      </c>
      <c r="AB787" s="4">
        <f t="shared" si="237"/>
        <v>9</v>
      </c>
      <c r="AC787" s="3">
        <v>9</v>
      </c>
      <c r="AD787" s="4">
        <f t="shared" si="238"/>
        <v>1.4884702687012438E-2</v>
      </c>
      <c r="AE787">
        <f t="shared" si="239"/>
        <v>71</v>
      </c>
      <c r="AG787">
        <v>71</v>
      </c>
      <c r="AH787" s="4">
        <f t="shared" si="240"/>
        <v>5.9</v>
      </c>
      <c r="AJ787">
        <v>5.9</v>
      </c>
      <c r="AK787" s="4">
        <f t="shared" si="241"/>
        <v>1.5855633925020991E-2</v>
      </c>
      <c r="AL787">
        <f t="shared" si="242"/>
        <v>78</v>
      </c>
      <c r="AN787">
        <v>78</v>
      </c>
      <c r="AO787" s="4">
        <f t="shared" si="243"/>
        <v>1.85</v>
      </c>
      <c r="AQ787">
        <v>2.5</v>
      </c>
      <c r="AR787" s="4">
        <f t="shared" si="244"/>
        <v>282.42419999999998</v>
      </c>
      <c r="AT787">
        <v>282.42419999999998</v>
      </c>
      <c r="AU787">
        <v>282.42419999999998</v>
      </c>
      <c r="AV787" s="4">
        <f t="shared" si="245"/>
        <v>8562622</v>
      </c>
      <c r="AX787">
        <v>8562622</v>
      </c>
      <c r="AY787">
        <v>8562622</v>
      </c>
      <c r="AZ787" s="4">
        <f t="shared" si="246"/>
        <v>3.8</v>
      </c>
      <c r="BB787">
        <v>3.8</v>
      </c>
      <c r="BC787" s="4">
        <f t="shared" si="247"/>
        <v>3.7</v>
      </c>
      <c r="BE787">
        <v>3.7</v>
      </c>
      <c r="BF787" s="4">
        <v>0.65100000000000002</v>
      </c>
      <c r="BG787" s="4">
        <v>12.2</v>
      </c>
      <c r="BH787" s="4">
        <f t="shared" si="229"/>
        <v>72</v>
      </c>
      <c r="BJ787">
        <v>72</v>
      </c>
    </row>
    <row r="788" spans="1:62" x14ac:dyDescent="0.25">
      <c r="A788" s="4" t="s">
        <v>73</v>
      </c>
      <c r="B788" s="4">
        <v>2015</v>
      </c>
      <c r="C788" s="4">
        <v>1</v>
      </c>
      <c r="E788" s="4">
        <f t="shared" si="230"/>
        <v>2.9900942064587693E-3</v>
      </c>
      <c r="F788">
        <v>118</v>
      </c>
      <c r="H788" s="4">
        <f t="shared" si="231"/>
        <v>1.5903493034288323E-2</v>
      </c>
      <c r="I788">
        <f t="shared" si="232"/>
        <v>6</v>
      </c>
      <c r="K788">
        <v>6</v>
      </c>
      <c r="M788">
        <f t="shared" si="233"/>
        <v>1.8731145170040577E-4</v>
      </c>
      <c r="O788" s="4">
        <f t="shared" si="234"/>
        <v>0</v>
      </c>
      <c r="Q788">
        <v>0</v>
      </c>
      <c r="S788" s="4">
        <f t="shared" si="235"/>
        <v>1.5804042217288962E-2</v>
      </c>
      <c r="T788">
        <v>78</v>
      </c>
      <c r="W788" s="4">
        <f t="shared" si="236"/>
        <v>0</v>
      </c>
      <c r="X788">
        <v>0</v>
      </c>
      <c r="Y788" s="4">
        <v>54.2</v>
      </c>
      <c r="AB788" s="4">
        <f t="shared" si="237"/>
        <v>7</v>
      </c>
      <c r="AC788" s="3">
        <v>7</v>
      </c>
      <c r="AD788" s="4">
        <f t="shared" si="238"/>
        <v>1.6491673390171425E-2</v>
      </c>
      <c r="AE788">
        <f t="shared" si="239"/>
        <v>84</v>
      </c>
      <c r="AG788">
        <v>84</v>
      </c>
      <c r="AH788" s="4" t="e">
        <f t="shared" si="240"/>
        <v>#VALUE!</v>
      </c>
      <c r="AK788" s="4">
        <f t="shared" si="241"/>
        <v>1.5851948012981298E-2</v>
      </c>
      <c r="AL788">
        <f t="shared" si="242"/>
        <v>78</v>
      </c>
      <c r="AN788">
        <v>78</v>
      </c>
      <c r="AO788" s="4">
        <f t="shared" si="243"/>
        <v>0.1</v>
      </c>
      <c r="AQ788">
        <v>0.1</v>
      </c>
      <c r="AR788" s="4">
        <f t="shared" si="244"/>
        <v>625.62224000000003</v>
      </c>
      <c r="AT788">
        <v>625.62224000000003</v>
      </c>
      <c r="AU788">
        <v>625.62224000000003</v>
      </c>
      <c r="AV788" s="4">
        <f t="shared" si="245"/>
        <v>10715281.625</v>
      </c>
      <c r="AX788">
        <v>16144368</v>
      </c>
      <c r="AY788">
        <v>16144368</v>
      </c>
      <c r="AZ788" s="4">
        <f t="shared" si="246"/>
        <v>1.2</v>
      </c>
      <c r="BB788">
        <v>1.2</v>
      </c>
      <c r="BC788" s="4">
        <f t="shared" si="247"/>
        <v>1.1000000000000001</v>
      </c>
      <c r="BE788">
        <v>1.1000000000000001</v>
      </c>
      <c r="BF788" s="4">
        <v>0.73899999999999999</v>
      </c>
      <c r="BG788" s="4">
        <v>14</v>
      </c>
      <c r="BH788" s="4">
        <f t="shared" si="229"/>
        <v>76.2</v>
      </c>
      <c r="BJ788">
        <v>76.2</v>
      </c>
    </row>
    <row r="789" spans="1:62" x14ac:dyDescent="0.25">
      <c r="A789" s="4" t="s">
        <v>73</v>
      </c>
      <c r="B789" s="4">
        <v>2014</v>
      </c>
      <c r="C789" s="4">
        <v>1</v>
      </c>
      <c r="E789" s="4">
        <f t="shared" si="230"/>
        <v>3.016511897411193E-3</v>
      </c>
      <c r="F789">
        <v>121</v>
      </c>
      <c r="H789" s="4">
        <f t="shared" si="231"/>
        <v>1.5903493034288323E-2</v>
      </c>
      <c r="I789">
        <f t="shared" si="232"/>
        <v>6</v>
      </c>
      <c r="K789">
        <v>6</v>
      </c>
      <c r="L789" s="4">
        <v>3.82</v>
      </c>
      <c r="M789">
        <f t="shared" si="233"/>
        <v>1.8994998169677535E-4</v>
      </c>
      <c r="O789" s="4">
        <f t="shared" si="234"/>
        <v>79.116263410000002</v>
      </c>
      <c r="Q789">
        <v>79.116263410000002</v>
      </c>
      <c r="S789" s="4">
        <f t="shared" si="235"/>
        <v>1.5859517275223931E-2</v>
      </c>
      <c r="T789">
        <v>83</v>
      </c>
      <c r="W789" s="4">
        <f t="shared" si="236"/>
        <v>0</v>
      </c>
      <c r="X789">
        <v>0</v>
      </c>
      <c r="Y789" s="4">
        <v>53.5</v>
      </c>
      <c r="AB789" s="4">
        <f t="shared" si="237"/>
        <v>7</v>
      </c>
      <c r="AC789" s="3">
        <v>7</v>
      </c>
      <c r="AD789" s="4">
        <f t="shared" si="238"/>
        <v>1.6487839328164576E-2</v>
      </c>
      <c r="AE789">
        <f t="shared" si="239"/>
        <v>84</v>
      </c>
      <c r="AG789">
        <v>84</v>
      </c>
      <c r="AH789" s="4">
        <f t="shared" si="240"/>
        <v>9.16</v>
      </c>
      <c r="AJ789">
        <v>9.16</v>
      </c>
      <c r="AK789" s="4">
        <f t="shared" si="241"/>
        <v>1.5990888465600959E-2</v>
      </c>
      <c r="AL789">
        <f t="shared" si="242"/>
        <v>83</v>
      </c>
      <c r="AN789">
        <v>83</v>
      </c>
      <c r="AO789" s="4">
        <f t="shared" si="243"/>
        <v>0.1</v>
      </c>
      <c r="AQ789">
        <v>0.1</v>
      </c>
      <c r="AR789" s="4">
        <f t="shared" si="244"/>
        <v>6432.2165370000002</v>
      </c>
      <c r="AT789">
        <v>6432.2165370000002</v>
      </c>
      <c r="AU789">
        <v>6432.2165370000002</v>
      </c>
      <c r="AV789" s="4">
        <f t="shared" si="245"/>
        <v>1593112</v>
      </c>
      <c r="AX789">
        <v>1593112</v>
      </c>
      <c r="AY789">
        <v>1593112</v>
      </c>
      <c r="AZ789" s="4">
        <f t="shared" si="246"/>
        <v>1.2</v>
      </c>
      <c r="BB789">
        <v>1.2</v>
      </c>
      <c r="BC789" s="4">
        <f t="shared" si="247"/>
        <v>1.1000000000000001</v>
      </c>
      <c r="BE789">
        <v>1.1000000000000001</v>
      </c>
      <c r="BF789" s="4">
        <v>0.73699999999999999</v>
      </c>
      <c r="BG789" s="4">
        <v>14</v>
      </c>
      <c r="BH789" s="4">
        <f t="shared" si="229"/>
        <v>76</v>
      </c>
      <c r="BJ789">
        <v>76</v>
      </c>
    </row>
    <row r="790" spans="1:62" x14ac:dyDescent="0.25">
      <c r="A790" s="4" t="s">
        <v>73</v>
      </c>
      <c r="B790" s="4">
        <v>2013</v>
      </c>
      <c r="C790" s="4">
        <v>1</v>
      </c>
      <c r="E790" s="4">
        <f t="shared" si="230"/>
        <v>3.016511897411193E-3</v>
      </c>
      <c r="F790">
        <v>121</v>
      </c>
      <c r="H790" s="4">
        <f t="shared" si="231"/>
        <v>1.5903493034288323E-2</v>
      </c>
      <c r="I790">
        <f t="shared" si="232"/>
        <v>6</v>
      </c>
      <c r="K790">
        <v>6</v>
      </c>
      <c r="L790" s="4">
        <v>3.77</v>
      </c>
      <c r="M790">
        <f t="shared" si="233"/>
        <v>1.8930820647108603E-4</v>
      </c>
      <c r="O790" s="4">
        <f t="shared" si="234"/>
        <v>59.128502040000001</v>
      </c>
      <c r="Q790">
        <v>59.128502040000001</v>
      </c>
      <c r="S790" s="4">
        <f t="shared" si="235"/>
        <v>1.5455016575970915E-2</v>
      </c>
      <c r="T790">
        <v>87</v>
      </c>
      <c r="W790" s="4">
        <f t="shared" si="236"/>
        <v>0</v>
      </c>
      <c r="X790">
        <v>0</v>
      </c>
      <c r="Y790" s="4">
        <v>52.8</v>
      </c>
      <c r="AB790" s="4">
        <f t="shared" si="237"/>
        <v>8</v>
      </c>
      <c r="AC790" s="3">
        <v>8</v>
      </c>
      <c r="AD790" s="4">
        <f t="shared" si="238"/>
        <v>1.6197280543904003E-2</v>
      </c>
      <c r="AE790">
        <f t="shared" si="239"/>
        <v>87</v>
      </c>
      <c r="AG790">
        <v>87</v>
      </c>
      <c r="AH790" s="4">
        <f t="shared" si="240"/>
        <v>7.29</v>
      </c>
      <c r="AJ790">
        <v>7.29</v>
      </c>
      <c r="AK790" s="4">
        <f t="shared" si="241"/>
        <v>1.5641849277939296E-2</v>
      </c>
      <c r="AL790">
        <f t="shared" si="242"/>
        <v>87</v>
      </c>
      <c r="AN790">
        <v>87</v>
      </c>
      <c r="AO790" s="4">
        <f t="shared" si="243"/>
        <v>0.1</v>
      </c>
      <c r="AQ790">
        <v>0.1</v>
      </c>
      <c r="AR790" s="4">
        <f t="shared" si="244"/>
        <v>674.98289999999997</v>
      </c>
      <c r="AT790">
        <v>674.98289999999997</v>
      </c>
      <c r="AU790">
        <v>674.98289999999997</v>
      </c>
      <c r="AV790" s="4">
        <f t="shared" si="245"/>
        <v>10715281.625</v>
      </c>
      <c r="AX790">
        <v>15661547</v>
      </c>
      <c r="AY790">
        <v>15661547</v>
      </c>
      <c r="AZ790" s="4">
        <f t="shared" si="246"/>
        <v>1.3</v>
      </c>
      <c r="BB790">
        <v>1.3</v>
      </c>
      <c r="BC790" s="4">
        <f t="shared" si="247"/>
        <v>1.1000000000000001</v>
      </c>
      <c r="BE790">
        <v>1.1000000000000001</v>
      </c>
      <c r="BF790" s="4">
        <v>0.72499999999999998</v>
      </c>
      <c r="BG790" s="4">
        <v>13.4</v>
      </c>
      <c r="BH790" s="4">
        <f t="shared" si="229"/>
        <v>76</v>
      </c>
      <c r="BJ790">
        <v>76</v>
      </c>
    </row>
    <row r="791" spans="1:62" x14ac:dyDescent="0.25">
      <c r="A791" s="4" t="s">
        <v>73</v>
      </c>
      <c r="B791" s="4">
        <v>2012</v>
      </c>
      <c r="C791" s="4">
        <v>1</v>
      </c>
      <c r="E791" s="4">
        <f t="shared" si="230"/>
        <v>3.0646885852088361E-3</v>
      </c>
      <c r="F791">
        <v>127</v>
      </c>
      <c r="H791" s="4">
        <f t="shared" si="231"/>
        <v>1.6209398437253317E-2</v>
      </c>
      <c r="I791">
        <f t="shared" si="232"/>
        <v>7</v>
      </c>
      <c r="K791">
        <v>7</v>
      </c>
      <c r="L791" s="4">
        <v>3.92</v>
      </c>
      <c r="M791">
        <f t="shared" si="233"/>
        <v>1.8874081866735676E-4</v>
      </c>
      <c r="O791" s="4">
        <f t="shared" si="234"/>
        <v>41.880877120000001</v>
      </c>
      <c r="Q791">
        <v>41.880877120000001</v>
      </c>
      <c r="S791" s="4">
        <f t="shared" si="235"/>
        <v>1.5294555671065845E-2</v>
      </c>
      <c r="T791">
        <v>88</v>
      </c>
      <c r="W791" s="4">
        <f t="shared" si="236"/>
        <v>72</v>
      </c>
      <c r="X791">
        <v>72</v>
      </c>
      <c r="Y791" s="4">
        <v>52.1</v>
      </c>
      <c r="AB791" s="4">
        <f t="shared" si="237"/>
        <v>8</v>
      </c>
      <c r="AC791" s="3">
        <v>8</v>
      </c>
      <c r="AD791" s="4">
        <f t="shared" si="238"/>
        <v>1.6412252164581219E-2</v>
      </c>
      <c r="AE791">
        <f t="shared" si="239"/>
        <v>85</v>
      </c>
      <c r="AG791">
        <v>85</v>
      </c>
      <c r="AH791" s="4">
        <f t="shared" si="240"/>
        <v>6.48</v>
      </c>
      <c r="AJ791">
        <v>6.48</v>
      </c>
      <c r="AK791" s="4">
        <f t="shared" si="241"/>
        <v>1.5638201712669848E-2</v>
      </c>
      <c r="AL791">
        <f t="shared" si="242"/>
        <v>87</v>
      </c>
      <c r="AN791">
        <v>87</v>
      </c>
      <c r="AO791" s="4">
        <f t="shared" si="243"/>
        <v>0.1</v>
      </c>
      <c r="AQ791">
        <v>0.1</v>
      </c>
      <c r="AR791" s="4">
        <f t="shared" si="244"/>
        <v>572.14313000000004</v>
      </c>
      <c r="AT791">
        <v>572.14313000000004</v>
      </c>
      <c r="AU791">
        <v>572.14313000000004</v>
      </c>
      <c r="AV791" s="4">
        <f t="shared" si="245"/>
        <v>10715281.625</v>
      </c>
      <c r="AX791">
        <v>15419666</v>
      </c>
      <c r="AY791">
        <v>15419666</v>
      </c>
      <c r="AZ791" s="4">
        <f t="shared" si="246"/>
        <v>1.3</v>
      </c>
      <c r="BB791">
        <v>1.3</v>
      </c>
      <c r="BC791" s="4">
        <f t="shared" si="247"/>
        <v>1.2</v>
      </c>
      <c r="BE791">
        <v>1.2</v>
      </c>
      <c r="BF791" s="4">
        <v>0.71699999999999997</v>
      </c>
      <c r="BG791" s="4">
        <v>13.3</v>
      </c>
      <c r="BH791" s="4">
        <f t="shared" si="229"/>
        <v>75.5</v>
      </c>
      <c r="BJ791">
        <v>75.5</v>
      </c>
    </row>
    <row r="792" spans="1:62" x14ac:dyDescent="0.25">
      <c r="A792" s="4" t="s">
        <v>73</v>
      </c>
      <c r="B792" s="4">
        <v>2011</v>
      </c>
      <c r="C792" s="4">
        <v>1</v>
      </c>
      <c r="E792" s="4">
        <f t="shared" si="230"/>
        <v>3.0932259307129609E-3</v>
      </c>
      <c r="F792">
        <v>131</v>
      </c>
      <c r="H792" s="4">
        <f t="shared" si="231"/>
        <v>1.6209398437253317E-2</v>
      </c>
      <c r="I792">
        <f t="shared" si="232"/>
        <v>7</v>
      </c>
      <c r="K792">
        <v>7</v>
      </c>
      <c r="L792" s="4">
        <v>3.99</v>
      </c>
      <c r="M792">
        <f t="shared" si="233"/>
        <v>1.9679018941967907E-4</v>
      </c>
      <c r="O792" s="4">
        <f t="shared" si="234"/>
        <v>344.74121639999998</v>
      </c>
      <c r="Q792">
        <v>344.74121639999998</v>
      </c>
      <c r="S792" s="4">
        <f t="shared" si="235"/>
        <v>1.5294555671065845E-2</v>
      </c>
      <c r="T792">
        <v>88</v>
      </c>
      <c r="W792" s="4">
        <f t="shared" si="236"/>
        <v>257</v>
      </c>
      <c r="X792">
        <v>257</v>
      </c>
      <c r="Y792" s="4">
        <v>51.4</v>
      </c>
      <c r="AB792" s="4">
        <f t="shared" si="237"/>
        <v>8</v>
      </c>
      <c r="AC792" s="3">
        <v>8</v>
      </c>
      <c r="AD792" s="4">
        <f t="shared" si="238"/>
        <v>1.6408430610008524E-2</v>
      </c>
      <c r="AE792">
        <f t="shared" si="239"/>
        <v>85</v>
      </c>
      <c r="AG792">
        <v>85</v>
      </c>
      <c r="AH792" s="4">
        <f t="shared" si="240"/>
        <v>5.92</v>
      </c>
      <c r="AJ792">
        <v>5.92</v>
      </c>
      <c r="AK792" s="4">
        <f t="shared" si="241"/>
        <v>1.5486944005088458E-2</v>
      </c>
      <c r="AL792">
        <f t="shared" si="242"/>
        <v>88</v>
      </c>
      <c r="AN792">
        <v>88</v>
      </c>
      <c r="AO792" s="4">
        <f t="shared" si="243"/>
        <v>0.1</v>
      </c>
      <c r="AQ792">
        <v>0.1</v>
      </c>
      <c r="AR792" s="4">
        <f t="shared" si="244"/>
        <v>5223.3517629999997</v>
      </c>
      <c r="AT792">
        <v>5223.3517629999997</v>
      </c>
      <c r="AU792">
        <v>5223.3517629999997</v>
      </c>
      <c r="AV792" s="4">
        <f t="shared" si="245"/>
        <v>10715281.625</v>
      </c>
      <c r="AX792">
        <v>15177355</v>
      </c>
      <c r="AY792">
        <v>15177355</v>
      </c>
      <c r="AZ792" s="4">
        <f t="shared" si="246"/>
        <v>1.3</v>
      </c>
      <c r="BB792">
        <v>1.3</v>
      </c>
      <c r="BC792" s="4">
        <f t="shared" si="247"/>
        <v>1.2</v>
      </c>
      <c r="BE792">
        <v>1.2</v>
      </c>
      <c r="BF792" s="4">
        <v>0.71</v>
      </c>
      <c r="BG792" s="4">
        <v>13.2</v>
      </c>
      <c r="BH792" s="4">
        <f t="shared" si="229"/>
        <v>75.3</v>
      </c>
      <c r="BJ792">
        <v>75.3</v>
      </c>
    </row>
    <row r="793" spans="1:62" x14ac:dyDescent="0.25">
      <c r="A793" s="4" t="s">
        <v>73</v>
      </c>
      <c r="B793" s="4">
        <v>2010</v>
      </c>
      <c r="C793" s="4">
        <v>1</v>
      </c>
      <c r="E793" s="4">
        <f t="shared" si="230"/>
        <v>3.1126868503935567E-3</v>
      </c>
      <c r="F793">
        <v>134</v>
      </c>
      <c r="H793" s="4">
        <f t="shared" si="231"/>
        <v>1.6209398437253317E-2</v>
      </c>
      <c r="I793">
        <f t="shared" si="232"/>
        <v>7</v>
      </c>
      <c r="K793">
        <v>7</v>
      </c>
      <c r="L793" s="4">
        <v>3.95</v>
      </c>
      <c r="M793">
        <f t="shared" si="233"/>
        <v>1.9723167242497808E-4</v>
      </c>
      <c r="O793" s="4">
        <f t="shared" si="234"/>
        <v>367.92856519999998</v>
      </c>
      <c r="Q793">
        <v>367.92856519999998</v>
      </c>
      <c r="S793" s="4">
        <f t="shared" si="235"/>
        <v>2.5921285339093207E-4</v>
      </c>
      <c r="T793">
        <v>9</v>
      </c>
      <c r="W793" s="4">
        <f t="shared" si="236"/>
        <v>0</v>
      </c>
      <c r="X793">
        <v>0</v>
      </c>
      <c r="Y793" s="4">
        <v>5.7</v>
      </c>
      <c r="AB793" s="4">
        <f t="shared" si="237"/>
        <v>8</v>
      </c>
      <c r="AC793" s="3">
        <v>8</v>
      </c>
      <c r="AD793" s="4">
        <f t="shared" si="238"/>
        <v>1.6036486943796627E-2</v>
      </c>
      <c r="AE793">
        <f t="shared" si="239"/>
        <v>88</v>
      </c>
      <c r="AG793">
        <v>88</v>
      </c>
      <c r="AH793" s="4">
        <f t="shared" si="240"/>
        <v>5.9</v>
      </c>
      <c r="AJ793">
        <v>5.9</v>
      </c>
      <c r="AK793" s="4">
        <f t="shared" si="241"/>
        <v>1.4904310938611557E-2</v>
      </c>
      <c r="AL793">
        <f t="shared" si="242"/>
        <v>91</v>
      </c>
      <c r="AN793">
        <v>91</v>
      </c>
      <c r="AO793" s="4">
        <f t="shared" si="243"/>
        <v>0.1</v>
      </c>
      <c r="AQ793">
        <v>0.1</v>
      </c>
      <c r="AR793" s="4">
        <f t="shared" si="244"/>
        <v>4657.3236100000004</v>
      </c>
      <c r="AT793">
        <v>4657.3236100000004</v>
      </c>
      <c r="AU793">
        <v>4657.3236100000004</v>
      </c>
      <c r="AV793" s="4">
        <f t="shared" si="245"/>
        <v>1493469</v>
      </c>
      <c r="AX793">
        <v>1493469</v>
      </c>
      <c r="AY793">
        <v>1493469</v>
      </c>
      <c r="AZ793" s="4">
        <f t="shared" si="246"/>
        <v>1.3</v>
      </c>
      <c r="BB793">
        <v>1.3</v>
      </c>
      <c r="BC793" s="4">
        <f t="shared" si="247"/>
        <v>1.2</v>
      </c>
      <c r="BE793">
        <v>1.2</v>
      </c>
      <c r="BF793" s="4">
        <v>0.70299999999999996</v>
      </c>
      <c r="BG793" s="4">
        <v>13.1</v>
      </c>
      <c r="BH793" s="4">
        <f t="shared" si="229"/>
        <v>75</v>
      </c>
      <c r="BJ793">
        <v>75</v>
      </c>
    </row>
    <row r="794" spans="1:62" x14ac:dyDescent="0.25">
      <c r="A794" s="4" t="s">
        <v>73</v>
      </c>
      <c r="B794" s="4">
        <v>2009</v>
      </c>
      <c r="C794" s="4">
        <v>1</v>
      </c>
      <c r="E794" s="4">
        <f t="shared" si="230"/>
        <v>3.1304459410745901E-3</v>
      </c>
      <c r="F794">
        <v>137</v>
      </c>
      <c r="H794" s="4">
        <f t="shared" si="231"/>
        <v>1.6209398437253317E-2</v>
      </c>
      <c r="I794">
        <f t="shared" si="232"/>
        <v>7</v>
      </c>
      <c r="K794">
        <v>7</v>
      </c>
      <c r="L794" s="4">
        <v>3.87</v>
      </c>
      <c r="M794">
        <f t="shared" si="233"/>
        <v>1.9547042664719516E-4</v>
      </c>
      <c r="O794" s="4">
        <f t="shared" si="234"/>
        <v>282.14400660000001</v>
      </c>
      <c r="Q794">
        <v>282.14400660000001</v>
      </c>
      <c r="S794" s="4">
        <f t="shared" si="235"/>
        <v>1.4682265089018029E-2</v>
      </c>
      <c r="T794">
        <v>91</v>
      </c>
      <c r="W794" s="4">
        <f t="shared" si="236"/>
        <v>0</v>
      </c>
      <c r="X794">
        <v>0</v>
      </c>
      <c r="Y794" s="4">
        <v>5</v>
      </c>
      <c r="AB794" s="4">
        <f t="shared" si="237"/>
        <v>8</v>
      </c>
      <c r="AC794" s="3">
        <v>8</v>
      </c>
      <c r="AD794" s="4">
        <f t="shared" si="238"/>
        <v>1.54328597507148E-2</v>
      </c>
      <c r="AE794">
        <f t="shared" si="239"/>
        <v>91</v>
      </c>
      <c r="AG794">
        <v>91</v>
      </c>
      <c r="AH794" s="4">
        <f t="shared" si="240"/>
        <v>5.58</v>
      </c>
      <c r="AJ794">
        <v>5.58</v>
      </c>
      <c r="AK794" s="4">
        <f t="shared" si="241"/>
        <v>1.4137356509541224E-2</v>
      </c>
      <c r="AL794">
        <f t="shared" si="242"/>
        <v>94</v>
      </c>
      <c r="AN794">
        <v>94</v>
      </c>
      <c r="AO794" s="4">
        <f t="shared" si="243"/>
        <v>0.1</v>
      </c>
      <c r="AQ794">
        <v>0.1</v>
      </c>
      <c r="AR794" s="4">
        <f t="shared" si="244"/>
        <v>4255.5657099999999</v>
      </c>
      <c r="AT794">
        <v>4255.5657099999999</v>
      </c>
      <c r="AU794">
        <v>4255.5657099999999</v>
      </c>
      <c r="AV794" s="4">
        <f t="shared" si="245"/>
        <v>10715281.625</v>
      </c>
      <c r="AX794">
        <v>14691275</v>
      </c>
      <c r="AY794">
        <v>14691275</v>
      </c>
      <c r="AZ794" s="4">
        <f t="shared" si="246"/>
        <v>1.3</v>
      </c>
      <c r="BB794">
        <v>1.3</v>
      </c>
      <c r="BC794" s="4">
        <f t="shared" si="247"/>
        <v>1.2</v>
      </c>
      <c r="BE794">
        <v>1.2</v>
      </c>
      <c r="BF794" s="4">
        <v>0.70199999999999996</v>
      </c>
      <c r="BG794" s="4">
        <v>13.1</v>
      </c>
      <c r="BH794" s="4">
        <f t="shared" si="229"/>
        <v>75.099999999999994</v>
      </c>
      <c r="BJ794">
        <v>75.099999999999994</v>
      </c>
    </row>
    <row r="795" spans="1:62" x14ac:dyDescent="0.25">
      <c r="A795" s="4" t="s">
        <v>73</v>
      </c>
      <c r="B795" s="4">
        <v>2008</v>
      </c>
      <c r="C795" s="4">
        <v>1</v>
      </c>
      <c r="E795" s="4">
        <f t="shared" si="230"/>
        <v>3.1413247177148143E-3</v>
      </c>
      <c r="F795">
        <v>139</v>
      </c>
      <c r="H795" s="4">
        <f t="shared" si="231"/>
        <v>1.6209398437253317E-2</v>
      </c>
      <c r="I795">
        <f t="shared" si="232"/>
        <v>7</v>
      </c>
      <c r="K795">
        <v>7</v>
      </c>
      <c r="L795" s="4">
        <v>3.76</v>
      </c>
      <c r="M795">
        <f t="shared" si="233"/>
        <v>1.9340608833656332E-4</v>
      </c>
      <c r="O795" s="4">
        <f t="shared" si="234"/>
        <v>197.93030769999999</v>
      </c>
      <c r="Q795">
        <v>197.93030769999999</v>
      </c>
      <c r="S795" s="4">
        <f t="shared" si="235"/>
        <v>1.4174537003913691E-2</v>
      </c>
      <c r="T795">
        <v>93</v>
      </c>
      <c r="W795" s="4">
        <f t="shared" si="236"/>
        <v>1</v>
      </c>
      <c r="X795">
        <v>1</v>
      </c>
      <c r="Y795" s="4">
        <v>49.3</v>
      </c>
      <c r="AB795" s="4">
        <f t="shared" si="237"/>
        <v>9</v>
      </c>
      <c r="AC795" s="3">
        <v>9</v>
      </c>
      <c r="AD795" s="4">
        <f t="shared" si="238"/>
        <v>1.4624442544948435E-2</v>
      </c>
      <c r="AE795">
        <f t="shared" si="239"/>
        <v>94</v>
      </c>
      <c r="AG795">
        <v>94</v>
      </c>
      <c r="AH795" s="4">
        <f t="shared" si="240"/>
        <v>5.66</v>
      </c>
      <c r="AJ795">
        <v>5.66</v>
      </c>
      <c r="AK795" s="4">
        <f t="shared" si="241"/>
        <v>1.353755613664338E-2</v>
      </c>
      <c r="AL795">
        <f t="shared" si="242"/>
        <v>96</v>
      </c>
      <c r="AN795">
        <v>96</v>
      </c>
      <c r="AO795" s="4">
        <f t="shared" si="243"/>
        <v>0.1</v>
      </c>
      <c r="AQ795">
        <v>0.1</v>
      </c>
      <c r="AR795" s="4">
        <f t="shared" si="244"/>
        <v>4274.9526500000002</v>
      </c>
      <c r="AT795">
        <v>4274.9526500000002</v>
      </c>
      <c r="AU795">
        <v>4274.9526500000002</v>
      </c>
      <c r="AV795" s="4">
        <f t="shared" si="245"/>
        <v>10715281.625</v>
      </c>
      <c r="AX795">
        <v>14447562</v>
      </c>
      <c r="AY795">
        <v>14447562</v>
      </c>
      <c r="AZ795" s="4">
        <f t="shared" si="246"/>
        <v>1.3</v>
      </c>
      <c r="BB795">
        <v>1.3</v>
      </c>
      <c r="BC795" s="4">
        <f t="shared" si="247"/>
        <v>1.2</v>
      </c>
      <c r="BE795">
        <v>1.2</v>
      </c>
      <c r="BF795" s="4">
        <v>0.69799999999999995</v>
      </c>
      <c r="BG795" s="4">
        <v>13</v>
      </c>
      <c r="BH795" s="4">
        <f t="shared" si="229"/>
        <v>74.599999999999994</v>
      </c>
      <c r="BJ795">
        <v>74.599999999999994</v>
      </c>
    </row>
    <row r="796" spans="1:62" x14ac:dyDescent="0.25">
      <c r="A796" s="4" t="s">
        <v>73</v>
      </c>
      <c r="B796" s="4">
        <v>2007</v>
      </c>
      <c r="C796" s="4">
        <v>1</v>
      </c>
      <c r="E796" s="4">
        <f t="shared" si="230"/>
        <v>1.5375706050567797E-3</v>
      </c>
      <c r="F796">
        <v>14</v>
      </c>
      <c r="H796" s="4">
        <f t="shared" si="231"/>
        <v>1.6209398437253317E-2</v>
      </c>
      <c r="I796">
        <f t="shared" si="232"/>
        <v>7</v>
      </c>
      <c r="K796">
        <v>7</v>
      </c>
      <c r="L796" s="4">
        <v>3.63</v>
      </c>
      <c r="M796">
        <f t="shared" si="233"/>
        <v>1.8798958109195684E-4</v>
      </c>
      <c r="O796" s="4">
        <f t="shared" si="234"/>
        <v>19.60467787</v>
      </c>
      <c r="Q796">
        <v>19.60467787</v>
      </c>
      <c r="S796" s="4">
        <f t="shared" si="235"/>
        <v>1.3894096137580055E-2</v>
      </c>
      <c r="T796">
        <v>94</v>
      </c>
      <c r="W796" s="4">
        <f t="shared" si="236"/>
        <v>0</v>
      </c>
      <c r="X796">
        <v>0</v>
      </c>
      <c r="Y796" s="4">
        <v>48.6</v>
      </c>
      <c r="AB796" s="4">
        <f t="shared" si="237"/>
        <v>9</v>
      </c>
      <c r="AC796" s="3">
        <v>9</v>
      </c>
      <c r="AD796" s="4">
        <f t="shared" si="238"/>
        <v>1.431289854626468E-2</v>
      </c>
      <c r="AE796">
        <f t="shared" si="239"/>
        <v>95</v>
      </c>
      <c r="AG796">
        <v>95</v>
      </c>
      <c r="AH796" s="4">
        <f t="shared" si="240"/>
        <v>5.94</v>
      </c>
      <c r="AJ796">
        <v>5.94</v>
      </c>
      <c r="AK796" s="4">
        <f t="shared" si="241"/>
        <v>1.3534047959838627E-2</v>
      </c>
      <c r="AL796">
        <f t="shared" si="242"/>
        <v>96</v>
      </c>
      <c r="AN796">
        <v>96</v>
      </c>
      <c r="AO796" s="4">
        <f t="shared" si="243"/>
        <v>0.2</v>
      </c>
      <c r="AQ796">
        <v>0.2</v>
      </c>
      <c r="AR796" s="4">
        <f t="shared" si="244"/>
        <v>359.71886000000001</v>
      </c>
      <c r="AT796">
        <v>359.71886000000001</v>
      </c>
      <c r="AU796">
        <v>359.71886000000001</v>
      </c>
      <c r="AV796" s="4">
        <f t="shared" si="245"/>
        <v>1425453</v>
      </c>
      <c r="AX796">
        <v>1425453</v>
      </c>
      <c r="AY796">
        <v>1425453</v>
      </c>
      <c r="AZ796" s="4">
        <f t="shared" si="246"/>
        <v>1.4</v>
      </c>
      <c r="BB796">
        <v>1.4</v>
      </c>
      <c r="BC796" s="4">
        <f t="shared" si="247"/>
        <v>1.3</v>
      </c>
      <c r="BE796">
        <v>1.3</v>
      </c>
      <c r="BF796" s="4">
        <v>0.69599999999999995</v>
      </c>
      <c r="BG796" s="4">
        <v>12.9</v>
      </c>
      <c r="BH796" s="4">
        <f t="shared" si="229"/>
        <v>74.7</v>
      </c>
      <c r="BJ796">
        <v>74.7</v>
      </c>
    </row>
    <row r="797" spans="1:62" x14ac:dyDescent="0.25">
      <c r="A797" s="4" t="s">
        <v>73</v>
      </c>
      <c r="B797" s="4">
        <v>2006</v>
      </c>
      <c r="C797" s="4">
        <v>1</v>
      </c>
      <c r="E797" s="4">
        <f t="shared" si="230"/>
        <v>3.1650999060883925E-3</v>
      </c>
      <c r="F797">
        <v>144</v>
      </c>
      <c r="H797" s="4">
        <f t="shared" si="231"/>
        <v>1.6488974231872046E-2</v>
      </c>
      <c r="I797">
        <f t="shared" si="232"/>
        <v>8</v>
      </c>
      <c r="K797">
        <v>8</v>
      </c>
      <c r="L797" s="4">
        <v>3.52</v>
      </c>
      <c r="M797">
        <f t="shared" si="233"/>
        <v>1.8797368523770864E-4</v>
      </c>
      <c r="O797" s="4">
        <f t="shared" si="234"/>
        <v>19.13983284</v>
      </c>
      <c r="Q797">
        <v>19.13983284</v>
      </c>
      <c r="S797" s="4">
        <f t="shared" si="235"/>
        <v>1.3286180512832984E-2</v>
      </c>
      <c r="T797">
        <v>96</v>
      </c>
      <c r="W797" s="4">
        <f t="shared" si="236"/>
        <v>0</v>
      </c>
      <c r="X797">
        <v>0</v>
      </c>
      <c r="Y797" s="4">
        <v>47.9</v>
      </c>
      <c r="AB797" s="4">
        <f t="shared" si="237"/>
        <v>9</v>
      </c>
      <c r="AC797" s="3">
        <v>9</v>
      </c>
      <c r="AD797" s="4">
        <f t="shared" si="238"/>
        <v>1.5174824243749798E-2</v>
      </c>
      <c r="AE797">
        <f t="shared" si="239"/>
        <v>92</v>
      </c>
      <c r="AG797">
        <v>92</v>
      </c>
      <c r="AH797" s="4">
        <f t="shared" si="240"/>
        <v>5.86</v>
      </c>
      <c r="AJ797">
        <v>5.86</v>
      </c>
      <c r="AK797" s="4">
        <f t="shared" si="241"/>
        <v>1.3530538618554667E-2</v>
      </c>
      <c r="AL797">
        <f t="shared" si="242"/>
        <v>96</v>
      </c>
      <c r="AN797">
        <v>96</v>
      </c>
      <c r="AO797" s="4">
        <f t="shared" si="243"/>
        <v>0.3</v>
      </c>
      <c r="AQ797">
        <v>0.3</v>
      </c>
      <c r="AR797" s="4">
        <f t="shared" si="244"/>
        <v>335.786541</v>
      </c>
      <c r="AT797">
        <v>335.786541</v>
      </c>
      <c r="AU797">
        <v>335.786541</v>
      </c>
      <c r="AV797" s="4">
        <f t="shared" si="245"/>
        <v>1396748</v>
      </c>
      <c r="AX797">
        <v>1396748</v>
      </c>
      <c r="AY797">
        <v>1396748</v>
      </c>
      <c r="AZ797" s="4">
        <f t="shared" si="246"/>
        <v>1.4</v>
      </c>
      <c r="BB797">
        <v>1.4</v>
      </c>
      <c r="BC797" s="4">
        <f t="shared" si="247"/>
        <v>1.3</v>
      </c>
      <c r="BE797">
        <v>1.3</v>
      </c>
      <c r="BF797" s="4">
        <v>0.69299999999999995</v>
      </c>
      <c r="BG797" s="4">
        <v>12.8</v>
      </c>
      <c r="BH797" s="4">
        <f t="shared" si="229"/>
        <v>74.400000000000006</v>
      </c>
      <c r="BJ797">
        <v>74.400000000000006</v>
      </c>
    </row>
    <row r="798" spans="1:62" x14ac:dyDescent="0.25">
      <c r="A798" s="4" t="s">
        <v>73</v>
      </c>
      <c r="B798" s="4">
        <v>2005</v>
      </c>
      <c r="C798" s="4">
        <v>1</v>
      </c>
      <c r="E798" s="4">
        <f t="shared" si="230"/>
        <v>3.1900032950471875E-3</v>
      </c>
      <c r="F798">
        <v>151</v>
      </c>
      <c r="H798" s="4">
        <f t="shared" si="231"/>
        <v>1.6488974231872046E-2</v>
      </c>
      <c r="I798">
        <f t="shared" si="232"/>
        <v>8</v>
      </c>
      <c r="K798">
        <v>8</v>
      </c>
      <c r="L798" s="4">
        <v>3.54</v>
      </c>
      <c r="M798">
        <f t="shared" si="233"/>
        <v>1.8793786086503364E-4</v>
      </c>
      <c r="O798" s="4">
        <f t="shared" si="234"/>
        <v>18.093171139999999</v>
      </c>
      <c r="Q798">
        <v>18.093171139999999</v>
      </c>
      <c r="S798" s="4">
        <f t="shared" si="235"/>
        <v>1.4437648664183886E-2</v>
      </c>
      <c r="T798">
        <v>92</v>
      </c>
      <c r="W798" s="4">
        <f t="shared" si="236"/>
        <v>0</v>
      </c>
      <c r="X798">
        <v>0</v>
      </c>
      <c r="Y798" s="4">
        <v>47.2</v>
      </c>
      <c r="AB798" s="4">
        <f t="shared" si="237"/>
        <v>9</v>
      </c>
      <c r="AC798" s="3">
        <v>9</v>
      </c>
      <c r="AD798" s="4">
        <f t="shared" si="238"/>
        <v>1.5842825511293197E-2</v>
      </c>
      <c r="AE798">
        <f t="shared" si="239"/>
        <v>89</v>
      </c>
      <c r="AG798">
        <v>89</v>
      </c>
      <c r="AH798" s="4">
        <f t="shared" si="240"/>
        <v>5.87</v>
      </c>
      <c r="AJ798">
        <v>5.87</v>
      </c>
      <c r="AK798" s="4">
        <f t="shared" si="241"/>
        <v>1.4651252736872041E-2</v>
      </c>
      <c r="AL798">
        <f t="shared" si="242"/>
        <v>92</v>
      </c>
      <c r="AN798">
        <v>92</v>
      </c>
      <c r="AO798" s="4">
        <f t="shared" si="243"/>
        <v>0.3</v>
      </c>
      <c r="AQ798">
        <v>0.3</v>
      </c>
      <c r="AR798" s="4">
        <f t="shared" si="244"/>
        <v>321.94254699999999</v>
      </c>
      <c r="AT798">
        <v>321.94254699999999</v>
      </c>
      <c r="AU798">
        <v>321.94254699999999</v>
      </c>
      <c r="AV798" s="4">
        <f t="shared" si="245"/>
        <v>10715281.625</v>
      </c>
      <c r="AX798">
        <v>13735233</v>
      </c>
      <c r="AY798">
        <v>13735233</v>
      </c>
      <c r="AZ798" s="4">
        <f t="shared" si="246"/>
        <v>1.4</v>
      </c>
      <c r="BB798">
        <v>1.4</v>
      </c>
      <c r="BC798" s="4">
        <f t="shared" si="247"/>
        <v>1.3</v>
      </c>
      <c r="BE798">
        <v>1.3</v>
      </c>
      <c r="BF798" s="4">
        <v>0.68799999999999994</v>
      </c>
      <c r="BG798" s="4">
        <v>12.8</v>
      </c>
      <c r="BH798" s="4">
        <f t="shared" si="229"/>
        <v>74.2</v>
      </c>
      <c r="BJ798">
        <v>74.2</v>
      </c>
    </row>
    <row r="799" spans="1:62" x14ac:dyDescent="0.25">
      <c r="A799" s="4" t="s">
        <v>73</v>
      </c>
      <c r="B799" s="4">
        <v>2004</v>
      </c>
      <c r="C799" s="4">
        <v>1</v>
      </c>
      <c r="E799" s="4">
        <f t="shared" si="230"/>
        <v>3.1805415507015272E-3</v>
      </c>
      <c r="F799">
        <v>148</v>
      </c>
      <c r="H799" s="4">
        <f t="shared" si="231"/>
        <v>1.6488974231872046E-2</v>
      </c>
      <c r="I799">
        <f t="shared" si="232"/>
        <v>8</v>
      </c>
      <c r="K799">
        <v>8</v>
      </c>
      <c r="L799" s="4">
        <v>3.65</v>
      </c>
      <c r="M799">
        <f t="shared" si="233"/>
        <v>1.878790987174388E-4</v>
      </c>
      <c r="O799" s="4">
        <f t="shared" si="234"/>
        <v>16.379204049999998</v>
      </c>
      <c r="Q799">
        <v>16.379204049999998</v>
      </c>
      <c r="S799" s="4">
        <f t="shared" si="235"/>
        <v>1.5294555671065845E-2</v>
      </c>
      <c r="T799">
        <v>88</v>
      </c>
      <c r="W799" s="4">
        <f t="shared" si="236"/>
        <v>0</v>
      </c>
      <c r="X799">
        <v>0</v>
      </c>
      <c r="Y799" s="4">
        <v>46.5</v>
      </c>
      <c r="AB799" s="4">
        <f t="shared" si="237"/>
        <v>9</v>
      </c>
      <c r="AC799" s="3">
        <v>9</v>
      </c>
      <c r="AD799" s="4">
        <f t="shared" si="238"/>
        <v>1.7120448364271146E-4</v>
      </c>
      <c r="AE799">
        <f t="shared" si="239"/>
        <v>9</v>
      </c>
      <c r="AG799">
        <v>9</v>
      </c>
      <c r="AH799" s="4">
        <f t="shared" si="240"/>
        <v>6.22</v>
      </c>
      <c r="AJ799">
        <v>6.22</v>
      </c>
      <c r="AK799" s="4">
        <f t="shared" si="241"/>
        <v>1.5462757339116291E-2</v>
      </c>
      <c r="AL799">
        <f t="shared" si="242"/>
        <v>88</v>
      </c>
      <c r="AN799">
        <v>88</v>
      </c>
      <c r="AO799" s="4">
        <f t="shared" si="243"/>
        <v>0.3</v>
      </c>
      <c r="AQ799">
        <v>0.3</v>
      </c>
      <c r="AR799" s="4">
        <f t="shared" si="244"/>
        <v>278.55789199999998</v>
      </c>
      <c r="AT799">
        <v>278.55789199999998</v>
      </c>
      <c r="AU799">
        <v>278.55789199999998</v>
      </c>
      <c r="AV799" s="4">
        <f t="shared" si="245"/>
        <v>1359647</v>
      </c>
      <c r="AX799">
        <v>1359647</v>
      </c>
      <c r="AY799">
        <v>1359647</v>
      </c>
      <c r="AZ799" s="4">
        <f t="shared" si="246"/>
        <v>1.5</v>
      </c>
      <c r="BB799">
        <v>1.5</v>
      </c>
      <c r="BC799" s="4">
        <f t="shared" si="247"/>
        <v>1.3</v>
      </c>
      <c r="BE799">
        <v>1.3</v>
      </c>
      <c r="BF799" s="4">
        <v>0.68200000000000005</v>
      </c>
      <c r="BG799" s="4">
        <v>12.7</v>
      </c>
      <c r="BH799" s="4">
        <f t="shared" si="229"/>
        <v>74.400000000000006</v>
      </c>
      <c r="BJ799">
        <v>74.400000000000006</v>
      </c>
    </row>
    <row r="800" spans="1:62" x14ac:dyDescent="0.25">
      <c r="A800" s="4" t="s">
        <v>73</v>
      </c>
      <c r="B800" s="4">
        <v>2003</v>
      </c>
      <c r="C800" s="4">
        <v>1</v>
      </c>
      <c r="E800" s="4">
        <f t="shared" si="230"/>
        <v>3.1900032950471875E-3</v>
      </c>
      <c r="F800">
        <v>151</v>
      </c>
      <c r="H800" s="4">
        <f t="shared" si="231"/>
        <v>1.6488974231872046E-2</v>
      </c>
      <c r="I800">
        <f t="shared" si="232"/>
        <v>8</v>
      </c>
      <c r="K800">
        <v>8</v>
      </c>
      <c r="L800" s="4">
        <v>3.69</v>
      </c>
      <c r="M800">
        <f t="shared" si="233"/>
        <v>1.879436367534555E-4</v>
      </c>
      <c r="O800" s="4">
        <f t="shared" si="234"/>
        <v>18.261832810000001</v>
      </c>
      <c r="Q800">
        <v>18.261832810000001</v>
      </c>
      <c r="S800" s="4">
        <f t="shared" si="235"/>
        <v>1.5898919057260947E-2</v>
      </c>
      <c r="T800">
        <v>82</v>
      </c>
      <c r="W800" s="4">
        <f t="shared" si="236"/>
        <v>0</v>
      </c>
      <c r="X800">
        <v>0</v>
      </c>
      <c r="Y800" s="4">
        <v>45.8</v>
      </c>
      <c r="AB800" s="4">
        <f t="shared" si="237"/>
        <v>10</v>
      </c>
      <c r="AC800" s="3">
        <v>10</v>
      </c>
      <c r="AD800" s="4">
        <f t="shared" si="238"/>
        <v>1.3664342005603068E-2</v>
      </c>
      <c r="AE800">
        <f t="shared" si="239"/>
        <v>97</v>
      </c>
      <c r="AG800">
        <v>97</v>
      </c>
      <c r="AH800" s="4">
        <f t="shared" si="240"/>
        <v>6.46</v>
      </c>
      <c r="AJ800">
        <v>6.46</v>
      </c>
      <c r="AK800" s="4">
        <f t="shared" si="241"/>
        <v>1.5607069533115539E-2</v>
      </c>
      <c r="AL800">
        <f t="shared" si="242"/>
        <v>87</v>
      </c>
      <c r="AN800">
        <v>87</v>
      </c>
      <c r="AO800" s="4">
        <f t="shared" si="243"/>
        <v>0.3</v>
      </c>
      <c r="AQ800">
        <v>0.3</v>
      </c>
      <c r="AR800" s="4">
        <f t="shared" si="244"/>
        <v>244.46897999999999</v>
      </c>
      <c r="AT800">
        <v>244.46897999999999</v>
      </c>
      <c r="AU800">
        <v>244.46897999999999</v>
      </c>
      <c r="AV800" s="4">
        <f t="shared" si="245"/>
        <v>1328961</v>
      </c>
      <c r="AX800">
        <v>1328961</v>
      </c>
      <c r="AY800">
        <v>1328961</v>
      </c>
      <c r="AZ800" s="4">
        <f t="shared" si="246"/>
        <v>1.5</v>
      </c>
      <c r="BB800">
        <v>1.5</v>
      </c>
      <c r="BC800" s="4">
        <f t="shared" si="247"/>
        <v>1.4</v>
      </c>
      <c r="BE800">
        <v>1.4</v>
      </c>
      <c r="BF800" s="4">
        <v>0.67900000000000005</v>
      </c>
      <c r="BG800" s="4">
        <v>12.6</v>
      </c>
      <c r="BH800" s="4">
        <f t="shared" si="229"/>
        <v>74.400000000000006</v>
      </c>
      <c r="BJ800">
        <v>74.400000000000006</v>
      </c>
    </row>
    <row r="801" spans="1:62" x14ac:dyDescent="0.25">
      <c r="A801" s="4" t="s">
        <v>73</v>
      </c>
      <c r="B801" s="4">
        <v>2002</v>
      </c>
      <c r="C801" s="4">
        <v>1</v>
      </c>
      <c r="E801" s="4">
        <f t="shared" si="230"/>
        <v>3.2034076906723606E-3</v>
      </c>
      <c r="F801">
        <v>157</v>
      </c>
      <c r="H801" s="4">
        <f t="shared" si="231"/>
        <v>1.6488974231872046E-2</v>
      </c>
      <c r="I801">
        <f t="shared" si="232"/>
        <v>8</v>
      </c>
      <c r="K801">
        <v>8</v>
      </c>
      <c r="L801" s="4">
        <v>3.88</v>
      </c>
      <c r="M801">
        <f t="shared" si="233"/>
        <v>1.9312469488063155E-4</v>
      </c>
      <c r="O801" s="4">
        <f t="shared" si="234"/>
        <v>187.3843511</v>
      </c>
      <c r="Q801">
        <v>187.3843511</v>
      </c>
      <c r="S801" s="4">
        <f t="shared" si="235"/>
        <v>1.5472595340292588E-2</v>
      </c>
      <c r="T801">
        <v>75</v>
      </c>
      <c r="W801" s="4">
        <f t="shared" si="236"/>
        <v>0</v>
      </c>
      <c r="X801">
        <v>0</v>
      </c>
      <c r="Y801" s="4">
        <v>45.1</v>
      </c>
      <c r="AB801" s="4">
        <f t="shared" si="237"/>
        <v>10</v>
      </c>
      <c r="AC801" s="3">
        <v>10</v>
      </c>
      <c r="AD801" s="4">
        <f t="shared" si="238"/>
        <v>1.6045518169519678E-2</v>
      </c>
      <c r="AE801">
        <f t="shared" si="239"/>
        <v>88</v>
      </c>
      <c r="AG801">
        <v>88</v>
      </c>
      <c r="AH801" s="4">
        <f t="shared" si="240"/>
        <v>4.62</v>
      </c>
      <c r="AJ801">
        <v>4.62</v>
      </c>
      <c r="AK801" s="4">
        <f t="shared" si="241"/>
        <v>1.5455508943601129E-2</v>
      </c>
      <c r="AL801">
        <f t="shared" si="242"/>
        <v>88</v>
      </c>
      <c r="AN801">
        <v>88</v>
      </c>
      <c r="AO801" s="4">
        <f t="shared" si="243"/>
        <v>0.3</v>
      </c>
      <c r="AQ801">
        <v>0.3</v>
      </c>
      <c r="AR801" s="4">
        <f t="shared" si="244"/>
        <v>2183.9667960000002</v>
      </c>
      <c r="AT801">
        <v>2183.9667960000002</v>
      </c>
      <c r="AU801">
        <v>2183.9667960000002</v>
      </c>
      <c r="AV801" s="4">
        <f t="shared" si="245"/>
        <v>13726</v>
      </c>
      <c r="AX801">
        <v>13726</v>
      </c>
      <c r="AY801">
        <v>13726</v>
      </c>
      <c r="AZ801" s="4">
        <f t="shared" si="246"/>
        <v>1.5</v>
      </c>
      <c r="BB801">
        <v>1.5</v>
      </c>
      <c r="BC801" s="4">
        <f t="shared" si="247"/>
        <v>1.4</v>
      </c>
      <c r="BE801">
        <v>1.4</v>
      </c>
      <c r="BF801" s="4">
        <v>0.67500000000000004</v>
      </c>
      <c r="BG801" s="4">
        <v>12.5</v>
      </c>
      <c r="BH801" s="4">
        <f t="shared" si="229"/>
        <v>73.599999999999994</v>
      </c>
      <c r="BJ801">
        <v>73.599999999999994</v>
      </c>
    </row>
    <row r="802" spans="1:62" x14ac:dyDescent="0.25">
      <c r="A802" s="4" t="s">
        <v>73</v>
      </c>
      <c r="B802" s="4">
        <v>2001</v>
      </c>
      <c r="C802" s="4">
        <v>1</v>
      </c>
      <c r="E802" s="4">
        <f t="shared" si="230"/>
        <v>3.2049210406344562E-3</v>
      </c>
      <c r="F802">
        <v>158</v>
      </c>
      <c r="H802" s="4">
        <f t="shared" si="231"/>
        <v>1.6740666631037373E-2</v>
      </c>
      <c r="I802">
        <f t="shared" si="232"/>
        <v>9</v>
      </c>
      <c r="K802">
        <v>9</v>
      </c>
      <c r="L802" s="4">
        <v>4.13</v>
      </c>
      <c r="M802">
        <f t="shared" si="233"/>
        <v>1.8781758445173195E-4</v>
      </c>
      <c r="O802" s="4">
        <f t="shared" si="234"/>
        <v>14.5887403</v>
      </c>
      <c r="Q802">
        <v>14.5887403</v>
      </c>
      <c r="S802" s="4">
        <f t="shared" si="235"/>
        <v>1.4206799997542537E-2</v>
      </c>
      <c r="T802">
        <v>69</v>
      </c>
      <c r="W802" s="4">
        <f t="shared" si="236"/>
        <v>2</v>
      </c>
      <c r="X802">
        <v>2</v>
      </c>
      <c r="Y802" s="4">
        <v>44.3</v>
      </c>
      <c r="AB802" s="4">
        <f t="shared" si="237"/>
        <v>10</v>
      </c>
      <c r="AC802" s="3">
        <v>10</v>
      </c>
      <c r="AD802" s="4">
        <f t="shared" si="238"/>
        <v>1.6854869504159711E-4</v>
      </c>
      <c r="AE802">
        <f t="shared" si="239"/>
        <v>9</v>
      </c>
      <c r="AG802">
        <v>9</v>
      </c>
      <c r="AH802" s="4">
        <f t="shared" si="240"/>
        <v>3.86</v>
      </c>
      <c r="AJ802">
        <v>3.86</v>
      </c>
      <c r="AK802" s="4">
        <f t="shared" si="241"/>
        <v>1.5280880359676485E-2</v>
      </c>
      <c r="AL802">
        <f t="shared" si="242"/>
        <v>89</v>
      </c>
      <c r="AN802">
        <v>89</v>
      </c>
      <c r="AO802" s="4">
        <f t="shared" si="243"/>
        <v>0.3</v>
      </c>
      <c r="AQ802">
        <v>0.3</v>
      </c>
      <c r="AR802" s="4">
        <f t="shared" si="244"/>
        <v>193.74157099999999</v>
      </c>
      <c r="AT802">
        <v>193.74157099999999</v>
      </c>
      <c r="AU802">
        <v>193.74157099999999</v>
      </c>
      <c r="AV802" s="4">
        <f t="shared" si="245"/>
        <v>10715281.625</v>
      </c>
      <c r="AX802">
        <v>12852755</v>
      </c>
      <c r="AY802">
        <v>12852755</v>
      </c>
      <c r="AZ802" s="4">
        <f t="shared" si="246"/>
        <v>1.6</v>
      </c>
      <c r="BB802">
        <v>1.6</v>
      </c>
      <c r="BC802" s="4">
        <f t="shared" si="247"/>
        <v>1.5</v>
      </c>
      <c r="BE802">
        <v>1.5</v>
      </c>
      <c r="BF802" s="4">
        <v>0.67</v>
      </c>
      <c r="BG802" s="4">
        <v>12.4</v>
      </c>
      <c r="BH802" s="4">
        <f t="shared" si="229"/>
        <v>73.400000000000006</v>
      </c>
      <c r="BJ802">
        <v>73.400000000000006</v>
      </c>
    </row>
    <row r="803" spans="1:62" x14ac:dyDescent="0.25">
      <c r="A803" s="4" t="s">
        <v>73</v>
      </c>
      <c r="B803" s="4">
        <v>2000</v>
      </c>
      <c r="C803" s="4">
        <v>1</v>
      </c>
      <c r="E803" s="4">
        <f t="shared" si="230"/>
        <v>3.2093808058496461E-3</v>
      </c>
      <c r="F803">
        <v>163</v>
      </c>
      <c r="H803" s="4">
        <f t="shared" si="231"/>
        <v>1.6740666631037373E-2</v>
      </c>
      <c r="I803">
        <f t="shared" si="232"/>
        <v>9</v>
      </c>
      <c r="K803">
        <v>9</v>
      </c>
      <c r="L803" s="4">
        <v>3.99</v>
      </c>
      <c r="M803">
        <f t="shared" si="233"/>
        <v>1.9010971520281358E-4</v>
      </c>
      <c r="O803" s="4">
        <f t="shared" si="234"/>
        <v>84.175270080000004</v>
      </c>
      <c r="Q803">
        <v>84.175270080000004</v>
      </c>
      <c r="S803" s="4">
        <f t="shared" si="235"/>
        <v>3.1913381654581326E-3</v>
      </c>
      <c r="T803">
        <v>36</v>
      </c>
      <c r="W803" s="4">
        <f t="shared" si="236"/>
        <v>0</v>
      </c>
      <c r="X803">
        <v>0</v>
      </c>
      <c r="Y803" s="4">
        <v>43.6</v>
      </c>
      <c r="AB803" s="4">
        <f t="shared" si="237"/>
        <v>11</v>
      </c>
      <c r="AC803" s="3">
        <v>11</v>
      </c>
      <c r="AD803" s="4">
        <f t="shared" si="238"/>
        <v>1.6551039224842131E-2</v>
      </c>
      <c r="AE803">
        <f t="shared" si="239"/>
        <v>83</v>
      </c>
      <c r="AG803">
        <v>83</v>
      </c>
      <c r="AH803" s="4">
        <f t="shared" si="240"/>
        <v>3.38</v>
      </c>
      <c r="AJ803">
        <v>3.38</v>
      </c>
      <c r="AK803" s="4">
        <f t="shared" si="241"/>
        <v>1.5596115779242024E-2</v>
      </c>
      <c r="AL803">
        <f t="shared" si="242"/>
        <v>87</v>
      </c>
      <c r="AN803">
        <v>87</v>
      </c>
      <c r="AO803" s="4">
        <f t="shared" si="243"/>
        <v>0.3</v>
      </c>
      <c r="AQ803">
        <v>0.3</v>
      </c>
      <c r="AR803" s="4">
        <f t="shared" si="244"/>
        <v>1451.2977599999999</v>
      </c>
      <c r="AT803">
        <v>1451.2977599999999</v>
      </c>
      <c r="AU803">
        <v>1451.2977599999999</v>
      </c>
      <c r="AV803" s="4">
        <f t="shared" si="245"/>
        <v>10715281.625</v>
      </c>
      <c r="AX803">
        <v>12628596</v>
      </c>
      <c r="AY803">
        <v>12628596</v>
      </c>
      <c r="AZ803" s="4">
        <f t="shared" si="246"/>
        <v>1.6</v>
      </c>
      <c r="BB803">
        <v>1.6</v>
      </c>
      <c r="BC803" s="4">
        <f t="shared" si="247"/>
        <v>1.5</v>
      </c>
      <c r="BE803">
        <v>1.5</v>
      </c>
      <c r="BF803" s="4">
        <v>0.66800000000000004</v>
      </c>
      <c r="BG803" s="4">
        <v>12.4</v>
      </c>
      <c r="BH803" s="4">
        <f t="shared" si="229"/>
        <v>72.8</v>
      </c>
      <c r="BJ803">
        <v>72.8</v>
      </c>
    </row>
    <row r="804" spans="1:62" x14ac:dyDescent="0.25">
      <c r="A804" s="4" t="s">
        <v>74</v>
      </c>
      <c r="B804" s="4">
        <v>2015</v>
      </c>
      <c r="C804" s="4">
        <v>1</v>
      </c>
      <c r="E804" s="4">
        <f t="shared" si="230"/>
        <v>3.2062275561259715E-3</v>
      </c>
      <c r="F804">
        <v>159</v>
      </c>
      <c r="H804" s="4">
        <f t="shared" si="231"/>
        <v>5.4285366311902644E-3</v>
      </c>
      <c r="I804">
        <f t="shared" si="232"/>
        <v>51</v>
      </c>
      <c r="K804">
        <v>51</v>
      </c>
      <c r="M804">
        <f t="shared" si="233"/>
        <v>1.8731145170040577E-4</v>
      </c>
      <c r="O804" s="4">
        <f t="shared" si="234"/>
        <v>0</v>
      </c>
      <c r="Q804">
        <v>0</v>
      </c>
      <c r="S804" s="4">
        <f t="shared" si="235"/>
        <v>1.4174537003913691E-2</v>
      </c>
      <c r="T804">
        <v>93</v>
      </c>
      <c r="W804" s="4">
        <f t="shared" si="236"/>
        <v>900.625</v>
      </c>
      <c r="X804">
        <v>5432</v>
      </c>
      <c r="Y804" s="4">
        <v>61.1</v>
      </c>
      <c r="AB804" s="4">
        <f t="shared" si="237"/>
        <v>57.5</v>
      </c>
      <c r="AC804" s="3">
        <v>60</v>
      </c>
      <c r="AD804" s="4">
        <f t="shared" si="238"/>
        <v>1.4953706121423101E-2</v>
      </c>
      <c r="AE804">
        <f t="shared" si="239"/>
        <v>93</v>
      </c>
      <c r="AG804">
        <v>93</v>
      </c>
      <c r="AH804" s="4" t="e">
        <f t="shared" si="240"/>
        <v>#VALUE!</v>
      </c>
      <c r="AK804" s="4">
        <f t="shared" si="241"/>
        <v>1.4376586828908243E-2</v>
      </c>
      <c r="AL804">
        <f t="shared" si="242"/>
        <v>93</v>
      </c>
      <c r="AN804">
        <v>93</v>
      </c>
      <c r="AO804" s="4">
        <f t="shared" si="243"/>
        <v>0.1</v>
      </c>
      <c r="AQ804">
        <v>0.1</v>
      </c>
      <c r="AR804" s="4">
        <f t="shared" si="244"/>
        <v>1766.9475950000001</v>
      </c>
      <c r="AT804">
        <v>1766.9475950000001</v>
      </c>
      <c r="AV804" s="4">
        <f t="shared" si="245"/>
        <v>1386542</v>
      </c>
      <c r="AX804">
        <v>1386542</v>
      </c>
      <c r="AZ804" s="4">
        <f t="shared" si="246"/>
        <v>2.8</v>
      </c>
      <c r="BB804">
        <v>2.8</v>
      </c>
      <c r="BC804" s="4">
        <f t="shared" si="247"/>
        <v>2.8</v>
      </c>
      <c r="BE804">
        <v>2.8</v>
      </c>
      <c r="BF804" s="4">
        <v>0.68799999999999994</v>
      </c>
      <c r="BG804" s="4">
        <v>13.1</v>
      </c>
      <c r="BH804" s="4">
        <f t="shared" si="229"/>
        <v>79</v>
      </c>
      <c r="BJ804">
        <v>79</v>
      </c>
    </row>
    <row r="805" spans="1:62" x14ac:dyDescent="0.25">
      <c r="A805" s="4" t="s">
        <v>74</v>
      </c>
      <c r="B805" s="4">
        <v>2014</v>
      </c>
      <c r="C805" s="4">
        <v>1</v>
      </c>
      <c r="E805" s="4">
        <f t="shared" si="230"/>
        <v>3.2082191098577219E-3</v>
      </c>
      <c r="F805">
        <v>161</v>
      </c>
      <c r="H805" s="4">
        <f t="shared" si="231"/>
        <v>4.7216840675778195E-3</v>
      </c>
      <c r="I805">
        <f t="shared" si="232"/>
        <v>53</v>
      </c>
      <c r="K805">
        <v>53</v>
      </c>
      <c r="L805" s="4">
        <v>0.21</v>
      </c>
      <c r="M805">
        <f t="shared" si="233"/>
        <v>1.8731145170040577E-4</v>
      </c>
      <c r="O805" s="4">
        <f t="shared" si="234"/>
        <v>0</v>
      </c>
      <c r="Q805">
        <v>0</v>
      </c>
      <c r="S805" s="4">
        <f t="shared" si="235"/>
        <v>1.3894096137580055E-2</v>
      </c>
      <c r="T805">
        <v>94</v>
      </c>
      <c r="W805" s="4">
        <f t="shared" si="236"/>
        <v>900.625</v>
      </c>
      <c r="X805">
        <v>1314</v>
      </c>
      <c r="Y805" s="4">
        <v>6.2</v>
      </c>
      <c r="AB805" s="4">
        <f t="shared" si="237"/>
        <v>57.5</v>
      </c>
      <c r="AC805" s="3">
        <v>62</v>
      </c>
      <c r="AD805" s="4">
        <f t="shared" si="238"/>
        <v>1.4659865034555393E-2</v>
      </c>
      <c r="AE805">
        <f t="shared" si="239"/>
        <v>94</v>
      </c>
      <c r="AG805">
        <v>94</v>
      </c>
      <c r="AH805" s="4">
        <f t="shared" si="240"/>
        <v>5.64</v>
      </c>
      <c r="AJ805">
        <v>5.64</v>
      </c>
      <c r="AK805" s="4">
        <f t="shared" si="241"/>
        <v>1.4100596226198778E-2</v>
      </c>
      <c r="AL805">
        <f t="shared" si="242"/>
        <v>94</v>
      </c>
      <c r="AN805">
        <v>94</v>
      </c>
      <c r="AO805" s="4">
        <f t="shared" si="243"/>
        <v>0.1</v>
      </c>
      <c r="AQ805">
        <v>0.1</v>
      </c>
      <c r="AR805" s="4">
        <f t="shared" si="244"/>
        <v>1766.9475950000001</v>
      </c>
      <c r="AT805">
        <v>1766.9475950000001</v>
      </c>
      <c r="AV805" s="4">
        <f t="shared" si="245"/>
        <v>1386542</v>
      </c>
      <c r="AX805">
        <v>1386542</v>
      </c>
      <c r="AZ805" s="4">
        <f t="shared" si="246"/>
        <v>2.8</v>
      </c>
      <c r="BB805">
        <v>2.8</v>
      </c>
      <c r="BC805" s="4">
        <f t="shared" si="247"/>
        <v>2.8</v>
      </c>
      <c r="BE805">
        <v>2.8</v>
      </c>
      <c r="BF805" s="4">
        <v>0.68600000000000005</v>
      </c>
      <c r="BG805" s="4">
        <v>13.1</v>
      </c>
      <c r="BH805" s="4">
        <f t="shared" si="229"/>
        <v>78</v>
      </c>
      <c r="BJ805">
        <v>78</v>
      </c>
    </row>
    <row r="806" spans="1:62" x14ac:dyDescent="0.25">
      <c r="A806" s="4" t="s">
        <v>74</v>
      </c>
      <c r="B806" s="4">
        <v>2013</v>
      </c>
      <c r="C806" s="4">
        <v>1</v>
      </c>
      <c r="E806" s="4">
        <f t="shared" si="230"/>
        <v>3.2062275561259715E-3</v>
      </c>
      <c r="F806">
        <v>159</v>
      </c>
      <c r="H806" s="4">
        <f t="shared" si="231"/>
        <v>4.3906877344962979E-3</v>
      </c>
      <c r="I806">
        <f t="shared" si="232"/>
        <v>54</v>
      </c>
      <c r="K806">
        <v>54</v>
      </c>
      <c r="L806" s="4">
        <v>0.21</v>
      </c>
      <c r="M806">
        <f t="shared" si="233"/>
        <v>1.8731145170040577E-4</v>
      </c>
      <c r="O806" s="4">
        <f t="shared" si="234"/>
        <v>0</v>
      </c>
      <c r="Q806">
        <v>0</v>
      </c>
      <c r="S806" s="4">
        <f t="shared" si="235"/>
        <v>1.2961300520541614E-2</v>
      </c>
      <c r="T806">
        <v>97</v>
      </c>
      <c r="W806" s="4">
        <f t="shared" si="236"/>
        <v>405</v>
      </c>
      <c r="X806">
        <v>405</v>
      </c>
      <c r="Y806" s="4">
        <v>59.4</v>
      </c>
      <c r="AB806" s="4">
        <f t="shared" si="237"/>
        <v>57.5</v>
      </c>
      <c r="AC806" s="3">
        <v>63</v>
      </c>
      <c r="AD806" s="4">
        <f t="shared" si="238"/>
        <v>1.3677110468181392E-2</v>
      </c>
      <c r="AE806">
        <f t="shared" si="239"/>
        <v>97</v>
      </c>
      <c r="AG806">
        <v>97</v>
      </c>
      <c r="AH806" s="4">
        <f t="shared" si="240"/>
        <v>5.46</v>
      </c>
      <c r="AJ806">
        <v>5.46</v>
      </c>
      <c r="AK806" s="4">
        <f t="shared" si="241"/>
        <v>1.3183126426336936E-2</v>
      </c>
      <c r="AL806">
        <f t="shared" si="242"/>
        <v>97</v>
      </c>
      <c r="AN806">
        <v>97</v>
      </c>
      <c r="AO806" s="4">
        <f t="shared" si="243"/>
        <v>0.1</v>
      </c>
      <c r="AQ806">
        <v>0.1</v>
      </c>
      <c r="AR806" s="4">
        <f t="shared" si="244"/>
        <v>1766.9475950000001</v>
      </c>
      <c r="AT806">
        <v>1766.9475950000001</v>
      </c>
      <c r="AV806" s="4">
        <f t="shared" si="245"/>
        <v>1386542</v>
      </c>
      <c r="AX806">
        <v>1386542</v>
      </c>
      <c r="AZ806" s="4">
        <f t="shared" si="246"/>
        <v>2.9</v>
      </c>
      <c r="BB806">
        <v>2.9</v>
      </c>
      <c r="BC806" s="4">
        <f t="shared" si="247"/>
        <v>2.8</v>
      </c>
      <c r="BE806">
        <v>2.8</v>
      </c>
      <c r="BF806" s="4">
        <v>0.68100000000000005</v>
      </c>
      <c r="BG806" s="4">
        <v>12.8</v>
      </c>
      <c r="BH806" s="4">
        <f t="shared" si="229"/>
        <v>79</v>
      </c>
      <c r="BJ806">
        <v>79</v>
      </c>
    </row>
    <row r="807" spans="1:62" x14ac:dyDescent="0.25">
      <c r="A807" s="4" t="s">
        <v>74</v>
      </c>
      <c r="B807" s="4">
        <v>2012</v>
      </c>
      <c r="C807" s="4">
        <v>1</v>
      </c>
      <c r="E807" s="4">
        <f t="shared" si="230"/>
        <v>3.2097117419962427E-3</v>
      </c>
      <c r="F807">
        <v>165</v>
      </c>
      <c r="H807" s="4">
        <f t="shared" si="231"/>
        <v>4.3906877344962979E-3</v>
      </c>
      <c r="I807">
        <f t="shared" si="232"/>
        <v>54</v>
      </c>
      <c r="K807">
        <v>54</v>
      </c>
      <c r="L807" s="4">
        <v>0.23</v>
      </c>
      <c r="M807">
        <f t="shared" si="233"/>
        <v>1.8731145170040577E-4</v>
      </c>
      <c r="O807" s="4">
        <f t="shared" si="234"/>
        <v>0</v>
      </c>
      <c r="Q807">
        <v>0</v>
      </c>
      <c r="S807" s="4">
        <f t="shared" si="235"/>
        <v>1.4174537003913691E-2</v>
      </c>
      <c r="T807">
        <v>93</v>
      </c>
      <c r="W807" s="4">
        <f t="shared" si="236"/>
        <v>245</v>
      </c>
      <c r="X807">
        <v>245</v>
      </c>
      <c r="Y807" s="4">
        <v>58.6</v>
      </c>
      <c r="AB807" s="4">
        <f t="shared" si="237"/>
        <v>57.5</v>
      </c>
      <c r="AC807" s="3">
        <v>64</v>
      </c>
      <c r="AD807" s="4">
        <f t="shared" si="238"/>
        <v>1.4942708764196802E-2</v>
      </c>
      <c r="AE807">
        <f t="shared" si="239"/>
        <v>93</v>
      </c>
      <c r="AG807">
        <v>93</v>
      </c>
      <c r="AH807" s="4">
        <f t="shared" si="240"/>
        <v>5.29</v>
      </c>
      <c r="AJ807">
        <v>5.29</v>
      </c>
      <c r="AK807" s="4">
        <f t="shared" si="241"/>
        <v>1.4365981558886281E-2</v>
      </c>
      <c r="AL807">
        <f t="shared" si="242"/>
        <v>93</v>
      </c>
      <c r="AN807">
        <v>93</v>
      </c>
      <c r="AO807" s="4">
        <f t="shared" si="243"/>
        <v>0.1</v>
      </c>
      <c r="AQ807">
        <v>0.1</v>
      </c>
      <c r="AR807" s="4">
        <f t="shared" si="244"/>
        <v>1766.9475950000001</v>
      </c>
      <c r="AT807">
        <v>1766.9475950000001</v>
      </c>
      <c r="AV807" s="4">
        <f t="shared" si="245"/>
        <v>1386542</v>
      </c>
      <c r="AX807">
        <v>1386542</v>
      </c>
      <c r="AZ807" s="4">
        <f t="shared" si="246"/>
        <v>2.9</v>
      </c>
      <c r="BB807">
        <v>2.9</v>
      </c>
      <c r="BC807" s="4">
        <f t="shared" si="247"/>
        <v>2.8</v>
      </c>
      <c r="BE807">
        <v>2.8</v>
      </c>
      <c r="BF807" s="4">
        <v>0.67300000000000004</v>
      </c>
      <c r="BG807" s="4">
        <v>12.4</v>
      </c>
      <c r="BH807" s="4">
        <f t="shared" si="229"/>
        <v>72</v>
      </c>
      <c r="BJ807">
        <v>72</v>
      </c>
    </row>
    <row r="808" spans="1:62" x14ac:dyDescent="0.25">
      <c r="A808" s="4" t="s">
        <v>74</v>
      </c>
      <c r="B808" s="4">
        <v>2011</v>
      </c>
      <c r="C808" s="4">
        <v>1</v>
      </c>
      <c r="E808" s="4">
        <f t="shared" si="230"/>
        <v>3.2086500857506873E-3</v>
      </c>
      <c r="F808">
        <v>168</v>
      </c>
      <c r="H808" s="4">
        <f t="shared" si="231"/>
        <v>4.0749336787398553E-3</v>
      </c>
      <c r="I808">
        <f t="shared" si="232"/>
        <v>55</v>
      </c>
      <c r="K808">
        <v>55</v>
      </c>
      <c r="L808" s="4">
        <v>0.22</v>
      </c>
      <c r="M808">
        <f t="shared" si="233"/>
        <v>1.8731145170040577E-4</v>
      </c>
      <c r="O808" s="4">
        <f t="shared" si="234"/>
        <v>0</v>
      </c>
      <c r="Q808">
        <v>0</v>
      </c>
      <c r="S808" s="4">
        <f t="shared" si="235"/>
        <v>1.3286180512832984E-2</v>
      </c>
      <c r="T808">
        <v>96</v>
      </c>
      <c r="W808" s="4">
        <f t="shared" si="236"/>
        <v>26</v>
      </c>
      <c r="X808">
        <v>26</v>
      </c>
      <c r="Y808" s="4">
        <v>57.8</v>
      </c>
      <c r="AB808" s="4">
        <f t="shared" si="237"/>
        <v>57.5</v>
      </c>
      <c r="AC808" s="3">
        <v>64</v>
      </c>
      <c r="AD808" s="4">
        <f t="shared" si="238"/>
        <v>1.4012948255715365E-2</v>
      </c>
      <c r="AE808">
        <f t="shared" si="239"/>
        <v>96</v>
      </c>
      <c r="AG808">
        <v>96</v>
      </c>
      <c r="AH808" s="4">
        <f t="shared" si="240"/>
        <v>5.4</v>
      </c>
      <c r="AJ808">
        <v>5.4</v>
      </c>
      <c r="AK808" s="4">
        <f t="shared" si="241"/>
        <v>1.349568931212573E-2</v>
      </c>
      <c r="AL808">
        <f t="shared" si="242"/>
        <v>96</v>
      </c>
      <c r="AN808">
        <v>96</v>
      </c>
      <c r="AO808" s="4">
        <f t="shared" si="243"/>
        <v>0.1</v>
      </c>
      <c r="AQ808">
        <v>0.1</v>
      </c>
      <c r="AR808" s="4">
        <f t="shared" si="244"/>
        <v>1766.9475950000001</v>
      </c>
      <c r="AT808">
        <v>1766.9475950000001</v>
      </c>
      <c r="AV808" s="4">
        <f t="shared" si="245"/>
        <v>1386542</v>
      </c>
      <c r="AX808">
        <v>1386542</v>
      </c>
      <c r="AZ808" s="4">
        <f t="shared" si="246"/>
        <v>2.9</v>
      </c>
      <c r="BB808">
        <v>2.9</v>
      </c>
      <c r="BC808" s="4">
        <f t="shared" si="247"/>
        <v>2.9</v>
      </c>
      <c r="BE808">
        <v>2.9</v>
      </c>
      <c r="BF808" s="4">
        <v>0.67100000000000004</v>
      </c>
      <c r="BG808" s="4">
        <v>12.4</v>
      </c>
      <c r="BH808" s="4">
        <f t="shared" si="229"/>
        <v>74</v>
      </c>
      <c r="BJ808">
        <v>74</v>
      </c>
    </row>
    <row r="809" spans="1:62" x14ac:dyDescent="0.25">
      <c r="A809" s="4" t="s">
        <v>74</v>
      </c>
      <c r="B809" s="4">
        <v>2010</v>
      </c>
      <c r="C809" s="4">
        <v>1</v>
      </c>
      <c r="E809" s="4">
        <f t="shared" si="230"/>
        <v>3.2027324249554287E-3</v>
      </c>
      <c r="F809">
        <v>173</v>
      </c>
      <c r="H809" s="4">
        <f t="shared" si="231"/>
        <v>4.3906877344962979E-3</v>
      </c>
      <c r="I809">
        <f t="shared" si="232"/>
        <v>54</v>
      </c>
      <c r="K809">
        <v>54</v>
      </c>
      <c r="L809" s="4">
        <v>0.22</v>
      </c>
      <c r="M809">
        <f t="shared" si="233"/>
        <v>1.8731145170040577E-4</v>
      </c>
      <c r="O809" s="4">
        <f t="shared" si="234"/>
        <v>0</v>
      </c>
      <c r="Q809">
        <v>0</v>
      </c>
      <c r="S809" s="4">
        <f t="shared" si="235"/>
        <v>1.2961300520541614E-2</v>
      </c>
      <c r="T809">
        <v>97</v>
      </c>
      <c r="W809" s="4">
        <f t="shared" si="236"/>
        <v>16</v>
      </c>
      <c r="X809">
        <v>16</v>
      </c>
      <c r="Y809" s="4">
        <v>57</v>
      </c>
      <c r="AB809" s="4">
        <f t="shared" si="237"/>
        <v>57.5</v>
      </c>
      <c r="AC809" s="3">
        <v>64</v>
      </c>
      <c r="AD809" s="4">
        <f t="shared" si="238"/>
        <v>1.3666461160495918E-2</v>
      </c>
      <c r="AE809">
        <f t="shared" si="239"/>
        <v>97</v>
      </c>
      <c r="AG809">
        <v>97</v>
      </c>
      <c r="AH809" s="4">
        <f t="shared" si="240"/>
        <v>4.8</v>
      </c>
      <c r="AJ809">
        <v>4.8</v>
      </c>
      <c r="AK809" s="4">
        <f t="shared" si="241"/>
        <v>1.3172841508394517E-2</v>
      </c>
      <c r="AL809">
        <f t="shared" si="242"/>
        <v>97</v>
      </c>
      <c r="AN809">
        <v>97</v>
      </c>
      <c r="AO809" s="4">
        <f t="shared" si="243"/>
        <v>0.1</v>
      </c>
      <c r="AQ809">
        <v>0.1</v>
      </c>
      <c r="AR809" s="4">
        <f t="shared" si="244"/>
        <v>1766.9475950000001</v>
      </c>
      <c r="AT809">
        <v>1766.9475950000001</v>
      </c>
      <c r="AV809" s="4">
        <f t="shared" si="245"/>
        <v>1386542</v>
      </c>
      <c r="AX809">
        <v>1386542</v>
      </c>
      <c r="AZ809" s="4">
        <f t="shared" si="246"/>
        <v>3</v>
      </c>
      <c r="BB809">
        <v>3</v>
      </c>
      <c r="BC809" s="4">
        <f t="shared" si="247"/>
        <v>2.9</v>
      </c>
      <c r="BE809">
        <v>2.9</v>
      </c>
      <c r="BF809" s="4">
        <v>0.66500000000000004</v>
      </c>
      <c r="BG809" s="4">
        <v>12.2</v>
      </c>
      <c r="BH809" s="4">
        <f t="shared" si="229"/>
        <v>70</v>
      </c>
      <c r="BJ809">
        <v>70</v>
      </c>
    </row>
    <row r="810" spans="1:62" x14ac:dyDescent="0.25">
      <c r="A810" s="4" t="s">
        <v>74</v>
      </c>
      <c r="B810" s="4">
        <v>2009</v>
      </c>
      <c r="C810" s="4">
        <v>1</v>
      </c>
      <c r="E810" s="4">
        <f t="shared" si="230"/>
        <v>3.2009285437118117E-3</v>
      </c>
      <c r="F810">
        <v>174</v>
      </c>
      <c r="H810" s="4">
        <f t="shared" si="231"/>
        <v>4.3906877344962979E-3</v>
      </c>
      <c r="I810">
        <f t="shared" si="232"/>
        <v>54</v>
      </c>
      <c r="K810">
        <v>54</v>
      </c>
      <c r="L810" s="4">
        <v>0.21</v>
      </c>
      <c r="M810">
        <f t="shared" si="233"/>
        <v>1.8731145170040577E-4</v>
      </c>
      <c r="O810" s="4">
        <f t="shared" si="234"/>
        <v>0</v>
      </c>
      <c r="Q810">
        <v>0</v>
      </c>
      <c r="S810" s="4">
        <f t="shared" si="235"/>
        <v>1.2961300520541614E-2</v>
      </c>
      <c r="T810">
        <v>97</v>
      </c>
      <c r="W810" s="4">
        <f t="shared" si="236"/>
        <v>608</v>
      </c>
      <c r="X810">
        <v>608</v>
      </c>
      <c r="Y810" s="4">
        <v>56.2</v>
      </c>
      <c r="AB810" s="4">
        <f t="shared" si="237"/>
        <v>57.5</v>
      </c>
      <c r="AC810" s="3">
        <v>64</v>
      </c>
      <c r="AD810" s="4">
        <f t="shared" si="238"/>
        <v>1.3662785012234929E-2</v>
      </c>
      <c r="AE810">
        <f t="shared" si="239"/>
        <v>97</v>
      </c>
      <c r="AG810">
        <v>97</v>
      </c>
      <c r="AH810" s="4">
        <f t="shared" si="240"/>
        <v>5.0999999999999996</v>
      </c>
      <c r="AJ810">
        <v>5.0999999999999996</v>
      </c>
      <c r="AK810" s="4">
        <f t="shared" si="241"/>
        <v>1.3169295950846937E-2</v>
      </c>
      <c r="AL810">
        <f t="shared" si="242"/>
        <v>97</v>
      </c>
      <c r="AN810">
        <v>97</v>
      </c>
      <c r="AO810" s="4">
        <f t="shared" si="243"/>
        <v>0.1</v>
      </c>
      <c r="AQ810">
        <v>0.1</v>
      </c>
      <c r="AR810" s="4">
        <f t="shared" si="244"/>
        <v>1766.9475950000001</v>
      </c>
      <c r="AT810">
        <v>1766.9475950000001</v>
      </c>
      <c r="AV810" s="4">
        <f t="shared" si="245"/>
        <v>1386542</v>
      </c>
      <c r="AX810">
        <v>1386542</v>
      </c>
      <c r="AZ810" s="4">
        <f t="shared" si="246"/>
        <v>3</v>
      </c>
      <c r="BB810">
        <v>3</v>
      </c>
      <c r="BC810" s="4">
        <f t="shared" si="247"/>
        <v>3</v>
      </c>
      <c r="BE810">
        <v>3</v>
      </c>
      <c r="BF810" s="4">
        <v>0.65900000000000003</v>
      </c>
      <c r="BG810" s="4">
        <v>12</v>
      </c>
      <c r="BH810" s="4">
        <f t="shared" si="229"/>
        <v>69.900000000000006</v>
      </c>
      <c r="BJ810">
        <v>69.900000000000006</v>
      </c>
    </row>
    <row r="811" spans="1:62" x14ac:dyDescent="0.25">
      <c r="A811" s="4" t="s">
        <v>74</v>
      </c>
      <c r="B811" s="4">
        <v>2008</v>
      </c>
      <c r="C811" s="4">
        <v>1</v>
      </c>
      <c r="E811" s="4">
        <f t="shared" si="230"/>
        <v>3.2043298962112633E-3</v>
      </c>
      <c r="F811">
        <v>172</v>
      </c>
      <c r="H811" s="4">
        <f t="shared" si="231"/>
        <v>4.3906877344962979E-3</v>
      </c>
      <c r="I811">
        <f t="shared" si="232"/>
        <v>54</v>
      </c>
      <c r="K811">
        <v>54</v>
      </c>
      <c r="L811" s="4">
        <v>0.24</v>
      </c>
      <c r="M811">
        <f t="shared" si="233"/>
        <v>1.8731145170040577E-4</v>
      </c>
      <c r="O811" s="4">
        <f t="shared" si="234"/>
        <v>0</v>
      </c>
      <c r="Q811">
        <v>0</v>
      </c>
      <c r="S811" s="4">
        <f t="shared" si="235"/>
        <v>1.2961300520541614E-2</v>
      </c>
      <c r="T811">
        <v>97</v>
      </c>
      <c r="W811" s="4">
        <f t="shared" si="236"/>
        <v>668</v>
      </c>
      <c r="X811">
        <v>668</v>
      </c>
      <c r="Y811" s="4">
        <v>55.5</v>
      </c>
      <c r="AB811" s="4">
        <f t="shared" si="237"/>
        <v>57.5</v>
      </c>
      <c r="AC811" s="3">
        <v>65</v>
      </c>
      <c r="AD811" s="4">
        <f t="shared" si="238"/>
        <v>1.365910751875779E-2</v>
      </c>
      <c r="AE811">
        <f t="shared" si="239"/>
        <v>97</v>
      </c>
      <c r="AG811">
        <v>97</v>
      </c>
      <c r="AH811" s="4">
        <f t="shared" si="240"/>
        <v>4.82</v>
      </c>
      <c r="AJ811">
        <v>4.82</v>
      </c>
      <c r="AK811" s="4">
        <f t="shared" si="241"/>
        <v>1.316574909358381E-2</v>
      </c>
      <c r="AL811">
        <f t="shared" si="242"/>
        <v>97</v>
      </c>
      <c r="AN811">
        <v>97</v>
      </c>
      <c r="AO811" s="4">
        <f t="shared" si="243"/>
        <v>0.1</v>
      </c>
      <c r="AQ811">
        <v>0.1</v>
      </c>
      <c r="AR811" s="4">
        <f t="shared" si="244"/>
        <v>1766.9475950000001</v>
      </c>
      <c r="AT811">
        <v>1766.9475950000001</v>
      </c>
      <c r="AV811" s="4">
        <f t="shared" si="245"/>
        <v>1386542</v>
      </c>
      <c r="AX811">
        <v>1386542</v>
      </c>
      <c r="AZ811" s="4">
        <f t="shared" si="246"/>
        <v>3.1</v>
      </c>
      <c r="BB811">
        <v>3.1</v>
      </c>
      <c r="BC811" s="4">
        <f t="shared" si="247"/>
        <v>3</v>
      </c>
      <c r="BE811">
        <v>3</v>
      </c>
      <c r="BF811" s="4">
        <v>0.65100000000000002</v>
      </c>
      <c r="BG811" s="4">
        <v>11.9</v>
      </c>
      <c r="BH811" s="4">
        <f t="shared" si="229"/>
        <v>69.8</v>
      </c>
      <c r="BJ811">
        <v>69.8</v>
      </c>
    </row>
    <row r="812" spans="1:62" x14ac:dyDescent="0.25">
      <c r="A812" s="4" t="s">
        <v>74</v>
      </c>
      <c r="B812" s="4">
        <v>2007</v>
      </c>
      <c r="C812" s="4">
        <v>1</v>
      </c>
      <c r="E812" s="4">
        <f t="shared" si="230"/>
        <v>3.2057206476682689E-3</v>
      </c>
      <c r="F812">
        <v>171</v>
      </c>
      <c r="H812" s="4">
        <f t="shared" si="231"/>
        <v>4.0749336787398553E-3</v>
      </c>
      <c r="I812">
        <f t="shared" si="232"/>
        <v>55</v>
      </c>
      <c r="K812">
        <v>55</v>
      </c>
      <c r="L812" s="4">
        <v>0.21</v>
      </c>
      <c r="M812">
        <f t="shared" si="233"/>
        <v>1.8731145170040577E-4</v>
      </c>
      <c r="O812" s="4">
        <f t="shared" si="234"/>
        <v>0</v>
      </c>
      <c r="Q812">
        <v>0</v>
      </c>
      <c r="S812" s="4">
        <f t="shared" si="235"/>
        <v>1.2624262505316943E-2</v>
      </c>
      <c r="T812">
        <v>98</v>
      </c>
      <c r="W812" s="4">
        <f t="shared" si="236"/>
        <v>900.625</v>
      </c>
      <c r="X812">
        <v>1684</v>
      </c>
      <c r="Y812" s="4">
        <v>54.8</v>
      </c>
      <c r="AB812" s="4">
        <f t="shared" si="237"/>
        <v>57.5</v>
      </c>
      <c r="AC812" s="3">
        <v>65</v>
      </c>
      <c r="AD812" s="4">
        <f t="shared" si="238"/>
        <v>1.3298189105943574E-2</v>
      </c>
      <c r="AE812">
        <f t="shared" si="239"/>
        <v>98</v>
      </c>
      <c r="AG812">
        <v>98</v>
      </c>
      <c r="AH812" s="4">
        <f t="shared" si="240"/>
        <v>4.95</v>
      </c>
      <c r="AJ812">
        <v>4.95</v>
      </c>
      <c r="AK812" s="4">
        <f t="shared" si="241"/>
        <v>1.2829986668036414E-2</v>
      </c>
      <c r="AL812">
        <f t="shared" si="242"/>
        <v>98</v>
      </c>
      <c r="AN812">
        <v>98</v>
      </c>
      <c r="AO812" s="4">
        <f t="shared" si="243"/>
        <v>0.1</v>
      </c>
      <c r="AQ812">
        <v>0.1</v>
      </c>
      <c r="AR812" s="4">
        <f t="shared" si="244"/>
        <v>1766.9475950000001</v>
      </c>
      <c r="AT812">
        <v>1766.9475950000001</v>
      </c>
      <c r="AV812" s="4">
        <f t="shared" si="245"/>
        <v>1386542</v>
      </c>
      <c r="AX812">
        <v>1386542</v>
      </c>
      <c r="AZ812" s="4">
        <f t="shared" si="246"/>
        <v>3.1</v>
      </c>
      <c r="BB812">
        <v>3.1</v>
      </c>
      <c r="BC812" s="4">
        <f t="shared" si="247"/>
        <v>3.1</v>
      </c>
      <c r="BE812">
        <v>3.1</v>
      </c>
      <c r="BF812" s="4">
        <v>0.64400000000000002</v>
      </c>
      <c r="BG812" s="4">
        <v>11.7</v>
      </c>
      <c r="BH812" s="4">
        <f t="shared" si="229"/>
        <v>69.7</v>
      </c>
      <c r="BJ812">
        <v>69.7</v>
      </c>
    </row>
    <row r="813" spans="1:62" x14ac:dyDescent="0.25">
      <c r="A813" s="4" t="s">
        <v>74</v>
      </c>
      <c r="B813" s="4">
        <v>2006</v>
      </c>
      <c r="C813" s="4">
        <v>1</v>
      </c>
      <c r="E813" s="4">
        <f t="shared" si="230"/>
        <v>3.1989186021982832E-3</v>
      </c>
      <c r="F813">
        <v>175</v>
      </c>
      <c r="H813" s="4">
        <f t="shared" si="231"/>
        <v>4.0749336787398553E-3</v>
      </c>
      <c r="I813">
        <f t="shared" si="232"/>
        <v>55</v>
      </c>
      <c r="K813">
        <v>55</v>
      </c>
      <c r="L813" s="4">
        <v>0.18</v>
      </c>
      <c r="M813">
        <f t="shared" si="233"/>
        <v>1.8731145170040577E-4</v>
      </c>
      <c r="O813" s="4">
        <f t="shared" si="234"/>
        <v>0</v>
      </c>
      <c r="Q813">
        <v>0</v>
      </c>
      <c r="S813" s="4">
        <f t="shared" si="235"/>
        <v>1.2624262505316943E-2</v>
      </c>
      <c r="T813">
        <v>98</v>
      </c>
      <c r="W813" s="4">
        <f t="shared" si="236"/>
        <v>900.625</v>
      </c>
      <c r="X813">
        <v>953</v>
      </c>
      <c r="Y813" s="4">
        <v>54.2</v>
      </c>
      <c r="AB813" s="4">
        <f t="shared" si="237"/>
        <v>57.5</v>
      </c>
      <c r="AC813" s="3">
        <v>66</v>
      </c>
      <c r="AD813" s="4">
        <f t="shared" si="238"/>
        <v>1.329446954000827E-2</v>
      </c>
      <c r="AE813">
        <f t="shared" si="239"/>
        <v>98</v>
      </c>
      <c r="AG813">
        <v>98</v>
      </c>
      <c r="AH813" s="4">
        <f t="shared" si="240"/>
        <v>5.24</v>
      </c>
      <c r="AJ813">
        <v>5.24</v>
      </c>
      <c r="AK813" s="4">
        <f t="shared" si="241"/>
        <v>1.282640058898654E-2</v>
      </c>
      <c r="AL813">
        <f t="shared" si="242"/>
        <v>98</v>
      </c>
      <c r="AN813">
        <v>98</v>
      </c>
      <c r="AO813" s="4">
        <f t="shared" si="243"/>
        <v>0.1</v>
      </c>
      <c r="AQ813">
        <v>0.1</v>
      </c>
      <c r="AR813" s="4">
        <f t="shared" si="244"/>
        <v>1766.9475950000001</v>
      </c>
      <c r="AT813">
        <v>1766.9475950000001</v>
      </c>
      <c r="AV813" s="4">
        <f t="shared" si="245"/>
        <v>1386542</v>
      </c>
      <c r="AX813">
        <v>1386542</v>
      </c>
      <c r="AZ813" s="4">
        <f t="shared" si="246"/>
        <v>3.2</v>
      </c>
      <c r="BB813">
        <v>3.2</v>
      </c>
      <c r="BC813" s="4">
        <f t="shared" si="247"/>
        <v>3.1</v>
      </c>
      <c r="BE813">
        <v>3.1</v>
      </c>
      <c r="BF813" s="4">
        <v>0.63600000000000001</v>
      </c>
      <c r="BG813" s="4">
        <v>11.5</v>
      </c>
      <c r="BH813" s="4">
        <f t="shared" si="229"/>
        <v>69.5</v>
      </c>
      <c r="BJ813">
        <v>69.5</v>
      </c>
    </row>
    <row r="814" spans="1:62" x14ac:dyDescent="0.25">
      <c r="A814" s="4" t="s">
        <v>74</v>
      </c>
      <c r="B814" s="4">
        <v>2005</v>
      </c>
      <c r="C814" s="4">
        <v>1</v>
      </c>
      <c r="E814" s="4">
        <f t="shared" si="230"/>
        <v>3.2009285437118117E-3</v>
      </c>
      <c r="F814">
        <v>174</v>
      </c>
      <c r="H814" s="4">
        <f t="shared" si="231"/>
        <v>4.0749336787398553E-3</v>
      </c>
      <c r="I814">
        <f t="shared" si="232"/>
        <v>55</v>
      </c>
      <c r="K814">
        <v>56</v>
      </c>
      <c r="L814" s="4">
        <v>0.16</v>
      </c>
      <c r="M814">
        <f t="shared" si="233"/>
        <v>1.8731145170040577E-4</v>
      </c>
      <c r="O814" s="4">
        <f t="shared" si="234"/>
        <v>0</v>
      </c>
      <c r="Q814">
        <v>0</v>
      </c>
      <c r="S814" s="4">
        <f t="shared" si="235"/>
        <v>1.2624262505316943E-2</v>
      </c>
      <c r="T814">
        <v>98</v>
      </c>
      <c r="W814" s="4">
        <f t="shared" si="236"/>
        <v>77</v>
      </c>
      <c r="X814">
        <v>77</v>
      </c>
      <c r="Y814" s="4">
        <v>53.5</v>
      </c>
      <c r="AB814" s="4">
        <f t="shared" si="237"/>
        <v>57.5</v>
      </c>
      <c r="AC814" s="3">
        <v>68</v>
      </c>
      <c r="AD814" s="4">
        <f t="shared" si="238"/>
        <v>1.3290748463388284E-2</v>
      </c>
      <c r="AE814">
        <f t="shared" si="239"/>
        <v>98</v>
      </c>
      <c r="AG814">
        <v>98</v>
      </c>
      <c r="AH814" s="4">
        <f t="shared" si="240"/>
        <v>5.6</v>
      </c>
      <c r="AJ814">
        <v>5.6</v>
      </c>
      <c r="AK814" s="4">
        <f t="shared" si="241"/>
        <v>1.2822813056149893E-2</v>
      </c>
      <c r="AL814">
        <f t="shared" si="242"/>
        <v>98</v>
      </c>
      <c r="AN814">
        <v>98</v>
      </c>
      <c r="AO814" s="4">
        <f t="shared" si="243"/>
        <v>0.1</v>
      </c>
      <c r="AQ814">
        <v>0.1</v>
      </c>
      <c r="AR814" s="4">
        <f t="shared" si="244"/>
        <v>1766.9475950000001</v>
      </c>
      <c r="AT814">
        <v>1766.9475950000001</v>
      </c>
      <c r="AV814" s="4">
        <f t="shared" si="245"/>
        <v>1386542</v>
      </c>
      <c r="AX814">
        <v>1386542</v>
      </c>
      <c r="AZ814" s="4">
        <f t="shared" si="246"/>
        <v>3.2</v>
      </c>
      <c r="BB814">
        <v>3.2</v>
      </c>
      <c r="BC814" s="4">
        <f t="shared" si="247"/>
        <v>3.2</v>
      </c>
      <c r="BE814">
        <v>3.2</v>
      </c>
      <c r="BF814" s="4">
        <v>0.629</v>
      </c>
      <c r="BG814" s="4">
        <v>11.4</v>
      </c>
      <c r="BH814" s="4">
        <f t="shared" si="229"/>
        <v>69.400000000000006</v>
      </c>
      <c r="BJ814">
        <v>69.400000000000006</v>
      </c>
    </row>
    <row r="815" spans="1:62" x14ac:dyDescent="0.25">
      <c r="A815" s="4" t="s">
        <v>74</v>
      </c>
      <c r="B815" s="4">
        <v>2004</v>
      </c>
      <c r="C815" s="4">
        <v>1</v>
      </c>
      <c r="E815" s="4">
        <f t="shared" si="230"/>
        <v>3.1967029899265384E-3</v>
      </c>
      <c r="F815">
        <v>176</v>
      </c>
      <c r="H815" s="4">
        <f t="shared" si="231"/>
        <v>4.0749336787398553E-3</v>
      </c>
      <c r="I815">
        <f t="shared" si="232"/>
        <v>55</v>
      </c>
      <c r="K815">
        <v>57</v>
      </c>
      <c r="L815" s="4">
        <v>0.16</v>
      </c>
      <c r="M815">
        <f t="shared" si="233"/>
        <v>1.8731145170040577E-4</v>
      </c>
      <c r="O815" s="4">
        <f t="shared" si="234"/>
        <v>0</v>
      </c>
      <c r="Q815">
        <v>0</v>
      </c>
      <c r="S815" s="4">
        <f t="shared" si="235"/>
        <v>1.2961300520541614E-2</v>
      </c>
      <c r="T815">
        <v>97</v>
      </c>
      <c r="W815" s="4">
        <f t="shared" si="236"/>
        <v>80</v>
      </c>
      <c r="X815">
        <v>80</v>
      </c>
      <c r="Y815" s="4">
        <v>52.9</v>
      </c>
      <c r="AB815" s="4">
        <f t="shared" si="237"/>
        <v>57.5</v>
      </c>
      <c r="AC815" s="3">
        <v>70</v>
      </c>
      <c r="AD815" s="4">
        <f t="shared" si="238"/>
        <v>1.3644204693215312E-2</v>
      </c>
      <c r="AE815">
        <f t="shared" si="239"/>
        <v>97</v>
      </c>
      <c r="AG815">
        <v>97</v>
      </c>
      <c r="AH815" s="4">
        <f t="shared" si="240"/>
        <v>5.21</v>
      </c>
      <c r="AJ815">
        <v>5.21</v>
      </c>
      <c r="AK815" s="4">
        <f t="shared" si="241"/>
        <v>1.3151380922879936E-2</v>
      </c>
      <c r="AL815">
        <f t="shared" si="242"/>
        <v>97</v>
      </c>
      <c r="AN815">
        <v>97</v>
      </c>
      <c r="AO815" s="4">
        <f t="shared" si="243"/>
        <v>0.1</v>
      </c>
      <c r="AQ815">
        <v>0.1</v>
      </c>
      <c r="AR815" s="4">
        <f t="shared" si="244"/>
        <v>1766.9475950000001</v>
      </c>
      <c r="AT815">
        <v>1766.9475950000001</v>
      </c>
      <c r="AV815" s="4">
        <f t="shared" si="245"/>
        <v>1386542</v>
      </c>
      <c r="AX815">
        <v>1386542</v>
      </c>
      <c r="AZ815" s="4">
        <f t="shared" si="246"/>
        <v>3.3</v>
      </c>
      <c r="BB815">
        <v>3.3</v>
      </c>
      <c r="BC815" s="4">
        <f t="shared" si="247"/>
        <v>3.2</v>
      </c>
      <c r="BE815">
        <v>3.2</v>
      </c>
      <c r="BF815" s="4">
        <v>0.623</v>
      </c>
      <c r="BG815" s="4">
        <v>11.2</v>
      </c>
      <c r="BH815" s="4">
        <f t="shared" si="229"/>
        <v>69</v>
      </c>
      <c r="BJ815">
        <v>69</v>
      </c>
    </row>
    <row r="816" spans="1:62" x14ac:dyDescent="0.25">
      <c r="A816" s="4" t="s">
        <v>74</v>
      </c>
      <c r="B816" s="4">
        <v>2003</v>
      </c>
      <c r="C816" s="4">
        <v>1</v>
      </c>
      <c r="E816" s="4">
        <f t="shared" si="230"/>
        <v>3.1916565093567254E-3</v>
      </c>
      <c r="F816">
        <v>178</v>
      </c>
      <c r="H816" s="4">
        <f t="shared" si="231"/>
        <v>4.0749336787398553E-3</v>
      </c>
      <c r="I816">
        <f t="shared" si="232"/>
        <v>55</v>
      </c>
      <c r="K816">
        <v>59</v>
      </c>
      <c r="L816" s="4">
        <v>0.15</v>
      </c>
      <c r="M816">
        <f t="shared" si="233"/>
        <v>1.8731145170040577E-4</v>
      </c>
      <c r="O816" s="4">
        <f t="shared" si="234"/>
        <v>0</v>
      </c>
      <c r="Q816">
        <v>0</v>
      </c>
      <c r="S816" s="4">
        <f t="shared" si="235"/>
        <v>1.2624262505316943E-2</v>
      </c>
      <c r="T816">
        <v>98</v>
      </c>
      <c r="W816" s="4">
        <f t="shared" si="236"/>
        <v>164</v>
      </c>
      <c r="X816">
        <v>164</v>
      </c>
      <c r="Y816" s="4">
        <v>52.3</v>
      </c>
      <c r="AB816" s="4">
        <f t="shared" si="237"/>
        <v>57.5</v>
      </c>
      <c r="AC816" s="3">
        <v>72</v>
      </c>
      <c r="AD816" s="4">
        <f t="shared" si="238"/>
        <v>1.3283379617961758E-2</v>
      </c>
      <c r="AE816">
        <f t="shared" si="239"/>
        <v>98</v>
      </c>
      <c r="AG816">
        <v>98</v>
      </c>
      <c r="AH816" s="4">
        <f t="shared" si="240"/>
        <v>5.41</v>
      </c>
      <c r="AJ816">
        <v>5.41</v>
      </c>
      <c r="AK816" s="4">
        <f t="shared" si="241"/>
        <v>1.2815705722742201E-2</v>
      </c>
      <c r="AL816">
        <f t="shared" si="242"/>
        <v>98</v>
      </c>
      <c r="AN816">
        <v>98</v>
      </c>
      <c r="AO816" s="4">
        <f t="shared" si="243"/>
        <v>0.1</v>
      </c>
      <c r="AQ816">
        <v>0.1</v>
      </c>
      <c r="AR816" s="4">
        <f t="shared" si="244"/>
        <v>1766.9475950000001</v>
      </c>
      <c r="AT816">
        <v>1766.9475950000001</v>
      </c>
      <c r="AV816" s="4">
        <f t="shared" si="245"/>
        <v>1386542</v>
      </c>
      <c r="AX816">
        <v>1386542</v>
      </c>
      <c r="AZ816" s="4">
        <f t="shared" si="246"/>
        <v>3.3</v>
      </c>
      <c r="BB816">
        <v>3.3</v>
      </c>
      <c r="BC816" s="4">
        <f t="shared" si="247"/>
        <v>3.3</v>
      </c>
      <c r="BE816">
        <v>3.3</v>
      </c>
      <c r="BF816" s="4">
        <v>0.621</v>
      </c>
      <c r="BG816" s="4">
        <v>11.3</v>
      </c>
      <c r="BH816" s="4">
        <f t="shared" si="229"/>
        <v>68.599999999999994</v>
      </c>
      <c r="BJ816">
        <v>68.599999999999994</v>
      </c>
    </row>
    <row r="817" spans="1:62" x14ac:dyDescent="0.25">
      <c r="A817" s="4" t="s">
        <v>74</v>
      </c>
      <c r="B817" s="4">
        <v>2002</v>
      </c>
      <c r="C817" s="4">
        <v>1</v>
      </c>
      <c r="E817" s="4">
        <f t="shared" si="230"/>
        <v>3.1942821360762923E-3</v>
      </c>
      <c r="F817">
        <v>177</v>
      </c>
      <c r="H817" s="4">
        <f t="shared" si="231"/>
        <v>4.0749336787398553E-3</v>
      </c>
      <c r="I817">
        <f t="shared" si="232"/>
        <v>55</v>
      </c>
      <c r="K817">
        <v>61</v>
      </c>
      <c r="L817" s="4">
        <v>0.15</v>
      </c>
      <c r="M817">
        <f t="shared" si="233"/>
        <v>1.8731145170040577E-4</v>
      </c>
      <c r="O817" s="4">
        <f t="shared" si="234"/>
        <v>0</v>
      </c>
      <c r="Q817">
        <v>0</v>
      </c>
      <c r="S817" s="4">
        <f t="shared" si="235"/>
        <v>1.2961300520541614E-2</v>
      </c>
      <c r="T817">
        <v>97</v>
      </c>
      <c r="W817" s="4">
        <f t="shared" si="236"/>
        <v>653</v>
      </c>
      <c r="X817">
        <v>653</v>
      </c>
      <c r="Y817" s="4">
        <v>51.8</v>
      </c>
      <c r="AB817" s="4">
        <f t="shared" si="237"/>
        <v>57.5</v>
      </c>
      <c r="AC817" s="3">
        <v>75</v>
      </c>
      <c r="AD817" s="4">
        <f t="shared" si="238"/>
        <v>1.3636774502988331E-2</v>
      </c>
      <c r="AE817">
        <f t="shared" si="239"/>
        <v>97</v>
      </c>
      <c r="AG817">
        <v>97</v>
      </c>
      <c r="AH817" s="4">
        <f t="shared" si="240"/>
        <v>5.97</v>
      </c>
      <c r="AJ817">
        <v>5.97</v>
      </c>
      <c r="AK817" s="4">
        <f t="shared" si="241"/>
        <v>1.3144216430208576E-2</v>
      </c>
      <c r="AL817">
        <f t="shared" si="242"/>
        <v>97</v>
      </c>
      <c r="AN817">
        <v>97</v>
      </c>
      <c r="AO817" s="4">
        <f t="shared" si="243"/>
        <v>0.1</v>
      </c>
      <c r="AQ817">
        <v>0.1</v>
      </c>
      <c r="AR817" s="4">
        <f t="shared" si="244"/>
        <v>1766.9475950000001</v>
      </c>
      <c r="AT817">
        <v>1766.9475950000001</v>
      </c>
      <c r="AV817" s="4">
        <f t="shared" si="245"/>
        <v>1386542</v>
      </c>
      <c r="AX817">
        <v>1386542</v>
      </c>
      <c r="AZ817" s="4">
        <f t="shared" si="246"/>
        <v>3.4</v>
      </c>
      <c r="BB817">
        <v>3.4</v>
      </c>
      <c r="BC817" s="4">
        <f t="shared" si="247"/>
        <v>3.4</v>
      </c>
      <c r="BE817">
        <v>3.4</v>
      </c>
      <c r="BF817" s="4">
        <v>0.61699999999999999</v>
      </c>
      <c r="BG817" s="4">
        <v>11.2</v>
      </c>
      <c r="BH817" s="4">
        <f t="shared" si="229"/>
        <v>68.7</v>
      </c>
      <c r="BJ817">
        <v>68.7</v>
      </c>
    </row>
    <row r="818" spans="1:62" x14ac:dyDescent="0.25">
      <c r="A818" s="4" t="s">
        <v>74</v>
      </c>
      <c r="B818" s="4">
        <v>2001</v>
      </c>
      <c r="C818" s="4">
        <v>1</v>
      </c>
      <c r="E818" s="4">
        <f t="shared" si="230"/>
        <v>3.1942821360762923E-3</v>
      </c>
      <c r="F818">
        <v>177</v>
      </c>
      <c r="H818" s="4">
        <f t="shared" si="231"/>
        <v>4.0749336787398553E-3</v>
      </c>
      <c r="I818">
        <f t="shared" si="232"/>
        <v>55</v>
      </c>
      <c r="K818">
        <v>63</v>
      </c>
      <c r="L818" s="4">
        <v>0.14000000000000001</v>
      </c>
      <c r="M818">
        <f t="shared" si="233"/>
        <v>1.8731145170040577E-4</v>
      </c>
      <c r="O818" s="4">
        <f t="shared" si="234"/>
        <v>0</v>
      </c>
      <c r="Q818">
        <v>0</v>
      </c>
      <c r="S818" s="4">
        <f t="shared" si="235"/>
        <v>1.2276440336999126E-2</v>
      </c>
      <c r="T818">
        <v>99</v>
      </c>
      <c r="W818" s="4">
        <f t="shared" si="236"/>
        <v>900.625</v>
      </c>
      <c r="X818">
        <v>2150</v>
      </c>
      <c r="Y818" s="4">
        <v>51.2</v>
      </c>
      <c r="AB818" s="4">
        <f t="shared" si="237"/>
        <v>57.5</v>
      </c>
      <c r="AC818" s="3">
        <v>78</v>
      </c>
      <c r="AD818" s="4">
        <f t="shared" si="238"/>
        <v>1.2906117028396967E-2</v>
      </c>
      <c r="AE818">
        <f t="shared" si="239"/>
        <v>99</v>
      </c>
      <c r="AG818">
        <v>99</v>
      </c>
      <c r="AH818" s="4">
        <f t="shared" si="240"/>
        <v>5.75</v>
      </c>
      <c r="AJ818">
        <v>5.75</v>
      </c>
      <c r="AK818" s="4">
        <f t="shared" si="241"/>
        <v>1.2465016545528691E-2</v>
      </c>
      <c r="AL818">
        <f t="shared" si="242"/>
        <v>99</v>
      </c>
      <c r="AN818">
        <v>99</v>
      </c>
      <c r="AO818" s="4">
        <f t="shared" si="243"/>
        <v>0.1</v>
      </c>
      <c r="AQ818">
        <v>0.1</v>
      </c>
      <c r="AR818" s="4">
        <f t="shared" si="244"/>
        <v>1766.9475950000001</v>
      </c>
      <c r="AT818">
        <v>1766.9475950000001</v>
      </c>
      <c r="AV818" s="4">
        <f t="shared" si="245"/>
        <v>1386542</v>
      </c>
      <c r="AX818">
        <v>1386542</v>
      </c>
      <c r="AZ818" s="4">
        <f t="shared" si="246"/>
        <v>3.5</v>
      </c>
      <c r="BB818">
        <v>3.5</v>
      </c>
      <c r="BC818" s="4">
        <f t="shared" si="247"/>
        <v>3.4</v>
      </c>
      <c r="BE818">
        <v>3.4</v>
      </c>
      <c r="BF818" s="4">
        <v>0.61199999999999999</v>
      </c>
      <c r="BG818" s="4">
        <v>11.1</v>
      </c>
      <c r="BH818" s="4">
        <f t="shared" si="229"/>
        <v>68.599999999999994</v>
      </c>
      <c r="BJ818">
        <v>68.599999999999994</v>
      </c>
    </row>
    <row r="819" spans="1:62" x14ac:dyDescent="0.25">
      <c r="A819" s="4" t="s">
        <v>74</v>
      </c>
      <c r="B819" s="4">
        <v>2000</v>
      </c>
      <c r="C819" s="4">
        <v>1</v>
      </c>
      <c r="E819" s="4">
        <f t="shared" si="230"/>
        <v>3.2057206476682689E-3</v>
      </c>
      <c r="F819">
        <v>171</v>
      </c>
      <c r="H819" s="4">
        <f t="shared" si="231"/>
        <v>4.0749336787398553E-3</v>
      </c>
      <c r="I819">
        <f t="shared" si="232"/>
        <v>55</v>
      </c>
      <c r="K819">
        <v>65</v>
      </c>
      <c r="L819" s="4">
        <v>0.14000000000000001</v>
      </c>
      <c r="M819">
        <f t="shared" si="233"/>
        <v>1.8731145170040577E-4</v>
      </c>
      <c r="O819" s="4">
        <f t="shared" si="234"/>
        <v>0</v>
      </c>
      <c r="Q819">
        <v>0</v>
      </c>
      <c r="S819" s="4">
        <f t="shared" si="235"/>
        <v>1.2624262505316943E-2</v>
      </c>
      <c r="T819">
        <v>98</v>
      </c>
      <c r="W819" s="4">
        <f t="shared" si="236"/>
        <v>900.625</v>
      </c>
      <c r="X819">
        <v>2633</v>
      </c>
      <c r="Y819" s="4">
        <v>5.7</v>
      </c>
      <c r="AB819" s="4">
        <f t="shared" si="237"/>
        <v>57.5</v>
      </c>
      <c r="AC819" s="3">
        <v>82</v>
      </c>
      <c r="AD819" s="4">
        <f t="shared" si="238"/>
        <v>1.3272204462811016E-2</v>
      </c>
      <c r="AE819">
        <f t="shared" si="239"/>
        <v>98</v>
      </c>
      <c r="AG819">
        <v>98</v>
      </c>
      <c r="AH819" s="4">
        <f t="shared" si="240"/>
        <v>5.55</v>
      </c>
      <c r="AJ819">
        <v>5.55</v>
      </c>
      <c r="AK819" s="4">
        <f t="shared" si="241"/>
        <v>1.2804931256115088E-2</v>
      </c>
      <c r="AL819">
        <f t="shared" si="242"/>
        <v>98</v>
      </c>
      <c r="AN819">
        <v>98</v>
      </c>
      <c r="AO819" s="4">
        <f t="shared" si="243"/>
        <v>0.1</v>
      </c>
      <c r="AQ819">
        <v>0.1</v>
      </c>
      <c r="AR819" s="4">
        <f t="shared" si="244"/>
        <v>1766.9475950000001</v>
      </c>
      <c r="AT819">
        <v>1766.9475950000001</v>
      </c>
      <c r="AV819" s="4">
        <f t="shared" si="245"/>
        <v>1386542</v>
      </c>
      <c r="AX819">
        <v>1386542</v>
      </c>
      <c r="AZ819" s="4">
        <f t="shared" si="246"/>
        <v>3.6</v>
      </c>
      <c r="BB819">
        <v>3.6</v>
      </c>
      <c r="BC819" s="4">
        <f t="shared" si="247"/>
        <v>3.5</v>
      </c>
      <c r="BE819">
        <v>3.5</v>
      </c>
      <c r="BF819" s="4">
        <v>0.60599999999999998</v>
      </c>
      <c r="BG819" s="4">
        <v>11</v>
      </c>
      <c r="BH819" s="4">
        <f t="shared" si="229"/>
        <v>68.8</v>
      </c>
      <c r="BJ819">
        <v>68.8</v>
      </c>
    </row>
    <row r="820" spans="1:62" x14ac:dyDescent="0.25">
      <c r="A820" s="4" t="s">
        <v>75</v>
      </c>
      <c r="B820" s="4">
        <v>2015</v>
      </c>
      <c r="C820" s="4">
        <v>1</v>
      </c>
      <c r="E820" s="4">
        <f t="shared" si="230"/>
        <v>3.1916565093567254E-3</v>
      </c>
      <c r="F820">
        <v>178</v>
      </c>
      <c r="H820" s="4">
        <f t="shared" si="231"/>
        <v>1.4451691931942897E-2</v>
      </c>
      <c r="I820">
        <f t="shared" si="232"/>
        <v>2</v>
      </c>
      <c r="K820">
        <v>2</v>
      </c>
      <c r="M820">
        <f t="shared" si="233"/>
        <v>1.8731145170040577E-4</v>
      </c>
      <c r="O820" s="4">
        <f t="shared" si="234"/>
        <v>0</v>
      </c>
      <c r="Q820">
        <v>0</v>
      </c>
      <c r="S820" s="4">
        <f t="shared" si="235"/>
        <v>1.4682265089018029E-2</v>
      </c>
      <c r="T820">
        <v>91</v>
      </c>
      <c r="W820" s="4">
        <f t="shared" si="236"/>
        <v>0</v>
      </c>
      <c r="X820">
        <v>0</v>
      </c>
      <c r="Y820" s="4">
        <v>56.1</v>
      </c>
      <c r="AB820" s="4">
        <f t="shared" si="237"/>
        <v>2</v>
      </c>
      <c r="AC820" s="3">
        <v>2</v>
      </c>
      <c r="AD820" s="4">
        <f t="shared" si="238"/>
        <v>1.5165161779182455E-2</v>
      </c>
      <c r="AE820">
        <f t="shared" si="239"/>
        <v>92</v>
      </c>
      <c r="AG820">
        <v>92</v>
      </c>
      <c r="AH820" s="4" t="e">
        <f t="shared" si="240"/>
        <v>#VALUE!</v>
      </c>
      <c r="AK820" s="4">
        <f t="shared" si="241"/>
        <v>1.481026575895469E-2</v>
      </c>
      <c r="AL820">
        <f t="shared" si="242"/>
        <v>91</v>
      </c>
      <c r="AN820">
        <v>91</v>
      </c>
      <c r="AO820" s="4">
        <f t="shared" si="243"/>
        <v>0.2</v>
      </c>
      <c r="AQ820">
        <v>0.2</v>
      </c>
      <c r="AR820" s="4">
        <f t="shared" si="244"/>
        <v>4127.1177500000003</v>
      </c>
      <c r="AT820">
        <v>4127.1177500000003</v>
      </c>
      <c r="AU820">
        <v>4127.1177500000003</v>
      </c>
      <c r="AV820" s="4">
        <f t="shared" si="245"/>
        <v>6312478</v>
      </c>
      <c r="AX820">
        <v>6312478</v>
      </c>
      <c r="AY820">
        <v>6312478</v>
      </c>
      <c r="AZ820" s="4">
        <f t="shared" si="246"/>
        <v>1.6</v>
      </c>
      <c r="BB820">
        <v>1.6</v>
      </c>
      <c r="BC820" s="4">
        <f t="shared" si="247"/>
        <v>1.5</v>
      </c>
      <c r="BE820">
        <v>1.5</v>
      </c>
      <c r="BF820" s="4">
        <v>0.67800000000000005</v>
      </c>
      <c r="BG820" s="4">
        <v>13.2</v>
      </c>
      <c r="BH820" s="4">
        <f t="shared" si="229"/>
        <v>73.5</v>
      </c>
      <c r="BJ820">
        <v>73.5</v>
      </c>
    </row>
    <row r="821" spans="1:62" x14ac:dyDescent="0.25">
      <c r="A821" s="4" t="s">
        <v>75</v>
      </c>
      <c r="B821" s="4">
        <v>2014</v>
      </c>
      <c r="C821" s="4">
        <v>1</v>
      </c>
      <c r="E821" s="4">
        <f t="shared" si="230"/>
        <v>3.1825562687515072E-3</v>
      </c>
      <c r="F821">
        <v>181</v>
      </c>
      <c r="H821" s="4">
        <f t="shared" si="231"/>
        <v>1.4451691931942897E-2</v>
      </c>
      <c r="I821">
        <f t="shared" si="232"/>
        <v>2</v>
      </c>
      <c r="K821">
        <v>2</v>
      </c>
      <c r="L821" s="4">
        <v>2.52</v>
      </c>
      <c r="M821">
        <f t="shared" si="233"/>
        <v>2.0055027403082144E-4</v>
      </c>
      <c r="O821" s="4">
        <f t="shared" si="234"/>
        <v>665.72602529999995</v>
      </c>
      <c r="Q821">
        <v>665.72602529999995</v>
      </c>
      <c r="S821" s="4">
        <f t="shared" si="235"/>
        <v>1.4174537003913691E-2</v>
      </c>
      <c r="T821">
        <v>93</v>
      </c>
      <c r="W821" s="4">
        <f t="shared" si="236"/>
        <v>0</v>
      </c>
      <c r="X821">
        <v>0</v>
      </c>
      <c r="Y821" s="4">
        <v>55.4</v>
      </c>
      <c r="AB821" s="4">
        <f t="shared" si="237"/>
        <v>2</v>
      </c>
      <c r="AC821" s="3">
        <v>2</v>
      </c>
      <c r="AD821" s="4">
        <f t="shared" si="238"/>
        <v>1.4891267538413725E-2</v>
      </c>
      <c r="AE821">
        <f t="shared" si="239"/>
        <v>93</v>
      </c>
      <c r="AG821">
        <v>93</v>
      </c>
      <c r="AH821" s="4">
        <f t="shared" si="240"/>
        <v>6.77</v>
      </c>
      <c r="AJ821">
        <v>6.77</v>
      </c>
      <c r="AK821" s="4">
        <f t="shared" si="241"/>
        <v>1.4043680390532606E-2</v>
      </c>
      <c r="AL821">
        <f t="shared" si="242"/>
        <v>94</v>
      </c>
      <c r="AN821">
        <v>94</v>
      </c>
      <c r="AO821" s="4">
        <f t="shared" si="243"/>
        <v>0.2</v>
      </c>
      <c r="AQ821">
        <v>0.2</v>
      </c>
      <c r="AR821" s="4">
        <f t="shared" si="244"/>
        <v>3988.7718709999999</v>
      </c>
      <c r="AT821">
        <v>3988.7718709999999</v>
      </c>
      <c r="AU821">
        <v>3988.7718709999999</v>
      </c>
      <c r="AV821" s="4">
        <f t="shared" si="245"/>
        <v>6281189</v>
      </c>
      <c r="AX821">
        <v>6281189</v>
      </c>
      <c r="AY821">
        <v>6281189</v>
      </c>
      <c r="AZ821" s="4">
        <f t="shared" si="246"/>
        <v>1.6</v>
      </c>
      <c r="BB821">
        <v>1.6</v>
      </c>
      <c r="BC821" s="4">
        <f t="shared" si="247"/>
        <v>1.6</v>
      </c>
      <c r="BE821">
        <v>1.6</v>
      </c>
      <c r="BF821" s="4">
        <v>0.67600000000000005</v>
      </c>
      <c r="BG821" s="4">
        <v>13.2</v>
      </c>
      <c r="BH821" s="4">
        <f t="shared" si="229"/>
        <v>73.3</v>
      </c>
      <c r="BJ821">
        <v>73.3</v>
      </c>
    </row>
    <row r="822" spans="1:62" x14ac:dyDescent="0.25">
      <c r="A822" s="4" t="s">
        <v>75</v>
      </c>
      <c r="B822" s="4">
        <v>2013</v>
      </c>
      <c r="C822" s="4">
        <v>1</v>
      </c>
      <c r="E822" s="4">
        <f t="shared" si="230"/>
        <v>3.1716337064559611E-3</v>
      </c>
      <c r="F822">
        <v>184</v>
      </c>
      <c r="H822" s="4">
        <f t="shared" si="231"/>
        <v>1.4451691931942897E-2</v>
      </c>
      <c r="I822">
        <f t="shared" si="232"/>
        <v>2</v>
      </c>
      <c r="K822">
        <v>2</v>
      </c>
      <c r="L822" s="4">
        <v>2.42</v>
      </c>
      <c r="M822">
        <f t="shared" si="233"/>
        <v>2.0050231496470541E-4</v>
      </c>
      <c r="O822" s="4">
        <f t="shared" si="234"/>
        <v>653.69250160000001</v>
      </c>
      <c r="Q822">
        <v>653.69250160000001</v>
      </c>
      <c r="S822" s="4">
        <f t="shared" si="235"/>
        <v>1.4437648664183886E-2</v>
      </c>
      <c r="T822">
        <v>92</v>
      </c>
      <c r="W822" s="4">
        <f t="shared" si="236"/>
        <v>0</v>
      </c>
      <c r="X822">
        <v>0</v>
      </c>
      <c r="Y822" s="4">
        <v>54.7</v>
      </c>
      <c r="AB822" s="4">
        <f t="shared" si="237"/>
        <v>2</v>
      </c>
      <c r="AC822" s="3">
        <v>2</v>
      </c>
      <c r="AD822" s="4">
        <f t="shared" si="238"/>
        <v>1.5157779043584649E-2</v>
      </c>
      <c r="AE822">
        <f t="shared" si="239"/>
        <v>92</v>
      </c>
      <c r="AG822">
        <v>92</v>
      </c>
      <c r="AH822" s="4">
        <f t="shared" si="240"/>
        <v>6.95</v>
      </c>
      <c r="AJ822">
        <v>6.95</v>
      </c>
      <c r="AK822" s="4">
        <f t="shared" si="241"/>
        <v>1.4567492470152309E-2</v>
      </c>
      <c r="AL822">
        <f t="shared" si="242"/>
        <v>92</v>
      </c>
      <c r="AN822">
        <v>92</v>
      </c>
      <c r="AO822" s="4">
        <f t="shared" si="243"/>
        <v>0.2</v>
      </c>
      <c r="AQ822">
        <v>0.2</v>
      </c>
      <c r="AR822" s="4">
        <f t="shared" si="244"/>
        <v>3895.664491</v>
      </c>
      <c r="AT822">
        <v>3895.664491</v>
      </c>
      <c r="AU822">
        <v>3895.664491</v>
      </c>
      <c r="AV822" s="4">
        <f t="shared" si="245"/>
        <v>625777</v>
      </c>
      <c r="AX822">
        <v>625777</v>
      </c>
      <c r="AY822">
        <v>625777</v>
      </c>
      <c r="AZ822" s="4">
        <f t="shared" si="246"/>
        <v>1.6</v>
      </c>
      <c r="BB822">
        <v>1.6</v>
      </c>
      <c r="BC822" s="4">
        <f t="shared" si="247"/>
        <v>1.6</v>
      </c>
      <c r="BE822">
        <v>1.6</v>
      </c>
      <c r="BF822" s="4">
        <v>0.67500000000000004</v>
      </c>
      <c r="BG822" s="4">
        <v>13.2</v>
      </c>
      <c r="BH822" s="4">
        <f t="shared" si="229"/>
        <v>73</v>
      </c>
      <c r="BJ822">
        <v>73</v>
      </c>
    </row>
    <row r="823" spans="1:62" x14ac:dyDescent="0.25">
      <c r="A823" s="4" t="s">
        <v>75</v>
      </c>
      <c r="B823" s="4">
        <v>2012</v>
      </c>
      <c r="C823" s="4">
        <v>1</v>
      </c>
      <c r="E823" s="4">
        <f t="shared" si="230"/>
        <v>3.1825562687515072E-3</v>
      </c>
      <c r="F823">
        <v>181</v>
      </c>
      <c r="H823" s="4">
        <f t="shared" si="231"/>
        <v>1.4451691931942897E-2</v>
      </c>
      <c r="I823">
        <f t="shared" si="232"/>
        <v>2</v>
      </c>
      <c r="K823">
        <v>2</v>
      </c>
      <c r="L823" s="4">
        <v>2.48</v>
      </c>
      <c r="M823">
        <f t="shared" si="233"/>
        <v>2.0013975026825649E-4</v>
      </c>
      <c r="O823" s="4">
        <f t="shared" si="234"/>
        <v>591.77575690000003</v>
      </c>
      <c r="Q823">
        <v>591.77575690000003</v>
      </c>
      <c r="S823" s="4">
        <f t="shared" si="235"/>
        <v>1.4437648664183886E-2</v>
      </c>
      <c r="T823">
        <v>92</v>
      </c>
      <c r="W823" s="4">
        <f t="shared" si="236"/>
        <v>0</v>
      </c>
      <c r="X823">
        <v>0</v>
      </c>
      <c r="Y823" s="4">
        <v>54.1</v>
      </c>
      <c r="AB823" s="4">
        <f t="shared" si="237"/>
        <v>2</v>
      </c>
      <c r="AC823" s="3">
        <v>2</v>
      </c>
      <c r="AD823" s="4">
        <f t="shared" si="238"/>
        <v>1.4883966742980701E-2</v>
      </c>
      <c r="AE823">
        <f t="shared" si="239"/>
        <v>93</v>
      </c>
      <c r="AG823">
        <v>93</v>
      </c>
      <c r="AH823" s="4">
        <f t="shared" si="240"/>
        <v>6.7</v>
      </c>
      <c r="AJ823">
        <v>6.7</v>
      </c>
      <c r="AK823" s="4">
        <f t="shared" si="241"/>
        <v>1.4563942917104467E-2</v>
      </c>
      <c r="AL823">
        <f t="shared" si="242"/>
        <v>92</v>
      </c>
      <c r="AN823">
        <v>92</v>
      </c>
      <c r="AO823" s="4">
        <f t="shared" si="243"/>
        <v>0.3</v>
      </c>
      <c r="AQ823">
        <v>0.3</v>
      </c>
      <c r="AR823" s="4">
        <f t="shared" si="244"/>
        <v>3827.786267</v>
      </c>
      <c r="AT823">
        <v>3827.786267</v>
      </c>
      <c r="AU823">
        <v>3827.786267</v>
      </c>
      <c r="AV823" s="4">
        <f t="shared" si="245"/>
        <v>6221246</v>
      </c>
      <c r="AX823">
        <v>6221246</v>
      </c>
      <c r="AY823">
        <v>6221246</v>
      </c>
      <c r="AZ823" s="4">
        <f t="shared" si="246"/>
        <v>1.6</v>
      </c>
      <c r="BB823">
        <v>1.6</v>
      </c>
      <c r="BC823" s="4">
        <f t="shared" si="247"/>
        <v>1.6</v>
      </c>
      <c r="BE823">
        <v>1.6</v>
      </c>
      <c r="BF823" s="4">
        <v>0.67</v>
      </c>
      <c r="BG823" s="4">
        <v>13.2</v>
      </c>
      <c r="BH823" s="4">
        <f t="shared" si="229"/>
        <v>73</v>
      </c>
      <c r="BJ823">
        <v>73</v>
      </c>
    </row>
    <row r="824" spans="1:62" x14ac:dyDescent="0.25">
      <c r="A824" s="4" t="s">
        <v>75</v>
      </c>
      <c r="B824" s="4">
        <v>2011</v>
      </c>
      <c r="C824" s="4">
        <v>1</v>
      </c>
      <c r="E824" s="4">
        <f t="shared" si="230"/>
        <v>3.1037689554983933E-3</v>
      </c>
      <c r="F824">
        <v>197</v>
      </c>
      <c r="H824" s="4">
        <f t="shared" si="231"/>
        <v>1.4451691931942897E-2</v>
      </c>
      <c r="I824">
        <f t="shared" si="232"/>
        <v>2</v>
      </c>
      <c r="K824">
        <v>2</v>
      </c>
      <c r="L824" s="4">
        <v>2.37</v>
      </c>
      <c r="M824">
        <f t="shared" si="233"/>
        <v>1.9977908448945466E-4</v>
      </c>
      <c r="O824" s="4">
        <f t="shared" si="234"/>
        <v>549.2783081</v>
      </c>
      <c r="Q824">
        <v>549.2783081</v>
      </c>
      <c r="S824" s="4">
        <f t="shared" si="235"/>
        <v>1.511169775295931E-2</v>
      </c>
      <c r="T824">
        <v>89</v>
      </c>
      <c r="W824" s="4">
        <f t="shared" si="236"/>
        <v>0</v>
      </c>
      <c r="X824">
        <v>0</v>
      </c>
      <c r="Y824" s="4">
        <v>53.4</v>
      </c>
      <c r="AB824" s="4">
        <f t="shared" si="237"/>
        <v>2</v>
      </c>
      <c r="AC824" s="3">
        <v>2</v>
      </c>
      <c r="AD824" s="4">
        <f t="shared" si="238"/>
        <v>1.726017234621371E-4</v>
      </c>
      <c r="AE824">
        <f t="shared" si="239"/>
        <v>9</v>
      </c>
      <c r="AG824">
        <v>9</v>
      </c>
      <c r="AH824" s="4">
        <f t="shared" si="240"/>
        <v>6.81</v>
      </c>
      <c r="AJ824">
        <v>6.81</v>
      </c>
      <c r="AK824" s="4">
        <f t="shared" si="241"/>
        <v>1.5205793623986131E-2</v>
      </c>
      <c r="AL824">
        <f t="shared" si="242"/>
        <v>89</v>
      </c>
      <c r="AN824">
        <v>89</v>
      </c>
      <c r="AO824" s="4">
        <f t="shared" si="243"/>
        <v>0.3</v>
      </c>
      <c r="AQ824">
        <v>0.3</v>
      </c>
      <c r="AR824" s="4">
        <f t="shared" si="244"/>
        <v>3736.5871299999999</v>
      </c>
      <c r="AT824">
        <v>3736.5871299999999</v>
      </c>
      <c r="AU824">
        <v>3736.5871299999999</v>
      </c>
      <c r="AV824" s="4">
        <f t="shared" si="245"/>
        <v>619256</v>
      </c>
      <c r="AX824">
        <v>619256</v>
      </c>
      <c r="AY824">
        <v>619256</v>
      </c>
      <c r="AZ824" s="4">
        <f t="shared" si="246"/>
        <v>1.7</v>
      </c>
      <c r="BB824">
        <v>1.7</v>
      </c>
      <c r="BC824" s="4">
        <f t="shared" si="247"/>
        <v>1.6</v>
      </c>
      <c r="BE824">
        <v>1.6</v>
      </c>
      <c r="BF824" s="4">
        <v>0.66600000000000004</v>
      </c>
      <c r="BG824" s="4">
        <v>13</v>
      </c>
      <c r="BH824" s="4">
        <f t="shared" si="229"/>
        <v>72</v>
      </c>
      <c r="BJ824">
        <v>72</v>
      </c>
    </row>
    <row r="825" spans="1:62" x14ac:dyDescent="0.25">
      <c r="A825" s="4" t="s">
        <v>75</v>
      </c>
      <c r="B825" s="4">
        <v>2010</v>
      </c>
      <c r="C825" s="4">
        <v>1</v>
      </c>
      <c r="E825" s="4">
        <f t="shared" si="230"/>
        <v>3.1391731466961286E-3</v>
      </c>
      <c r="F825">
        <v>191</v>
      </c>
      <c r="H825" s="4">
        <f t="shared" si="231"/>
        <v>1.4451691931942897E-2</v>
      </c>
      <c r="I825">
        <f t="shared" si="232"/>
        <v>2</v>
      </c>
      <c r="K825">
        <v>2</v>
      </c>
      <c r="L825" s="4">
        <v>2.36</v>
      </c>
      <c r="M825">
        <f t="shared" si="233"/>
        <v>1.988567067371243E-4</v>
      </c>
      <c r="O825" s="4">
        <f t="shared" si="234"/>
        <v>469.39041930000002</v>
      </c>
      <c r="Q825">
        <v>469.39041930000002</v>
      </c>
      <c r="S825" s="4">
        <f t="shared" si="235"/>
        <v>1.511169775295931E-2</v>
      </c>
      <c r="T825">
        <v>89</v>
      </c>
      <c r="W825" s="4">
        <f t="shared" si="236"/>
        <v>0</v>
      </c>
      <c r="X825">
        <v>0</v>
      </c>
      <c r="Y825" s="4">
        <v>52.8</v>
      </c>
      <c r="AB825" s="4">
        <f t="shared" si="237"/>
        <v>2</v>
      </c>
      <c r="AC825" s="3">
        <v>2</v>
      </c>
      <c r="AD825" s="4">
        <f t="shared" si="238"/>
        <v>1.5861545703744161E-2</v>
      </c>
      <c r="AE825">
        <f t="shared" si="239"/>
        <v>89</v>
      </c>
      <c r="AG825">
        <v>89</v>
      </c>
      <c r="AH825" s="4">
        <f t="shared" si="240"/>
        <v>6.91</v>
      </c>
      <c r="AJ825">
        <v>6.91</v>
      </c>
      <c r="AK825" s="4">
        <f t="shared" si="241"/>
        <v>1.5202168648013131E-2</v>
      </c>
      <c r="AL825">
        <f t="shared" si="242"/>
        <v>89</v>
      </c>
      <c r="AN825">
        <v>89</v>
      </c>
      <c r="AO825" s="4">
        <f t="shared" si="243"/>
        <v>0.3</v>
      </c>
      <c r="AQ825">
        <v>0.3</v>
      </c>
      <c r="AR825" s="4">
        <f t="shared" si="244"/>
        <v>3474.392445</v>
      </c>
      <c r="AT825">
        <v>3474.392445</v>
      </c>
      <c r="AU825">
        <v>3474.392445</v>
      </c>
      <c r="AV825" s="4">
        <f t="shared" si="245"/>
        <v>6164626</v>
      </c>
      <c r="AX825">
        <v>6164626</v>
      </c>
      <c r="AY825">
        <v>6164626</v>
      </c>
      <c r="AZ825" s="4">
        <f t="shared" si="246"/>
        <v>1.7</v>
      </c>
      <c r="BB825">
        <v>1.7</v>
      </c>
      <c r="BC825" s="4">
        <f t="shared" si="247"/>
        <v>1.6</v>
      </c>
      <c r="BE825">
        <v>1.6</v>
      </c>
      <c r="BF825" s="4">
        <v>0.66200000000000003</v>
      </c>
      <c r="BG825" s="4">
        <v>12.9</v>
      </c>
      <c r="BH825" s="4">
        <f t="shared" si="229"/>
        <v>72</v>
      </c>
      <c r="BJ825">
        <v>72</v>
      </c>
    </row>
    <row r="826" spans="1:62" x14ac:dyDescent="0.25">
      <c r="A826" s="4" t="s">
        <v>75</v>
      </c>
      <c r="B826" s="4">
        <v>2009</v>
      </c>
      <c r="C826" s="4">
        <v>1</v>
      </c>
      <c r="E826" s="4">
        <f t="shared" si="230"/>
        <v>1.6743633992982654E-3</v>
      </c>
      <c r="F826">
        <v>23</v>
      </c>
      <c r="H826" s="4">
        <f t="shared" si="231"/>
        <v>1.4451691931942897E-2</v>
      </c>
      <c r="I826">
        <f t="shared" si="232"/>
        <v>2</v>
      </c>
      <c r="K826">
        <v>2</v>
      </c>
      <c r="L826" s="4">
        <v>2.5499999999999998</v>
      </c>
      <c r="M826">
        <f t="shared" si="233"/>
        <v>1.9807124229885166E-4</v>
      </c>
      <c r="O826" s="4">
        <f t="shared" si="234"/>
        <v>416.43383990000001</v>
      </c>
      <c r="Q826">
        <v>416.43383990000001</v>
      </c>
      <c r="S826" s="4">
        <f t="shared" si="235"/>
        <v>1.4682265089018029E-2</v>
      </c>
      <c r="T826">
        <v>91</v>
      </c>
      <c r="W826" s="4">
        <f t="shared" si="236"/>
        <v>0</v>
      </c>
      <c r="X826">
        <v>0</v>
      </c>
      <c r="Y826" s="4">
        <v>52.1</v>
      </c>
      <c r="AB826" s="4">
        <f t="shared" si="237"/>
        <v>2</v>
      </c>
      <c r="AC826" s="3">
        <v>2</v>
      </c>
      <c r="AD826" s="4">
        <f t="shared" si="238"/>
        <v>1.5429108701879565E-2</v>
      </c>
      <c r="AE826">
        <f t="shared" si="239"/>
        <v>91</v>
      </c>
      <c r="AG826">
        <v>91</v>
      </c>
      <c r="AH826" s="4">
        <f t="shared" si="240"/>
        <v>6.83</v>
      </c>
      <c r="AJ826">
        <v>6.83</v>
      </c>
      <c r="AK826" s="4">
        <f t="shared" si="241"/>
        <v>1.4788913873911286E-2</v>
      </c>
      <c r="AL826">
        <f t="shared" si="242"/>
        <v>91</v>
      </c>
      <c r="AN826">
        <v>91</v>
      </c>
      <c r="AO826" s="4">
        <f t="shared" si="243"/>
        <v>0.3</v>
      </c>
      <c r="AQ826">
        <v>0.3</v>
      </c>
      <c r="AR826" s="4">
        <f t="shared" si="244"/>
        <v>3366.482133</v>
      </c>
      <c r="AT826">
        <v>3366.482133</v>
      </c>
      <c r="AU826">
        <v>3366.482133</v>
      </c>
      <c r="AV826" s="4">
        <f t="shared" si="245"/>
        <v>6137276</v>
      </c>
      <c r="AX826">
        <v>6137276</v>
      </c>
      <c r="AY826">
        <v>6137276</v>
      </c>
      <c r="AZ826" s="4">
        <f t="shared" si="246"/>
        <v>1.7</v>
      </c>
      <c r="BB826">
        <v>1.7</v>
      </c>
      <c r="BC826" s="4">
        <f t="shared" si="247"/>
        <v>1.6</v>
      </c>
      <c r="BE826">
        <v>1.6</v>
      </c>
      <c r="BF826" s="4">
        <v>0.66200000000000003</v>
      </c>
      <c r="BG826" s="4">
        <v>12.8</v>
      </c>
      <c r="BH826" s="4">
        <f t="shared" si="229"/>
        <v>71.400000000000006</v>
      </c>
      <c r="BJ826">
        <v>71.400000000000006</v>
      </c>
    </row>
    <row r="827" spans="1:62" x14ac:dyDescent="0.25">
      <c r="A827" s="4" t="s">
        <v>75</v>
      </c>
      <c r="B827" s="4">
        <v>2008</v>
      </c>
      <c r="C827" s="4">
        <v>1</v>
      </c>
      <c r="E827" s="4">
        <f t="shared" si="230"/>
        <v>3.1223302269301222E-3</v>
      </c>
      <c r="F827">
        <v>194</v>
      </c>
      <c r="H827" s="4">
        <f t="shared" si="231"/>
        <v>1.4451691931942897E-2</v>
      </c>
      <c r="I827">
        <f t="shared" si="232"/>
        <v>2</v>
      </c>
      <c r="K827">
        <v>2</v>
      </c>
      <c r="L827" s="4">
        <v>2.68</v>
      </c>
      <c r="M827">
        <f t="shared" si="233"/>
        <v>1.8913947930262147E-4</v>
      </c>
      <c r="O827" s="4">
        <f t="shared" si="234"/>
        <v>53.959498770000003</v>
      </c>
      <c r="Q827">
        <v>53.959498770000003</v>
      </c>
      <c r="S827" s="4">
        <f t="shared" si="235"/>
        <v>1.2624262505316943E-2</v>
      </c>
      <c r="T827">
        <v>98</v>
      </c>
      <c r="W827" s="4">
        <f t="shared" si="236"/>
        <v>0</v>
      </c>
      <c r="X827">
        <v>0</v>
      </c>
      <c r="Y827" s="4">
        <v>51.4</v>
      </c>
      <c r="AB827" s="4">
        <f t="shared" si="237"/>
        <v>3</v>
      </c>
      <c r="AC827" s="3">
        <v>3</v>
      </c>
      <c r="AD827" s="4">
        <f t="shared" si="238"/>
        <v>1.3276580450447205E-2</v>
      </c>
      <c r="AE827">
        <f t="shared" si="239"/>
        <v>98</v>
      </c>
      <c r="AG827">
        <v>98</v>
      </c>
      <c r="AH827" s="4">
        <f t="shared" si="240"/>
        <v>6.21</v>
      </c>
      <c r="AJ827">
        <v>6.21</v>
      </c>
      <c r="AK827" s="4">
        <f t="shared" si="241"/>
        <v>1.2780420838261492E-2</v>
      </c>
      <c r="AL827">
        <f t="shared" si="242"/>
        <v>98</v>
      </c>
      <c r="AN827">
        <v>98</v>
      </c>
      <c r="AO827" s="4">
        <f t="shared" si="243"/>
        <v>0.3</v>
      </c>
      <c r="AQ827">
        <v>0.3</v>
      </c>
      <c r="AR827" s="4">
        <f t="shared" si="244"/>
        <v>357.34767399999998</v>
      </c>
      <c r="AT827">
        <v>357.34767399999998</v>
      </c>
      <c r="AU827">
        <v>357.34767399999998</v>
      </c>
      <c r="AV827" s="4">
        <f t="shared" si="245"/>
        <v>61131</v>
      </c>
      <c r="AX827">
        <v>61131</v>
      </c>
      <c r="AY827">
        <v>61131</v>
      </c>
      <c r="AZ827" s="4">
        <f t="shared" si="246"/>
        <v>1.8</v>
      </c>
      <c r="BB827">
        <v>1.8</v>
      </c>
      <c r="BC827" s="4">
        <f t="shared" si="247"/>
        <v>1.7</v>
      </c>
      <c r="BE827">
        <v>1.7</v>
      </c>
      <c r="BF827" s="4">
        <v>0.65900000000000003</v>
      </c>
      <c r="BG827" s="4">
        <v>13.4</v>
      </c>
      <c r="BH827" s="4">
        <f t="shared" si="229"/>
        <v>71.7</v>
      </c>
      <c r="BJ827">
        <v>71.7</v>
      </c>
    </row>
    <row r="828" spans="1:62" x14ac:dyDescent="0.25">
      <c r="A828" s="4" t="s">
        <v>75</v>
      </c>
      <c r="B828" s="4">
        <v>2007</v>
      </c>
      <c r="C828" s="4">
        <v>1</v>
      </c>
      <c r="E828" s="4">
        <f t="shared" si="230"/>
        <v>1.6743633992982654E-3</v>
      </c>
      <c r="F828">
        <v>23</v>
      </c>
      <c r="H828" s="4">
        <f t="shared" si="231"/>
        <v>1.4451691931942897E-2</v>
      </c>
      <c r="I828">
        <f t="shared" si="232"/>
        <v>2</v>
      </c>
      <c r="K828">
        <v>2</v>
      </c>
      <c r="L828" s="4">
        <v>2.83</v>
      </c>
      <c r="M828">
        <f t="shared" si="233"/>
        <v>1.8908512707958009E-4</v>
      </c>
      <c r="O828" s="4">
        <f t="shared" si="234"/>
        <v>52.301722150000003</v>
      </c>
      <c r="Q828">
        <v>52.301722150000003</v>
      </c>
      <c r="S828" s="4">
        <f t="shared" si="235"/>
        <v>1.2276440336999126E-2</v>
      </c>
      <c r="T828">
        <v>99</v>
      </c>
      <c r="W828" s="4">
        <f t="shared" si="236"/>
        <v>0</v>
      </c>
      <c r="X828">
        <v>0</v>
      </c>
      <c r="Y828" s="4">
        <v>5.8</v>
      </c>
      <c r="AB828" s="4">
        <f t="shared" si="237"/>
        <v>3</v>
      </c>
      <c r="AC828" s="3">
        <v>3</v>
      </c>
      <c r="AD828" s="4">
        <f t="shared" si="238"/>
        <v>1.2902421884327537E-2</v>
      </c>
      <c r="AE828">
        <f t="shared" si="239"/>
        <v>99</v>
      </c>
      <c r="AG828">
        <v>99</v>
      </c>
      <c r="AH828" s="4">
        <f t="shared" si="240"/>
        <v>6.32</v>
      </c>
      <c r="AJ828">
        <v>6.32</v>
      </c>
      <c r="AK828" s="4">
        <f t="shared" si="241"/>
        <v>1.2434187877775288E-2</v>
      </c>
      <c r="AL828">
        <f t="shared" si="242"/>
        <v>99</v>
      </c>
      <c r="AN828">
        <v>99</v>
      </c>
      <c r="AO828" s="4">
        <f t="shared" si="243"/>
        <v>0.3</v>
      </c>
      <c r="AQ828">
        <v>0.3</v>
      </c>
      <c r="AR828" s="4">
        <f t="shared" si="244"/>
        <v>334.83816999999999</v>
      </c>
      <c r="AT828">
        <v>334.83816999999999</v>
      </c>
      <c r="AU828">
        <v>334.83816999999999</v>
      </c>
      <c r="AV828" s="4">
        <f t="shared" si="245"/>
        <v>683475</v>
      </c>
      <c r="AX828">
        <v>683475</v>
      </c>
      <c r="AY828">
        <v>683475</v>
      </c>
      <c r="AZ828" s="4">
        <f t="shared" si="246"/>
        <v>1.8</v>
      </c>
      <c r="BB828">
        <v>1.8</v>
      </c>
      <c r="BC828" s="4">
        <f t="shared" si="247"/>
        <v>1.7</v>
      </c>
      <c r="BE828">
        <v>1.7</v>
      </c>
      <c r="BF828" s="4">
        <v>0.65700000000000003</v>
      </c>
      <c r="BG828" s="4">
        <v>12.9</v>
      </c>
      <c r="BH828" s="4">
        <f t="shared" si="229"/>
        <v>71.2</v>
      </c>
      <c r="BJ828">
        <v>71.2</v>
      </c>
    </row>
    <row r="829" spans="1:62" x14ac:dyDescent="0.25">
      <c r="A829" s="4" t="s">
        <v>75</v>
      </c>
      <c r="B829" s="4">
        <v>2006</v>
      </c>
      <c r="C829" s="4">
        <v>1</v>
      </c>
      <c r="E829" s="4">
        <f t="shared" si="230"/>
        <v>2.9954351397055356E-3</v>
      </c>
      <c r="F829">
        <v>211</v>
      </c>
      <c r="H829" s="4">
        <f t="shared" si="231"/>
        <v>1.4845116203364152E-2</v>
      </c>
      <c r="I829">
        <f t="shared" si="232"/>
        <v>3</v>
      </c>
      <c r="K829">
        <v>3</v>
      </c>
      <c r="L829" s="4">
        <v>2.77</v>
      </c>
      <c r="M829">
        <f t="shared" si="233"/>
        <v>1.8926317712522658E-4</v>
      </c>
      <c r="O829" s="4">
        <f t="shared" si="234"/>
        <v>57.745626289999997</v>
      </c>
      <c r="Q829">
        <v>57.745626289999997</v>
      </c>
      <c r="S829" s="4">
        <f t="shared" si="235"/>
        <v>1.3286180512832984E-2</v>
      </c>
      <c r="T829">
        <v>96</v>
      </c>
      <c r="W829" s="4">
        <f t="shared" si="236"/>
        <v>0</v>
      </c>
      <c r="X829">
        <v>0</v>
      </c>
      <c r="Y829" s="4">
        <v>5.0999999999999996</v>
      </c>
      <c r="AB829" s="4">
        <f t="shared" si="237"/>
        <v>3</v>
      </c>
      <c r="AC829" s="3">
        <v>3</v>
      </c>
      <c r="AD829" s="4">
        <f t="shared" si="238"/>
        <v>1.3969905723663616E-2</v>
      </c>
      <c r="AE829">
        <f t="shared" si="239"/>
        <v>96</v>
      </c>
      <c r="AG829">
        <v>96</v>
      </c>
      <c r="AH829" s="4">
        <f t="shared" si="240"/>
        <v>6.68</v>
      </c>
      <c r="AJ829">
        <v>6.68</v>
      </c>
      <c r="AK829" s="4">
        <f t="shared" si="241"/>
        <v>1.3422812106442458E-2</v>
      </c>
      <c r="AL829">
        <f t="shared" si="242"/>
        <v>96</v>
      </c>
      <c r="AN829">
        <v>96</v>
      </c>
      <c r="AO829" s="4">
        <f t="shared" si="243"/>
        <v>0.2</v>
      </c>
      <c r="AQ829">
        <v>0.2</v>
      </c>
      <c r="AR829" s="4">
        <f t="shared" si="244"/>
        <v>362.95176800000002</v>
      </c>
      <c r="AT829">
        <v>362.95176800000002</v>
      </c>
      <c r="AU829">
        <v>362.95176800000002</v>
      </c>
      <c r="AV829" s="4">
        <f t="shared" si="245"/>
        <v>656478</v>
      </c>
      <c r="AX829">
        <v>656478</v>
      </c>
      <c r="AY829">
        <v>656478</v>
      </c>
      <c r="AZ829" s="4">
        <f t="shared" si="246"/>
        <v>1.8</v>
      </c>
      <c r="BB829">
        <v>1.8</v>
      </c>
      <c r="BC829" s="4">
        <f t="shared" si="247"/>
        <v>1.7</v>
      </c>
      <c r="BE829">
        <v>1.7</v>
      </c>
      <c r="BF829" s="4">
        <v>0.65100000000000002</v>
      </c>
      <c r="BG829" s="4">
        <v>12.9</v>
      </c>
      <c r="BH829" s="4">
        <f t="shared" si="229"/>
        <v>75</v>
      </c>
      <c r="BJ829">
        <v>75</v>
      </c>
    </row>
    <row r="830" spans="1:62" x14ac:dyDescent="0.25">
      <c r="A830" s="4" t="s">
        <v>75</v>
      </c>
      <c r="B830" s="4">
        <v>2005</v>
      </c>
      <c r="C830" s="4">
        <v>1</v>
      </c>
      <c r="E830" s="4">
        <f t="shared" si="230"/>
        <v>2.9771856232231422E-3</v>
      </c>
      <c r="F830">
        <v>213</v>
      </c>
      <c r="H830" s="4">
        <f t="shared" si="231"/>
        <v>1.4845116203364152E-2</v>
      </c>
      <c r="I830">
        <f t="shared" si="232"/>
        <v>3</v>
      </c>
      <c r="K830">
        <v>3</v>
      </c>
      <c r="L830" s="4">
        <v>2.77</v>
      </c>
      <c r="M830">
        <f t="shared" si="233"/>
        <v>1.9844680376653167E-4</v>
      </c>
      <c r="O830" s="4">
        <f t="shared" si="234"/>
        <v>440.60270420000001</v>
      </c>
      <c r="Q830">
        <v>440.60270420000001</v>
      </c>
      <c r="S830" s="4">
        <f t="shared" si="235"/>
        <v>1.511169775295931E-2</v>
      </c>
      <c r="T830">
        <v>89</v>
      </c>
      <c r="W830" s="4">
        <f t="shared" si="236"/>
        <v>0</v>
      </c>
      <c r="X830">
        <v>0</v>
      </c>
      <c r="Y830" s="4">
        <v>49.4</v>
      </c>
      <c r="AB830" s="4">
        <f t="shared" si="237"/>
        <v>3</v>
      </c>
      <c r="AC830" s="3">
        <v>3</v>
      </c>
      <c r="AD830" s="4">
        <f t="shared" si="238"/>
        <v>1.5843817322732674E-2</v>
      </c>
      <c r="AE830">
        <f t="shared" si="239"/>
        <v>89</v>
      </c>
      <c r="AG830">
        <v>89</v>
      </c>
      <c r="AH830" s="4">
        <f t="shared" si="240"/>
        <v>7.19</v>
      </c>
      <c r="AJ830">
        <v>7.19</v>
      </c>
      <c r="AK830" s="4">
        <f t="shared" si="241"/>
        <v>1.5185022502277443E-2</v>
      </c>
      <c r="AL830">
        <f t="shared" si="242"/>
        <v>89</v>
      </c>
      <c r="AN830">
        <v>89</v>
      </c>
      <c r="AO830" s="4">
        <f t="shared" si="243"/>
        <v>0.2</v>
      </c>
      <c r="AQ830">
        <v>0.2</v>
      </c>
      <c r="AR830" s="4">
        <f t="shared" si="244"/>
        <v>2835.2812370000001</v>
      </c>
      <c r="AT830">
        <v>2835.2812370000001</v>
      </c>
      <c r="AU830">
        <v>2835.2812370000001</v>
      </c>
      <c r="AV830" s="4">
        <f t="shared" si="245"/>
        <v>628961</v>
      </c>
      <c r="AX830">
        <v>628961</v>
      </c>
      <c r="AY830">
        <v>628961</v>
      </c>
      <c r="AZ830" s="4">
        <f t="shared" si="246"/>
        <v>1.9</v>
      </c>
      <c r="BB830">
        <v>1.9</v>
      </c>
      <c r="BC830" s="4">
        <f t="shared" si="247"/>
        <v>1.8</v>
      </c>
      <c r="BE830">
        <v>1.8</v>
      </c>
      <c r="BF830" s="4">
        <v>0.64400000000000002</v>
      </c>
      <c r="BG830" s="4">
        <v>12.7</v>
      </c>
      <c r="BH830" s="4">
        <f t="shared" si="229"/>
        <v>71</v>
      </c>
      <c r="BJ830">
        <v>71</v>
      </c>
    </row>
    <row r="831" spans="1:62" x14ac:dyDescent="0.25">
      <c r="A831" s="4" t="s">
        <v>75</v>
      </c>
      <c r="B831" s="4">
        <v>2004</v>
      </c>
      <c r="C831" s="4">
        <v>1</v>
      </c>
      <c r="E831" s="4">
        <f t="shared" si="230"/>
        <v>2.9582812203180417E-3</v>
      </c>
      <c r="F831">
        <v>215</v>
      </c>
      <c r="H831" s="4">
        <f t="shared" si="231"/>
        <v>1.4845116203364152E-2</v>
      </c>
      <c r="I831">
        <f t="shared" si="232"/>
        <v>3</v>
      </c>
      <c r="K831">
        <v>3</v>
      </c>
      <c r="L831" s="4">
        <v>2.9</v>
      </c>
      <c r="M831">
        <f t="shared" si="233"/>
        <v>1.9777593088524893E-4</v>
      </c>
      <c r="O831" s="4">
        <f t="shared" si="234"/>
        <v>398.60583220000001</v>
      </c>
      <c r="Q831">
        <v>398.60583220000001</v>
      </c>
      <c r="S831" s="4">
        <f t="shared" si="235"/>
        <v>2.5921285339093207E-4</v>
      </c>
      <c r="T831">
        <v>9</v>
      </c>
      <c r="W831" s="4">
        <f t="shared" si="236"/>
        <v>0</v>
      </c>
      <c r="X831">
        <v>0</v>
      </c>
      <c r="Y831" s="4">
        <v>48.6</v>
      </c>
      <c r="AB831" s="4">
        <f t="shared" si="237"/>
        <v>3</v>
      </c>
      <c r="AC831" s="3">
        <v>3</v>
      </c>
      <c r="AD831" s="4">
        <f t="shared" si="238"/>
        <v>1.7134440507891958E-4</v>
      </c>
      <c r="AE831">
        <f t="shared" si="239"/>
        <v>9</v>
      </c>
      <c r="AG831">
        <v>9</v>
      </c>
      <c r="AH831" s="4">
        <f t="shared" si="240"/>
        <v>7.3</v>
      </c>
      <c r="AJ831">
        <v>7.3</v>
      </c>
      <c r="AK831" s="4">
        <f t="shared" si="241"/>
        <v>2.4821486937051413E-4</v>
      </c>
      <c r="AL831">
        <f t="shared" si="242"/>
        <v>9</v>
      </c>
      <c r="AN831">
        <v>9</v>
      </c>
      <c r="AO831" s="4">
        <f t="shared" si="243"/>
        <v>0.3</v>
      </c>
      <c r="AQ831">
        <v>0.3</v>
      </c>
      <c r="AR831" s="4">
        <f t="shared" si="244"/>
        <v>2632.7994199999998</v>
      </c>
      <c r="AT831">
        <v>2632.7994199999998</v>
      </c>
      <c r="AU831">
        <v>2632.7994199999998</v>
      </c>
      <c r="AV831" s="4">
        <f t="shared" si="245"/>
        <v>6775</v>
      </c>
      <c r="AX831">
        <v>6775</v>
      </c>
      <c r="AY831">
        <v>6775</v>
      </c>
      <c r="AZ831" s="4">
        <f t="shared" si="246"/>
        <v>1.9</v>
      </c>
      <c r="BB831">
        <v>1.9</v>
      </c>
      <c r="BC831" s="4">
        <f t="shared" si="247"/>
        <v>1.8</v>
      </c>
      <c r="BE831">
        <v>1.8</v>
      </c>
      <c r="BF831" s="4">
        <v>0.63600000000000001</v>
      </c>
      <c r="BG831" s="4">
        <v>12.4</v>
      </c>
      <c r="BH831" s="4">
        <f t="shared" si="229"/>
        <v>70</v>
      </c>
      <c r="BJ831">
        <v>70</v>
      </c>
    </row>
    <row r="832" spans="1:62" x14ac:dyDescent="0.25">
      <c r="A832" s="4" t="s">
        <v>75</v>
      </c>
      <c r="B832" s="4">
        <v>2003</v>
      </c>
      <c r="C832" s="4">
        <v>1</v>
      </c>
      <c r="E832" s="4">
        <f t="shared" si="230"/>
        <v>1.7670998975934577E-3</v>
      </c>
      <c r="F832">
        <v>29</v>
      </c>
      <c r="H832" s="4">
        <f t="shared" si="231"/>
        <v>1.4845116203364152E-2</v>
      </c>
      <c r="I832">
        <f t="shared" si="232"/>
        <v>3</v>
      </c>
      <c r="K832">
        <v>3</v>
      </c>
      <c r="L832" s="4">
        <v>3.1</v>
      </c>
      <c r="M832">
        <f t="shared" si="233"/>
        <v>1.978018553217748E-4</v>
      </c>
      <c r="O832" s="4">
        <f t="shared" si="234"/>
        <v>400.13429710000003</v>
      </c>
      <c r="Q832">
        <v>400.13429710000003</v>
      </c>
      <c r="S832" s="4">
        <f t="shared" si="235"/>
        <v>1.3894096137580055E-2</v>
      </c>
      <c r="T832">
        <v>94</v>
      </c>
      <c r="W832" s="4">
        <f t="shared" si="236"/>
        <v>0</v>
      </c>
      <c r="X832">
        <v>0</v>
      </c>
      <c r="Y832" s="4">
        <v>47.8</v>
      </c>
      <c r="AB832" s="4">
        <f t="shared" si="237"/>
        <v>4</v>
      </c>
      <c r="AC832" s="3">
        <v>4</v>
      </c>
      <c r="AD832" s="4">
        <f t="shared" si="238"/>
        <v>1.4923663003793605E-2</v>
      </c>
      <c r="AE832">
        <f t="shared" si="239"/>
        <v>93</v>
      </c>
      <c r="AG832">
        <v>93</v>
      </c>
      <c r="AH832" s="4">
        <f t="shared" si="240"/>
        <v>7.61</v>
      </c>
      <c r="AJ832">
        <v>7.61</v>
      </c>
      <c r="AK832" s="4">
        <f t="shared" si="241"/>
        <v>1.4037191867183382E-2</v>
      </c>
      <c r="AL832">
        <f t="shared" si="242"/>
        <v>94</v>
      </c>
      <c r="AN832">
        <v>94</v>
      </c>
      <c r="AO832" s="4">
        <f t="shared" si="243"/>
        <v>0.3</v>
      </c>
      <c r="AQ832">
        <v>0.3</v>
      </c>
      <c r="AR832" s="4">
        <f t="shared" si="244"/>
        <v>2519.7373870000001</v>
      </c>
      <c r="AT832">
        <v>2519.7373870000001</v>
      </c>
      <c r="AU832">
        <v>2519.7373870000001</v>
      </c>
      <c r="AV832" s="4">
        <f t="shared" si="245"/>
        <v>5971535</v>
      </c>
      <c r="AX832">
        <v>5971535</v>
      </c>
      <c r="AY832">
        <v>5971535</v>
      </c>
      <c r="AZ832" s="4">
        <f t="shared" si="246"/>
        <v>2</v>
      </c>
      <c r="BB832">
        <v>2</v>
      </c>
      <c r="BC832" s="4">
        <f t="shared" si="247"/>
        <v>1.9</v>
      </c>
      <c r="BE832">
        <v>1.9</v>
      </c>
      <c r="BF832" s="4">
        <v>0.628</v>
      </c>
      <c r="BG832" s="4">
        <v>12</v>
      </c>
      <c r="BH832" s="4">
        <f t="shared" si="229"/>
        <v>69.900000000000006</v>
      </c>
      <c r="BJ832">
        <v>69.900000000000006</v>
      </c>
    </row>
    <row r="833" spans="1:62" x14ac:dyDescent="0.25">
      <c r="A833" s="4" t="s">
        <v>75</v>
      </c>
      <c r="B833" s="4">
        <v>2002</v>
      </c>
      <c r="C833" s="4">
        <v>1</v>
      </c>
      <c r="E833" s="4">
        <f t="shared" si="230"/>
        <v>1.6897478383066618E-3</v>
      </c>
      <c r="F833">
        <v>24</v>
      </c>
      <c r="H833" s="4">
        <f t="shared" si="231"/>
        <v>1.4845116203364152E-2</v>
      </c>
      <c r="I833">
        <f t="shared" si="232"/>
        <v>3</v>
      </c>
      <c r="K833">
        <v>3</v>
      </c>
      <c r="L833" s="4">
        <v>2.97</v>
      </c>
      <c r="M833">
        <f t="shared" si="233"/>
        <v>1.8833209586517931E-4</v>
      </c>
      <c r="O833" s="4">
        <f t="shared" si="234"/>
        <v>29.68529375</v>
      </c>
      <c r="Q833">
        <v>29.68529375</v>
      </c>
      <c r="S833" s="4">
        <f t="shared" si="235"/>
        <v>1.591307966584659E-2</v>
      </c>
      <c r="T833">
        <v>81</v>
      </c>
      <c r="W833" s="4">
        <f t="shared" si="236"/>
        <v>0</v>
      </c>
      <c r="X833">
        <v>0</v>
      </c>
      <c r="Y833" s="4">
        <v>47</v>
      </c>
      <c r="AB833" s="4">
        <f t="shared" si="237"/>
        <v>4</v>
      </c>
      <c r="AC833" s="3">
        <v>4</v>
      </c>
      <c r="AD833" s="4">
        <f t="shared" si="238"/>
        <v>1.6534970031174268E-2</v>
      </c>
      <c r="AE833">
        <f t="shared" si="239"/>
        <v>81</v>
      </c>
      <c r="AG833">
        <v>81</v>
      </c>
      <c r="AH833" s="4">
        <f t="shared" si="240"/>
        <v>7.9</v>
      </c>
      <c r="AJ833">
        <v>7.9</v>
      </c>
      <c r="AK833" s="4">
        <f t="shared" si="241"/>
        <v>1.5920379470563382E-2</v>
      </c>
      <c r="AL833">
        <f t="shared" si="242"/>
        <v>81</v>
      </c>
      <c r="AN833">
        <v>81</v>
      </c>
      <c r="AO833" s="4">
        <f t="shared" si="243"/>
        <v>0.4</v>
      </c>
      <c r="AQ833">
        <v>0.4</v>
      </c>
      <c r="AR833" s="4">
        <f t="shared" si="244"/>
        <v>248.41249999999999</v>
      </c>
      <c r="AT833">
        <v>248.41249999999999</v>
      </c>
      <c r="AU833">
        <v>248.41249999999999</v>
      </c>
      <c r="AV833" s="4">
        <f t="shared" si="245"/>
        <v>59433</v>
      </c>
      <c r="AX833">
        <v>59433</v>
      </c>
      <c r="AY833">
        <v>59433</v>
      </c>
      <c r="AZ833" s="4">
        <f t="shared" si="246"/>
        <v>2</v>
      </c>
      <c r="BB833">
        <v>2</v>
      </c>
      <c r="BC833" s="4">
        <f t="shared" si="247"/>
        <v>1.9</v>
      </c>
      <c r="BE833">
        <v>1.9</v>
      </c>
      <c r="BF833" s="4">
        <v>0.621</v>
      </c>
      <c r="BG833" s="4">
        <v>11.8</v>
      </c>
      <c r="BH833" s="4">
        <f t="shared" si="229"/>
        <v>73</v>
      </c>
      <c r="BJ833">
        <v>73</v>
      </c>
    </row>
    <row r="834" spans="1:62" x14ac:dyDescent="0.25">
      <c r="A834" s="4" t="s">
        <v>75</v>
      </c>
      <c r="B834" s="4">
        <v>2001</v>
      </c>
      <c r="C834" s="4">
        <v>1</v>
      </c>
      <c r="E834" s="4">
        <f t="shared" si="230"/>
        <v>2.9185638238934642E-3</v>
      </c>
      <c r="F834">
        <v>219</v>
      </c>
      <c r="H834" s="4">
        <f t="shared" si="231"/>
        <v>1.5219517169984854E-2</v>
      </c>
      <c r="I834">
        <f t="shared" si="232"/>
        <v>4</v>
      </c>
      <c r="K834">
        <v>4</v>
      </c>
      <c r="L834" s="4">
        <v>2.88</v>
      </c>
      <c r="M834">
        <f t="shared" si="233"/>
        <v>1.965387706026976E-4</v>
      </c>
      <c r="O834" s="4">
        <f t="shared" si="234"/>
        <v>332.10565860000003</v>
      </c>
      <c r="Q834">
        <v>332.10565860000003</v>
      </c>
      <c r="S834" s="4">
        <f t="shared" si="235"/>
        <v>1.5472595340292588E-2</v>
      </c>
      <c r="T834">
        <v>75</v>
      </c>
      <c r="W834" s="4">
        <f t="shared" si="236"/>
        <v>2</v>
      </c>
      <c r="X834">
        <v>2</v>
      </c>
      <c r="Y834" s="4">
        <v>46.2</v>
      </c>
      <c r="AB834" s="4">
        <f t="shared" si="237"/>
        <v>4</v>
      </c>
      <c r="AC834" s="3">
        <v>4</v>
      </c>
      <c r="AD834" s="4">
        <f t="shared" si="238"/>
        <v>1.4625712045994516E-2</v>
      </c>
      <c r="AE834">
        <f t="shared" si="239"/>
        <v>94</v>
      </c>
      <c r="AG834">
        <v>94</v>
      </c>
      <c r="AH834" s="4">
        <f t="shared" si="240"/>
        <v>8.1999999999999993</v>
      </c>
      <c r="AJ834">
        <v>8.1999999999999993</v>
      </c>
      <c r="AK834" s="4">
        <f t="shared" si="241"/>
        <v>1.4558792950034552E-2</v>
      </c>
      <c r="AL834">
        <f t="shared" si="242"/>
        <v>92</v>
      </c>
      <c r="AN834">
        <v>92</v>
      </c>
      <c r="AO834" s="4">
        <f t="shared" si="243"/>
        <v>0.4</v>
      </c>
      <c r="AQ834">
        <v>0.4</v>
      </c>
      <c r="AR834" s="4">
        <f t="shared" si="244"/>
        <v>2338.7722439999998</v>
      </c>
      <c r="AT834">
        <v>2338.7722439999998</v>
      </c>
      <c r="AU834">
        <v>2338.7722439999998</v>
      </c>
      <c r="AV834" s="4">
        <f t="shared" si="245"/>
        <v>595962</v>
      </c>
      <c r="AX834">
        <v>595962</v>
      </c>
      <c r="AY834">
        <v>595962</v>
      </c>
      <c r="AZ834" s="4">
        <f t="shared" si="246"/>
        <v>2.1</v>
      </c>
      <c r="BB834">
        <v>2.1</v>
      </c>
      <c r="BC834" s="4">
        <f t="shared" si="247"/>
        <v>2</v>
      </c>
      <c r="BE834">
        <v>2</v>
      </c>
      <c r="BF834" s="4">
        <v>0.61499999999999999</v>
      </c>
      <c r="BG834" s="4">
        <v>11.6</v>
      </c>
      <c r="BH834" s="4">
        <f t="shared" ref="BH834:BH897" si="248">IF(BJ834&gt;$BI$6,$I$6,BJ834)*OR(IF(BJ834&lt;$BI$7,$BI$7,BJ834))</f>
        <v>68.900000000000006</v>
      </c>
      <c r="BJ834">
        <v>68.900000000000006</v>
      </c>
    </row>
    <row r="835" spans="1:62" x14ac:dyDescent="0.25">
      <c r="A835" s="4" t="s">
        <v>75</v>
      </c>
      <c r="B835" s="4">
        <v>2000</v>
      </c>
      <c r="C835" s="4">
        <v>1</v>
      </c>
      <c r="E835" s="4">
        <f t="shared" ref="E835:E898" si="249">_xlfn.NORM.DIST(F835,$D$2,$D$3,FALSE)</f>
        <v>2.9287272559071213E-3</v>
      </c>
      <c r="F835">
        <v>218</v>
      </c>
      <c r="H835" s="4">
        <f t="shared" ref="H835:H898" si="250">_xlfn.NORM.DIST(I835,$G$2,$G$3,FALSE)</f>
        <v>1.5219517169984854E-2</v>
      </c>
      <c r="I835">
        <f t="shared" ref="I835:I898" si="251">IF(K835&gt;55,55,K835)*OR(IF(K835&lt;-33,-33,K835))</f>
        <v>4</v>
      </c>
      <c r="K835">
        <v>4</v>
      </c>
      <c r="L835" s="4">
        <v>2.79</v>
      </c>
      <c r="M835">
        <f t="shared" ref="M835:M898" si="252">_xlfn.NORM.DIST(Q835,$N$2,$N$3,FALSE)</f>
        <v>1.969632288790761E-4</v>
      </c>
      <c r="O835" s="4">
        <f t="shared" ref="O835:O898" si="253">IF(Q835&gt;$P$6,$P$6,Q835)*OR(IF(Q835&lt;$P$7,$P$7,Q835))</f>
        <v>353.66903280000002</v>
      </c>
      <c r="Q835">
        <v>353.66903280000002</v>
      </c>
      <c r="S835" s="4">
        <f t="shared" ref="S835:S898" si="254">_xlfn.NORM.DIST(T835,$R$2,$R$3,FALSE)</f>
        <v>1.2276440336999126E-2</v>
      </c>
      <c r="T835">
        <v>99</v>
      </c>
      <c r="W835" s="4">
        <f t="shared" ref="W835:W898" si="255">IF(X835&gt;$V$5,$V$5,X835)*OR(IF(X835&lt;$V$6,$V$6,X835))</f>
        <v>0</v>
      </c>
      <c r="X835">
        <v>0</v>
      </c>
      <c r="Y835" s="4">
        <v>45.3</v>
      </c>
      <c r="AB835" s="4">
        <f t="shared" ref="AB835:AB898" si="256">IF(AC835&gt;$AA$5,$AA$5,AC835)*OR(IF(AC835&lt;$AA$6,$AA$6,AC835))</f>
        <v>5</v>
      </c>
      <c r="AC835" s="3">
        <v>5</v>
      </c>
      <c r="AD835" s="4">
        <f t="shared" ref="AD835:AD898" si="257">_xlfn.NORM.DIST(AE835,AVERAGE(AE835:AE3772),STDEV(AE835:AE3772),FALSE)</f>
        <v>1.3281339007185027E-2</v>
      </c>
      <c r="AE835">
        <f t="shared" ref="AE835:AE898" si="258">IF(AG835&gt;$AF$7,$AF$7,AG835)*OR(IF(AG835&lt;$AF$6,$AF$6,AG835))</f>
        <v>98</v>
      </c>
      <c r="AG835">
        <v>98</v>
      </c>
      <c r="AH835" s="4">
        <f t="shared" ref="AH835:AH898" si="259">IF(AJ835&gt;$AI$7,$AI$7,AJ835)*OR(IF(AJ835&lt;$AI$6,$AI$6,AJ835))</f>
        <v>8.17</v>
      </c>
      <c r="AJ835">
        <v>8.17</v>
      </c>
      <c r="AK835" s="4">
        <f t="shared" ref="AK835:AK898" si="260">_xlfn.NORM.DIST(AL835,AVERAGE(AL835:AL3772),STDEV(AL835:AL3772),FALSE)</f>
        <v>1.2439838609065569E-2</v>
      </c>
      <c r="AL835">
        <f t="shared" ref="AL835:AL898" si="261">IF(AN835&gt;$AM$6,$AM$6,AN835)*OR(IF(AN835&lt;$AM$7,$AM$7,AN835))</f>
        <v>99</v>
      </c>
      <c r="AN835">
        <v>99</v>
      </c>
      <c r="AO835" s="4">
        <f t="shared" ref="AO835:AO898" si="262">IF(AQ835&gt;$AP$6,$AP$6,AQ835)*OR(IF(AQ835&lt;$AP$7,$AP$7,AQ835))</f>
        <v>0.4</v>
      </c>
      <c r="AQ835">
        <v>0.4</v>
      </c>
      <c r="AR835" s="4">
        <f t="shared" ref="AR835:AR898" si="263">IF(AT835&gt;$AS$6,$AS$6,AT835)*OR(IF(AT835&lt;$AS$7,AS840,AT835))</f>
        <v>2238.4115999999999</v>
      </c>
      <c r="AT835">
        <v>2238.4115999999999</v>
      </c>
      <c r="AU835">
        <v>2238.4115999999999</v>
      </c>
      <c r="AV835" s="4">
        <f t="shared" ref="AV835:AV898" si="264">IF(AX835&gt;$AW$7,$AW$7,AX835)*OR(AX835&lt;$AW$6,$AW$6,AX835)</f>
        <v>5867626</v>
      </c>
      <c r="AX835">
        <v>5867626</v>
      </c>
      <c r="AY835">
        <v>5867626</v>
      </c>
      <c r="AZ835" s="4">
        <f t="shared" ref="AZ835:AZ898" si="265">IF(BB835&gt;$BA$6,$BA$6,BB835)*OR(IF(BB835&lt;$BA$7,$BA$7,BB835))</f>
        <v>2.1</v>
      </c>
      <c r="BB835">
        <v>2.1</v>
      </c>
      <c r="BC835" s="4">
        <f t="shared" ref="BC835:BC898" si="266">IF(BE835&gt;$BD$6,$BD$6,BE835)*OR(IF(BE835&lt;$BD$7,$BD$7,BE835))</f>
        <v>2</v>
      </c>
      <c r="BE835">
        <v>2</v>
      </c>
      <c r="BF835" s="4">
        <v>0.60699999999999998</v>
      </c>
      <c r="BG835" s="4">
        <v>11.3</v>
      </c>
      <c r="BH835" s="4">
        <f t="shared" si="248"/>
        <v>69</v>
      </c>
      <c r="BJ835">
        <v>69</v>
      </c>
    </row>
    <row r="836" spans="1:62" x14ac:dyDescent="0.25">
      <c r="A836" s="4" t="s">
        <v>76</v>
      </c>
      <c r="B836" s="4">
        <v>2015</v>
      </c>
      <c r="C836" s="4">
        <v>1</v>
      </c>
      <c r="E836" s="4">
        <f t="shared" si="249"/>
        <v>1.8137911337390402E-3</v>
      </c>
      <c r="F836">
        <v>32</v>
      </c>
      <c r="H836" s="4">
        <f t="shared" si="250"/>
        <v>1.4845116203364152E-2</v>
      </c>
      <c r="I836">
        <f t="shared" si="251"/>
        <v>3</v>
      </c>
      <c r="K836">
        <v>3</v>
      </c>
      <c r="M836">
        <f t="shared" si="252"/>
        <v>1.8731145170040577E-4</v>
      </c>
      <c r="O836" s="4">
        <f t="shared" si="253"/>
        <v>0</v>
      </c>
      <c r="Q836">
        <v>0</v>
      </c>
      <c r="S836" s="4">
        <f t="shared" si="254"/>
        <v>5.5552140734358194E-4</v>
      </c>
      <c r="T836">
        <v>16</v>
      </c>
      <c r="W836" s="4">
        <f t="shared" si="255"/>
        <v>900.625</v>
      </c>
      <c r="X836">
        <v>1250</v>
      </c>
      <c r="Y836" s="4">
        <v>24.5</v>
      </c>
      <c r="AB836" s="4">
        <f t="shared" si="256"/>
        <v>4</v>
      </c>
      <c r="AC836" s="3">
        <v>4</v>
      </c>
      <c r="AD836" s="4">
        <f t="shared" si="257"/>
        <v>4.3741930299726295E-4</v>
      </c>
      <c r="AE836">
        <f t="shared" si="258"/>
        <v>17</v>
      </c>
      <c r="AG836">
        <v>17</v>
      </c>
      <c r="AH836" s="4" t="e">
        <f t="shared" si="259"/>
        <v>#VALUE!</v>
      </c>
      <c r="AK836" s="4">
        <f t="shared" si="260"/>
        <v>5.2981324650601923E-4</v>
      </c>
      <c r="AL836">
        <f t="shared" si="261"/>
        <v>16</v>
      </c>
      <c r="AN836">
        <v>16</v>
      </c>
      <c r="AO836" s="4">
        <f t="shared" si="262"/>
        <v>1.85</v>
      </c>
      <c r="AQ836">
        <v>4.2</v>
      </c>
      <c r="AR836" s="4">
        <f t="shared" si="263"/>
        <v>1347.3125700000001</v>
      </c>
      <c r="AT836">
        <v>1347.3125700000001</v>
      </c>
      <c r="AU836">
        <v>1347.3125700000001</v>
      </c>
      <c r="AV836" s="4">
        <f t="shared" si="264"/>
        <v>1175389</v>
      </c>
      <c r="AX836">
        <v>1175389</v>
      </c>
      <c r="AY836">
        <v>1175389</v>
      </c>
      <c r="AZ836" s="4">
        <f t="shared" si="265"/>
        <v>8.4</v>
      </c>
      <c r="BB836">
        <v>8.4</v>
      </c>
      <c r="BC836" s="4">
        <f t="shared" si="266"/>
        <v>8.3000000000000007</v>
      </c>
      <c r="BE836">
        <v>8.3000000000000007</v>
      </c>
      <c r="BF836" s="4">
        <v>0.58199999999999996</v>
      </c>
      <c r="BG836" s="4">
        <v>9.1999999999999993</v>
      </c>
      <c r="BH836" s="4">
        <f t="shared" si="248"/>
        <v>58.2</v>
      </c>
      <c r="BJ836">
        <v>58.2</v>
      </c>
    </row>
    <row r="837" spans="1:62" x14ac:dyDescent="0.25">
      <c r="A837" s="4" t="s">
        <v>76</v>
      </c>
      <c r="B837" s="4">
        <v>2014</v>
      </c>
      <c r="C837" s="4">
        <v>1</v>
      </c>
      <c r="E837" s="4">
        <f t="shared" si="249"/>
        <v>1.8137911337390402E-3</v>
      </c>
      <c r="F837">
        <v>32</v>
      </c>
      <c r="H837" s="4">
        <f t="shared" si="250"/>
        <v>1.4845116203364152E-2</v>
      </c>
      <c r="I837">
        <f t="shared" si="251"/>
        <v>3</v>
      </c>
      <c r="K837">
        <v>3</v>
      </c>
      <c r="L837" s="4">
        <v>0.01</v>
      </c>
      <c r="M837">
        <f t="shared" si="252"/>
        <v>1.8777683478345814E-4</v>
      </c>
      <c r="O837" s="4">
        <f t="shared" si="253"/>
        <v>13.40477417</v>
      </c>
      <c r="Q837">
        <v>13.40477417</v>
      </c>
      <c r="S837" s="4">
        <f t="shared" si="254"/>
        <v>1.118802673966412E-4</v>
      </c>
      <c r="T837">
        <v>2</v>
      </c>
      <c r="W837" s="4">
        <f t="shared" si="255"/>
        <v>13</v>
      </c>
      <c r="X837">
        <v>13</v>
      </c>
      <c r="Y837" s="4">
        <v>24</v>
      </c>
      <c r="AB837" s="4">
        <f t="shared" si="256"/>
        <v>4</v>
      </c>
      <c r="AC837" s="3">
        <v>4</v>
      </c>
      <c r="AD837" s="4">
        <f t="shared" si="257"/>
        <v>9.0761811366204138E-4</v>
      </c>
      <c r="AE837">
        <f t="shared" si="258"/>
        <v>24</v>
      </c>
      <c r="AG837">
        <v>24</v>
      </c>
      <c r="AH837" s="4">
        <f t="shared" si="259"/>
        <v>3.8</v>
      </c>
      <c r="AJ837">
        <v>3.8</v>
      </c>
      <c r="AK837" s="4">
        <f t="shared" si="260"/>
        <v>1.0389121853688452E-4</v>
      </c>
      <c r="AL837">
        <f t="shared" si="261"/>
        <v>2</v>
      </c>
      <c r="AN837">
        <v>2</v>
      </c>
      <c r="AO837" s="4">
        <f t="shared" si="262"/>
        <v>1.85</v>
      </c>
      <c r="AQ837">
        <v>4.4000000000000004</v>
      </c>
      <c r="AR837" s="4">
        <f t="shared" si="263"/>
        <v>192.59733</v>
      </c>
      <c r="AT837">
        <v>192.59733</v>
      </c>
      <c r="AU837">
        <v>192.59733</v>
      </c>
      <c r="AV837" s="4">
        <f t="shared" si="264"/>
        <v>1129424</v>
      </c>
      <c r="AX837">
        <v>1129424</v>
      </c>
      <c r="AY837">
        <v>1129424</v>
      </c>
      <c r="AZ837" s="4">
        <f t="shared" si="265"/>
        <v>8.5</v>
      </c>
      <c r="BB837">
        <v>8.5</v>
      </c>
      <c r="BC837" s="4">
        <f t="shared" si="266"/>
        <v>8.4</v>
      </c>
      <c r="BE837">
        <v>8.4</v>
      </c>
      <c r="BF837" s="4">
        <v>0.58199999999999996</v>
      </c>
      <c r="BG837" s="4">
        <v>9.1999999999999993</v>
      </c>
      <c r="BH837" s="4">
        <f t="shared" si="248"/>
        <v>57.9</v>
      </c>
      <c r="BJ837">
        <v>57.9</v>
      </c>
    </row>
    <row r="838" spans="1:62" x14ac:dyDescent="0.25">
      <c r="A838" s="4" t="s">
        <v>76</v>
      </c>
      <c r="B838" s="4">
        <v>2013</v>
      </c>
      <c r="C838" s="4">
        <v>1</v>
      </c>
      <c r="E838" s="4">
        <f t="shared" si="249"/>
        <v>1.3697728082378772E-3</v>
      </c>
      <c r="F838">
        <v>327</v>
      </c>
      <c r="H838" s="4">
        <f t="shared" si="250"/>
        <v>1.4845116203364152E-2</v>
      </c>
      <c r="I838">
        <f t="shared" si="251"/>
        <v>3</v>
      </c>
      <c r="K838">
        <v>3</v>
      </c>
      <c r="L838" s="4">
        <v>10.72</v>
      </c>
      <c r="M838">
        <f t="shared" si="252"/>
        <v>1.9226875103604314E-4</v>
      </c>
      <c r="O838" s="4">
        <f t="shared" si="253"/>
        <v>156.39076850000001</v>
      </c>
      <c r="Q838">
        <v>156.39076850000001</v>
      </c>
      <c r="S838" s="4">
        <f t="shared" si="254"/>
        <v>8.675140700055771E-5</v>
      </c>
      <c r="W838" s="4">
        <f t="shared" si="255"/>
        <v>321</v>
      </c>
      <c r="X838">
        <v>321</v>
      </c>
      <c r="Y838" s="4">
        <v>23.5</v>
      </c>
      <c r="AB838" s="4">
        <f t="shared" si="256"/>
        <v>4</v>
      </c>
      <c r="AC838" s="3">
        <v>4</v>
      </c>
      <c r="AD838" s="4">
        <f t="shared" si="257"/>
        <v>7.4743790378075121E-5</v>
      </c>
      <c r="AE838">
        <f t="shared" si="258"/>
        <v>3</v>
      </c>
      <c r="AG838">
        <v>3</v>
      </c>
      <c r="AH838" s="4">
        <f t="shared" si="259"/>
        <v>3.73</v>
      </c>
      <c r="AJ838">
        <v>3.73</v>
      </c>
      <c r="AK838" s="4">
        <f t="shared" si="260"/>
        <v>1.1505559044490815E-4</v>
      </c>
      <c r="AL838">
        <f t="shared" si="261"/>
        <v>3</v>
      </c>
      <c r="AN838">
        <v>3</v>
      </c>
      <c r="AO838" s="4">
        <f t="shared" si="262"/>
        <v>1.85</v>
      </c>
      <c r="AQ838">
        <v>5.7</v>
      </c>
      <c r="AR838" s="4">
        <f t="shared" si="263"/>
        <v>2246.9938000000002</v>
      </c>
      <c r="AT838">
        <v>2246.9938000000002</v>
      </c>
      <c r="AU838">
        <v>2246.9938000000002</v>
      </c>
      <c r="AV838" s="4">
        <f t="shared" si="264"/>
        <v>183746</v>
      </c>
      <c r="AX838">
        <v>183746</v>
      </c>
      <c r="AY838">
        <v>183746</v>
      </c>
      <c r="AZ838" s="4">
        <f t="shared" si="265"/>
        <v>8.6</v>
      </c>
      <c r="BB838">
        <v>8.6</v>
      </c>
      <c r="BC838" s="4">
        <f t="shared" si="266"/>
        <v>8.6</v>
      </c>
      <c r="BE838">
        <v>8.6</v>
      </c>
      <c r="BF838" s="4">
        <v>0.58599999999999997</v>
      </c>
      <c r="BG838" s="4">
        <v>9.1999999999999993</v>
      </c>
      <c r="BH838" s="4">
        <f t="shared" si="248"/>
        <v>57.4</v>
      </c>
      <c r="BJ838">
        <v>57.4</v>
      </c>
    </row>
    <row r="839" spans="1:62" x14ac:dyDescent="0.25">
      <c r="A839" s="4" t="s">
        <v>76</v>
      </c>
      <c r="B839" s="4">
        <v>2012</v>
      </c>
      <c r="C839" s="4">
        <v>1</v>
      </c>
      <c r="E839" s="4">
        <f t="shared" si="249"/>
        <v>1.2292597603809445E-3</v>
      </c>
      <c r="F839">
        <v>337</v>
      </c>
      <c r="H839" s="4">
        <f t="shared" si="250"/>
        <v>1.4845116203364152E-2</v>
      </c>
      <c r="I839">
        <f t="shared" si="251"/>
        <v>3</v>
      </c>
      <c r="K839">
        <v>3</v>
      </c>
      <c r="L839" s="4">
        <v>11.89</v>
      </c>
      <c r="M839">
        <f t="shared" si="252"/>
        <v>1.8646316121928222E-4</v>
      </c>
      <c r="O839" s="4">
        <f t="shared" si="253"/>
        <v>1096.807346997125</v>
      </c>
      <c r="Q839">
        <v>1500.4126349999999</v>
      </c>
      <c r="S839" s="4">
        <f t="shared" si="254"/>
        <v>8.675140700055771E-5</v>
      </c>
      <c r="W839" s="4">
        <f t="shared" si="255"/>
        <v>900.625</v>
      </c>
      <c r="X839">
        <v>1190</v>
      </c>
      <c r="Y839" s="4">
        <v>23</v>
      </c>
      <c r="AB839" s="4">
        <f t="shared" si="256"/>
        <v>4</v>
      </c>
      <c r="AC839" s="3">
        <v>4</v>
      </c>
      <c r="AD839" s="4">
        <f t="shared" si="257"/>
        <v>7.266694008608821E-5</v>
      </c>
      <c r="AE839">
        <f t="shared" si="258"/>
        <v>3</v>
      </c>
      <c r="AG839">
        <v>3</v>
      </c>
      <c r="AH839" s="4">
        <f t="shared" si="259"/>
        <v>4</v>
      </c>
      <c r="AJ839">
        <v>4</v>
      </c>
      <c r="AK839" s="4">
        <f t="shared" si="260"/>
        <v>1.1188381471726259E-3</v>
      </c>
      <c r="AL839">
        <f t="shared" si="261"/>
        <v>24</v>
      </c>
      <c r="AN839">
        <v>24</v>
      </c>
      <c r="AO839" s="4">
        <f t="shared" si="262"/>
        <v>1.85</v>
      </c>
      <c r="AQ839">
        <v>8.1999999999999993</v>
      </c>
      <c r="AR839" s="4">
        <f t="shared" si="263"/>
        <v>10972.078698625</v>
      </c>
      <c r="AT839">
        <v>21557.6528</v>
      </c>
      <c r="AU839">
        <v>21557.6528</v>
      </c>
      <c r="AV839" s="4">
        <f t="shared" si="264"/>
        <v>138593</v>
      </c>
      <c r="AX839">
        <v>138593</v>
      </c>
      <c r="AY839">
        <v>138593</v>
      </c>
      <c r="AZ839" s="4">
        <f t="shared" si="265"/>
        <v>8.6999999999999993</v>
      </c>
      <c r="BB839">
        <v>8.6999999999999993</v>
      </c>
      <c r="BC839" s="4">
        <f t="shared" si="266"/>
        <v>8.6999999999999993</v>
      </c>
      <c r="BE839">
        <v>8.6999999999999993</v>
      </c>
      <c r="BF839" s="4">
        <v>0.58299999999999996</v>
      </c>
      <c r="BG839" s="4">
        <v>9.1999999999999993</v>
      </c>
      <c r="BH839" s="4">
        <f t="shared" si="248"/>
        <v>56.7</v>
      </c>
      <c r="BJ839">
        <v>56.7</v>
      </c>
    </row>
    <row r="840" spans="1:62" x14ac:dyDescent="0.25">
      <c r="A840" s="4" t="s">
        <v>76</v>
      </c>
      <c r="B840" s="4">
        <v>2011</v>
      </c>
      <c r="C840" s="4">
        <v>1</v>
      </c>
      <c r="E840" s="4">
        <f t="shared" si="249"/>
        <v>1.1351874123030781E-3</v>
      </c>
      <c r="F840">
        <v>344</v>
      </c>
      <c r="H840" s="4">
        <f t="shared" si="250"/>
        <v>1.4845116203364152E-2</v>
      </c>
      <c r="I840">
        <f t="shared" si="251"/>
        <v>3</v>
      </c>
      <c r="K840">
        <v>3</v>
      </c>
      <c r="L840" s="4">
        <v>10.99</v>
      </c>
      <c r="M840">
        <f t="shared" si="252"/>
        <v>1.8672679847021688E-4</v>
      </c>
      <c r="O840" s="4">
        <f t="shared" si="253"/>
        <v>1096.807346997125</v>
      </c>
      <c r="Q840">
        <v>1493.051277</v>
      </c>
      <c r="S840" s="4">
        <f t="shared" si="254"/>
        <v>8.675140700055771E-5</v>
      </c>
      <c r="W840" s="4">
        <f t="shared" si="255"/>
        <v>0</v>
      </c>
      <c r="X840">
        <v>0</v>
      </c>
      <c r="Y840" s="4">
        <v>22.6</v>
      </c>
      <c r="AB840" s="4">
        <f t="shared" si="256"/>
        <v>4</v>
      </c>
      <c r="AC840" s="3">
        <v>4</v>
      </c>
      <c r="AD840" s="4">
        <f t="shared" si="257"/>
        <v>3.2856204225193055E-3</v>
      </c>
      <c r="AE840">
        <f t="shared" si="258"/>
        <v>39</v>
      </c>
      <c r="AG840">
        <v>39</v>
      </c>
      <c r="AH840" s="4">
        <f t="shared" si="259"/>
        <v>3.29</v>
      </c>
      <c r="AJ840">
        <v>3.29</v>
      </c>
      <c r="AK840" s="4">
        <f t="shared" si="260"/>
        <v>4.2606126426791733E-3</v>
      </c>
      <c r="AL840">
        <f t="shared" si="261"/>
        <v>41</v>
      </c>
      <c r="AN840">
        <v>41</v>
      </c>
      <c r="AO840" s="4">
        <f t="shared" si="262"/>
        <v>1.85</v>
      </c>
      <c r="AQ840">
        <v>7.7</v>
      </c>
      <c r="AR840" s="4">
        <f t="shared" si="263"/>
        <v>10972.078698625</v>
      </c>
      <c r="AT840">
        <v>21451.886170000002</v>
      </c>
      <c r="AU840">
        <v>21451.886170000002</v>
      </c>
      <c r="AV840" s="4">
        <f t="shared" si="264"/>
        <v>99429</v>
      </c>
      <c r="AX840">
        <v>99429</v>
      </c>
      <c r="AY840">
        <v>99429</v>
      </c>
      <c r="AZ840" s="4">
        <f t="shared" si="265"/>
        <v>8.9</v>
      </c>
      <c r="BB840">
        <v>8.9</v>
      </c>
      <c r="BC840" s="4">
        <f t="shared" si="266"/>
        <v>8.8000000000000007</v>
      </c>
      <c r="BE840">
        <v>8.8000000000000007</v>
      </c>
      <c r="BF840" s="4">
        <v>0.57999999999999996</v>
      </c>
      <c r="BG840" s="4">
        <v>9.1999999999999993</v>
      </c>
      <c r="BH840" s="4">
        <f t="shared" si="248"/>
        <v>56.2</v>
      </c>
      <c r="BJ840">
        <v>56.2</v>
      </c>
    </row>
    <row r="841" spans="1:62" x14ac:dyDescent="0.25">
      <c r="A841" s="4" t="s">
        <v>76</v>
      </c>
      <c r="B841" s="4">
        <v>2010</v>
      </c>
      <c r="C841" s="4">
        <v>1</v>
      </c>
      <c r="E841" s="4">
        <f t="shared" si="249"/>
        <v>1.2020024194164558E-3</v>
      </c>
      <c r="F841">
        <v>339</v>
      </c>
      <c r="H841" s="4">
        <f t="shared" si="250"/>
        <v>1.4845116203364152E-2</v>
      </c>
      <c r="I841">
        <f t="shared" si="251"/>
        <v>3</v>
      </c>
      <c r="K841">
        <v>3</v>
      </c>
      <c r="L841" s="4">
        <v>9.93</v>
      </c>
      <c r="M841">
        <f t="shared" si="252"/>
        <v>1.9550785701391902E-4</v>
      </c>
      <c r="O841" s="4">
        <f t="shared" si="253"/>
        <v>1096.807346997125</v>
      </c>
      <c r="Q841">
        <v>1192.6966190000001</v>
      </c>
      <c r="S841" s="4">
        <f t="shared" si="254"/>
        <v>8.675140700055771E-5</v>
      </c>
      <c r="W841" s="4">
        <f t="shared" si="255"/>
        <v>0</v>
      </c>
      <c r="X841">
        <v>0</v>
      </c>
      <c r="Y841" s="4">
        <v>22.1</v>
      </c>
      <c r="AB841" s="4">
        <f t="shared" si="256"/>
        <v>4</v>
      </c>
      <c r="AC841" s="3">
        <v>4</v>
      </c>
      <c r="AD841" s="4">
        <f t="shared" si="257"/>
        <v>1.0434824915993931E-2</v>
      </c>
      <c r="AE841">
        <f t="shared" si="258"/>
        <v>59</v>
      </c>
      <c r="AG841">
        <v>59</v>
      </c>
      <c r="AH841" s="4">
        <f t="shared" si="259"/>
        <v>3.84</v>
      </c>
      <c r="AJ841">
        <v>3.84</v>
      </c>
      <c r="AK841" s="4">
        <f t="shared" si="260"/>
        <v>5.137474684504954E-3</v>
      </c>
      <c r="AL841">
        <f t="shared" si="261"/>
        <v>44</v>
      </c>
      <c r="AN841">
        <v>44</v>
      </c>
      <c r="AO841" s="4">
        <f t="shared" si="262"/>
        <v>1.85</v>
      </c>
      <c r="AQ841">
        <v>7.2</v>
      </c>
      <c r="AR841" s="4">
        <f t="shared" si="263"/>
        <v>10972.078698625</v>
      </c>
      <c r="AT841">
        <v>17136.445680000001</v>
      </c>
      <c r="AU841">
        <v>17136.445680000001</v>
      </c>
      <c r="AV841" s="4">
        <f t="shared" si="264"/>
        <v>95114</v>
      </c>
      <c r="AX841">
        <v>95114</v>
      </c>
      <c r="AY841">
        <v>95114</v>
      </c>
      <c r="AZ841" s="4">
        <f t="shared" si="265"/>
        <v>9</v>
      </c>
      <c r="BB841">
        <v>9</v>
      </c>
      <c r="BC841" s="4">
        <f t="shared" si="266"/>
        <v>9</v>
      </c>
      <c r="BE841">
        <v>9</v>
      </c>
      <c r="BF841" s="4">
        <v>0.58899999999999997</v>
      </c>
      <c r="BG841" s="4">
        <v>9.1999999999999993</v>
      </c>
      <c r="BH841" s="4">
        <f t="shared" si="248"/>
        <v>56.1</v>
      </c>
      <c r="BJ841">
        <v>56.1</v>
      </c>
    </row>
    <row r="842" spans="1:62" x14ac:dyDescent="0.25">
      <c r="A842" s="4" t="s">
        <v>76</v>
      </c>
      <c r="B842" s="4">
        <v>2009</v>
      </c>
      <c r="C842" s="4">
        <v>1</v>
      </c>
      <c r="E842" s="4">
        <f t="shared" si="249"/>
        <v>1.8450047760944024E-3</v>
      </c>
      <c r="F842">
        <v>34</v>
      </c>
      <c r="H842" s="4">
        <f t="shared" si="250"/>
        <v>1.4845116203364152E-2</v>
      </c>
      <c r="I842">
        <f t="shared" si="251"/>
        <v>3</v>
      </c>
      <c r="K842">
        <v>3</v>
      </c>
      <c r="L842" s="4">
        <v>7.97</v>
      </c>
      <c r="M842">
        <f t="shared" si="252"/>
        <v>1.9106123041445921E-4</v>
      </c>
      <c r="O842" s="4">
        <f t="shared" si="253"/>
        <v>115.0692415</v>
      </c>
      <c r="Q842">
        <v>115.0692415</v>
      </c>
      <c r="S842" s="4">
        <f t="shared" si="254"/>
        <v>8.675140700055771E-5</v>
      </c>
      <c r="W842" s="4">
        <f t="shared" si="255"/>
        <v>78</v>
      </c>
      <c r="X842">
        <v>78</v>
      </c>
      <c r="Y842" s="4">
        <v>21.7</v>
      </c>
      <c r="AB842" s="4">
        <f t="shared" si="256"/>
        <v>4</v>
      </c>
      <c r="AC842" s="3">
        <v>4</v>
      </c>
      <c r="AD842" s="4">
        <f t="shared" si="257"/>
        <v>9.5856240876271946E-3</v>
      </c>
      <c r="AE842">
        <f t="shared" si="258"/>
        <v>57</v>
      </c>
      <c r="AG842">
        <v>57</v>
      </c>
      <c r="AH842" s="4">
        <f t="shared" si="259"/>
        <v>5.32</v>
      </c>
      <c r="AJ842">
        <v>5.32</v>
      </c>
      <c r="AK842" s="4">
        <f t="shared" si="260"/>
        <v>4.8240550965888756E-3</v>
      </c>
      <c r="AL842">
        <f t="shared" si="261"/>
        <v>43</v>
      </c>
      <c r="AN842">
        <v>43</v>
      </c>
      <c r="AO842" s="4">
        <f t="shared" si="262"/>
        <v>1.85</v>
      </c>
      <c r="AQ842">
        <v>7.3</v>
      </c>
      <c r="AR842" s="4">
        <f t="shared" si="263"/>
        <v>1653.2936999999999</v>
      </c>
      <c r="AT842">
        <v>1653.2936999999999</v>
      </c>
      <c r="AU842">
        <v>1653.2936999999999</v>
      </c>
      <c r="AV842" s="4">
        <f t="shared" si="264"/>
        <v>99111</v>
      </c>
      <c r="AX842">
        <v>99111</v>
      </c>
      <c r="AY842">
        <v>99111</v>
      </c>
      <c r="AZ842" s="4">
        <f t="shared" si="265"/>
        <v>9.1999999999999993</v>
      </c>
      <c r="BB842">
        <v>9.1999999999999993</v>
      </c>
      <c r="BC842" s="4">
        <f t="shared" si="266"/>
        <v>9.1999999999999993</v>
      </c>
      <c r="BE842">
        <v>9.1999999999999993</v>
      </c>
      <c r="BF842" s="4">
        <v>0.59</v>
      </c>
      <c r="BG842" s="4">
        <v>9.1</v>
      </c>
      <c r="BH842" s="4">
        <f t="shared" si="248"/>
        <v>55.7</v>
      </c>
      <c r="BJ842">
        <v>55.7</v>
      </c>
    </row>
    <row r="843" spans="1:62" x14ac:dyDescent="0.25">
      <c r="A843" s="4" t="s">
        <v>76</v>
      </c>
      <c r="B843" s="4">
        <v>2008</v>
      </c>
      <c r="C843" s="4">
        <v>1</v>
      </c>
      <c r="E843" s="4">
        <f t="shared" si="249"/>
        <v>1.2155940334369825E-3</v>
      </c>
      <c r="F843">
        <v>338</v>
      </c>
      <c r="H843" s="4">
        <f t="shared" si="250"/>
        <v>1.4845116203364152E-2</v>
      </c>
      <c r="I843">
        <f t="shared" si="251"/>
        <v>3</v>
      </c>
      <c r="K843">
        <v>3</v>
      </c>
      <c r="L843" s="4">
        <v>8.34</v>
      </c>
      <c r="M843">
        <f t="shared" si="252"/>
        <v>1.7827267499498589E-4</v>
      </c>
      <c r="O843" s="4">
        <f t="shared" si="253"/>
        <v>1096.807346997125</v>
      </c>
      <c r="Q843">
        <v>1705.678619</v>
      </c>
      <c r="S843" s="4">
        <f t="shared" si="254"/>
        <v>8.675140700055771E-5</v>
      </c>
      <c r="W843" s="4">
        <f t="shared" si="255"/>
        <v>436</v>
      </c>
      <c r="X843">
        <v>436</v>
      </c>
      <c r="Y843" s="4">
        <v>21.3</v>
      </c>
      <c r="AB843" s="4">
        <f t="shared" si="256"/>
        <v>4</v>
      </c>
      <c r="AC843" s="3">
        <v>4</v>
      </c>
      <c r="AD843" s="4">
        <f t="shared" si="257"/>
        <v>8.7431049430299734E-3</v>
      </c>
      <c r="AE843">
        <f t="shared" si="258"/>
        <v>55</v>
      </c>
      <c r="AG843">
        <v>55</v>
      </c>
      <c r="AH843" s="4">
        <f t="shared" si="259"/>
        <v>2.31</v>
      </c>
      <c r="AJ843">
        <v>2.31</v>
      </c>
      <c r="AK843" s="4">
        <f t="shared" si="260"/>
        <v>4.5214789790600585E-3</v>
      </c>
      <c r="AL843">
        <f t="shared" si="261"/>
        <v>42</v>
      </c>
      <c r="AN843">
        <v>42</v>
      </c>
      <c r="AO843" s="4">
        <f t="shared" si="262"/>
        <v>1.85</v>
      </c>
      <c r="AQ843">
        <v>6.3</v>
      </c>
      <c r="AR843" s="4">
        <f t="shared" si="263"/>
        <v>10972.078698625</v>
      </c>
      <c r="AT843">
        <v>22742.381590000001</v>
      </c>
      <c r="AU843">
        <v>22742.381590000001</v>
      </c>
      <c r="AV843" s="4">
        <f t="shared" si="264"/>
        <v>868418</v>
      </c>
      <c r="AX843">
        <v>868418</v>
      </c>
      <c r="AY843">
        <v>868418</v>
      </c>
      <c r="AZ843" s="4">
        <f t="shared" si="265"/>
        <v>9.3000000000000007</v>
      </c>
      <c r="BB843">
        <v>9.3000000000000007</v>
      </c>
      <c r="BC843" s="4">
        <f t="shared" si="266"/>
        <v>9.3000000000000007</v>
      </c>
      <c r="BE843">
        <v>9.3000000000000007</v>
      </c>
      <c r="BF843" s="4">
        <v>0.59199999999999997</v>
      </c>
      <c r="BG843" s="4">
        <v>9.1</v>
      </c>
      <c r="BH843" s="4">
        <f t="shared" si="248"/>
        <v>55.4</v>
      </c>
      <c r="BJ843">
        <v>55.4</v>
      </c>
    </row>
    <row r="844" spans="1:62" x14ac:dyDescent="0.25">
      <c r="A844" s="4" t="s">
        <v>76</v>
      </c>
      <c r="B844" s="4">
        <v>2007</v>
      </c>
      <c r="C844" s="4">
        <v>1</v>
      </c>
      <c r="E844" s="4">
        <f t="shared" si="249"/>
        <v>1.2020024194164558E-3</v>
      </c>
      <c r="F844">
        <v>339</v>
      </c>
      <c r="H844" s="4">
        <f t="shared" si="250"/>
        <v>1.4845116203364152E-2</v>
      </c>
      <c r="I844">
        <f t="shared" si="251"/>
        <v>3</v>
      </c>
      <c r="K844">
        <v>3</v>
      </c>
      <c r="L844" s="4">
        <v>6.86</v>
      </c>
      <c r="M844">
        <f t="shared" si="252"/>
        <v>1.9861372343626471E-4</v>
      </c>
      <c r="O844" s="4">
        <f t="shared" si="253"/>
        <v>1024.5195430000001</v>
      </c>
      <c r="Q844">
        <v>1024.5195430000001</v>
      </c>
      <c r="S844" s="4">
        <f t="shared" si="254"/>
        <v>8.675140700055771E-5</v>
      </c>
      <c r="W844" s="4">
        <f t="shared" si="255"/>
        <v>5</v>
      </c>
      <c r="X844">
        <v>5</v>
      </c>
      <c r="Y844" s="4">
        <v>2.9</v>
      </c>
      <c r="AB844" s="4">
        <f t="shared" si="256"/>
        <v>4</v>
      </c>
      <c r="AC844" s="3">
        <v>4</v>
      </c>
      <c r="AD844" s="4">
        <f t="shared" si="257"/>
        <v>8.3248569996025989E-3</v>
      </c>
      <c r="AE844">
        <f t="shared" si="258"/>
        <v>54</v>
      </c>
      <c r="AG844">
        <v>54</v>
      </c>
      <c r="AH844" s="4">
        <f t="shared" si="259"/>
        <v>2.25</v>
      </c>
      <c r="AJ844">
        <v>2.25</v>
      </c>
      <c r="AK844" s="4">
        <f t="shared" si="260"/>
        <v>4.2300552876376202E-3</v>
      </c>
      <c r="AL844">
        <f t="shared" si="261"/>
        <v>41</v>
      </c>
      <c r="AN844">
        <v>41</v>
      </c>
      <c r="AO844" s="4">
        <f t="shared" si="262"/>
        <v>1.85</v>
      </c>
      <c r="AQ844">
        <v>5.9</v>
      </c>
      <c r="AR844" s="4">
        <f t="shared" si="263"/>
        <v>10972.078698625</v>
      </c>
      <c r="AT844">
        <v>15761.83913</v>
      </c>
      <c r="AU844">
        <v>15761.83913</v>
      </c>
      <c r="AV844" s="4">
        <f t="shared" si="264"/>
        <v>829327</v>
      </c>
      <c r="AX844">
        <v>829327</v>
      </c>
      <c r="AY844">
        <v>829327</v>
      </c>
      <c r="AZ844" s="4">
        <f t="shared" si="265"/>
        <v>9.5</v>
      </c>
      <c r="BB844">
        <v>9.5</v>
      </c>
      <c r="BC844" s="4">
        <f t="shared" si="266"/>
        <v>9.5</v>
      </c>
      <c r="BE844">
        <v>9.5</v>
      </c>
      <c r="BF844" s="4">
        <v>0.58699999999999997</v>
      </c>
      <c r="BG844" s="4">
        <v>9</v>
      </c>
      <c r="BH844" s="4">
        <f t="shared" si="248"/>
        <v>55</v>
      </c>
      <c r="BJ844">
        <v>55</v>
      </c>
    </row>
    <row r="845" spans="1:62" x14ac:dyDescent="0.25">
      <c r="A845" s="4" t="s">
        <v>76</v>
      </c>
      <c r="B845" s="4">
        <v>2006</v>
      </c>
      <c r="C845" s="4">
        <v>1</v>
      </c>
      <c r="E845" s="4">
        <f t="shared" si="249"/>
        <v>1.2292597603809445E-3</v>
      </c>
      <c r="F845">
        <v>337</v>
      </c>
      <c r="H845" s="4">
        <f t="shared" si="250"/>
        <v>1.4845116203364152E-2</v>
      </c>
      <c r="I845">
        <f t="shared" si="251"/>
        <v>3</v>
      </c>
      <c r="K845">
        <v>3</v>
      </c>
      <c r="L845" s="4">
        <v>7.28</v>
      </c>
      <c r="M845">
        <f t="shared" si="252"/>
        <v>2.0048119349587326E-4</v>
      </c>
      <c r="O845" s="4">
        <f t="shared" si="253"/>
        <v>827.59793349999995</v>
      </c>
      <c r="Q845">
        <v>827.59793349999995</v>
      </c>
      <c r="S845" s="4">
        <f t="shared" si="254"/>
        <v>8.675140700055771E-5</v>
      </c>
      <c r="W845" s="4">
        <f t="shared" si="255"/>
        <v>0</v>
      </c>
      <c r="X845">
        <v>0</v>
      </c>
      <c r="Y845" s="4">
        <v>2.5</v>
      </c>
      <c r="AB845" s="4">
        <f t="shared" si="256"/>
        <v>4</v>
      </c>
      <c r="AC845" s="3">
        <v>4</v>
      </c>
      <c r="AD845" s="4">
        <f t="shared" si="257"/>
        <v>7.5117922022696244E-3</v>
      </c>
      <c r="AE845">
        <f t="shared" si="258"/>
        <v>52</v>
      </c>
      <c r="AG845">
        <v>52</v>
      </c>
      <c r="AH845" s="4">
        <f t="shared" si="259"/>
        <v>2.13</v>
      </c>
      <c r="AJ845">
        <v>2.13</v>
      </c>
      <c r="AK845" s="4">
        <f t="shared" si="260"/>
        <v>1.2243876644625829E-4</v>
      </c>
      <c r="AL845">
        <f t="shared" si="261"/>
        <v>4</v>
      </c>
      <c r="AN845">
        <v>4</v>
      </c>
      <c r="AO845" s="4">
        <f t="shared" si="262"/>
        <v>1.85</v>
      </c>
      <c r="AQ845">
        <v>5.3</v>
      </c>
      <c r="AR845" s="4">
        <f t="shared" si="263"/>
        <v>10972.078698625</v>
      </c>
      <c r="AT845">
        <v>12732.275900000001</v>
      </c>
      <c r="AU845">
        <v>12732.275900000001</v>
      </c>
      <c r="AV845" s="4">
        <f t="shared" si="264"/>
        <v>792217</v>
      </c>
      <c r="AX845">
        <v>792217</v>
      </c>
      <c r="AY845">
        <v>792217</v>
      </c>
      <c r="AZ845" s="4">
        <f t="shared" si="265"/>
        <v>9.6999999999999993</v>
      </c>
      <c r="BB845">
        <v>9.6999999999999993</v>
      </c>
      <c r="BC845" s="4">
        <f t="shared" si="266"/>
        <v>9.6</v>
      </c>
      <c r="BE845">
        <v>9.6</v>
      </c>
      <c r="BF845" s="4">
        <v>0.56899999999999995</v>
      </c>
      <c r="BG845" s="4">
        <v>9</v>
      </c>
      <c r="BH845" s="4">
        <f t="shared" si="248"/>
        <v>54.8</v>
      </c>
      <c r="BJ845">
        <v>54.8</v>
      </c>
    </row>
    <row r="846" spans="1:62" x14ac:dyDescent="0.25">
      <c r="A846" s="4" t="s">
        <v>76</v>
      </c>
      <c r="B846" s="4">
        <v>2005</v>
      </c>
      <c r="C846" s="4">
        <v>1</v>
      </c>
      <c r="E846" s="4">
        <f t="shared" si="249"/>
        <v>1.2292597603809445E-3</v>
      </c>
      <c r="F846">
        <v>337</v>
      </c>
      <c r="H846" s="4">
        <f t="shared" si="250"/>
        <v>1.4845116203364152E-2</v>
      </c>
      <c r="I846">
        <f t="shared" si="251"/>
        <v>3</v>
      </c>
      <c r="K846">
        <v>3</v>
      </c>
      <c r="L846" s="4">
        <v>7.19</v>
      </c>
      <c r="M846">
        <f t="shared" si="252"/>
        <v>1.8773069313621335E-4</v>
      </c>
      <c r="O846" s="4">
        <f t="shared" si="253"/>
        <v>12.066167099999999</v>
      </c>
      <c r="Q846">
        <v>12.066167099999999</v>
      </c>
      <c r="S846" s="4">
        <f t="shared" si="254"/>
        <v>8.675140700055771E-5</v>
      </c>
      <c r="W846" s="4">
        <f t="shared" si="255"/>
        <v>0</v>
      </c>
      <c r="X846">
        <v>0</v>
      </c>
      <c r="Y846" s="4">
        <v>2.2000000000000002</v>
      </c>
      <c r="AB846" s="4">
        <f t="shared" si="256"/>
        <v>4</v>
      </c>
      <c r="AC846" s="3">
        <v>4</v>
      </c>
      <c r="AD846" s="4">
        <f t="shared" si="257"/>
        <v>9.0978720928102299E-5</v>
      </c>
      <c r="AE846">
        <f t="shared" si="258"/>
        <v>5</v>
      </c>
      <c r="AG846">
        <v>5</v>
      </c>
      <c r="AH846" s="4">
        <f t="shared" si="259"/>
        <v>1.63</v>
      </c>
      <c r="AJ846">
        <v>1.63</v>
      </c>
      <c r="AK846" s="4">
        <f t="shared" si="260"/>
        <v>3.6652605696550385E-3</v>
      </c>
      <c r="AL846">
        <f t="shared" si="261"/>
        <v>39</v>
      </c>
      <c r="AN846">
        <v>39</v>
      </c>
      <c r="AO846" s="4">
        <f t="shared" si="262"/>
        <v>1.85</v>
      </c>
      <c r="AQ846">
        <v>4.9000000000000004</v>
      </c>
      <c r="AR846" s="4">
        <f t="shared" si="263"/>
        <v>185.63334</v>
      </c>
      <c r="AT846">
        <v>185.63334</v>
      </c>
      <c r="AU846">
        <v>185.63334</v>
      </c>
      <c r="AV846" s="4">
        <f t="shared" si="264"/>
        <v>757317</v>
      </c>
      <c r="AX846">
        <v>757317</v>
      </c>
      <c r="AY846">
        <v>757317</v>
      </c>
      <c r="AZ846" s="4">
        <f t="shared" si="265"/>
        <v>9.8000000000000007</v>
      </c>
      <c r="BB846">
        <v>9.8000000000000007</v>
      </c>
      <c r="BC846" s="4">
        <f t="shared" si="266"/>
        <v>9.8000000000000007</v>
      </c>
      <c r="BE846">
        <v>9.8000000000000007</v>
      </c>
      <c r="BF846" s="4">
        <v>0.56299999999999994</v>
      </c>
      <c r="BG846" s="4">
        <v>8.6999999999999993</v>
      </c>
      <c r="BH846" s="4">
        <f t="shared" si="248"/>
        <v>54.4</v>
      </c>
      <c r="BJ846">
        <v>54.4</v>
      </c>
    </row>
    <row r="847" spans="1:62" x14ac:dyDescent="0.25">
      <c r="A847" s="4" t="s">
        <v>76</v>
      </c>
      <c r="B847" s="4">
        <v>2004</v>
      </c>
      <c r="C847" s="4">
        <v>1</v>
      </c>
      <c r="E847" s="4">
        <f t="shared" si="249"/>
        <v>1.24299865434438E-3</v>
      </c>
      <c r="F847">
        <v>336</v>
      </c>
      <c r="H847" s="4">
        <f t="shared" si="250"/>
        <v>1.4845116203364152E-2</v>
      </c>
      <c r="I847">
        <f t="shared" si="251"/>
        <v>3</v>
      </c>
      <c r="K847">
        <v>3</v>
      </c>
      <c r="L847" s="4">
        <v>6.28</v>
      </c>
      <c r="M847">
        <f t="shared" si="252"/>
        <v>1.8882936518272968E-4</v>
      </c>
      <c r="O847" s="4">
        <f t="shared" si="253"/>
        <v>44.547683050000003</v>
      </c>
      <c r="Q847">
        <v>44.547683050000003</v>
      </c>
      <c r="S847" s="4">
        <f t="shared" si="254"/>
        <v>8.675140700055771E-5</v>
      </c>
      <c r="W847" s="4">
        <f t="shared" si="255"/>
        <v>38</v>
      </c>
      <c r="X847">
        <v>38</v>
      </c>
      <c r="Y847" s="4">
        <v>19.8</v>
      </c>
      <c r="AB847" s="4">
        <f t="shared" si="256"/>
        <v>4</v>
      </c>
      <c r="AC847" s="3">
        <v>4</v>
      </c>
      <c r="AD847" s="4">
        <f t="shared" si="257"/>
        <v>5.9641153563782775E-3</v>
      </c>
      <c r="AE847">
        <f t="shared" si="258"/>
        <v>48</v>
      </c>
      <c r="AG847">
        <v>48</v>
      </c>
      <c r="AH847" s="4">
        <f t="shared" si="259"/>
        <v>2.4</v>
      </c>
      <c r="AJ847">
        <v>2.4</v>
      </c>
      <c r="AK847" s="4">
        <f t="shared" si="260"/>
        <v>3.408671021808629E-3</v>
      </c>
      <c r="AL847">
        <f t="shared" si="261"/>
        <v>38</v>
      </c>
      <c r="AN847">
        <v>38</v>
      </c>
      <c r="AO847" s="4">
        <f t="shared" si="262"/>
        <v>1.85</v>
      </c>
      <c r="AQ847">
        <v>4.4000000000000004</v>
      </c>
      <c r="AR847" s="4">
        <f t="shared" si="263"/>
        <v>685.34897000000001</v>
      </c>
      <c r="AT847">
        <v>685.34897000000001</v>
      </c>
      <c r="AU847">
        <v>685.34897000000001</v>
      </c>
      <c r="AV847" s="4">
        <f t="shared" si="264"/>
        <v>724817</v>
      </c>
      <c r="AX847">
        <v>724817</v>
      </c>
      <c r="AY847">
        <v>724817</v>
      </c>
      <c r="AZ847" s="4">
        <f t="shared" si="265"/>
        <v>1</v>
      </c>
      <c r="BB847">
        <v>1</v>
      </c>
      <c r="BC847" s="4">
        <f t="shared" si="266"/>
        <v>1</v>
      </c>
      <c r="BE847">
        <v>1</v>
      </c>
      <c r="BF847" s="4">
        <v>0.55300000000000005</v>
      </c>
      <c r="BG847" s="4">
        <v>8.5</v>
      </c>
      <c r="BH847" s="4">
        <f t="shared" si="248"/>
        <v>54.1</v>
      </c>
      <c r="BJ847">
        <v>54.1</v>
      </c>
    </row>
    <row r="848" spans="1:62" x14ac:dyDescent="0.25">
      <c r="A848" s="4" t="s">
        <v>76</v>
      </c>
      <c r="B848" s="4">
        <v>2003</v>
      </c>
      <c r="C848" s="4">
        <v>1</v>
      </c>
      <c r="E848" s="4">
        <f t="shared" si="249"/>
        <v>1.2706920352372455E-3</v>
      </c>
      <c r="F848">
        <v>334</v>
      </c>
      <c r="H848" s="4">
        <f t="shared" si="250"/>
        <v>1.4845116203364152E-2</v>
      </c>
      <c r="I848">
        <f t="shared" si="251"/>
        <v>3</v>
      </c>
      <c r="K848">
        <v>3</v>
      </c>
      <c r="L848" s="4">
        <v>7.13</v>
      </c>
      <c r="M848">
        <f t="shared" si="252"/>
        <v>1.9607603458459671E-4</v>
      </c>
      <c r="O848" s="4">
        <f t="shared" si="253"/>
        <v>309.78345869999998</v>
      </c>
      <c r="Q848">
        <v>309.78345869999998</v>
      </c>
      <c r="S848" s="4">
        <f t="shared" si="254"/>
        <v>8.675140700055771E-5</v>
      </c>
      <c r="W848" s="4">
        <f t="shared" si="255"/>
        <v>18</v>
      </c>
      <c r="X848">
        <v>18</v>
      </c>
      <c r="Y848" s="4">
        <v>19.5</v>
      </c>
      <c r="AB848" s="4">
        <f t="shared" si="256"/>
        <v>4</v>
      </c>
      <c r="AC848" s="3">
        <v>4</v>
      </c>
      <c r="AD848" s="4">
        <f t="shared" si="257"/>
        <v>5.2623446823929325E-3</v>
      </c>
      <c r="AE848">
        <f t="shared" si="258"/>
        <v>46</v>
      </c>
      <c r="AG848">
        <v>46</v>
      </c>
      <c r="AH848" s="4">
        <f t="shared" si="259"/>
        <v>2.23</v>
      </c>
      <c r="AJ848">
        <v>2.23</v>
      </c>
      <c r="AK848" s="4">
        <f t="shared" si="260"/>
        <v>3.1638795927473656E-3</v>
      </c>
      <c r="AL848">
        <f t="shared" si="261"/>
        <v>37</v>
      </c>
      <c r="AN848">
        <v>37</v>
      </c>
      <c r="AO848" s="4">
        <f t="shared" si="262"/>
        <v>1.85</v>
      </c>
      <c r="AQ848">
        <v>3.6</v>
      </c>
      <c r="AR848" s="4">
        <f t="shared" si="263"/>
        <v>3577.1761969999998</v>
      </c>
      <c r="AT848">
        <v>3577.1761969999998</v>
      </c>
      <c r="AU848">
        <v>3577.1761969999998</v>
      </c>
      <c r="AV848" s="4">
        <f t="shared" si="264"/>
        <v>694611</v>
      </c>
      <c r="AX848">
        <v>694611</v>
      </c>
      <c r="AY848">
        <v>694611</v>
      </c>
      <c r="AZ848" s="4">
        <f t="shared" si="265"/>
        <v>1.2</v>
      </c>
      <c r="BB848">
        <v>1.2</v>
      </c>
      <c r="BC848" s="4">
        <f t="shared" si="266"/>
        <v>1.1000000000000001</v>
      </c>
      <c r="BE848">
        <v>1.1000000000000001</v>
      </c>
      <c r="BF848" s="4">
        <v>0.55400000000000005</v>
      </c>
      <c r="BG848" s="4">
        <v>8.4</v>
      </c>
      <c r="BH848" s="4">
        <f t="shared" si="248"/>
        <v>53.8</v>
      </c>
      <c r="BJ848">
        <v>53.8</v>
      </c>
    </row>
    <row r="849" spans="1:62" x14ac:dyDescent="0.25">
      <c r="A849" s="4" t="s">
        <v>76</v>
      </c>
      <c r="B849" s="4">
        <v>2002</v>
      </c>
      <c r="C849" s="4">
        <v>1</v>
      </c>
      <c r="E849" s="4">
        <f t="shared" si="249"/>
        <v>1.2706920352372455E-3</v>
      </c>
      <c r="F849">
        <v>334</v>
      </c>
      <c r="H849" s="4">
        <f t="shared" si="250"/>
        <v>1.4845116203364152E-2</v>
      </c>
      <c r="I849">
        <f t="shared" si="251"/>
        <v>3</v>
      </c>
      <c r="K849">
        <v>3</v>
      </c>
      <c r="L849" s="4">
        <v>6.01</v>
      </c>
      <c r="M849">
        <f t="shared" si="252"/>
        <v>1.943497890632287E-4</v>
      </c>
      <c r="O849" s="4">
        <f t="shared" si="253"/>
        <v>234.78742070000001</v>
      </c>
      <c r="Q849">
        <v>234.78742070000001</v>
      </c>
      <c r="S849" s="4">
        <f t="shared" si="254"/>
        <v>8.675140700055771E-5</v>
      </c>
      <c r="W849" s="4">
        <f t="shared" si="255"/>
        <v>24</v>
      </c>
      <c r="X849">
        <v>24</v>
      </c>
      <c r="Y849" s="4">
        <v>19.100000000000001</v>
      </c>
      <c r="AB849" s="4">
        <f t="shared" si="256"/>
        <v>4</v>
      </c>
      <c r="AC849" s="3">
        <v>4</v>
      </c>
      <c r="AD849" s="4">
        <f t="shared" si="257"/>
        <v>4.6087691592405066E-3</v>
      </c>
      <c r="AE849">
        <f t="shared" si="258"/>
        <v>44</v>
      </c>
      <c r="AG849">
        <v>44</v>
      </c>
      <c r="AH849" s="4">
        <f t="shared" si="259"/>
        <v>2.5</v>
      </c>
      <c r="AJ849">
        <v>2.5</v>
      </c>
      <c r="AK849" s="4">
        <f t="shared" si="260"/>
        <v>2.9308800517969598E-3</v>
      </c>
      <c r="AL849">
        <f t="shared" si="261"/>
        <v>36</v>
      </c>
      <c r="AN849">
        <v>36</v>
      </c>
      <c r="AO849" s="4">
        <f t="shared" si="262"/>
        <v>1.85</v>
      </c>
      <c r="AQ849">
        <v>2.9</v>
      </c>
      <c r="AR849" s="4">
        <f t="shared" si="263"/>
        <v>2711.1711399999999</v>
      </c>
      <c r="AT849">
        <v>2711.1711399999999</v>
      </c>
      <c r="AU849">
        <v>2711.1711399999999</v>
      </c>
      <c r="AV849" s="4">
        <f t="shared" si="264"/>
        <v>66647</v>
      </c>
      <c r="AX849">
        <v>66647</v>
      </c>
      <c r="AY849">
        <v>66647</v>
      </c>
      <c r="AZ849" s="4">
        <f t="shared" si="265"/>
        <v>1.4</v>
      </c>
      <c r="BB849">
        <v>1.4</v>
      </c>
      <c r="BC849" s="4">
        <f t="shared" si="266"/>
        <v>1.3</v>
      </c>
      <c r="BE849">
        <v>1.3</v>
      </c>
      <c r="BF849" s="4">
        <v>0.54200000000000004</v>
      </c>
      <c r="BG849" s="4">
        <v>8.1999999999999993</v>
      </c>
      <c r="BH849" s="4">
        <f t="shared" si="248"/>
        <v>53.5</v>
      </c>
      <c r="BJ849">
        <v>53.5</v>
      </c>
    </row>
    <row r="850" spans="1:62" x14ac:dyDescent="0.25">
      <c r="A850" s="4" t="s">
        <v>76</v>
      </c>
      <c r="B850" s="4">
        <v>2001</v>
      </c>
      <c r="C850" s="4">
        <v>1</v>
      </c>
      <c r="E850" s="4">
        <f t="shared" si="249"/>
        <v>1.2706920352372455E-3</v>
      </c>
      <c r="F850">
        <v>334</v>
      </c>
      <c r="H850" s="4">
        <f t="shared" si="250"/>
        <v>1.4845116203364152E-2</v>
      </c>
      <c r="I850">
        <f t="shared" si="251"/>
        <v>3</v>
      </c>
      <c r="K850">
        <v>3</v>
      </c>
      <c r="L850" s="4">
        <v>5.07</v>
      </c>
      <c r="M850">
        <f t="shared" si="252"/>
        <v>1.9340221771214748E-4</v>
      </c>
      <c r="O850" s="4">
        <f t="shared" si="253"/>
        <v>197.78395520000001</v>
      </c>
      <c r="Q850">
        <v>197.78395520000001</v>
      </c>
      <c r="S850" s="4">
        <f t="shared" si="254"/>
        <v>8.675140700055771E-5</v>
      </c>
      <c r="W850" s="4">
        <f t="shared" si="255"/>
        <v>900.625</v>
      </c>
      <c r="X850">
        <v>1339</v>
      </c>
      <c r="Y850" s="4">
        <v>18.7</v>
      </c>
      <c r="AB850" s="4">
        <f t="shared" si="256"/>
        <v>4</v>
      </c>
      <c r="AC850" s="3">
        <v>4</v>
      </c>
      <c r="AD850" s="4">
        <f t="shared" si="257"/>
        <v>4.2967593132247168E-3</v>
      </c>
      <c r="AE850">
        <f t="shared" si="258"/>
        <v>43</v>
      </c>
      <c r="AG850">
        <v>43</v>
      </c>
      <c r="AH850" s="4">
        <f t="shared" si="259"/>
        <v>1.78</v>
      </c>
      <c r="AJ850">
        <v>1.78</v>
      </c>
      <c r="AK850" s="4">
        <f t="shared" si="260"/>
        <v>2.7096134467830858E-3</v>
      </c>
      <c r="AL850">
        <f t="shared" si="261"/>
        <v>35</v>
      </c>
      <c r="AN850">
        <v>35</v>
      </c>
      <c r="AO850" s="4">
        <f t="shared" si="262"/>
        <v>1.85</v>
      </c>
      <c r="AQ850">
        <v>2.2999999999999998</v>
      </c>
      <c r="AR850" s="4">
        <f t="shared" si="263"/>
        <v>2283.8793900000001</v>
      </c>
      <c r="AT850">
        <v>2283.8793900000001</v>
      </c>
      <c r="AU850">
        <v>2283.8793900000001</v>
      </c>
      <c r="AV850" s="4">
        <f t="shared" si="264"/>
        <v>639762</v>
      </c>
      <c r="AX850">
        <v>639762</v>
      </c>
      <c r="AY850">
        <v>639762</v>
      </c>
      <c r="AZ850" s="4">
        <f t="shared" si="265"/>
        <v>1.6</v>
      </c>
      <c r="BB850">
        <v>1.6</v>
      </c>
      <c r="BC850" s="4">
        <f t="shared" si="266"/>
        <v>1.4</v>
      </c>
      <c r="BE850">
        <v>1.4</v>
      </c>
      <c r="BF850" s="4">
        <v>0.52700000000000002</v>
      </c>
      <c r="BG850" s="4">
        <v>8</v>
      </c>
      <c r="BH850" s="4">
        <f t="shared" si="248"/>
        <v>53.1</v>
      </c>
      <c r="BJ850">
        <v>53.1</v>
      </c>
    </row>
    <row r="851" spans="1:62" x14ac:dyDescent="0.25">
      <c r="A851" s="4" t="s">
        <v>76</v>
      </c>
      <c r="B851" s="4">
        <v>2000</v>
      </c>
      <c r="C851" s="4">
        <v>1</v>
      </c>
      <c r="E851" s="4">
        <f t="shared" si="249"/>
        <v>1.24299865434438E-3</v>
      </c>
      <c r="F851">
        <v>336</v>
      </c>
      <c r="H851" s="4">
        <f t="shared" si="250"/>
        <v>1.4845116203364152E-2</v>
      </c>
      <c r="I851">
        <f t="shared" si="251"/>
        <v>3</v>
      </c>
      <c r="K851">
        <v>3</v>
      </c>
      <c r="L851" s="4">
        <v>4.46</v>
      </c>
      <c r="M851">
        <f t="shared" si="252"/>
        <v>1.8783016191625376E-4</v>
      </c>
      <c r="O851" s="4">
        <f t="shared" si="253"/>
        <v>14.95451321</v>
      </c>
      <c r="Q851">
        <v>14.95451321</v>
      </c>
      <c r="S851" s="4">
        <f t="shared" si="254"/>
        <v>8.675140700055771E-5</v>
      </c>
      <c r="W851" s="4">
        <f t="shared" si="255"/>
        <v>0</v>
      </c>
      <c r="X851">
        <v>0</v>
      </c>
      <c r="Y851" s="4">
        <v>18.3</v>
      </c>
      <c r="AB851" s="4">
        <f t="shared" si="256"/>
        <v>4</v>
      </c>
      <c r="AC851" s="3">
        <v>4</v>
      </c>
      <c r="AD851" s="4">
        <f t="shared" si="257"/>
        <v>3.7204843700053862E-3</v>
      </c>
      <c r="AE851">
        <f t="shared" si="258"/>
        <v>41</v>
      </c>
      <c r="AG851">
        <v>41</v>
      </c>
      <c r="AH851" s="4">
        <f t="shared" si="259"/>
        <v>2.73</v>
      </c>
      <c r="AJ851">
        <v>2.73</v>
      </c>
      <c r="AK851" s="4">
        <f t="shared" si="260"/>
        <v>2.4999717442490119E-3</v>
      </c>
      <c r="AL851">
        <f t="shared" si="261"/>
        <v>34</v>
      </c>
      <c r="AN851">
        <v>34</v>
      </c>
      <c r="AO851" s="4">
        <f t="shared" si="262"/>
        <v>1.85</v>
      </c>
      <c r="AQ851">
        <v>1.9</v>
      </c>
      <c r="AR851" s="4">
        <f t="shared" si="263"/>
        <v>172.68491</v>
      </c>
      <c r="AT851">
        <v>172.68491</v>
      </c>
      <c r="AU851">
        <v>172.68491</v>
      </c>
      <c r="AV851" s="4">
        <f t="shared" si="264"/>
        <v>614323</v>
      </c>
      <c r="AX851">
        <v>614323</v>
      </c>
      <c r="AY851">
        <v>614323</v>
      </c>
      <c r="AZ851" s="4">
        <f t="shared" si="265"/>
        <v>1.7</v>
      </c>
      <c r="BB851">
        <v>1.7</v>
      </c>
      <c r="BC851" s="4">
        <f t="shared" si="266"/>
        <v>1.6</v>
      </c>
      <c r="BE851">
        <v>1.6</v>
      </c>
      <c r="BF851" s="4">
        <v>0</v>
      </c>
      <c r="BG851" s="4">
        <v>0</v>
      </c>
      <c r="BH851" s="4">
        <f t="shared" si="248"/>
        <v>52.7</v>
      </c>
      <c r="BJ851">
        <v>52.7</v>
      </c>
    </row>
    <row r="852" spans="1:62" x14ac:dyDescent="0.25">
      <c r="A852" s="4" t="s">
        <v>77</v>
      </c>
      <c r="B852" s="4">
        <v>2015</v>
      </c>
      <c r="C852" s="4">
        <v>1</v>
      </c>
      <c r="E852" s="4">
        <f t="shared" si="249"/>
        <v>2.4665841545342261E-3</v>
      </c>
      <c r="F852">
        <v>255</v>
      </c>
      <c r="H852" s="4">
        <f t="shared" si="250"/>
        <v>1.5572936596756775E-2</v>
      </c>
      <c r="I852">
        <f t="shared" si="251"/>
        <v>5</v>
      </c>
      <c r="K852">
        <v>5</v>
      </c>
      <c r="M852">
        <f t="shared" si="252"/>
        <v>1.8731145170040577E-4</v>
      </c>
      <c r="O852" s="4">
        <f t="shared" si="253"/>
        <v>0</v>
      </c>
      <c r="Q852">
        <v>0</v>
      </c>
      <c r="S852" s="4">
        <f t="shared" si="254"/>
        <v>1.3597551795253666E-2</v>
      </c>
      <c r="T852">
        <v>95</v>
      </c>
      <c r="W852" s="4">
        <f t="shared" si="255"/>
        <v>198</v>
      </c>
      <c r="X852">
        <v>198</v>
      </c>
      <c r="Y852" s="4">
        <v>18.600000000000001</v>
      </c>
      <c r="AB852" s="4">
        <f t="shared" si="256"/>
        <v>7</v>
      </c>
      <c r="AC852" s="3">
        <v>7</v>
      </c>
      <c r="AD852" s="4">
        <f t="shared" si="257"/>
        <v>1.4545637792351875E-2</v>
      </c>
      <c r="AE852">
        <f t="shared" si="258"/>
        <v>95</v>
      </c>
      <c r="AG852">
        <v>95</v>
      </c>
      <c r="AH852" s="4" t="e">
        <f t="shared" si="259"/>
        <v>#VALUE!</v>
      </c>
      <c r="AK852" s="4">
        <f t="shared" si="260"/>
        <v>1.3990234160357917E-2</v>
      </c>
      <c r="AL852">
        <f t="shared" si="261"/>
        <v>95</v>
      </c>
      <c r="AN852">
        <v>95</v>
      </c>
      <c r="AO852" s="4">
        <f t="shared" si="262"/>
        <v>0.4</v>
      </c>
      <c r="AQ852">
        <v>0.4</v>
      </c>
      <c r="AR852" s="4">
        <f t="shared" si="263"/>
        <v>1766.9475950000001</v>
      </c>
      <c r="AT852">
        <v>1766.9475950000001</v>
      </c>
      <c r="AV852" s="4">
        <f t="shared" si="264"/>
        <v>1386542</v>
      </c>
      <c r="AX852">
        <v>1386542</v>
      </c>
      <c r="AZ852" s="4">
        <f t="shared" si="265"/>
        <v>8.4</v>
      </c>
      <c r="BB852">
        <v>8.4</v>
      </c>
      <c r="BC852" s="4">
        <f t="shared" si="266"/>
        <v>8.1999999999999993</v>
      </c>
      <c r="BE852">
        <v>8.1999999999999993</v>
      </c>
      <c r="BF852" s="4">
        <v>0.41799999999999998</v>
      </c>
      <c r="BG852" s="4">
        <v>5</v>
      </c>
      <c r="BH852" s="4">
        <f t="shared" si="248"/>
        <v>64.7</v>
      </c>
      <c r="BJ852">
        <v>64.7</v>
      </c>
    </row>
    <row r="853" spans="1:62" x14ac:dyDescent="0.25">
      <c r="A853" s="4" t="s">
        <v>77</v>
      </c>
      <c r="B853" s="4">
        <v>2014</v>
      </c>
      <c r="C853" s="4">
        <v>1</v>
      </c>
      <c r="E853" s="4">
        <f t="shared" si="249"/>
        <v>2.3788929692082454E-3</v>
      </c>
      <c r="F853">
        <v>261</v>
      </c>
      <c r="H853" s="4">
        <f t="shared" si="250"/>
        <v>1.5572936596756775E-2</v>
      </c>
      <c r="I853">
        <f t="shared" si="251"/>
        <v>5</v>
      </c>
      <c r="K853">
        <v>5</v>
      </c>
      <c r="L853" s="4">
        <v>0.01</v>
      </c>
      <c r="M853">
        <f t="shared" si="252"/>
        <v>1.8731145170040577E-4</v>
      </c>
      <c r="O853" s="4">
        <f t="shared" si="253"/>
        <v>0</v>
      </c>
      <c r="Q853">
        <v>0</v>
      </c>
      <c r="S853" s="4">
        <f t="shared" si="254"/>
        <v>1.3894096137580055E-2</v>
      </c>
      <c r="T853">
        <v>94</v>
      </c>
      <c r="W853" s="4">
        <f t="shared" si="255"/>
        <v>127</v>
      </c>
      <c r="X853">
        <v>127</v>
      </c>
      <c r="Y853" s="4">
        <v>18</v>
      </c>
      <c r="AB853" s="4">
        <f t="shared" si="256"/>
        <v>8</v>
      </c>
      <c r="AC853" s="3">
        <v>8</v>
      </c>
      <c r="AD853" s="4">
        <f t="shared" si="257"/>
        <v>1.4856403773737958E-2</v>
      </c>
      <c r="AE853">
        <f t="shared" si="258"/>
        <v>94</v>
      </c>
      <c r="AG853">
        <v>94</v>
      </c>
      <c r="AH853" s="4">
        <f t="shared" si="259"/>
        <v>3.34</v>
      </c>
      <c r="AJ853">
        <v>3.34</v>
      </c>
      <c r="AK853" s="4">
        <f t="shared" si="260"/>
        <v>1.4280573445659618E-2</v>
      </c>
      <c r="AL853">
        <f t="shared" si="261"/>
        <v>94</v>
      </c>
      <c r="AN853">
        <v>94</v>
      </c>
      <c r="AO853" s="4">
        <f t="shared" si="262"/>
        <v>0.4</v>
      </c>
      <c r="AQ853">
        <v>0.4</v>
      </c>
      <c r="AR853" s="4">
        <f t="shared" si="263"/>
        <v>1766.9475950000001</v>
      </c>
      <c r="AT853">
        <v>1766.9475950000001</v>
      </c>
      <c r="AV853" s="4">
        <f t="shared" si="264"/>
        <v>1386542</v>
      </c>
      <c r="AX853">
        <v>1386542</v>
      </c>
      <c r="AZ853" s="4">
        <f t="shared" si="265"/>
        <v>8.5</v>
      </c>
      <c r="BB853">
        <v>8.5</v>
      </c>
      <c r="BC853" s="4">
        <f t="shared" si="266"/>
        <v>8.3000000000000007</v>
      </c>
      <c r="BE853">
        <v>8.3000000000000007</v>
      </c>
      <c r="BF853" s="4">
        <v>0.41599999999999998</v>
      </c>
      <c r="BG853" s="4">
        <v>5</v>
      </c>
      <c r="BH853" s="4">
        <f t="shared" si="248"/>
        <v>64.400000000000006</v>
      </c>
      <c r="BJ853">
        <v>64.400000000000006</v>
      </c>
    </row>
    <row r="854" spans="1:62" x14ac:dyDescent="0.25">
      <c r="A854" s="4" t="s">
        <v>77</v>
      </c>
      <c r="B854" s="4">
        <v>2013</v>
      </c>
      <c r="C854" s="4">
        <v>1</v>
      </c>
      <c r="E854" s="4">
        <f t="shared" si="249"/>
        <v>2.3040980194609165E-3</v>
      </c>
      <c r="F854">
        <v>266</v>
      </c>
      <c r="H854" s="4">
        <f t="shared" si="250"/>
        <v>1.5903493034288323E-2</v>
      </c>
      <c r="I854">
        <f t="shared" si="251"/>
        <v>6</v>
      </c>
      <c r="K854">
        <v>6</v>
      </c>
      <c r="L854" s="4">
        <v>0.01</v>
      </c>
      <c r="M854">
        <f t="shared" si="252"/>
        <v>1.8731145170040577E-4</v>
      </c>
      <c r="O854" s="4">
        <f t="shared" si="253"/>
        <v>0</v>
      </c>
      <c r="Q854">
        <v>0</v>
      </c>
      <c r="S854" s="4">
        <f t="shared" si="254"/>
        <v>1.3894096137580055E-2</v>
      </c>
      <c r="T854">
        <v>94</v>
      </c>
      <c r="W854" s="4">
        <f t="shared" si="255"/>
        <v>45</v>
      </c>
      <c r="X854">
        <v>45</v>
      </c>
      <c r="Y854" s="4">
        <v>17.5</v>
      </c>
      <c r="AB854" s="4">
        <f t="shared" si="256"/>
        <v>8</v>
      </c>
      <c r="AC854" s="3">
        <v>8</v>
      </c>
      <c r="AD854" s="4">
        <f t="shared" si="257"/>
        <v>1.4852639611311688E-2</v>
      </c>
      <c r="AE854">
        <f t="shared" si="258"/>
        <v>94</v>
      </c>
      <c r="AG854">
        <v>94</v>
      </c>
      <c r="AH854" s="4">
        <f t="shared" si="259"/>
        <v>3.1</v>
      </c>
      <c r="AJ854">
        <v>3.1</v>
      </c>
      <c r="AK854" s="4">
        <f t="shared" si="260"/>
        <v>1.427694678664344E-2</v>
      </c>
      <c r="AL854">
        <f t="shared" si="261"/>
        <v>94</v>
      </c>
      <c r="AN854">
        <v>94</v>
      </c>
      <c r="AO854" s="4">
        <f t="shared" si="262"/>
        <v>0.5</v>
      </c>
      <c r="AQ854">
        <v>0.5</v>
      </c>
      <c r="AR854" s="4">
        <f t="shared" si="263"/>
        <v>1766.9475950000001</v>
      </c>
      <c r="AT854">
        <v>1766.9475950000001</v>
      </c>
      <c r="AV854" s="4">
        <f t="shared" si="264"/>
        <v>1386542</v>
      </c>
      <c r="AX854">
        <v>1386542</v>
      </c>
      <c r="AZ854" s="4">
        <f t="shared" si="265"/>
        <v>8.6</v>
      </c>
      <c r="BB854">
        <v>8.6</v>
      </c>
      <c r="BC854" s="4">
        <f t="shared" si="266"/>
        <v>8.4</v>
      </c>
      <c r="BE854">
        <v>8.4</v>
      </c>
      <c r="BF854" s="4">
        <v>0.41399999999999998</v>
      </c>
      <c r="BG854" s="4">
        <v>5</v>
      </c>
      <c r="BH854" s="4">
        <f t="shared" si="248"/>
        <v>64</v>
      </c>
      <c r="BJ854">
        <v>64</v>
      </c>
    </row>
    <row r="855" spans="1:62" x14ac:dyDescent="0.25">
      <c r="A855" s="4" t="s">
        <v>77</v>
      </c>
      <c r="B855" s="4">
        <v>2012</v>
      </c>
      <c r="C855" s="4">
        <v>1</v>
      </c>
      <c r="E855" s="4">
        <f t="shared" si="249"/>
        <v>2.1819298520764697E-3</v>
      </c>
      <c r="F855">
        <v>274</v>
      </c>
      <c r="H855" s="4">
        <f t="shared" si="250"/>
        <v>1.5903493034288323E-2</v>
      </c>
      <c r="I855">
        <f t="shared" si="251"/>
        <v>6</v>
      </c>
      <c r="K855">
        <v>6</v>
      </c>
      <c r="L855" s="4">
        <v>0.01</v>
      </c>
      <c r="M855">
        <f t="shared" si="252"/>
        <v>1.8731145170040577E-4</v>
      </c>
      <c r="O855" s="4">
        <f t="shared" si="253"/>
        <v>0</v>
      </c>
      <c r="Q855">
        <v>0</v>
      </c>
      <c r="S855" s="4">
        <f t="shared" si="254"/>
        <v>1.3894096137580055E-2</v>
      </c>
      <c r="T855">
        <v>94</v>
      </c>
      <c r="W855" s="4">
        <f t="shared" si="255"/>
        <v>194</v>
      </c>
      <c r="X855">
        <v>194</v>
      </c>
      <c r="Y855" s="4">
        <v>17</v>
      </c>
      <c r="AB855" s="4">
        <f t="shared" si="256"/>
        <v>8</v>
      </c>
      <c r="AC855" s="3">
        <v>8</v>
      </c>
      <c r="AD855" s="4">
        <f t="shared" si="257"/>
        <v>1.4848874356399521E-2</v>
      </c>
      <c r="AE855">
        <f t="shared" si="258"/>
        <v>94</v>
      </c>
      <c r="AG855">
        <v>94</v>
      </c>
      <c r="AH855" s="4">
        <f t="shared" si="259"/>
        <v>2.98</v>
      </c>
      <c r="AJ855">
        <v>2.98</v>
      </c>
      <c r="AK855" s="4">
        <f t="shared" si="260"/>
        <v>1.4273319066745047E-2</v>
      </c>
      <c r="AL855">
        <f t="shared" si="261"/>
        <v>94</v>
      </c>
      <c r="AN855">
        <v>94</v>
      </c>
      <c r="AO855" s="4">
        <f t="shared" si="262"/>
        <v>0.6</v>
      </c>
      <c r="AQ855">
        <v>0.6</v>
      </c>
      <c r="AR855" s="4">
        <f t="shared" si="263"/>
        <v>1766.9475950000001</v>
      </c>
      <c r="AT855">
        <v>1766.9475950000001</v>
      </c>
      <c r="AV855" s="4">
        <f t="shared" si="264"/>
        <v>1386542</v>
      </c>
      <c r="AX855">
        <v>1386542</v>
      </c>
      <c r="AZ855" s="4">
        <f t="shared" si="265"/>
        <v>8.6999999999999993</v>
      </c>
      <c r="BB855">
        <v>8.6999999999999993</v>
      </c>
      <c r="BC855" s="4">
        <f t="shared" si="266"/>
        <v>8.6</v>
      </c>
      <c r="BE855">
        <v>8.6</v>
      </c>
      <c r="BF855" s="4">
        <v>0.41</v>
      </c>
      <c r="BG855" s="4">
        <v>5</v>
      </c>
      <c r="BH855" s="4">
        <f t="shared" si="248"/>
        <v>63.6</v>
      </c>
      <c r="BJ855">
        <v>63.6</v>
      </c>
    </row>
    <row r="856" spans="1:62" x14ac:dyDescent="0.25">
      <c r="A856" s="4" t="s">
        <v>77</v>
      </c>
      <c r="B856" s="4">
        <v>2011</v>
      </c>
      <c r="C856" s="4">
        <v>1</v>
      </c>
      <c r="E856" s="4">
        <f t="shared" si="249"/>
        <v>1.9951568813668125E-3</v>
      </c>
      <c r="F856">
        <v>286</v>
      </c>
      <c r="H856" s="4">
        <f t="shared" si="250"/>
        <v>1.5903493034288323E-2</v>
      </c>
      <c r="I856">
        <f t="shared" si="251"/>
        <v>6</v>
      </c>
      <c r="K856">
        <v>6</v>
      </c>
      <c r="L856" s="4">
        <v>0.62</v>
      </c>
      <c r="M856">
        <f t="shared" si="252"/>
        <v>1.8803655654946752E-4</v>
      </c>
      <c r="O856" s="4">
        <f t="shared" si="253"/>
        <v>20.979919150000001</v>
      </c>
      <c r="Q856">
        <v>20.979919150000001</v>
      </c>
      <c r="S856" s="4">
        <f t="shared" si="254"/>
        <v>1.3286180512832984E-2</v>
      </c>
      <c r="T856">
        <v>96</v>
      </c>
      <c r="W856" s="4">
        <f t="shared" si="255"/>
        <v>48</v>
      </c>
      <c r="X856">
        <v>48</v>
      </c>
      <c r="Y856" s="4">
        <v>16.5</v>
      </c>
      <c r="AB856" s="4">
        <f t="shared" si="256"/>
        <v>8</v>
      </c>
      <c r="AC856" s="3">
        <v>8</v>
      </c>
      <c r="AD856" s="4">
        <f t="shared" si="257"/>
        <v>1.4198012611366679E-2</v>
      </c>
      <c r="AE856">
        <f t="shared" si="258"/>
        <v>96</v>
      </c>
      <c r="AG856">
        <v>96</v>
      </c>
      <c r="AH856" s="4">
        <f t="shared" si="259"/>
        <v>3.6</v>
      </c>
      <c r="AJ856">
        <v>3.6</v>
      </c>
      <c r="AK856" s="4">
        <f t="shared" si="260"/>
        <v>1.3665743199383882E-2</v>
      </c>
      <c r="AL856">
        <f t="shared" si="261"/>
        <v>96</v>
      </c>
      <c r="AN856">
        <v>96</v>
      </c>
      <c r="AO856" s="4">
        <f t="shared" si="262"/>
        <v>0.7</v>
      </c>
      <c r="AQ856">
        <v>0.7</v>
      </c>
      <c r="AR856" s="4">
        <f t="shared" si="263"/>
        <v>582.775532</v>
      </c>
      <c r="AT856">
        <v>582.775532</v>
      </c>
      <c r="AU856">
        <v>582.775532</v>
      </c>
      <c r="AV856" s="4">
        <f t="shared" si="264"/>
        <v>447469</v>
      </c>
      <c r="AX856">
        <v>447469</v>
      </c>
      <c r="AY856">
        <v>447469</v>
      </c>
      <c r="AZ856" s="4">
        <f t="shared" si="265"/>
        <v>8.8000000000000007</v>
      </c>
      <c r="BB856">
        <v>8.8000000000000007</v>
      </c>
      <c r="BC856" s="4">
        <f t="shared" si="266"/>
        <v>8.6999999999999993</v>
      </c>
      <c r="BE856">
        <v>8.6999999999999993</v>
      </c>
      <c r="BF856" s="4">
        <v>0.40500000000000003</v>
      </c>
      <c r="BG856" s="4">
        <v>5</v>
      </c>
      <c r="BH856" s="4">
        <f t="shared" si="248"/>
        <v>62.9</v>
      </c>
      <c r="BJ856">
        <v>62.9</v>
      </c>
    </row>
    <row r="857" spans="1:62" x14ac:dyDescent="0.25">
      <c r="A857" s="4" t="s">
        <v>77</v>
      </c>
      <c r="B857" s="4">
        <v>2010</v>
      </c>
      <c r="C857" s="4">
        <v>1</v>
      </c>
      <c r="E857" s="4">
        <f t="shared" si="249"/>
        <v>1.807445188111612E-3</v>
      </c>
      <c r="F857">
        <v>298</v>
      </c>
      <c r="H857" s="4">
        <f t="shared" si="250"/>
        <v>1.5903493034288323E-2</v>
      </c>
      <c r="I857">
        <f t="shared" si="251"/>
        <v>6</v>
      </c>
      <c r="K857">
        <v>6</v>
      </c>
      <c r="L857" s="4">
        <v>0.61</v>
      </c>
      <c r="M857">
        <f t="shared" si="252"/>
        <v>1.879126502595166E-4</v>
      </c>
      <c r="O857" s="4">
        <f t="shared" si="253"/>
        <v>17.357397840000001</v>
      </c>
      <c r="Q857">
        <v>17.357397840000001</v>
      </c>
      <c r="S857" s="4">
        <f t="shared" si="254"/>
        <v>2.5921285339093207E-4</v>
      </c>
      <c r="T857">
        <v>9</v>
      </c>
      <c r="W857" s="4">
        <f t="shared" si="255"/>
        <v>51</v>
      </c>
      <c r="X857">
        <v>51</v>
      </c>
      <c r="Y857" s="4">
        <v>16</v>
      </c>
      <c r="AB857" s="4">
        <f t="shared" si="256"/>
        <v>9</v>
      </c>
      <c r="AC857" s="3">
        <v>9</v>
      </c>
      <c r="AD857" s="4">
        <f t="shared" si="257"/>
        <v>1.4793570005290917E-4</v>
      </c>
      <c r="AE857">
        <f t="shared" si="258"/>
        <v>9</v>
      </c>
      <c r="AG857">
        <v>9</v>
      </c>
      <c r="AH857" s="4">
        <f t="shared" si="259"/>
        <v>3.24</v>
      </c>
      <c r="AJ857">
        <v>3.24</v>
      </c>
      <c r="AK857" s="4">
        <f t="shared" si="260"/>
        <v>2.137215992979169E-4</v>
      </c>
      <c r="AL857">
        <f t="shared" si="261"/>
        <v>9</v>
      </c>
      <c r="AN857">
        <v>9</v>
      </c>
      <c r="AO857" s="4">
        <f t="shared" si="262"/>
        <v>0.9</v>
      </c>
      <c r="AQ857">
        <v>0.9</v>
      </c>
      <c r="AR857" s="4">
        <f t="shared" si="263"/>
        <v>482.14994000000002</v>
      </c>
      <c r="AT857">
        <v>482.14994000000002</v>
      </c>
      <c r="AU857">
        <v>482.14994000000002</v>
      </c>
      <c r="AV857" s="4">
        <f t="shared" si="264"/>
        <v>43984</v>
      </c>
      <c r="AX857">
        <v>43984</v>
      </c>
      <c r="AY857">
        <v>43984</v>
      </c>
      <c r="AZ857" s="4">
        <f t="shared" si="265"/>
        <v>8.9</v>
      </c>
      <c r="BB857">
        <v>8.9</v>
      </c>
      <c r="BC857" s="4">
        <f t="shared" si="266"/>
        <v>8.8000000000000007</v>
      </c>
      <c r="BE857">
        <v>8.8000000000000007</v>
      </c>
      <c r="BF857" s="4">
        <v>0.40400000000000003</v>
      </c>
      <c r="BG857" s="4">
        <v>5.0999999999999996</v>
      </c>
      <c r="BH857" s="4">
        <f t="shared" si="248"/>
        <v>62.1</v>
      </c>
      <c r="BJ857">
        <v>62.1</v>
      </c>
    </row>
    <row r="858" spans="1:62" x14ac:dyDescent="0.25">
      <c r="A858" s="4" t="s">
        <v>77</v>
      </c>
      <c r="B858" s="4">
        <v>2009</v>
      </c>
      <c r="C858" s="4">
        <v>1</v>
      </c>
      <c r="E858" s="4">
        <f t="shared" si="249"/>
        <v>1.6069744396739294E-3</v>
      </c>
      <c r="F858">
        <v>311</v>
      </c>
      <c r="H858" s="4">
        <f t="shared" si="250"/>
        <v>1.5903493034288323E-2</v>
      </c>
      <c r="I858">
        <f t="shared" si="251"/>
        <v>6</v>
      </c>
      <c r="K858">
        <v>6</v>
      </c>
      <c r="L858" s="4">
        <v>0.63</v>
      </c>
      <c r="M858">
        <f t="shared" si="252"/>
        <v>1.8736651953351368E-4</v>
      </c>
      <c r="O858" s="4">
        <f t="shared" si="253"/>
        <v>1.5751601959999999</v>
      </c>
      <c r="Q858">
        <v>1.5751601959999999</v>
      </c>
      <c r="S858" s="4">
        <f t="shared" si="254"/>
        <v>1.4437648664183886E-2</v>
      </c>
      <c r="T858">
        <v>92</v>
      </c>
      <c r="W858" s="4">
        <f t="shared" si="255"/>
        <v>82</v>
      </c>
      <c r="X858">
        <v>82</v>
      </c>
      <c r="Y858" s="4">
        <v>15.5</v>
      </c>
      <c r="AB858" s="4">
        <f t="shared" si="256"/>
        <v>9</v>
      </c>
      <c r="AC858" s="3">
        <v>9</v>
      </c>
      <c r="AD858" s="4">
        <f t="shared" si="257"/>
        <v>1.5444562006610055E-2</v>
      </c>
      <c r="AE858">
        <f t="shared" si="258"/>
        <v>92</v>
      </c>
      <c r="AG858">
        <v>92</v>
      </c>
      <c r="AH858" s="4">
        <f t="shared" si="259"/>
        <v>3.3</v>
      </c>
      <c r="AJ858">
        <v>3.3</v>
      </c>
      <c r="AK858" s="4">
        <f t="shared" si="260"/>
        <v>1.4830883490962662E-2</v>
      </c>
      <c r="AL858">
        <f t="shared" si="261"/>
        <v>92</v>
      </c>
      <c r="AN858">
        <v>92</v>
      </c>
      <c r="AO858" s="4">
        <f t="shared" si="262"/>
        <v>1</v>
      </c>
      <c r="AQ858">
        <v>1</v>
      </c>
      <c r="AR858" s="4">
        <f t="shared" si="263"/>
        <v>43.754449899999997</v>
      </c>
      <c r="AT858">
        <v>43.754449899999997</v>
      </c>
      <c r="AU858">
        <v>43.754449899999997</v>
      </c>
      <c r="AV858" s="4">
        <f t="shared" si="264"/>
        <v>431334</v>
      </c>
      <c r="AX858">
        <v>431334</v>
      </c>
      <c r="AY858">
        <v>431334</v>
      </c>
      <c r="AZ858" s="4">
        <f t="shared" si="265"/>
        <v>9</v>
      </c>
      <c r="BB858">
        <v>9</v>
      </c>
      <c r="BC858" s="4">
        <f t="shared" si="266"/>
        <v>8.9</v>
      </c>
      <c r="BE858">
        <v>8.9</v>
      </c>
      <c r="BF858" s="4">
        <v>0.40200000000000002</v>
      </c>
      <c r="BG858" s="4">
        <v>5.2</v>
      </c>
      <c r="BH858" s="4">
        <f t="shared" si="248"/>
        <v>61.4</v>
      </c>
      <c r="BJ858">
        <v>61.4</v>
      </c>
    </row>
    <row r="859" spans="1:62" x14ac:dyDescent="0.25">
      <c r="A859" s="4" t="s">
        <v>77</v>
      </c>
      <c r="B859" s="4">
        <v>2008</v>
      </c>
      <c r="C859" s="4">
        <v>1</v>
      </c>
      <c r="E859" s="4">
        <f t="shared" si="249"/>
        <v>1.4424367031612556E-3</v>
      </c>
      <c r="F859">
        <v>322</v>
      </c>
      <c r="H859" s="4">
        <f t="shared" si="250"/>
        <v>1.5903493034288323E-2</v>
      </c>
      <c r="I859">
        <f t="shared" si="251"/>
        <v>6</v>
      </c>
      <c r="K859">
        <v>6</v>
      </c>
      <c r="L859" s="4">
        <v>0.49</v>
      </c>
      <c r="M859">
        <f t="shared" si="252"/>
        <v>1.8772032672492215E-4</v>
      </c>
      <c r="O859" s="4">
        <f t="shared" si="253"/>
        <v>11.76572311</v>
      </c>
      <c r="Q859">
        <v>11.76572311</v>
      </c>
      <c r="S859" s="4">
        <f t="shared" si="254"/>
        <v>1.3894096137580055E-2</v>
      </c>
      <c r="T859">
        <v>94</v>
      </c>
      <c r="W859" s="4">
        <f t="shared" si="255"/>
        <v>0</v>
      </c>
      <c r="X859">
        <v>0</v>
      </c>
      <c r="Y859" s="4">
        <v>15.1</v>
      </c>
      <c r="AB859" s="4">
        <f t="shared" si="256"/>
        <v>9</v>
      </c>
      <c r="AC859" s="3">
        <v>9</v>
      </c>
      <c r="AD859" s="4">
        <f t="shared" si="257"/>
        <v>1.4871370354477472E-2</v>
      </c>
      <c r="AE859">
        <f t="shared" si="258"/>
        <v>94</v>
      </c>
      <c r="AG859">
        <v>94</v>
      </c>
      <c r="AH859" s="4">
        <f t="shared" si="259"/>
        <v>3.69</v>
      </c>
      <c r="AJ859">
        <v>3.69</v>
      </c>
      <c r="AK859" s="4">
        <f t="shared" si="260"/>
        <v>1.4292307495629868E-2</v>
      </c>
      <c r="AL859">
        <f t="shared" si="261"/>
        <v>94</v>
      </c>
      <c r="AN859">
        <v>94</v>
      </c>
      <c r="AO859" s="4">
        <f t="shared" si="262"/>
        <v>1.1000000000000001</v>
      </c>
      <c r="AQ859">
        <v>1.1000000000000001</v>
      </c>
      <c r="AR859" s="4">
        <f t="shared" si="263"/>
        <v>326.82564200000002</v>
      </c>
      <c r="AT859">
        <v>326.82564200000002</v>
      </c>
      <c r="AU859">
        <v>326.82564200000002</v>
      </c>
      <c r="AV859" s="4">
        <f t="shared" si="264"/>
        <v>4232636</v>
      </c>
      <c r="AX859">
        <v>4232636</v>
      </c>
      <c r="AY859">
        <v>4232636</v>
      </c>
      <c r="AZ859" s="4">
        <f t="shared" si="265"/>
        <v>9.1</v>
      </c>
      <c r="BB859">
        <v>9.1</v>
      </c>
      <c r="BC859" s="4">
        <f t="shared" si="266"/>
        <v>9.1</v>
      </c>
      <c r="BE859">
        <v>9.1</v>
      </c>
      <c r="BF859" s="4">
        <v>0.40600000000000003</v>
      </c>
      <c r="BG859" s="4">
        <v>5.2</v>
      </c>
      <c r="BH859" s="4">
        <f t="shared" si="248"/>
        <v>67</v>
      </c>
      <c r="BJ859">
        <v>67</v>
      </c>
    </row>
    <row r="860" spans="1:62" x14ac:dyDescent="0.25">
      <c r="A860" s="4" t="s">
        <v>77</v>
      </c>
      <c r="B860" s="4">
        <v>2007</v>
      </c>
      <c r="C860" s="4">
        <v>1</v>
      </c>
      <c r="E860" s="4">
        <f t="shared" si="249"/>
        <v>1.3411349009989672E-3</v>
      </c>
      <c r="F860">
        <v>329</v>
      </c>
      <c r="H860" s="4">
        <f t="shared" si="250"/>
        <v>1.5903493034288323E-2</v>
      </c>
      <c r="I860">
        <f t="shared" si="251"/>
        <v>6</v>
      </c>
      <c r="K860">
        <v>6</v>
      </c>
      <c r="L860" s="4">
        <v>1.23</v>
      </c>
      <c r="M860">
        <f t="shared" si="252"/>
        <v>1.8770852667100816E-4</v>
      </c>
      <c r="O860" s="4">
        <f t="shared" si="253"/>
        <v>11.423859609999999</v>
      </c>
      <c r="Q860">
        <v>11.423859609999999</v>
      </c>
      <c r="S860" s="4">
        <f t="shared" si="254"/>
        <v>1.4682265089018029E-2</v>
      </c>
      <c r="T860">
        <v>91</v>
      </c>
      <c r="W860" s="4">
        <f t="shared" si="255"/>
        <v>55</v>
      </c>
      <c r="X860">
        <v>55</v>
      </c>
      <c r="Y860" s="4">
        <v>14.7</v>
      </c>
      <c r="AB860" s="4">
        <f t="shared" si="256"/>
        <v>9</v>
      </c>
      <c r="AC860" s="3">
        <v>9</v>
      </c>
      <c r="AD860" s="4">
        <f t="shared" si="257"/>
        <v>1.568813003780832E-2</v>
      </c>
      <c r="AE860">
        <f t="shared" si="258"/>
        <v>91</v>
      </c>
      <c r="AG860">
        <v>91</v>
      </c>
      <c r="AH860" s="4">
        <f t="shared" si="259"/>
        <v>3.29</v>
      </c>
      <c r="AJ860">
        <v>3.29</v>
      </c>
      <c r="AK860" s="4">
        <f t="shared" si="260"/>
        <v>1.5061364552490252E-2</v>
      </c>
      <c r="AL860">
        <f t="shared" si="261"/>
        <v>91</v>
      </c>
      <c r="AN860">
        <v>91</v>
      </c>
      <c r="AO860" s="4">
        <f t="shared" si="262"/>
        <v>1.3</v>
      </c>
      <c r="AQ860">
        <v>1.3</v>
      </c>
      <c r="AR860" s="4">
        <f t="shared" si="263"/>
        <v>317.32943360000002</v>
      </c>
      <c r="AT860">
        <v>317.32943360000002</v>
      </c>
      <c r="AU860">
        <v>317.32943360000002</v>
      </c>
      <c r="AV860" s="4">
        <f t="shared" si="264"/>
        <v>4153332</v>
      </c>
      <c r="AX860">
        <v>4153332</v>
      </c>
      <c r="AY860">
        <v>4153332</v>
      </c>
      <c r="AZ860" s="4">
        <f t="shared" si="265"/>
        <v>9.1999999999999993</v>
      </c>
      <c r="BB860">
        <v>9.1999999999999993</v>
      </c>
      <c r="BC860" s="4">
        <f t="shared" si="266"/>
        <v>9.1999999999999993</v>
      </c>
      <c r="BE860">
        <v>9.1999999999999993</v>
      </c>
      <c r="BF860" s="4">
        <v>0.40500000000000003</v>
      </c>
      <c r="BG860" s="4">
        <v>5.3</v>
      </c>
      <c r="BH860" s="4">
        <f t="shared" si="248"/>
        <v>62</v>
      </c>
      <c r="BJ860">
        <v>62</v>
      </c>
    </row>
    <row r="861" spans="1:62" x14ac:dyDescent="0.25">
      <c r="A861" s="4" t="s">
        <v>77</v>
      </c>
      <c r="B861" s="4">
        <v>2006</v>
      </c>
      <c r="C861" s="4">
        <v>1</v>
      </c>
      <c r="E861" s="4">
        <f t="shared" si="249"/>
        <v>1.24299865434438E-3</v>
      </c>
      <c r="F861">
        <v>336</v>
      </c>
      <c r="H861" s="4">
        <f t="shared" si="250"/>
        <v>1.6209398437253317E-2</v>
      </c>
      <c r="I861">
        <f t="shared" si="251"/>
        <v>7</v>
      </c>
      <c r="K861">
        <v>7</v>
      </c>
      <c r="L861" s="4">
        <v>0.97</v>
      </c>
      <c r="M861">
        <f t="shared" si="252"/>
        <v>1.8768016309519926E-4</v>
      </c>
      <c r="O861" s="4">
        <f t="shared" si="253"/>
        <v>10.602697729999999</v>
      </c>
      <c r="Q861">
        <v>10.602697729999999</v>
      </c>
      <c r="S861" s="4">
        <f t="shared" si="254"/>
        <v>1.3894096137580055E-2</v>
      </c>
      <c r="T861">
        <v>94</v>
      </c>
      <c r="W861" s="4">
        <f t="shared" si="255"/>
        <v>128</v>
      </c>
      <c r="X861">
        <v>128</v>
      </c>
      <c r="Y861" s="4">
        <v>14.3</v>
      </c>
      <c r="AB861" s="4">
        <f t="shared" si="256"/>
        <v>9</v>
      </c>
      <c r="AC861" s="3">
        <v>9</v>
      </c>
      <c r="AD861" s="4">
        <f t="shared" si="257"/>
        <v>1.4863959394380306E-2</v>
      </c>
      <c r="AE861">
        <f t="shared" si="258"/>
        <v>94</v>
      </c>
      <c r="AG861">
        <v>94</v>
      </c>
      <c r="AH861" s="4">
        <f t="shared" si="259"/>
        <v>3.3</v>
      </c>
      <c r="AJ861">
        <v>3.3</v>
      </c>
      <c r="AK861" s="4">
        <f t="shared" si="260"/>
        <v>1.4285164451448512E-2</v>
      </c>
      <c r="AL861">
        <f t="shared" si="261"/>
        <v>94</v>
      </c>
      <c r="AN861">
        <v>94</v>
      </c>
      <c r="AO861" s="4">
        <f t="shared" si="262"/>
        <v>1.4</v>
      </c>
      <c r="AQ861">
        <v>1.4</v>
      </c>
      <c r="AR861" s="4">
        <f t="shared" si="263"/>
        <v>297.82858800000002</v>
      </c>
      <c r="AT861">
        <v>297.82858800000002</v>
      </c>
      <c r="AU861">
        <v>297.82858800000002</v>
      </c>
      <c r="AV861" s="4">
        <f t="shared" si="264"/>
        <v>466648</v>
      </c>
      <c r="AX861">
        <v>466648</v>
      </c>
      <c r="AY861">
        <v>466648</v>
      </c>
      <c r="AZ861" s="4">
        <f t="shared" si="265"/>
        <v>9.3000000000000007</v>
      </c>
      <c r="BB861">
        <v>9.3000000000000007</v>
      </c>
      <c r="BC861" s="4">
        <f t="shared" si="266"/>
        <v>9.3000000000000007</v>
      </c>
      <c r="BE861">
        <v>9.3000000000000007</v>
      </c>
      <c r="BF861" s="4">
        <v>0.40500000000000003</v>
      </c>
      <c r="BG861" s="4">
        <v>5.3</v>
      </c>
      <c r="BH861" s="4">
        <f t="shared" si="248"/>
        <v>59.7</v>
      </c>
      <c r="BJ861">
        <v>59.7</v>
      </c>
    </row>
    <row r="862" spans="1:62" x14ac:dyDescent="0.25">
      <c r="A862" s="4" t="s">
        <v>77</v>
      </c>
      <c r="B862" s="4">
        <v>2005</v>
      </c>
      <c r="C862" s="4">
        <v>1</v>
      </c>
      <c r="E862" s="4">
        <f t="shared" si="249"/>
        <v>1.8450047760944024E-3</v>
      </c>
      <c r="F862">
        <v>34</v>
      </c>
      <c r="H862" s="4">
        <f t="shared" si="250"/>
        <v>1.6209398437253317E-2</v>
      </c>
      <c r="I862">
        <f t="shared" si="251"/>
        <v>7</v>
      </c>
      <c r="K862">
        <v>7</v>
      </c>
      <c r="L862" s="4">
        <v>1.07</v>
      </c>
      <c r="M862">
        <f t="shared" si="252"/>
        <v>1.8748815239586487E-4</v>
      </c>
      <c r="O862" s="4">
        <f t="shared" si="253"/>
        <v>5.0646889679999996</v>
      </c>
      <c r="Q862">
        <v>5.0646889679999996</v>
      </c>
      <c r="S862" s="4">
        <f t="shared" si="254"/>
        <v>1.3286180512832984E-2</v>
      </c>
      <c r="T862">
        <v>96</v>
      </c>
      <c r="W862" s="4">
        <f t="shared" si="255"/>
        <v>19</v>
      </c>
      <c r="X862">
        <v>19</v>
      </c>
      <c r="Y862" s="4">
        <v>13.9</v>
      </c>
      <c r="AB862" s="4">
        <f t="shared" si="256"/>
        <v>9</v>
      </c>
      <c r="AC862" s="3">
        <v>9</v>
      </c>
      <c r="AD862" s="4">
        <f t="shared" si="257"/>
        <v>1.4211464529042499E-2</v>
      </c>
      <c r="AE862">
        <f t="shared" si="258"/>
        <v>96</v>
      </c>
      <c r="AG862">
        <v>96</v>
      </c>
      <c r="AH862" s="4">
        <f t="shared" si="259"/>
        <v>2.97</v>
      </c>
      <c r="AJ862">
        <v>2.97</v>
      </c>
      <c r="AK862" s="4">
        <f t="shared" si="260"/>
        <v>1.3676309630014554E-2</v>
      </c>
      <c r="AL862">
        <f t="shared" si="261"/>
        <v>96</v>
      </c>
      <c r="AN862">
        <v>96</v>
      </c>
      <c r="AO862" s="4">
        <f t="shared" si="262"/>
        <v>1.6</v>
      </c>
      <c r="AQ862">
        <v>1.6</v>
      </c>
      <c r="AR862" s="4">
        <f t="shared" si="263"/>
        <v>276.75896</v>
      </c>
      <c r="AT862">
        <v>276.75896</v>
      </c>
      <c r="AU862">
        <v>276.75896</v>
      </c>
      <c r="AV862" s="4">
        <f t="shared" si="264"/>
        <v>39697</v>
      </c>
      <c r="AX862">
        <v>39697</v>
      </c>
      <c r="AY862">
        <v>39697</v>
      </c>
      <c r="AZ862" s="4">
        <f t="shared" si="265"/>
        <v>9.4</v>
      </c>
      <c r="BB862">
        <v>9.4</v>
      </c>
      <c r="BC862" s="4">
        <f t="shared" si="266"/>
        <v>9.5</v>
      </c>
      <c r="BE862">
        <v>9.5</v>
      </c>
      <c r="BF862" s="4">
        <v>0</v>
      </c>
      <c r="BG862" s="4">
        <v>5.4</v>
      </c>
      <c r="BH862" s="4">
        <f t="shared" si="248"/>
        <v>59.4</v>
      </c>
      <c r="BJ862">
        <v>59.4</v>
      </c>
    </row>
    <row r="863" spans="1:62" x14ac:dyDescent="0.25">
      <c r="A863" s="4" t="s">
        <v>77</v>
      </c>
      <c r="B863" s="4">
        <v>2004</v>
      </c>
      <c r="C863" s="4">
        <v>1</v>
      </c>
      <c r="E863" s="4">
        <f t="shared" si="249"/>
        <v>1.1616813413312819E-3</v>
      </c>
      <c r="F863">
        <v>342</v>
      </c>
      <c r="H863" s="4">
        <f t="shared" si="250"/>
        <v>1.6209398437253317E-2</v>
      </c>
      <c r="I863">
        <f t="shared" si="251"/>
        <v>7</v>
      </c>
      <c r="K863">
        <v>7</v>
      </c>
      <c r="L863" s="4">
        <v>0.64</v>
      </c>
      <c r="M863">
        <f t="shared" si="252"/>
        <v>1.8766835149611449E-4</v>
      </c>
      <c r="O863" s="4">
        <f t="shared" si="253"/>
        <v>10.26097341</v>
      </c>
      <c r="Q863">
        <v>10.26097341</v>
      </c>
      <c r="S863" s="4">
        <f t="shared" si="254"/>
        <v>1.5795062001612969E-2</v>
      </c>
      <c r="T863">
        <v>84</v>
      </c>
      <c r="W863" s="4">
        <f t="shared" si="255"/>
        <v>24</v>
      </c>
      <c r="X863">
        <v>24</v>
      </c>
      <c r="Y863" s="4">
        <v>13.6</v>
      </c>
      <c r="AB863" s="4">
        <f t="shared" si="256"/>
        <v>10</v>
      </c>
      <c r="AC863" s="3">
        <v>10</v>
      </c>
      <c r="AD863" s="4">
        <f t="shared" si="257"/>
        <v>1.349186641779669E-2</v>
      </c>
      <c r="AE863">
        <f t="shared" si="258"/>
        <v>98</v>
      </c>
      <c r="AG863">
        <v>98</v>
      </c>
      <c r="AH863" s="4">
        <f t="shared" si="259"/>
        <v>3.14</v>
      </c>
      <c r="AJ863">
        <v>3.14</v>
      </c>
      <c r="AK863" s="4">
        <f t="shared" si="260"/>
        <v>1.3007717151257144E-2</v>
      </c>
      <c r="AL863">
        <f t="shared" si="261"/>
        <v>98</v>
      </c>
      <c r="AN863">
        <v>98</v>
      </c>
      <c r="AO863" s="4">
        <f t="shared" si="262"/>
        <v>1.8</v>
      </c>
      <c r="AQ863">
        <v>1.8</v>
      </c>
      <c r="AR863" s="4">
        <f t="shared" si="263"/>
        <v>287.42222429999998</v>
      </c>
      <c r="AT863">
        <v>287.42222429999998</v>
      </c>
      <c r="AU863">
        <v>287.42222429999998</v>
      </c>
      <c r="AV863" s="4">
        <f t="shared" si="264"/>
        <v>3858623</v>
      </c>
      <c r="AX863">
        <v>3858623</v>
      </c>
      <c r="AY863">
        <v>3858623</v>
      </c>
      <c r="AZ863" s="4">
        <f t="shared" si="265"/>
        <v>9.6</v>
      </c>
      <c r="BB863">
        <v>9.6</v>
      </c>
      <c r="BC863" s="4">
        <f t="shared" si="266"/>
        <v>9.6</v>
      </c>
      <c r="BE863">
        <v>9.6</v>
      </c>
      <c r="BF863" s="4">
        <v>0</v>
      </c>
      <c r="BG863" s="4">
        <v>5</v>
      </c>
      <c r="BH863" s="4">
        <f t="shared" si="248"/>
        <v>59.1</v>
      </c>
      <c r="BJ863">
        <v>59.1</v>
      </c>
    </row>
    <row r="864" spans="1:62" x14ac:dyDescent="0.25">
      <c r="A864" s="4" t="s">
        <v>77</v>
      </c>
      <c r="B864" s="4">
        <v>2003</v>
      </c>
      <c r="C864" s="4">
        <v>1</v>
      </c>
      <c r="E864" s="4">
        <f t="shared" si="249"/>
        <v>1.1483951415595631E-3</v>
      </c>
      <c r="F864">
        <v>343</v>
      </c>
      <c r="H864" s="4">
        <f t="shared" si="250"/>
        <v>1.6209398437253317E-2</v>
      </c>
      <c r="I864">
        <f t="shared" si="251"/>
        <v>7</v>
      </c>
      <c r="K864">
        <v>7</v>
      </c>
      <c r="L864" s="4">
        <v>0.56000000000000005</v>
      </c>
      <c r="M864">
        <f t="shared" si="252"/>
        <v>1.8755241060909917E-4</v>
      </c>
      <c r="O864" s="4">
        <f t="shared" si="253"/>
        <v>6.9139980129999996</v>
      </c>
      <c r="Q864">
        <v>6.9139980129999996</v>
      </c>
      <c r="S864" s="4">
        <f t="shared" si="254"/>
        <v>1.4682265089018029E-2</v>
      </c>
      <c r="T864">
        <v>91</v>
      </c>
      <c r="W864" s="4">
        <f t="shared" si="255"/>
        <v>376</v>
      </c>
      <c r="X864">
        <v>376</v>
      </c>
      <c r="Y864" s="4">
        <v>13.3</v>
      </c>
      <c r="AB864" s="4">
        <f t="shared" si="256"/>
        <v>10</v>
      </c>
      <c r="AC864" s="3">
        <v>10</v>
      </c>
      <c r="AD864" s="4">
        <f t="shared" si="257"/>
        <v>1.4537324333165321E-2</v>
      </c>
      <c r="AE864">
        <f t="shared" si="258"/>
        <v>95</v>
      </c>
      <c r="AG864">
        <v>95</v>
      </c>
      <c r="AH864" s="4">
        <f t="shared" si="259"/>
        <v>3.5</v>
      </c>
      <c r="AJ864">
        <v>3.5</v>
      </c>
      <c r="AK864" s="4">
        <f t="shared" si="260"/>
        <v>1.4550943893552134E-2</v>
      </c>
      <c r="AL864">
        <f t="shared" si="261"/>
        <v>93</v>
      </c>
      <c r="AN864">
        <v>93</v>
      </c>
      <c r="AO864" s="4">
        <f t="shared" si="262"/>
        <v>1.85</v>
      </c>
      <c r="AQ864">
        <v>1.9</v>
      </c>
      <c r="AR864" s="4">
        <f t="shared" si="263"/>
        <v>232.7945459</v>
      </c>
      <c r="AT864">
        <v>232.7945459</v>
      </c>
      <c r="AU864">
        <v>232.7945459</v>
      </c>
      <c r="AV864" s="4">
        <f t="shared" si="264"/>
        <v>3738265</v>
      </c>
      <c r="AX864">
        <v>3738265</v>
      </c>
      <c r="AY864">
        <v>3738265</v>
      </c>
      <c r="AZ864" s="4">
        <f t="shared" si="265"/>
        <v>9.6999999999999993</v>
      </c>
      <c r="BB864">
        <v>9.6999999999999993</v>
      </c>
      <c r="BC864" s="4">
        <f t="shared" si="266"/>
        <v>9.6999999999999993</v>
      </c>
      <c r="BE864">
        <v>9.6999999999999993</v>
      </c>
      <c r="BF864" s="4">
        <v>0</v>
      </c>
      <c r="BG864" s="4">
        <v>4.7</v>
      </c>
      <c r="BH864" s="4">
        <f t="shared" si="248"/>
        <v>58.8</v>
      </c>
      <c r="BJ864">
        <v>58.8</v>
      </c>
    </row>
    <row r="865" spans="1:62" x14ac:dyDescent="0.25">
      <c r="A865" s="4" t="s">
        <v>77</v>
      </c>
      <c r="B865" s="4">
        <v>2002</v>
      </c>
      <c r="C865" s="4">
        <v>1</v>
      </c>
      <c r="E865" s="4">
        <f t="shared" si="249"/>
        <v>1.1483951415595631E-3</v>
      </c>
      <c r="F865">
        <v>343</v>
      </c>
      <c r="H865" s="4">
        <f t="shared" si="250"/>
        <v>1.6209398437253317E-2</v>
      </c>
      <c r="I865">
        <f t="shared" si="251"/>
        <v>7</v>
      </c>
      <c r="K865">
        <v>7</v>
      </c>
      <c r="L865" s="4">
        <v>0.83</v>
      </c>
      <c r="M865">
        <f t="shared" si="252"/>
        <v>1.8733604583839498E-4</v>
      </c>
      <c r="O865" s="4">
        <f t="shared" si="253"/>
        <v>0.70313217900000002</v>
      </c>
      <c r="Q865">
        <v>0.70313217900000002</v>
      </c>
      <c r="S865" s="4">
        <f t="shared" si="254"/>
        <v>1.5592332611017628E-2</v>
      </c>
      <c r="T865">
        <v>86</v>
      </c>
      <c r="W865" s="4">
        <f t="shared" si="255"/>
        <v>460</v>
      </c>
      <c r="X865">
        <v>460</v>
      </c>
      <c r="Y865" s="4">
        <v>13.1</v>
      </c>
      <c r="AB865" s="4">
        <f t="shared" si="256"/>
        <v>10</v>
      </c>
      <c r="AC865" s="3">
        <v>10</v>
      </c>
      <c r="AD865" s="4">
        <f t="shared" si="257"/>
        <v>1.541791625607645E-2</v>
      </c>
      <c r="AE865">
        <f t="shared" si="258"/>
        <v>92</v>
      </c>
      <c r="AG865">
        <v>92</v>
      </c>
      <c r="AH865" s="4">
        <f t="shared" si="259"/>
        <v>4.2</v>
      </c>
      <c r="AJ865">
        <v>4.2</v>
      </c>
      <c r="AK865" s="4">
        <f t="shared" si="260"/>
        <v>2.129286273949244E-4</v>
      </c>
      <c r="AL865">
        <f t="shared" si="261"/>
        <v>9</v>
      </c>
      <c r="AN865">
        <v>9</v>
      </c>
      <c r="AO865" s="4">
        <f t="shared" si="262"/>
        <v>1.85</v>
      </c>
      <c r="AQ865">
        <v>1.9</v>
      </c>
      <c r="AR865" s="4">
        <f t="shared" si="263"/>
        <v>21.768798100000001</v>
      </c>
      <c r="AT865">
        <v>21.768798100000001</v>
      </c>
      <c r="AU865">
        <v>21.768798100000001</v>
      </c>
      <c r="AV865" s="4">
        <f t="shared" si="264"/>
        <v>3614639</v>
      </c>
      <c r="AX865">
        <v>3614639</v>
      </c>
      <c r="AY865">
        <v>3614639</v>
      </c>
      <c r="AZ865" s="4">
        <f t="shared" si="265"/>
        <v>9.9</v>
      </c>
      <c r="BB865">
        <v>9.9</v>
      </c>
      <c r="BC865" s="4">
        <f t="shared" si="266"/>
        <v>9.9</v>
      </c>
      <c r="BE865">
        <v>9.9</v>
      </c>
      <c r="BF865" s="4">
        <v>0</v>
      </c>
      <c r="BG865" s="4">
        <v>4.4000000000000004</v>
      </c>
      <c r="BH865" s="4">
        <f t="shared" si="248"/>
        <v>58.5</v>
      </c>
      <c r="BJ865">
        <v>58.5</v>
      </c>
    </row>
    <row r="866" spans="1:62" x14ac:dyDescent="0.25">
      <c r="A866" s="4" t="s">
        <v>77</v>
      </c>
      <c r="B866" s="4">
        <v>2001</v>
      </c>
      <c r="C866" s="4">
        <v>1</v>
      </c>
      <c r="E866" s="4">
        <f t="shared" si="249"/>
        <v>1.122058951084191E-3</v>
      </c>
      <c r="F866">
        <v>345</v>
      </c>
      <c r="H866" s="4">
        <f t="shared" si="250"/>
        <v>1.6209398437253317E-2</v>
      </c>
      <c r="I866">
        <f t="shared" si="251"/>
        <v>7</v>
      </c>
      <c r="K866">
        <v>7</v>
      </c>
      <c r="L866" s="4">
        <v>0.61</v>
      </c>
      <c r="M866">
        <f t="shared" si="252"/>
        <v>1.8750654554455513E-4</v>
      </c>
      <c r="O866" s="4">
        <f t="shared" si="253"/>
        <v>5.5936195379999996</v>
      </c>
      <c r="Q866">
        <v>5.5936195379999996</v>
      </c>
      <c r="S866" s="4">
        <f t="shared" si="254"/>
        <v>8.675140700055771E-5</v>
      </c>
      <c r="W866" s="4">
        <f t="shared" si="255"/>
        <v>204</v>
      </c>
      <c r="X866">
        <v>204</v>
      </c>
      <c r="Y866" s="4">
        <v>12.8</v>
      </c>
      <c r="AB866" s="4">
        <f t="shared" si="256"/>
        <v>10</v>
      </c>
      <c r="AC866" s="3">
        <v>10</v>
      </c>
      <c r="AD866" s="4">
        <f t="shared" si="257"/>
        <v>1.6094976804031762E-2</v>
      </c>
      <c r="AE866">
        <f t="shared" si="258"/>
        <v>89</v>
      </c>
      <c r="AG866">
        <v>89</v>
      </c>
      <c r="AH866" s="4">
        <f t="shared" si="259"/>
        <v>3.95</v>
      </c>
      <c r="AJ866">
        <v>3.95</v>
      </c>
      <c r="AK866" s="4">
        <f t="shared" si="260"/>
        <v>1.5928727654718911E-2</v>
      </c>
      <c r="AL866">
        <f t="shared" si="261"/>
        <v>86</v>
      </c>
      <c r="AN866">
        <v>86</v>
      </c>
      <c r="AO866" s="4">
        <f t="shared" si="262"/>
        <v>1.85</v>
      </c>
      <c r="AQ866">
        <v>2</v>
      </c>
      <c r="AR866" s="4">
        <f t="shared" si="263"/>
        <v>215.13921300000001</v>
      </c>
      <c r="AT866">
        <v>215.13921300000001</v>
      </c>
      <c r="AU866">
        <v>215.13921300000001</v>
      </c>
      <c r="AV866" s="4">
        <f t="shared" si="264"/>
        <v>3497124</v>
      </c>
      <c r="AX866">
        <v>3497124</v>
      </c>
      <c r="AY866">
        <v>3497124</v>
      </c>
      <c r="AZ866" s="4">
        <f t="shared" si="265"/>
        <v>1</v>
      </c>
      <c r="BB866">
        <v>1</v>
      </c>
      <c r="BC866" s="4">
        <f t="shared" si="266"/>
        <v>1</v>
      </c>
      <c r="BE866">
        <v>1</v>
      </c>
      <c r="BF866" s="4">
        <v>0</v>
      </c>
      <c r="BG866" s="4">
        <v>4.3</v>
      </c>
      <c r="BH866" s="4">
        <f t="shared" si="248"/>
        <v>58.1</v>
      </c>
      <c r="BJ866">
        <v>58.1</v>
      </c>
    </row>
    <row r="867" spans="1:62" x14ac:dyDescent="0.25">
      <c r="A867" s="4" t="s">
        <v>77</v>
      </c>
      <c r="B867" s="4">
        <v>2000</v>
      </c>
      <c r="C867" s="4">
        <v>1</v>
      </c>
      <c r="E867" s="4">
        <f t="shared" si="249"/>
        <v>8.4947186758452062E-6</v>
      </c>
      <c r="F867">
        <v>593</v>
      </c>
      <c r="H867" s="4">
        <f t="shared" si="250"/>
        <v>1.6209398437253317E-2</v>
      </c>
      <c r="I867">
        <f t="shared" si="251"/>
        <v>7</v>
      </c>
      <c r="K867">
        <v>7</v>
      </c>
      <c r="L867" s="4">
        <v>0.83</v>
      </c>
      <c r="M867">
        <f t="shared" si="252"/>
        <v>1.873371929086319E-4</v>
      </c>
      <c r="O867" s="4">
        <f t="shared" si="253"/>
        <v>0.73594036100000004</v>
      </c>
      <c r="Q867">
        <v>0.73594036100000004</v>
      </c>
      <c r="S867" s="4">
        <f t="shared" si="254"/>
        <v>8.675140700055771E-5</v>
      </c>
      <c r="W867" s="4">
        <f t="shared" si="255"/>
        <v>789</v>
      </c>
      <c r="X867">
        <v>789</v>
      </c>
      <c r="Y867" s="4">
        <v>12.6</v>
      </c>
      <c r="AB867" s="4">
        <f t="shared" si="256"/>
        <v>10</v>
      </c>
      <c r="AC867" s="3">
        <v>10</v>
      </c>
      <c r="AD867" s="4">
        <f t="shared" si="257"/>
        <v>1.6735230199848773E-2</v>
      </c>
      <c r="AE867">
        <f t="shared" si="258"/>
        <v>82</v>
      </c>
      <c r="AG867">
        <v>82</v>
      </c>
      <c r="AH867" s="4">
        <f t="shared" si="259"/>
        <v>4.43</v>
      </c>
      <c r="AJ867">
        <v>4.43</v>
      </c>
      <c r="AK867" s="4">
        <f t="shared" si="260"/>
        <v>1.6150381549916177E-2</v>
      </c>
      <c r="AL867">
        <f t="shared" si="261"/>
        <v>81</v>
      </c>
      <c r="AN867">
        <v>81</v>
      </c>
      <c r="AO867" s="4">
        <f t="shared" si="262"/>
        <v>1.85</v>
      </c>
      <c r="AQ867">
        <v>1.9</v>
      </c>
      <c r="AR867" s="4">
        <f t="shared" si="263"/>
        <v>28.1969487</v>
      </c>
      <c r="AT867">
        <v>28.1969487</v>
      </c>
      <c r="AU867">
        <v>28.1969487</v>
      </c>
      <c r="AV867" s="4">
        <f t="shared" si="264"/>
        <v>339281</v>
      </c>
      <c r="AX867">
        <v>339281</v>
      </c>
      <c r="AY867">
        <v>339281</v>
      </c>
      <c r="AZ867" s="4">
        <f t="shared" si="265"/>
        <v>1.2</v>
      </c>
      <c r="BB867">
        <v>1.2</v>
      </c>
      <c r="BC867" s="4">
        <f t="shared" si="266"/>
        <v>1.1000000000000001</v>
      </c>
      <c r="BE867">
        <v>1.1000000000000001</v>
      </c>
      <c r="BF867" s="4">
        <v>0</v>
      </c>
      <c r="BG867" s="4">
        <v>3.9</v>
      </c>
      <c r="BH867" s="4">
        <f t="shared" si="248"/>
        <v>45.3</v>
      </c>
      <c r="BJ867">
        <v>45.3</v>
      </c>
    </row>
    <row r="868" spans="1:62" x14ac:dyDescent="0.25">
      <c r="A868" s="4" t="s">
        <v>78</v>
      </c>
      <c r="B868" s="4">
        <v>2015</v>
      </c>
      <c r="C868" s="4">
        <v>1</v>
      </c>
      <c r="E868" s="4">
        <f t="shared" si="249"/>
        <v>2.9990684231813425E-3</v>
      </c>
      <c r="F868">
        <v>119</v>
      </c>
      <c r="H868" s="4">
        <f t="shared" si="250"/>
        <v>1.3615888411902125E-2</v>
      </c>
      <c r="I868">
        <f t="shared" si="251"/>
        <v>0</v>
      </c>
      <c r="K868">
        <v>0</v>
      </c>
      <c r="M868">
        <f t="shared" si="252"/>
        <v>1.8731145170040577E-4</v>
      </c>
      <c r="O868" s="4">
        <f t="shared" si="253"/>
        <v>0</v>
      </c>
      <c r="Q868">
        <v>0</v>
      </c>
      <c r="S868" s="4">
        <f t="shared" si="254"/>
        <v>1.4682265089018029E-2</v>
      </c>
      <c r="T868">
        <v>91</v>
      </c>
      <c r="W868" s="4">
        <f t="shared" si="255"/>
        <v>4</v>
      </c>
      <c r="X868">
        <v>4</v>
      </c>
      <c r="Y868" s="4">
        <v>59.9</v>
      </c>
      <c r="AB868" s="4">
        <f t="shared" si="256"/>
        <v>0</v>
      </c>
      <c r="AC868" s="3">
        <v>0</v>
      </c>
      <c r="AD868" s="4">
        <f t="shared" si="257"/>
        <v>1.5133706729437249E-2</v>
      </c>
      <c r="AE868">
        <f t="shared" si="258"/>
        <v>93</v>
      </c>
      <c r="AG868">
        <v>93</v>
      </c>
      <c r="AH868" s="4" t="e">
        <f t="shared" si="259"/>
        <v>#VALUE!</v>
      </c>
      <c r="AK868" s="4">
        <f t="shared" si="260"/>
        <v>1.4572128487756828E-2</v>
      </c>
      <c r="AL868">
        <f t="shared" si="261"/>
        <v>93</v>
      </c>
      <c r="AN868">
        <v>93</v>
      </c>
      <c r="AO868" s="4">
        <f t="shared" si="262"/>
        <v>0.1</v>
      </c>
      <c r="AQ868">
        <v>0.1</v>
      </c>
      <c r="AR868" s="4">
        <f t="shared" si="263"/>
        <v>1774.9291000000001</v>
      </c>
      <c r="AT868">
        <v>1774.9291000000001</v>
      </c>
      <c r="AU868">
        <v>1774.9291000000001</v>
      </c>
      <c r="AV868" s="4">
        <f t="shared" si="264"/>
        <v>131547</v>
      </c>
      <c r="AX868">
        <v>131547</v>
      </c>
      <c r="AY868">
        <v>131547</v>
      </c>
      <c r="AZ868" s="4">
        <f t="shared" si="265"/>
        <v>1.9</v>
      </c>
      <c r="BB868">
        <v>1.9</v>
      </c>
      <c r="BC868" s="4">
        <f t="shared" si="266"/>
        <v>1.9</v>
      </c>
      <c r="BE868">
        <v>1.9</v>
      </c>
      <c r="BF868" s="4">
        <v>0.86299999999999999</v>
      </c>
      <c r="BG868" s="4">
        <v>16.5</v>
      </c>
      <c r="BH868" s="4">
        <f t="shared" si="248"/>
        <v>77.599999999999994</v>
      </c>
      <c r="BJ868">
        <v>77.599999999999994</v>
      </c>
    </row>
    <row r="869" spans="1:62" x14ac:dyDescent="0.25">
      <c r="A869" s="4" t="s">
        <v>78</v>
      </c>
      <c r="B869" s="4">
        <v>2014</v>
      </c>
      <c r="C869" s="4">
        <v>1</v>
      </c>
      <c r="E869" s="4">
        <f t="shared" si="249"/>
        <v>3.0249779143338173E-3</v>
      </c>
      <c r="F869">
        <v>122</v>
      </c>
      <c r="H869" s="4">
        <f t="shared" si="250"/>
        <v>1.3615888411902125E-2</v>
      </c>
      <c r="I869">
        <f t="shared" si="251"/>
        <v>0</v>
      </c>
      <c r="K869">
        <v>0</v>
      </c>
      <c r="L869" s="4">
        <v>0.01</v>
      </c>
      <c r="M869">
        <f t="shared" si="252"/>
        <v>1.2331846898390859E-4</v>
      </c>
      <c r="O869" s="4">
        <f t="shared" si="253"/>
        <v>1096.807346997125</v>
      </c>
      <c r="Q869">
        <v>2700.07305</v>
      </c>
      <c r="S869" s="4">
        <f t="shared" si="254"/>
        <v>1.4174537003913691E-2</v>
      </c>
      <c r="T869">
        <v>93</v>
      </c>
      <c r="W869" s="4">
        <f t="shared" si="255"/>
        <v>0</v>
      </c>
      <c r="X869">
        <v>0</v>
      </c>
      <c r="Y869" s="4">
        <v>59.4</v>
      </c>
      <c r="AB869" s="4">
        <f t="shared" si="256"/>
        <v>0</v>
      </c>
      <c r="AC869" s="3">
        <v>0</v>
      </c>
      <c r="AD869" s="4">
        <f t="shared" si="257"/>
        <v>1.5129905763601136E-2</v>
      </c>
      <c r="AE869">
        <f t="shared" si="258"/>
        <v>93</v>
      </c>
      <c r="AG869">
        <v>93</v>
      </c>
      <c r="AH869" s="4">
        <f t="shared" si="259"/>
        <v>6.38</v>
      </c>
      <c r="AJ869">
        <v>6.38</v>
      </c>
      <c r="AK869" s="4">
        <f t="shared" si="260"/>
        <v>1.4568460957965549E-2</v>
      </c>
      <c r="AL869">
        <f t="shared" si="261"/>
        <v>93</v>
      </c>
      <c r="AN869">
        <v>93</v>
      </c>
      <c r="AO869" s="4">
        <f t="shared" si="262"/>
        <v>0.1</v>
      </c>
      <c r="AQ869">
        <v>0.1</v>
      </c>
      <c r="AR869" s="4">
        <f t="shared" si="263"/>
        <v>10972.078698625</v>
      </c>
      <c r="AT869">
        <v>19941.455320000001</v>
      </c>
      <c r="AU869">
        <v>19941.455320000001</v>
      </c>
      <c r="AV869" s="4">
        <f t="shared" si="264"/>
        <v>1314545</v>
      </c>
      <c r="AX869">
        <v>1314545</v>
      </c>
      <c r="AY869">
        <v>1314545</v>
      </c>
      <c r="AZ869" s="4">
        <f t="shared" si="265"/>
        <v>1.9</v>
      </c>
      <c r="BB869">
        <v>1.9</v>
      </c>
      <c r="BC869" s="4">
        <f t="shared" si="266"/>
        <v>1.9</v>
      </c>
      <c r="BE869">
        <v>1.9</v>
      </c>
      <c r="BF869" s="4">
        <v>0.86</v>
      </c>
      <c r="BG869" s="4">
        <v>16.5</v>
      </c>
      <c r="BH869" s="4">
        <f t="shared" si="248"/>
        <v>77.3</v>
      </c>
      <c r="BJ869">
        <v>77.3</v>
      </c>
    </row>
    <row r="870" spans="1:62" x14ac:dyDescent="0.25">
      <c r="A870" s="4" t="s">
        <v>78</v>
      </c>
      <c r="B870" s="4">
        <v>2013</v>
      </c>
      <c r="C870" s="4">
        <v>1</v>
      </c>
      <c r="E870" s="4">
        <f t="shared" si="249"/>
        <v>3.0646885852088361E-3</v>
      </c>
      <c r="F870">
        <v>127</v>
      </c>
      <c r="H870" s="4">
        <f t="shared" si="250"/>
        <v>1.3615888411902125E-2</v>
      </c>
      <c r="I870">
        <f t="shared" si="251"/>
        <v>0</v>
      </c>
      <c r="K870">
        <v>0</v>
      </c>
      <c r="L870" s="4">
        <v>0.01</v>
      </c>
      <c r="M870">
        <f t="shared" si="252"/>
        <v>1.9498981687613625E-4</v>
      </c>
      <c r="O870" s="4">
        <f t="shared" si="253"/>
        <v>261.29148079999999</v>
      </c>
      <c r="Q870">
        <v>261.29148079999999</v>
      </c>
      <c r="S870" s="4">
        <f t="shared" si="254"/>
        <v>1.4174537003913691E-2</v>
      </c>
      <c r="T870">
        <v>93</v>
      </c>
      <c r="W870" s="4">
        <f t="shared" si="255"/>
        <v>2</v>
      </c>
      <c r="X870">
        <v>2</v>
      </c>
      <c r="Y870" s="4">
        <v>59</v>
      </c>
      <c r="AB870" s="4">
        <f t="shared" si="256"/>
        <v>0</v>
      </c>
      <c r="AC870" s="3">
        <v>0</v>
      </c>
      <c r="AD870" s="4">
        <f t="shared" si="257"/>
        <v>1.4831320808496204E-2</v>
      </c>
      <c r="AE870">
        <f t="shared" si="258"/>
        <v>94</v>
      </c>
      <c r="AG870">
        <v>94</v>
      </c>
      <c r="AH870" s="4">
        <f t="shared" si="259"/>
        <v>6.48</v>
      </c>
      <c r="AJ870">
        <v>6.48</v>
      </c>
      <c r="AK870" s="4">
        <f t="shared" si="260"/>
        <v>1.4287663522541051E-2</v>
      </c>
      <c r="AL870">
        <f t="shared" si="261"/>
        <v>94</v>
      </c>
      <c r="AN870">
        <v>94</v>
      </c>
      <c r="AO870" s="4">
        <f t="shared" si="262"/>
        <v>0.1</v>
      </c>
      <c r="AQ870">
        <v>0.1</v>
      </c>
      <c r="AR870" s="4">
        <f t="shared" si="263"/>
        <v>1929.7746</v>
      </c>
      <c r="AT870">
        <v>1929.7746</v>
      </c>
      <c r="AU870">
        <v>1929.7746</v>
      </c>
      <c r="AV870" s="4">
        <f t="shared" si="264"/>
        <v>1317997</v>
      </c>
      <c r="AX870">
        <v>1317997</v>
      </c>
      <c r="AY870">
        <v>1317997</v>
      </c>
      <c r="AZ870" s="4">
        <f t="shared" si="265"/>
        <v>1.9</v>
      </c>
      <c r="BB870">
        <v>1.9</v>
      </c>
      <c r="BC870" s="4">
        <f t="shared" si="266"/>
        <v>1.9</v>
      </c>
      <c r="BE870">
        <v>1.9</v>
      </c>
      <c r="BF870" s="4">
        <v>0.85599999999999998</v>
      </c>
      <c r="BG870" s="4">
        <v>16.5</v>
      </c>
      <c r="BH870" s="4">
        <f t="shared" si="248"/>
        <v>76.900000000000006</v>
      </c>
      <c r="BJ870">
        <v>76.900000000000006</v>
      </c>
    </row>
    <row r="871" spans="1:62" x14ac:dyDescent="0.25">
      <c r="A871" s="4" t="s">
        <v>78</v>
      </c>
      <c r="B871" s="4">
        <v>2012</v>
      </c>
      <c r="C871" s="4">
        <v>1</v>
      </c>
      <c r="E871" s="4">
        <f t="shared" si="249"/>
        <v>3.1187972014673766E-3</v>
      </c>
      <c r="F871">
        <v>135</v>
      </c>
      <c r="H871" s="4">
        <f t="shared" si="250"/>
        <v>1.3615888411902125E-2</v>
      </c>
      <c r="I871">
        <f t="shared" si="251"/>
        <v>0</v>
      </c>
      <c r="K871">
        <v>0</v>
      </c>
      <c r="L871" s="4">
        <v>0.01</v>
      </c>
      <c r="M871">
        <f t="shared" si="252"/>
        <v>1.4953626941273531E-4</v>
      </c>
      <c r="O871" s="4">
        <f t="shared" si="253"/>
        <v>1096.807346997125</v>
      </c>
      <c r="Q871">
        <v>2263.1037970000002</v>
      </c>
      <c r="S871" s="4">
        <f t="shared" si="254"/>
        <v>1.3894096137580055E-2</v>
      </c>
      <c r="T871">
        <v>94</v>
      </c>
      <c r="W871" s="4">
        <f t="shared" si="255"/>
        <v>4</v>
      </c>
      <c r="X871">
        <v>4</v>
      </c>
      <c r="Y871" s="4">
        <v>58.5</v>
      </c>
      <c r="AB871" s="4">
        <f t="shared" si="256"/>
        <v>0</v>
      </c>
      <c r="AC871" s="3">
        <v>0</v>
      </c>
      <c r="AD871" s="4">
        <f t="shared" si="257"/>
        <v>1.4827529653923402E-2</v>
      </c>
      <c r="AE871">
        <f t="shared" si="258"/>
        <v>94</v>
      </c>
      <c r="AG871">
        <v>94</v>
      </c>
      <c r="AH871" s="4">
        <f t="shared" si="259"/>
        <v>6.36</v>
      </c>
      <c r="AJ871">
        <v>6.36</v>
      </c>
      <c r="AK871" s="4">
        <f t="shared" si="260"/>
        <v>1.4284003990606588E-2</v>
      </c>
      <c r="AL871">
        <f t="shared" si="261"/>
        <v>94</v>
      </c>
      <c r="AN871">
        <v>94</v>
      </c>
      <c r="AO871" s="4">
        <f t="shared" si="262"/>
        <v>0.1</v>
      </c>
      <c r="AQ871">
        <v>0.1</v>
      </c>
      <c r="AR871" s="4">
        <f t="shared" si="263"/>
        <v>10972.078698625</v>
      </c>
      <c r="AT871">
        <v>17421.892199999998</v>
      </c>
      <c r="AU871">
        <v>17421.892199999998</v>
      </c>
      <c r="AV871" s="4">
        <f t="shared" si="264"/>
        <v>1322696</v>
      </c>
      <c r="AX871">
        <v>1322696</v>
      </c>
      <c r="AY871">
        <v>1322696</v>
      </c>
      <c r="AZ871" s="4">
        <f t="shared" si="265"/>
        <v>1.9</v>
      </c>
      <c r="BB871">
        <v>1.9</v>
      </c>
      <c r="BC871" s="4">
        <f t="shared" si="266"/>
        <v>1.9</v>
      </c>
      <c r="BE871">
        <v>1.9</v>
      </c>
      <c r="BF871" s="4">
        <v>0.85</v>
      </c>
      <c r="BG871" s="4">
        <v>16.5</v>
      </c>
      <c r="BH871" s="4">
        <f t="shared" si="248"/>
        <v>76.3</v>
      </c>
      <c r="BJ871">
        <v>76.3</v>
      </c>
    </row>
    <row r="872" spans="1:62" x14ac:dyDescent="0.25">
      <c r="A872" s="4" t="s">
        <v>78</v>
      </c>
      <c r="B872" s="4">
        <v>2011</v>
      </c>
      <c r="C872" s="4">
        <v>1</v>
      </c>
      <c r="E872" s="4">
        <f t="shared" si="249"/>
        <v>3.1359821080807755E-3</v>
      </c>
      <c r="F872">
        <v>138</v>
      </c>
      <c r="H872" s="4">
        <f t="shared" si="250"/>
        <v>1.3615888411902125E-2</v>
      </c>
      <c r="I872">
        <f t="shared" si="251"/>
        <v>0</v>
      </c>
      <c r="K872">
        <v>0</v>
      </c>
      <c r="L872" s="4">
        <v>0.01</v>
      </c>
      <c r="M872">
        <f t="shared" si="252"/>
        <v>1.5612435229577919E-4</v>
      </c>
      <c r="O872" s="4">
        <f t="shared" si="253"/>
        <v>1096.807346997125</v>
      </c>
      <c r="Q872">
        <v>2146.945741</v>
      </c>
      <c r="S872" s="4">
        <f t="shared" si="254"/>
        <v>1.3894096137580055E-2</v>
      </c>
      <c r="T872">
        <v>94</v>
      </c>
      <c r="W872" s="4">
        <f t="shared" si="255"/>
        <v>7</v>
      </c>
      <c r="X872">
        <v>7</v>
      </c>
      <c r="Y872" s="4">
        <v>58</v>
      </c>
      <c r="AB872" s="4">
        <f t="shared" si="256"/>
        <v>0</v>
      </c>
      <c r="AC872" s="3">
        <v>0</v>
      </c>
      <c r="AD872" s="4">
        <f t="shared" si="257"/>
        <v>1.511845154781013E-2</v>
      </c>
      <c r="AE872">
        <f t="shared" si="258"/>
        <v>93</v>
      </c>
      <c r="AG872">
        <v>93</v>
      </c>
      <c r="AH872" s="4">
        <f t="shared" si="259"/>
        <v>5.83</v>
      </c>
      <c r="AJ872">
        <v>5.83</v>
      </c>
      <c r="AK872" s="4">
        <f t="shared" si="260"/>
        <v>1.4557407944381815E-2</v>
      </c>
      <c r="AL872">
        <f t="shared" si="261"/>
        <v>93</v>
      </c>
      <c r="AN872">
        <v>93</v>
      </c>
      <c r="AO872" s="4">
        <f t="shared" si="262"/>
        <v>0.1</v>
      </c>
      <c r="AQ872">
        <v>0.1</v>
      </c>
      <c r="AR872" s="4">
        <f t="shared" si="263"/>
        <v>10972.078698625</v>
      </c>
      <c r="AT872">
        <v>17454.843420000001</v>
      </c>
      <c r="AU872">
        <v>17454.843420000001</v>
      </c>
      <c r="AV872" s="4">
        <f t="shared" si="264"/>
        <v>1327439</v>
      </c>
      <c r="AX872">
        <v>1327439</v>
      </c>
      <c r="AY872">
        <v>1327439</v>
      </c>
      <c r="AZ872" s="4">
        <f t="shared" si="265"/>
        <v>1.9</v>
      </c>
      <c r="BB872">
        <v>1.9</v>
      </c>
      <c r="BC872" s="4">
        <f t="shared" si="266"/>
        <v>2</v>
      </c>
      <c r="BE872">
        <v>2</v>
      </c>
      <c r="BF872" s="4">
        <v>0.83799999999999997</v>
      </c>
      <c r="BG872" s="4">
        <v>16.399999999999999</v>
      </c>
      <c r="BH872" s="4">
        <f t="shared" si="248"/>
        <v>76.099999999999994</v>
      </c>
      <c r="BJ872">
        <v>76.099999999999994</v>
      </c>
    </row>
    <row r="873" spans="1:62" x14ac:dyDescent="0.25">
      <c r="A873" s="4" t="s">
        <v>78</v>
      </c>
      <c r="B873" s="4">
        <v>2010</v>
      </c>
      <c r="C873" s="4">
        <v>1</v>
      </c>
      <c r="E873" s="4">
        <f t="shared" si="249"/>
        <v>3.1304459410745901E-3</v>
      </c>
      <c r="F873">
        <v>137</v>
      </c>
      <c r="H873" s="4">
        <f t="shared" si="250"/>
        <v>1.3615888411902125E-2</v>
      </c>
      <c r="I873">
        <f t="shared" si="251"/>
        <v>0</v>
      </c>
      <c r="K873">
        <v>0</v>
      </c>
      <c r="L873" s="4">
        <v>14.97</v>
      </c>
      <c r="M873">
        <f t="shared" si="252"/>
        <v>1.7391306764080562E-4</v>
      </c>
      <c r="O873" s="4">
        <f t="shared" si="253"/>
        <v>1096.807346997125</v>
      </c>
      <c r="Q873">
        <v>1802.017593</v>
      </c>
      <c r="S873" s="4">
        <f t="shared" si="254"/>
        <v>1.3894096137580055E-2</v>
      </c>
      <c r="T873">
        <v>94</v>
      </c>
      <c r="W873" s="4">
        <f t="shared" si="255"/>
        <v>0</v>
      </c>
      <c r="X873">
        <v>0</v>
      </c>
      <c r="Y873" s="4">
        <v>57.6</v>
      </c>
      <c r="AB873" s="4">
        <f t="shared" si="256"/>
        <v>0</v>
      </c>
      <c r="AC873" s="3">
        <v>0</v>
      </c>
      <c r="AD873" s="4">
        <f t="shared" si="257"/>
        <v>1.4819984255096371E-2</v>
      </c>
      <c r="AE873">
        <f t="shared" si="258"/>
        <v>94</v>
      </c>
      <c r="AG873">
        <v>94</v>
      </c>
      <c r="AH873" s="4">
        <f t="shared" si="259"/>
        <v>6.25</v>
      </c>
      <c r="AJ873">
        <v>6.25</v>
      </c>
      <c r="AK873" s="4">
        <f t="shared" si="260"/>
        <v>1.4276719847062799E-2</v>
      </c>
      <c r="AL873">
        <f t="shared" si="261"/>
        <v>94</v>
      </c>
      <c r="AN873">
        <v>94</v>
      </c>
      <c r="AO873" s="4">
        <f t="shared" si="262"/>
        <v>0.1</v>
      </c>
      <c r="AQ873">
        <v>0.1</v>
      </c>
      <c r="AR873" s="4">
        <f t="shared" si="263"/>
        <v>10972.078698625</v>
      </c>
      <c r="AT873">
        <v>14638.6482</v>
      </c>
      <c r="AU873">
        <v>14638.6482</v>
      </c>
      <c r="AV873" s="4">
        <f t="shared" si="264"/>
        <v>1331475</v>
      </c>
      <c r="AX873">
        <v>1331475</v>
      </c>
      <c r="AY873">
        <v>1331475</v>
      </c>
      <c r="AZ873" s="4">
        <f t="shared" si="265"/>
        <v>1.9</v>
      </c>
      <c r="BB873">
        <v>1.9</v>
      </c>
      <c r="BC873" s="4">
        <f t="shared" si="266"/>
        <v>2</v>
      </c>
      <c r="BE873">
        <v>2</v>
      </c>
      <c r="BF873" s="4">
        <v>0.83299999999999996</v>
      </c>
      <c r="BG873" s="4">
        <v>16.2</v>
      </c>
      <c r="BH873" s="4">
        <f t="shared" si="248"/>
        <v>75.599999999999994</v>
      </c>
      <c r="BJ873">
        <v>75.599999999999994</v>
      </c>
    </row>
    <row r="874" spans="1:62" x14ac:dyDescent="0.25">
      <c r="A874" s="4" t="s">
        <v>78</v>
      </c>
      <c r="B874" s="4">
        <v>2009</v>
      </c>
      <c r="C874" s="4">
        <v>1</v>
      </c>
      <c r="E874" s="4">
        <f t="shared" si="249"/>
        <v>3.2016877997751002E-3</v>
      </c>
      <c r="F874">
        <v>156</v>
      </c>
      <c r="H874" s="4">
        <f t="shared" si="250"/>
        <v>1.3615888411902125E-2</v>
      </c>
      <c r="I874">
        <f t="shared" si="251"/>
        <v>0</v>
      </c>
      <c r="K874">
        <v>0</v>
      </c>
      <c r="L874" s="4">
        <v>15.04</v>
      </c>
      <c r="M874">
        <f t="shared" si="252"/>
        <v>1.7777247889274735E-4</v>
      </c>
      <c r="O874" s="4">
        <f t="shared" si="253"/>
        <v>1096.807346997125</v>
      </c>
      <c r="Q874">
        <v>1717.0887110000001</v>
      </c>
      <c r="S874" s="4">
        <f t="shared" si="254"/>
        <v>1.3597551795253666E-2</v>
      </c>
      <c r="T874">
        <v>95</v>
      </c>
      <c r="W874" s="4">
        <f t="shared" si="255"/>
        <v>0</v>
      </c>
      <c r="X874">
        <v>0</v>
      </c>
      <c r="Y874" s="4">
        <v>57.1</v>
      </c>
      <c r="AB874" s="4">
        <f t="shared" si="256"/>
        <v>0</v>
      </c>
      <c r="AC874" s="3">
        <v>0</v>
      </c>
      <c r="AD874" s="4">
        <f t="shared" si="257"/>
        <v>1.4501830703944391E-2</v>
      </c>
      <c r="AE874">
        <f t="shared" si="258"/>
        <v>95</v>
      </c>
      <c r="AG874">
        <v>95</v>
      </c>
      <c r="AH874" s="4">
        <f t="shared" si="259"/>
        <v>6.93</v>
      </c>
      <c r="AJ874">
        <v>6.93</v>
      </c>
      <c r="AK874" s="4">
        <f t="shared" si="260"/>
        <v>1.3978457316785715E-2</v>
      </c>
      <c r="AL874">
        <f t="shared" si="261"/>
        <v>95</v>
      </c>
      <c r="AN874">
        <v>95</v>
      </c>
      <c r="AO874" s="4">
        <f t="shared" si="262"/>
        <v>0.1</v>
      </c>
      <c r="AQ874">
        <v>0.1</v>
      </c>
      <c r="AR874" s="4">
        <f t="shared" si="263"/>
        <v>10972.078698625</v>
      </c>
      <c r="AT874">
        <v>14726.31828</v>
      </c>
      <c r="AU874">
        <v>14726.31828</v>
      </c>
      <c r="AV874" s="4">
        <f t="shared" si="264"/>
        <v>1334515</v>
      </c>
      <c r="AX874">
        <v>1334515</v>
      </c>
      <c r="AY874">
        <v>1334515</v>
      </c>
      <c r="AZ874" s="4">
        <f t="shared" si="265"/>
        <v>2</v>
      </c>
      <c r="BB874">
        <v>2</v>
      </c>
      <c r="BC874" s="4">
        <f t="shared" si="266"/>
        <v>2</v>
      </c>
      <c r="BE874">
        <v>2</v>
      </c>
      <c r="BF874" s="4">
        <v>0.83599999999999997</v>
      </c>
      <c r="BG874" s="4">
        <v>16.100000000000001</v>
      </c>
      <c r="BH874" s="4">
        <f t="shared" si="248"/>
        <v>74.900000000000006</v>
      </c>
      <c r="BJ874">
        <v>74.900000000000006</v>
      </c>
    </row>
    <row r="875" spans="1:62" x14ac:dyDescent="0.25">
      <c r="A875" s="4" t="s">
        <v>78</v>
      </c>
      <c r="B875" s="4">
        <v>2008</v>
      </c>
      <c r="C875" s="4">
        <v>1</v>
      </c>
      <c r="E875" s="4">
        <f t="shared" si="249"/>
        <v>3.2092116612719114E-3</v>
      </c>
      <c r="F875">
        <v>167</v>
      </c>
      <c r="H875" s="4">
        <f t="shared" si="250"/>
        <v>1.3615888411902125E-2</v>
      </c>
      <c r="I875">
        <f t="shared" si="251"/>
        <v>0</v>
      </c>
      <c r="K875">
        <v>0</v>
      </c>
      <c r="L875" s="4">
        <v>16.989999999999998</v>
      </c>
      <c r="M875">
        <f t="shared" si="252"/>
        <v>1.9410707160268554E-4</v>
      </c>
      <c r="O875" s="4">
        <f t="shared" si="253"/>
        <v>225.07236180000001</v>
      </c>
      <c r="Q875">
        <v>225.07236180000001</v>
      </c>
      <c r="S875" s="4">
        <f t="shared" si="254"/>
        <v>1.3894096137580055E-2</v>
      </c>
      <c r="T875">
        <v>94</v>
      </c>
      <c r="W875" s="4">
        <f t="shared" si="255"/>
        <v>0</v>
      </c>
      <c r="X875">
        <v>0</v>
      </c>
      <c r="Y875" s="4">
        <v>56.7</v>
      </c>
      <c r="AB875" s="4">
        <f t="shared" si="256"/>
        <v>0</v>
      </c>
      <c r="AC875" s="3">
        <v>0</v>
      </c>
      <c r="AD875" s="4">
        <f t="shared" si="257"/>
        <v>1.4498036694937639E-2</v>
      </c>
      <c r="AE875">
        <f t="shared" si="258"/>
        <v>95</v>
      </c>
      <c r="AG875">
        <v>95</v>
      </c>
      <c r="AH875" s="4">
        <f t="shared" si="259"/>
        <v>6.6</v>
      </c>
      <c r="AJ875">
        <v>6.6</v>
      </c>
      <c r="AK875" s="4">
        <f t="shared" si="260"/>
        <v>1.3974794008894793E-2</v>
      </c>
      <c r="AL875">
        <f t="shared" si="261"/>
        <v>95</v>
      </c>
      <c r="AN875">
        <v>95</v>
      </c>
      <c r="AO875" s="4">
        <f t="shared" si="262"/>
        <v>0.1</v>
      </c>
      <c r="AQ875">
        <v>0.1</v>
      </c>
      <c r="AR875" s="4">
        <f t="shared" si="263"/>
        <v>1894.5485000000001</v>
      </c>
      <c r="AT875">
        <v>1894.5485000000001</v>
      </c>
      <c r="AU875">
        <v>1894.5485000000001</v>
      </c>
      <c r="AV875" s="4">
        <f t="shared" si="264"/>
        <v>13379</v>
      </c>
      <c r="AX875">
        <v>13379</v>
      </c>
      <c r="AY875">
        <v>13379</v>
      </c>
      <c r="AZ875" s="4">
        <f t="shared" si="265"/>
        <v>2</v>
      </c>
      <c r="BB875">
        <v>2</v>
      </c>
      <c r="BC875" s="4">
        <f t="shared" si="266"/>
        <v>2.1</v>
      </c>
      <c r="BE875">
        <v>2.1</v>
      </c>
      <c r="BF875" s="4">
        <v>0.83499999999999996</v>
      </c>
      <c r="BG875" s="4">
        <v>16.100000000000001</v>
      </c>
      <c r="BH875" s="4">
        <f t="shared" si="248"/>
        <v>74.2</v>
      </c>
      <c r="BJ875">
        <v>74.2</v>
      </c>
    </row>
    <row r="876" spans="1:62" x14ac:dyDescent="0.25">
      <c r="A876" s="4" t="s">
        <v>78</v>
      </c>
      <c r="B876" s="4">
        <v>2007</v>
      </c>
      <c r="C876" s="4">
        <v>1</v>
      </c>
      <c r="E876" s="4">
        <f t="shared" si="249"/>
        <v>3.149432709052893E-3</v>
      </c>
      <c r="F876">
        <v>189</v>
      </c>
      <c r="H876" s="4">
        <f t="shared" si="250"/>
        <v>1.3615888411902125E-2</v>
      </c>
      <c r="I876">
        <f t="shared" si="251"/>
        <v>0</v>
      </c>
      <c r="K876">
        <v>0</v>
      </c>
      <c r="L876" s="4">
        <v>17.87</v>
      </c>
      <c r="M876">
        <f t="shared" si="252"/>
        <v>1.6897499578686457E-4</v>
      </c>
      <c r="O876" s="4">
        <f t="shared" si="253"/>
        <v>1096.807346997125</v>
      </c>
      <c r="Q876">
        <v>1904.1246900000001</v>
      </c>
      <c r="S876" s="4">
        <f t="shared" si="254"/>
        <v>1.3597551795253666E-2</v>
      </c>
      <c r="T876">
        <v>95</v>
      </c>
      <c r="W876" s="4">
        <f t="shared" si="255"/>
        <v>1</v>
      </c>
      <c r="X876">
        <v>1</v>
      </c>
      <c r="Y876" s="4">
        <v>56.3</v>
      </c>
      <c r="AB876" s="4">
        <f t="shared" si="256"/>
        <v>0</v>
      </c>
      <c r="AC876" s="3">
        <v>0</v>
      </c>
      <c r="AD876" s="4">
        <f t="shared" si="257"/>
        <v>1.4494241489273097E-2</v>
      </c>
      <c r="AE876">
        <f t="shared" si="258"/>
        <v>95</v>
      </c>
      <c r="AG876">
        <v>95</v>
      </c>
      <c r="AH876" s="4">
        <f t="shared" si="259"/>
        <v>5.16</v>
      </c>
      <c r="AJ876">
        <v>5.16</v>
      </c>
      <c r="AK876" s="4">
        <f t="shared" si="260"/>
        <v>1.3971129539158668E-2</v>
      </c>
      <c r="AL876">
        <f t="shared" si="261"/>
        <v>95</v>
      </c>
      <c r="AN876">
        <v>95</v>
      </c>
      <c r="AO876" s="4">
        <f t="shared" si="262"/>
        <v>0.1</v>
      </c>
      <c r="AQ876">
        <v>0.1</v>
      </c>
      <c r="AR876" s="4">
        <f t="shared" si="263"/>
        <v>10972.078698625</v>
      </c>
      <c r="AT876">
        <v>16586.452000000001</v>
      </c>
      <c r="AU876">
        <v>16586.452000000001</v>
      </c>
      <c r="AV876" s="4">
        <f t="shared" si="264"/>
        <v>13468</v>
      </c>
      <c r="AX876">
        <v>13468</v>
      </c>
      <c r="AY876">
        <v>13468</v>
      </c>
      <c r="AZ876" s="4">
        <f t="shared" si="265"/>
        <v>2</v>
      </c>
      <c r="BB876">
        <v>2</v>
      </c>
      <c r="BC876" s="4">
        <f t="shared" si="266"/>
        <v>2.1</v>
      </c>
      <c r="BE876">
        <v>2.1</v>
      </c>
      <c r="BF876" s="4">
        <v>0.82899999999999996</v>
      </c>
      <c r="BG876" s="4">
        <v>16.100000000000001</v>
      </c>
      <c r="BH876" s="4">
        <f t="shared" si="248"/>
        <v>73</v>
      </c>
      <c r="BJ876">
        <v>73</v>
      </c>
    </row>
    <row r="877" spans="1:62" x14ac:dyDescent="0.25">
      <c r="A877" s="4" t="s">
        <v>78</v>
      </c>
      <c r="B877" s="4">
        <v>2006</v>
      </c>
      <c r="C877" s="4">
        <v>1</v>
      </c>
      <c r="E877" s="4">
        <f t="shared" si="249"/>
        <v>3.1542687735200796E-3</v>
      </c>
      <c r="F877">
        <v>188</v>
      </c>
      <c r="H877" s="4">
        <f t="shared" si="250"/>
        <v>1.3615888411902125E-2</v>
      </c>
      <c r="I877">
        <f t="shared" si="251"/>
        <v>0</v>
      </c>
      <c r="K877">
        <v>0</v>
      </c>
      <c r="L877" s="4">
        <v>16.579999999999998</v>
      </c>
      <c r="M877">
        <f t="shared" si="252"/>
        <v>1.9458448114465822E-4</v>
      </c>
      <c r="O877" s="4">
        <f t="shared" si="253"/>
        <v>244.35108009999999</v>
      </c>
      <c r="Q877">
        <v>244.35108009999999</v>
      </c>
      <c r="S877" s="4">
        <f t="shared" si="254"/>
        <v>1.3597551795253666E-2</v>
      </c>
      <c r="T877">
        <v>95</v>
      </c>
      <c r="W877" s="4">
        <f t="shared" si="255"/>
        <v>27</v>
      </c>
      <c r="X877">
        <v>27</v>
      </c>
      <c r="Y877" s="4">
        <v>55.9</v>
      </c>
      <c r="AB877" s="4">
        <f t="shared" si="256"/>
        <v>0</v>
      </c>
      <c r="AC877" s="3">
        <v>0</v>
      </c>
      <c r="AD877" s="4">
        <f t="shared" si="257"/>
        <v>1.4490445085631487E-2</v>
      </c>
      <c r="AE877">
        <f t="shared" si="258"/>
        <v>95</v>
      </c>
      <c r="AG877">
        <v>95</v>
      </c>
      <c r="AH877" s="4">
        <f t="shared" si="259"/>
        <v>5.0999999999999996</v>
      </c>
      <c r="AJ877">
        <v>5.0999999999999996</v>
      </c>
      <c r="AK877" s="4">
        <f t="shared" si="260"/>
        <v>1.3967463906287371E-2</v>
      </c>
      <c r="AL877">
        <f t="shared" si="261"/>
        <v>95</v>
      </c>
      <c r="AN877">
        <v>95</v>
      </c>
      <c r="AO877" s="4">
        <f t="shared" si="262"/>
        <v>0.1</v>
      </c>
      <c r="AQ877">
        <v>0.1</v>
      </c>
      <c r="AR877" s="4">
        <f t="shared" si="263"/>
        <v>10972.078698625</v>
      </c>
      <c r="AT877">
        <v>12595.416499999999</v>
      </c>
      <c r="AU877">
        <v>12595.416499999999</v>
      </c>
      <c r="AV877" s="4">
        <f t="shared" si="264"/>
        <v>134681</v>
      </c>
      <c r="AX877">
        <v>134681</v>
      </c>
      <c r="AY877">
        <v>134681</v>
      </c>
      <c r="AZ877" s="4">
        <f t="shared" si="265"/>
        <v>2.1</v>
      </c>
      <c r="BB877">
        <v>2.1</v>
      </c>
      <c r="BC877" s="4">
        <f t="shared" si="266"/>
        <v>2.2000000000000002</v>
      </c>
      <c r="BE877">
        <v>2.2000000000000002</v>
      </c>
      <c r="BF877" s="4">
        <v>0.82199999999999995</v>
      </c>
      <c r="BG877" s="4">
        <v>16.100000000000001</v>
      </c>
      <c r="BH877" s="4">
        <f t="shared" si="248"/>
        <v>73</v>
      </c>
      <c r="BJ877">
        <v>73</v>
      </c>
    </row>
    <row r="878" spans="1:62" x14ac:dyDescent="0.25">
      <c r="A878" s="4" t="s">
        <v>78</v>
      </c>
      <c r="B878" s="4">
        <v>2005</v>
      </c>
      <c r="C878" s="4">
        <v>1</v>
      </c>
      <c r="E878" s="4">
        <f t="shared" si="249"/>
        <v>3.149432709052893E-3</v>
      </c>
      <c r="F878">
        <v>189</v>
      </c>
      <c r="H878" s="4">
        <f t="shared" si="250"/>
        <v>1.3615888411902125E-2</v>
      </c>
      <c r="I878">
        <f t="shared" si="251"/>
        <v>0</v>
      </c>
      <c r="K878">
        <v>0</v>
      </c>
      <c r="L878" s="4">
        <v>15.52</v>
      </c>
      <c r="M878">
        <f t="shared" si="252"/>
        <v>1.9218685778649852E-4</v>
      </c>
      <c r="O878" s="4">
        <f t="shared" si="253"/>
        <v>153.50452630000001</v>
      </c>
      <c r="Q878">
        <v>153.50452630000001</v>
      </c>
      <c r="S878" s="4">
        <f t="shared" si="254"/>
        <v>1.3597551795253666E-2</v>
      </c>
      <c r="T878">
        <v>95</v>
      </c>
      <c r="W878" s="4">
        <f t="shared" si="255"/>
        <v>2</v>
      </c>
      <c r="X878">
        <v>2</v>
      </c>
      <c r="Y878" s="4">
        <v>55.5</v>
      </c>
      <c r="AB878" s="4">
        <f t="shared" si="256"/>
        <v>0</v>
      </c>
      <c r="AC878" s="3">
        <v>0</v>
      </c>
      <c r="AD878" s="4">
        <f t="shared" si="257"/>
        <v>1.4154258015085703E-2</v>
      </c>
      <c r="AE878">
        <f t="shared" si="258"/>
        <v>96</v>
      </c>
      <c r="AG878">
        <v>96</v>
      </c>
      <c r="AH878" s="4">
        <f t="shared" si="259"/>
        <v>5.2</v>
      </c>
      <c r="AJ878">
        <v>5.2</v>
      </c>
      <c r="AK878" s="4">
        <f t="shared" si="260"/>
        <v>1.365307538947241E-2</v>
      </c>
      <c r="AL878">
        <f t="shared" si="261"/>
        <v>96</v>
      </c>
      <c r="AN878">
        <v>96</v>
      </c>
      <c r="AO878" s="4">
        <f t="shared" si="262"/>
        <v>0.1</v>
      </c>
      <c r="AQ878">
        <v>0.1</v>
      </c>
      <c r="AR878" s="4">
        <f t="shared" si="263"/>
        <v>1338.31322</v>
      </c>
      <c r="AT878">
        <v>1338.31322</v>
      </c>
      <c r="AU878">
        <v>1338.31322</v>
      </c>
      <c r="AV878" s="4">
        <f t="shared" si="264"/>
        <v>1354775</v>
      </c>
      <c r="AX878">
        <v>1354775</v>
      </c>
      <c r="AY878">
        <v>1354775</v>
      </c>
      <c r="AZ878" s="4">
        <f t="shared" si="265"/>
        <v>2.1</v>
      </c>
      <c r="BB878">
        <v>2.1</v>
      </c>
      <c r="BC878" s="4">
        <f t="shared" si="266"/>
        <v>2.2000000000000002</v>
      </c>
      <c r="BE878">
        <v>2.2000000000000002</v>
      </c>
      <c r="BF878" s="4">
        <v>0.81200000000000006</v>
      </c>
      <c r="BG878" s="4">
        <v>15.9</v>
      </c>
      <c r="BH878" s="4">
        <f t="shared" si="248"/>
        <v>72.8</v>
      </c>
      <c r="BJ878">
        <v>72.8</v>
      </c>
    </row>
    <row r="879" spans="1:62" x14ac:dyDescent="0.25">
      <c r="A879" s="4" t="s">
        <v>78</v>
      </c>
      <c r="B879" s="4">
        <v>2004</v>
      </c>
      <c r="C879" s="4">
        <v>1</v>
      </c>
      <c r="E879" s="4">
        <f t="shared" si="249"/>
        <v>3.1163325528544687E-3</v>
      </c>
      <c r="F879">
        <v>195</v>
      </c>
      <c r="H879" s="4">
        <f t="shared" si="250"/>
        <v>1.3615888411902125E-2</v>
      </c>
      <c r="I879">
        <f t="shared" si="251"/>
        <v>0</v>
      </c>
      <c r="K879">
        <v>0</v>
      </c>
      <c r="L879" s="4">
        <v>15.07</v>
      </c>
      <c r="M879">
        <f t="shared" si="252"/>
        <v>1.9063671880508178E-4</v>
      </c>
      <c r="O879" s="4">
        <f t="shared" si="253"/>
        <v>101.1201161</v>
      </c>
      <c r="Q879">
        <v>101.1201161</v>
      </c>
      <c r="S879" s="4">
        <f t="shared" si="254"/>
        <v>2.5921285339093207E-4</v>
      </c>
      <c r="T879">
        <v>9</v>
      </c>
      <c r="W879" s="4">
        <f t="shared" si="255"/>
        <v>0</v>
      </c>
      <c r="X879">
        <v>0</v>
      </c>
      <c r="Y879" s="4">
        <v>55.2</v>
      </c>
      <c r="AB879" s="4">
        <f t="shared" si="256"/>
        <v>0</v>
      </c>
      <c r="AC879" s="3">
        <v>0</v>
      </c>
      <c r="AD879" s="4">
        <f t="shared" si="257"/>
        <v>1.4482808429040404E-2</v>
      </c>
      <c r="AE879">
        <f t="shared" si="258"/>
        <v>95</v>
      </c>
      <c r="AG879">
        <v>95</v>
      </c>
      <c r="AH879" s="4">
        <f t="shared" si="259"/>
        <v>5.13</v>
      </c>
      <c r="AJ879">
        <v>5.13</v>
      </c>
      <c r="AK879" s="4">
        <f t="shared" si="260"/>
        <v>1.4254556549772557E-2</v>
      </c>
      <c r="AL879">
        <f t="shared" si="261"/>
        <v>94</v>
      </c>
      <c r="AN879">
        <v>94</v>
      </c>
      <c r="AO879" s="4">
        <f t="shared" si="262"/>
        <v>0.1</v>
      </c>
      <c r="AQ879">
        <v>0.1</v>
      </c>
      <c r="AR879" s="4">
        <f t="shared" si="263"/>
        <v>885.46511499999997</v>
      </c>
      <c r="AT879">
        <v>885.46511499999997</v>
      </c>
      <c r="AU879">
        <v>885.46511499999997</v>
      </c>
      <c r="AV879" s="4">
        <f t="shared" si="264"/>
        <v>136255</v>
      </c>
      <c r="AX879">
        <v>136255</v>
      </c>
      <c r="AY879">
        <v>136255</v>
      </c>
      <c r="AZ879" s="4">
        <f t="shared" si="265"/>
        <v>2.2000000000000002</v>
      </c>
      <c r="BB879">
        <v>2.2000000000000002</v>
      </c>
      <c r="BC879" s="4">
        <f t="shared" si="266"/>
        <v>2.2999999999999998</v>
      </c>
      <c r="BE879">
        <v>2.2999999999999998</v>
      </c>
      <c r="BF879" s="4">
        <v>0.80500000000000005</v>
      </c>
      <c r="BG879" s="4">
        <v>15.7</v>
      </c>
      <c r="BH879" s="4">
        <f t="shared" si="248"/>
        <v>72.3</v>
      </c>
      <c r="BJ879">
        <v>72.3</v>
      </c>
    </row>
    <row r="880" spans="1:62" x14ac:dyDescent="0.25">
      <c r="A880" s="4" t="s">
        <v>78</v>
      </c>
      <c r="B880" s="4">
        <v>2003</v>
      </c>
      <c r="C880" s="4">
        <v>1</v>
      </c>
      <c r="E880" s="4">
        <f t="shared" si="249"/>
        <v>3.0904557105055751E-3</v>
      </c>
      <c r="F880">
        <v>199</v>
      </c>
      <c r="H880" s="4">
        <f t="shared" si="250"/>
        <v>1.3615888411902125E-2</v>
      </c>
      <c r="I880">
        <f t="shared" si="251"/>
        <v>0</v>
      </c>
      <c r="K880">
        <v>0</v>
      </c>
      <c r="L880" s="4">
        <v>11.64</v>
      </c>
      <c r="M880">
        <f t="shared" si="252"/>
        <v>1.9158632716342587E-4</v>
      </c>
      <c r="O880" s="4">
        <f t="shared" si="253"/>
        <v>132.72339220000001</v>
      </c>
      <c r="Q880">
        <v>132.72339220000001</v>
      </c>
      <c r="S880" s="4">
        <f t="shared" si="254"/>
        <v>8.675140700055771E-5</v>
      </c>
      <c r="W880" s="4">
        <f t="shared" si="255"/>
        <v>0</v>
      </c>
      <c r="X880">
        <v>0</v>
      </c>
      <c r="Y880" s="4">
        <v>54.9</v>
      </c>
      <c r="AB880" s="4">
        <f t="shared" si="256"/>
        <v>0</v>
      </c>
      <c r="AC880" s="3">
        <v>0</v>
      </c>
      <c r="AD880" s="4">
        <f t="shared" si="257"/>
        <v>1.4479008377883395E-2</v>
      </c>
      <c r="AE880">
        <f t="shared" si="258"/>
        <v>95</v>
      </c>
      <c r="AG880">
        <v>95</v>
      </c>
      <c r="AH880" s="4">
        <f t="shared" si="259"/>
        <v>4.92</v>
      </c>
      <c r="AJ880">
        <v>4.92</v>
      </c>
      <c r="AK880" s="4">
        <f t="shared" si="260"/>
        <v>1.4250887078079288E-2</v>
      </c>
      <c r="AL880">
        <f t="shared" si="261"/>
        <v>94</v>
      </c>
      <c r="AN880">
        <v>94</v>
      </c>
      <c r="AO880" s="4">
        <f t="shared" si="262"/>
        <v>0.1</v>
      </c>
      <c r="AQ880">
        <v>0.1</v>
      </c>
      <c r="AR880" s="4">
        <f t="shared" si="263"/>
        <v>7174.2374149999996</v>
      </c>
      <c r="AT880">
        <v>7174.2374149999996</v>
      </c>
      <c r="AU880">
        <v>7174.2374149999996</v>
      </c>
      <c r="AV880" s="4">
        <f t="shared" si="264"/>
        <v>13772</v>
      </c>
      <c r="AX880">
        <v>13772</v>
      </c>
      <c r="AY880">
        <v>13772</v>
      </c>
      <c r="AZ880" s="4">
        <f t="shared" si="265"/>
        <v>2.2000000000000002</v>
      </c>
      <c r="BB880">
        <v>2.2000000000000002</v>
      </c>
      <c r="BC880" s="4">
        <f t="shared" si="266"/>
        <v>2.2999999999999998</v>
      </c>
      <c r="BE880">
        <v>2.2999999999999998</v>
      </c>
      <c r="BF880" s="4">
        <v>0.79800000000000004</v>
      </c>
      <c r="BG880" s="4">
        <v>15.6</v>
      </c>
      <c r="BH880" s="4">
        <f t="shared" si="248"/>
        <v>71.900000000000006</v>
      </c>
      <c r="BJ880">
        <v>71.900000000000006</v>
      </c>
    </row>
    <row r="881" spans="1:62" x14ac:dyDescent="0.25">
      <c r="A881" s="4" t="s">
        <v>78</v>
      </c>
      <c r="B881" s="4">
        <v>2002</v>
      </c>
      <c r="C881" s="4">
        <v>1</v>
      </c>
      <c r="E881" s="4">
        <f t="shared" si="249"/>
        <v>2.9954351397055356E-3</v>
      </c>
      <c r="F881">
        <v>211</v>
      </c>
      <c r="H881" s="4">
        <f t="shared" si="250"/>
        <v>1.3615888411902125E-2</v>
      </c>
      <c r="I881">
        <f t="shared" si="251"/>
        <v>0</v>
      </c>
      <c r="K881">
        <v>0</v>
      </c>
      <c r="L881" s="4">
        <v>11.48</v>
      </c>
      <c r="M881">
        <f t="shared" si="252"/>
        <v>1.8758335645559159E-4</v>
      </c>
      <c r="O881" s="4">
        <f t="shared" si="253"/>
        <v>7.8060428249999996</v>
      </c>
      <c r="Q881">
        <v>7.8060428249999996</v>
      </c>
      <c r="S881" s="4">
        <f t="shared" si="254"/>
        <v>8.675140700055771E-5</v>
      </c>
      <c r="W881" s="4">
        <f t="shared" si="255"/>
        <v>0</v>
      </c>
      <c r="X881">
        <v>0</v>
      </c>
      <c r="Y881" s="4">
        <v>54.6</v>
      </c>
      <c r="AB881" s="4">
        <f t="shared" si="256"/>
        <v>0</v>
      </c>
      <c r="AC881" s="3">
        <v>0</v>
      </c>
      <c r="AD881" s="4">
        <f t="shared" si="257"/>
        <v>1.4789358901914811E-2</v>
      </c>
      <c r="AE881">
        <f t="shared" si="258"/>
        <v>94</v>
      </c>
      <c r="AG881">
        <v>94</v>
      </c>
      <c r="AH881" s="4">
        <f t="shared" si="259"/>
        <v>4.84</v>
      </c>
      <c r="AJ881">
        <v>4.84</v>
      </c>
      <c r="AK881" s="4">
        <f t="shared" si="260"/>
        <v>1.424721651568291E-2</v>
      </c>
      <c r="AL881">
        <f t="shared" si="261"/>
        <v>94</v>
      </c>
      <c r="AN881">
        <v>94</v>
      </c>
      <c r="AO881" s="4">
        <f t="shared" si="262"/>
        <v>0.1</v>
      </c>
      <c r="AQ881">
        <v>0.1</v>
      </c>
      <c r="AR881" s="4">
        <f t="shared" si="263"/>
        <v>538.34778100000005</v>
      </c>
      <c r="AT881">
        <v>538.34778100000005</v>
      </c>
      <c r="AU881">
        <v>538.34778100000005</v>
      </c>
      <c r="AV881" s="4">
        <f t="shared" si="264"/>
        <v>137935</v>
      </c>
      <c r="AX881">
        <v>137935</v>
      </c>
      <c r="AY881">
        <v>137935</v>
      </c>
      <c r="AZ881" s="4">
        <f t="shared" si="265"/>
        <v>2.2999999999999998</v>
      </c>
      <c r="BB881">
        <v>2.2999999999999998</v>
      </c>
      <c r="BC881" s="4">
        <f t="shared" si="266"/>
        <v>2.4</v>
      </c>
      <c r="BE881">
        <v>2.4</v>
      </c>
      <c r="BF881" s="4">
        <v>0.79100000000000004</v>
      </c>
      <c r="BG881" s="4">
        <v>15.4</v>
      </c>
      <c r="BH881" s="4">
        <f t="shared" si="248"/>
        <v>71.2</v>
      </c>
      <c r="BJ881">
        <v>71.2</v>
      </c>
    </row>
    <row r="882" spans="1:62" x14ac:dyDescent="0.25">
      <c r="A882" s="4" t="s">
        <v>78</v>
      </c>
      <c r="B882" s="4">
        <v>2001</v>
      </c>
      <c r="C882" s="4">
        <v>1</v>
      </c>
      <c r="E882" s="4">
        <f t="shared" si="249"/>
        <v>2.8544367997124791E-3</v>
      </c>
      <c r="F882">
        <v>225</v>
      </c>
      <c r="H882" s="4">
        <f t="shared" si="250"/>
        <v>1.3615888411902125E-2</v>
      </c>
      <c r="I882">
        <f t="shared" si="251"/>
        <v>0</v>
      </c>
      <c r="K882">
        <v>0</v>
      </c>
      <c r="L882" s="4">
        <v>0.01</v>
      </c>
      <c r="M882">
        <f t="shared" si="252"/>
        <v>1.9024944332363624E-4</v>
      </c>
      <c r="O882" s="4">
        <f t="shared" si="253"/>
        <v>88.629458220000004</v>
      </c>
      <c r="Q882">
        <v>88.629458220000004</v>
      </c>
      <c r="S882" s="4">
        <f t="shared" si="254"/>
        <v>8.675140700055771E-5</v>
      </c>
      <c r="W882" s="4">
        <f t="shared" si="255"/>
        <v>0</v>
      </c>
      <c r="X882">
        <v>0</v>
      </c>
      <c r="Y882" s="4">
        <v>54.3</v>
      </c>
      <c r="AB882" s="4">
        <f t="shared" si="256"/>
        <v>0</v>
      </c>
      <c r="AC882" s="3">
        <v>0</v>
      </c>
      <c r="AD882" s="4">
        <f t="shared" si="257"/>
        <v>1.4785555200543954E-2</v>
      </c>
      <c r="AE882">
        <f t="shared" si="258"/>
        <v>94</v>
      </c>
      <c r="AG882">
        <v>94</v>
      </c>
      <c r="AH882" s="4">
        <f t="shared" si="259"/>
        <v>4.8499999999999996</v>
      </c>
      <c r="AJ882">
        <v>4.8499999999999996</v>
      </c>
      <c r="AK882" s="4">
        <f t="shared" si="260"/>
        <v>1.424354486147433E-2</v>
      </c>
      <c r="AL882">
        <f t="shared" si="261"/>
        <v>94</v>
      </c>
      <c r="AN882">
        <v>94</v>
      </c>
      <c r="AO882" s="4">
        <f t="shared" si="262"/>
        <v>0.1</v>
      </c>
      <c r="AQ882">
        <v>0.1</v>
      </c>
      <c r="AR882" s="4">
        <f t="shared" si="263"/>
        <v>4498.9572699999999</v>
      </c>
      <c r="AT882">
        <v>4498.9572699999999</v>
      </c>
      <c r="AU882">
        <v>4498.9572699999999</v>
      </c>
      <c r="AV882" s="4">
        <f t="shared" si="264"/>
        <v>1388115</v>
      </c>
      <c r="AX882">
        <v>1388115</v>
      </c>
      <c r="AY882">
        <v>1388115</v>
      </c>
      <c r="AZ882" s="4">
        <f t="shared" si="265"/>
        <v>2.4</v>
      </c>
      <c r="BB882">
        <v>2.4</v>
      </c>
      <c r="BC882" s="4">
        <f t="shared" si="266"/>
        <v>2.5</v>
      </c>
      <c r="BE882">
        <v>2.5</v>
      </c>
      <c r="BF882" s="4">
        <v>0.78100000000000003</v>
      </c>
      <c r="BG882" s="4">
        <v>15</v>
      </c>
      <c r="BH882" s="4">
        <f t="shared" si="248"/>
        <v>78</v>
      </c>
      <c r="BJ882">
        <v>78</v>
      </c>
    </row>
    <row r="883" spans="1:62" x14ac:dyDescent="0.25">
      <c r="A883" s="4" t="s">
        <v>78</v>
      </c>
      <c r="B883" s="4">
        <v>2000</v>
      </c>
      <c r="C883" s="4">
        <v>1</v>
      </c>
      <c r="E883" s="4">
        <f t="shared" si="249"/>
        <v>2.9287272559071213E-3</v>
      </c>
      <c r="F883">
        <v>218</v>
      </c>
      <c r="H883" s="4">
        <f t="shared" si="250"/>
        <v>1.3615888411902125E-2</v>
      </c>
      <c r="I883">
        <f t="shared" si="251"/>
        <v>0</v>
      </c>
      <c r="K883">
        <v>0</v>
      </c>
      <c r="L883" s="4">
        <v>0.01</v>
      </c>
      <c r="M883">
        <f t="shared" si="252"/>
        <v>1.8749800902923987E-4</v>
      </c>
      <c r="O883" s="4">
        <f t="shared" si="253"/>
        <v>5.3480945100000001</v>
      </c>
      <c r="Q883">
        <v>5.3480945100000001</v>
      </c>
      <c r="S883" s="4">
        <f t="shared" si="254"/>
        <v>8.675140700055771E-5</v>
      </c>
      <c r="W883" s="4">
        <f t="shared" si="255"/>
        <v>9</v>
      </c>
      <c r="X883">
        <v>9</v>
      </c>
      <c r="Y883" s="4">
        <v>54</v>
      </c>
      <c r="AB883" s="4">
        <f t="shared" si="256"/>
        <v>0</v>
      </c>
      <c r="AC883" s="3">
        <v>0</v>
      </c>
      <c r="AD883" s="4">
        <f t="shared" si="257"/>
        <v>1.5076216551759931E-2</v>
      </c>
      <c r="AE883">
        <f t="shared" si="258"/>
        <v>93</v>
      </c>
      <c r="AG883">
        <v>93</v>
      </c>
      <c r="AH883" s="4">
        <f t="shared" si="259"/>
        <v>5.28</v>
      </c>
      <c r="AJ883">
        <v>5.28</v>
      </c>
      <c r="AK883" s="4">
        <f t="shared" si="260"/>
        <v>1.451666719409336E-2</v>
      </c>
      <c r="AL883">
        <f t="shared" si="261"/>
        <v>93</v>
      </c>
      <c r="AN883">
        <v>93</v>
      </c>
      <c r="AO883" s="4">
        <f t="shared" si="262"/>
        <v>0.1</v>
      </c>
      <c r="AQ883">
        <v>0.1</v>
      </c>
      <c r="AR883" s="4">
        <f t="shared" si="263"/>
        <v>47.328270000000003</v>
      </c>
      <c r="AT883">
        <v>47.328270000000003</v>
      </c>
      <c r="AU883">
        <v>47.328270000000003</v>
      </c>
      <c r="AV883" s="4">
        <f t="shared" si="264"/>
        <v>1396985</v>
      </c>
      <c r="AX883">
        <v>1396985</v>
      </c>
      <c r="AY883">
        <v>1396985</v>
      </c>
      <c r="AZ883" s="4">
        <f t="shared" si="265"/>
        <v>2.5</v>
      </c>
      <c r="BB883">
        <v>2.5</v>
      </c>
      <c r="BC883" s="4">
        <f t="shared" si="266"/>
        <v>2.5</v>
      </c>
      <c r="BE883">
        <v>2.5</v>
      </c>
      <c r="BF883" s="4">
        <v>0.76400000000000001</v>
      </c>
      <c r="BG883" s="4">
        <v>14.4</v>
      </c>
      <c r="BH883" s="4">
        <f t="shared" si="248"/>
        <v>78</v>
      </c>
      <c r="BJ883">
        <v>78</v>
      </c>
    </row>
    <row r="884" spans="1:62" x14ac:dyDescent="0.25">
      <c r="A884" s="4" t="s">
        <v>79</v>
      </c>
      <c r="B884" s="4">
        <v>2015</v>
      </c>
      <c r="C884" s="4">
        <v>1</v>
      </c>
      <c r="E884" s="4">
        <f t="shared" si="249"/>
        <v>2.8544367997124791E-3</v>
      </c>
      <c r="F884">
        <v>225</v>
      </c>
      <c r="H884" s="4">
        <f t="shared" si="250"/>
        <v>4.0749336787398553E-3</v>
      </c>
      <c r="I884">
        <f t="shared" si="251"/>
        <v>55</v>
      </c>
      <c r="K884">
        <v>136</v>
      </c>
      <c r="M884">
        <f t="shared" si="252"/>
        <v>1.8731145170040577E-4</v>
      </c>
      <c r="O884" s="4">
        <f t="shared" si="253"/>
        <v>0</v>
      </c>
      <c r="Q884">
        <v>0</v>
      </c>
      <c r="S884" s="4">
        <f t="shared" si="254"/>
        <v>1.5717766712225606E-2</v>
      </c>
      <c r="T884">
        <v>77</v>
      </c>
      <c r="W884" s="4">
        <f t="shared" si="255"/>
        <v>900.625</v>
      </c>
      <c r="X884">
        <v>17745</v>
      </c>
      <c r="Y884" s="4">
        <v>17.600000000000001</v>
      </c>
      <c r="AB884" s="4">
        <f t="shared" si="256"/>
        <v>57.5</v>
      </c>
      <c r="AC884" s="3">
        <v>194</v>
      </c>
      <c r="AD884" s="4">
        <f t="shared" si="257"/>
        <v>1.5940493581851171E-2</v>
      </c>
      <c r="AE884">
        <f t="shared" si="258"/>
        <v>75</v>
      </c>
      <c r="AG884">
        <v>75</v>
      </c>
      <c r="AH884" s="4" t="e">
        <f t="shared" si="259"/>
        <v>#VALUE!</v>
      </c>
      <c r="AK884" s="4">
        <f t="shared" si="260"/>
        <v>1.5821624543164103E-2</v>
      </c>
      <c r="AL884">
        <f t="shared" si="261"/>
        <v>77</v>
      </c>
      <c r="AN884">
        <v>77</v>
      </c>
      <c r="AO884" s="4">
        <f t="shared" si="262"/>
        <v>0.6</v>
      </c>
      <c r="AQ884">
        <v>0.6</v>
      </c>
      <c r="AR884" s="4">
        <f t="shared" si="263"/>
        <v>645.46376269999996</v>
      </c>
      <c r="AT884">
        <v>645.46376269999996</v>
      </c>
      <c r="AU884">
        <v>645.46376269999996</v>
      </c>
      <c r="AV884" s="4">
        <f t="shared" si="264"/>
        <v>9987333</v>
      </c>
      <c r="AX884">
        <v>9987333</v>
      </c>
      <c r="AY884">
        <v>9987333</v>
      </c>
      <c r="AZ884" s="4">
        <f t="shared" si="265"/>
        <v>1.4</v>
      </c>
      <c r="BB884">
        <v>1.4</v>
      </c>
      <c r="BC884" s="4">
        <f t="shared" si="266"/>
        <v>1.2</v>
      </c>
      <c r="BE884">
        <v>1.2</v>
      </c>
      <c r="BF884" s="4">
        <v>0.441</v>
      </c>
      <c r="BG884" s="4">
        <v>8.4</v>
      </c>
      <c r="BH884" s="4">
        <f t="shared" si="248"/>
        <v>64.8</v>
      </c>
      <c r="BJ884">
        <v>64.8</v>
      </c>
    </row>
    <row r="885" spans="1:62" x14ac:dyDescent="0.25">
      <c r="A885" s="4" t="s">
        <v>79</v>
      </c>
      <c r="B885" s="4">
        <v>2014</v>
      </c>
      <c r="C885" s="4">
        <v>1</v>
      </c>
      <c r="E885" s="4">
        <f t="shared" si="249"/>
        <v>2.7488415198810711E-3</v>
      </c>
      <c r="F885">
        <v>234</v>
      </c>
      <c r="H885" s="4">
        <f t="shared" si="250"/>
        <v>4.0749336787398553E-3</v>
      </c>
      <c r="I885">
        <f t="shared" si="251"/>
        <v>55</v>
      </c>
      <c r="K885">
        <v>140</v>
      </c>
      <c r="L885" s="4">
        <v>0.01</v>
      </c>
      <c r="M885">
        <f t="shared" si="252"/>
        <v>1.9029095648593526E-4</v>
      </c>
      <c r="O885" s="4">
        <f t="shared" si="253"/>
        <v>89.958058449999996</v>
      </c>
      <c r="Q885">
        <v>89.958058449999996</v>
      </c>
      <c r="S885" s="4">
        <f t="shared" si="254"/>
        <v>1.5717766712225606E-2</v>
      </c>
      <c r="T885">
        <v>77</v>
      </c>
      <c r="W885" s="4">
        <f t="shared" si="255"/>
        <v>900.625</v>
      </c>
      <c r="X885">
        <v>12739</v>
      </c>
      <c r="Y885" s="4">
        <v>17.2</v>
      </c>
      <c r="AB885" s="4">
        <f t="shared" si="256"/>
        <v>57.5</v>
      </c>
      <c r="AC885" s="3">
        <v>202</v>
      </c>
      <c r="AD885" s="4">
        <f t="shared" si="257"/>
        <v>1.5936582708111598E-2</v>
      </c>
      <c r="AE885">
        <f t="shared" si="258"/>
        <v>75</v>
      </c>
      <c r="AG885">
        <v>75</v>
      </c>
      <c r="AH885" s="4">
        <f t="shared" si="259"/>
        <v>4.88</v>
      </c>
      <c r="AJ885">
        <v>4.88</v>
      </c>
      <c r="AK885" s="4">
        <f t="shared" si="260"/>
        <v>1.5817769712076424E-2</v>
      </c>
      <c r="AL885">
        <f t="shared" si="261"/>
        <v>77</v>
      </c>
      <c r="AN885">
        <v>77</v>
      </c>
      <c r="AO885" s="4">
        <f t="shared" si="262"/>
        <v>0.6</v>
      </c>
      <c r="AQ885">
        <v>0.6</v>
      </c>
      <c r="AR885" s="4">
        <f t="shared" si="263"/>
        <v>571.16227590000005</v>
      </c>
      <c r="AT885">
        <v>571.16227590000005</v>
      </c>
      <c r="AU885">
        <v>571.16227590000005</v>
      </c>
      <c r="AV885" s="4">
        <f t="shared" si="264"/>
        <v>10715281.625</v>
      </c>
      <c r="AX885">
        <v>97366774</v>
      </c>
      <c r="AY885">
        <v>97366774</v>
      </c>
      <c r="AZ885" s="4">
        <f t="shared" si="265"/>
        <v>1.5</v>
      </c>
      <c r="BB885">
        <v>1.5</v>
      </c>
      <c r="BC885" s="4">
        <f t="shared" si="266"/>
        <v>1.3</v>
      </c>
      <c r="BE885">
        <v>1.3</v>
      </c>
      <c r="BF885" s="4">
        <v>0.435</v>
      </c>
      <c r="BG885" s="4">
        <v>8.4</v>
      </c>
      <c r="BH885" s="4">
        <f t="shared" si="248"/>
        <v>64.2</v>
      </c>
      <c r="BJ885">
        <v>64.2</v>
      </c>
    </row>
    <row r="886" spans="1:62" x14ac:dyDescent="0.25">
      <c r="A886" s="4" t="s">
        <v>79</v>
      </c>
      <c r="B886" s="4">
        <v>2013</v>
      </c>
      <c r="C886" s="4">
        <v>1</v>
      </c>
      <c r="E886" s="4">
        <f t="shared" si="249"/>
        <v>2.7113574077102685E-3</v>
      </c>
      <c r="F886">
        <v>237</v>
      </c>
      <c r="H886" s="4">
        <f t="shared" si="250"/>
        <v>4.0749336787398553E-3</v>
      </c>
      <c r="I886">
        <f t="shared" si="251"/>
        <v>55</v>
      </c>
      <c r="K886">
        <v>145</v>
      </c>
      <c r="L886" s="4">
        <v>1.86</v>
      </c>
      <c r="M886">
        <f t="shared" si="252"/>
        <v>1.8760093847553804E-4</v>
      </c>
      <c r="O886" s="4">
        <f t="shared" si="253"/>
        <v>8.3132820390000006</v>
      </c>
      <c r="Q886">
        <v>8.3132820390000006</v>
      </c>
      <c r="S886" s="4">
        <f t="shared" si="254"/>
        <v>1.4932729424305404E-2</v>
      </c>
      <c r="T886">
        <v>72</v>
      </c>
      <c r="W886" s="4">
        <f t="shared" si="255"/>
        <v>900.625</v>
      </c>
      <c r="X886">
        <v>5253</v>
      </c>
      <c r="Y886" s="4">
        <v>16.8</v>
      </c>
      <c r="AB886" s="4">
        <f t="shared" si="256"/>
        <v>57.5</v>
      </c>
      <c r="AC886" s="3">
        <v>211</v>
      </c>
      <c r="AD886" s="4">
        <f t="shared" si="257"/>
        <v>1.1875356766325995E-4</v>
      </c>
      <c r="AE886">
        <f t="shared" si="258"/>
        <v>7</v>
      </c>
      <c r="AG886">
        <v>7</v>
      </c>
      <c r="AH886" s="4">
        <f t="shared" si="259"/>
        <v>5.19</v>
      </c>
      <c r="AJ886">
        <v>5.19</v>
      </c>
      <c r="AK886" s="4">
        <f t="shared" si="260"/>
        <v>1.4913975629922034E-2</v>
      </c>
      <c r="AL886">
        <f t="shared" si="261"/>
        <v>72</v>
      </c>
      <c r="AN886">
        <v>72</v>
      </c>
      <c r="AO886" s="4">
        <f t="shared" si="262"/>
        <v>0.9</v>
      </c>
      <c r="AQ886">
        <v>0.9</v>
      </c>
      <c r="AR886" s="4">
        <f t="shared" si="263"/>
        <v>52.1535887</v>
      </c>
      <c r="AT886">
        <v>52.1535887</v>
      </c>
      <c r="AU886">
        <v>52.1535887</v>
      </c>
      <c r="AV886" s="4">
        <f t="shared" si="264"/>
        <v>10715281.625</v>
      </c>
      <c r="AX886">
        <v>94887724</v>
      </c>
      <c r="AY886">
        <v>94887724</v>
      </c>
      <c r="AZ886" s="4">
        <f t="shared" si="265"/>
        <v>1.6</v>
      </c>
      <c r="BB886">
        <v>1.6</v>
      </c>
      <c r="BC886" s="4">
        <f t="shared" si="266"/>
        <v>1.4</v>
      </c>
      <c r="BE886">
        <v>1.4</v>
      </c>
      <c r="BF886" s="4">
        <v>0.42699999999999999</v>
      </c>
      <c r="BG886" s="4">
        <v>8.4</v>
      </c>
      <c r="BH886" s="4">
        <f t="shared" si="248"/>
        <v>63.7</v>
      </c>
      <c r="BJ886">
        <v>63.7</v>
      </c>
    </row>
    <row r="887" spans="1:62" x14ac:dyDescent="0.25">
      <c r="A887" s="4" t="s">
        <v>79</v>
      </c>
      <c r="B887" s="4">
        <v>2012</v>
      </c>
      <c r="C887" s="4">
        <v>1</v>
      </c>
      <c r="E887" s="4">
        <f t="shared" si="249"/>
        <v>2.6597610369101729E-3</v>
      </c>
      <c r="F887">
        <v>241</v>
      </c>
      <c r="H887" s="4">
        <f t="shared" si="250"/>
        <v>4.0749336787398553E-3</v>
      </c>
      <c r="I887">
        <f t="shared" si="251"/>
        <v>55</v>
      </c>
      <c r="K887">
        <v>150</v>
      </c>
      <c r="L887" s="4">
        <v>1.84</v>
      </c>
      <c r="M887">
        <f t="shared" si="252"/>
        <v>1.9019295608821389E-4</v>
      </c>
      <c r="O887" s="4">
        <f t="shared" si="253"/>
        <v>86.825511239999997</v>
      </c>
      <c r="Q887">
        <v>86.825511239999997</v>
      </c>
      <c r="S887" s="4">
        <f t="shared" si="254"/>
        <v>1.4206799997542537E-2</v>
      </c>
      <c r="T887">
        <v>69</v>
      </c>
      <c r="W887" s="4">
        <f t="shared" si="255"/>
        <v>900.625</v>
      </c>
      <c r="X887">
        <v>4347</v>
      </c>
      <c r="Y887" s="4">
        <v>16.399999999999999</v>
      </c>
      <c r="AB887" s="4">
        <f t="shared" si="256"/>
        <v>57.5</v>
      </c>
      <c r="AC887" s="3">
        <v>221</v>
      </c>
      <c r="AD887" s="4">
        <f t="shared" si="257"/>
        <v>1.1591501070617082E-4</v>
      </c>
      <c r="AE887">
        <f t="shared" si="258"/>
        <v>7</v>
      </c>
      <c r="AG887">
        <v>7</v>
      </c>
      <c r="AH887" s="4">
        <f t="shared" si="259"/>
        <v>5.77</v>
      </c>
      <c r="AJ887">
        <v>5.77</v>
      </c>
      <c r="AK887" s="4">
        <f t="shared" si="260"/>
        <v>1.4116570662064462E-2</v>
      </c>
      <c r="AL887">
        <f t="shared" si="261"/>
        <v>69</v>
      </c>
      <c r="AN887">
        <v>69</v>
      </c>
      <c r="AO887" s="4">
        <f t="shared" si="262"/>
        <v>1.2</v>
      </c>
      <c r="AQ887">
        <v>1.2</v>
      </c>
      <c r="AR887" s="4">
        <f t="shared" si="263"/>
        <v>468.567249</v>
      </c>
      <c r="AT887">
        <v>468.567249</v>
      </c>
      <c r="AU887">
        <v>468.567249</v>
      </c>
      <c r="AV887" s="4">
        <f t="shared" si="264"/>
        <v>10715281.625</v>
      </c>
      <c r="AX887">
        <v>92444183</v>
      </c>
      <c r="AY887">
        <v>92444183</v>
      </c>
      <c r="AZ887" s="4">
        <f t="shared" si="265"/>
        <v>1.7</v>
      </c>
      <c r="BB887">
        <v>1.7</v>
      </c>
      <c r="BC887" s="4">
        <f t="shared" si="266"/>
        <v>1.5</v>
      </c>
      <c r="BE887">
        <v>1.5</v>
      </c>
      <c r="BF887" s="4">
        <v>0.42199999999999999</v>
      </c>
      <c r="BG887" s="4">
        <v>8.4</v>
      </c>
      <c r="BH887" s="4">
        <f t="shared" si="248"/>
        <v>63.3</v>
      </c>
      <c r="BJ887">
        <v>63.3</v>
      </c>
    </row>
    <row r="888" spans="1:62" x14ac:dyDescent="0.25">
      <c r="A888" s="4" t="s">
        <v>79</v>
      </c>
      <c r="B888" s="4">
        <v>2011</v>
      </c>
      <c r="C888" s="4">
        <v>1</v>
      </c>
      <c r="E888" s="4">
        <f t="shared" si="249"/>
        <v>2.5515549549272273E-3</v>
      </c>
      <c r="F888">
        <v>249</v>
      </c>
      <c r="H888" s="4">
        <f t="shared" si="250"/>
        <v>4.0749336787398553E-3</v>
      </c>
      <c r="I888">
        <f t="shared" si="251"/>
        <v>55</v>
      </c>
      <c r="K888">
        <v>156</v>
      </c>
      <c r="L888" s="4">
        <v>1.32</v>
      </c>
      <c r="M888">
        <f t="shared" si="252"/>
        <v>1.8958793850205503E-4</v>
      </c>
      <c r="O888" s="4">
        <f t="shared" si="253"/>
        <v>67.775653689999999</v>
      </c>
      <c r="Q888">
        <v>67.775653689999999</v>
      </c>
      <c r="S888" s="4">
        <f t="shared" si="254"/>
        <v>1.3000650792124622E-2</v>
      </c>
      <c r="T888">
        <v>65</v>
      </c>
      <c r="W888" s="4">
        <f t="shared" si="255"/>
        <v>900.625</v>
      </c>
      <c r="X888">
        <v>3255</v>
      </c>
      <c r="Y888" s="4">
        <v>16</v>
      </c>
      <c r="AB888" s="4">
        <f t="shared" si="256"/>
        <v>57.5</v>
      </c>
      <c r="AC888" s="3">
        <v>231</v>
      </c>
      <c r="AD888" s="4">
        <f t="shared" si="257"/>
        <v>1.1311390617197628E-4</v>
      </c>
      <c r="AE888">
        <f t="shared" si="258"/>
        <v>7</v>
      </c>
      <c r="AG888">
        <v>7</v>
      </c>
      <c r="AH888" s="4">
        <f t="shared" si="259"/>
        <v>6.55</v>
      </c>
      <c r="AJ888">
        <v>6.55</v>
      </c>
      <c r="AK888" s="4">
        <f t="shared" si="260"/>
        <v>1.2824490499250928E-2</v>
      </c>
      <c r="AL888">
        <f t="shared" si="261"/>
        <v>65</v>
      </c>
      <c r="AN888">
        <v>65</v>
      </c>
      <c r="AO888" s="4">
        <f t="shared" si="262"/>
        <v>1.4</v>
      </c>
      <c r="AQ888">
        <v>1.4</v>
      </c>
      <c r="AR888" s="4">
        <f t="shared" si="263"/>
        <v>354.8463544</v>
      </c>
      <c r="AT888">
        <v>354.8463544</v>
      </c>
      <c r="AU888">
        <v>354.8463544</v>
      </c>
      <c r="AV888" s="4">
        <f t="shared" si="264"/>
        <v>946756</v>
      </c>
      <c r="AX888">
        <v>946756</v>
      </c>
      <c r="AY888">
        <v>946756</v>
      </c>
      <c r="AZ888" s="4">
        <f t="shared" si="265"/>
        <v>1.9</v>
      </c>
      <c r="BB888">
        <v>1.9</v>
      </c>
      <c r="BC888" s="4">
        <f t="shared" si="266"/>
        <v>1.6</v>
      </c>
      <c r="BE888">
        <v>1.6</v>
      </c>
      <c r="BF888" s="4">
        <v>0.41099999999999998</v>
      </c>
      <c r="BG888" s="4">
        <v>8.1999999999999993</v>
      </c>
      <c r="BH888" s="4">
        <f t="shared" si="248"/>
        <v>62.6</v>
      </c>
      <c r="BJ888">
        <v>62.6</v>
      </c>
    </row>
    <row r="889" spans="1:62" x14ac:dyDescent="0.25">
      <c r="A889" s="4" t="s">
        <v>79</v>
      </c>
      <c r="B889" s="4">
        <v>2010</v>
      </c>
      <c r="C889" s="4">
        <v>1</v>
      </c>
      <c r="E889" s="4">
        <f t="shared" si="249"/>
        <v>2.3788929692082454E-3</v>
      </c>
      <c r="F889">
        <v>261</v>
      </c>
      <c r="H889" s="4">
        <f t="shared" si="250"/>
        <v>4.0749336787398553E-3</v>
      </c>
      <c r="I889">
        <f t="shared" si="251"/>
        <v>55</v>
      </c>
      <c r="K889">
        <v>162</v>
      </c>
      <c r="L889" s="4">
        <v>1.34</v>
      </c>
      <c r="M889">
        <f t="shared" si="252"/>
        <v>1.8958659039841993E-4</v>
      </c>
      <c r="O889" s="4">
        <f t="shared" si="253"/>
        <v>67.733744130000005</v>
      </c>
      <c r="Q889">
        <v>67.733744130000005</v>
      </c>
      <c r="S889" s="4">
        <f t="shared" si="254"/>
        <v>1.196220558312489E-2</v>
      </c>
      <c r="T889">
        <v>62</v>
      </c>
      <c r="W889" s="4">
        <f t="shared" si="255"/>
        <v>900.625</v>
      </c>
      <c r="X889">
        <v>4235</v>
      </c>
      <c r="Y889" s="4">
        <v>15.6</v>
      </c>
      <c r="AB889" s="4">
        <f t="shared" si="256"/>
        <v>57.5</v>
      </c>
      <c r="AC889" s="3">
        <v>243</v>
      </c>
      <c r="AD889" s="4">
        <f t="shared" si="257"/>
        <v>1.4340404046698429E-2</v>
      </c>
      <c r="AE889">
        <f t="shared" si="258"/>
        <v>69</v>
      </c>
      <c r="AG889">
        <v>69</v>
      </c>
      <c r="AH889" s="4">
        <f t="shared" si="259"/>
        <v>6.86</v>
      </c>
      <c r="AJ889">
        <v>6.86</v>
      </c>
      <c r="AK889" s="4">
        <f t="shared" si="260"/>
        <v>1.1350595654750913E-2</v>
      </c>
      <c r="AL889">
        <f t="shared" si="261"/>
        <v>61</v>
      </c>
      <c r="AN889">
        <v>61</v>
      </c>
      <c r="AO889" s="4">
        <f t="shared" si="262"/>
        <v>1.7</v>
      </c>
      <c r="AQ889">
        <v>1.7</v>
      </c>
      <c r="AR889" s="4">
        <f t="shared" si="263"/>
        <v>341.39992000000001</v>
      </c>
      <c r="AT889">
        <v>341.39992000000001</v>
      </c>
      <c r="AU889">
        <v>341.39992000000001</v>
      </c>
      <c r="AV889" s="4">
        <f t="shared" si="264"/>
        <v>877267</v>
      </c>
      <c r="AX889">
        <v>877267</v>
      </c>
      <c r="AY889">
        <v>877267</v>
      </c>
      <c r="AZ889" s="4">
        <f t="shared" si="265"/>
        <v>11</v>
      </c>
      <c r="BB889">
        <v>11</v>
      </c>
      <c r="BC889" s="4">
        <f t="shared" si="266"/>
        <v>1.7</v>
      </c>
      <c r="BE889">
        <v>1.7</v>
      </c>
      <c r="BF889" s="4">
        <v>0.40100000000000002</v>
      </c>
      <c r="BG889" s="4">
        <v>8.1</v>
      </c>
      <c r="BH889" s="4">
        <f t="shared" si="248"/>
        <v>61.8</v>
      </c>
      <c r="BJ889">
        <v>61.8</v>
      </c>
    </row>
    <row r="890" spans="1:62" x14ac:dyDescent="0.25">
      <c r="A890" s="4" t="s">
        <v>79</v>
      </c>
      <c r="B890" s="4">
        <v>2009</v>
      </c>
      <c r="C890" s="4">
        <v>1</v>
      </c>
      <c r="E890" s="4">
        <f t="shared" si="249"/>
        <v>2.1819298520764697E-3</v>
      </c>
      <c r="F890">
        <v>274</v>
      </c>
      <c r="H890" s="4">
        <f t="shared" si="250"/>
        <v>4.0749336787398553E-3</v>
      </c>
      <c r="I890">
        <f t="shared" si="251"/>
        <v>55</v>
      </c>
      <c r="K890">
        <v>169</v>
      </c>
      <c r="L890" s="4">
        <v>1.17</v>
      </c>
      <c r="M890">
        <f t="shared" si="252"/>
        <v>1.891333881901565E-4</v>
      </c>
      <c r="O890" s="4">
        <f t="shared" si="253"/>
        <v>53.773540009999998</v>
      </c>
      <c r="Q890">
        <v>53.773540009999998</v>
      </c>
      <c r="S890" s="4">
        <f t="shared" si="254"/>
        <v>9.7016751002609401E-3</v>
      </c>
      <c r="T890">
        <v>56</v>
      </c>
      <c r="W890" s="4">
        <f t="shared" si="255"/>
        <v>900.625</v>
      </c>
      <c r="X890">
        <v>1176</v>
      </c>
      <c r="Y890" s="4">
        <v>15.3</v>
      </c>
      <c r="AB890" s="4">
        <f t="shared" si="256"/>
        <v>57.5</v>
      </c>
      <c r="AC890" s="3">
        <v>256</v>
      </c>
      <c r="AD890" s="4">
        <f t="shared" si="257"/>
        <v>1.2860676988499973E-2</v>
      </c>
      <c r="AE890">
        <f t="shared" si="258"/>
        <v>65</v>
      </c>
      <c r="AG890">
        <v>65</v>
      </c>
      <c r="AH890" s="4">
        <f t="shared" si="259"/>
        <v>4.41</v>
      </c>
      <c r="AJ890">
        <v>4.41</v>
      </c>
      <c r="AK890" s="4">
        <f t="shared" si="260"/>
        <v>1.0180212515835521E-2</v>
      </c>
      <c r="AL890">
        <f t="shared" si="261"/>
        <v>58</v>
      </c>
      <c r="AN890">
        <v>58</v>
      </c>
      <c r="AO890" s="4">
        <f t="shared" si="262"/>
        <v>1.85</v>
      </c>
      <c r="AQ890">
        <v>2</v>
      </c>
      <c r="AR890" s="4">
        <f t="shared" si="263"/>
        <v>379.75663850000001</v>
      </c>
      <c r="AT890">
        <v>379.75663850000001</v>
      </c>
      <c r="AU890">
        <v>379.75663850000001</v>
      </c>
      <c r="AV890" s="4">
        <f t="shared" si="264"/>
        <v>10715281.625</v>
      </c>
      <c r="AX890">
        <v>85416253</v>
      </c>
      <c r="AY890">
        <v>85416253</v>
      </c>
      <c r="AZ890" s="4">
        <f t="shared" si="265"/>
        <v>11.1</v>
      </c>
      <c r="BB890">
        <v>11.1</v>
      </c>
      <c r="BC890" s="4">
        <f t="shared" si="266"/>
        <v>1.8</v>
      </c>
      <c r="BE890">
        <v>1.8</v>
      </c>
      <c r="BF890" s="4">
        <v>0.39300000000000002</v>
      </c>
      <c r="BG890" s="4">
        <v>8.1</v>
      </c>
      <c r="BH890" s="4">
        <f t="shared" si="248"/>
        <v>68</v>
      </c>
      <c r="BJ890">
        <v>68</v>
      </c>
    </row>
    <row r="891" spans="1:62" x14ac:dyDescent="0.25">
      <c r="A891" s="4" t="s">
        <v>79</v>
      </c>
      <c r="B891" s="4">
        <v>2008</v>
      </c>
      <c r="C891" s="4">
        <v>1</v>
      </c>
      <c r="E891" s="4">
        <f t="shared" si="249"/>
        <v>1.948177793727064E-3</v>
      </c>
      <c r="F891">
        <v>289</v>
      </c>
      <c r="H891" s="4">
        <f t="shared" si="250"/>
        <v>4.0749336787398553E-3</v>
      </c>
      <c r="I891">
        <f t="shared" si="251"/>
        <v>55</v>
      </c>
      <c r="K891">
        <v>177</v>
      </c>
      <c r="L891" s="4">
        <v>1.1299999999999999</v>
      </c>
      <c r="M891">
        <f t="shared" si="252"/>
        <v>1.8863006598147814E-4</v>
      </c>
      <c r="O891" s="4">
        <f t="shared" si="253"/>
        <v>38.557832679999997</v>
      </c>
      <c r="Q891">
        <v>38.557832679999997</v>
      </c>
      <c r="S891" s="4">
        <f t="shared" si="254"/>
        <v>8.1730432372581728E-3</v>
      </c>
      <c r="T891">
        <v>52</v>
      </c>
      <c r="W891" s="4">
        <f t="shared" si="255"/>
        <v>900.625</v>
      </c>
      <c r="X891">
        <v>3511</v>
      </c>
      <c r="Y891" s="4">
        <v>14.9</v>
      </c>
      <c r="AB891" s="4">
        <f t="shared" si="256"/>
        <v>57.5</v>
      </c>
      <c r="AC891" s="3">
        <v>270</v>
      </c>
      <c r="AD891" s="4">
        <f t="shared" si="257"/>
        <v>1.2048100891875121E-2</v>
      </c>
      <c r="AE891">
        <f t="shared" si="258"/>
        <v>63</v>
      </c>
      <c r="AG891">
        <v>63</v>
      </c>
      <c r="AH891" s="4">
        <f t="shared" si="259"/>
        <v>4.28</v>
      </c>
      <c r="AJ891">
        <v>4.28</v>
      </c>
      <c r="AK891" s="4">
        <f t="shared" si="260"/>
        <v>8.6066755899647032E-3</v>
      </c>
      <c r="AL891">
        <f t="shared" si="261"/>
        <v>54</v>
      </c>
      <c r="AN891">
        <v>54</v>
      </c>
      <c r="AO891" s="4">
        <f t="shared" si="262"/>
        <v>1.85</v>
      </c>
      <c r="AQ891">
        <v>2.4</v>
      </c>
      <c r="AR891" s="4">
        <f t="shared" si="263"/>
        <v>325.38255429999998</v>
      </c>
      <c r="AT891">
        <v>325.38255429999998</v>
      </c>
      <c r="AU891">
        <v>325.38255429999998</v>
      </c>
      <c r="AV891" s="4">
        <f t="shared" si="264"/>
        <v>10715281.625</v>
      </c>
      <c r="AX891">
        <v>83184892</v>
      </c>
      <c r="AY891">
        <v>83184892</v>
      </c>
      <c r="AZ891" s="4">
        <f t="shared" si="265"/>
        <v>11.2</v>
      </c>
      <c r="BB891">
        <v>11.2</v>
      </c>
      <c r="BC891" s="4">
        <f t="shared" si="266"/>
        <v>1.9</v>
      </c>
      <c r="BE891">
        <v>1.9</v>
      </c>
      <c r="BF891" s="4">
        <v>0.378</v>
      </c>
      <c r="BG891" s="4">
        <v>7.6</v>
      </c>
      <c r="BH891" s="4">
        <f t="shared" si="248"/>
        <v>59.8</v>
      </c>
      <c r="BJ891">
        <v>59.8</v>
      </c>
    </row>
    <row r="892" spans="1:62" x14ac:dyDescent="0.25">
      <c r="A892" s="4" t="s">
        <v>79</v>
      </c>
      <c r="B892" s="4">
        <v>2007</v>
      </c>
      <c r="C892" s="4">
        <v>1</v>
      </c>
      <c r="E892" s="4">
        <f t="shared" si="249"/>
        <v>1.923229352439431E-3</v>
      </c>
      <c r="F892">
        <v>39</v>
      </c>
      <c r="H892" s="4">
        <f t="shared" si="250"/>
        <v>4.0749336787398553E-3</v>
      </c>
      <c r="I892">
        <f t="shared" si="251"/>
        <v>55</v>
      </c>
      <c r="K892">
        <v>186</v>
      </c>
      <c r="L892" s="4">
        <v>1.06</v>
      </c>
      <c r="M892">
        <f t="shared" si="252"/>
        <v>1.8835839630838093E-4</v>
      </c>
      <c r="O892" s="4">
        <f t="shared" si="253"/>
        <v>30.46451811</v>
      </c>
      <c r="Q892">
        <v>30.46451811</v>
      </c>
      <c r="S892" s="4">
        <f t="shared" si="254"/>
        <v>6.3644039902916215E-3</v>
      </c>
      <c r="T892">
        <v>47</v>
      </c>
      <c r="W892" s="4">
        <f t="shared" si="255"/>
        <v>900.625</v>
      </c>
      <c r="X892">
        <v>1446</v>
      </c>
      <c r="Y892" s="4">
        <v>14.5</v>
      </c>
      <c r="AB892" s="4">
        <f t="shared" si="256"/>
        <v>57.5</v>
      </c>
      <c r="AC892" s="3">
        <v>286</v>
      </c>
      <c r="AD892" s="4">
        <f t="shared" si="257"/>
        <v>1.1206587511866111E-2</v>
      </c>
      <c r="AE892">
        <f t="shared" si="258"/>
        <v>61</v>
      </c>
      <c r="AG892">
        <v>61</v>
      </c>
      <c r="AH892" s="4">
        <f t="shared" si="259"/>
        <v>4.6900000000000004</v>
      </c>
      <c r="AJ892">
        <v>4.6900000000000004</v>
      </c>
      <c r="AK892" s="4">
        <f t="shared" si="260"/>
        <v>1.3353815124539863E-4</v>
      </c>
      <c r="AL892">
        <f t="shared" si="261"/>
        <v>5</v>
      </c>
      <c r="AN892">
        <v>5</v>
      </c>
      <c r="AO892" s="4">
        <f t="shared" si="262"/>
        <v>1.85</v>
      </c>
      <c r="AQ892">
        <v>2.8</v>
      </c>
      <c r="AR892" s="4">
        <f t="shared" si="263"/>
        <v>243.32682199999999</v>
      </c>
      <c r="AT892">
        <v>243.32682199999999</v>
      </c>
      <c r="AU892">
        <v>243.32682199999999</v>
      </c>
      <c r="AV892" s="4">
        <f t="shared" si="264"/>
        <v>8149</v>
      </c>
      <c r="AX892">
        <v>8149</v>
      </c>
      <c r="AY892">
        <v>8149</v>
      </c>
      <c r="AZ892" s="4">
        <f t="shared" si="265"/>
        <v>11.3</v>
      </c>
      <c r="BB892">
        <v>11.3</v>
      </c>
      <c r="BC892" s="4">
        <f t="shared" si="266"/>
        <v>11</v>
      </c>
      <c r="BE892">
        <v>11</v>
      </c>
      <c r="BF892" s="4">
        <v>0.36199999999999999</v>
      </c>
      <c r="BG892" s="4">
        <v>7.1</v>
      </c>
      <c r="BH892" s="4">
        <f t="shared" si="248"/>
        <v>58.5</v>
      </c>
      <c r="BJ892">
        <v>58.5</v>
      </c>
    </row>
    <row r="893" spans="1:62" x14ac:dyDescent="0.25">
      <c r="A893" s="4" t="s">
        <v>79</v>
      </c>
      <c r="B893" s="4">
        <v>2006</v>
      </c>
      <c r="C893" s="4">
        <v>1</v>
      </c>
      <c r="E893" s="4">
        <f t="shared" si="249"/>
        <v>1.3554220883992365E-3</v>
      </c>
      <c r="F893">
        <v>328</v>
      </c>
      <c r="H893" s="4">
        <f t="shared" si="250"/>
        <v>4.0749336787398553E-3</v>
      </c>
      <c r="I893">
        <f t="shared" si="251"/>
        <v>55</v>
      </c>
      <c r="K893">
        <v>196</v>
      </c>
      <c r="L893" s="4">
        <v>1.22</v>
      </c>
      <c r="M893">
        <f t="shared" si="252"/>
        <v>1.8807780944919369E-4</v>
      </c>
      <c r="O893" s="4">
        <f t="shared" si="253"/>
        <v>22.189522459999999</v>
      </c>
      <c r="Q893">
        <v>22.189522459999999</v>
      </c>
      <c r="S893" s="4">
        <f t="shared" si="254"/>
        <v>8.675140700055771E-5</v>
      </c>
      <c r="W893" s="4">
        <f t="shared" si="255"/>
        <v>900.625</v>
      </c>
      <c r="X893">
        <v>1451</v>
      </c>
      <c r="Y893" s="4">
        <v>14.2</v>
      </c>
      <c r="AB893" s="4">
        <f t="shared" si="256"/>
        <v>57.5</v>
      </c>
      <c r="AC893" s="3">
        <v>304</v>
      </c>
      <c r="AD893" s="4">
        <f t="shared" si="257"/>
        <v>1.0349496320918807E-2</v>
      </c>
      <c r="AE893">
        <f t="shared" si="258"/>
        <v>59</v>
      </c>
      <c r="AG893">
        <v>59</v>
      </c>
      <c r="AH893" s="4">
        <f t="shared" si="259"/>
        <v>4.47</v>
      </c>
      <c r="AJ893">
        <v>4.47</v>
      </c>
      <c r="AK893" s="4">
        <f t="shared" si="260"/>
        <v>5.6644679856137021E-3</v>
      </c>
      <c r="AL893">
        <f t="shared" si="261"/>
        <v>46</v>
      </c>
      <c r="AN893">
        <v>46</v>
      </c>
      <c r="AO893" s="4">
        <f t="shared" si="262"/>
        <v>1.85</v>
      </c>
      <c r="AQ893">
        <v>3.3</v>
      </c>
      <c r="AR893" s="4">
        <f t="shared" si="263"/>
        <v>193.79495600000001</v>
      </c>
      <c r="AT893">
        <v>193.79495600000001</v>
      </c>
      <c r="AU893">
        <v>193.79495600000001</v>
      </c>
      <c r="AV893" s="4">
        <f t="shared" si="264"/>
        <v>7885689</v>
      </c>
      <c r="AX893">
        <v>7885689</v>
      </c>
      <c r="AY893">
        <v>7885689</v>
      </c>
      <c r="AZ893" s="4">
        <f t="shared" si="265"/>
        <v>11.4</v>
      </c>
      <c r="BB893">
        <v>11.4</v>
      </c>
      <c r="BC893" s="4">
        <f t="shared" si="266"/>
        <v>11.1</v>
      </c>
      <c r="BE893">
        <v>11.1</v>
      </c>
      <c r="BF893" s="4">
        <v>0.34599999999999997</v>
      </c>
      <c r="BG893" s="4">
        <v>6.6</v>
      </c>
      <c r="BH893" s="4">
        <f t="shared" si="248"/>
        <v>57.2</v>
      </c>
      <c r="BJ893">
        <v>57.2</v>
      </c>
    </row>
    <row r="894" spans="1:62" x14ac:dyDescent="0.25">
      <c r="A894" s="4" t="s">
        <v>79</v>
      </c>
      <c r="B894" s="4">
        <v>2005</v>
      </c>
      <c r="C894" s="4">
        <v>1</v>
      </c>
      <c r="E894" s="4">
        <f t="shared" si="249"/>
        <v>1.1483951415595631E-3</v>
      </c>
      <c r="F894">
        <v>343</v>
      </c>
      <c r="H894" s="4">
        <f t="shared" si="250"/>
        <v>4.0749336787398553E-3</v>
      </c>
      <c r="I894">
        <f t="shared" si="251"/>
        <v>55</v>
      </c>
      <c r="K894">
        <v>206</v>
      </c>
      <c r="L894" s="4">
        <v>0.99</v>
      </c>
      <c r="M894">
        <f t="shared" si="252"/>
        <v>1.8793595519898173E-4</v>
      </c>
      <c r="O894" s="4">
        <f t="shared" si="253"/>
        <v>18.03753133</v>
      </c>
      <c r="Q894">
        <v>18.03753133</v>
      </c>
      <c r="S894" s="4">
        <f t="shared" si="254"/>
        <v>8.675140700055771E-5</v>
      </c>
      <c r="W894" s="4">
        <f t="shared" si="255"/>
        <v>357</v>
      </c>
      <c r="X894">
        <v>357</v>
      </c>
      <c r="Y894" s="4">
        <v>13.8</v>
      </c>
      <c r="AB894" s="4">
        <f t="shared" si="256"/>
        <v>57.5</v>
      </c>
      <c r="AC894" s="3">
        <v>323</v>
      </c>
      <c r="AD894" s="4">
        <f t="shared" si="257"/>
        <v>9.0647920452503646E-3</v>
      </c>
      <c r="AE894">
        <f t="shared" si="258"/>
        <v>56</v>
      </c>
      <c r="AG894">
        <v>56</v>
      </c>
      <c r="AH894" s="4">
        <f t="shared" si="259"/>
        <v>4.2</v>
      </c>
      <c r="AJ894">
        <v>4.2</v>
      </c>
      <c r="AK894" s="4">
        <f t="shared" si="260"/>
        <v>5.0156989684330489E-3</v>
      </c>
      <c r="AL894">
        <f t="shared" si="261"/>
        <v>44</v>
      </c>
      <c r="AN894">
        <v>44</v>
      </c>
      <c r="AO894" s="4">
        <f t="shared" si="262"/>
        <v>1.85</v>
      </c>
      <c r="AQ894">
        <v>3.7</v>
      </c>
      <c r="AR894" s="4">
        <f t="shared" si="263"/>
        <v>161.6266248</v>
      </c>
      <c r="AT894">
        <v>161.6266248</v>
      </c>
      <c r="AU894">
        <v>161.6266248</v>
      </c>
      <c r="AV894" s="4">
        <f t="shared" si="264"/>
        <v>7672783</v>
      </c>
      <c r="AX894">
        <v>7672783</v>
      </c>
      <c r="AY894">
        <v>7672783</v>
      </c>
      <c r="AZ894" s="4">
        <f t="shared" si="265"/>
        <v>11.5</v>
      </c>
      <c r="BB894">
        <v>11.5</v>
      </c>
      <c r="BC894" s="4">
        <f t="shared" si="266"/>
        <v>11.2</v>
      </c>
      <c r="BE894">
        <v>11.2</v>
      </c>
      <c r="BF894" s="4">
        <v>0.32500000000000001</v>
      </c>
      <c r="BG894" s="4">
        <v>5.8</v>
      </c>
      <c r="BH894" s="4">
        <f t="shared" si="248"/>
        <v>56</v>
      </c>
      <c r="BJ894">
        <v>56</v>
      </c>
    </row>
    <row r="895" spans="1:62" x14ac:dyDescent="0.25">
      <c r="A895" s="4" t="s">
        <v>79</v>
      </c>
      <c r="B895" s="4">
        <v>2004</v>
      </c>
      <c r="C895" s="4">
        <v>1</v>
      </c>
      <c r="E895" s="4">
        <f t="shared" si="249"/>
        <v>1.0075893978330377E-3</v>
      </c>
      <c r="F895">
        <v>354</v>
      </c>
      <c r="H895" s="4">
        <f t="shared" si="250"/>
        <v>4.0749336787398553E-3</v>
      </c>
      <c r="I895">
        <f t="shared" si="251"/>
        <v>55</v>
      </c>
      <c r="K895">
        <v>217</v>
      </c>
      <c r="L895" s="4">
        <v>0.86</v>
      </c>
      <c r="M895">
        <f t="shared" si="252"/>
        <v>1.8736413743241406E-4</v>
      </c>
      <c r="O895" s="4">
        <f t="shared" si="253"/>
        <v>1.506962482</v>
      </c>
      <c r="Q895">
        <v>1.506962482</v>
      </c>
      <c r="S895" s="4">
        <f t="shared" si="254"/>
        <v>8.675140700055771E-5</v>
      </c>
      <c r="W895" s="4">
        <f t="shared" si="255"/>
        <v>73</v>
      </c>
      <c r="X895">
        <v>73</v>
      </c>
      <c r="Y895" s="4">
        <v>13.5</v>
      </c>
      <c r="AB895" s="4">
        <f t="shared" si="256"/>
        <v>57.5</v>
      </c>
      <c r="AC895" s="3">
        <v>342</v>
      </c>
      <c r="AD895" s="4">
        <f t="shared" si="257"/>
        <v>8.2221815471139048E-3</v>
      </c>
      <c r="AE895">
        <f t="shared" si="258"/>
        <v>54</v>
      </c>
      <c r="AG895">
        <v>54</v>
      </c>
      <c r="AH895" s="4">
        <f t="shared" si="259"/>
        <v>4.2300000000000004</v>
      </c>
      <c r="AJ895">
        <v>4.2300000000000004</v>
      </c>
      <c r="AK895" s="4">
        <f t="shared" si="260"/>
        <v>1.1391519532070657E-4</v>
      </c>
      <c r="AL895">
        <f t="shared" si="261"/>
        <v>4</v>
      </c>
      <c r="AN895">
        <v>4</v>
      </c>
      <c r="AO895" s="4">
        <f t="shared" si="262"/>
        <v>1.85</v>
      </c>
      <c r="AQ895">
        <v>4.0999999999999996</v>
      </c>
      <c r="AR895" s="4">
        <f t="shared" si="263"/>
        <v>135.7623858</v>
      </c>
      <c r="AT895">
        <v>135.7623858</v>
      </c>
      <c r="AU895">
        <v>135.7623858</v>
      </c>
      <c r="AV895" s="4">
        <f t="shared" si="264"/>
        <v>7462445</v>
      </c>
      <c r="AX895">
        <v>7462445</v>
      </c>
      <c r="AY895">
        <v>7462445</v>
      </c>
      <c r="AZ895" s="4">
        <f t="shared" si="265"/>
        <v>11.5</v>
      </c>
      <c r="BB895">
        <v>11.5</v>
      </c>
      <c r="BC895" s="4">
        <f t="shared" si="266"/>
        <v>11.3</v>
      </c>
      <c r="BE895">
        <v>11.3</v>
      </c>
      <c r="BF895" s="4">
        <v>0.31</v>
      </c>
      <c r="BG895" s="4">
        <v>5.4</v>
      </c>
      <c r="BH895" s="4">
        <f t="shared" si="248"/>
        <v>55</v>
      </c>
      <c r="BJ895">
        <v>55</v>
      </c>
    </row>
    <row r="896" spans="1:62" x14ac:dyDescent="0.25">
      <c r="A896" s="4" t="s">
        <v>79</v>
      </c>
      <c r="B896" s="4">
        <v>2003</v>
      </c>
      <c r="C896" s="4">
        <v>1</v>
      </c>
      <c r="E896" s="4">
        <f t="shared" si="249"/>
        <v>9.0006609387850299E-4</v>
      </c>
      <c r="F896">
        <v>363</v>
      </c>
      <c r="H896" s="4">
        <f t="shared" si="250"/>
        <v>4.0749336787398553E-3</v>
      </c>
      <c r="I896">
        <f t="shared" si="251"/>
        <v>55</v>
      </c>
      <c r="K896">
        <v>228</v>
      </c>
      <c r="L896" s="4">
        <v>0.79</v>
      </c>
      <c r="M896">
        <f t="shared" si="252"/>
        <v>1.8769292317839307E-4</v>
      </c>
      <c r="O896" s="4">
        <f t="shared" si="253"/>
        <v>10.972019120000001</v>
      </c>
      <c r="Q896">
        <v>10.972019120000001</v>
      </c>
      <c r="S896" s="4">
        <f t="shared" si="254"/>
        <v>8.675140700055771E-5</v>
      </c>
      <c r="W896" s="4">
        <f t="shared" si="255"/>
        <v>228</v>
      </c>
      <c r="X896">
        <v>228</v>
      </c>
      <c r="Y896" s="4">
        <v>13.2</v>
      </c>
      <c r="AB896" s="4">
        <f t="shared" si="256"/>
        <v>57.5</v>
      </c>
      <c r="AC896" s="3">
        <v>360</v>
      </c>
      <c r="AD896" s="4">
        <f t="shared" si="257"/>
        <v>8.6320798462323559E-3</v>
      </c>
      <c r="AE896">
        <f t="shared" si="258"/>
        <v>55</v>
      </c>
      <c r="AG896">
        <v>55</v>
      </c>
      <c r="AH896" s="4">
        <f t="shared" si="259"/>
        <v>4.6399999999999997</v>
      </c>
      <c r="AJ896">
        <v>4.6399999999999997</v>
      </c>
      <c r="AK896" s="4">
        <f t="shared" si="260"/>
        <v>3.0957347607279782E-3</v>
      </c>
      <c r="AL896">
        <f t="shared" si="261"/>
        <v>37</v>
      </c>
      <c r="AN896">
        <v>37</v>
      </c>
      <c r="AO896" s="4">
        <f t="shared" si="262"/>
        <v>1.85</v>
      </c>
      <c r="AQ896">
        <v>4.4000000000000004</v>
      </c>
      <c r="AR896" s="4">
        <f t="shared" si="263"/>
        <v>118.87344659999999</v>
      </c>
      <c r="AT896">
        <v>118.87344659999999</v>
      </c>
      <c r="AU896">
        <v>118.87344659999999</v>
      </c>
      <c r="AV896" s="4">
        <f t="shared" si="264"/>
        <v>10715281.625</v>
      </c>
      <c r="AX896">
        <v>72545144</v>
      </c>
      <c r="AY896">
        <v>72545144</v>
      </c>
      <c r="AZ896" s="4">
        <f t="shared" si="265"/>
        <v>11.6</v>
      </c>
      <c r="BB896">
        <v>11.6</v>
      </c>
      <c r="BC896" s="4">
        <f t="shared" si="266"/>
        <v>11.5</v>
      </c>
      <c r="BE896">
        <v>11.5</v>
      </c>
      <c r="BF896" s="4">
        <v>0.30599999999999999</v>
      </c>
      <c r="BG896" s="4">
        <v>5.2</v>
      </c>
      <c r="BH896" s="4">
        <f t="shared" si="248"/>
        <v>54</v>
      </c>
      <c r="BJ896">
        <v>54</v>
      </c>
    </row>
    <row r="897" spans="1:62" x14ac:dyDescent="0.25">
      <c r="A897" s="4" t="s">
        <v>79</v>
      </c>
      <c r="B897" s="4">
        <v>2002</v>
      </c>
      <c r="C897" s="4">
        <v>1</v>
      </c>
      <c r="E897" s="4">
        <f t="shared" si="249"/>
        <v>8.3240859115401547E-4</v>
      </c>
      <c r="F897">
        <v>369</v>
      </c>
      <c r="H897" s="4">
        <f t="shared" si="250"/>
        <v>4.0749336787398553E-3</v>
      </c>
      <c r="I897">
        <f t="shared" si="251"/>
        <v>55</v>
      </c>
      <c r="K897">
        <v>237</v>
      </c>
      <c r="L897" s="4">
        <v>0.8</v>
      </c>
      <c r="M897">
        <f t="shared" si="252"/>
        <v>1.8768782795029022E-4</v>
      </c>
      <c r="O897" s="4">
        <f t="shared" si="253"/>
        <v>10.824525939999999</v>
      </c>
      <c r="Q897">
        <v>10.824525939999999</v>
      </c>
      <c r="S897" s="4">
        <f t="shared" si="254"/>
        <v>8.675140700055771E-5</v>
      </c>
      <c r="W897" s="4">
        <f t="shared" si="255"/>
        <v>900.625</v>
      </c>
      <c r="X897">
        <v>3332</v>
      </c>
      <c r="Y897" s="4">
        <v>12.9</v>
      </c>
      <c r="AB897" s="4">
        <f t="shared" si="256"/>
        <v>57.5</v>
      </c>
      <c r="AC897" s="3">
        <v>377</v>
      </c>
      <c r="AD897" s="4">
        <f t="shared" si="257"/>
        <v>8.6262311215142447E-3</v>
      </c>
      <c r="AE897">
        <f t="shared" si="258"/>
        <v>55</v>
      </c>
      <c r="AG897">
        <v>55</v>
      </c>
      <c r="AH897" s="4">
        <f t="shared" si="259"/>
        <v>4.7300000000000004</v>
      </c>
      <c r="AJ897">
        <v>4.7300000000000004</v>
      </c>
      <c r="AK897" s="4">
        <f t="shared" si="260"/>
        <v>2.6542656500482611E-3</v>
      </c>
      <c r="AL897">
        <f t="shared" si="261"/>
        <v>35</v>
      </c>
      <c r="AN897">
        <v>35</v>
      </c>
      <c r="AO897" s="4">
        <f t="shared" si="262"/>
        <v>1.85</v>
      </c>
      <c r="AQ897">
        <v>4.5999999999999996</v>
      </c>
      <c r="AR897" s="4">
        <f t="shared" si="263"/>
        <v>111.3634356</v>
      </c>
      <c r="AT897">
        <v>111.3634356</v>
      </c>
      <c r="AU897">
        <v>111.3634356</v>
      </c>
      <c r="AV897" s="4">
        <f t="shared" si="264"/>
        <v>7497192</v>
      </c>
      <c r="AX897">
        <v>7497192</v>
      </c>
      <c r="AY897">
        <v>7497192</v>
      </c>
      <c r="AZ897" s="4">
        <f t="shared" si="265"/>
        <v>11.7</v>
      </c>
      <c r="BB897">
        <v>11.7</v>
      </c>
      <c r="BC897" s="4">
        <f t="shared" si="266"/>
        <v>11.6</v>
      </c>
      <c r="BE897">
        <v>11.6</v>
      </c>
      <c r="BF897" s="4">
        <v>0.29799999999999999</v>
      </c>
      <c r="BG897" s="4">
        <v>4.9000000000000004</v>
      </c>
      <c r="BH897" s="4">
        <f t="shared" si="248"/>
        <v>53.2</v>
      </c>
      <c r="BJ897">
        <v>53.2</v>
      </c>
    </row>
    <row r="898" spans="1:62" x14ac:dyDescent="0.25">
      <c r="A898" s="4" t="s">
        <v>79</v>
      </c>
      <c r="B898" s="4">
        <v>2001</v>
      </c>
      <c r="C898" s="4">
        <v>1</v>
      </c>
      <c r="E898" s="4">
        <f t="shared" si="249"/>
        <v>7.9981236300441917E-4</v>
      </c>
      <c r="F898">
        <v>372</v>
      </c>
      <c r="H898" s="4">
        <f t="shared" si="250"/>
        <v>4.0749336787398553E-3</v>
      </c>
      <c r="I898">
        <f t="shared" si="251"/>
        <v>55</v>
      </c>
      <c r="K898">
        <v>246</v>
      </c>
      <c r="L898" s="4">
        <v>0.85</v>
      </c>
      <c r="M898">
        <f t="shared" si="252"/>
        <v>1.8735293182316323E-4</v>
      </c>
      <c r="O898" s="4">
        <f t="shared" si="253"/>
        <v>1.1862275769999999</v>
      </c>
      <c r="Q898">
        <v>1.1862275769999999</v>
      </c>
      <c r="S898" s="4">
        <f t="shared" si="254"/>
        <v>8.675140700055771E-5</v>
      </c>
      <c r="W898" s="4">
        <f t="shared" si="255"/>
        <v>900.625</v>
      </c>
      <c r="X898">
        <v>2366</v>
      </c>
      <c r="Y898" s="4">
        <v>12.6</v>
      </c>
      <c r="AB898" s="4">
        <f t="shared" si="256"/>
        <v>57.5</v>
      </c>
      <c r="AC898" s="3">
        <v>392</v>
      </c>
      <c r="AD898" s="4">
        <f t="shared" si="257"/>
        <v>8.6203749632353822E-3</v>
      </c>
      <c r="AE898">
        <f t="shared" si="258"/>
        <v>55</v>
      </c>
      <c r="AG898">
        <v>55</v>
      </c>
      <c r="AH898" s="4">
        <f t="shared" si="259"/>
        <v>4.26</v>
      </c>
      <c r="AJ898">
        <v>4.26</v>
      </c>
      <c r="AK898" s="4">
        <f t="shared" si="260"/>
        <v>2.0824869987072867E-3</v>
      </c>
      <c r="AL898">
        <f t="shared" si="261"/>
        <v>32</v>
      </c>
      <c r="AN898">
        <v>32</v>
      </c>
      <c r="AO898" s="4">
        <f t="shared" si="262"/>
        <v>1.85</v>
      </c>
      <c r="AQ898">
        <v>4.9000000000000004</v>
      </c>
      <c r="AR898" s="4">
        <f t="shared" si="263"/>
        <v>12.1789279</v>
      </c>
      <c r="AT898">
        <v>12.1789279</v>
      </c>
      <c r="AU898">
        <v>12.1789279</v>
      </c>
      <c r="AV898" s="4">
        <f t="shared" si="264"/>
        <v>10715281.625</v>
      </c>
      <c r="AX898">
        <v>68492257</v>
      </c>
      <c r="AY898">
        <v>68492257</v>
      </c>
      <c r="AZ898" s="4">
        <f t="shared" si="265"/>
        <v>11.8</v>
      </c>
      <c r="BB898">
        <v>11.8</v>
      </c>
      <c r="BC898" s="4">
        <f t="shared" si="266"/>
        <v>11.7</v>
      </c>
      <c r="BE898">
        <v>11.7</v>
      </c>
      <c r="BF898" s="4">
        <v>0.28299999999999997</v>
      </c>
      <c r="BG898" s="4">
        <v>4.3</v>
      </c>
      <c r="BH898" s="4">
        <f t="shared" ref="BH898:BH961" si="267">IF(BJ898&gt;$BI$6,$I$6,BJ898)*OR(IF(BJ898&lt;$BI$7,$BI$7,BJ898))</f>
        <v>52.5</v>
      </c>
      <c r="BJ898">
        <v>52.5</v>
      </c>
    </row>
    <row r="899" spans="1:62" x14ac:dyDescent="0.25">
      <c r="A899" s="4" t="s">
        <v>79</v>
      </c>
      <c r="B899" s="4">
        <v>2000</v>
      </c>
      <c r="C899" s="4">
        <v>1</v>
      </c>
      <c r="E899" s="4">
        <f t="shared" ref="E899:E962" si="268">_xlfn.NORM.DIST(F899,$D$2,$D$3,FALSE)</f>
        <v>6.126877102408685E-4</v>
      </c>
      <c r="F899">
        <v>391</v>
      </c>
      <c r="H899" s="4">
        <f t="shared" ref="H899:H962" si="269">_xlfn.NORM.DIST(I899,$G$2,$G$3,FALSE)</f>
        <v>4.0749336787398553E-3</v>
      </c>
      <c r="I899">
        <f t="shared" ref="I899:I962" si="270">IF(K899&gt;55,55,K899)*OR(IF(K899&lt;-33,-33,K899))</f>
        <v>55</v>
      </c>
      <c r="K899">
        <v>253</v>
      </c>
      <c r="L899" s="4">
        <v>0.88</v>
      </c>
      <c r="M899">
        <f t="shared" ref="M899:M962" si="271">_xlfn.NORM.DIST(Q899,$N$2,$N$3,FALSE)</f>
        <v>1.8771442820697008E-4</v>
      </c>
      <c r="O899" s="4">
        <f t="shared" ref="O899:O962" si="272">IF(Q899&gt;$P$6,$P$6,Q899)*OR(IF(Q899&lt;$P$7,$P$7,Q899))</f>
        <v>11.59481766</v>
      </c>
      <c r="Q899">
        <v>11.59481766</v>
      </c>
      <c r="S899" s="4">
        <f t="shared" ref="S899:S962" si="273">_xlfn.NORM.DIST(T899,$R$2,$R$3,FALSE)</f>
        <v>8.675140700055771E-5</v>
      </c>
      <c r="W899" s="4">
        <f t="shared" ref="W899:W962" si="274">IF(X899&gt;$V$5,$V$5,X899)*OR(IF(X899&lt;$V$6,$V$6,X899))</f>
        <v>900.625</v>
      </c>
      <c r="X899">
        <v>1660</v>
      </c>
      <c r="Y899" s="4">
        <v>12.3</v>
      </c>
      <c r="AB899" s="4">
        <f t="shared" ref="AB899:AB962" si="275">IF(AC899&gt;$AA$5,$AA$5,AC899)*OR(IF(AC899&lt;$AA$6,$AA$6,AC899))</f>
        <v>57.5</v>
      </c>
      <c r="AC899" s="3">
        <v>404</v>
      </c>
      <c r="AD899" s="4">
        <f t="shared" ref="AD899:AD962" si="276">_xlfn.NORM.DIST(AE899,AVERAGE(AE899:AE3836),STDEV(AE899:AE3836),FALSE)</f>
        <v>8.6145113514740652E-3</v>
      </c>
      <c r="AE899">
        <f t="shared" ref="AE899:AE962" si="277">IF(AG899&gt;$AF$7,$AF$7,AG899)*OR(IF(AG899&lt;$AF$6,$AF$6,AG899))</f>
        <v>55</v>
      </c>
      <c r="AG899">
        <v>55</v>
      </c>
      <c r="AH899" s="4">
        <f t="shared" ref="AH899:AH962" si="278">IF(AJ899&gt;$AI$7,$AI$7,AJ899)*OR(IF(AJ899&lt;$AI$6,$AI$6,AJ899))</f>
        <v>4.3600000000000003</v>
      </c>
      <c r="AJ899">
        <v>4.3600000000000003</v>
      </c>
      <c r="AK899" s="4">
        <f t="shared" ref="AK899:AK962" si="279">_xlfn.NORM.DIST(AL899,AVERAGE(AL899:AL3836),STDEV(AL899:AL3836),FALSE)</f>
        <v>9.511853839409918E-5</v>
      </c>
      <c r="AL899">
        <f t="shared" ref="AL899:AL962" si="280">IF(AN899&gt;$AM$6,$AM$6,AN899)*OR(IF(AN899&lt;$AM$7,$AM$7,AN899))</f>
        <v>3</v>
      </c>
      <c r="AN899">
        <v>3</v>
      </c>
      <c r="AO899" s="4">
        <f t="shared" ref="AO899:AO962" si="281">IF(AQ899&gt;$AP$6,$AP$6,AQ899)*OR(IF(AQ899&lt;$AP$7,$AP$7,AQ899))</f>
        <v>1.85</v>
      </c>
      <c r="AQ899">
        <v>5</v>
      </c>
      <c r="AR899" s="4">
        <f t="shared" ref="AR899:AR962" si="282">IF(AT899&gt;$AS$6,$AS$6,AT899)*OR(IF(AT899&lt;$AS$7,AS904,AT899))</f>
        <v>123.876257</v>
      </c>
      <c r="AT899">
        <v>123.876257</v>
      </c>
      <c r="AU899">
        <v>123.876257</v>
      </c>
      <c r="AV899" s="4">
        <f t="shared" ref="AV899:AV962" si="283">IF(AX899&gt;$AW$7,$AW$7,AX899)*OR(AX899&lt;$AW$6,$AW$6,AX899)</f>
        <v>10715281.625</v>
      </c>
      <c r="AX899">
        <v>66537331</v>
      </c>
      <c r="AY899">
        <v>66537331</v>
      </c>
      <c r="AZ899" s="4">
        <f t="shared" ref="AZ899:AZ962" si="284">IF(BB899&gt;$BA$6,$BA$6,BB899)*OR(IF(BB899&lt;$BA$7,$BA$7,BB899))</f>
        <v>11.9</v>
      </c>
      <c r="BB899">
        <v>11.9</v>
      </c>
      <c r="BC899" s="4">
        <f t="shared" ref="BC899:BC962" si="285">IF(BE899&gt;$BD$6,$BD$6,BE899)*OR(IF(BE899&lt;$BD$7,$BD$7,BE899))</f>
        <v>11.8</v>
      </c>
      <c r="BE899">
        <v>11.8</v>
      </c>
      <c r="BF899" s="4">
        <v>0</v>
      </c>
      <c r="BG899" s="4">
        <v>3.9</v>
      </c>
      <c r="BH899" s="4">
        <f t="shared" si="267"/>
        <v>51.2</v>
      </c>
      <c r="BJ899">
        <v>51.2</v>
      </c>
    </row>
    <row r="900" spans="1:62" x14ac:dyDescent="0.25">
      <c r="A900" s="4" t="s">
        <v>80</v>
      </c>
      <c r="B900" s="4">
        <v>2015</v>
      </c>
      <c r="C900" s="4">
        <v>1</v>
      </c>
      <c r="E900" s="4">
        <f t="shared" si="268"/>
        <v>3.1542687735200796E-3</v>
      </c>
      <c r="F900">
        <v>188</v>
      </c>
      <c r="H900" s="4">
        <f t="shared" si="269"/>
        <v>1.3615888411902125E-2</v>
      </c>
      <c r="I900">
        <f t="shared" si="270"/>
        <v>0</v>
      </c>
      <c r="K900">
        <v>0</v>
      </c>
      <c r="M900">
        <f t="shared" si="271"/>
        <v>1.8731145170040577E-4</v>
      </c>
      <c r="O900" s="4">
        <f t="shared" si="272"/>
        <v>0</v>
      </c>
      <c r="Q900">
        <v>0</v>
      </c>
      <c r="S900" s="4">
        <f t="shared" si="273"/>
        <v>1.2276440336999126E-2</v>
      </c>
      <c r="T900">
        <v>99</v>
      </c>
      <c r="W900" s="4">
        <f t="shared" si="274"/>
        <v>0</v>
      </c>
      <c r="X900">
        <v>0</v>
      </c>
      <c r="Y900" s="4">
        <v>62.7</v>
      </c>
      <c r="AB900" s="4">
        <f t="shared" si="275"/>
        <v>0</v>
      </c>
      <c r="AC900" s="3">
        <v>0</v>
      </c>
      <c r="AD900" s="4">
        <f t="shared" si="276"/>
        <v>1.3178468469537208E-2</v>
      </c>
      <c r="AE900">
        <f t="shared" si="277"/>
        <v>99</v>
      </c>
      <c r="AG900">
        <v>99</v>
      </c>
      <c r="AH900" s="4" t="e">
        <f t="shared" si="278"/>
        <v>#VALUE!</v>
      </c>
      <c r="AK900" s="4">
        <f t="shared" si="279"/>
        <v>1.2770150099991721E-2</v>
      </c>
      <c r="AL900">
        <f t="shared" si="280"/>
        <v>99</v>
      </c>
      <c r="AN900">
        <v>99</v>
      </c>
      <c r="AO900" s="4">
        <f t="shared" si="281"/>
        <v>0.1</v>
      </c>
      <c r="AQ900">
        <v>0.1</v>
      </c>
      <c r="AR900" s="4">
        <f t="shared" si="282"/>
        <v>4921.8962899999997</v>
      </c>
      <c r="AT900">
        <v>4921.8962899999997</v>
      </c>
      <c r="AU900">
        <v>4921.8962899999997</v>
      </c>
      <c r="AV900" s="4">
        <f t="shared" si="283"/>
        <v>892149</v>
      </c>
      <c r="AX900">
        <v>892149</v>
      </c>
      <c r="AY900">
        <v>892149</v>
      </c>
      <c r="AZ900" s="4">
        <f t="shared" si="284"/>
        <v>4</v>
      </c>
      <c r="BB900">
        <v>4</v>
      </c>
      <c r="BC900" s="4">
        <f t="shared" si="285"/>
        <v>3.7</v>
      </c>
      <c r="BE900">
        <v>3.7</v>
      </c>
      <c r="BF900" s="4">
        <v>0.73399999999999999</v>
      </c>
      <c r="BG900" s="4">
        <v>15.3</v>
      </c>
      <c r="BH900" s="4">
        <f t="shared" si="267"/>
        <v>69.900000000000006</v>
      </c>
      <c r="BJ900">
        <v>69.900000000000006</v>
      </c>
    </row>
    <row r="901" spans="1:62" x14ac:dyDescent="0.25">
      <c r="A901" s="4" t="s">
        <v>80</v>
      </c>
      <c r="B901" s="4">
        <v>2014</v>
      </c>
      <c r="C901" s="4">
        <v>1</v>
      </c>
      <c r="E901" s="4">
        <f t="shared" si="268"/>
        <v>1.6131690762204737E-3</v>
      </c>
      <c r="F901">
        <v>19</v>
      </c>
      <c r="H901" s="4">
        <f t="shared" si="269"/>
        <v>1.3615888411902125E-2</v>
      </c>
      <c r="I901">
        <f t="shared" si="270"/>
        <v>0</v>
      </c>
      <c r="K901">
        <v>0</v>
      </c>
      <c r="L901" s="4">
        <v>0.01</v>
      </c>
      <c r="M901">
        <f t="shared" si="271"/>
        <v>1.8902722294205108E-4</v>
      </c>
      <c r="O901" s="4">
        <f t="shared" si="272"/>
        <v>50.539484000000002</v>
      </c>
      <c r="Q901">
        <v>50.539484000000002</v>
      </c>
      <c r="S901" s="4">
        <f t="shared" si="273"/>
        <v>1.2276440336999126E-2</v>
      </c>
      <c r="T901">
        <v>99</v>
      </c>
      <c r="W901" s="4">
        <f t="shared" si="274"/>
        <v>0</v>
      </c>
      <c r="X901">
        <v>0</v>
      </c>
      <c r="Y901" s="4">
        <v>61.9</v>
      </c>
      <c r="AB901" s="4">
        <f t="shared" si="275"/>
        <v>0</v>
      </c>
      <c r="AC901" s="3">
        <v>0</v>
      </c>
      <c r="AD901" s="4">
        <f t="shared" si="276"/>
        <v>1.3174480043103218E-2</v>
      </c>
      <c r="AE901">
        <f t="shared" si="277"/>
        <v>99</v>
      </c>
      <c r="AG901">
        <v>99</v>
      </c>
      <c r="AH901" s="4">
        <f t="shared" si="278"/>
        <v>4.49</v>
      </c>
      <c r="AJ901">
        <v>4.49</v>
      </c>
      <c r="AK901" s="4">
        <f t="shared" si="279"/>
        <v>1.2766295857438817E-2</v>
      </c>
      <c r="AL901">
        <f t="shared" si="280"/>
        <v>99</v>
      </c>
      <c r="AN901">
        <v>99</v>
      </c>
      <c r="AO901" s="4">
        <f t="shared" si="281"/>
        <v>0.1</v>
      </c>
      <c r="AQ901">
        <v>0.1</v>
      </c>
      <c r="AR901" s="4">
        <f t="shared" si="282"/>
        <v>546.37279999999998</v>
      </c>
      <c r="AT901">
        <v>546.37279999999998</v>
      </c>
      <c r="AU901">
        <v>546.37279999999998</v>
      </c>
      <c r="AV901" s="4">
        <f t="shared" si="283"/>
        <v>88586</v>
      </c>
      <c r="AX901">
        <v>88586</v>
      </c>
      <c r="AY901">
        <v>88586</v>
      </c>
      <c r="AZ901" s="4">
        <f t="shared" si="284"/>
        <v>4</v>
      </c>
      <c r="BB901">
        <v>4</v>
      </c>
      <c r="BC901" s="4">
        <f t="shared" si="285"/>
        <v>3.7</v>
      </c>
      <c r="BE901">
        <v>3.7</v>
      </c>
      <c r="BF901" s="4">
        <v>0.72699999999999998</v>
      </c>
      <c r="BG901" s="4">
        <v>15.2</v>
      </c>
      <c r="BH901" s="4">
        <f t="shared" si="267"/>
        <v>69.7</v>
      </c>
      <c r="BJ901">
        <v>69.7</v>
      </c>
    </row>
    <row r="902" spans="1:62" x14ac:dyDescent="0.25">
      <c r="A902" s="4" t="s">
        <v>80</v>
      </c>
      <c r="B902" s="4">
        <v>2013</v>
      </c>
      <c r="C902" s="4">
        <v>1</v>
      </c>
      <c r="E902" s="4">
        <f t="shared" si="268"/>
        <v>3.1337516137439569E-3</v>
      </c>
      <c r="F902">
        <v>192</v>
      </c>
      <c r="H902" s="4">
        <f t="shared" si="269"/>
        <v>1.3615888411902125E-2</v>
      </c>
      <c r="I902">
        <f t="shared" si="270"/>
        <v>0</v>
      </c>
      <c r="K902">
        <v>0</v>
      </c>
      <c r="L902" s="4">
        <v>0.01</v>
      </c>
      <c r="M902">
        <f t="shared" si="271"/>
        <v>1.9873655297324269E-4</v>
      </c>
      <c r="O902" s="4">
        <f t="shared" si="272"/>
        <v>460.64878049999999</v>
      </c>
      <c r="Q902">
        <v>460.64878049999999</v>
      </c>
      <c r="S902" s="4">
        <f t="shared" si="273"/>
        <v>1.2276440336999126E-2</v>
      </c>
      <c r="T902">
        <v>99</v>
      </c>
      <c r="W902" s="4">
        <f t="shared" si="274"/>
        <v>0</v>
      </c>
      <c r="X902">
        <v>0</v>
      </c>
      <c r="Y902" s="4">
        <v>61.1</v>
      </c>
      <c r="AB902" s="4">
        <f t="shared" si="275"/>
        <v>0</v>
      </c>
      <c r="AC902" s="3">
        <v>0</v>
      </c>
      <c r="AD902" s="4">
        <f t="shared" si="276"/>
        <v>1.3170489764549728E-2</v>
      </c>
      <c r="AE902">
        <f t="shared" si="277"/>
        <v>99</v>
      </c>
      <c r="AG902">
        <v>99</v>
      </c>
      <c r="AH902" s="4">
        <f t="shared" si="278"/>
        <v>4.26</v>
      </c>
      <c r="AJ902">
        <v>4.26</v>
      </c>
      <c r="AK902" s="4">
        <f t="shared" si="279"/>
        <v>1.2762439836898018E-2</v>
      </c>
      <c r="AL902">
        <f t="shared" si="280"/>
        <v>99</v>
      </c>
      <c r="AN902">
        <v>99</v>
      </c>
      <c r="AO902" s="4">
        <f t="shared" si="281"/>
        <v>0.1</v>
      </c>
      <c r="AQ902">
        <v>0.1</v>
      </c>
      <c r="AR902" s="4">
        <f t="shared" si="282"/>
        <v>4763.6895599999998</v>
      </c>
      <c r="AT902">
        <v>4763.6895599999998</v>
      </c>
      <c r="AU902">
        <v>4763.6895599999998</v>
      </c>
      <c r="AV902" s="4">
        <f t="shared" si="283"/>
        <v>879715</v>
      </c>
      <c r="AX902">
        <v>879715</v>
      </c>
      <c r="AY902">
        <v>879715</v>
      </c>
      <c r="AZ902" s="4">
        <f t="shared" si="284"/>
        <v>4</v>
      </c>
      <c r="BB902">
        <v>4</v>
      </c>
      <c r="BC902" s="4">
        <f t="shared" si="285"/>
        <v>3.7</v>
      </c>
      <c r="BE902">
        <v>3.7</v>
      </c>
      <c r="BF902" s="4">
        <v>0.71899999999999997</v>
      </c>
      <c r="BG902" s="4">
        <v>15</v>
      </c>
      <c r="BH902" s="4">
        <f t="shared" si="267"/>
        <v>69.599999999999994</v>
      </c>
      <c r="BJ902">
        <v>69.599999999999994</v>
      </c>
    </row>
    <row r="903" spans="1:62" x14ac:dyDescent="0.25">
      <c r="A903" s="4" t="s">
        <v>80</v>
      </c>
      <c r="B903" s="4">
        <v>2012</v>
      </c>
      <c r="C903" s="4">
        <v>1</v>
      </c>
      <c r="E903" s="4">
        <f t="shared" si="268"/>
        <v>3.1163325528544687E-3</v>
      </c>
      <c r="F903">
        <v>195</v>
      </c>
      <c r="H903" s="4">
        <f t="shared" si="269"/>
        <v>1.3615888411902125E-2</v>
      </c>
      <c r="I903">
        <f t="shared" si="270"/>
        <v>0</v>
      </c>
      <c r="K903">
        <v>0</v>
      </c>
      <c r="L903" s="4">
        <v>0.01</v>
      </c>
      <c r="M903">
        <f t="shared" si="271"/>
        <v>1.983084903699512E-4</v>
      </c>
      <c r="O903" s="4">
        <f t="shared" si="272"/>
        <v>431.48548740000001</v>
      </c>
      <c r="Q903">
        <v>431.48548740000001</v>
      </c>
      <c r="S903" s="4">
        <f t="shared" si="273"/>
        <v>1.2276440336999126E-2</v>
      </c>
      <c r="T903">
        <v>99</v>
      </c>
      <c r="W903" s="4">
        <f t="shared" si="274"/>
        <v>0</v>
      </c>
      <c r="X903">
        <v>0</v>
      </c>
      <c r="Y903" s="4">
        <v>6.2</v>
      </c>
      <c r="AB903" s="4">
        <f t="shared" si="275"/>
        <v>0</v>
      </c>
      <c r="AC903" s="3">
        <v>0</v>
      </c>
      <c r="AD903" s="4">
        <f t="shared" si="276"/>
        <v>1.3166497630875119E-2</v>
      </c>
      <c r="AE903">
        <f t="shared" si="277"/>
        <v>99</v>
      </c>
      <c r="AG903">
        <v>99</v>
      </c>
      <c r="AH903" s="4">
        <f t="shared" si="278"/>
        <v>4.16</v>
      </c>
      <c r="AJ903">
        <v>4.16</v>
      </c>
      <c r="AK903" s="4">
        <f t="shared" si="279"/>
        <v>1.275858203550268E-2</v>
      </c>
      <c r="AL903">
        <f t="shared" si="280"/>
        <v>99</v>
      </c>
      <c r="AN903">
        <v>99</v>
      </c>
      <c r="AO903" s="4">
        <f t="shared" si="281"/>
        <v>0.1</v>
      </c>
      <c r="AQ903">
        <v>0.1</v>
      </c>
      <c r="AR903" s="4">
        <f t="shared" si="282"/>
        <v>4546.7385400000003</v>
      </c>
      <c r="AT903">
        <v>4546.7385400000003</v>
      </c>
      <c r="AU903">
        <v>4546.7385400000003</v>
      </c>
      <c r="AV903" s="4">
        <f t="shared" si="283"/>
        <v>873596</v>
      </c>
      <c r="AX903">
        <v>873596</v>
      </c>
      <c r="AY903">
        <v>873596</v>
      </c>
      <c r="AZ903" s="4">
        <f t="shared" si="284"/>
        <v>4</v>
      </c>
      <c r="BB903">
        <v>4</v>
      </c>
      <c r="BC903" s="4">
        <f t="shared" si="285"/>
        <v>3.7</v>
      </c>
      <c r="BE903">
        <v>3.7</v>
      </c>
      <c r="BF903" s="4">
        <v>0.71399999999999997</v>
      </c>
      <c r="BG903" s="4">
        <v>14.9</v>
      </c>
      <c r="BH903" s="4">
        <f t="shared" si="267"/>
        <v>69.400000000000006</v>
      </c>
      <c r="BJ903">
        <v>69.400000000000006</v>
      </c>
    </row>
    <row r="904" spans="1:62" x14ac:dyDescent="0.25">
      <c r="A904" s="4" t="s">
        <v>80</v>
      </c>
      <c r="B904" s="4">
        <v>2011</v>
      </c>
      <c r="C904" s="4">
        <v>1</v>
      </c>
      <c r="E904" s="4">
        <f t="shared" si="268"/>
        <v>3.1037689554983933E-3</v>
      </c>
      <c r="F904">
        <v>197</v>
      </c>
      <c r="H904" s="4">
        <f t="shared" si="269"/>
        <v>1.3615888411902125E-2</v>
      </c>
      <c r="I904">
        <f t="shared" si="270"/>
        <v>0</v>
      </c>
      <c r="K904">
        <v>0</v>
      </c>
      <c r="L904" s="4">
        <v>0.01</v>
      </c>
      <c r="M904">
        <f t="shared" si="271"/>
        <v>1.9782986201779978E-4</v>
      </c>
      <c r="O904" s="4">
        <f t="shared" si="272"/>
        <v>401.79310450000003</v>
      </c>
      <c r="Q904">
        <v>401.79310450000003</v>
      </c>
      <c r="S904" s="4">
        <f t="shared" si="273"/>
        <v>1.2276440336999126E-2</v>
      </c>
      <c r="T904">
        <v>99</v>
      </c>
      <c r="W904" s="4">
        <f t="shared" si="274"/>
        <v>0</v>
      </c>
      <c r="X904">
        <v>0</v>
      </c>
      <c r="Y904" s="4">
        <v>59.5</v>
      </c>
      <c r="AB904" s="4">
        <f t="shared" si="275"/>
        <v>0</v>
      </c>
      <c r="AC904" s="3">
        <v>0</v>
      </c>
      <c r="AD904" s="4">
        <f t="shared" si="276"/>
        <v>1.3162503639069881E-2</v>
      </c>
      <c r="AE904">
        <f t="shared" si="277"/>
        <v>99</v>
      </c>
      <c r="AG904">
        <v>99</v>
      </c>
      <c r="AH904" s="4">
        <f t="shared" si="278"/>
        <v>4.5999999999999996</v>
      </c>
      <c r="AJ904">
        <v>4.5999999999999996</v>
      </c>
      <c r="AK904" s="4">
        <f t="shared" si="279"/>
        <v>1.2754722450378671E-2</v>
      </c>
      <c r="AL904">
        <f t="shared" si="280"/>
        <v>99</v>
      </c>
      <c r="AN904">
        <v>99</v>
      </c>
      <c r="AO904" s="4">
        <f t="shared" si="281"/>
        <v>0.1</v>
      </c>
      <c r="AQ904">
        <v>0.1</v>
      </c>
      <c r="AR904" s="4">
        <f t="shared" si="282"/>
        <v>4353.121392</v>
      </c>
      <c r="AT904">
        <v>4353.121392</v>
      </c>
      <c r="AU904">
        <v>4353.121392</v>
      </c>
      <c r="AV904" s="4">
        <f t="shared" si="283"/>
        <v>86786</v>
      </c>
      <c r="AX904">
        <v>86786</v>
      </c>
      <c r="AY904">
        <v>86786</v>
      </c>
      <c r="AZ904" s="4">
        <f t="shared" si="284"/>
        <v>4</v>
      </c>
      <c r="BB904">
        <v>4</v>
      </c>
      <c r="BC904" s="4">
        <f t="shared" si="285"/>
        <v>3.7</v>
      </c>
      <c r="BE904">
        <v>3.7</v>
      </c>
      <c r="BF904" s="4">
        <v>0.70899999999999996</v>
      </c>
      <c r="BG904" s="4">
        <v>14.7</v>
      </c>
      <c r="BH904" s="4">
        <f t="shared" si="267"/>
        <v>69.2</v>
      </c>
      <c r="BJ904">
        <v>69.2</v>
      </c>
    </row>
    <row r="905" spans="1:62" x14ac:dyDescent="0.25">
      <c r="A905" s="4" t="s">
        <v>80</v>
      </c>
      <c r="B905" s="4">
        <v>2010</v>
      </c>
      <c r="C905" s="4">
        <v>1</v>
      </c>
      <c r="E905" s="4">
        <f t="shared" si="268"/>
        <v>1.3612567210010737E-3</v>
      </c>
      <c r="F905">
        <v>2</v>
      </c>
      <c r="H905" s="4">
        <f t="shared" si="269"/>
        <v>1.3615888411902125E-2</v>
      </c>
      <c r="I905">
        <f t="shared" si="270"/>
        <v>0</v>
      </c>
      <c r="K905">
        <v>0</v>
      </c>
      <c r="L905" s="4">
        <v>2.25</v>
      </c>
      <c r="M905">
        <f t="shared" si="271"/>
        <v>1.8940415405520517E-4</v>
      </c>
      <c r="O905" s="4">
        <f t="shared" si="272"/>
        <v>62.08343533</v>
      </c>
      <c r="Q905">
        <v>62.08343533</v>
      </c>
      <c r="S905" s="4">
        <f t="shared" si="273"/>
        <v>1.2276440336999126E-2</v>
      </c>
      <c r="T905">
        <v>99</v>
      </c>
      <c r="W905" s="4">
        <f t="shared" si="274"/>
        <v>0</v>
      </c>
      <c r="X905">
        <v>0</v>
      </c>
      <c r="Y905" s="4">
        <v>58.7</v>
      </c>
      <c r="AB905" s="4">
        <f t="shared" si="275"/>
        <v>0</v>
      </c>
      <c r="AC905" s="3">
        <v>0</v>
      </c>
      <c r="AD905" s="4">
        <f t="shared" si="276"/>
        <v>1.3158507786116569E-2</v>
      </c>
      <c r="AE905">
        <f t="shared" si="277"/>
        <v>99</v>
      </c>
      <c r="AG905">
        <v>99</v>
      </c>
      <c r="AH905" s="4">
        <f t="shared" si="278"/>
        <v>4.2300000000000004</v>
      </c>
      <c r="AJ905">
        <v>4.2300000000000004</v>
      </c>
      <c r="AK905" s="4">
        <f t="shared" si="279"/>
        <v>1.2750861078644316E-2</v>
      </c>
      <c r="AL905">
        <f t="shared" si="280"/>
        <v>99</v>
      </c>
      <c r="AN905">
        <v>99</v>
      </c>
      <c r="AO905" s="4">
        <f t="shared" si="281"/>
        <v>0.1</v>
      </c>
      <c r="AQ905">
        <v>0.1</v>
      </c>
      <c r="AR905" s="4">
        <f t="shared" si="282"/>
        <v>3651.9667840000002</v>
      </c>
      <c r="AT905">
        <v>3651.9667840000002</v>
      </c>
      <c r="AU905">
        <v>3651.9667840000002</v>
      </c>
      <c r="AV905" s="4">
        <f t="shared" si="283"/>
        <v>85995</v>
      </c>
      <c r="AX905">
        <v>85995</v>
      </c>
      <c r="AY905">
        <v>85995</v>
      </c>
      <c r="AZ905" s="4">
        <f t="shared" si="284"/>
        <v>4</v>
      </c>
      <c r="BB905">
        <v>4</v>
      </c>
      <c r="BC905" s="4">
        <f t="shared" si="285"/>
        <v>3.7</v>
      </c>
      <c r="BE905">
        <v>3.7</v>
      </c>
      <c r="BF905" s="4">
        <v>0.70599999999999996</v>
      </c>
      <c r="BG905" s="4">
        <v>14.6</v>
      </c>
      <c r="BH905" s="4">
        <f t="shared" si="267"/>
        <v>69.099999999999994</v>
      </c>
      <c r="BJ905">
        <v>69.099999999999994</v>
      </c>
    </row>
    <row r="906" spans="1:62" x14ac:dyDescent="0.25">
      <c r="A906" s="4" t="s">
        <v>80</v>
      </c>
      <c r="B906" s="4">
        <v>2009</v>
      </c>
      <c r="C906" s="4">
        <v>1</v>
      </c>
      <c r="E906" s="4">
        <f t="shared" si="268"/>
        <v>1.6743633992982654E-3</v>
      </c>
      <c r="F906">
        <v>23</v>
      </c>
      <c r="H906" s="4">
        <f t="shared" si="269"/>
        <v>1.3615888411902125E-2</v>
      </c>
      <c r="I906">
        <f t="shared" si="270"/>
        <v>0</v>
      </c>
      <c r="K906">
        <v>0</v>
      </c>
      <c r="L906" s="4">
        <v>2.31</v>
      </c>
      <c r="M906">
        <f t="shared" si="271"/>
        <v>1.8935767837741156E-4</v>
      </c>
      <c r="O906" s="4">
        <f t="shared" si="272"/>
        <v>60.650684460000001</v>
      </c>
      <c r="Q906">
        <v>60.650684460000001</v>
      </c>
      <c r="S906" s="4">
        <f t="shared" si="273"/>
        <v>1.2276440336999126E-2</v>
      </c>
      <c r="T906">
        <v>99</v>
      </c>
      <c r="W906" s="4">
        <f t="shared" si="274"/>
        <v>1</v>
      </c>
      <c r="X906">
        <v>1</v>
      </c>
      <c r="Y906" s="4">
        <v>58</v>
      </c>
      <c r="AB906" s="4">
        <f t="shared" si="275"/>
        <v>0</v>
      </c>
      <c r="AC906" s="3">
        <v>0</v>
      </c>
      <c r="AD906" s="4">
        <f t="shared" si="276"/>
        <v>1.3154510068989805E-2</v>
      </c>
      <c r="AE906">
        <f t="shared" si="277"/>
        <v>99</v>
      </c>
      <c r="AG906">
        <v>99</v>
      </c>
      <c r="AH906" s="4">
        <f t="shared" si="278"/>
        <v>4.26</v>
      </c>
      <c r="AJ906">
        <v>4.26</v>
      </c>
      <c r="AK906" s="4">
        <f t="shared" si="279"/>
        <v>1.2746997917410362E-2</v>
      </c>
      <c r="AL906">
        <f t="shared" si="280"/>
        <v>99</v>
      </c>
      <c r="AN906">
        <v>99</v>
      </c>
      <c r="AO906" s="4">
        <f t="shared" si="281"/>
        <v>0.1</v>
      </c>
      <c r="AQ906">
        <v>0.1</v>
      </c>
      <c r="AR906" s="4">
        <f t="shared" si="282"/>
        <v>3369.4824699999999</v>
      </c>
      <c r="AT906">
        <v>3369.4824699999999</v>
      </c>
      <c r="AU906">
        <v>3369.4824699999999</v>
      </c>
      <c r="AV906" s="4">
        <f t="shared" si="283"/>
        <v>851967</v>
      </c>
      <c r="AX906">
        <v>851967</v>
      </c>
      <c r="AY906">
        <v>851967</v>
      </c>
      <c r="AZ906" s="4">
        <f t="shared" si="284"/>
        <v>4</v>
      </c>
      <c r="BB906">
        <v>4</v>
      </c>
      <c r="BC906" s="4">
        <f t="shared" si="285"/>
        <v>3.7</v>
      </c>
      <c r="BE906">
        <v>3.7</v>
      </c>
      <c r="BF906" s="4">
        <v>0.70399999999999996</v>
      </c>
      <c r="BG906" s="4">
        <v>14.5</v>
      </c>
      <c r="BH906" s="4">
        <f t="shared" si="267"/>
        <v>68.900000000000006</v>
      </c>
      <c r="BJ906">
        <v>68.900000000000006</v>
      </c>
    </row>
    <row r="907" spans="1:62" x14ac:dyDescent="0.25">
      <c r="A907" s="4" t="s">
        <v>80</v>
      </c>
      <c r="B907" s="4">
        <v>2008</v>
      </c>
      <c r="C907" s="4">
        <v>1</v>
      </c>
      <c r="E907" s="4">
        <f t="shared" si="268"/>
        <v>1.7206079194497851E-3</v>
      </c>
      <c r="F907">
        <v>26</v>
      </c>
      <c r="H907" s="4">
        <f t="shared" si="269"/>
        <v>1.3615888411902125E-2</v>
      </c>
      <c r="I907">
        <f t="shared" si="270"/>
        <v>0</v>
      </c>
      <c r="K907">
        <v>0</v>
      </c>
      <c r="L907" s="4">
        <v>1.95</v>
      </c>
      <c r="M907">
        <f t="shared" si="271"/>
        <v>1.9001105843110674E-4</v>
      </c>
      <c r="O907" s="4">
        <f t="shared" si="272"/>
        <v>81.046561109999999</v>
      </c>
      <c r="Q907">
        <v>81.046561109999999</v>
      </c>
      <c r="S907" s="4">
        <f t="shared" si="273"/>
        <v>1.2276440336999126E-2</v>
      </c>
      <c r="T907">
        <v>99</v>
      </c>
      <c r="W907" s="4">
        <f t="shared" si="274"/>
        <v>0</v>
      </c>
      <c r="X907">
        <v>0</v>
      </c>
      <c r="Y907" s="4">
        <v>57.3</v>
      </c>
      <c r="AB907" s="4">
        <f t="shared" si="275"/>
        <v>0</v>
      </c>
      <c r="AC907" s="3">
        <v>0</v>
      </c>
      <c r="AD907" s="4">
        <f t="shared" si="276"/>
        <v>1.3150510484656213E-2</v>
      </c>
      <c r="AE907">
        <f t="shared" si="277"/>
        <v>99</v>
      </c>
      <c r="AG907">
        <v>99</v>
      </c>
      <c r="AH907" s="4">
        <f t="shared" si="278"/>
        <v>3.68</v>
      </c>
      <c r="AJ907">
        <v>3.68</v>
      </c>
      <c r="AK907" s="4">
        <f t="shared" si="279"/>
        <v>1.2743132963779968E-2</v>
      </c>
      <c r="AL907">
        <f t="shared" si="280"/>
        <v>99</v>
      </c>
      <c r="AN907">
        <v>99</v>
      </c>
      <c r="AO907" s="4">
        <f t="shared" si="281"/>
        <v>0.1</v>
      </c>
      <c r="AQ907">
        <v>0.1</v>
      </c>
      <c r="AR907" s="4">
        <f t="shared" si="282"/>
        <v>4177.6577889999999</v>
      </c>
      <c r="AT907">
        <v>4177.6577889999999</v>
      </c>
      <c r="AU907">
        <v>4177.6577889999999</v>
      </c>
      <c r="AV907" s="4">
        <f t="shared" si="283"/>
        <v>84334</v>
      </c>
      <c r="AX907">
        <v>84334</v>
      </c>
      <c r="AY907">
        <v>84334</v>
      </c>
      <c r="AZ907" s="4">
        <f t="shared" si="284"/>
        <v>4</v>
      </c>
      <c r="BB907">
        <v>4</v>
      </c>
      <c r="BC907" s="4">
        <f t="shared" si="285"/>
        <v>3.7</v>
      </c>
      <c r="BE907">
        <v>3.7</v>
      </c>
      <c r="BF907" s="4">
        <v>0.7</v>
      </c>
      <c r="BG907" s="4">
        <v>14.3</v>
      </c>
      <c r="BH907" s="4">
        <f t="shared" si="267"/>
        <v>68.7</v>
      </c>
      <c r="BJ907">
        <v>68.7</v>
      </c>
    </row>
    <row r="908" spans="1:62" x14ac:dyDescent="0.25">
      <c r="A908" s="4" t="s">
        <v>80</v>
      </c>
      <c r="B908" s="4">
        <v>2007</v>
      </c>
      <c r="C908" s="4">
        <v>1</v>
      </c>
      <c r="E908" s="4">
        <f t="shared" si="268"/>
        <v>1.7670998975934577E-3</v>
      </c>
      <c r="F908">
        <v>29</v>
      </c>
      <c r="H908" s="4">
        <f t="shared" si="269"/>
        <v>1.3615888411902125E-2</v>
      </c>
      <c r="I908">
        <f t="shared" si="270"/>
        <v>0</v>
      </c>
      <c r="K908">
        <v>0</v>
      </c>
      <c r="L908" s="4">
        <v>2.09</v>
      </c>
      <c r="M908">
        <f t="shared" si="271"/>
        <v>1.8751683046533917E-4</v>
      </c>
      <c r="O908" s="4">
        <f t="shared" si="272"/>
        <v>5.8895262209999997</v>
      </c>
      <c r="Q908">
        <v>5.8895262209999997</v>
      </c>
      <c r="S908" s="4">
        <f t="shared" si="273"/>
        <v>1.2276440336999126E-2</v>
      </c>
      <c r="T908">
        <v>99</v>
      </c>
      <c r="W908" s="4">
        <f t="shared" si="274"/>
        <v>0</v>
      </c>
      <c r="X908">
        <v>0</v>
      </c>
      <c r="Y908" s="4">
        <v>56.6</v>
      </c>
      <c r="AB908" s="4">
        <f t="shared" si="275"/>
        <v>0</v>
      </c>
      <c r="AC908" s="3">
        <v>0</v>
      </c>
      <c r="AD908" s="4">
        <f t="shared" si="276"/>
        <v>1.314650903007444E-2</v>
      </c>
      <c r="AE908">
        <f t="shared" si="277"/>
        <v>99</v>
      </c>
      <c r="AG908">
        <v>99</v>
      </c>
      <c r="AH908" s="4">
        <f t="shared" si="278"/>
        <v>3.74</v>
      </c>
      <c r="AJ908">
        <v>3.74</v>
      </c>
      <c r="AK908" s="4">
        <f t="shared" si="279"/>
        <v>1.2739266214848667E-2</v>
      </c>
      <c r="AL908">
        <f t="shared" si="280"/>
        <v>99</v>
      </c>
      <c r="AN908">
        <v>99</v>
      </c>
      <c r="AO908" s="4">
        <f t="shared" si="281"/>
        <v>0.1</v>
      </c>
      <c r="AQ908">
        <v>0.1</v>
      </c>
      <c r="AR908" s="4">
        <f t="shared" si="282"/>
        <v>478.82326999999998</v>
      </c>
      <c r="AT908">
        <v>478.82326999999998</v>
      </c>
      <c r="AU908">
        <v>478.82326999999998</v>
      </c>
      <c r="AV908" s="4">
        <f t="shared" si="283"/>
        <v>834812</v>
      </c>
      <c r="AX908">
        <v>834812</v>
      </c>
      <c r="AY908">
        <v>834812</v>
      </c>
      <c r="AZ908" s="4">
        <f t="shared" si="284"/>
        <v>4.0999999999999996</v>
      </c>
      <c r="BB908">
        <v>4.0999999999999996</v>
      </c>
      <c r="BC908" s="4">
        <f t="shared" si="285"/>
        <v>3.8</v>
      </c>
      <c r="BE908">
        <v>3.8</v>
      </c>
      <c r="BF908" s="4">
        <v>0.69799999999999995</v>
      </c>
      <c r="BG908" s="4">
        <v>14.2</v>
      </c>
      <c r="BH908" s="4">
        <f t="shared" si="267"/>
        <v>68.599999999999994</v>
      </c>
      <c r="BJ908">
        <v>68.599999999999994</v>
      </c>
    </row>
    <row r="909" spans="1:62" x14ac:dyDescent="0.25">
      <c r="A909" s="4" t="s">
        <v>80</v>
      </c>
      <c r="B909" s="4">
        <v>2006</v>
      </c>
      <c r="C909" s="4">
        <v>1</v>
      </c>
      <c r="E909" s="4">
        <f t="shared" si="268"/>
        <v>2.9954351397055356E-3</v>
      </c>
      <c r="F909">
        <v>211</v>
      </c>
      <c r="H909" s="4">
        <f t="shared" si="269"/>
        <v>1.3615888411902125E-2</v>
      </c>
      <c r="I909">
        <f t="shared" si="270"/>
        <v>0</v>
      </c>
      <c r="K909">
        <v>0</v>
      </c>
      <c r="L909" s="4">
        <v>2.06</v>
      </c>
      <c r="M909">
        <f t="shared" si="271"/>
        <v>1.8907929873001651E-4</v>
      </c>
      <c r="O909" s="4">
        <f t="shared" si="272"/>
        <v>52.1241634</v>
      </c>
      <c r="Q909">
        <v>52.1241634</v>
      </c>
      <c r="S909" s="4">
        <f t="shared" si="273"/>
        <v>1.2276440336999126E-2</v>
      </c>
      <c r="T909">
        <v>99</v>
      </c>
      <c r="W909" s="4">
        <f t="shared" si="274"/>
        <v>136</v>
      </c>
      <c r="X909">
        <v>136</v>
      </c>
      <c r="Y909" s="4">
        <v>55.9</v>
      </c>
      <c r="AB909" s="4">
        <f t="shared" si="275"/>
        <v>0</v>
      </c>
      <c r="AC909" s="3">
        <v>0</v>
      </c>
      <c r="AD909" s="4">
        <f t="shared" si="276"/>
        <v>1.3521902616447102E-2</v>
      </c>
      <c r="AE909">
        <f t="shared" si="277"/>
        <v>98</v>
      </c>
      <c r="AG909">
        <v>98</v>
      </c>
      <c r="AH909" s="4">
        <f t="shared" si="278"/>
        <v>3.84</v>
      </c>
      <c r="AJ909">
        <v>3.84</v>
      </c>
      <c r="AK909" s="4">
        <f t="shared" si="279"/>
        <v>1.3089869967414828E-2</v>
      </c>
      <c r="AL909">
        <f t="shared" si="280"/>
        <v>98</v>
      </c>
      <c r="AN909">
        <v>98</v>
      </c>
      <c r="AO909" s="4">
        <f t="shared" si="281"/>
        <v>0.1</v>
      </c>
      <c r="AQ909">
        <v>0.1</v>
      </c>
      <c r="AR909" s="4">
        <f t="shared" si="282"/>
        <v>3749.939813</v>
      </c>
      <c r="AT909">
        <v>3749.939813</v>
      </c>
      <c r="AU909">
        <v>3749.939813</v>
      </c>
      <c r="AV909" s="4">
        <f t="shared" si="283"/>
        <v>827411</v>
      </c>
      <c r="AX909">
        <v>827411</v>
      </c>
      <c r="AY909">
        <v>827411</v>
      </c>
      <c r="AZ909" s="4">
        <f t="shared" si="284"/>
        <v>4.0999999999999996</v>
      </c>
      <c r="BB909">
        <v>4.0999999999999996</v>
      </c>
      <c r="BC909" s="4">
        <f t="shared" si="285"/>
        <v>3.8</v>
      </c>
      <c r="BE909">
        <v>3.8</v>
      </c>
      <c r="BF909" s="4">
        <v>0.69499999999999995</v>
      </c>
      <c r="BG909" s="4">
        <v>14</v>
      </c>
      <c r="BH909" s="4">
        <f t="shared" si="267"/>
        <v>68.5</v>
      </c>
      <c r="BJ909">
        <v>68.5</v>
      </c>
    </row>
    <row r="910" spans="1:62" x14ac:dyDescent="0.25">
      <c r="A910" s="4" t="s">
        <v>80</v>
      </c>
      <c r="B910" s="4">
        <v>2005</v>
      </c>
      <c r="C910" s="4">
        <v>1</v>
      </c>
      <c r="E910" s="4">
        <f t="shared" si="268"/>
        <v>2.9678144225641179E-3</v>
      </c>
      <c r="F910">
        <v>214</v>
      </c>
      <c r="H910" s="4">
        <f t="shared" si="269"/>
        <v>1.3615888411902125E-2</v>
      </c>
      <c r="I910">
        <f t="shared" si="270"/>
        <v>0</v>
      </c>
      <c r="K910">
        <v>0</v>
      </c>
      <c r="L910" s="4">
        <v>2.02</v>
      </c>
      <c r="M910">
        <f t="shared" si="271"/>
        <v>1.8947885749358981E-4</v>
      </c>
      <c r="O910" s="4">
        <f t="shared" si="272"/>
        <v>64.392034429999995</v>
      </c>
      <c r="Q910">
        <v>64.392034429999995</v>
      </c>
      <c r="S910" s="4">
        <f t="shared" si="273"/>
        <v>1.2276440336999126E-2</v>
      </c>
      <c r="T910">
        <v>99</v>
      </c>
      <c r="W910" s="4">
        <f t="shared" si="274"/>
        <v>0</v>
      </c>
      <c r="X910">
        <v>0</v>
      </c>
      <c r="Y910" s="4">
        <v>55.1</v>
      </c>
      <c r="AB910" s="4">
        <f t="shared" si="275"/>
        <v>0</v>
      </c>
      <c r="AC910" s="3">
        <v>0</v>
      </c>
      <c r="AD910" s="4">
        <f t="shared" si="276"/>
        <v>1.3883724927133207E-2</v>
      </c>
      <c r="AE910">
        <f t="shared" si="277"/>
        <v>97</v>
      </c>
      <c r="AG910">
        <v>97</v>
      </c>
      <c r="AH910" s="4">
        <f t="shared" si="278"/>
        <v>3.61</v>
      </c>
      <c r="AJ910">
        <v>3.61</v>
      </c>
      <c r="AK910" s="4">
        <f t="shared" si="279"/>
        <v>1.3756431220319386E-2</v>
      </c>
      <c r="AL910">
        <f t="shared" si="280"/>
        <v>96</v>
      </c>
      <c r="AN910">
        <v>96</v>
      </c>
      <c r="AO910" s="4">
        <f t="shared" si="281"/>
        <v>0.1</v>
      </c>
      <c r="AQ910">
        <v>0.1</v>
      </c>
      <c r="AR910" s="4">
        <f t="shared" si="282"/>
        <v>3658.63832</v>
      </c>
      <c r="AT910">
        <v>3658.63832</v>
      </c>
      <c r="AU910">
        <v>3658.63832</v>
      </c>
      <c r="AV910" s="4">
        <f t="shared" si="283"/>
        <v>821817</v>
      </c>
      <c r="AX910">
        <v>821817</v>
      </c>
      <c r="AY910">
        <v>821817</v>
      </c>
      <c r="AZ910" s="4">
        <f t="shared" si="284"/>
        <v>4.0999999999999996</v>
      </c>
      <c r="BB910">
        <v>4.0999999999999996</v>
      </c>
      <c r="BC910" s="4">
        <f t="shared" si="285"/>
        <v>3.8</v>
      </c>
      <c r="BE910">
        <v>3.8</v>
      </c>
      <c r="BF910" s="4">
        <v>0.69899999999999995</v>
      </c>
      <c r="BG910" s="4">
        <v>13.9</v>
      </c>
      <c r="BH910" s="4">
        <f t="shared" si="267"/>
        <v>68.3</v>
      </c>
      <c r="BJ910">
        <v>68.3</v>
      </c>
    </row>
    <row r="911" spans="1:62" x14ac:dyDescent="0.25">
      <c r="A911" s="4" t="s">
        <v>80</v>
      </c>
      <c r="B911" s="4">
        <v>2004</v>
      </c>
      <c r="C911" s="4">
        <v>1</v>
      </c>
      <c r="E911" s="4">
        <f t="shared" si="268"/>
        <v>2.9287272559071213E-3</v>
      </c>
      <c r="F911">
        <v>218</v>
      </c>
      <c r="H911" s="4">
        <f t="shared" si="269"/>
        <v>1.3615888411902125E-2</v>
      </c>
      <c r="I911">
        <f t="shared" si="270"/>
        <v>0</v>
      </c>
      <c r="K911">
        <v>0</v>
      </c>
      <c r="L911" s="4">
        <v>1.63</v>
      </c>
      <c r="M911">
        <f t="shared" si="271"/>
        <v>1.8881102306510686E-4</v>
      </c>
      <c r="O911" s="4">
        <f t="shared" si="272"/>
        <v>43.994524640000002</v>
      </c>
      <c r="Q911">
        <v>43.994524640000002</v>
      </c>
      <c r="S911" s="4">
        <f t="shared" si="273"/>
        <v>1.2276440336999126E-2</v>
      </c>
      <c r="T911">
        <v>99</v>
      </c>
      <c r="W911" s="4">
        <f t="shared" si="274"/>
        <v>37</v>
      </c>
      <c r="X911">
        <v>37</v>
      </c>
      <c r="Y911" s="4">
        <v>54.2</v>
      </c>
      <c r="AB911" s="4">
        <f t="shared" si="275"/>
        <v>0</v>
      </c>
      <c r="AC911" s="3">
        <v>0</v>
      </c>
      <c r="AD911" s="4">
        <f t="shared" si="276"/>
        <v>1.4230293123470518E-2</v>
      </c>
      <c r="AE911">
        <f t="shared" si="277"/>
        <v>96</v>
      </c>
      <c r="AG911">
        <v>96</v>
      </c>
      <c r="AH911" s="4">
        <f t="shared" si="278"/>
        <v>3.61</v>
      </c>
      <c r="AJ911">
        <v>3.61</v>
      </c>
      <c r="AK911" s="4">
        <f t="shared" si="279"/>
        <v>1.4065683669678926E-2</v>
      </c>
      <c r="AL911">
        <f t="shared" si="280"/>
        <v>95</v>
      </c>
      <c r="AN911">
        <v>95</v>
      </c>
      <c r="AO911" s="4">
        <f t="shared" si="281"/>
        <v>0.1</v>
      </c>
      <c r="AQ911">
        <v>0.1</v>
      </c>
      <c r="AR911" s="4">
        <f t="shared" si="282"/>
        <v>3332.918533</v>
      </c>
      <c r="AT911">
        <v>3332.918533</v>
      </c>
      <c r="AU911">
        <v>3332.918533</v>
      </c>
      <c r="AV911" s="4">
        <f t="shared" si="283"/>
        <v>818354</v>
      </c>
      <c r="AX911">
        <v>818354</v>
      </c>
      <c r="AY911">
        <v>818354</v>
      </c>
      <c r="AZ911" s="4">
        <f t="shared" si="284"/>
        <v>4.2</v>
      </c>
      <c r="BB911">
        <v>4.2</v>
      </c>
      <c r="BC911" s="4">
        <f t="shared" si="285"/>
        <v>3.9</v>
      </c>
      <c r="BE911">
        <v>3.9</v>
      </c>
      <c r="BF911" s="4">
        <v>0.69099999999999995</v>
      </c>
      <c r="BG911" s="4">
        <v>13.4</v>
      </c>
      <c r="BH911" s="4">
        <f t="shared" si="267"/>
        <v>68.099999999999994</v>
      </c>
      <c r="BJ911">
        <v>68.099999999999994</v>
      </c>
    </row>
    <row r="912" spans="1:62" x14ac:dyDescent="0.25">
      <c r="A912" s="4" t="s">
        <v>80</v>
      </c>
      <c r="B912" s="4">
        <v>2003</v>
      </c>
      <c r="C912" s="4">
        <v>1</v>
      </c>
      <c r="E912" s="4">
        <f t="shared" si="268"/>
        <v>1.6590116359461236E-3</v>
      </c>
      <c r="F912">
        <v>22</v>
      </c>
      <c r="H912" s="4">
        <f t="shared" si="269"/>
        <v>1.3615888411902125E-2</v>
      </c>
      <c r="I912">
        <f t="shared" si="270"/>
        <v>0</v>
      </c>
      <c r="K912">
        <v>0</v>
      </c>
      <c r="L912" s="4">
        <v>1.76</v>
      </c>
      <c r="M912">
        <f t="shared" si="271"/>
        <v>1.9481267749578107E-4</v>
      </c>
      <c r="O912" s="4">
        <f t="shared" si="272"/>
        <v>253.8196705</v>
      </c>
      <c r="Q912">
        <v>253.8196705</v>
      </c>
      <c r="S912" s="4">
        <f t="shared" si="273"/>
        <v>1.2276440336999126E-2</v>
      </c>
      <c r="T912">
        <v>99</v>
      </c>
      <c r="W912" s="4">
        <f t="shared" si="274"/>
        <v>305</v>
      </c>
      <c r="X912">
        <v>305</v>
      </c>
      <c r="Y912" s="4">
        <v>53.2</v>
      </c>
      <c r="AB912" s="4">
        <f t="shared" si="275"/>
        <v>0</v>
      </c>
      <c r="AC912" s="3">
        <v>0</v>
      </c>
      <c r="AD912" s="4">
        <f t="shared" si="276"/>
        <v>1.4559965487777176E-2</v>
      </c>
      <c r="AE912">
        <f t="shared" si="277"/>
        <v>95</v>
      </c>
      <c r="AG912">
        <v>95</v>
      </c>
      <c r="AH912" s="4">
        <f t="shared" si="278"/>
        <v>3.35</v>
      </c>
      <c r="AJ912">
        <v>3.35</v>
      </c>
      <c r="AK912" s="4">
        <f t="shared" si="279"/>
        <v>1.4358290405314906E-2</v>
      </c>
      <c r="AL912">
        <f t="shared" si="280"/>
        <v>94</v>
      </c>
      <c r="AN912">
        <v>94</v>
      </c>
      <c r="AO912" s="4">
        <f t="shared" si="281"/>
        <v>0.1</v>
      </c>
      <c r="AQ912">
        <v>0.1</v>
      </c>
      <c r="AR912" s="4">
        <f t="shared" si="282"/>
        <v>2835.9739719999998</v>
      </c>
      <c r="AT912">
        <v>2835.9739719999998</v>
      </c>
      <c r="AU912">
        <v>2835.9739719999998</v>
      </c>
      <c r="AV912" s="4">
        <f t="shared" si="283"/>
        <v>816628</v>
      </c>
      <c r="AX912">
        <v>816628</v>
      </c>
      <c r="AY912">
        <v>816628</v>
      </c>
      <c r="AZ912" s="4">
        <f t="shared" si="284"/>
        <v>4.2</v>
      </c>
      <c r="BB912">
        <v>4.2</v>
      </c>
      <c r="BC912" s="4">
        <f t="shared" si="285"/>
        <v>3.9</v>
      </c>
      <c r="BE912">
        <v>3.9</v>
      </c>
      <c r="BF912" s="4">
        <v>0.68899999999999995</v>
      </c>
      <c r="BG912" s="4">
        <v>13.3</v>
      </c>
      <c r="BH912" s="4">
        <f t="shared" si="267"/>
        <v>68</v>
      </c>
      <c r="BJ912">
        <v>68</v>
      </c>
    </row>
    <row r="913" spans="1:62" x14ac:dyDescent="0.25">
      <c r="A913" s="4" t="s">
        <v>80</v>
      </c>
      <c r="B913" s="4">
        <v>2002</v>
      </c>
      <c r="C913" s="4">
        <v>1</v>
      </c>
      <c r="E913" s="4">
        <f t="shared" si="268"/>
        <v>1.6590116359461236E-3</v>
      </c>
      <c r="F913">
        <v>22</v>
      </c>
      <c r="H913" s="4">
        <f t="shared" si="269"/>
        <v>1.3615888411902125E-2</v>
      </c>
      <c r="I913">
        <f t="shared" si="270"/>
        <v>0</v>
      </c>
      <c r="K913">
        <v>0</v>
      </c>
      <c r="L913" s="4">
        <v>1.85</v>
      </c>
      <c r="M913">
        <f t="shared" si="271"/>
        <v>1.9361987469169138E-4</v>
      </c>
      <c r="O913" s="4">
        <f t="shared" si="272"/>
        <v>206.071686</v>
      </c>
      <c r="Q913">
        <v>206.071686</v>
      </c>
      <c r="S913" s="4">
        <f t="shared" si="273"/>
        <v>1.2276440336999126E-2</v>
      </c>
      <c r="T913">
        <v>99</v>
      </c>
      <c r="W913" s="4">
        <f t="shared" si="274"/>
        <v>304</v>
      </c>
      <c r="X913">
        <v>304</v>
      </c>
      <c r="Y913" s="4">
        <v>52.2</v>
      </c>
      <c r="AB913" s="4">
        <f t="shared" si="275"/>
        <v>0</v>
      </c>
      <c r="AC913" s="3">
        <v>0</v>
      </c>
      <c r="AD913" s="4">
        <f t="shared" si="276"/>
        <v>1.487115450561847E-2</v>
      </c>
      <c r="AE913">
        <f t="shared" si="277"/>
        <v>94</v>
      </c>
      <c r="AG913">
        <v>94</v>
      </c>
      <c r="AH913" s="4">
        <f t="shared" si="278"/>
        <v>3.48</v>
      </c>
      <c r="AJ913">
        <v>3.48</v>
      </c>
      <c r="AK913" s="4">
        <f t="shared" si="279"/>
        <v>1.4632914265308656E-2</v>
      </c>
      <c r="AL913">
        <f t="shared" si="280"/>
        <v>93</v>
      </c>
      <c r="AN913">
        <v>93</v>
      </c>
      <c r="AO913" s="4">
        <f t="shared" si="281"/>
        <v>0.1</v>
      </c>
      <c r="AQ913">
        <v>0.1</v>
      </c>
      <c r="AR913" s="4">
        <f t="shared" si="282"/>
        <v>2259.5579600000001</v>
      </c>
      <c r="AT913">
        <v>2259.5579600000001</v>
      </c>
      <c r="AU913">
        <v>2259.5579600000001</v>
      </c>
      <c r="AV913" s="4">
        <f t="shared" si="283"/>
        <v>815691</v>
      </c>
      <c r="AX913">
        <v>815691</v>
      </c>
      <c r="AY913">
        <v>815691</v>
      </c>
      <c r="AZ913" s="4">
        <f t="shared" si="284"/>
        <v>4.2</v>
      </c>
      <c r="BB913">
        <v>4.2</v>
      </c>
      <c r="BC913" s="4">
        <f t="shared" si="285"/>
        <v>3.9</v>
      </c>
      <c r="BE913">
        <v>3.9</v>
      </c>
      <c r="BF913" s="4">
        <v>0.68700000000000006</v>
      </c>
      <c r="BG913" s="4">
        <v>13.3</v>
      </c>
      <c r="BH913" s="4">
        <f t="shared" si="267"/>
        <v>67.900000000000006</v>
      </c>
      <c r="BJ913">
        <v>67.900000000000006</v>
      </c>
    </row>
    <row r="914" spans="1:62" x14ac:dyDescent="0.25">
      <c r="A914" s="4" t="s">
        <v>80</v>
      </c>
      <c r="B914" s="4">
        <v>2001</v>
      </c>
      <c r="C914" s="4">
        <v>1</v>
      </c>
      <c r="E914" s="4">
        <f t="shared" si="268"/>
        <v>2.8977798623735706E-3</v>
      </c>
      <c r="F914">
        <v>221</v>
      </c>
      <c r="H914" s="4">
        <f t="shared" si="269"/>
        <v>1.3615888411902125E-2</v>
      </c>
      <c r="I914">
        <f t="shared" si="270"/>
        <v>0</v>
      </c>
      <c r="K914">
        <v>0</v>
      </c>
      <c r="L914" s="4">
        <v>1.93</v>
      </c>
      <c r="M914">
        <f t="shared" si="271"/>
        <v>1.8802740813744255E-4</v>
      </c>
      <c r="O914" s="4">
        <f t="shared" si="272"/>
        <v>20.711912900000002</v>
      </c>
      <c r="Q914">
        <v>20.711912900000002</v>
      </c>
      <c r="S914" s="4">
        <f t="shared" si="273"/>
        <v>1.2624262505316943E-2</v>
      </c>
      <c r="T914">
        <v>98</v>
      </c>
      <c r="W914" s="4">
        <f t="shared" si="274"/>
        <v>17</v>
      </c>
      <c r="X914">
        <v>17</v>
      </c>
      <c r="Y914" s="4">
        <v>51.2</v>
      </c>
      <c r="AB914" s="4">
        <f t="shared" si="275"/>
        <v>0</v>
      </c>
      <c r="AC914" s="3">
        <v>0</v>
      </c>
      <c r="AD914" s="4">
        <f t="shared" si="276"/>
        <v>1.5436009353959041E-2</v>
      </c>
      <c r="AE914">
        <f t="shared" si="277"/>
        <v>92</v>
      </c>
      <c r="AG914">
        <v>92</v>
      </c>
      <c r="AH914" s="4">
        <f t="shared" si="278"/>
        <v>3.28</v>
      </c>
      <c r="AJ914">
        <v>3.28</v>
      </c>
      <c r="AK914" s="4">
        <f t="shared" si="279"/>
        <v>1.5127022958273196E-2</v>
      </c>
      <c r="AL914">
        <f t="shared" si="280"/>
        <v>91</v>
      </c>
      <c r="AN914">
        <v>91</v>
      </c>
      <c r="AO914" s="4">
        <f t="shared" si="281"/>
        <v>0.1</v>
      </c>
      <c r="AQ914">
        <v>0.1</v>
      </c>
      <c r="AR914" s="4">
        <f t="shared" si="282"/>
        <v>238.891729</v>
      </c>
      <c r="AT914">
        <v>238.891729</v>
      </c>
      <c r="AU914">
        <v>238.891729</v>
      </c>
      <c r="AV914" s="4">
        <f t="shared" si="283"/>
        <v>814218</v>
      </c>
      <c r="AX914">
        <v>814218</v>
      </c>
      <c r="AY914">
        <v>814218</v>
      </c>
      <c r="AZ914" s="4">
        <f t="shared" si="284"/>
        <v>4.3</v>
      </c>
      <c r="BB914">
        <v>4.3</v>
      </c>
      <c r="BC914" s="4">
        <f t="shared" si="285"/>
        <v>4</v>
      </c>
      <c r="BE914">
        <v>4</v>
      </c>
      <c r="BF914" s="4">
        <v>0.68300000000000005</v>
      </c>
      <c r="BG914" s="4">
        <v>13.2</v>
      </c>
      <c r="BH914" s="4">
        <f t="shared" si="267"/>
        <v>67.8</v>
      </c>
      <c r="BJ914">
        <v>67.8</v>
      </c>
    </row>
    <row r="915" spans="1:62" x14ac:dyDescent="0.25">
      <c r="A915" s="4" t="s">
        <v>80</v>
      </c>
      <c r="B915" s="4">
        <v>2000</v>
      </c>
      <c r="C915" s="4">
        <v>1</v>
      </c>
      <c r="E915" s="4">
        <f t="shared" si="268"/>
        <v>2.8977798623735706E-3</v>
      </c>
      <c r="F915">
        <v>221</v>
      </c>
      <c r="H915" s="4">
        <f t="shared" si="269"/>
        <v>1.3615888411902125E-2</v>
      </c>
      <c r="I915">
        <f t="shared" si="270"/>
        <v>0</v>
      </c>
      <c r="K915">
        <v>0</v>
      </c>
      <c r="L915" s="4">
        <v>2.0499999999999998</v>
      </c>
      <c r="M915">
        <f t="shared" si="271"/>
        <v>1.8838516366927126E-4</v>
      </c>
      <c r="O915" s="4">
        <f t="shared" si="272"/>
        <v>31.258346159999999</v>
      </c>
      <c r="Q915">
        <v>31.258346159999999</v>
      </c>
      <c r="S915" s="4">
        <f t="shared" si="273"/>
        <v>1.2624262505316943E-2</v>
      </c>
      <c r="T915">
        <v>98</v>
      </c>
      <c r="W915" s="4">
        <f t="shared" si="274"/>
        <v>0</v>
      </c>
      <c r="X915">
        <v>0</v>
      </c>
      <c r="Y915" s="4">
        <v>5.2</v>
      </c>
      <c r="AB915" s="4">
        <f t="shared" si="275"/>
        <v>0</v>
      </c>
      <c r="AC915" s="3">
        <v>0</v>
      </c>
      <c r="AD915" s="4">
        <f t="shared" si="276"/>
        <v>1.5682974678243401E-2</v>
      </c>
      <c r="AE915">
        <f t="shared" si="277"/>
        <v>91</v>
      </c>
      <c r="AG915">
        <v>91</v>
      </c>
      <c r="AH915" s="4">
        <f t="shared" si="278"/>
        <v>3.87</v>
      </c>
      <c r="AJ915">
        <v>3.87</v>
      </c>
      <c r="AK915" s="4">
        <f t="shared" si="279"/>
        <v>2.0336810822610125E-4</v>
      </c>
      <c r="AL915">
        <f t="shared" si="280"/>
        <v>9</v>
      </c>
      <c r="AN915">
        <v>9</v>
      </c>
      <c r="AO915" s="4">
        <f t="shared" si="281"/>
        <v>0.1</v>
      </c>
      <c r="AQ915">
        <v>0.1</v>
      </c>
      <c r="AR915" s="4">
        <f t="shared" si="282"/>
        <v>276.13380000000001</v>
      </c>
      <c r="AT915">
        <v>276.13380000000001</v>
      </c>
      <c r="AU915">
        <v>276.13380000000001</v>
      </c>
      <c r="AV915" s="4">
        <f t="shared" si="283"/>
        <v>811223</v>
      </c>
      <c r="AX915">
        <v>811223</v>
      </c>
      <c r="AY915">
        <v>811223</v>
      </c>
      <c r="AZ915" s="4">
        <f t="shared" si="284"/>
        <v>4.3</v>
      </c>
      <c r="BB915">
        <v>4.3</v>
      </c>
      <c r="BC915" s="4">
        <f t="shared" si="285"/>
        <v>4</v>
      </c>
      <c r="BE915">
        <v>4</v>
      </c>
      <c r="BF915" s="4">
        <v>0.68100000000000005</v>
      </c>
      <c r="BG915" s="4">
        <v>13.1</v>
      </c>
      <c r="BH915" s="4">
        <f t="shared" si="267"/>
        <v>67.7</v>
      </c>
      <c r="BJ915">
        <v>67.7</v>
      </c>
    </row>
    <row r="916" spans="1:62" x14ac:dyDescent="0.25">
      <c r="A916" s="4" t="s">
        <v>81</v>
      </c>
      <c r="B916" s="4">
        <v>2015</v>
      </c>
      <c r="C916" s="4">
        <v>1</v>
      </c>
      <c r="E916" s="4">
        <f t="shared" si="268"/>
        <v>2.486773841735884E-3</v>
      </c>
      <c r="F916">
        <v>76</v>
      </c>
      <c r="H916" s="4">
        <f t="shared" si="269"/>
        <v>1.3615888411902125E-2</v>
      </c>
      <c r="I916">
        <f t="shared" si="270"/>
        <v>0</v>
      </c>
      <c r="K916">
        <v>0</v>
      </c>
      <c r="M916">
        <f t="shared" si="271"/>
        <v>1.8731145170040577E-4</v>
      </c>
      <c r="O916" s="4">
        <f t="shared" si="272"/>
        <v>0</v>
      </c>
      <c r="Q916">
        <v>0</v>
      </c>
      <c r="S916" s="4">
        <f t="shared" si="273"/>
        <v>8.675140700055771E-5</v>
      </c>
      <c r="W916" s="4">
        <f t="shared" si="274"/>
        <v>2</v>
      </c>
      <c r="X916">
        <v>2</v>
      </c>
      <c r="Y916" s="4">
        <v>62.1</v>
      </c>
      <c r="AB916" s="4">
        <f t="shared" si="275"/>
        <v>0</v>
      </c>
      <c r="AC916" s="3">
        <v>0</v>
      </c>
      <c r="AD916" s="4">
        <f t="shared" si="276"/>
        <v>1.3861674416373915E-2</v>
      </c>
      <c r="AE916">
        <f t="shared" si="277"/>
        <v>97</v>
      </c>
      <c r="AG916">
        <v>97</v>
      </c>
      <c r="AH916" s="4" t="e">
        <f t="shared" si="278"/>
        <v>#VALUE!</v>
      </c>
      <c r="AK916" s="4">
        <f t="shared" si="279"/>
        <v>1.3438580550362357E-2</v>
      </c>
      <c r="AL916">
        <f t="shared" si="280"/>
        <v>97</v>
      </c>
      <c r="AN916">
        <v>97</v>
      </c>
      <c r="AO916" s="4">
        <f t="shared" si="281"/>
        <v>0.1</v>
      </c>
      <c r="AQ916">
        <v>0.1</v>
      </c>
      <c r="AR916" s="4">
        <f t="shared" si="282"/>
        <v>4245.3974399999997</v>
      </c>
      <c r="AT916">
        <v>4245.3974399999997</v>
      </c>
      <c r="AU916">
        <v>4245.3974399999997</v>
      </c>
      <c r="AV916" s="4">
        <f t="shared" si="283"/>
        <v>5479531</v>
      </c>
      <c r="AX916">
        <v>5479531</v>
      </c>
      <c r="AY916">
        <v>5479531</v>
      </c>
      <c r="AZ916" s="4">
        <f t="shared" si="284"/>
        <v>0.9</v>
      </c>
      <c r="BB916">
        <v>0.9</v>
      </c>
      <c r="BC916" s="4">
        <f t="shared" si="285"/>
        <v>0.8</v>
      </c>
      <c r="BE916">
        <v>0.8</v>
      </c>
      <c r="BF916" s="4">
        <v>0.89300000000000002</v>
      </c>
      <c r="BG916" s="4">
        <v>17</v>
      </c>
      <c r="BH916" s="4">
        <f t="shared" si="267"/>
        <v>81.099999999999994</v>
      </c>
      <c r="BJ916">
        <v>81.099999999999994</v>
      </c>
    </row>
    <row r="917" spans="1:62" x14ac:dyDescent="0.25">
      <c r="A917" s="4" t="s">
        <v>81</v>
      </c>
      <c r="B917" s="4">
        <v>2014</v>
      </c>
      <c r="C917" s="4">
        <v>1</v>
      </c>
      <c r="E917" s="4">
        <f t="shared" si="268"/>
        <v>2.5152005669432623E-3</v>
      </c>
      <c r="F917">
        <v>78</v>
      </c>
      <c r="H917" s="4">
        <f t="shared" si="269"/>
        <v>1.3615888411902125E-2</v>
      </c>
      <c r="I917">
        <f t="shared" si="270"/>
        <v>0</v>
      </c>
      <c r="K917">
        <v>0</v>
      </c>
      <c r="L917" s="4">
        <v>8.8000000000000007</v>
      </c>
      <c r="M917">
        <f t="shared" si="271"/>
        <v>4.8374308768985379E-6</v>
      </c>
      <c r="O917" s="4">
        <f t="shared" si="272"/>
        <v>1096.807346997125</v>
      </c>
      <c r="Q917">
        <v>6164.4554019999996</v>
      </c>
      <c r="S917" s="4">
        <f t="shared" si="273"/>
        <v>8.675140700055771E-5</v>
      </c>
      <c r="W917" s="4">
        <f t="shared" si="274"/>
        <v>0</v>
      </c>
      <c r="X917">
        <v>0</v>
      </c>
      <c r="Y917" s="4">
        <v>61.7</v>
      </c>
      <c r="AB917" s="4">
        <f t="shared" si="275"/>
        <v>0</v>
      </c>
      <c r="AC917" s="3">
        <v>0</v>
      </c>
      <c r="AD917" s="4">
        <f t="shared" si="276"/>
        <v>1.3492577005729893E-2</v>
      </c>
      <c r="AE917">
        <f t="shared" si="277"/>
        <v>98</v>
      </c>
      <c r="AG917">
        <v>98</v>
      </c>
      <c r="AH917" s="4">
        <f t="shared" si="278"/>
        <v>9.68</v>
      </c>
      <c r="AJ917">
        <v>9.68</v>
      </c>
      <c r="AK917" s="4">
        <f t="shared" si="279"/>
        <v>1.3091941025492878E-2</v>
      </c>
      <c r="AL917">
        <f t="shared" si="280"/>
        <v>98</v>
      </c>
      <c r="AN917">
        <v>98</v>
      </c>
      <c r="AO917" s="4">
        <f t="shared" si="281"/>
        <v>0.1</v>
      </c>
      <c r="AQ917">
        <v>0.1</v>
      </c>
      <c r="AR917" s="4">
        <f t="shared" si="282"/>
        <v>10972.078698625</v>
      </c>
      <c r="AT917">
        <v>49914.618640000001</v>
      </c>
      <c r="AU917">
        <v>49914.618640000001</v>
      </c>
      <c r="AV917" s="4">
        <f t="shared" si="283"/>
        <v>5461512</v>
      </c>
      <c r="AX917">
        <v>5461512</v>
      </c>
      <c r="AY917">
        <v>5461512</v>
      </c>
      <c r="AZ917" s="4">
        <f t="shared" si="284"/>
        <v>0.9</v>
      </c>
      <c r="BB917">
        <v>0.9</v>
      </c>
      <c r="BC917" s="4">
        <f t="shared" si="285"/>
        <v>0.8</v>
      </c>
      <c r="BE917">
        <v>0.8</v>
      </c>
      <c r="BF917" s="4">
        <v>0.89</v>
      </c>
      <c r="BG917" s="4">
        <v>17</v>
      </c>
      <c r="BH917" s="4">
        <f t="shared" si="267"/>
        <v>89</v>
      </c>
      <c r="BJ917">
        <v>89</v>
      </c>
    </row>
    <row r="918" spans="1:62" x14ac:dyDescent="0.25">
      <c r="A918" s="4" t="s">
        <v>81</v>
      </c>
      <c r="B918" s="4">
        <v>2013</v>
      </c>
      <c r="C918" s="4">
        <v>1</v>
      </c>
      <c r="E918" s="4">
        <f t="shared" si="268"/>
        <v>2.5292899572934295E-3</v>
      </c>
      <c r="F918">
        <v>79</v>
      </c>
      <c r="H918" s="4">
        <f t="shared" si="269"/>
        <v>1.3615888411902125E-2</v>
      </c>
      <c r="I918">
        <f t="shared" si="270"/>
        <v>0</v>
      </c>
      <c r="K918">
        <v>0</v>
      </c>
      <c r="L918" s="4">
        <v>8.9700000000000006</v>
      </c>
      <c r="M918">
        <f t="shared" si="271"/>
        <v>5.1722383535907198E-6</v>
      </c>
      <c r="O918" s="4">
        <f t="shared" si="272"/>
        <v>1096.807346997125</v>
      </c>
      <c r="Q918">
        <v>6115.4966240000003</v>
      </c>
      <c r="S918" s="4">
        <f t="shared" si="273"/>
        <v>8.675140700055771E-5</v>
      </c>
      <c r="W918" s="4">
        <f t="shared" si="274"/>
        <v>2</v>
      </c>
      <c r="X918">
        <v>2</v>
      </c>
      <c r="Y918" s="4">
        <v>61.4</v>
      </c>
      <c r="AB918" s="4">
        <f t="shared" si="275"/>
        <v>0</v>
      </c>
      <c r="AC918" s="3">
        <v>0</v>
      </c>
      <c r="AD918" s="4">
        <f t="shared" si="276"/>
        <v>1.3488618639562437E-2</v>
      </c>
      <c r="AE918">
        <f t="shared" si="277"/>
        <v>98</v>
      </c>
      <c r="AG918">
        <v>98</v>
      </c>
      <c r="AH918" s="4">
        <f t="shared" si="278"/>
        <v>9.5500000000000007</v>
      </c>
      <c r="AJ918">
        <v>9.5500000000000007</v>
      </c>
      <c r="AK918" s="4">
        <f t="shared" si="279"/>
        <v>1.3088105807449778E-2</v>
      </c>
      <c r="AL918">
        <f t="shared" si="280"/>
        <v>98</v>
      </c>
      <c r="AN918">
        <v>98</v>
      </c>
      <c r="AO918" s="4">
        <f t="shared" si="281"/>
        <v>0.1</v>
      </c>
      <c r="AQ918">
        <v>0.1</v>
      </c>
      <c r="AR918" s="4">
        <f t="shared" si="282"/>
        <v>10972.078698625</v>
      </c>
      <c r="AT918">
        <v>49638.7713</v>
      </c>
      <c r="AU918">
        <v>49638.7713</v>
      </c>
      <c r="AV918" s="4">
        <f t="shared" si="283"/>
        <v>5438972</v>
      </c>
      <c r="AX918">
        <v>5438972</v>
      </c>
      <c r="AY918">
        <v>5438972</v>
      </c>
      <c r="AZ918" s="4">
        <f t="shared" si="284"/>
        <v>0.9</v>
      </c>
      <c r="BB918">
        <v>0.9</v>
      </c>
      <c r="BC918" s="4">
        <f t="shared" si="285"/>
        <v>0.8</v>
      </c>
      <c r="BE918">
        <v>0.8</v>
      </c>
      <c r="BF918" s="4">
        <v>0.88700000000000001</v>
      </c>
      <c r="BG918" s="4">
        <v>17</v>
      </c>
      <c r="BH918" s="4">
        <f t="shared" si="267"/>
        <v>87</v>
      </c>
      <c r="BJ918">
        <v>87</v>
      </c>
    </row>
    <row r="919" spans="1:62" x14ac:dyDescent="0.25">
      <c r="A919" s="4" t="s">
        <v>81</v>
      </c>
      <c r="B919" s="4">
        <v>2012</v>
      </c>
      <c r="C919" s="4">
        <v>1</v>
      </c>
      <c r="E919" s="4">
        <f t="shared" si="268"/>
        <v>2.5710346965904718E-3</v>
      </c>
      <c r="F919">
        <v>82</v>
      </c>
      <c r="H919" s="4">
        <f t="shared" si="269"/>
        <v>1.3615888411902125E-2</v>
      </c>
      <c r="I919">
        <f t="shared" si="270"/>
        <v>0</v>
      </c>
      <c r="K919">
        <v>0</v>
      </c>
      <c r="L919" s="4">
        <v>9.24</v>
      </c>
      <c r="M919">
        <f t="shared" si="271"/>
        <v>6.9935879351562202E-6</v>
      </c>
      <c r="O919" s="4">
        <f t="shared" si="272"/>
        <v>1096.807346997125</v>
      </c>
      <c r="Q919">
        <v>5889.0125360000002</v>
      </c>
      <c r="S919" s="4">
        <f t="shared" si="273"/>
        <v>8.675140700055771E-5</v>
      </c>
      <c r="W919" s="4">
        <f t="shared" si="274"/>
        <v>0</v>
      </c>
      <c r="X919">
        <v>0</v>
      </c>
      <c r="Y919" s="4">
        <v>61</v>
      </c>
      <c r="AB919" s="4">
        <f t="shared" si="275"/>
        <v>0</v>
      </c>
      <c r="AC919" s="3">
        <v>0</v>
      </c>
      <c r="AD919" s="4">
        <f t="shared" si="276"/>
        <v>1.3106049729915336E-2</v>
      </c>
      <c r="AE919">
        <f t="shared" si="277"/>
        <v>99</v>
      </c>
      <c r="AG919">
        <v>99</v>
      </c>
      <c r="AH919" s="4">
        <f t="shared" si="278"/>
        <v>9.3000000000000007</v>
      </c>
      <c r="AJ919">
        <v>9.3000000000000007</v>
      </c>
      <c r="AK919" s="4">
        <f t="shared" si="279"/>
        <v>1.272914158053641E-2</v>
      </c>
      <c r="AL919">
        <f t="shared" si="280"/>
        <v>99</v>
      </c>
      <c r="AN919">
        <v>99</v>
      </c>
      <c r="AO919" s="4">
        <f t="shared" si="281"/>
        <v>0.1</v>
      </c>
      <c r="AQ919">
        <v>0.1</v>
      </c>
      <c r="AR919" s="4">
        <f t="shared" si="282"/>
        <v>10972.078698625</v>
      </c>
      <c r="AT919">
        <v>47415.559869999997</v>
      </c>
      <c r="AU919">
        <v>47415.559869999997</v>
      </c>
      <c r="AV919" s="4">
        <f t="shared" si="283"/>
        <v>5413971</v>
      </c>
      <c r="AX919">
        <v>5413971</v>
      </c>
      <c r="AY919">
        <v>5413971</v>
      </c>
      <c r="AZ919" s="4">
        <f t="shared" si="284"/>
        <v>0.9</v>
      </c>
      <c r="BB919">
        <v>0.9</v>
      </c>
      <c r="BC919" s="4">
        <f t="shared" si="285"/>
        <v>0.8</v>
      </c>
      <c r="BE919">
        <v>0.8</v>
      </c>
      <c r="BF919" s="4">
        <v>0.88400000000000001</v>
      </c>
      <c r="BG919" s="4">
        <v>17</v>
      </c>
      <c r="BH919" s="4">
        <f t="shared" si="267"/>
        <v>84</v>
      </c>
      <c r="BJ919">
        <v>84</v>
      </c>
    </row>
    <row r="920" spans="1:62" x14ac:dyDescent="0.25">
      <c r="A920" s="4" t="s">
        <v>81</v>
      </c>
      <c r="B920" s="4">
        <v>2011</v>
      </c>
      <c r="C920" s="4">
        <v>1</v>
      </c>
      <c r="E920" s="4">
        <f t="shared" si="268"/>
        <v>2.6253877531064742E-3</v>
      </c>
      <c r="F920">
        <v>86</v>
      </c>
      <c r="H920" s="4">
        <f t="shared" si="269"/>
        <v>1.3615888411902125E-2</v>
      </c>
      <c r="I920">
        <f t="shared" si="270"/>
        <v>0</v>
      </c>
      <c r="K920">
        <v>0</v>
      </c>
      <c r="L920" s="4">
        <v>9.81</v>
      </c>
      <c r="M920">
        <f t="shared" si="271"/>
        <v>1.8969195107025908E-4</v>
      </c>
      <c r="O920" s="4">
        <f t="shared" si="272"/>
        <v>71.016208379999995</v>
      </c>
      <c r="Q920">
        <v>71.016208379999995</v>
      </c>
      <c r="S920" s="4">
        <f t="shared" si="273"/>
        <v>8.675140700055771E-5</v>
      </c>
      <c r="W920" s="4">
        <f t="shared" si="274"/>
        <v>27</v>
      </c>
      <c r="X920">
        <v>27</v>
      </c>
      <c r="Y920" s="4">
        <v>6.6</v>
      </c>
      <c r="AB920" s="4">
        <f t="shared" si="275"/>
        <v>0</v>
      </c>
      <c r="AC920" s="3">
        <v>0</v>
      </c>
      <c r="AD920" s="4">
        <f t="shared" si="276"/>
        <v>1.3102028911320953E-2</v>
      </c>
      <c r="AE920">
        <f t="shared" si="277"/>
        <v>99</v>
      </c>
      <c r="AG920">
        <v>99</v>
      </c>
      <c r="AH920" s="4">
        <f t="shared" si="278"/>
        <v>9.1</v>
      </c>
      <c r="AJ920">
        <v>9.1</v>
      </c>
      <c r="AK920" s="4">
        <f t="shared" si="279"/>
        <v>1.2725248495737364E-2</v>
      </c>
      <c r="AL920">
        <f t="shared" si="280"/>
        <v>99</v>
      </c>
      <c r="AN920">
        <v>99</v>
      </c>
      <c r="AO920" s="4">
        <f t="shared" si="281"/>
        <v>0.1</v>
      </c>
      <c r="AQ920">
        <v>0.1</v>
      </c>
      <c r="AR920" s="4">
        <f t="shared" si="282"/>
        <v>579.72415000000001</v>
      </c>
      <c r="AT920">
        <v>579.72415000000001</v>
      </c>
      <c r="AU920">
        <v>579.72415000000001</v>
      </c>
      <c r="AV920" s="4">
        <f t="shared" si="283"/>
        <v>5388272</v>
      </c>
      <c r="AX920">
        <v>5388272</v>
      </c>
      <c r="AY920">
        <v>5388272</v>
      </c>
      <c r="AZ920" s="4">
        <f t="shared" si="284"/>
        <v>0.9</v>
      </c>
      <c r="BB920">
        <v>0.9</v>
      </c>
      <c r="BC920" s="4">
        <f t="shared" si="285"/>
        <v>0.8</v>
      </c>
      <c r="BE920">
        <v>0.8</v>
      </c>
      <c r="BF920" s="4">
        <v>0.878</v>
      </c>
      <c r="BG920" s="4">
        <v>16.899999999999999</v>
      </c>
      <c r="BH920" s="4">
        <f t="shared" si="267"/>
        <v>83</v>
      </c>
      <c r="BJ920">
        <v>83</v>
      </c>
    </row>
    <row r="921" spans="1:62" x14ac:dyDescent="0.25">
      <c r="A921" s="4" t="s">
        <v>81</v>
      </c>
      <c r="B921" s="4">
        <v>2010</v>
      </c>
      <c r="C921" s="4">
        <v>1</v>
      </c>
      <c r="E921" s="4">
        <f t="shared" si="268"/>
        <v>2.6650932740996318E-3</v>
      </c>
      <c r="F921">
        <v>89</v>
      </c>
      <c r="H921" s="4">
        <f t="shared" si="269"/>
        <v>1.3615888411902125E-2</v>
      </c>
      <c r="I921">
        <f t="shared" si="270"/>
        <v>0</v>
      </c>
      <c r="K921">
        <v>0</v>
      </c>
      <c r="L921" s="4">
        <v>9.7200000000000006</v>
      </c>
      <c r="M921">
        <f t="shared" si="271"/>
        <v>2.0013895907225953E-4</v>
      </c>
      <c r="O921" s="4">
        <f t="shared" si="272"/>
        <v>591.66914050000003</v>
      </c>
      <c r="Q921">
        <v>591.66914050000003</v>
      </c>
      <c r="S921" s="4">
        <f t="shared" si="273"/>
        <v>8.675140700055771E-5</v>
      </c>
      <c r="W921" s="4">
        <f t="shared" si="274"/>
        <v>5</v>
      </c>
      <c r="X921">
        <v>5</v>
      </c>
      <c r="Y921" s="4">
        <v>6.2</v>
      </c>
      <c r="AB921" s="4">
        <f t="shared" si="275"/>
        <v>0</v>
      </c>
      <c r="AC921" s="3">
        <v>0</v>
      </c>
      <c r="AD921" s="4">
        <f t="shared" si="276"/>
        <v>1.3098006188788737E-2</v>
      </c>
      <c r="AE921">
        <f t="shared" si="277"/>
        <v>99</v>
      </c>
      <c r="AG921">
        <v>99</v>
      </c>
      <c r="AH921" s="4">
        <f t="shared" si="278"/>
        <v>9.5</v>
      </c>
      <c r="AJ921">
        <v>9.5</v>
      </c>
      <c r="AK921" s="4">
        <f t="shared" si="279"/>
        <v>1.2721353581102638E-2</v>
      </c>
      <c r="AL921">
        <f t="shared" si="280"/>
        <v>99</v>
      </c>
      <c r="AN921">
        <v>99</v>
      </c>
      <c r="AO921" s="4">
        <f t="shared" si="281"/>
        <v>0.1</v>
      </c>
      <c r="AQ921">
        <v>0.1</v>
      </c>
      <c r="AR921" s="4">
        <f t="shared" si="282"/>
        <v>4622.4151599999996</v>
      </c>
      <c r="AT921">
        <v>4622.4151599999996</v>
      </c>
      <c r="AU921">
        <v>4622.4151599999996</v>
      </c>
      <c r="AV921" s="4">
        <f t="shared" si="283"/>
        <v>5363352</v>
      </c>
      <c r="AX921">
        <v>5363352</v>
      </c>
      <c r="AY921">
        <v>5363352</v>
      </c>
      <c r="AZ921" s="4">
        <f t="shared" si="284"/>
        <v>0.9</v>
      </c>
      <c r="BB921">
        <v>0.9</v>
      </c>
      <c r="BC921" s="4">
        <f t="shared" si="285"/>
        <v>0.8</v>
      </c>
      <c r="BE921">
        <v>0.8</v>
      </c>
      <c r="BF921" s="4">
        <v>0.874</v>
      </c>
      <c r="BG921" s="4">
        <v>16.8</v>
      </c>
      <c r="BH921" s="4">
        <f t="shared" si="267"/>
        <v>79.900000000000006</v>
      </c>
      <c r="BJ921">
        <v>79.900000000000006</v>
      </c>
    </row>
    <row r="922" spans="1:62" x14ac:dyDescent="0.25">
      <c r="A922" s="4" t="s">
        <v>81</v>
      </c>
      <c r="B922" s="4">
        <v>2009</v>
      </c>
      <c r="C922" s="4">
        <v>1</v>
      </c>
      <c r="E922" s="4">
        <f t="shared" si="268"/>
        <v>2.6910255647595977E-3</v>
      </c>
      <c r="F922">
        <v>91</v>
      </c>
      <c r="H922" s="4">
        <f t="shared" si="269"/>
        <v>1.3615888411902125E-2</v>
      </c>
      <c r="I922">
        <f t="shared" si="270"/>
        <v>0</v>
      </c>
      <c r="K922">
        <v>0</v>
      </c>
      <c r="L922" s="4">
        <v>9.9600000000000009</v>
      </c>
      <c r="M922">
        <f t="shared" si="271"/>
        <v>2.0004680654538208E-4</v>
      </c>
      <c r="O922" s="4">
        <f t="shared" si="272"/>
        <v>579.73843680000004</v>
      </c>
      <c r="Q922">
        <v>579.73843680000004</v>
      </c>
      <c r="S922" s="4">
        <f t="shared" si="273"/>
        <v>8.675140700055771E-5</v>
      </c>
      <c r="W922" s="4">
        <f t="shared" si="274"/>
        <v>2</v>
      </c>
      <c r="X922">
        <v>2</v>
      </c>
      <c r="Y922" s="4">
        <v>59.8</v>
      </c>
      <c r="AB922" s="4">
        <f t="shared" si="275"/>
        <v>0</v>
      </c>
      <c r="AC922" s="3">
        <v>0</v>
      </c>
      <c r="AD922" s="4">
        <f t="shared" si="276"/>
        <v>1.3093981559179508E-2</v>
      </c>
      <c r="AE922">
        <f t="shared" si="277"/>
        <v>99</v>
      </c>
      <c r="AG922">
        <v>99</v>
      </c>
      <c r="AH922" s="4">
        <f t="shared" si="278"/>
        <v>9.1999999999999993</v>
      </c>
      <c r="AJ922">
        <v>9.1999999999999993</v>
      </c>
      <c r="AK922" s="4">
        <f t="shared" si="279"/>
        <v>1.2717456833632445E-2</v>
      </c>
      <c r="AL922">
        <f t="shared" si="280"/>
        <v>99</v>
      </c>
      <c r="AN922">
        <v>99</v>
      </c>
      <c r="AO922" s="4">
        <f t="shared" si="281"/>
        <v>0.1</v>
      </c>
      <c r="AQ922">
        <v>0.1</v>
      </c>
      <c r="AR922" s="4">
        <f t="shared" si="282"/>
        <v>4717.15571</v>
      </c>
      <c r="AT922">
        <v>4717.15571</v>
      </c>
      <c r="AU922">
        <v>4717.15571</v>
      </c>
      <c r="AV922" s="4">
        <f t="shared" si="283"/>
        <v>5338871</v>
      </c>
      <c r="AX922">
        <v>5338871</v>
      </c>
      <c r="AY922">
        <v>5338871</v>
      </c>
      <c r="AZ922" s="4">
        <f t="shared" si="284"/>
        <v>0.9</v>
      </c>
      <c r="BB922">
        <v>0.9</v>
      </c>
      <c r="BC922" s="4">
        <f t="shared" si="285"/>
        <v>0.8</v>
      </c>
      <c r="BE922">
        <v>0.8</v>
      </c>
      <c r="BF922" s="4">
        <v>0.878</v>
      </c>
      <c r="BG922" s="4">
        <v>17</v>
      </c>
      <c r="BH922" s="4">
        <f t="shared" si="267"/>
        <v>79.7</v>
      </c>
      <c r="BJ922">
        <v>79.7</v>
      </c>
    </row>
    <row r="923" spans="1:62" x14ac:dyDescent="0.25">
      <c r="A923" s="4" t="s">
        <v>81</v>
      </c>
      <c r="B923" s="4">
        <v>2008</v>
      </c>
      <c r="C923" s="4">
        <v>1</v>
      </c>
      <c r="E923" s="4">
        <f t="shared" si="268"/>
        <v>2.7290726452881189E-3</v>
      </c>
      <c r="F923">
        <v>94</v>
      </c>
      <c r="H923" s="4">
        <f t="shared" si="269"/>
        <v>1.3615888411902125E-2</v>
      </c>
      <c r="I923">
        <f t="shared" si="270"/>
        <v>0</v>
      </c>
      <c r="K923">
        <v>0</v>
      </c>
      <c r="L923" s="4">
        <v>10.26</v>
      </c>
      <c r="M923">
        <f t="shared" si="271"/>
        <v>2.0059430610608935E-4</v>
      </c>
      <c r="O923" s="4">
        <f t="shared" si="272"/>
        <v>678.88112000000001</v>
      </c>
      <c r="Q923">
        <v>678.88112000000001</v>
      </c>
      <c r="S923" s="4">
        <f t="shared" si="273"/>
        <v>8.675140700055771E-5</v>
      </c>
      <c r="W923" s="4">
        <f t="shared" si="274"/>
        <v>5</v>
      </c>
      <c r="X923">
        <v>5</v>
      </c>
      <c r="Y923" s="4">
        <v>59.4</v>
      </c>
      <c r="AB923" s="4">
        <f t="shared" si="275"/>
        <v>0</v>
      </c>
      <c r="AC923" s="3">
        <v>0</v>
      </c>
      <c r="AD923" s="4">
        <f t="shared" si="276"/>
        <v>1.3833626121525663E-2</v>
      </c>
      <c r="AE923">
        <f t="shared" si="277"/>
        <v>97</v>
      </c>
      <c r="AG923">
        <v>97</v>
      </c>
      <c r="AH923" s="4">
        <f t="shared" si="278"/>
        <v>8.35</v>
      </c>
      <c r="AJ923">
        <v>8.35</v>
      </c>
      <c r="AK923" s="4">
        <f t="shared" si="279"/>
        <v>1.2713558250319031E-2</v>
      </c>
      <c r="AL923">
        <f t="shared" si="280"/>
        <v>99</v>
      </c>
      <c r="AN923">
        <v>99</v>
      </c>
      <c r="AO923" s="4">
        <f t="shared" si="281"/>
        <v>0.1</v>
      </c>
      <c r="AQ923">
        <v>0.1</v>
      </c>
      <c r="AR923" s="4">
        <f t="shared" si="282"/>
        <v>5341.3148700000002</v>
      </c>
      <c r="AT923">
        <v>5341.3148700000002</v>
      </c>
      <c r="AU923">
        <v>5341.3148700000002</v>
      </c>
      <c r="AV923" s="4">
        <f t="shared" si="283"/>
        <v>5313399</v>
      </c>
      <c r="AX923">
        <v>5313399</v>
      </c>
      <c r="AY923">
        <v>5313399</v>
      </c>
      <c r="AZ923" s="4">
        <f t="shared" si="284"/>
        <v>0.9</v>
      </c>
      <c r="BB923">
        <v>0.9</v>
      </c>
      <c r="BC923" s="4">
        <f t="shared" si="285"/>
        <v>0.8</v>
      </c>
      <c r="BE923">
        <v>0.8</v>
      </c>
      <c r="BF923" s="4">
        <v>0.876</v>
      </c>
      <c r="BG923" s="4">
        <v>17.100000000000001</v>
      </c>
      <c r="BH923" s="4">
        <f t="shared" si="267"/>
        <v>79.599999999999994</v>
      </c>
      <c r="BJ923">
        <v>79.599999999999994</v>
      </c>
    </row>
    <row r="924" spans="1:62" x14ac:dyDescent="0.25">
      <c r="A924" s="4" t="s">
        <v>81</v>
      </c>
      <c r="B924" s="4">
        <v>2007</v>
      </c>
      <c r="C924" s="4">
        <v>1</v>
      </c>
      <c r="E924" s="4">
        <f t="shared" si="268"/>
        <v>2.7538443064042302E-3</v>
      </c>
      <c r="F924">
        <v>96</v>
      </c>
      <c r="H924" s="4">
        <f t="shared" si="269"/>
        <v>1.3615888411902125E-2</v>
      </c>
      <c r="I924">
        <f t="shared" si="270"/>
        <v>0</v>
      </c>
      <c r="K924">
        <v>0</v>
      </c>
      <c r="L924" s="4">
        <v>10.45</v>
      </c>
      <c r="M924">
        <f t="shared" si="271"/>
        <v>4.9536865859211835E-6</v>
      </c>
      <c r="O924" s="4">
        <f t="shared" si="272"/>
        <v>1096.807346997125</v>
      </c>
      <c r="Q924">
        <v>6147.1323000000002</v>
      </c>
      <c r="S924" s="4">
        <f t="shared" si="273"/>
        <v>8.675140700055771E-5</v>
      </c>
      <c r="W924" s="4">
        <f t="shared" si="274"/>
        <v>0</v>
      </c>
      <c r="X924">
        <v>0</v>
      </c>
      <c r="Y924" s="4">
        <v>59</v>
      </c>
      <c r="AB924" s="4">
        <f t="shared" si="275"/>
        <v>0</v>
      </c>
      <c r="AC924" s="3">
        <v>0</v>
      </c>
      <c r="AD924" s="4">
        <f t="shared" si="276"/>
        <v>1.3829699096332377E-2</v>
      </c>
      <c r="AE924">
        <f t="shared" si="277"/>
        <v>97</v>
      </c>
      <c r="AG924">
        <v>97</v>
      </c>
      <c r="AH924" s="4">
        <f t="shared" si="278"/>
        <v>8.9</v>
      </c>
      <c r="AJ924">
        <v>8.9</v>
      </c>
      <c r="AK924" s="4">
        <f t="shared" si="279"/>
        <v>1.2709657828146639E-2</v>
      </c>
      <c r="AL924">
        <f t="shared" si="280"/>
        <v>99</v>
      </c>
      <c r="AN924">
        <v>99</v>
      </c>
      <c r="AO924" s="4">
        <f t="shared" si="281"/>
        <v>0.1</v>
      </c>
      <c r="AQ924">
        <v>0.1</v>
      </c>
      <c r="AR924" s="4">
        <f t="shared" si="282"/>
        <v>10972.078698625</v>
      </c>
      <c r="AT924">
        <v>48288.549099999997</v>
      </c>
      <c r="AU924">
        <v>48288.549099999997</v>
      </c>
      <c r="AV924" s="4">
        <f t="shared" si="283"/>
        <v>528872</v>
      </c>
      <c r="AX924">
        <v>528872</v>
      </c>
      <c r="AY924">
        <v>528872</v>
      </c>
      <c r="AZ924" s="4">
        <f t="shared" si="284"/>
        <v>0.9</v>
      </c>
      <c r="BB924">
        <v>0.9</v>
      </c>
      <c r="BC924" s="4">
        <f t="shared" si="285"/>
        <v>0.8</v>
      </c>
      <c r="BE924">
        <v>0.8</v>
      </c>
      <c r="BF924" s="4">
        <v>0.873</v>
      </c>
      <c r="BG924" s="4">
        <v>17.2</v>
      </c>
      <c r="BH924" s="4">
        <f t="shared" si="267"/>
        <v>79.3</v>
      </c>
      <c r="BJ924">
        <v>79.3</v>
      </c>
    </row>
    <row r="925" spans="1:62" x14ac:dyDescent="0.25">
      <c r="A925" s="4" t="s">
        <v>81</v>
      </c>
      <c r="B925" s="4">
        <v>2006</v>
      </c>
      <c r="C925" s="4">
        <v>1</v>
      </c>
      <c r="E925" s="4">
        <f t="shared" si="268"/>
        <v>2.7538443064042302E-3</v>
      </c>
      <c r="F925">
        <v>96</v>
      </c>
      <c r="H925" s="4">
        <f t="shared" si="269"/>
        <v>1.3615888411902125E-2</v>
      </c>
      <c r="I925">
        <f t="shared" si="270"/>
        <v>0</v>
      </c>
      <c r="K925">
        <v>0</v>
      </c>
      <c r="L925" s="4">
        <v>10.15</v>
      </c>
      <c r="M925">
        <f t="shared" si="271"/>
        <v>1.9953000267059704E-4</v>
      </c>
      <c r="O925" s="4">
        <f t="shared" si="272"/>
        <v>524.77752269999996</v>
      </c>
      <c r="Q925">
        <v>524.77752269999996</v>
      </c>
      <c r="S925" s="4">
        <f t="shared" si="273"/>
        <v>8.675140700055771E-5</v>
      </c>
      <c r="W925" s="4">
        <f t="shared" si="274"/>
        <v>0</v>
      </c>
      <c r="X925">
        <v>0</v>
      </c>
      <c r="Y925" s="4">
        <v>58.6</v>
      </c>
      <c r="AB925" s="4">
        <f t="shared" si="275"/>
        <v>0</v>
      </c>
      <c r="AC925" s="3">
        <v>0</v>
      </c>
      <c r="AD925" s="4">
        <f t="shared" si="276"/>
        <v>1.3825770557779274E-2</v>
      </c>
      <c r="AE925">
        <f t="shared" si="277"/>
        <v>97</v>
      </c>
      <c r="AG925">
        <v>97</v>
      </c>
      <c r="AH925" s="4">
        <f t="shared" si="278"/>
        <v>8.3800000000000008</v>
      </c>
      <c r="AJ925">
        <v>8.3800000000000008</v>
      </c>
      <c r="AK925" s="4">
        <f t="shared" si="279"/>
        <v>1.3403569761141664E-2</v>
      </c>
      <c r="AL925">
        <f t="shared" si="280"/>
        <v>97</v>
      </c>
      <c r="AN925">
        <v>97</v>
      </c>
      <c r="AO925" s="4">
        <f t="shared" si="281"/>
        <v>0.1</v>
      </c>
      <c r="AQ925">
        <v>0.1</v>
      </c>
      <c r="AR925" s="4">
        <f t="shared" si="282"/>
        <v>4112.6765100000002</v>
      </c>
      <c r="AT925">
        <v>4112.6765100000002</v>
      </c>
      <c r="AU925">
        <v>4112.6765100000002</v>
      </c>
      <c r="AV925" s="4">
        <f t="shared" si="283"/>
        <v>5266268</v>
      </c>
      <c r="AX925">
        <v>5266268</v>
      </c>
      <c r="AY925">
        <v>5266268</v>
      </c>
      <c r="AZ925" s="4">
        <f t="shared" si="284"/>
        <v>0.9</v>
      </c>
      <c r="BB925">
        <v>0.9</v>
      </c>
      <c r="BC925" s="4">
        <f t="shared" si="285"/>
        <v>0.8</v>
      </c>
      <c r="BE925">
        <v>0.8</v>
      </c>
      <c r="BF925" s="4">
        <v>0.86899999999999999</v>
      </c>
      <c r="BG925" s="4">
        <v>17.2</v>
      </c>
      <c r="BH925" s="4">
        <f t="shared" si="267"/>
        <v>79.2</v>
      </c>
      <c r="BJ925">
        <v>79.2</v>
      </c>
    </row>
    <row r="926" spans="1:62" x14ac:dyDescent="0.25">
      <c r="A926" s="4" t="s">
        <v>81</v>
      </c>
      <c r="B926" s="4">
        <v>2005</v>
      </c>
      <c r="C926" s="4">
        <v>1</v>
      </c>
      <c r="E926" s="4">
        <f t="shared" si="268"/>
        <v>1.4927628795075309E-3</v>
      </c>
      <c r="F926">
        <v>11</v>
      </c>
      <c r="H926" s="4">
        <f t="shared" si="269"/>
        <v>1.3615888411902125E-2</v>
      </c>
      <c r="I926">
        <f t="shared" si="270"/>
        <v>0</v>
      </c>
      <c r="K926">
        <v>0</v>
      </c>
      <c r="L926" s="4">
        <v>9.9499999999999993</v>
      </c>
      <c r="M926">
        <f t="shared" si="271"/>
        <v>2.4465627253279642E-5</v>
      </c>
      <c r="O926" s="4">
        <f t="shared" si="272"/>
        <v>1096.807346997125</v>
      </c>
      <c r="Q926">
        <v>4816.5896130000001</v>
      </c>
      <c r="S926" s="4">
        <f t="shared" si="273"/>
        <v>8.675140700055771E-5</v>
      </c>
      <c r="W926" s="4">
        <f t="shared" si="274"/>
        <v>1</v>
      </c>
      <c r="X926">
        <v>1</v>
      </c>
      <c r="Y926" s="4">
        <v>58.1</v>
      </c>
      <c r="AB926" s="4">
        <f t="shared" si="275"/>
        <v>0</v>
      </c>
      <c r="AC926" s="3">
        <v>0</v>
      </c>
      <c r="AD926" s="4">
        <f t="shared" si="276"/>
        <v>1.3821840503781099E-2</v>
      </c>
      <c r="AE926">
        <f t="shared" si="277"/>
        <v>97</v>
      </c>
      <c r="AG926">
        <v>97</v>
      </c>
      <c r="AH926" s="4">
        <f t="shared" si="278"/>
        <v>8.43</v>
      </c>
      <c r="AJ926">
        <v>8.43</v>
      </c>
      <c r="AK926" s="4">
        <f t="shared" si="279"/>
        <v>1.3399760164208883E-2</v>
      </c>
      <c r="AL926">
        <f t="shared" si="280"/>
        <v>97</v>
      </c>
      <c r="AN926">
        <v>97</v>
      </c>
      <c r="AO926" s="4">
        <f t="shared" si="281"/>
        <v>0.1</v>
      </c>
      <c r="AQ926">
        <v>0.1</v>
      </c>
      <c r="AR926" s="4">
        <f t="shared" si="282"/>
        <v>10972.078698625</v>
      </c>
      <c r="AT926">
        <v>38969.171629999997</v>
      </c>
      <c r="AU926">
        <v>38969.171629999997</v>
      </c>
      <c r="AV926" s="4">
        <f t="shared" si="283"/>
        <v>524696</v>
      </c>
      <c r="AX926">
        <v>524696</v>
      </c>
      <c r="AY926">
        <v>524696</v>
      </c>
      <c r="AZ926" s="4">
        <f t="shared" si="284"/>
        <v>0.9</v>
      </c>
      <c r="BB926">
        <v>0.9</v>
      </c>
      <c r="BC926" s="4">
        <f t="shared" si="285"/>
        <v>0.8</v>
      </c>
      <c r="BE926">
        <v>0.8</v>
      </c>
      <c r="BF926" s="4">
        <v>0.86399999999999999</v>
      </c>
      <c r="BG926" s="4">
        <v>17.100000000000001</v>
      </c>
      <c r="BH926" s="4">
        <f t="shared" si="267"/>
        <v>78.900000000000006</v>
      </c>
      <c r="BJ926">
        <v>78.900000000000006</v>
      </c>
    </row>
    <row r="927" spans="1:62" x14ac:dyDescent="0.25">
      <c r="A927" s="4" t="s">
        <v>81</v>
      </c>
      <c r="B927" s="4">
        <v>2004</v>
      </c>
      <c r="C927" s="4">
        <v>1</v>
      </c>
      <c r="E927" s="4">
        <f t="shared" si="268"/>
        <v>1.5076493780477648E-3</v>
      </c>
      <c r="F927">
        <v>12</v>
      </c>
      <c r="H927" s="4">
        <f t="shared" si="269"/>
        <v>1.3615888411902125E-2</v>
      </c>
      <c r="I927">
        <f t="shared" si="270"/>
        <v>0</v>
      </c>
      <c r="K927">
        <v>0</v>
      </c>
      <c r="L927" s="4">
        <v>9.89</v>
      </c>
      <c r="M927">
        <f t="shared" si="271"/>
        <v>3.3212349022678312E-5</v>
      </c>
      <c r="O927" s="4">
        <f t="shared" si="272"/>
        <v>1096.807346997125</v>
      </c>
      <c r="Q927">
        <v>4508.8061850000004</v>
      </c>
      <c r="S927" s="4">
        <f t="shared" si="273"/>
        <v>8.675140700055771E-5</v>
      </c>
      <c r="W927" s="4">
        <f t="shared" si="274"/>
        <v>0</v>
      </c>
      <c r="X927">
        <v>0</v>
      </c>
      <c r="Y927" s="4">
        <v>57.6</v>
      </c>
      <c r="AB927" s="4">
        <f t="shared" si="275"/>
        <v>0</v>
      </c>
      <c r="AC927" s="3">
        <v>0</v>
      </c>
      <c r="AD927" s="4">
        <f t="shared" si="276"/>
        <v>1.4167861636630691E-2</v>
      </c>
      <c r="AE927">
        <f t="shared" si="277"/>
        <v>96</v>
      </c>
      <c r="AG927">
        <v>96</v>
      </c>
      <c r="AH927" s="4">
        <f t="shared" si="278"/>
        <v>8.2100000000000009</v>
      </c>
      <c r="AJ927">
        <v>8.2100000000000009</v>
      </c>
      <c r="AK927" s="4">
        <f t="shared" si="279"/>
        <v>1.3053239786260247E-2</v>
      </c>
      <c r="AL927">
        <f t="shared" si="280"/>
        <v>98</v>
      </c>
      <c r="AN927">
        <v>98</v>
      </c>
      <c r="AO927" s="4">
        <f t="shared" si="281"/>
        <v>0.1</v>
      </c>
      <c r="AQ927">
        <v>0.1</v>
      </c>
      <c r="AR927" s="4">
        <f t="shared" si="282"/>
        <v>10972.078698625</v>
      </c>
      <c r="AT927">
        <v>37636.111729999997</v>
      </c>
      <c r="AU927">
        <v>37636.111729999997</v>
      </c>
      <c r="AV927" s="4">
        <f t="shared" si="283"/>
        <v>5228172</v>
      </c>
      <c r="AX927">
        <v>5228172</v>
      </c>
      <c r="AY927">
        <v>5228172</v>
      </c>
      <c r="AZ927" s="4">
        <f t="shared" si="284"/>
        <v>0.9</v>
      </c>
      <c r="BB927">
        <v>0.9</v>
      </c>
      <c r="BC927" s="4">
        <f t="shared" si="285"/>
        <v>0.8</v>
      </c>
      <c r="BE927">
        <v>0.8</v>
      </c>
      <c r="BF927" s="4">
        <v>0.86899999999999999</v>
      </c>
      <c r="BG927" s="4">
        <v>18.3</v>
      </c>
      <c r="BH927" s="4">
        <f t="shared" si="267"/>
        <v>78.7</v>
      </c>
      <c r="BJ927">
        <v>78.7</v>
      </c>
    </row>
    <row r="928" spans="1:62" x14ac:dyDescent="0.25">
      <c r="A928" s="4" t="s">
        <v>81</v>
      </c>
      <c r="B928" s="4">
        <v>2003</v>
      </c>
      <c r="C928" s="4">
        <v>1</v>
      </c>
      <c r="E928" s="4">
        <f t="shared" si="268"/>
        <v>2.7781214019674096E-3</v>
      </c>
      <c r="F928">
        <v>98</v>
      </c>
      <c r="H928" s="4">
        <f t="shared" si="269"/>
        <v>1.3615888411902125E-2</v>
      </c>
      <c r="I928">
        <f t="shared" si="270"/>
        <v>0</v>
      </c>
      <c r="K928">
        <v>0</v>
      </c>
      <c r="L928" s="4">
        <v>9.31</v>
      </c>
      <c r="M928">
        <f t="shared" si="271"/>
        <v>5.8065356095696733E-5</v>
      </c>
      <c r="O928" s="4">
        <f t="shared" si="272"/>
        <v>1096.807346997125</v>
      </c>
      <c r="Q928">
        <v>3869.0263020000002</v>
      </c>
      <c r="S928" s="4">
        <f t="shared" si="273"/>
        <v>8.675140700055771E-5</v>
      </c>
      <c r="W928" s="4">
        <f t="shared" si="274"/>
        <v>0</v>
      </c>
      <c r="X928">
        <v>0</v>
      </c>
      <c r="Y928" s="4">
        <v>57.1</v>
      </c>
      <c r="AB928" s="4">
        <f t="shared" si="275"/>
        <v>0</v>
      </c>
      <c r="AC928" s="3">
        <v>0</v>
      </c>
      <c r="AD928" s="4">
        <f t="shared" si="276"/>
        <v>1.416395441824681E-2</v>
      </c>
      <c r="AE928">
        <f t="shared" si="277"/>
        <v>96</v>
      </c>
      <c r="AG928">
        <v>96</v>
      </c>
      <c r="AH928" s="4">
        <f t="shared" si="278"/>
        <v>8.15</v>
      </c>
      <c r="AJ928">
        <v>8.15</v>
      </c>
      <c r="AK928" s="4">
        <f t="shared" si="279"/>
        <v>1.3049387904961842E-2</v>
      </c>
      <c r="AL928">
        <f t="shared" si="280"/>
        <v>98</v>
      </c>
      <c r="AN928">
        <v>98</v>
      </c>
      <c r="AO928" s="4">
        <f t="shared" si="281"/>
        <v>0.1</v>
      </c>
      <c r="AQ928">
        <v>0.1</v>
      </c>
      <c r="AR928" s="4">
        <f t="shared" si="282"/>
        <v>10972.078698625</v>
      </c>
      <c r="AT928">
        <v>32816.168799999999</v>
      </c>
      <c r="AU928">
        <v>32816.168799999999</v>
      </c>
      <c r="AV928" s="4">
        <f t="shared" si="283"/>
        <v>521314</v>
      </c>
      <c r="AX928">
        <v>521314</v>
      </c>
      <c r="AY928">
        <v>521314</v>
      </c>
      <c r="AZ928" s="4">
        <f t="shared" si="284"/>
        <v>0.9</v>
      </c>
      <c r="BB928">
        <v>0.9</v>
      </c>
      <c r="BC928" s="4">
        <f t="shared" si="285"/>
        <v>0.8</v>
      </c>
      <c r="BE928">
        <v>0.8</v>
      </c>
      <c r="BF928" s="4">
        <v>0.86599999999999999</v>
      </c>
      <c r="BG928" s="4">
        <v>18.100000000000001</v>
      </c>
      <c r="BH928" s="4">
        <f t="shared" si="267"/>
        <v>78.400000000000006</v>
      </c>
      <c r="BJ928">
        <v>78.400000000000006</v>
      </c>
    </row>
    <row r="929" spans="1:62" x14ac:dyDescent="0.25">
      <c r="A929" s="4" t="s">
        <v>81</v>
      </c>
      <c r="B929" s="4">
        <v>2002</v>
      </c>
      <c r="C929" s="4">
        <v>1</v>
      </c>
      <c r="E929" s="4">
        <f t="shared" si="268"/>
        <v>2.7781214019674096E-3</v>
      </c>
      <c r="F929">
        <v>98</v>
      </c>
      <c r="H929" s="4">
        <f t="shared" si="269"/>
        <v>1.3615888411902125E-2</v>
      </c>
      <c r="I929">
        <f t="shared" si="270"/>
        <v>0</v>
      </c>
      <c r="K929">
        <v>0</v>
      </c>
      <c r="L929" s="4">
        <v>9.25</v>
      </c>
      <c r="M929">
        <f t="shared" si="271"/>
        <v>9.9124758556048997E-5</v>
      </c>
      <c r="O929" s="4">
        <f t="shared" si="272"/>
        <v>1096.807346997125</v>
      </c>
      <c r="Q929">
        <v>3099.3573190000002</v>
      </c>
      <c r="S929" s="4">
        <f t="shared" si="273"/>
        <v>8.675140700055771E-5</v>
      </c>
      <c r="W929" s="4">
        <f t="shared" si="274"/>
        <v>0</v>
      </c>
      <c r="X929">
        <v>0</v>
      </c>
      <c r="Y929" s="4">
        <v>56.6</v>
      </c>
      <c r="AB929" s="4">
        <f t="shared" si="275"/>
        <v>0</v>
      </c>
      <c r="AC929" s="3">
        <v>0</v>
      </c>
      <c r="AD929" s="4">
        <f t="shared" si="276"/>
        <v>1.4493301830315143E-2</v>
      </c>
      <c r="AE929">
        <f t="shared" si="277"/>
        <v>95</v>
      </c>
      <c r="AG929">
        <v>95</v>
      </c>
      <c r="AH929" s="4">
        <f t="shared" si="278"/>
        <v>7.81</v>
      </c>
      <c r="AJ929">
        <v>7.81</v>
      </c>
      <c r="AK929" s="4">
        <f t="shared" si="279"/>
        <v>1.304553437855851E-2</v>
      </c>
      <c r="AL929">
        <f t="shared" si="280"/>
        <v>98</v>
      </c>
      <c r="AN929">
        <v>98</v>
      </c>
      <c r="AO929" s="4">
        <f t="shared" si="281"/>
        <v>0.1</v>
      </c>
      <c r="AQ929">
        <v>0.1</v>
      </c>
      <c r="AR929" s="4">
        <f t="shared" si="282"/>
        <v>10972.078698625</v>
      </c>
      <c r="AT929">
        <v>26834.262500000001</v>
      </c>
      <c r="AU929">
        <v>26834.262500000001</v>
      </c>
      <c r="AV929" s="4">
        <f t="shared" si="283"/>
        <v>52598</v>
      </c>
      <c r="AX929">
        <v>52598</v>
      </c>
      <c r="AY929">
        <v>52598</v>
      </c>
      <c r="AZ929" s="4">
        <f t="shared" si="284"/>
        <v>0.9</v>
      </c>
      <c r="BB929">
        <v>0.9</v>
      </c>
      <c r="BC929" s="4">
        <f t="shared" si="285"/>
        <v>0.8</v>
      </c>
      <c r="BE929">
        <v>0.8</v>
      </c>
      <c r="BF929" s="4">
        <v>0.86299999999999999</v>
      </c>
      <c r="BG929" s="4">
        <v>18</v>
      </c>
      <c r="BH929" s="4">
        <f t="shared" si="267"/>
        <v>78.099999999999994</v>
      </c>
      <c r="BJ929">
        <v>78.099999999999994</v>
      </c>
    </row>
    <row r="930" spans="1:62" x14ac:dyDescent="0.25">
      <c r="A930" s="4" t="s">
        <v>81</v>
      </c>
      <c r="B930" s="4">
        <v>2001</v>
      </c>
      <c r="C930" s="4">
        <v>1</v>
      </c>
      <c r="E930" s="4">
        <f t="shared" si="268"/>
        <v>1.3469435266743738E-3</v>
      </c>
      <c r="F930">
        <v>1</v>
      </c>
      <c r="H930" s="4">
        <f t="shared" si="269"/>
        <v>1.3615888411902125E-2</v>
      </c>
      <c r="I930">
        <f t="shared" si="270"/>
        <v>0</v>
      </c>
      <c r="K930">
        <v>0</v>
      </c>
      <c r="L930" s="4">
        <v>8.94</v>
      </c>
      <c r="M930">
        <f t="shared" si="271"/>
        <v>1.1871082309730617E-4</v>
      </c>
      <c r="O930" s="4">
        <f t="shared" si="272"/>
        <v>1096.807346997125</v>
      </c>
      <c r="Q930">
        <v>2775.3354399999998</v>
      </c>
      <c r="S930" s="4">
        <f t="shared" si="273"/>
        <v>8.675140700055771E-5</v>
      </c>
      <c r="W930" s="4">
        <f t="shared" si="274"/>
        <v>1</v>
      </c>
      <c r="X930">
        <v>1</v>
      </c>
      <c r="Y930" s="4">
        <v>56.1</v>
      </c>
      <c r="AB930" s="4">
        <f t="shared" si="275"/>
        <v>0</v>
      </c>
      <c r="AC930" s="3">
        <v>0</v>
      </c>
      <c r="AD930" s="4">
        <f t="shared" si="276"/>
        <v>1.4489403284915169E-2</v>
      </c>
      <c r="AE930">
        <f t="shared" si="277"/>
        <v>95</v>
      </c>
      <c r="AG930">
        <v>95</v>
      </c>
      <c r="AH930" s="4">
        <f t="shared" si="278"/>
        <v>7.43</v>
      </c>
      <c r="AJ930">
        <v>7.43</v>
      </c>
      <c r="AK930" s="4">
        <f t="shared" si="279"/>
        <v>1.3041679204555633E-2</v>
      </c>
      <c r="AL930">
        <f t="shared" si="280"/>
        <v>98</v>
      </c>
      <c r="AN930">
        <v>98</v>
      </c>
      <c r="AO930" s="4">
        <f t="shared" si="281"/>
        <v>0.1</v>
      </c>
      <c r="AQ930">
        <v>0.1</v>
      </c>
      <c r="AR930" s="4">
        <f t="shared" si="282"/>
        <v>10972.078698625</v>
      </c>
      <c r="AT930">
        <v>24913.24452</v>
      </c>
      <c r="AU930">
        <v>24913.24452</v>
      </c>
      <c r="AV930" s="4">
        <f t="shared" si="283"/>
        <v>51888</v>
      </c>
      <c r="AX930">
        <v>51888</v>
      </c>
      <c r="AY930">
        <v>51888</v>
      </c>
      <c r="AZ930" s="4">
        <f t="shared" si="284"/>
        <v>0.9</v>
      </c>
      <c r="BB930">
        <v>0.9</v>
      </c>
      <c r="BC930" s="4">
        <f t="shared" si="285"/>
        <v>0.8</v>
      </c>
      <c r="BE930">
        <v>0.8</v>
      </c>
      <c r="BF930" s="4">
        <v>0.85599999999999998</v>
      </c>
      <c r="BG930" s="4">
        <v>17.7</v>
      </c>
      <c r="BH930" s="4">
        <f t="shared" si="267"/>
        <v>78</v>
      </c>
      <c r="BJ930">
        <v>78</v>
      </c>
    </row>
    <row r="931" spans="1:62" x14ac:dyDescent="0.25">
      <c r="A931" s="4" t="s">
        <v>81</v>
      </c>
      <c r="B931" s="4">
        <v>2000</v>
      </c>
      <c r="C931" s="4">
        <v>1</v>
      </c>
      <c r="E931" s="4">
        <f t="shared" si="268"/>
        <v>1.5526024119225249E-3</v>
      </c>
      <c r="F931">
        <v>15</v>
      </c>
      <c r="H931" s="4">
        <f t="shared" si="269"/>
        <v>1.3615888411902125E-2</v>
      </c>
      <c r="I931">
        <f t="shared" si="270"/>
        <v>0</v>
      </c>
      <c r="K931">
        <v>0</v>
      </c>
      <c r="L931" s="4">
        <v>8.59</v>
      </c>
      <c r="M931">
        <f t="shared" si="271"/>
        <v>1.9776142286592903E-4</v>
      </c>
      <c r="O931" s="4">
        <f t="shared" si="272"/>
        <v>397.7533689</v>
      </c>
      <c r="Q931">
        <v>397.7533689</v>
      </c>
      <c r="S931" s="4">
        <f t="shared" si="273"/>
        <v>8.675140700055771E-5</v>
      </c>
      <c r="W931" s="4">
        <f t="shared" si="274"/>
        <v>0</v>
      </c>
      <c r="X931">
        <v>0</v>
      </c>
      <c r="Y931" s="4">
        <v>55.5</v>
      </c>
      <c r="AB931" s="4">
        <f t="shared" si="275"/>
        <v>0</v>
      </c>
      <c r="AC931" s="3">
        <v>0</v>
      </c>
      <c r="AD931" s="4">
        <f t="shared" si="276"/>
        <v>1.4152345695930482E-2</v>
      </c>
      <c r="AE931">
        <f t="shared" si="277"/>
        <v>96</v>
      </c>
      <c r="AG931">
        <v>96</v>
      </c>
      <c r="AH931" s="4">
        <f t="shared" si="278"/>
        <v>7.22</v>
      </c>
      <c r="AJ931">
        <v>7.22</v>
      </c>
      <c r="AK931" s="4">
        <f t="shared" si="279"/>
        <v>1.2683037572180209E-2</v>
      </c>
      <c r="AL931">
        <f t="shared" si="280"/>
        <v>99</v>
      </c>
      <c r="AN931">
        <v>99</v>
      </c>
      <c r="AO931" s="4">
        <f t="shared" si="281"/>
        <v>0.1</v>
      </c>
      <c r="AQ931">
        <v>0.1</v>
      </c>
      <c r="AR931" s="4">
        <f t="shared" si="282"/>
        <v>10972.078698625</v>
      </c>
      <c r="AT931">
        <v>24253.254199999999</v>
      </c>
      <c r="AU931">
        <v>24253.254199999999</v>
      </c>
      <c r="AV931" s="4">
        <f t="shared" si="283"/>
        <v>517629</v>
      </c>
      <c r="AX931">
        <v>517629</v>
      </c>
      <c r="AY931">
        <v>517629</v>
      </c>
      <c r="AZ931" s="4">
        <f t="shared" si="284"/>
        <v>0.9</v>
      </c>
      <c r="BB931">
        <v>0.9</v>
      </c>
      <c r="BC931" s="4">
        <f t="shared" si="285"/>
        <v>0.9</v>
      </c>
      <c r="BE931">
        <v>0.9</v>
      </c>
      <c r="BF931" s="4">
        <v>0.84699999999999998</v>
      </c>
      <c r="BG931" s="4">
        <v>17.3</v>
      </c>
      <c r="BH931" s="4">
        <f t="shared" si="267"/>
        <v>77.5</v>
      </c>
      <c r="BJ931">
        <v>77.5</v>
      </c>
    </row>
    <row r="932" spans="1:62" x14ac:dyDescent="0.25">
      <c r="A932" s="4" t="s">
        <v>82</v>
      </c>
      <c r="B932" s="4">
        <v>2015</v>
      </c>
      <c r="C932" s="4">
        <v>1</v>
      </c>
      <c r="E932" s="4">
        <f t="shared" si="268"/>
        <v>2.5152005669432623E-3</v>
      </c>
      <c r="F932">
        <v>78</v>
      </c>
      <c r="H932" s="4">
        <f t="shared" si="269"/>
        <v>1.4451691931942897E-2</v>
      </c>
      <c r="I932">
        <f t="shared" si="270"/>
        <v>2</v>
      </c>
      <c r="K932">
        <v>2</v>
      </c>
      <c r="M932">
        <f t="shared" si="271"/>
        <v>1.8731145170040577E-4</v>
      </c>
      <c r="O932" s="4">
        <f t="shared" si="272"/>
        <v>0</v>
      </c>
      <c r="Q932">
        <v>0</v>
      </c>
      <c r="S932" s="4">
        <f t="shared" si="273"/>
        <v>1.5592332611017628E-2</v>
      </c>
      <c r="T932">
        <v>86</v>
      </c>
      <c r="W932" s="4">
        <f t="shared" si="274"/>
        <v>157</v>
      </c>
      <c r="X932">
        <v>157</v>
      </c>
      <c r="Y932" s="4">
        <v>62.5</v>
      </c>
      <c r="AB932" s="4">
        <f t="shared" si="275"/>
        <v>3</v>
      </c>
      <c r="AC932" s="3">
        <v>3</v>
      </c>
      <c r="AD932" s="4">
        <f t="shared" si="276"/>
        <v>1.343411841028334E-2</v>
      </c>
      <c r="AE932">
        <f t="shared" si="277"/>
        <v>98</v>
      </c>
      <c r="AG932">
        <v>98</v>
      </c>
      <c r="AH932" s="4" t="e">
        <f t="shared" si="278"/>
        <v>#VALUE!</v>
      </c>
      <c r="AK932" s="4">
        <f t="shared" si="279"/>
        <v>1.3033891437541214E-2</v>
      </c>
      <c r="AL932">
        <f t="shared" si="280"/>
        <v>98</v>
      </c>
      <c r="AN932">
        <v>98</v>
      </c>
      <c r="AO932" s="4">
        <f t="shared" si="281"/>
        <v>0.1</v>
      </c>
      <c r="AQ932">
        <v>0.1</v>
      </c>
      <c r="AR932" s="4">
        <f t="shared" si="282"/>
        <v>10972.078698625</v>
      </c>
      <c r="AT932">
        <v>36526.771099999998</v>
      </c>
      <c r="AU932">
        <v>36526.771099999998</v>
      </c>
      <c r="AV932" s="4">
        <f t="shared" si="283"/>
        <v>6662468</v>
      </c>
      <c r="AX932">
        <v>6662468</v>
      </c>
      <c r="AY932">
        <v>6662468</v>
      </c>
      <c r="AZ932" s="4">
        <f t="shared" si="284"/>
        <v>0.7</v>
      </c>
      <c r="BB932">
        <v>0.7</v>
      </c>
      <c r="BC932" s="4">
        <f t="shared" si="285"/>
        <v>0.6</v>
      </c>
      <c r="BE932">
        <v>0.6</v>
      </c>
      <c r="BF932" s="4">
        <v>0.89400000000000002</v>
      </c>
      <c r="BG932" s="4">
        <v>16.3</v>
      </c>
      <c r="BH932" s="4">
        <f t="shared" si="267"/>
        <v>82.4</v>
      </c>
      <c r="BJ932">
        <v>82.4</v>
      </c>
    </row>
    <row r="933" spans="1:62" x14ac:dyDescent="0.25">
      <c r="A933" s="4" t="s">
        <v>82</v>
      </c>
      <c r="B933" s="4">
        <v>2014</v>
      </c>
      <c r="C933" s="4">
        <v>1</v>
      </c>
      <c r="E933" s="4">
        <f t="shared" si="268"/>
        <v>2.5292899572934295E-3</v>
      </c>
      <c r="F933">
        <v>79</v>
      </c>
      <c r="H933" s="4">
        <f t="shared" si="269"/>
        <v>1.4845116203364152E-2</v>
      </c>
      <c r="I933">
        <f t="shared" si="270"/>
        <v>3</v>
      </c>
      <c r="K933">
        <v>3</v>
      </c>
      <c r="L933" s="4">
        <v>11.5</v>
      </c>
      <c r="M933">
        <f t="shared" si="271"/>
        <v>2.1057771465160507E-6</v>
      </c>
      <c r="O933" s="4">
        <f t="shared" si="272"/>
        <v>1096.807346997125</v>
      </c>
      <c r="Q933">
        <v>6739.6776060000002</v>
      </c>
      <c r="S933" s="4">
        <f t="shared" si="273"/>
        <v>1.5859517275223931E-2</v>
      </c>
      <c r="T933">
        <v>83</v>
      </c>
      <c r="W933" s="4">
        <f t="shared" si="274"/>
        <v>267</v>
      </c>
      <c r="X933">
        <v>267</v>
      </c>
      <c r="Y933" s="4">
        <v>62</v>
      </c>
      <c r="AB933" s="4">
        <f t="shared" si="275"/>
        <v>3</v>
      </c>
      <c r="AC933" s="3">
        <v>3</v>
      </c>
      <c r="AD933" s="4">
        <f t="shared" si="276"/>
        <v>1.3430135620728962E-2</v>
      </c>
      <c r="AE933">
        <f t="shared" si="277"/>
        <v>98</v>
      </c>
      <c r="AG933">
        <v>98</v>
      </c>
      <c r="AH933" s="4">
        <f t="shared" si="278"/>
        <v>11.54</v>
      </c>
      <c r="AJ933">
        <v>11.54</v>
      </c>
      <c r="AK933" s="4">
        <f t="shared" si="279"/>
        <v>1.3030031218184157E-2</v>
      </c>
      <c r="AL933">
        <f t="shared" si="280"/>
        <v>98</v>
      </c>
      <c r="AN933">
        <v>98</v>
      </c>
      <c r="AO933" s="4">
        <f t="shared" si="281"/>
        <v>0.1</v>
      </c>
      <c r="AQ933">
        <v>0.1</v>
      </c>
      <c r="AR933" s="4">
        <f t="shared" si="282"/>
        <v>10972.078698625</v>
      </c>
      <c r="AT933">
        <v>42955.242870000002</v>
      </c>
      <c r="AU933">
        <v>42955.242870000002</v>
      </c>
      <c r="AV933" s="4">
        <f t="shared" si="283"/>
        <v>10715281.625</v>
      </c>
      <c r="AX933">
        <v>66331957</v>
      </c>
      <c r="AY933">
        <v>66331957</v>
      </c>
      <c r="AZ933" s="4">
        <f t="shared" si="284"/>
        <v>0.6</v>
      </c>
      <c r="BB933">
        <v>0.6</v>
      </c>
      <c r="BC933" s="4">
        <f t="shared" si="285"/>
        <v>0.6</v>
      </c>
      <c r="BE933">
        <v>0.6</v>
      </c>
      <c r="BF933" s="4">
        <v>0.89</v>
      </c>
      <c r="BG933" s="4">
        <v>16.2</v>
      </c>
      <c r="BH933" s="4">
        <f t="shared" si="267"/>
        <v>82.2</v>
      </c>
      <c r="BJ933">
        <v>82.2</v>
      </c>
    </row>
    <row r="934" spans="1:62" x14ac:dyDescent="0.25">
      <c r="A934" s="4" t="s">
        <v>82</v>
      </c>
      <c r="B934" s="4">
        <v>2013</v>
      </c>
      <c r="C934" s="4">
        <v>1</v>
      </c>
      <c r="E934" s="4">
        <f t="shared" si="268"/>
        <v>2.5572093123137061E-3</v>
      </c>
      <c r="F934">
        <v>81</v>
      </c>
      <c r="H934" s="4">
        <f t="shared" si="269"/>
        <v>1.4845116203364152E-2</v>
      </c>
      <c r="I934">
        <f t="shared" si="270"/>
        <v>3</v>
      </c>
      <c r="K934">
        <v>3</v>
      </c>
      <c r="L934" s="4">
        <v>11.1</v>
      </c>
      <c r="M934">
        <f t="shared" si="271"/>
        <v>2.4215600300232264E-6</v>
      </c>
      <c r="O934" s="4">
        <f t="shared" si="272"/>
        <v>1096.807346997125</v>
      </c>
      <c r="Q934">
        <v>6646.9539349999995</v>
      </c>
      <c r="S934" s="4">
        <f t="shared" si="273"/>
        <v>1.5314853223506543E-2</v>
      </c>
      <c r="T934">
        <v>74</v>
      </c>
      <c r="W934" s="4">
        <f t="shared" si="274"/>
        <v>272</v>
      </c>
      <c r="X934">
        <v>272</v>
      </c>
      <c r="Y934" s="4">
        <v>61.6</v>
      </c>
      <c r="AB934" s="4">
        <f t="shared" si="275"/>
        <v>3</v>
      </c>
      <c r="AC934" s="3">
        <v>3</v>
      </c>
      <c r="AD934" s="4">
        <f t="shared" si="276"/>
        <v>1.3048313333358407E-2</v>
      </c>
      <c r="AE934">
        <f t="shared" si="277"/>
        <v>99</v>
      </c>
      <c r="AG934">
        <v>99</v>
      </c>
      <c r="AH934" s="4">
        <f t="shared" si="278"/>
        <v>11.56</v>
      </c>
      <c r="AJ934">
        <v>11.56</v>
      </c>
      <c r="AK934" s="4">
        <f t="shared" si="279"/>
        <v>1.2671470095647392E-2</v>
      </c>
      <c r="AL934">
        <f t="shared" si="280"/>
        <v>99</v>
      </c>
      <c r="AN934">
        <v>99</v>
      </c>
      <c r="AO934" s="4">
        <f t="shared" si="281"/>
        <v>0.1</v>
      </c>
      <c r="AQ934">
        <v>0.1</v>
      </c>
      <c r="AR934" s="4">
        <f t="shared" si="282"/>
        <v>10972.078698625</v>
      </c>
      <c r="AT934">
        <v>42554.122499999998</v>
      </c>
      <c r="AU934">
        <v>42554.122499999998</v>
      </c>
      <c r="AV934" s="4">
        <f t="shared" si="283"/>
        <v>6599857</v>
      </c>
      <c r="AX934">
        <v>6599857</v>
      </c>
      <c r="AY934">
        <v>6599857</v>
      </c>
      <c r="AZ934" s="4">
        <f t="shared" si="284"/>
        <v>0.6</v>
      </c>
      <c r="BB934">
        <v>0.6</v>
      </c>
      <c r="BC934" s="4">
        <f t="shared" si="285"/>
        <v>0.6</v>
      </c>
      <c r="BE934">
        <v>0.6</v>
      </c>
      <c r="BF934" s="4">
        <v>0.88700000000000001</v>
      </c>
      <c r="BG934" s="4">
        <v>16.2</v>
      </c>
      <c r="BH934" s="4">
        <f t="shared" si="267"/>
        <v>82</v>
      </c>
      <c r="BJ934">
        <v>82</v>
      </c>
    </row>
    <row r="935" spans="1:62" x14ac:dyDescent="0.25">
      <c r="A935" s="4" t="s">
        <v>82</v>
      </c>
      <c r="B935" s="4">
        <v>2012</v>
      </c>
      <c r="C935" s="4">
        <v>1</v>
      </c>
      <c r="E935" s="4">
        <f t="shared" si="268"/>
        <v>2.5847675065988561E-3</v>
      </c>
      <c r="F935">
        <v>83</v>
      </c>
      <c r="H935" s="4">
        <f t="shared" si="269"/>
        <v>1.4845116203364152E-2</v>
      </c>
      <c r="I935">
        <f t="shared" si="270"/>
        <v>3</v>
      </c>
      <c r="K935">
        <v>3</v>
      </c>
      <c r="L935" s="4">
        <v>11.5</v>
      </c>
      <c r="M935">
        <f t="shared" si="271"/>
        <v>2.0067941016768757E-4</v>
      </c>
      <c r="O935" s="4">
        <f t="shared" si="272"/>
        <v>751.37935530000004</v>
      </c>
      <c r="Q935">
        <v>751.37935530000004</v>
      </c>
      <c r="S935" s="4">
        <f t="shared" si="273"/>
        <v>1.5804042217288962E-2</v>
      </c>
      <c r="T935">
        <v>78</v>
      </c>
      <c r="W935" s="4">
        <f t="shared" si="274"/>
        <v>0</v>
      </c>
      <c r="X935">
        <v>0</v>
      </c>
      <c r="Y935" s="4">
        <v>61.1</v>
      </c>
      <c r="AB935" s="4">
        <f t="shared" si="275"/>
        <v>3</v>
      </c>
      <c r="AC935" s="3">
        <v>3</v>
      </c>
      <c r="AD935" s="4">
        <f t="shared" si="276"/>
        <v>1.3044266464093148E-2</v>
      </c>
      <c r="AE935">
        <f t="shared" si="277"/>
        <v>99</v>
      </c>
      <c r="AG935">
        <v>99</v>
      </c>
      <c r="AH935" s="4">
        <f t="shared" si="278"/>
        <v>11.44</v>
      </c>
      <c r="AJ935">
        <v>11.44</v>
      </c>
      <c r="AK935" s="4">
        <f t="shared" si="279"/>
        <v>1.2667550254019038E-2</v>
      </c>
      <c r="AL935">
        <f t="shared" si="280"/>
        <v>99</v>
      </c>
      <c r="AN935">
        <v>99</v>
      </c>
      <c r="AO935" s="4">
        <f t="shared" si="281"/>
        <v>0.1</v>
      </c>
      <c r="AQ935">
        <v>0.1</v>
      </c>
      <c r="AR935" s="4">
        <f t="shared" si="282"/>
        <v>4838.2443999999996</v>
      </c>
      <c r="AT935">
        <v>4838.2443999999996</v>
      </c>
      <c r="AU935">
        <v>4838.2443999999996</v>
      </c>
      <c r="AV935" s="4">
        <f t="shared" si="283"/>
        <v>6565979</v>
      </c>
      <c r="AX935">
        <v>6565979</v>
      </c>
      <c r="AY935">
        <v>6565979</v>
      </c>
      <c r="AZ935" s="4">
        <f t="shared" si="284"/>
        <v>0.6</v>
      </c>
      <c r="BB935">
        <v>0.6</v>
      </c>
      <c r="BC935" s="4">
        <f t="shared" si="285"/>
        <v>0.6</v>
      </c>
      <c r="BE935">
        <v>0.6</v>
      </c>
      <c r="BF935" s="4">
        <v>0.88500000000000001</v>
      </c>
      <c r="BG935" s="4">
        <v>16.100000000000001</v>
      </c>
      <c r="BH935" s="4">
        <f t="shared" si="267"/>
        <v>81.5</v>
      </c>
      <c r="BJ935">
        <v>81.5</v>
      </c>
    </row>
    <row r="936" spans="1:62" x14ac:dyDescent="0.25">
      <c r="A936" s="4" t="s">
        <v>82</v>
      </c>
      <c r="B936" s="4">
        <v>2011</v>
      </c>
      <c r="C936" s="4">
        <v>1</v>
      </c>
      <c r="E936" s="4">
        <f t="shared" si="268"/>
        <v>2.5847675065988561E-3</v>
      </c>
      <c r="F936">
        <v>83</v>
      </c>
      <c r="H936" s="4">
        <f t="shared" si="269"/>
        <v>1.4845116203364152E-2</v>
      </c>
      <c r="I936">
        <f t="shared" si="270"/>
        <v>3</v>
      </c>
      <c r="K936">
        <v>3</v>
      </c>
      <c r="L936" s="4">
        <v>11.8</v>
      </c>
      <c r="M936">
        <f t="shared" si="271"/>
        <v>2.0060884499389253E-4</v>
      </c>
      <c r="O936" s="4">
        <f t="shared" si="272"/>
        <v>683.91905680000002</v>
      </c>
      <c r="Q936">
        <v>683.91905680000002</v>
      </c>
      <c r="S936" s="4">
        <f t="shared" si="273"/>
        <v>1.5314853223506543E-2</v>
      </c>
      <c r="T936">
        <v>74</v>
      </c>
      <c r="W936" s="4">
        <f t="shared" si="274"/>
        <v>900.625</v>
      </c>
      <c r="X936">
        <v>14949</v>
      </c>
      <c r="Y936" s="4">
        <v>6.6</v>
      </c>
      <c r="AB936" s="4">
        <f t="shared" si="275"/>
        <v>3</v>
      </c>
      <c r="AC936" s="3">
        <v>3</v>
      </c>
      <c r="AD936" s="4">
        <f t="shared" si="276"/>
        <v>1.3040217648486048E-2</v>
      </c>
      <c r="AE936">
        <f t="shared" si="277"/>
        <v>99</v>
      </c>
      <c r="AG936">
        <v>99</v>
      </c>
      <c r="AH936" s="4">
        <f t="shared" si="278"/>
        <v>11.33</v>
      </c>
      <c r="AJ936">
        <v>11.33</v>
      </c>
      <c r="AK936" s="4">
        <f t="shared" si="279"/>
        <v>1.2663628538659974E-2</v>
      </c>
      <c r="AL936">
        <f t="shared" si="280"/>
        <v>99</v>
      </c>
      <c r="AN936">
        <v>99</v>
      </c>
      <c r="AO936" s="4">
        <f t="shared" si="281"/>
        <v>0.1</v>
      </c>
      <c r="AQ936">
        <v>0.1</v>
      </c>
      <c r="AR936" s="4">
        <f t="shared" si="282"/>
        <v>4381.2879999999996</v>
      </c>
      <c r="AT936">
        <v>4381.2879999999996</v>
      </c>
      <c r="AU936">
        <v>4381.2879999999996</v>
      </c>
      <c r="AV936" s="4">
        <f t="shared" si="283"/>
        <v>10715281.625</v>
      </c>
      <c r="AX936">
        <v>65342776</v>
      </c>
      <c r="AY936">
        <v>65342776</v>
      </c>
      <c r="AZ936" s="4">
        <f t="shared" si="284"/>
        <v>0.6</v>
      </c>
      <c r="BB936">
        <v>0.6</v>
      </c>
      <c r="BC936" s="4">
        <f t="shared" si="285"/>
        <v>0.6</v>
      </c>
      <c r="BE936">
        <v>0.6</v>
      </c>
      <c r="BF936" s="4">
        <v>0.88200000000000001</v>
      </c>
      <c r="BG936" s="4">
        <v>16.100000000000001</v>
      </c>
      <c r="BH936" s="4">
        <f t="shared" si="267"/>
        <v>81.7</v>
      </c>
      <c r="BJ936">
        <v>81.7</v>
      </c>
    </row>
    <row r="937" spans="1:62" x14ac:dyDescent="0.25">
      <c r="A937" s="4" t="s">
        <v>82</v>
      </c>
      <c r="B937" s="4">
        <v>2010</v>
      </c>
      <c r="C937" s="4">
        <v>1</v>
      </c>
      <c r="E937" s="4">
        <f t="shared" si="268"/>
        <v>2.6253877531064742E-3</v>
      </c>
      <c r="F937">
        <v>86</v>
      </c>
      <c r="H937" s="4">
        <f t="shared" si="269"/>
        <v>1.4845116203364152E-2</v>
      </c>
      <c r="I937">
        <f t="shared" si="270"/>
        <v>3</v>
      </c>
      <c r="K937">
        <v>3</v>
      </c>
      <c r="L937" s="4">
        <v>11.7</v>
      </c>
      <c r="M937">
        <f t="shared" si="271"/>
        <v>1.8974901874672852E-4</v>
      </c>
      <c r="O937" s="4">
        <f t="shared" si="272"/>
        <v>72.800121099999998</v>
      </c>
      <c r="Q937">
        <v>72.800121099999998</v>
      </c>
      <c r="S937" s="4">
        <f t="shared" si="273"/>
        <v>1.3000650792124622E-2</v>
      </c>
      <c r="T937">
        <v>65</v>
      </c>
      <c r="W937" s="4">
        <f t="shared" si="274"/>
        <v>900.625</v>
      </c>
      <c r="X937">
        <v>5048</v>
      </c>
      <c r="Y937" s="4">
        <v>6.1</v>
      </c>
      <c r="AB937" s="4">
        <f t="shared" si="275"/>
        <v>3</v>
      </c>
      <c r="AC937" s="3">
        <v>3</v>
      </c>
      <c r="AD937" s="4">
        <f t="shared" si="276"/>
        <v>1.303616688328387E-2</v>
      </c>
      <c r="AE937">
        <f t="shared" si="277"/>
        <v>99</v>
      </c>
      <c r="AG937">
        <v>99</v>
      </c>
      <c r="AH937" s="4">
        <f t="shared" si="278"/>
        <v>11.2</v>
      </c>
      <c r="AJ937">
        <v>11.2</v>
      </c>
      <c r="AK937" s="4">
        <f t="shared" si="279"/>
        <v>1.2659704946452948E-2</v>
      </c>
      <c r="AL937">
        <f t="shared" si="280"/>
        <v>99</v>
      </c>
      <c r="AN937">
        <v>99</v>
      </c>
      <c r="AO937" s="4">
        <f t="shared" si="281"/>
        <v>0.1</v>
      </c>
      <c r="AQ937">
        <v>0.1</v>
      </c>
      <c r="AR937" s="4">
        <f t="shared" si="282"/>
        <v>473.34278999999998</v>
      </c>
      <c r="AT937">
        <v>473.34278999999998</v>
      </c>
      <c r="AU937">
        <v>473.34278999999998</v>
      </c>
      <c r="AV937" s="4">
        <f t="shared" si="283"/>
        <v>6527512</v>
      </c>
      <c r="AX937">
        <v>6527512</v>
      </c>
      <c r="AY937">
        <v>6527512</v>
      </c>
      <c r="AZ937" s="4">
        <f t="shared" si="284"/>
        <v>0.6</v>
      </c>
      <c r="BB937">
        <v>0.6</v>
      </c>
      <c r="BC937" s="4">
        <f t="shared" si="285"/>
        <v>0.6</v>
      </c>
      <c r="BE937">
        <v>0.6</v>
      </c>
      <c r="BF937" s="4">
        <v>0.879</v>
      </c>
      <c r="BG937" s="4">
        <v>16</v>
      </c>
      <c r="BH937" s="4">
        <f t="shared" si="267"/>
        <v>81.3</v>
      </c>
      <c r="BJ937">
        <v>81.3</v>
      </c>
    </row>
    <row r="938" spans="1:62" x14ac:dyDescent="0.25">
      <c r="A938" s="4" t="s">
        <v>82</v>
      </c>
      <c r="B938" s="4">
        <v>2009</v>
      </c>
      <c r="C938" s="4">
        <v>1</v>
      </c>
      <c r="E938" s="4">
        <f t="shared" si="268"/>
        <v>2.6519634824909936E-3</v>
      </c>
      <c r="F938">
        <v>88</v>
      </c>
      <c r="H938" s="4">
        <f t="shared" si="269"/>
        <v>1.4845116203364152E-2</v>
      </c>
      <c r="I938">
        <f t="shared" si="270"/>
        <v>3</v>
      </c>
      <c r="K938">
        <v>3</v>
      </c>
      <c r="L938" s="4">
        <v>11.8</v>
      </c>
      <c r="M938">
        <f t="shared" si="271"/>
        <v>3.4004461184208524E-6</v>
      </c>
      <c r="O938" s="4">
        <f t="shared" si="272"/>
        <v>1096.807346997125</v>
      </c>
      <c r="Q938">
        <v>6415.3573500000002</v>
      </c>
      <c r="S938" s="4">
        <f t="shared" si="273"/>
        <v>7.7990297259604132E-3</v>
      </c>
      <c r="T938">
        <v>51</v>
      </c>
      <c r="W938" s="4">
        <f t="shared" si="274"/>
        <v>900.625</v>
      </c>
      <c r="X938">
        <v>1541</v>
      </c>
      <c r="Y938" s="4">
        <v>59.6</v>
      </c>
      <c r="AB938" s="4">
        <f t="shared" si="275"/>
        <v>3</v>
      </c>
      <c r="AC938" s="3">
        <v>3</v>
      </c>
      <c r="AD938" s="4">
        <f t="shared" si="276"/>
        <v>1.3409884200574861E-2</v>
      </c>
      <c r="AE938">
        <f t="shared" si="277"/>
        <v>98</v>
      </c>
      <c r="AG938">
        <v>98</v>
      </c>
      <c r="AH938" s="4">
        <f t="shared" si="278"/>
        <v>11.28</v>
      </c>
      <c r="AJ938">
        <v>11.28</v>
      </c>
      <c r="AK938" s="4">
        <f t="shared" si="279"/>
        <v>1.3010413119546644E-2</v>
      </c>
      <c r="AL938">
        <f t="shared" si="280"/>
        <v>98</v>
      </c>
      <c r="AN938">
        <v>98</v>
      </c>
      <c r="AO938" s="4">
        <f t="shared" si="281"/>
        <v>0.1</v>
      </c>
      <c r="AQ938">
        <v>0.1</v>
      </c>
      <c r="AR938" s="4">
        <f t="shared" si="282"/>
        <v>10972.078698625</v>
      </c>
      <c r="AT938">
        <v>41631.131410000002</v>
      </c>
      <c r="AU938">
        <v>41631.131410000002</v>
      </c>
      <c r="AV938" s="4">
        <f t="shared" si="283"/>
        <v>647744</v>
      </c>
      <c r="AX938">
        <v>647744</v>
      </c>
      <c r="AY938">
        <v>647744</v>
      </c>
      <c r="AZ938" s="4">
        <f t="shared" si="284"/>
        <v>0.6</v>
      </c>
      <c r="BB938">
        <v>0.6</v>
      </c>
      <c r="BC938" s="4">
        <f t="shared" si="285"/>
        <v>0.6</v>
      </c>
      <c r="BE938">
        <v>0.6</v>
      </c>
      <c r="BF938" s="4">
        <v>0.879</v>
      </c>
      <c r="BG938" s="4">
        <v>16</v>
      </c>
      <c r="BH938" s="4">
        <f t="shared" si="267"/>
        <v>81.099999999999994</v>
      </c>
      <c r="BJ938">
        <v>81.099999999999994</v>
      </c>
    </row>
    <row r="939" spans="1:62" x14ac:dyDescent="0.25">
      <c r="A939" s="4" t="s">
        <v>82</v>
      </c>
      <c r="B939" s="4">
        <v>2008</v>
      </c>
      <c r="C939" s="4">
        <v>1</v>
      </c>
      <c r="E939" s="4">
        <f t="shared" si="268"/>
        <v>2.6519634824909936E-3</v>
      </c>
      <c r="F939">
        <v>88</v>
      </c>
      <c r="H939" s="4">
        <f t="shared" si="269"/>
        <v>1.4845116203364152E-2</v>
      </c>
      <c r="I939">
        <f t="shared" si="270"/>
        <v>3</v>
      </c>
      <c r="K939">
        <v>3</v>
      </c>
      <c r="L939" s="4">
        <v>11.9</v>
      </c>
      <c r="M939">
        <f t="shared" si="271"/>
        <v>1.3998362076314365E-6</v>
      </c>
      <c r="O939" s="4">
        <f t="shared" si="272"/>
        <v>1096.807346997125</v>
      </c>
      <c r="Q939">
        <v>7002.7859250000001</v>
      </c>
      <c r="S939" s="4">
        <f t="shared" si="273"/>
        <v>6.3644039902916215E-3</v>
      </c>
      <c r="T939">
        <v>47</v>
      </c>
      <c r="W939" s="4">
        <f t="shared" si="274"/>
        <v>604</v>
      </c>
      <c r="X939">
        <v>604</v>
      </c>
      <c r="Y939" s="4">
        <v>59.1</v>
      </c>
      <c r="AB939" s="4">
        <f t="shared" si="275"/>
        <v>3</v>
      </c>
      <c r="AC939" s="3">
        <v>3</v>
      </c>
      <c r="AD939" s="4">
        <f t="shared" si="276"/>
        <v>1.3405890702830204E-2</v>
      </c>
      <c r="AE939">
        <f t="shared" si="277"/>
        <v>98</v>
      </c>
      <c r="AG939">
        <v>98</v>
      </c>
      <c r="AH939" s="4">
        <f t="shared" si="278"/>
        <v>1.57</v>
      </c>
      <c r="AJ939">
        <v>1.57</v>
      </c>
      <c r="AK939" s="4">
        <f t="shared" si="279"/>
        <v>1.3006542561234454E-2</v>
      </c>
      <c r="AL939">
        <f t="shared" si="280"/>
        <v>98</v>
      </c>
      <c r="AN939">
        <v>98</v>
      </c>
      <c r="AO939" s="4">
        <f t="shared" si="281"/>
        <v>0.1</v>
      </c>
      <c r="AQ939">
        <v>0.1</v>
      </c>
      <c r="AR939" s="4">
        <f t="shared" si="282"/>
        <v>10972.078698625</v>
      </c>
      <c r="AT939">
        <v>45413.657099999997</v>
      </c>
      <c r="AU939">
        <v>45413.657099999997</v>
      </c>
      <c r="AV939" s="4">
        <f t="shared" si="283"/>
        <v>6437499</v>
      </c>
      <c r="AX939">
        <v>6437499</v>
      </c>
      <c r="AY939">
        <v>6437499</v>
      </c>
      <c r="AZ939" s="4">
        <f t="shared" si="284"/>
        <v>0.6</v>
      </c>
      <c r="BB939">
        <v>0.6</v>
      </c>
      <c r="BC939" s="4">
        <f t="shared" si="285"/>
        <v>0.6</v>
      </c>
      <c r="BE939">
        <v>0.6</v>
      </c>
      <c r="BF939" s="4">
        <v>0.877</v>
      </c>
      <c r="BG939" s="4">
        <v>16.100000000000001</v>
      </c>
      <c r="BH939" s="4">
        <f t="shared" si="267"/>
        <v>89</v>
      </c>
      <c r="BJ939">
        <v>89</v>
      </c>
    </row>
    <row r="940" spans="1:62" x14ac:dyDescent="0.25">
      <c r="A940" s="4" t="s">
        <v>82</v>
      </c>
      <c r="B940" s="4">
        <v>2007</v>
      </c>
      <c r="C940" s="4">
        <v>1</v>
      </c>
      <c r="E940" s="4">
        <f t="shared" si="268"/>
        <v>2.6650932740996318E-3</v>
      </c>
      <c r="F940">
        <v>89</v>
      </c>
      <c r="H940" s="4">
        <f t="shared" si="269"/>
        <v>1.4845116203364152E-2</v>
      </c>
      <c r="I940">
        <f t="shared" si="270"/>
        <v>3</v>
      </c>
      <c r="K940">
        <v>3</v>
      </c>
      <c r="L940" s="4">
        <v>12.2</v>
      </c>
      <c r="M940">
        <f t="shared" si="271"/>
        <v>1.8949000555028476E-4</v>
      </c>
      <c r="O940" s="4">
        <f t="shared" si="272"/>
        <v>64.737148939999997</v>
      </c>
      <c r="Q940">
        <v>64.737148939999997</v>
      </c>
      <c r="S940" s="4">
        <f t="shared" si="273"/>
        <v>4.7627391835016819E-3</v>
      </c>
      <c r="T940">
        <v>42</v>
      </c>
      <c r="W940" s="4">
        <f t="shared" si="274"/>
        <v>39</v>
      </c>
      <c r="X940">
        <v>39</v>
      </c>
      <c r="Y940" s="4">
        <v>58.6</v>
      </c>
      <c r="AB940" s="4">
        <f t="shared" si="275"/>
        <v>3</v>
      </c>
      <c r="AC940" s="3">
        <v>3</v>
      </c>
      <c r="AD940" s="4">
        <f t="shared" si="276"/>
        <v>1.3024198846666536E-2</v>
      </c>
      <c r="AE940">
        <f t="shared" si="277"/>
        <v>99</v>
      </c>
      <c r="AG940">
        <v>99</v>
      </c>
      <c r="AH940" s="4">
        <f t="shared" si="278"/>
        <v>1.45</v>
      </c>
      <c r="AJ940">
        <v>1.45</v>
      </c>
      <c r="AK940" s="4">
        <f t="shared" si="279"/>
        <v>1.3002670329212202E-2</v>
      </c>
      <c r="AL940">
        <f t="shared" si="280"/>
        <v>98</v>
      </c>
      <c r="AN940">
        <v>98</v>
      </c>
      <c r="AO940" s="4">
        <f t="shared" si="281"/>
        <v>0.1</v>
      </c>
      <c r="AQ940">
        <v>0.1</v>
      </c>
      <c r="AR940" s="4">
        <f t="shared" si="282"/>
        <v>416.58397000000002</v>
      </c>
      <c r="AT940">
        <v>416.58397000000002</v>
      </c>
      <c r="AU940">
        <v>416.58397000000002</v>
      </c>
      <c r="AV940" s="4">
        <f t="shared" si="283"/>
        <v>6416229</v>
      </c>
      <c r="AX940">
        <v>6416229</v>
      </c>
      <c r="AY940">
        <v>6416229</v>
      </c>
      <c r="AZ940" s="4">
        <f t="shared" si="284"/>
        <v>0.6</v>
      </c>
      <c r="BB940">
        <v>0.6</v>
      </c>
      <c r="BC940" s="4">
        <f t="shared" si="285"/>
        <v>0.6</v>
      </c>
      <c r="BE940">
        <v>0.6</v>
      </c>
      <c r="BF940" s="4">
        <v>0.873</v>
      </c>
      <c r="BG940" s="4">
        <v>16.100000000000001</v>
      </c>
      <c r="BH940" s="4">
        <f t="shared" si="267"/>
        <v>89</v>
      </c>
      <c r="BJ940">
        <v>89</v>
      </c>
    </row>
    <row r="941" spans="1:62" x14ac:dyDescent="0.25">
      <c r="A941" s="4" t="s">
        <v>82</v>
      </c>
      <c r="B941" s="4">
        <v>2006</v>
      </c>
      <c r="C941" s="4">
        <v>1</v>
      </c>
      <c r="E941" s="4">
        <f t="shared" si="268"/>
        <v>2.703823636014843E-3</v>
      </c>
      <c r="F941">
        <v>92</v>
      </c>
      <c r="H941" s="4">
        <f t="shared" si="269"/>
        <v>1.4845116203364152E-2</v>
      </c>
      <c r="I941">
        <f t="shared" si="270"/>
        <v>3</v>
      </c>
      <c r="K941">
        <v>3</v>
      </c>
      <c r="L941" s="4">
        <v>12.4</v>
      </c>
      <c r="M941">
        <f t="shared" si="271"/>
        <v>9.0194606289818159E-6</v>
      </c>
      <c r="O941" s="4">
        <f t="shared" si="272"/>
        <v>1096.807346997125</v>
      </c>
      <c r="Q941">
        <v>5689.9919309999996</v>
      </c>
      <c r="S941" s="4">
        <f t="shared" si="273"/>
        <v>3.926668980248303E-3</v>
      </c>
      <c r="T941">
        <v>39</v>
      </c>
      <c r="W941" s="4">
        <f t="shared" si="274"/>
        <v>40</v>
      </c>
      <c r="X941">
        <v>40</v>
      </c>
      <c r="Y941" s="4">
        <v>58</v>
      </c>
      <c r="AB941" s="4">
        <f t="shared" si="275"/>
        <v>4</v>
      </c>
      <c r="AC941" s="3">
        <v>4</v>
      </c>
      <c r="AD941" s="4">
        <f t="shared" si="276"/>
        <v>1.3020140471378549E-2</v>
      </c>
      <c r="AE941">
        <f t="shared" si="277"/>
        <v>99</v>
      </c>
      <c r="AG941">
        <v>99</v>
      </c>
      <c r="AH941" s="4">
        <f t="shared" si="278"/>
        <v>1.53</v>
      </c>
      <c r="AJ941">
        <v>1.53</v>
      </c>
      <c r="AK941" s="4">
        <f t="shared" si="279"/>
        <v>1.2644265973262767E-2</v>
      </c>
      <c r="AL941">
        <f t="shared" si="280"/>
        <v>99</v>
      </c>
      <c r="AN941">
        <v>99</v>
      </c>
      <c r="AO941" s="4">
        <f t="shared" si="281"/>
        <v>0.1</v>
      </c>
      <c r="AQ941">
        <v>0.1</v>
      </c>
      <c r="AR941" s="4">
        <f t="shared" si="282"/>
        <v>10972.078698625</v>
      </c>
      <c r="AT941">
        <v>36544.585299999999</v>
      </c>
      <c r="AU941">
        <v>36544.585299999999</v>
      </c>
      <c r="AV941" s="4">
        <f t="shared" si="283"/>
        <v>10715281.625</v>
      </c>
      <c r="AX941">
        <v>63621376</v>
      </c>
      <c r="AY941">
        <v>63621376</v>
      </c>
      <c r="AZ941" s="4">
        <f t="shared" si="284"/>
        <v>0.6</v>
      </c>
      <c r="BB941">
        <v>0.6</v>
      </c>
      <c r="BC941" s="4">
        <f t="shared" si="285"/>
        <v>0.6</v>
      </c>
      <c r="BE941">
        <v>0.6</v>
      </c>
      <c r="BF941" s="4">
        <v>0.87</v>
      </c>
      <c r="BG941" s="4">
        <v>16.100000000000001</v>
      </c>
      <c r="BH941" s="4">
        <f t="shared" si="267"/>
        <v>86</v>
      </c>
      <c r="BJ941">
        <v>86</v>
      </c>
    </row>
    <row r="942" spans="1:62" x14ac:dyDescent="0.25">
      <c r="A942" s="4" t="s">
        <v>82</v>
      </c>
      <c r="B942" s="4">
        <v>2005</v>
      </c>
      <c r="C942" s="4">
        <v>1</v>
      </c>
      <c r="E942" s="4">
        <f t="shared" si="268"/>
        <v>2.7165067245707901E-3</v>
      </c>
      <c r="F942">
        <v>93</v>
      </c>
      <c r="H942" s="4">
        <f t="shared" si="269"/>
        <v>1.4845116203364152E-2</v>
      </c>
      <c r="I942">
        <f t="shared" si="270"/>
        <v>3</v>
      </c>
      <c r="K942">
        <v>3</v>
      </c>
      <c r="L942" s="4">
        <v>12.2</v>
      </c>
      <c r="M942">
        <f t="shared" si="271"/>
        <v>1.2070761949307627E-5</v>
      </c>
      <c r="O942" s="4">
        <f t="shared" si="272"/>
        <v>1096.807346997125</v>
      </c>
      <c r="Q942">
        <v>5451.7012249999998</v>
      </c>
      <c r="S942" s="4">
        <f t="shared" si="273"/>
        <v>2.9687503637034394E-3</v>
      </c>
      <c r="T942">
        <v>35</v>
      </c>
      <c r="W942" s="4">
        <f t="shared" si="274"/>
        <v>36</v>
      </c>
      <c r="X942">
        <v>36</v>
      </c>
      <c r="Y942" s="4">
        <v>57.5</v>
      </c>
      <c r="AB942" s="4">
        <f t="shared" si="275"/>
        <v>4</v>
      </c>
      <c r="AC942" s="3">
        <v>4</v>
      </c>
      <c r="AD942" s="4">
        <f t="shared" si="276"/>
        <v>1.339374312996593E-2</v>
      </c>
      <c r="AE942">
        <f t="shared" si="277"/>
        <v>98</v>
      </c>
      <c r="AG942">
        <v>98</v>
      </c>
      <c r="AH942" s="4">
        <f t="shared" si="278"/>
        <v>1.6</v>
      </c>
      <c r="AJ942">
        <v>1.6</v>
      </c>
      <c r="AK942" s="4">
        <f t="shared" si="279"/>
        <v>1.2994847430173284E-2</v>
      </c>
      <c r="AL942">
        <f t="shared" si="280"/>
        <v>98</v>
      </c>
      <c r="AN942">
        <v>98</v>
      </c>
      <c r="AO942" s="4">
        <f t="shared" si="281"/>
        <v>0.1</v>
      </c>
      <c r="AQ942">
        <v>0.1</v>
      </c>
      <c r="AR942" s="4">
        <f t="shared" si="282"/>
        <v>10972.078698625</v>
      </c>
      <c r="AT942">
        <v>34879.726329999998</v>
      </c>
      <c r="AU942">
        <v>34879.726329999998</v>
      </c>
      <c r="AV942" s="4">
        <f t="shared" si="283"/>
        <v>10715281.625</v>
      </c>
      <c r="AX942">
        <v>63179356</v>
      </c>
      <c r="AY942">
        <v>63179356</v>
      </c>
      <c r="AZ942" s="4">
        <f t="shared" si="284"/>
        <v>0.6</v>
      </c>
      <c r="BB942">
        <v>0.6</v>
      </c>
      <c r="BC942" s="4">
        <f t="shared" si="285"/>
        <v>0.6</v>
      </c>
      <c r="BE942">
        <v>0.6</v>
      </c>
      <c r="BF942" s="4">
        <v>0.86</v>
      </c>
      <c r="BG942" s="4">
        <v>15.5</v>
      </c>
      <c r="BH942" s="4">
        <f t="shared" si="267"/>
        <v>81</v>
      </c>
      <c r="BJ942">
        <v>81</v>
      </c>
    </row>
    <row r="943" spans="1:62" x14ac:dyDescent="0.25">
      <c r="A943" s="4" t="s">
        <v>82</v>
      </c>
      <c r="B943" s="4">
        <v>2004</v>
      </c>
      <c r="C943" s="4">
        <v>1</v>
      </c>
      <c r="E943" s="4">
        <f t="shared" si="268"/>
        <v>2.7290726452881189E-3</v>
      </c>
      <c r="F943">
        <v>94</v>
      </c>
      <c r="H943" s="4">
        <f t="shared" si="269"/>
        <v>1.4845116203364152E-2</v>
      </c>
      <c r="I943">
        <f t="shared" si="270"/>
        <v>3</v>
      </c>
      <c r="K943">
        <v>3</v>
      </c>
      <c r="L943" s="4">
        <v>13.18</v>
      </c>
      <c r="M943">
        <f t="shared" si="271"/>
        <v>1.4569377359822059E-5</v>
      </c>
      <c r="O943" s="4">
        <f t="shared" si="272"/>
        <v>1096.807346997125</v>
      </c>
      <c r="Q943">
        <v>5291.234786</v>
      </c>
      <c r="S943" s="4">
        <f t="shared" si="273"/>
        <v>2.9687503637034394E-3</v>
      </c>
      <c r="T943">
        <v>35</v>
      </c>
      <c r="W943" s="4">
        <f t="shared" si="274"/>
        <v>900.625</v>
      </c>
      <c r="X943">
        <v>4448</v>
      </c>
      <c r="Y943" s="4">
        <v>57</v>
      </c>
      <c r="AB943" s="4">
        <f t="shared" si="275"/>
        <v>4</v>
      </c>
      <c r="AC943" s="3">
        <v>4</v>
      </c>
      <c r="AD943" s="4">
        <f t="shared" si="276"/>
        <v>1.3012116127947957E-2</v>
      </c>
      <c r="AE943">
        <f t="shared" si="277"/>
        <v>99</v>
      </c>
      <c r="AG943">
        <v>99</v>
      </c>
      <c r="AH943" s="4">
        <f t="shared" si="278"/>
        <v>1.53</v>
      </c>
      <c r="AJ943">
        <v>1.53</v>
      </c>
      <c r="AK943" s="4">
        <f t="shared" si="279"/>
        <v>1.2990970072371261E-2</v>
      </c>
      <c r="AL943">
        <f t="shared" si="280"/>
        <v>98</v>
      </c>
      <c r="AN943">
        <v>98</v>
      </c>
      <c r="AO943" s="4">
        <f t="shared" si="281"/>
        <v>0.1</v>
      </c>
      <c r="AQ943">
        <v>0.1</v>
      </c>
      <c r="AR943" s="4">
        <f t="shared" si="282"/>
        <v>10972.078698625</v>
      </c>
      <c r="AT943">
        <v>33874.742550000003</v>
      </c>
      <c r="AU943">
        <v>33874.742550000003</v>
      </c>
      <c r="AV943" s="4">
        <f t="shared" si="283"/>
        <v>6274897</v>
      </c>
      <c r="AX943">
        <v>6274897</v>
      </c>
      <c r="AY943">
        <v>6274897</v>
      </c>
      <c r="AZ943" s="4">
        <f t="shared" si="284"/>
        <v>0.6</v>
      </c>
      <c r="BB943">
        <v>0.6</v>
      </c>
      <c r="BC943" s="4">
        <f t="shared" si="285"/>
        <v>0.6</v>
      </c>
      <c r="BE943">
        <v>0.6</v>
      </c>
      <c r="BF943" s="4">
        <v>0.85699999999999998</v>
      </c>
      <c r="BG943" s="4">
        <v>15.5</v>
      </c>
      <c r="BH943" s="4">
        <f t="shared" si="267"/>
        <v>82</v>
      </c>
      <c r="BJ943">
        <v>82</v>
      </c>
    </row>
    <row r="944" spans="1:62" x14ac:dyDescent="0.25">
      <c r="A944" s="4" t="s">
        <v>82</v>
      </c>
      <c r="B944" s="4">
        <v>2003</v>
      </c>
      <c r="C944" s="4">
        <v>1</v>
      </c>
      <c r="E944" s="4">
        <f t="shared" si="268"/>
        <v>2.7900691700735057E-3</v>
      </c>
      <c r="F944">
        <v>99</v>
      </c>
      <c r="H944" s="4">
        <f t="shared" si="269"/>
        <v>1.4845116203364152E-2</v>
      </c>
      <c r="I944">
        <f t="shared" si="270"/>
        <v>3</v>
      </c>
      <c r="K944">
        <v>3</v>
      </c>
      <c r="L944" s="4">
        <v>13.49</v>
      </c>
      <c r="M944">
        <f t="shared" si="271"/>
        <v>3.1239780434563075E-5</v>
      </c>
      <c r="O944" s="4">
        <f t="shared" si="272"/>
        <v>1096.807346997125</v>
      </c>
      <c r="Q944">
        <v>4572.4419630000002</v>
      </c>
      <c r="S944" s="4">
        <f t="shared" si="273"/>
        <v>1.7117163165646628E-3</v>
      </c>
      <c r="T944">
        <v>28</v>
      </c>
      <c r="W944" s="4">
        <f t="shared" si="274"/>
        <v>0</v>
      </c>
      <c r="X944">
        <v>0</v>
      </c>
      <c r="Y944" s="4">
        <v>56.4</v>
      </c>
      <c r="AB944" s="4">
        <f t="shared" si="275"/>
        <v>4</v>
      </c>
      <c r="AC944" s="3">
        <v>4</v>
      </c>
      <c r="AD944" s="4">
        <f t="shared" si="276"/>
        <v>1.4099934916069872E-2</v>
      </c>
      <c r="AE944">
        <f t="shared" si="277"/>
        <v>96</v>
      </c>
      <c r="AG944">
        <v>96</v>
      </c>
      <c r="AH944" s="4">
        <f t="shared" si="278"/>
        <v>1.43</v>
      </c>
      <c r="AJ944">
        <v>1.43</v>
      </c>
      <c r="AK944" s="4">
        <f t="shared" si="279"/>
        <v>1.3329558677857798E-2</v>
      </c>
      <c r="AL944">
        <f t="shared" si="280"/>
        <v>97</v>
      </c>
      <c r="AN944">
        <v>97</v>
      </c>
      <c r="AO944" s="4">
        <f t="shared" si="281"/>
        <v>0.1</v>
      </c>
      <c r="AQ944">
        <v>0.1</v>
      </c>
      <c r="AR944" s="4">
        <f t="shared" si="282"/>
        <v>10972.078698625</v>
      </c>
      <c r="AT944">
        <v>29691.18158</v>
      </c>
      <c r="AU944">
        <v>29691.18158</v>
      </c>
      <c r="AV944" s="4">
        <f t="shared" si="283"/>
        <v>10715281.625</v>
      </c>
      <c r="AX944">
        <v>62244884</v>
      </c>
      <c r="AY944">
        <v>62244884</v>
      </c>
      <c r="AZ944" s="4">
        <f t="shared" si="284"/>
        <v>0.6</v>
      </c>
      <c r="BB944">
        <v>0.6</v>
      </c>
      <c r="BC944" s="4">
        <f t="shared" si="285"/>
        <v>0.6</v>
      </c>
      <c r="BE944">
        <v>0.6</v>
      </c>
      <c r="BF944" s="4">
        <v>0.85199999999999998</v>
      </c>
      <c r="BG944" s="4">
        <v>15.4</v>
      </c>
      <c r="BH944" s="4">
        <f t="shared" si="267"/>
        <v>79.3</v>
      </c>
      <c r="BJ944">
        <v>79.3</v>
      </c>
    </row>
    <row r="945" spans="1:62" x14ac:dyDescent="0.25">
      <c r="A945" s="4" t="s">
        <v>82</v>
      </c>
      <c r="B945" s="4">
        <v>2002</v>
      </c>
      <c r="C945" s="4">
        <v>1</v>
      </c>
      <c r="E945" s="4">
        <f t="shared" si="268"/>
        <v>1.4927628795075309E-3</v>
      </c>
      <c r="F945">
        <v>11</v>
      </c>
      <c r="H945" s="4">
        <f t="shared" si="269"/>
        <v>1.4845116203364152E-2</v>
      </c>
      <c r="I945">
        <f t="shared" si="270"/>
        <v>3</v>
      </c>
      <c r="K945">
        <v>3</v>
      </c>
      <c r="L945" s="4">
        <v>13.78</v>
      </c>
      <c r="M945">
        <f t="shared" si="271"/>
        <v>6.2262658220408159E-5</v>
      </c>
      <c r="O945" s="4">
        <f t="shared" si="272"/>
        <v>1096.807346997125</v>
      </c>
      <c r="Q945">
        <v>3779.6552729999999</v>
      </c>
      <c r="S945" s="4">
        <f t="shared" si="273"/>
        <v>1.8606637795112368E-3</v>
      </c>
      <c r="T945">
        <v>29</v>
      </c>
      <c r="W945" s="4">
        <f t="shared" si="274"/>
        <v>900.625</v>
      </c>
      <c r="X945">
        <v>5185</v>
      </c>
      <c r="Y945" s="4">
        <v>55.8</v>
      </c>
      <c r="AB945" s="4">
        <f t="shared" si="275"/>
        <v>4</v>
      </c>
      <c r="AC945" s="3">
        <v>4</v>
      </c>
      <c r="AD945" s="4">
        <f t="shared" si="276"/>
        <v>1.3746284394680139E-2</v>
      </c>
      <c r="AE945">
        <f t="shared" si="277"/>
        <v>97</v>
      </c>
      <c r="AG945">
        <v>97</v>
      </c>
      <c r="AH945" s="4">
        <f t="shared" si="278"/>
        <v>1.22</v>
      </c>
      <c r="AJ945">
        <v>1.22</v>
      </c>
      <c r="AK945" s="4">
        <f t="shared" si="279"/>
        <v>1.3325719080446011E-2</v>
      </c>
      <c r="AL945">
        <f t="shared" si="280"/>
        <v>97</v>
      </c>
      <c r="AN945">
        <v>97</v>
      </c>
      <c r="AO945" s="4">
        <f t="shared" si="281"/>
        <v>0.1</v>
      </c>
      <c r="AQ945">
        <v>0.1</v>
      </c>
      <c r="AR945" s="4">
        <f t="shared" si="282"/>
        <v>10972.078698625</v>
      </c>
      <c r="AT945">
        <v>24275.242600000001</v>
      </c>
      <c r="AU945">
        <v>24275.242600000001</v>
      </c>
      <c r="AV945" s="4">
        <f t="shared" si="283"/>
        <v>6185267</v>
      </c>
      <c r="AX945">
        <v>6185267</v>
      </c>
      <c r="AY945">
        <v>6185267</v>
      </c>
      <c r="AZ945" s="4">
        <f t="shared" si="284"/>
        <v>0.7</v>
      </c>
      <c r="BB945">
        <v>0.7</v>
      </c>
      <c r="BC945" s="4">
        <f t="shared" si="285"/>
        <v>0.6</v>
      </c>
      <c r="BE945">
        <v>0.6</v>
      </c>
      <c r="BF945" s="4">
        <v>0.85099999999999998</v>
      </c>
      <c r="BG945" s="4">
        <v>15.5</v>
      </c>
      <c r="BH945" s="4">
        <f t="shared" si="267"/>
        <v>79.2</v>
      </c>
      <c r="BJ945">
        <v>79.2</v>
      </c>
    </row>
    <row r="946" spans="1:62" x14ac:dyDescent="0.25">
      <c r="A946" s="4" t="s">
        <v>82</v>
      </c>
      <c r="B946" s="4">
        <v>2001</v>
      </c>
      <c r="C946" s="4">
        <v>1</v>
      </c>
      <c r="E946" s="4">
        <f t="shared" si="268"/>
        <v>1.5225857695379376E-3</v>
      </c>
      <c r="F946">
        <v>13</v>
      </c>
      <c r="H946" s="4">
        <f t="shared" si="269"/>
        <v>1.4845116203364152E-2</v>
      </c>
      <c r="I946">
        <f t="shared" si="270"/>
        <v>3</v>
      </c>
      <c r="K946">
        <v>3</v>
      </c>
      <c r="L946" s="4">
        <v>13.89</v>
      </c>
      <c r="M946">
        <f t="shared" si="271"/>
        <v>7.9083899957612679E-5</v>
      </c>
      <c r="O946" s="4">
        <f t="shared" si="272"/>
        <v>1096.807346997125</v>
      </c>
      <c r="Q946">
        <v>3451.1850789999999</v>
      </c>
      <c r="S946" s="4">
        <f t="shared" si="273"/>
        <v>1.7117163165646628E-3</v>
      </c>
      <c r="T946">
        <v>28</v>
      </c>
      <c r="W946" s="4">
        <f t="shared" si="274"/>
        <v>0</v>
      </c>
      <c r="X946">
        <v>0</v>
      </c>
      <c r="Y946" s="4">
        <v>55.2</v>
      </c>
      <c r="AB946" s="4">
        <f t="shared" si="275"/>
        <v>4</v>
      </c>
      <c r="AC946" s="3">
        <v>4</v>
      </c>
      <c r="AD946" s="4">
        <f t="shared" si="276"/>
        <v>1.3377913825409208E-2</v>
      </c>
      <c r="AE946">
        <f t="shared" si="277"/>
        <v>98</v>
      </c>
      <c r="AG946">
        <v>98</v>
      </c>
      <c r="AH946" s="4">
        <f t="shared" si="278"/>
        <v>9.89</v>
      </c>
      <c r="AJ946">
        <v>9.89</v>
      </c>
      <c r="AK946" s="4">
        <f t="shared" si="279"/>
        <v>1.3321877970078238E-2</v>
      </c>
      <c r="AL946">
        <f t="shared" si="280"/>
        <v>97</v>
      </c>
      <c r="AN946">
        <v>97</v>
      </c>
      <c r="AO946" s="4">
        <f t="shared" si="281"/>
        <v>0.1</v>
      </c>
      <c r="AQ946">
        <v>0.1</v>
      </c>
      <c r="AR946" s="4">
        <f t="shared" si="282"/>
        <v>10972.078698625</v>
      </c>
      <c r="AT946">
        <v>22527.317749999998</v>
      </c>
      <c r="AU946">
        <v>22527.317749999998</v>
      </c>
      <c r="AV946" s="4">
        <f t="shared" si="283"/>
        <v>10715281.625</v>
      </c>
      <c r="AX946">
        <v>61357431</v>
      </c>
      <c r="AY946">
        <v>61357431</v>
      </c>
      <c r="AZ946" s="4">
        <f t="shared" si="284"/>
        <v>0.7</v>
      </c>
      <c r="BB946">
        <v>0.7</v>
      </c>
      <c r="BC946" s="4">
        <f t="shared" si="285"/>
        <v>0.6</v>
      </c>
      <c r="BE946">
        <v>0.6</v>
      </c>
      <c r="BF946" s="4">
        <v>0.84899999999999998</v>
      </c>
      <c r="BG946" s="4">
        <v>15.6</v>
      </c>
      <c r="BH946" s="4">
        <f t="shared" si="267"/>
        <v>79</v>
      </c>
      <c r="BJ946">
        <v>79</v>
      </c>
    </row>
    <row r="947" spans="1:62" x14ac:dyDescent="0.25">
      <c r="A947" s="4" t="s">
        <v>82</v>
      </c>
      <c r="B947" s="4">
        <v>2000</v>
      </c>
      <c r="C947" s="4">
        <v>1</v>
      </c>
      <c r="E947" s="4">
        <f t="shared" si="268"/>
        <v>1.5225857695379376E-3</v>
      </c>
      <c r="F947">
        <v>13</v>
      </c>
      <c r="H947" s="4">
        <f t="shared" si="269"/>
        <v>1.4845116203364152E-2</v>
      </c>
      <c r="I947">
        <f t="shared" si="270"/>
        <v>3</v>
      </c>
      <c r="K947">
        <v>3</v>
      </c>
      <c r="L947" s="4">
        <v>13.63</v>
      </c>
      <c r="M947">
        <f t="shared" si="271"/>
        <v>8.131871203800398E-5</v>
      </c>
      <c r="O947" s="4">
        <f t="shared" si="272"/>
        <v>1096.807346997125</v>
      </c>
      <c r="Q947">
        <v>3410.284431</v>
      </c>
      <c r="S947" s="4">
        <f t="shared" si="273"/>
        <v>1.4417387739422141E-3</v>
      </c>
      <c r="T947">
        <v>26</v>
      </c>
      <c r="W947" s="4">
        <f t="shared" si="274"/>
        <v>900.625</v>
      </c>
      <c r="X947">
        <v>10000</v>
      </c>
      <c r="Y947" s="4">
        <v>54.6</v>
      </c>
      <c r="AB947" s="4">
        <f t="shared" si="275"/>
        <v>4</v>
      </c>
      <c r="AC947" s="3">
        <v>4</v>
      </c>
      <c r="AD947" s="4">
        <f t="shared" si="276"/>
        <v>1.3373906383741616E-2</v>
      </c>
      <c r="AE947">
        <f t="shared" si="277"/>
        <v>98</v>
      </c>
      <c r="AG947">
        <v>98</v>
      </c>
      <c r="AH947" s="4">
        <f t="shared" si="278"/>
        <v>9.77</v>
      </c>
      <c r="AJ947">
        <v>9.77</v>
      </c>
      <c r="AK947" s="4">
        <f t="shared" si="279"/>
        <v>1.3318035344623202E-2</v>
      </c>
      <c r="AL947">
        <f t="shared" si="280"/>
        <v>97</v>
      </c>
      <c r="AN947">
        <v>97</v>
      </c>
      <c r="AO947" s="4">
        <f t="shared" si="281"/>
        <v>0.1</v>
      </c>
      <c r="AQ947">
        <v>0.1</v>
      </c>
      <c r="AR947" s="4">
        <f t="shared" si="282"/>
        <v>10972.078698625</v>
      </c>
      <c r="AT947">
        <v>22465.64184</v>
      </c>
      <c r="AU947">
        <v>22465.64184</v>
      </c>
      <c r="AV947" s="4">
        <f t="shared" si="283"/>
        <v>6912498</v>
      </c>
      <c r="AX947">
        <v>6912498</v>
      </c>
      <c r="AY947">
        <v>6912498</v>
      </c>
      <c r="AZ947" s="4">
        <f t="shared" si="284"/>
        <v>0.7</v>
      </c>
      <c r="BB947">
        <v>0.7</v>
      </c>
      <c r="BC947" s="4">
        <f t="shared" si="285"/>
        <v>0.6</v>
      </c>
      <c r="BE947">
        <v>0.6</v>
      </c>
      <c r="BF947" s="4">
        <v>0.84399999999999997</v>
      </c>
      <c r="BG947" s="4">
        <v>15.7</v>
      </c>
      <c r="BH947" s="4">
        <f t="shared" si="267"/>
        <v>78.8</v>
      </c>
      <c r="BJ947">
        <v>78.8</v>
      </c>
    </row>
    <row r="948" spans="1:62" x14ac:dyDescent="0.25">
      <c r="A948" s="4" t="s">
        <v>83</v>
      </c>
      <c r="B948" s="4">
        <v>2015</v>
      </c>
      <c r="C948" s="4">
        <v>1</v>
      </c>
      <c r="E948" s="4">
        <f t="shared" si="268"/>
        <v>2.8088314260523539E-3</v>
      </c>
      <c r="F948">
        <v>229</v>
      </c>
      <c r="H948" s="4">
        <f t="shared" si="269"/>
        <v>1.4451691931942897E-2</v>
      </c>
      <c r="I948">
        <f t="shared" si="270"/>
        <v>2</v>
      </c>
      <c r="K948">
        <v>2</v>
      </c>
      <c r="M948">
        <f t="shared" si="271"/>
        <v>1.8731145170040577E-4</v>
      </c>
      <c r="O948" s="4">
        <f t="shared" si="272"/>
        <v>0</v>
      </c>
      <c r="Q948">
        <v>0</v>
      </c>
      <c r="S948" s="4">
        <f t="shared" si="273"/>
        <v>2.3099390109200882E-4</v>
      </c>
      <c r="T948">
        <v>8</v>
      </c>
      <c r="W948" s="4">
        <f t="shared" si="274"/>
        <v>27</v>
      </c>
      <c r="X948">
        <v>27</v>
      </c>
      <c r="Y948" s="4">
        <v>36.299999999999997</v>
      </c>
      <c r="AB948" s="4">
        <f t="shared" si="275"/>
        <v>3</v>
      </c>
      <c r="AC948" s="3">
        <v>3</v>
      </c>
      <c r="AD948" s="4">
        <f t="shared" si="276"/>
        <v>1.6531523563198189E-2</v>
      </c>
      <c r="AE948">
        <f t="shared" si="277"/>
        <v>79</v>
      </c>
      <c r="AG948">
        <v>79</v>
      </c>
      <c r="AH948" s="4" t="e">
        <f t="shared" si="278"/>
        <v>#VALUE!</v>
      </c>
      <c r="AK948" s="4">
        <f t="shared" si="279"/>
        <v>1.8891565829535486E-4</v>
      </c>
      <c r="AL948">
        <f t="shared" si="280"/>
        <v>8</v>
      </c>
      <c r="AN948">
        <v>8</v>
      </c>
      <c r="AO948" s="4">
        <f t="shared" si="281"/>
        <v>1.85</v>
      </c>
      <c r="AQ948">
        <v>2.7</v>
      </c>
      <c r="AR948" s="4">
        <f t="shared" si="282"/>
        <v>7388.984144</v>
      </c>
      <c r="AT948">
        <v>7388.984144</v>
      </c>
      <c r="AU948">
        <v>7388.984144</v>
      </c>
      <c r="AV948" s="4">
        <f t="shared" si="283"/>
        <v>193175</v>
      </c>
      <c r="AX948">
        <v>193175</v>
      </c>
      <c r="AY948">
        <v>193175</v>
      </c>
      <c r="AZ948" s="4">
        <f t="shared" si="284"/>
        <v>6.1</v>
      </c>
      <c r="BB948">
        <v>6.1</v>
      </c>
      <c r="BC948" s="4">
        <f t="shared" si="285"/>
        <v>5.9</v>
      </c>
      <c r="BE948">
        <v>5.9</v>
      </c>
      <c r="BF948" s="4">
        <v>0.69399999999999995</v>
      </c>
      <c r="BG948" s="4">
        <v>12.6</v>
      </c>
      <c r="BH948" s="4">
        <f t="shared" si="267"/>
        <v>66</v>
      </c>
      <c r="BJ948">
        <v>66</v>
      </c>
    </row>
    <row r="949" spans="1:62" x14ac:dyDescent="0.25">
      <c r="A949" s="4" t="s">
        <v>83</v>
      </c>
      <c r="B949" s="4">
        <v>2014</v>
      </c>
      <c r="C949" s="4">
        <v>1</v>
      </c>
      <c r="E949" s="4">
        <f t="shared" si="268"/>
        <v>2.7113574077102685E-3</v>
      </c>
      <c r="F949">
        <v>237</v>
      </c>
      <c r="H949" s="4">
        <f t="shared" si="269"/>
        <v>1.4451691931942897E-2</v>
      </c>
      <c r="I949">
        <f t="shared" si="270"/>
        <v>2</v>
      </c>
      <c r="K949">
        <v>2</v>
      </c>
      <c r="L949" s="4">
        <v>0.01</v>
      </c>
      <c r="M949">
        <f t="shared" si="271"/>
        <v>2.0067039010191121E-4</v>
      </c>
      <c r="O949" s="4">
        <f t="shared" si="272"/>
        <v>715.28169390000005</v>
      </c>
      <c r="Q949">
        <v>715.28169390000005</v>
      </c>
      <c r="S949" s="4">
        <f t="shared" si="273"/>
        <v>2.0551971960631405E-4</v>
      </c>
      <c r="T949">
        <v>7</v>
      </c>
      <c r="W949" s="4">
        <f t="shared" si="274"/>
        <v>33</v>
      </c>
      <c r="X949">
        <v>33</v>
      </c>
      <c r="Y949" s="4">
        <v>35.799999999999997</v>
      </c>
      <c r="AB949" s="4">
        <f t="shared" si="275"/>
        <v>3</v>
      </c>
      <c r="AC949" s="3">
        <v>3</v>
      </c>
      <c r="AD949" s="4">
        <f t="shared" si="276"/>
        <v>1.4010800401371178E-2</v>
      </c>
      <c r="AE949">
        <f t="shared" si="277"/>
        <v>68</v>
      </c>
      <c r="AG949">
        <v>68</v>
      </c>
      <c r="AH949" s="4">
        <f t="shared" si="278"/>
        <v>3.44</v>
      </c>
      <c r="AJ949">
        <v>3.44</v>
      </c>
      <c r="AK949" s="4">
        <f t="shared" si="279"/>
        <v>1.6383271309263514E-4</v>
      </c>
      <c r="AL949">
        <f t="shared" si="280"/>
        <v>7</v>
      </c>
      <c r="AN949">
        <v>7</v>
      </c>
      <c r="AO949" s="4">
        <f t="shared" si="281"/>
        <v>1.85</v>
      </c>
      <c r="AQ949">
        <v>2.8</v>
      </c>
      <c r="AR949" s="4">
        <f t="shared" si="282"/>
        <v>9692.1638739999999</v>
      </c>
      <c r="AT949">
        <v>9692.1638739999999</v>
      </c>
      <c r="AU949">
        <v>9692.1638739999999</v>
      </c>
      <c r="AV949" s="4">
        <f t="shared" si="283"/>
        <v>1875713</v>
      </c>
      <c r="AX949">
        <v>1875713</v>
      </c>
      <c r="AY949">
        <v>1875713</v>
      </c>
      <c r="AZ949" s="4">
        <f t="shared" si="284"/>
        <v>6.1</v>
      </c>
      <c r="BB949">
        <v>6.1</v>
      </c>
      <c r="BC949" s="4">
        <f t="shared" si="285"/>
        <v>6</v>
      </c>
      <c r="BE949">
        <v>6</v>
      </c>
      <c r="BF949" s="4">
        <v>0.68700000000000006</v>
      </c>
      <c r="BG949" s="4">
        <v>12.6</v>
      </c>
      <c r="BH949" s="4">
        <f t="shared" si="267"/>
        <v>65.5</v>
      </c>
      <c r="BJ949">
        <v>65.5</v>
      </c>
    </row>
    <row r="950" spans="1:62" x14ac:dyDescent="0.25">
      <c r="A950" s="4" t="s">
        <v>83</v>
      </c>
      <c r="B950" s="4">
        <v>2013</v>
      </c>
      <c r="C950" s="4">
        <v>1</v>
      </c>
      <c r="E950" s="4">
        <f t="shared" si="268"/>
        <v>2.4665841545342261E-3</v>
      </c>
      <c r="F950">
        <v>255</v>
      </c>
      <c r="H950" s="4">
        <f t="shared" si="269"/>
        <v>1.4451691931942897E-2</v>
      </c>
      <c r="I950">
        <f t="shared" si="270"/>
        <v>2</v>
      </c>
      <c r="K950">
        <v>2</v>
      </c>
      <c r="L950" s="4">
        <v>8.86</v>
      </c>
      <c r="M950">
        <f t="shared" si="271"/>
        <v>1.9222581450768959E-4</v>
      </c>
      <c r="O950" s="4">
        <f t="shared" si="272"/>
        <v>154.87588790000001</v>
      </c>
      <c r="Q950">
        <v>154.87588790000001</v>
      </c>
      <c r="S950" s="4">
        <f t="shared" si="273"/>
        <v>1.5865527946722951E-2</v>
      </c>
      <c r="T950">
        <v>79</v>
      </c>
      <c r="W950" s="4">
        <f t="shared" si="274"/>
        <v>122</v>
      </c>
      <c r="X950">
        <v>122</v>
      </c>
      <c r="Y950" s="4">
        <v>35.200000000000003</v>
      </c>
      <c r="AB950" s="4">
        <f t="shared" si="275"/>
        <v>3</v>
      </c>
      <c r="AC950" s="3">
        <v>3</v>
      </c>
      <c r="AD950" s="4">
        <f t="shared" si="276"/>
        <v>1.6288707828189895E-2</v>
      </c>
      <c r="AE950">
        <f t="shared" si="277"/>
        <v>77</v>
      </c>
      <c r="AG950">
        <v>77</v>
      </c>
      <c r="AH950" s="4">
        <f t="shared" si="278"/>
        <v>3.98</v>
      </c>
      <c r="AJ950">
        <v>3.98</v>
      </c>
      <c r="AK950" s="4">
        <f t="shared" si="279"/>
        <v>1.6130075175129908E-2</v>
      </c>
      <c r="AL950">
        <f t="shared" si="280"/>
        <v>79</v>
      </c>
      <c r="AN950">
        <v>79</v>
      </c>
      <c r="AO950" s="4">
        <f t="shared" si="281"/>
        <v>1.85</v>
      </c>
      <c r="AQ950">
        <v>3.7</v>
      </c>
      <c r="AR950" s="4">
        <f t="shared" si="282"/>
        <v>9679.7429950000005</v>
      </c>
      <c r="AT950">
        <v>9679.7429950000005</v>
      </c>
      <c r="AU950">
        <v>9679.7429950000005</v>
      </c>
      <c r="AV950" s="4">
        <f t="shared" si="283"/>
        <v>1817271</v>
      </c>
      <c r="AX950">
        <v>1817271</v>
      </c>
      <c r="AY950">
        <v>1817271</v>
      </c>
      <c r="AZ950" s="4">
        <f t="shared" si="284"/>
        <v>6.2</v>
      </c>
      <c r="BB950">
        <v>6.2</v>
      </c>
      <c r="BC950" s="4">
        <f t="shared" si="285"/>
        <v>6.1</v>
      </c>
      <c r="BE950">
        <v>6.1</v>
      </c>
      <c r="BF950" s="4">
        <v>0.67800000000000005</v>
      </c>
      <c r="BG950" s="4">
        <v>12.5</v>
      </c>
      <c r="BH950" s="4">
        <f t="shared" si="267"/>
        <v>64.599999999999994</v>
      </c>
      <c r="BJ950">
        <v>64.599999999999994</v>
      </c>
    </row>
    <row r="951" spans="1:62" x14ac:dyDescent="0.25">
      <c r="A951" s="4" t="s">
        <v>83</v>
      </c>
      <c r="B951" s="4">
        <v>2012</v>
      </c>
      <c r="C951" s="4">
        <v>1</v>
      </c>
      <c r="E951" s="4">
        <f t="shared" si="268"/>
        <v>2.1510208440030402E-3</v>
      </c>
      <c r="F951">
        <v>276</v>
      </c>
      <c r="H951" s="4">
        <f t="shared" si="269"/>
        <v>1.4451691931942897E-2</v>
      </c>
      <c r="I951">
        <f t="shared" si="270"/>
        <v>2</v>
      </c>
      <c r="K951">
        <v>2</v>
      </c>
      <c r="L951" s="4">
        <v>8.3000000000000007</v>
      </c>
      <c r="M951">
        <f t="shared" si="271"/>
        <v>2.0056935580170033E-4</v>
      </c>
      <c r="O951" s="4">
        <f t="shared" si="272"/>
        <v>805.39252839999995</v>
      </c>
      <c r="Q951">
        <v>805.39252839999995</v>
      </c>
      <c r="S951" s="4">
        <f t="shared" si="273"/>
        <v>1.5898919057260947E-2</v>
      </c>
      <c r="T951">
        <v>82</v>
      </c>
      <c r="W951" s="4">
        <f t="shared" si="274"/>
        <v>2</v>
      </c>
      <c r="X951">
        <v>2</v>
      </c>
      <c r="Y951" s="4">
        <v>34.6</v>
      </c>
      <c r="AB951" s="4">
        <f t="shared" si="275"/>
        <v>3</v>
      </c>
      <c r="AC951" s="3">
        <v>3</v>
      </c>
      <c r="AD951" s="4">
        <f t="shared" si="276"/>
        <v>1.3853261532671053E-4</v>
      </c>
      <c r="AE951">
        <f t="shared" si="277"/>
        <v>8</v>
      </c>
      <c r="AG951">
        <v>8</v>
      </c>
      <c r="AH951" s="4">
        <f t="shared" si="278"/>
        <v>3.13</v>
      </c>
      <c r="AJ951">
        <v>3.13</v>
      </c>
      <c r="AK951" s="4">
        <f t="shared" si="279"/>
        <v>1.6222831455546732E-2</v>
      </c>
      <c r="AL951">
        <f t="shared" si="280"/>
        <v>82</v>
      </c>
      <c r="AN951">
        <v>82</v>
      </c>
      <c r="AO951" s="4">
        <f t="shared" si="281"/>
        <v>1.85</v>
      </c>
      <c r="AQ951">
        <v>4.9000000000000004</v>
      </c>
      <c r="AR951" s="4">
        <f t="shared" si="282"/>
        <v>9774.1811699999998</v>
      </c>
      <c r="AT951">
        <v>9774.1811699999998</v>
      </c>
      <c r="AU951">
        <v>9774.1811699999998</v>
      </c>
      <c r="AV951" s="4">
        <f t="shared" si="283"/>
        <v>1756817</v>
      </c>
      <c r="AX951">
        <v>1756817</v>
      </c>
      <c r="AY951">
        <v>1756817</v>
      </c>
      <c r="AZ951" s="4">
        <f t="shared" si="284"/>
        <v>6.3</v>
      </c>
      <c r="BB951">
        <v>6.3</v>
      </c>
      <c r="BC951" s="4">
        <f t="shared" si="285"/>
        <v>6.2</v>
      </c>
      <c r="BE951">
        <v>6.2</v>
      </c>
      <c r="BF951" s="4">
        <v>0.66900000000000004</v>
      </c>
      <c r="BG951" s="4">
        <v>12.5</v>
      </c>
      <c r="BH951" s="4">
        <f t="shared" si="267"/>
        <v>63.5</v>
      </c>
      <c r="BJ951">
        <v>63.5</v>
      </c>
    </row>
    <row r="952" spans="1:62" x14ac:dyDescent="0.25">
      <c r="A952" s="4" t="s">
        <v>83</v>
      </c>
      <c r="B952" s="4">
        <v>2011</v>
      </c>
      <c r="C952" s="4">
        <v>1</v>
      </c>
      <c r="E952" s="4">
        <f t="shared" si="268"/>
        <v>1.948177793727064E-3</v>
      </c>
      <c r="F952">
        <v>289</v>
      </c>
      <c r="H952" s="4">
        <f t="shared" si="269"/>
        <v>1.4451691931942897E-2</v>
      </c>
      <c r="I952">
        <f t="shared" si="270"/>
        <v>2</v>
      </c>
      <c r="K952">
        <v>2</v>
      </c>
      <c r="L952" s="4">
        <v>8.9</v>
      </c>
      <c r="M952">
        <f t="shared" si="271"/>
        <v>1.916097681700158E-4</v>
      </c>
      <c r="O952" s="4">
        <f t="shared" si="272"/>
        <v>133.52236719999999</v>
      </c>
      <c r="Q952">
        <v>133.52236719999999</v>
      </c>
      <c r="S952" s="4">
        <f t="shared" si="273"/>
        <v>1.5472595340292588E-2</v>
      </c>
      <c r="T952">
        <v>75</v>
      </c>
      <c r="W952" s="4">
        <f t="shared" si="274"/>
        <v>2</v>
      </c>
      <c r="X952">
        <v>2</v>
      </c>
      <c r="Y952" s="4">
        <v>34.1</v>
      </c>
      <c r="AB952" s="4">
        <f t="shared" si="275"/>
        <v>3</v>
      </c>
      <c r="AC952" s="3">
        <v>3</v>
      </c>
      <c r="AD952" s="4">
        <f t="shared" si="276"/>
        <v>1.5965078325278444E-2</v>
      </c>
      <c r="AE952">
        <f t="shared" si="277"/>
        <v>75</v>
      </c>
      <c r="AG952">
        <v>75</v>
      </c>
      <c r="AH952" s="4">
        <f t="shared" si="278"/>
        <v>3.12</v>
      </c>
      <c r="AJ952">
        <v>3.12</v>
      </c>
      <c r="AK952" s="4">
        <f t="shared" si="279"/>
        <v>1.5628064929815059E-2</v>
      </c>
      <c r="AL952">
        <f t="shared" si="280"/>
        <v>75</v>
      </c>
      <c r="AN952">
        <v>75</v>
      </c>
      <c r="AO952" s="4">
        <f t="shared" si="281"/>
        <v>1.85</v>
      </c>
      <c r="AQ952">
        <v>6</v>
      </c>
      <c r="AR952" s="4">
        <f t="shared" si="282"/>
        <v>1716.2257999999999</v>
      </c>
      <c r="AT952">
        <v>1716.2257999999999</v>
      </c>
      <c r="AU952">
        <v>1716.2257999999999</v>
      </c>
      <c r="AV952" s="4">
        <f t="shared" si="283"/>
        <v>169711</v>
      </c>
      <c r="AX952">
        <v>169711</v>
      </c>
      <c r="AY952">
        <v>169711</v>
      </c>
      <c r="AZ952" s="4">
        <f t="shared" si="284"/>
        <v>6.4</v>
      </c>
      <c r="BB952">
        <v>6.4</v>
      </c>
      <c r="BC952" s="4">
        <f t="shared" si="285"/>
        <v>6.3</v>
      </c>
      <c r="BE952">
        <v>6.3</v>
      </c>
      <c r="BF952" s="4">
        <v>0.66400000000000003</v>
      </c>
      <c r="BG952" s="4">
        <v>12.5</v>
      </c>
      <c r="BH952" s="4">
        <f t="shared" si="267"/>
        <v>62.8</v>
      </c>
      <c r="BJ952">
        <v>62.8</v>
      </c>
    </row>
    <row r="953" spans="1:62" x14ac:dyDescent="0.25">
      <c r="A953" s="4" t="s">
        <v>83</v>
      </c>
      <c r="B953" s="4">
        <v>2010</v>
      </c>
      <c r="C953" s="4">
        <v>1</v>
      </c>
      <c r="E953" s="4">
        <f t="shared" si="268"/>
        <v>1.8699022547182056E-3</v>
      </c>
      <c r="F953">
        <v>294</v>
      </c>
      <c r="H953" s="4">
        <f t="shared" si="269"/>
        <v>1.4451691931942897E-2</v>
      </c>
      <c r="I953">
        <f t="shared" si="270"/>
        <v>2</v>
      </c>
      <c r="K953">
        <v>2</v>
      </c>
      <c r="L953" s="4">
        <v>8.85</v>
      </c>
      <c r="M953">
        <f t="shared" si="271"/>
        <v>1.9195257239818214E-4</v>
      </c>
      <c r="O953" s="4">
        <f t="shared" si="272"/>
        <v>145.31828200000001</v>
      </c>
      <c r="Q953">
        <v>145.31828200000001</v>
      </c>
      <c r="S953" s="4">
        <f t="shared" si="273"/>
        <v>1.3633666627972423E-2</v>
      </c>
      <c r="T953">
        <v>67</v>
      </c>
      <c r="W953" s="4">
        <f t="shared" si="274"/>
        <v>1</v>
      </c>
      <c r="X953">
        <v>1</v>
      </c>
      <c r="Y953" s="4">
        <v>33.5</v>
      </c>
      <c r="AB953" s="4">
        <f t="shared" si="275"/>
        <v>3</v>
      </c>
      <c r="AC953" s="3">
        <v>3</v>
      </c>
      <c r="AD953" s="4">
        <f t="shared" si="276"/>
        <v>1.4007283020952615E-2</v>
      </c>
      <c r="AE953">
        <f t="shared" si="277"/>
        <v>68</v>
      </c>
      <c r="AG953">
        <v>68</v>
      </c>
      <c r="AH953" s="4">
        <f t="shared" si="278"/>
        <v>3.41</v>
      </c>
      <c r="AJ953">
        <v>3.41</v>
      </c>
      <c r="AK953" s="4">
        <f t="shared" si="279"/>
        <v>1.356178747140563E-2</v>
      </c>
      <c r="AL953">
        <f t="shared" si="280"/>
        <v>67</v>
      </c>
      <c r="AN953">
        <v>67</v>
      </c>
      <c r="AO953" s="4">
        <f t="shared" si="281"/>
        <v>1.85</v>
      </c>
      <c r="AQ953">
        <v>7</v>
      </c>
      <c r="AR953" s="4">
        <f t="shared" si="282"/>
        <v>8754.1133759999993</v>
      </c>
      <c r="AT953">
        <v>8754.1133759999993</v>
      </c>
      <c r="AU953">
        <v>8754.1133759999993</v>
      </c>
      <c r="AV953" s="4">
        <f t="shared" si="283"/>
        <v>16421</v>
      </c>
      <c r="AX953">
        <v>16421</v>
      </c>
      <c r="AY953">
        <v>16421</v>
      </c>
      <c r="AZ953" s="4">
        <f t="shared" si="284"/>
        <v>6.5</v>
      </c>
      <c r="BB953">
        <v>6.5</v>
      </c>
      <c r="BC953" s="4">
        <f t="shared" si="285"/>
        <v>6.4</v>
      </c>
      <c r="BE953">
        <v>6.4</v>
      </c>
      <c r="BF953" s="4">
        <v>0.66</v>
      </c>
      <c r="BG953" s="4">
        <v>12.5</v>
      </c>
      <c r="BH953" s="4">
        <f t="shared" si="267"/>
        <v>62.3</v>
      </c>
      <c r="BJ953">
        <v>62.3</v>
      </c>
    </row>
    <row r="954" spans="1:62" x14ac:dyDescent="0.25">
      <c r="A954" s="4" t="s">
        <v>83</v>
      </c>
      <c r="B954" s="4">
        <v>2009</v>
      </c>
      <c r="C954" s="4">
        <v>1</v>
      </c>
      <c r="E954" s="4">
        <f t="shared" si="268"/>
        <v>1.7982082921866032E-3</v>
      </c>
      <c r="F954">
        <v>31</v>
      </c>
      <c r="H954" s="4">
        <f t="shared" si="269"/>
        <v>1.4451691931942897E-2</v>
      </c>
      <c r="I954">
        <f t="shared" si="270"/>
        <v>2</v>
      </c>
      <c r="K954">
        <v>2</v>
      </c>
      <c r="L954" s="4">
        <v>8.64</v>
      </c>
      <c r="M954">
        <f t="shared" si="271"/>
        <v>1.8908542708329388E-4</v>
      </c>
      <c r="O954" s="4">
        <f t="shared" si="272"/>
        <v>52.310862759999999</v>
      </c>
      <c r="Q954">
        <v>52.310862759999999</v>
      </c>
      <c r="S954" s="4">
        <f t="shared" si="273"/>
        <v>1.5865527946722951E-2</v>
      </c>
      <c r="T954">
        <v>79</v>
      </c>
      <c r="W954" s="4">
        <f t="shared" si="274"/>
        <v>0</v>
      </c>
      <c r="X954">
        <v>0</v>
      </c>
      <c r="Y954" s="4">
        <v>33</v>
      </c>
      <c r="AB954" s="4">
        <f t="shared" si="275"/>
        <v>3</v>
      </c>
      <c r="AC954" s="3">
        <v>3</v>
      </c>
      <c r="AD954" s="4">
        <f t="shared" si="276"/>
        <v>1.5744684470876211E-2</v>
      </c>
      <c r="AE954">
        <f t="shared" si="277"/>
        <v>74</v>
      </c>
      <c r="AG954">
        <v>74</v>
      </c>
      <c r="AH954" s="4">
        <f t="shared" si="278"/>
        <v>3.43</v>
      </c>
      <c r="AJ954">
        <v>3.43</v>
      </c>
      <c r="AK954" s="4">
        <f t="shared" si="279"/>
        <v>1.5781716817600679E-2</v>
      </c>
      <c r="AL954">
        <f t="shared" si="280"/>
        <v>76</v>
      </c>
      <c r="AN954">
        <v>76</v>
      </c>
      <c r="AO954" s="4">
        <f t="shared" si="281"/>
        <v>1.85</v>
      </c>
      <c r="AQ954">
        <v>8</v>
      </c>
      <c r="AR954" s="4">
        <f t="shared" si="282"/>
        <v>763.66223000000002</v>
      </c>
      <c r="AT954">
        <v>763.66223000000002</v>
      </c>
      <c r="AU954">
        <v>763.66223000000002</v>
      </c>
      <c r="AV954" s="4">
        <f t="shared" si="283"/>
        <v>1586754</v>
      </c>
      <c r="AX954">
        <v>1586754</v>
      </c>
      <c r="AY954">
        <v>1586754</v>
      </c>
      <c r="AZ954" s="4">
        <f t="shared" si="284"/>
        <v>6.7</v>
      </c>
      <c r="BB954">
        <v>6.7</v>
      </c>
      <c r="BC954" s="4">
        <f t="shared" si="285"/>
        <v>6.5</v>
      </c>
      <c r="BE954">
        <v>6.5</v>
      </c>
      <c r="BF954" s="4">
        <v>0.65200000000000002</v>
      </c>
      <c r="BG954" s="4">
        <v>12.4</v>
      </c>
      <c r="BH954" s="4">
        <f t="shared" si="267"/>
        <v>61.7</v>
      </c>
      <c r="BJ954">
        <v>61.7</v>
      </c>
    </row>
    <row r="955" spans="1:62" x14ac:dyDescent="0.25">
      <c r="A955" s="4" t="s">
        <v>83</v>
      </c>
      <c r="B955" s="4">
        <v>2008</v>
      </c>
      <c r="C955" s="4">
        <v>1</v>
      </c>
      <c r="E955" s="4">
        <f t="shared" si="268"/>
        <v>1.807445188111612E-3</v>
      </c>
      <c r="F955">
        <v>298</v>
      </c>
      <c r="H955" s="4">
        <f t="shared" si="269"/>
        <v>1.4451691931942897E-2</v>
      </c>
      <c r="I955">
        <f t="shared" si="270"/>
        <v>2</v>
      </c>
      <c r="K955">
        <v>2</v>
      </c>
      <c r="L955" s="4">
        <v>8.75</v>
      </c>
      <c r="M955">
        <f t="shared" si="271"/>
        <v>1.8769576262561279E-4</v>
      </c>
      <c r="O955" s="4">
        <f t="shared" si="272"/>
        <v>11.05422474</v>
      </c>
      <c r="Q955">
        <v>11.05422474</v>
      </c>
      <c r="S955" s="4">
        <f t="shared" si="273"/>
        <v>1.5898919057260947E-2</v>
      </c>
      <c r="T955">
        <v>82</v>
      </c>
      <c r="W955" s="4">
        <f t="shared" si="274"/>
        <v>3</v>
      </c>
      <c r="X955">
        <v>3</v>
      </c>
      <c r="Y955" s="4">
        <v>32.4</v>
      </c>
      <c r="AB955" s="4">
        <f t="shared" si="275"/>
        <v>3</v>
      </c>
      <c r="AC955" s="3">
        <v>3</v>
      </c>
      <c r="AD955" s="4">
        <f t="shared" si="276"/>
        <v>1.6666200569378925E-2</v>
      </c>
      <c r="AE955">
        <f t="shared" si="277"/>
        <v>81</v>
      </c>
      <c r="AG955">
        <v>81</v>
      </c>
      <c r="AH955" s="4">
        <f t="shared" si="278"/>
        <v>2.54</v>
      </c>
      <c r="AJ955">
        <v>2.54</v>
      </c>
      <c r="AK955" s="4">
        <f t="shared" si="279"/>
        <v>1.6208592325938447E-2</v>
      </c>
      <c r="AL955">
        <f t="shared" si="280"/>
        <v>82</v>
      </c>
      <c r="AN955">
        <v>82</v>
      </c>
      <c r="AO955" s="4">
        <f t="shared" si="281"/>
        <v>1.85</v>
      </c>
      <c r="AQ955">
        <v>8.9</v>
      </c>
      <c r="AR955" s="4">
        <f t="shared" si="282"/>
        <v>194.27459999999999</v>
      </c>
      <c r="AT955">
        <v>194.27459999999999</v>
      </c>
      <c r="AU955">
        <v>194.27459999999999</v>
      </c>
      <c r="AV955" s="4">
        <f t="shared" si="283"/>
        <v>1536411</v>
      </c>
      <c r="AX955">
        <v>1536411</v>
      </c>
      <c r="AY955">
        <v>1536411</v>
      </c>
      <c r="AZ955" s="4">
        <f t="shared" si="284"/>
        <v>6.8</v>
      </c>
      <c r="BB955">
        <v>6.8</v>
      </c>
      <c r="BC955" s="4">
        <f t="shared" si="285"/>
        <v>6.6</v>
      </c>
      <c r="BE955">
        <v>6.6</v>
      </c>
      <c r="BF955" s="4">
        <v>0.65100000000000002</v>
      </c>
      <c r="BG955" s="4">
        <v>12.4</v>
      </c>
      <c r="BH955" s="4">
        <f t="shared" si="267"/>
        <v>61.6</v>
      </c>
      <c r="BJ955">
        <v>61.6</v>
      </c>
    </row>
    <row r="956" spans="1:62" x14ac:dyDescent="0.25">
      <c r="A956" s="4" t="s">
        <v>83</v>
      </c>
      <c r="B956" s="4">
        <v>2007</v>
      </c>
      <c r="C956" s="4">
        <v>1</v>
      </c>
      <c r="E956" s="4">
        <f t="shared" si="268"/>
        <v>1.9168540750120128E-3</v>
      </c>
      <c r="F956">
        <v>291</v>
      </c>
      <c r="H956" s="4">
        <f t="shared" si="269"/>
        <v>1.4451691931942897E-2</v>
      </c>
      <c r="I956">
        <f t="shared" si="270"/>
        <v>2</v>
      </c>
      <c r="K956">
        <v>2</v>
      </c>
      <c r="L956" s="4">
        <v>9.02</v>
      </c>
      <c r="M956">
        <f t="shared" si="271"/>
        <v>1.9974203679222558E-4</v>
      </c>
      <c r="O956" s="4">
        <f t="shared" si="272"/>
        <v>545.43895729999997</v>
      </c>
      <c r="Q956">
        <v>545.43895729999997</v>
      </c>
      <c r="S956" s="4">
        <f t="shared" si="273"/>
        <v>1.5472595340292588E-2</v>
      </c>
      <c r="T956">
        <v>75</v>
      </c>
      <c r="W956" s="4">
        <f t="shared" si="274"/>
        <v>0</v>
      </c>
      <c r="X956">
        <v>0</v>
      </c>
      <c r="Y956" s="4">
        <v>31.9</v>
      </c>
      <c r="AB956" s="4">
        <f t="shared" si="275"/>
        <v>3</v>
      </c>
      <c r="AC956" s="3">
        <v>3</v>
      </c>
      <c r="AD956" s="4">
        <f t="shared" si="276"/>
        <v>1.6430582506144112E-2</v>
      </c>
      <c r="AE956">
        <f t="shared" si="277"/>
        <v>78</v>
      </c>
      <c r="AG956">
        <v>78</v>
      </c>
      <c r="AH956" s="4">
        <f t="shared" si="278"/>
        <v>2.86</v>
      </c>
      <c r="AJ956">
        <v>2.86</v>
      </c>
      <c r="AK956" s="4">
        <f t="shared" si="279"/>
        <v>1.6198631960145593E-2</v>
      </c>
      <c r="AL956">
        <f t="shared" si="280"/>
        <v>81</v>
      </c>
      <c r="AN956">
        <v>81</v>
      </c>
      <c r="AO956" s="4">
        <f t="shared" si="281"/>
        <v>1.85</v>
      </c>
      <c r="AQ956">
        <v>10</v>
      </c>
      <c r="AR956" s="4">
        <f t="shared" si="282"/>
        <v>8352.81711</v>
      </c>
      <c r="AT956">
        <v>8352.81711</v>
      </c>
      <c r="AU956">
        <v>8352.81711</v>
      </c>
      <c r="AV956" s="4">
        <f t="shared" si="283"/>
        <v>1489193</v>
      </c>
      <c r="AX956">
        <v>1489193</v>
      </c>
      <c r="AY956">
        <v>1489193</v>
      </c>
      <c r="AZ956" s="4">
        <f t="shared" si="284"/>
        <v>6.9</v>
      </c>
      <c r="BB956">
        <v>6.9</v>
      </c>
      <c r="BC956" s="4">
        <f t="shared" si="285"/>
        <v>6.8</v>
      </c>
      <c r="BE956">
        <v>6.8</v>
      </c>
      <c r="BF956" s="4">
        <v>0.64500000000000002</v>
      </c>
      <c r="BG956" s="4">
        <v>12.4</v>
      </c>
      <c r="BH956" s="4">
        <f t="shared" si="267"/>
        <v>61.6</v>
      </c>
      <c r="BJ956">
        <v>61.6</v>
      </c>
    </row>
    <row r="957" spans="1:62" x14ac:dyDescent="0.25">
      <c r="A957" s="4" t="s">
        <v>83</v>
      </c>
      <c r="B957" s="4">
        <v>2006</v>
      </c>
      <c r="C957" s="4">
        <v>1</v>
      </c>
      <c r="E957" s="4">
        <f t="shared" si="268"/>
        <v>1.963840392173003E-3</v>
      </c>
      <c r="F957">
        <v>288</v>
      </c>
      <c r="H957" s="4">
        <f t="shared" si="269"/>
        <v>1.4451691931942897E-2</v>
      </c>
      <c r="I957">
        <f t="shared" si="270"/>
        <v>2</v>
      </c>
      <c r="K957">
        <v>2</v>
      </c>
      <c r="L957" s="4">
        <v>8.01</v>
      </c>
      <c r="M957">
        <f t="shared" si="271"/>
        <v>1.886960912884681E-4</v>
      </c>
      <c r="O957" s="4">
        <f t="shared" si="272"/>
        <v>40.537198119999999</v>
      </c>
      <c r="Q957">
        <v>40.537198119999999</v>
      </c>
      <c r="S957" s="4">
        <f t="shared" si="273"/>
        <v>8.1730432372581728E-3</v>
      </c>
      <c r="T957">
        <v>52</v>
      </c>
      <c r="W957" s="4">
        <f t="shared" si="274"/>
        <v>90</v>
      </c>
      <c r="X957">
        <v>90</v>
      </c>
      <c r="Y957" s="4">
        <v>31.4</v>
      </c>
      <c r="AB957" s="4">
        <f t="shared" si="275"/>
        <v>3</v>
      </c>
      <c r="AC957" s="3">
        <v>3</v>
      </c>
      <c r="AD957" s="4">
        <f t="shared" si="276"/>
        <v>4.6695417890645942E-3</v>
      </c>
      <c r="AE957">
        <f t="shared" si="277"/>
        <v>44</v>
      </c>
      <c r="AG957">
        <v>44</v>
      </c>
      <c r="AH957" s="4">
        <f t="shared" si="278"/>
        <v>2.88</v>
      </c>
      <c r="AJ957">
        <v>2.88</v>
      </c>
      <c r="AK957" s="4">
        <f t="shared" si="279"/>
        <v>5.3291866883325521E-3</v>
      </c>
      <c r="AL957">
        <f t="shared" si="280"/>
        <v>45</v>
      </c>
      <c r="AN957">
        <v>45</v>
      </c>
      <c r="AO957" s="4">
        <f t="shared" si="281"/>
        <v>1.85</v>
      </c>
      <c r="AQ957">
        <v>10.7</v>
      </c>
      <c r="AR957" s="4">
        <f t="shared" si="282"/>
        <v>727.77734499999997</v>
      </c>
      <c r="AT957">
        <v>727.77734499999997</v>
      </c>
      <c r="AU957">
        <v>727.77734499999997</v>
      </c>
      <c r="AV957" s="4">
        <f t="shared" si="283"/>
        <v>1444844</v>
      </c>
      <c r="AX957">
        <v>1444844</v>
      </c>
      <c r="AY957">
        <v>1444844</v>
      </c>
      <c r="AZ957" s="4">
        <f t="shared" si="284"/>
        <v>7.1</v>
      </c>
      <c r="BB957">
        <v>7.1</v>
      </c>
      <c r="BC957" s="4">
        <f t="shared" si="285"/>
        <v>6.9</v>
      </c>
      <c r="BE957">
        <v>6.9</v>
      </c>
      <c r="BF957" s="4">
        <v>0.64600000000000002</v>
      </c>
      <c r="BG957" s="4">
        <v>12.4</v>
      </c>
      <c r="BH957" s="4">
        <f t="shared" si="267"/>
        <v>61.4</v>
      </c>
      <c r="BJ957">
        <v>61.4</v>
      </c>
    </row>
    <row r="958" spans="1:62" x14ac:dyDescent="0.25">
      <c r="A958" s="4" t="s">
        <v>83</v>
      </c>
      <c r="B958" s="4">
        <v>2005</v>
      </c>
      <c r="C958" s="4">
        <v>1</v>
      </c>
      <c r="E958" s="4">
        <f t="shared" si="268"/>
        <v>1.8919165754279694E-3</v>
      </c>
      <c r="F958">
        <v>37</v>
      </c>
      <c r="H958" s="4">
        <f t="shared" si="269"/>
        <v>1.4451691931942897E-2</v>
      </c>
      <c r="I958">
        <f t="shared" si="270"/>
        <v>2</v>
      </c>
      <c r="K958">
        <v>2</v>
      </c>
      <c r="L958" s="4">
        <v>7.72</v>
      </c>
      <c r="M958">
        <f t="shared" si="271"/>
        <v>1.969550736966371E-4</v>
      </c>
      <c r="O958" s="4">
        <f t="shared" si="272"/>
        <v>353.24380289999999</v>
      </c>
      <c r="Q958">
        <v>353.24380289999999</v>
      </c>
      <c r="S958" s="4">
        <f t="shared" si="273"/>
        <v>1.7117163165646628E-3</v>
      </c>
      <c r="T958">
        <v>28</v>
      </c>
      <c r="W958" s="4">
        <f t="shared" si="274"/>
        <v>0</v>
      </c>
      <c r="X958">
        <v>0</v>
      </c>
      <c r="Y958" s="4">
        <v>3.8</v>
      </c>
      <c r="AB958" s="4">
        <f t="shared" si="275"/>
        <v>3</v>
      </c>
      <c r="AC958" s="3">
        <v>3</v>
      </c>
      <c r="AD958" s="4">
        <f t="shared" si="276"/>
        <v>4.6607232334298001E-3</v>
      </c>
      <c r="AE958">
        <f t="shared" si="277"/>
        <v>44</v>
      </c>
      <c r="AG958">
        <v>44</v>
      </c>
      <c r="AH958" s="4">
        <f t="shared" si="278"/>
        <v>2.76</v>
      </c>
      <c r="AJ958">
        <v>2.76</v>
      </c>
      <c r="AK958" s="4">
        <f t="shared" si="279"/>
        <v>5.3211900008434407E-3</v>
      </c>
      <c r="AL958">
        <f t="shared" si="280"/>
        <v>45</v>
      </c>
      <c r="AN958">
        <v>45</v>
      </c>
      <c r="AO958" s="4">
        <f t="shared" si="281"/>
        <v>1.85</v>
      </c>
      <c r="AQ958">
        <v>10.9</v>
      </c>
      <c r="AR958" s="4">
        <f t="shared" si="282"/>
        <v>6741.2939480000005</v>
      </c>
      <c r="AT958">
        <v>6741.2939480000005</v>
      </c>
      <c r="AU958">
        <v>6741.2939480000005</v>
      </c>
      <c r="AV958" s="4">
        <f t="shared" si="283"/>
        <v>143126</v>
      </c>
      <c r="AX958">
        <v>143126</v>
      </c>
      <c r="AY958">
        <v>143126</v>
      </c>
      <c r="AZ958" s="4">
        <f t="shared" si="284"/>
        <v>7.2</v>
      </c>
      <c r="BB958">
        <v>7.2</v>
      </c>
      <c r="BC958" s="4">
        <f t="shared" si="285"/>
        <v>7.1</v>
      </c>
      <c r="BE958">
        <v>7.1</v>
      </c>
      <c r="BF958" s="4">
        <v>0.64</v>
      </c>
      <c r="BG958" s="4">
        <v>12.4</v>
      </c>
      <c r="BH958" s="4">
        <f t="shared" si="267"/>
        <v>65</v>
      </c>
      <c r="BJ958">
        <v>65</v>
      </c>
    </row>
    <row r="959" spans="1:62" x14ac:dyDescent="0.25">
      <c r="A959" s="4" t="s">
        <v>83</v>
      </c>
      <c r="B959" s="4">
        <v>2004</v>
      </c>
      <c r="C959" s="4">
        <v>1</v>
      </c>
      <c r="E959" s="4">
        <f t="shared" si="268"/>
        <v>1.4424367031612556E-3</v>
      </c>
      <c r="F959">
        <v>322</v>
      </c>
      <c r="H959" s="4">
        <f t="shared" si="269"/>
        <v>1.4451691931942897E-2</v>
      </c>
      <c r="I959">
        <f t="shared" si="270"/>
        <v>2</v>
      </c>
      <c r="K959">
        <v>2</v>
      </c>
      <c r="L959" s="4">
        <v>8.1300000000000008</v>
      </c>
      <c r="M959">
        <f t="shared" si="271"/>
        <v>1.9848953420046535E-4</v>
      </c>
      <c r="O959" s="4">
        <f t="shared" si="272"/>
        <v>443.47506340000001</v>
      </c>
      <c r="Q959">
        <v>443.47506340000001</v>
      </c>
      <c r="S959" s="4">
        <f t="shared" si="273"/>
        <v>8.675140700055771E-5</v>
      </c>
      <c r="W959" s="4">
        <f t="shared" si="274"/>
        <v>63</v>
      </c>
      <c r="X959">
        <v>63</v>
      </c>
      <c r="Y959" s="4">
        <v>3.3</v>
      </c>
      <c r="AB959" s="4">
        <f t="shared" si="275"/>
        <v>3</v>
      </c>
      <c r="AC959" s="3">
        <v>3</v>
      </c>
      <c r="AD959" s="4">
        <f t="shared" si="276"/>
        <v>4.6518895188476812E-3</v>
      </c>
      <c r="AE959">
        <f t="shared" si="277"/>
        <v>44</v>
      </c>
      <c r="AG959">
        <v>44</v>
      </c>
      <c r="AH959" s="4">
        <f t="shared" si="278"/>
        <v>3.26</v>
      </c>
      <c r="AJ959">
        <v>3.26</v>
      </c>
      <c r="AK959" s="4">
        <f t="shared" si="279"/>
        <v>5.313179612217612E-3</v>
      </c>
      <c r="AL959">
        <f t="shared" si="280"/>
        <v>45</v>
      </c>
      <c r="AN959">
        <v>45</v>
      </c>
      <c r="AO959" s="4">
        <f t="shared" si="281"/>
        <v>1.85</v>
      </c>
      <c r="AQ959">
        <v>11.1</v>
      </c>
      <c r="AR959" s="4">
        <f t="shared" si="282"/>
        <v>5685.5777360000002</v>
      </c>
      <c r="AT959">
        <v>5685.5777360000002</v>
      </c>
      <c r="AU959">
        <v>5685.5777360000002</v>
      </c>
      <c r="AV959" s="4">
        <f t="shared" si="283"/>
        <v>136425</v>
      </c>
      <c r="AX959">
        <v>136425</v>
      </c>
      <c r="AY959">
        <v>136425</v>
      </c>
      <c r="AZ959" s="4">
        <f t="shared" si="284"/>
        <v>7.4</v>
      </c>
      <c r="BB959">
        <v>7.4</v>
      </c>
      <c r="BC959" s="4">
        <f t="shared" si="285"/>
        <v>7.2</v>
      </c>
      <c r="BE959">
        <v>7.2</v>
      </c>
      <c r="BF959" s="4">
        <v>0.64</v>
      </c>
      <c r="BG959" s="4">
        <v>12.3</v>
      </c>
      <c r="BH959" s="4">
        <f t="shared" si="267"/>
        <v>59.7</v>
      </c>
      <c r="BJ959">
        <v>59.7</v>
      </c>
    </row>
    <row r="960" spans="1:62" x14ac:dyDescent="0.25">
      <c r="A960" s="4" t="s">
        <v>83</v>
      </c>
      <c r="B960" s="4">
        <v>2003</v>
      </c>
      <c r="C960" s="4">
        <v>1</v>
      </c>
      <c r="E960" s="4">
        <f t="shared" si="268"/>
        <v>1.8137911337390402E-3</v>
      </c>
      <c r="F960">
        <v>32</v>
      </c>
      <c r="H960" s="4">
        <f t="shared" si="269"/>
        <v>1.4451691931942897E-2</v>
      </c>
      <c r="I960">
        <f t="shared" si="270"/>
        <v>2</v>
      </c>
      <c r="K960">
        <v>2</v>
      </c>
      <c r="L960" s="4">
        <v>6.47</v>
      </c>
      <c r="M960">
        <f t="shared" si="271"/>
        <v>1.969356411966072E-4</v>
      </c>
      <c r="O960" s="4">
        <f t="shared" si="272"/>
        <v>352.23236500000002</v>
      </c>
      <c r="Q960">
        <v>352.23236500000002</v>
      </c>
      <c r="S960" s="4">
        <f t="shared" si="273"/>
        <v>8.675140700055771E-5</v>
      </c>
      <c r="W960" s="4">
        <f t="shared" si="274"/>
        <v>0</v>
      </c>
      <c r="X960">
        <v>0</v>
      </c>
      <c r="Y960" s="4">
        <v>29.8</v>
      </c>
      <c r="AB960" s="4">
        <f t="shared" si="275"/>
        <v>3</v>
      </c>
      <c r="AC960" s="3">
        <v>3</v>
      </c>
      <c r="AD960" s="4">
        <f t="shared" si="276"/>
        <v>4.6430406151910476E-3</v>
      </c>
      <c r="AE960">
        <f t="shared" si="277"/>
        <v>44</v>
      </c>
      <c r="AG960">
        <v>44</v>
      </c>
      <c r="AH960" s="4">
        <f t="shared" si="278"/>
        <v>3.48</v>
      </c>
      <c r="AJ960">
        <v>3.48</v>
      </c>
      <c r="AK960" s="4">
        <f t="shared" si="279"/>
        <v>5.3051554884432613E-3</v>
      </c>
      <c r="AL960">
        <f t="shared" si="280"/>
        <v>45</v>
      </c>
      <c r="AN960">
        <v>45</v>
      </c>
      <c r="AO960" s="4">
        <f t="shared" si="281"/>
        <v>1.85</v>
      </c>
      <c r="AQ960">
        <v>11</v>
      </c>
      <c r="AR960" s="4">
        <f t="shared" si="282"/>
        <v>4892.11618</v>
      </c>
      <c r="AT960">
        <v>4892.11618</v>
      </c>
      <c r="AU960">
        <v>4892.11618</v>
      </c>
      <c r="AV960" s="4">
        <f t="shared" si="283"/>
        <v>1328146</v>
      </c>
      <c r="AX960">
        <v>1328146</v>
      </c>
      <c r="AY960">
        <v>1328146</v>
      </c>
      <c r="AZ960" s="4">
        <f t="shared" si="284"/>
        <v>7.5</v>
      </c>
      <c r="BB960">
        <v>7.5</v>
      </c>
      <c r="BC960" s="4">
        <f t="shared" si="285"/>
        <v>7.4</v>
      </c>
      <c r="BE960">
        <v>7.4</v>
      </c>
      <c r="BF960" s="4">
        <v>0.63800000000000001</v>
      </c>
      <c r="BG960" s="4">
        <v>12.3</v>
      </c>
      <c r="BH960" s="4">
        <f t="shared" si="267"/>
        <v>59.7</v>
      </c>
      <c r="BJ960">
        <v>59.7</v>
      </c>
    </row>
    <row r="961" spans="1:62" x14ac:dyDescent="0.25">
      <c r="A961" s="4" t="s">
        <v>83</v>
      </c>
      <c r="B961" s="4">
        <v>2002</v>
      </c>
      <c r="C961" s="4">
        <v>1</v>
      </c>
      <c r="E961" s="4">
        <f t="shared" si="268"/>
        <v>1.5464773324561859E-3</v>
      </c>
      <c r="F961">
        <v>315</v>
      </c>
      <c r="H961" s="4">
        <f t="shared" si="269"/>
        <v>1.4451691931942897E-2</v>
      </c>
      <c r="I961">
        <f t="shared" si="270"/>
        <v>2</v>
      </c>
      <c r="K961">
        <v>2</v>
      </c>
      <c r="L961" s="4">
        <v>8.34</v>
      </c>
      <c r="M961">
        <f t="shared" si="271"/>
        <v>1.880948738484885E-4</v>
      </c>
      <c r="O961" s="4">
        <f t="shared" si="272"/>
        <v>22.69039905</v>
      </c>
      <c r="Q961">
        <v>22.69039905</v>
      </c>
      <c r="S961" s="4">
        <f t="shared" si="273"/>
        <v>8.675140700055771E-5</v>
      </c>
      <c r="W961" s="4">
        <f t="shared" si="274"/>
        <v>110</v>
      </c>
      <c r="X961">
        <v>110</v>
      </c>
      <c r="Y961" s="4">
        <v>29.2</v>
      </c>
      <c r="AB961" s="4">
        <f t="shared" si="275"/>
        <v>3</v>
      </c>
      <c r="AC961" s="3">
        <v>3</v>
      </c>
      <c r="AD961" s="4">
        <f t="shared" si="276"/>
        <v>4.634176492394647E-3</v>
      </c>
      <c r="AE961">
        <f t="shared" si="277"/>
        <v>44</v>
      </c>
      <c r="AG961">
        <v>44</v>
      </c>
      <c r="AH961" s="4">
        <f t="shared" si="278"/>
        <v>3.22</v>
      </c>
      <c r="AJ961">
        <v>3.22</v>
      </c>
      <c r="AK961" s="4">
        <f t="shared" si="279"/>
        <v>5.2971175954641065E-3</v>
      </c>
      <c r="AL961">
        <f t="shared" si="280"/>
        <v>45</v>
      </c>
      <c r="AN961">
        <v>45</v>
      </c>
      <c r="AO961" s="4">
        <f t="shared" si="281"/>
        <v>1.85</v>
      </c>
      <c r="AQ961">
        <v>10.7</v>
      </c>
      <c r="AR961" s="4">
        <f t="shared" si="282"/>
        <v>412.55270999999999</v>
      </c>
      <c r="AT961">
        <v>412.55270999999999</v>
      </c>
      <c r="AU961">
        <v>412.55270999999999</v>
      </c>
      <c r="AV961" s="4">
        <f t="shared" si="283"/>
        <v>129449</v>
      </c>
      <c r="AX961">
        <v>129449</v>
      </c>
      <c r="AY961">
        <v>129449</v>
      </c>
      <c r="AZ961" s="4">
        <f t="shared" si="284"/>
        <v>7.7</v>
      </c>
      <c r="BB961">
        <v>7.7</v>
      </c>
      <c r="BC961" s="4">
        <f t="shared" si="285"/>
        <v>7.5</v>
      </c>
      <c r="BE961">
        <v>7.5</v>
      </c>
      <c r="BF961" s="4">
        <v>0.63600000000000001</v>
      </c>
      <c r="BG961" s="4">
        <v>12.3</v>
      </c>
      <c r="BH961" s="4">
        <f t="shared" si="267"/>
        <v>59.7</v>
      </c>
      <c r="BJ961">
        <v>59.7</v>
      </c>
    </row>
    <row r="962" spans="1:62" x14ac:dyDescent="0.25">
      <c r="A962" s="4" t="s">
        <v>83</v>
      </c>
      <c r="B962" s="4">
        <v>2001</v>
      </c>
      <c r="C962" s="4">
        <v>1</v>
      </c>
      <c r="E962" s="4">
        <f t="shared" si="268"/>
        <v>1.8919165754279694E-3</v>
      </c>
      <c r="F962">
        <v>37</v>
      </c>
      <c r="H962" s="4">
        <f t="shared" si="269"/>
        <v>1.4451691931942897E-2</v>
      </c>
      <c r="I962">
        <f t="shared" si="270"/>
        <v>2</v>
      </c>
      <c r="K962">
        <v>2</v>
      </c>
      <c r="L962" s="4">
        <v>9.2899999999999991</v>
      </c>
      <c r="M962">
        <f t="shared" si="271"/>
        <v>1.9302515085098992E-4</v>
      </c>
      <c r="O962" s="4">
        <f t="shared" si="272"/>
        <v>183.69807779999999</v>
      </c>
      <c r="Q962">
        <v>183.69807779999999</v>
      </c>
      <c r="S962" s="4">
        <f t="shared" si="273"/>
        <v>8.675140700055771E-5</v>
      </c>
      <c r="W962" s="4">
        <f t="shared" si="274"/>
        <v>900.625</v>
      </c>
      <c r="X962">
        <v>5129</v>
      </c>
      <c r="Y962" s="4">
        <v>28.7</v>
      </c>
      <c r="AB962" s="4">
        <f t="shared" si="275"/>
        <v>3</v>
      </c>
      <c r="AC962" s="3">
        <v>3</v>
      </c>
      <c r="AD962" s="4">
        <f t="shared" si="276"/>
        <v>4.6252971204572939E-3</v>
      </c>
      <c r="AE962">
        <f t="shared" si="277"/>
        <v>44</v>
      </c>
      <c r="AG962">
        <v>44</v>
      </c>
      <c r="AH962" s="4">
        <f t="shared" si="278"/>
        <v>3.23</v>
      </c>
      <c r="AJ962">
        <v>3.23</v>
      </c>
      <c r="AK962" s="4">
        <f t="shared" si="279"/>
        <v>5.2890658991801018E-3</v>
      </c>
      <c r="AL962">
        <f t="shared" si="280"/>
        <v>45</v>
      </c>
      <c r="AN962">
        <v>45</v>
      </c>
      <c r="AO962" s="4">
        <f t="shared" si="281"/>
        <v>1.85</v>
      </c>
      <c r="AQ962">
        <v>10.1</v>
      </c>
      <c r="AR962" s="4">
        <f t="shared" si="282"/>
        <v>3976.14887</v>
      </c>
      <c r="AT962">
        <v>3976.14887</v>
      </c>
      <c r="AU962">
        <v>3976.14887</v>
      </c>
      <c r="AV962" s="4">
        <f t="shared" si="283"/>
        <v>1262259</v>
      </c>
      <c r="AX962">
        <v>1262259</v>
      </c>
      <c r="AY962">
        <v>1262259</v>
      </c>
      <c r="AZ962" s="4">
        <f t="shared" si="284"/>
        <v>7.8</v>
      </c>
      <c r="BB962">
        <v>7.8</v>
      </c>
      <c r="BC962" s="4">
        <f t="shared" si="285"/>
        <v>7.7</v>
      </c>
      <c r="BE962">
        <v>7.7</v>
      </c>
      <c r="BF962" s="4">
        <v>0.63300000000000001</v>
      </c>
      <c r="BG962" s="4">
        <v>12.3</v>
      </c>
      <c r="BH962" s="4">
        <f t="shared" ref="BH962:BH1025" si="286">IF(BJ962&gt;$BI$6,$I$6,BJ962)*OR(IF(BJ962&lt;$BI$7,$BI$7,BJ962))</f>
        <v>59.8</v>
      </c>
      <c r="BJ962">
        <v>59.8</v>
      </c>
    </row>
    <row r="963" spans="1:62" x14ac:dyDescent="0.25">
      <c r="A963" s="4" t="s">
        <v>83</v>
      </c>
      <c r="B963" s="4">
        <v>2000</v>
      </c>
      <c r="C963" s="4">
        <v>1</v>
      </c>
      <c r="E963" s="4">
        <f t="shared" ref="E963:E1026" si="287">_xlfn.NORM.DIST(F963,$D$2,$D$3,FALSE)</f>
        <v>1.8386465252219842E-3</v>
      </c>
      <c r="F963">
        <v>296</v>
      </c>
      <c r="H963" s="4">
        <f t="shared" ref="H963:H1026" si="288">_xlfn.NORM.DIST(I963,$G$2,$G$3,FALSE)</f>
        <v>1.4451691931942897E-2</v>
      </c>
      <c r="I963">
        <f t="shared" ref="I963:I1026" si="289">IF(K963&gt;55,55,K963)*OR(IF(K963&lt;-33,-33,K963))</f>
        <v>2</v>
      </c>
      <c r="K963">
        <v>2</v>
      </c>
      <c r="L963" s="4">
        <v>8.8699999999999992</v>
      </c>
      <c r="M963">
        <f t="shared" ref="M963:M1026" si="290">_xlfn.NORM.DIST(Q963,$N$2,$N$3,FALSE)</f>
        <v>1.9393206544300511E-4</v>
      </c>
      <c r="O963" s="4">
        <f t="shared" ref="O963:O1026" si="291">IF(Q963&gt;$P$6,$P$6,Q963)*OR(IF(Q963&lt;$P$7,$P$7,Q963))</f>
        <v>218.1727473</v>
      </c>
      <c r="Q963">
        <v>218.1727473</v>
      </c>
      <c r="S963" s="4">
        <f t="shared" ref="S963:S1026" si="292">_xlfn.NORM.DIST(T963,$R$2,$R$3,FALSE)</f>
        <v>8.675140700055771E-5</v>
      </c>
      <c r="W963" s="4">
        <f t="shared" ref="W963:W1026" si="293">IF(X963&gt;$V$5,$V$5,X963)*OR(IF(X963&lt;$V$6,$V$6,X963))</f>
        <v>15</v>
      </c>
      <c r="X963">
        <v>15</v>
      </c>
      <c r="Y963" s="4">
        <v>28.1</v>
      </c>
      <c r="AB963" s="4">
        <f t="shared" ref="AB963:AB1026" si="294">IF(AC963&gt;$AA$5,$AA$5,AC963)*OR(IF(AC963&lt;$AA$6,$AA$6,AC963))</f>
        <v>3</v>
      </c>
      <c r="AC963" s="3">
        <v>3</v>
      </c>
      <c r="AD963" s="4">
        <f t="shared" ref="AD963:AD1026" si="295">_xlfn.NORM.DIST(AE963,AVERAGE(AE963:AE3900),STDEV(AE963:AE3900),FALSE)</f>
        <v>4.6164024694441384E-3</v>
      </c>
      <c r="AE963">
        <f t="shared" ref="AE963:AE1026" si="296">IF(AG963&gt;$AF$7,$AF$7,AG963)*OR(IF(AG963&lt;$AF$6,$AF$6,AG963))</f>
        <v>44</v>
      </c>
      <c r="AG963">
        <v>44</v>
      </c>
      <c r="AH963" s="4">
        <f t="shared" ref="AH963:AH1026" si="297">IF(AJ963&gt;$AI$7,$AI$7,AJ963)*OR(IF(AJ963&lt;$AI$6,$AI$6,AJ963))</f>
        <v>2.89</v>
      </c>
      <c r="AJ963">
        <v>2.89</v>
      </c>
      <c r="AK963" s="4">
        <f t="shared" ref="AK963:AK1026" si="298">_xlfn.NORM.DIST(AL963,AVERAGE(AL963:AL3900),STDEV(AL963:AL3900),FALSE)</f>
        <v>5.2810003654481814E-3</v>
      </c>
      <c r="AL963">
        <f t="shared" ref="AL963:AL1026" si="299">IF(AN963&gt;$AM$6,$AM$6,AN963)*OR(IF(AN963&lt;$AM$7,$AM$7,AN963))</f>
        <v>45</v>
      </c>
      <c r="AN963">
        <v>45</v>
      </c>
      <c r="AO963" s="4">
        <f t="shared" ref="AO963:AO1026" si="300">IF(AQ963&gt;$AP$6,$AP$6,AQ963)*OR(IF(AQ963&lt;$AP$7,$AP$7,AQ963))</f>
        <v>1.85</v>
      </c>
      <c r="AQ963">
        <v>9.5</v>
      </c>
      <c r="AR963" s="4">
        <f t="shared" ref="AR963:AR1026" si="301">IF(AT963&gt;$AS$6,$AS$6,AT963)*OR(IF(AT963&lt;$AS$7,AS968,AT963))</f>
        <v>4116.4669299999996</v>
      </c>
      <c r="AT963">
        <v>4116.4669299999996</v>
      </c>
      <c r="AU963">
        <v>4116.4669299999996</v>
      </c>
      <c r="AV963" s="4">
        <f t="shared" ref="AV963:AV1026" si="302">IF(AX963&gt;$AW$7,$AW$7,AX963)*OR(AX963&lt;$AW$6,$AW$6,AX963)</f>
        <v>1231122</v>
      </c>
      <c r="AX963">
        <v>1231122</v>
      </c>
      <c r="AY963">
        <v>1231122</v>
      </c>
      <c r="AZ963" s="4">
        <f t="shared" ref="AZ963:AZ1026" si="303">IF(BB963&gt;$BA$6,$BA$6,BB963)*OR(IF(BB963&lt;$BA$7,$BA$7,BB963))</f>
        <v>8</v>
      </c>
      <c r="BB963">
        <v>8</v>
      </c>
      <c r="BC963" s="4">
        <f t="shared" ref="BC963:BC1026" si="304">IF(BE963&gt;$BD$6,$BD$6,BE963)*OR(IF(BE963&lt;$BD$7,$BD$7,BE963))</f>
        <v>7.8</v>
      </c>
      <c r="BE963">
        <v>7.8</v>
      </c>
      <c r="BF963" s="4">
        <v>0.63700000000000001</v>
      </c>
      <c r="BG963" s="4">
        <v>12.2</v>
      </c>
      <c r="BH963" s="4">
        <f t="shared" si="286"/>
        <v>61</v>
      </c>
      <c r="BJ963">
        <v>61</v>
      </c>
    </row>
    <row r="964" spans="1:62" x14ac:dyDescent="0.25">
      <c r="A964" s="4" t="s">
        <v>84</v>
      </c>
      <c r="B964" s="4">
        <v>2015</v>
      </c>
      <c r="C964" s="4">
        <v>1</v>
      </c>
      <c r="E964" s="4">
        <f t="shared" si="287"/>
        <v>2.3640482546861924E-3</v>
      </c>
      <c r="F964">
        <v>262</v>
      </c>
      <c r="H964" s="4">
        <f t="shared" si="288"/>
        <v>1.4845116203364152E-2</v>
      </c>
      <c r="I964">
        <f t="shared" si="289"/>
        <v>3</v>
      </c>
      <c r="K964">
        <v>3</v>
      </c>
      <c r="M964">
        <f t="shared" si="290"/>
        <v>1.8731145170040577E-4</v>
      </c>
      <c r="O964" s="4">
        <f t="shared" si="291"/>
        <v>0</v>
      </c>
      <c r="Q964">
        <v>0</v>
      </c>
      <c r="S964" s="4">
        <f t="shared" si="292"/>
        <v>1.2961300520541614E-2</v>
      </c>
      <c r="T964">
        <v>97</v>
      </c>
      <c r="W964" s="4">
        <f t="shared" si="293"/>
        <v>71</v>
      </c>
      <c r="X964">
        <v>71</v>
      </c>
      <c r="Y964" s="4">
        <v>27.3</v>
      </c>
      <c r="AB964" s="4">
        <f t="shared" si="294"/>
        <v>5</v>
      </c>
      <c r="AC964" s="3">
        <v>5</v>
      </c>
      <c r="AD964" s="4">
        <f t="shared" si="295"/>
        <v>1.4182506270506623E-2</v>
      </c>
      <c r="AE964">
        <f t="shared" si="296"/>
        <v>96</v>
      </c>
      <c r="AG964">
        <v>96</v>
      </c>
      <c r="AH964" s="4" t="e">
        <f t="shared" si="297"/>
        <v>#VALUE!</v>
      </c>
      <c r="AK964" s="4">
        <f t="shared" si="298"/>
        <v>1.3426010141112612E-2</v>
      </c>
      <c r="AL964">
        <f t="shared" si="299"/>
        <v>97</v>
      </c>
      <c r="AN964">
        <v>97</v>
      </c>
      <c r="AO964" s="4">
        <f t="shared" si="300"/>
        <v>1.7</v>
      </c>
      <c r="AQ964">
        <v>1.7</v>
      </c>
      <c r="AR964" s="4">
        <f t="shared" si="301"/>
        <v>1766.9475950000001</v>
      </c>
      <c r="AT964">
        <v>1766.9475950000001</v>
      </c>
      <c r="AV964" s="4">
        <f t="shared" si="302"/>
        <v>1386542</v>
      </c>
      <c r="AX964">
        <v>1386542</v>
      </c>
      <c r="AZ964" s="4">
        <f t="shared" si="303"/>
        <v>7.3</v>
      </c>
      <c r="BB964">
        <v>7.3</v>
      </c>
      <c r="BC964" s="4">
        <f t="shared" si="304"/>
        <v>7.2</v>
      </c>
      <c r="BE964">
        <v>7.2</v>
      </c>
      <c r="BF964" s="4">
        <v>0.45</v>
      </c>
      <c r="BG964" s="4">
        <v>8.9</v>
      </c>
      <c r="BH964" s="4">
        <f t="shared" si="286"/>
        <v>61.1</v>
      </c>
      <c r="BJ964">
        <v>61.1</v>
      </c>
    </row>
    <row r="965" spans="1:62" x14ac:dyDescent="0.25">
      <c r="A965" s="4" t="s">
        <v>84</v>
      </c>
      <c r="B965" s="4">
        <v>2014</v>
      </c>
      <c r="C965" s="4">
        <v>1</v>
      </c>
      <c r="E965" s="4">
        <f t="shared" si="287"/>
        <v>2.3040980194609165E-3</v>
      </c>
      <c r="F965">
        <v>266</v>
      </c>
      <c r="H965" s="4">
        <f t="shared" si="288"/>
        <v>1.4845116203364152E-2</v>
      </c>
      <c r="I965">
        <f t="shared" si="289"/>
        <v>3</v>
      </c>
      <c r="K965">
        <v>3</v>
      </c>
      <c r="L965" s="4">
        <v>0.01</v>
      </c>
      <c r="M965">
        <f t="shared" si="290"/>
        <v>1.8731145170040577E-4</v>
      </c>
      <c r="O965" s="4">
        <f t="shared" si="291"/>
        <v>0</v>
      </c>
      <c r="Q965">
        <v>0</v>
      </c>
      <c r="S965" s="4">
        <f t="shared" si="292"/>
        <v>1.3286180512832984E-2</v>
      </c>
      <c r="T965">
        <v>96</v>
      </c>
      <c r="W965" s="4">
        <f t="shared" si="293"/>
        <v>1</v>
      </c>
      <c r="X965">
        <v>1</v>
      </c>
      <c r="Y965" s="4">
        <v>26.7</v>
      </c>
      <c r="AB965" s="4">
        <f t="shared" si="294"/>
        <v>5</v>
      </c>
      <c r="AC965" s="3">
        <v>5</v>
      </c>
      <c r="AD965" s="4">
        <f t="shared" si="295"/>
        <v>1.3829127794920373E-2</v>
      </c>
      <c r="AE965">
        <f t="shared" si="296"/>
        <v>97</v>
      </c>
      <c r="AG965">
        <v>97</v>
      </c>
      <c r="AH965" s="4">
        <f t="shared" si="297"/>
        <v>7.34</v>
      </c>
      <c r="AJ965">
        <v>7.34</v>
      </c>
      <c r="AK965" s="4">
        <f t="shared" si="298"/>
        <v>1.3751892625307554E-2</v>
      </c>
      <c r="AL965">
        <f t="shared" si="299"/>
        <v>96</v>
      </c>
      <c r="AN965">
        <v>96</v>
      </c>
      <c r="AO965" s="4">
        <f t="shared" si="300"/>
        <v>1.7</v>
      </c>
      <c r="AQ965">
        <v>1.7</v>
      </c>
      <c r="AR965" s="4">
        <f t="shared" si="301"/>
        <v>1766.9475950000001</v>
      </c>
      <c r="AT965">
        <v>1766.9475950000001</v>
      </c>
      <c r="AV965" s="4">
        <f t="shared" si="302"/>
        <v>1386542</v>
      </c>
      <c r="AX965">
        <v>1386542</v>
      </c>
      <c r="AZ965" s="4">
        <f t="shared" si="303"/>
        <v>7.5</v>
      </c>
      <c r="BB965">
        <v>7.5</v>
      </c>
      <c r="BC965" s="4">
        <f t="shared" si="304"/>
        <v>7.3</v>
      </c>
      <c r="BE965">
        <v>7.3</v>
      </c>
      <c r="BF965" s="4">
        <v>0.44900000000000001</v>
      </c>
      <c r="BG965" s="4">
        <v>8.9</v>
      </c>
      <c r="BH965" s="4">
        <f t="shared" si="286"/>
        <v>68</v>
      </c>
      <c r="BJ965">
        <v>68</v>
      </c>
    </row>
    <row r="966" spans="1:62" x14ac:dyDescent="0.25">
      <c r="A966" s="4" t="s">
        <v>84</v>
      </c>
      <c r="B966" s="4">
        <v>2013</v>
      </c>
      <c r="C966" s="4">
        <v>1</v>
      </c>
      <c r="E966" s="4">
        <f t="shared" si="287"/>
        <v>2.3040980194609165E-3</v>
      </c>
      <c r="F966">
        <v>266</v>
      </c>
      <c r="H966" s="4">
        <f t="shared" si="288"/>
        <v>1.4845116203364152E-2</v>
      </c>
      <c r="I966">
        <f t="shared" si="289"/>
        <v>3</v>
      </c>
      <c r="K966">
        <v>3</v>
      </c>
      <c r="L966" s="4">
        <v>0.01</v>
      </c>
      <c r="M966">
        <f t="shared" si="290"/>
        <v>1.8731145170040577E-4</v>
      </c>
      <c r="O966" s="4">
        <f t="shared" si="291"/>
        <v>0</v>
      </c>
      <c r="Q966">
        <v>0</v>
      </c>
      <c r="S966" s="4">
        <f t="shared" si="292"/>
        <v>1.2961300520541614E-2</v>
      </c>
      <c r="T966">
        <v>97</v>
      </c>
      <c r="W966" s="4">
        <f t="shared" si="293"/>
        <v>0</v>
      </c>
      <c r="X966">
        <v>0</v>
      </c>
      <c r="Y966" s="4">
        <v>26</v>
      </c>
      <c r="AB966" s="4">
        <f t="shared" si="294"/>
        <v>5</v>
      </c>
      <c r="AC966" s="3">
        <v>5</v>
      </c>
      <c r="AD966" s="4">
        <f t="shared" si="295"/>
        <v>1.4174491615693039E-2</v>
      </c>
      <c r="AE966">
        <f t="shared" si="296"/>
        <v>96</v>
      </c>
      <c r="AG966">
        <v>96</v>
      </c>
      <c r="AH966" s="4">
        <f t="shared" si="297"/>
        <v>6.49</v>
      </c>
      <c r="AJ966">
        <v>6.49</v>
      </c>
      <c r="AK966" s="4">
        <f t="shared" si="298"/>
        <v>1.3418297500060124E-2</v>
      </c>
      <c r="AL966">
        <f t="shared" si="299"/>
        <v>97</v>
      </c>
      <c r="AN966">
        <v>97</v>
      </c>
      <c r="AO966" s="4">
        <f t="shared" si="300"/>
        <v>1.6</v>
      </c>
      <c r="AQ966">
        <v>1.6</v>
      </c>
      <c r="AR966" s="4">
        <f t="shared" si="301"/>
        <v>1766.9475950000001</v>
      </c>
      <c r="AT966">
        <v>1766.9475950000001</v>
      </c>
      <c r="AV966" s="4">
        <f t="shared" si="302"/>
        <v>1386542</v>
      </c>
      <c r="AX966">
        <v>1386542</v>
      </c>
      <c r="AZ966" s="4">
        <f t="shared" si="303"/>
        <v>7.6</v>
      </c>
      <c r="BB966">
        <v>7.6</v>
      </c>
      <c r="BC966" s="4">
        <f t="shared" si="304"/>
        <v>7.5</v>
      </c>
      <c r="BE966">
        <v>7.5</v>
      </c>
      <c r="BF966" s="4">
        <v>0.44500000000000001</v>
      </c>
      <c r="BG966" s="4">
        <v>8.9</v>
      </c>
      <c r="BH966" s="4">
        <f t="shared" si="286"/>
        <v>66</v>
      </c>
      <c r="BJ966">
        <v>66</v>
      </c>
    </row>
    <row r="967" spans="1:62" x14ac:dyDescent="0.25">
      <c r="A967" s="4" t="s">
        <v>84</v>
      </c>
      <c r="B967" s="4">
        <v>2012</v>
      </c>
      <c r="C967" s="4">
        <v>1</v>
      </c>
      <c r="E967" s="4">
        <f t="shared" si="287"/>
        <v>2.2585995170317855E-3</v>
      </c>
      <c r="F967">
        <v>269</v>
      </c>
      <c r="H967" s="4">
        <f t="shared" si="288"/>
        <v>1.4845116203364152E-2</v>
      </c>
      <c r="I967">
        <f t="shared" si="289"/>
        <v>3</v>
      </c>
      <c r="K967">
        <v>3</v>
      </c>
      <c r="L967" s="4">
        <v>0.01</v>
      </c>
      <c r="M967">
        <f t="shared" si="290"/>
        <v>1.8731145170040577E-4</v>
      </c>
      <c r="O967" s="4">
        <f t="shared" si="291"/>
        <v>0</v>
      </c>
      <c r="Q967">
        <v>0</v>
      </c>
      <c r="S967" s="4">
        <f t="shared" si="292"/>
        <v>1.2624262505316943E-2</v>
      </c>
      <c r="T967">
        <v>98</v>
      </c>
      <c r="W967" s="4">
        <f t="shared" si="293"/>
        <v>0</v>
      </c>
      <c r="X967">
        <v>0</v>
      </c>
      <c r="Y967" s="4">
        <v>25.4</v>
      </c>
      <c r="AB967" s="4">
        <f t="shared" si="294"/>
        <v>5</v>
      </c>
      <c r="AC967" s="3">
        <v>5</v>
      </c>
      <c r="AD967" s="4">
        <f t="shared" si="295"/>
        <v>1.3456825117487912E-2</v>
      </c>
      <c r="AE967">
        <f t="shared" si="296"/>
        <v>98</v>
      </c>
      <c r="AG967">
        <v>98</v>
      </c>
      <c r="AH967" s="4">
        <f t="shared" si="297"/>
        <v>6.12</v>
      </c>
      <c r="AJ967">
        <v>6.12</v>
      </c>
      <c r="AK967" s="4">
        <f t="shared" si="298"/>
        <v>1.3070961918926042E-2</v>
      </c>
      <c r="AL967">
        <f t="shared" si="299"/>
        <v>98</v>
      </c>
      <c r="AN967">
        <v>98</v>
      </c>
      <c r="AO967" s="4">
        <f t="shared" si="300"/>
        <v>1.4</v>
      </c>
      <c r="AQ967">
        <v>1.4</v>
      </c>
      <c r="AR967" s="4">
        <f t="shared" si="301"/>
        <v>1766.9475950000001</v>
      </c>
      <c r="AT967">
        <v>1766.9475950000001</v>
      </c>
      <c r="AV967" s="4">
        <f t="shared" si="302"/>
        <v>1386542</v>
      </c>
      <c r="AX967">
        <v>1386542</v>
      </c>
      <c r="AZ967" s="4">
        <f t="shared" si="303"/>
        <v>7.8</v>
      </c>
      <c r="BB967">
        <v>7.8</v>
      </c>
      <c r="BC967" s="4">
        <f t="shared" si="304"/>
        <v>7.7</v>
      </c>
      <c r="BE967">
        <v>7.7</v>
      </c>
      <c r="BF967" s="4">
        <v>0.44</v>
      </c>
      <c r="BG967" s="4">
        <v>8.8000000000000007</v>
      </c>
      <c r="BH967" s="4">
        <f t="shared" si="286"/>
        <v>62</v>
      </c>
      <c r="BJ967">
        <v>62</v>
      </c>
    </row>
    <row r="968" spans="1:62" x14ac:dyDescent="0.25">
      <c r="A968" s="4" t="s">
        <v>84</v>
      </c>
      <c r="B968" s="4">
        <v>2011</v>
      </c>
      <c r="C968" s="4">
        <v>1</v>
      </c>
      <c r="E968" s="4">
        <f t="shared" si="287"/>
        <v>2.1355235626618011E-3</v>
      </c>
      <c r="F968">
        <v>277</v>
      </c>
      <c r="H968" s="4">
        <f t="shared" si="288"/>
        <v>1.4845116203364152E-2</v>
      </c>
      <c r="I968">
        <f t="shared" si="289"/>
        <v>3</v>
      </c>
      <c r="K968">
        <v>3</v>
      </c>
      <c r="L968" s="4">
        <v>3.41</v>
      </c>
      <c r="M968">
        <f t="shared" si="290"/>
        <v>1.8731145170040577E-4</v>
      </c>
      <c r="O968" s="4">
        <f t="shared" si="291"/>
        <v>0</v>
      </c>
      <c r="Q968">
        <v>0</v>
      </c>
      <c r="S968" s="4">
        <f t="shared" si="292"/>
        <v>1.3286180512832984E-2</v>
      </c>
      <c r="T968">
        <v>96</v>
      </c>
      <c r="W968" s="4">
        <f t="shared" si="293"/>
        <v>0</v>
      </c>
      <c r="X968">
        <v>0</v>
      </c>
      <c r="Y968" s="4">
        <v>24.8</v>
      </c>
      <c r="AB968" s="4">
        <f t="shared" si="294"/>
        <v>5</v>
      </c>
      <c r="AC968" s="3">
        <v>5</v>
      </c>
      <c r="AD968" s="4">
        <f t="shared" si="295"/>
        <v>1.4499106561799639E-2</v>
      </c>
      <c r="AE968">
        <f t="shared" si="296"/>
        <v>95</v>
      </c>
      <c r="AG968">
        <v>95</v>
      </c>
      <c r="AH968" s="4">
        <f t="shared" si="297"/>
        <v>6.24</v>
      </c>
      <c r="AJ968">
        <v>6.24</v>
      </c>
      <c r="AK968" s="4">
        <f t="shared" si="298"/>
        <v>1.3740145210250302E-2</v>
      </c>
      <c r="AL968">
        <f t="shared" si="299"/>
        <v>96</v>
      </c>
      <c r="AN968">
        <v>96</v>
      </c>
      <c r="AO968" s="4">
        <f t="shared" si="300"/>
        <v>1.8</v>
      </c>
      <c r="AQ968">
        <v>1.8</v>
      </c>
      <c r="AR968" s="4">
        <f t="shared" si="301"/>
        <v>1766.9475950000001</v>
      </c>
      <c r="AT968">
        <v>1766.9475950000001</v>
      </c>
      <c r="AV968" s="4">
        <f t="shared" si="302"/>
        <v>1386542</v>
      </c>
      <c r="AX968">
        <v>1386542</v>
      </c>
      <c r="AZ968" s="4">
        <f t="shared" si="303"/>
        <v>8</v>
      </c>
      <c r="BB968">
        <v>8</v>
      </c>
      <c r="BC968" s="4">
        <f t="shared" si="304"/>
        <v>7.9</v>
      </c>
      <c r="BE968">
        <v>7.9</v>
      </c>
      <c r="BF968" s="4">
        <v>0.441</v>
      </c>
      <c r="BG968" s="4">
        <v>8.6999999999999993</v>
      </c>
      <c r="BH968" s="4">
        <f t="shared" si="286"/>
        <v>59.8</v>
      </c>
      <c r="BJ968">
        <v>59.8</v>
      </c>
    </row>
    <row r="969" spans="1:62" x14ac:dyDescent="0.25">
      <c r="A969" s="4" t="s">
        <v>84</v>
      </c>
      <c r="B969" s="4">
        <v>2010</v>
      </c>
      <c r="C969" s="4">
        <v>1</v>
      </c>
      <c r="E969" s="4">
        <f t="shared" si="287"/>
        <v>2.0264479957876678E-3</v>
      </c>
      <c r="F969">
        <v>284</v>
      </c>
      <c r="H969" s="4">
        <f t="shared" si="288"/>
        <v>1.4845116203364152E-2</v>
      </c>
      <c r="I969">
        <f t="shared" si="289"/>
        <v>3</v>
      </c>
      <c r="K969">
        <v>3</v>
      </c>
      <c r="L969" s="4">
        <v>3.48</v>
      </c>
      <c r="M969">
        <f t="shared" si="290"/>
        <v>1.8731145170040577E-4</v>
      </c>
      <c r="O969" s="4">
        <f t="shared" si="291"/>
        <v>0</v>
      </c>
      <c r="Q969">
        <v>0</v>
      </c>
      <c r="S969" s="4">
        <f t="shared" si="292"/>
        <v>1.2961300520541614E-2</v>
      </c>
      <c r="T969">
        <v>97</v>
      </c>
      <c r="W969" s="4">
        <f t="shared" si="293"/>
        <v>2</v>
      </c>
      <c r="X969">
        <v>2</v>
      </c>
      <c r="Y969" s="4">
        <v>24.1</v>
      </c>
      <c r="AB969" s="4">
        <f t="shared" si="294"/>
        <v>6</v>
      </c>
      <c r="AC969" s="3">
        <v>6</v>
      </c>
      <c r="AD969" s="4">
        <f t="shared" si="295"/>
        <v>1.381324907929579E-2</v>
      </c>
      <c r="AE969">
        <f t="shared" si="296"/>
        <v>97</v>
      </c>
      <c r="AG969">
        <v>97</v>
      </c>
      <c r="AH969" s="4">
        <f t="shared" si="297"/>
        <v>5.75</v>
      </c>
      <c r="AJ969">
        <v>5.75</v>
      </c>
      <c r="AK969" s="4">
        <f t="shared" si="298"/>
        <v>1.340662162051744E-2</v>
      </c>
      <c r="AL969">
        <f t="shared" si="299"/>
        <v>97</v>
      </c>
      <c r="AN969">
        <v>97</v>
      </c>
      <c r="AO969" s="4">
        <f t="shared" si="300"/>
        <v>1.85</v>
      </c>
      <c r="AQ969">
        <v>2.1</v>
      </c>
      <c r="AR969" s="4">
        <f t="shared" si="301"/>
        <v>1766.9475950000001</v>
      </c>
      <c r="AT969">
        <v>1766.9475950000001</v>
      </c>
      <c r="AV969" s="4">
        <f t="shared" si="302"/>
        <v>1386542</v>
      </c>
      <c r="AX969">
        <v>1386542</v>
      </c>
      <c r="AZ969" s="4">
        <f t="shared" si="303"/>
        <v>8.1999999999999993</v>
      </c>
      <c r="BB969">
        <v>8.1999999999999993</v>
      </c>
      <c r="BC969" s="4">
        <f t="shared" si="304"/>
        <v>8.1</v>
      </c>
      <c r="BE969">
        <v>8.1</v>
      </c>
      <c r="BF969" s="4">
        <v>0.439</v>
      </c>
      <c r="BG969" s="4">
        <v>8.8000000000000007</v>
      </c>
      <c r="BH969" s="4">
        <f t="shared" si="286"/>
        <v>59.3</v>
      </c>
      <c r="BJ969">
        <v>59.3</v>
      </c>
    </row>
    <row r="970" spans="1:62" x14ac:dyDescent="0.25">
      <c r="A970" s="4" t="s">
        <v>84</v>
      </c>
      <c r="B970" s="4">
        <v>2009</v>
      </c>
      <c r="C970" s="4">
        <v>1</v>
      </c>
      <c r="E970" s="4">
        <f t="shared" si="287"/>
        <v>1.9951568813668125E-3</v>
      </c>
      <c r="F970">
        <v>286</v>
      </c>
      <c r="H970" s="4">
        <f t="shared" si="288"/>
        <v>1.4845116203364152E-2</v>
      </c>
      <c r="I970">
        <f t="shared" si="289"/>
        <v>3</v>
      </c>
      <c r="K970">
        <v>3</v>
      </c>
      <c r="L970" s="4">
        <v>2.99</v>
      </c>
      <c r="M970">
        <f t="shared" si="290"/>
        <v>1.8731145170040577E-4</v>
      </c>
      <c r="O970" s="4">
        <f t="shared" si="291"/>
        <v>0</v>
      </c>
      <c r="Q970">
        <v>0</v>
      </c>
      <c r="S970" s="4">
        <f t="shared" si="292"/>
        <v>1.2961300520541614E-2</v>
      </c>
      <c r="T970">
        <v>97</v>
      </c>
      <c r="W970" s="4">
        <f t="shared" si="293"/>
        <v>0</v>
      </c>
      <c r="X970">
        <v>0</v>
      </c>
      <c r="Y970" s="4">
        <v>23.5</v>
      </c>
      <c r="AB970" s="4">
        <f t="shared" si="294"/>
        <v>6</v>
      </c>
      <c r="AC970" s="3">
        <v>6</v>
      </c>
      <c r="AD970" s="4">
        <f t="shared" si="295"/>
        <v>1.3809235415791944E-2</v>
      </c>
      <c r="AE970">
        <f t="shared" si="296"/>
        <v>97</v>
      </c>
      <c r="AG970">
        <v>97</v>
      </c>
      <c r="AH970" s="4">
        <f t="shared" si="297"/>
        <v>5.85</v>
      </c>
      <c r="AJ970">
        <v>5.85</v>
      </c>
      <c r="AK970" s="4">
        <f t="shared" si="298"/>
        <v>1.3059399900101786E-2</v>
      </c>
      <c r="AL970">
        <f t="shared" si="299"/>
        <v>98</v>
      </c>
      <c r="AN970">
        <v>98</v>
      </c>
      <c r="AO970" s="4">
        <f t="shared" si="300"/>
        <v>1.85</v>
      </c>
      <c r="AQ970">
        <v>2.7</v>
      </c>
      <c r="AR970" s="4">
        <f t="shared" si="301"/>
        <v>1766.9475950000001</v>
      </c>
      <c r="AT970">
        <v>1766.9475950000001</v>
      </c>
      <c r="AV970" s="4">
        <f t="shared" si="302"/>
        <v>1386542</v>
      </c>
      <c r="AX970">
        <v>1386542</v>
      </c>
      <c r="AZ970" s="4">
        <f t="shared" si="303"/>
        <v>8.4</v>
      </c>
      <c r="BB970">
        <v>8.4</v>
      </c>
      <c r="BC970" s="4">
        <f t="shared" si="304"/>
        <v>8.3000000000000007</v>
      </c>
      <c r="BE970">
        <v>8.3000000000000007</v>
      </c>
      <c r="BF970" s="4">
        <v>0.434</v>
      </c>
      <c r="BG970" s="4">
        <v>8.9</v>
      </c>
      <c r="BH970" s="4">
        <f t="shared" si="286"/>
        <v>59</v>
      </c>
      <c r="BJ970">
        <v>59</v>
      </c>
    </row>
    <row r="971" spans="1:62" x14ac:dyDescent="0.25">
      <c r="A971" s="4" t="s">
        <v>84</v>
      </c>
      <c r="B971" s="4">
        <v>2008</v>
      </c>
      <c r="C971" s="4">
        <v>1</v>
      </c>
      <c r="E971" s="4">
        <f t="shared" si="287"/>
        <v>1.9795007724310093E-3</v>
      </c>
      <c r="F971">
        <v>287</v>
      </c>
      <c r="H971" s="4">
        <f t="shared" si="288"/>
        <v>1.4845116203364152E-2</v>
      </c>
      <c r="I971">
        <f t="shared" si="289"/>
        <v>3</v>
      </c>
      <c r="K971">
        <v>3</v>
      </c>
      <c r="L971" s="4">
        <v>2.79</v>
      </c>
      <c r="M971">
        <f t="shared" si="290"/>
        <v>1.8731145170040577E-4</v>
      </c>
      <c r="O971" s="4">
        <f t="shared" si="291"/>
        <v>0</v>
      </c>
      <c r="Q971">
        <v>0</v>
      </c>
      <c r="S971" s="4">
        <f t="shared" si="292"/>
        <v>1.2624262505316943E-2</v>
      </c>
      <c r="T971">
        <v>98</v>
      </c>
      <c r="W971" s="4">
        <f t="shared" si="293"/>
        <v>0</v>
      </c>
      <c r="X971">
        <v>0</v>
      </c>
      <c r="Y971" s="4">
        <v>22.8</v>
      </c>
      <c r="AB971" s="4">
        <f t="shared" si="294"/>
        <v>6</v>
      </c>
      <c r="AC971" s="3">
        <v>6</v>
      </c>
      <c r="AD971" s="4">
        <f t="shared" si="295"/>
        <v>1.4154419153986969E-2</v>
      </c>
      <c r="AE971">
        <f t="shared" si="296"/>
        <v>96</v>
      </c>
      <c r="AG971">
        <v>96</v>
      </c>
      <c r="AH971" s="4">
        <f t="shared" si="297"/>
        <v>5.95</v>
      </c>
      <c r="AJ971">
        <v>5.95</v>
      </c>
      <c r="AK971" s="4">
        <f t="shared" si="298"/>
        <v>1.3728384079753754E-2</v>
      </c>
      <c r="AL971">
        <f t="shared" si="299"/>
        <v>96</v>
      </c>
      <c r="AN971">
        <v>96</v>
      </c>
      <c r="AO971" s="4">
        <f t="shared" si="300"/>
        <v>1.85</v>
      </c>
      <c r="AQ971">
        <v>3</v>
      </c>
      <c r="AR971" s="4">
        <f t="shared" si="301"/>
        <v>1766.9475950000001</v>
      </c>
      <c r="AT971">
        <v>1766.9475950000001</v>
      </c>
      <c r="AV971" s="4">
        <f t="shared" si="302"/>
        <v>1386542</v>
      </c>
      <c r="AX971">
        <v>1386542</v>
      </c>
      <c r="AZ971" s="4">
        <f t="shared" si="303"/>
        <v>8.6</v>
      </c>
      <c r="BB971">
        <v>8.6</v>
      </c>
      <c r="BC971" s="4">
        <f t="shared" si="304"/>
        <v>8.5</v>
      </c>
      <c r="BE971">
        <v>8.5</v>
      </c>
      <c r="BF971" s="4">
        <v>0.42599999999999999</v>
      </c>
      <c r="BG971" s="4">
        <v>8.6</v>
      </c>
      <c r="BH971" s="4">
        <f t="shared" si="286"/>
        <v>58.7</v>
      </c>
      <c r="BJ971">
        <v>58.7</v>
      </c>
    </row>
    <row r="972" spans="1:62" x14ac:dyDescent="0.25">
      <c r="A972" s="4" t="s">
        <v>84</v>
      </c>
      <c r="B972" s="4">
        <v>2007</v>
      </c>
      <c r="C972" s="4">
        <v>1</v>
      </c>
      <c r="E972" s="4">
        <f t="shared" si="287"/>
        <v>1.963840392173003E-3</v>
      </c>
      <c r="F972">
        <v>288</v>
      </c>
      <c r="H972" s="4">
        <f t="shared" si="288"/>
        <v>1.4845116203364152E-2</v>
      </c>
      <c r="I972">
        <f t="shared" si="289"/>
        <v>3</v>
      </c>
      <c r="K972">
        <v>3</v>
      </c>
      <c r="L972" s="4">
        <v>2.64</v>
      </c>
      <c r="M972">
        <f t="shared" si="290"/>
        <v>1.8731145170040577E-4</v>
      </c>
      <c r="O972" s="4">
        <f t="shared" si="291"/>
        <v>0</v>
      </c>
      <c r="Q972">
        <v>0</v>
      </c>
      <c r="S972" s="4">
        <f t="shared" si="292"/>
        <v>1.2961300520541614E-2</v>
      </c>
      <c r="T972">
        <v>97</v>
      </c>
      <c r="W972" s="4">
        <f t="shared" si="293"/>
        <v>0</v>
      </c>
      <c r="X972">
        <v>0</v>
      </c>
      <c r="Y972" s="4">
        <v>22.2</v>
      </c>
      <c r="AB972" s="4">
        <f t="shared" si="294"/>
        <v>6</v>
      </c>
      <c r="AC972" s="3">
        <v>6</v>
      </c>
      <c r="AD972" s="4">
        <f t="shared" si="295"/>
        <v>1.4797442380903711E-2</v>
      </c>
      <c r="AE972">
        <f t="shared" si="296"/>
        <v>94</v>
      </c>
      <c r="AG972">
        <v>94</v>
      </c>
      <c r="AH972" s="4">
        <f t="shared" si="297"/>
        <v>5.76</v>
      </c>
      <c r="AJ972">
        <v>5.76</v>
      </c>
      <c r="AK972" s="4">
        <f t="shared" si="298"/>
        <v>1.4038979111336771E-2</v>
      </c>
      <c r="AL972">
        <f t="shared" si="299"/>
        <v>95</v>
      </c>
      <c r="AN972">
        <v>95</v>
      </c>
      <c r="AO972" s="4">
        <f t="shared" si="300"/>
        <v>1.85</v>
      </c>
      <c r="AQ972">
        <v>3.1</v>
      </c>
      <c r="AR972" s="4">
        <f t="shared" si="301"/>
        <v>1766.9475950000001</v>
      </c>
      <c r="AT972">
        <v>1766.9475950000001</v>
      </c>
      <c r="AV972" s="4">
        <f t="shared" si="302"/>
        <v>1386542</v>
      </c>
      <c r="AX972">
        <v>1386542</v>
      </c>
      <c r="AZ972" s="4">
        <f t="shared" si="303"/>
        <v>8.8000000000000007</v>
      </c>
      <c r="BB972">
        <v>8.8000000000000007</v>
      </c>
      <c r="BC972" s="4">
        <f t="shared" si="304"/>
        <v>8.6999999999999993</v>
      </c>
      <c r="BE972">
        <v>8.6999999999999993</v>
      </c>
      <c r="BF972" s="4">
        <v>0.42</v>
      </c>
      <c r="BG972" s="4">
        <v>8.4</v>
      </c>
      <c r="BH972" s="4">
        <f t="shared" si="286"/>
        <v>58.5</v>
      </c>
      <c r="BJ972">
        <v>58.5</v>
      </c>
    </row>
    <row r="973" spans="1:62" x14ac:dyDescent="0.25">
      <c r="A973" s="4" t="s">
        <v>84</v>
      </c>
      <c r="B973" s="4">
        <v>2006</v>
      </c>
      <c r="C973" s="4">
        <v>1</v>
      </c>
      <c r="E973" s="4">
        <f t="shared" si="287"/>
        <v>1.963840392173003E-3</v>
      </c>
      <c r="F973">
        <v>288</v>
      </c>
      <c r="H973" s="4">
        <f t="shared" si="288"/>
        <v>1.4845116203364152E-2</v>
      </c>
      <c r="I973">
        <f t="shared" si="289"/>
        <v>3</v>
      </c>
      <c r="K973">
        <v>3</v>
      </c>
      <c r="L973" s="4">
        <v>2.93</v>
      </c>
      <c r="M973">
        <f t="shared" si="290"/>
        <v>1.8731145170040577E-4</v>
      </c>
      <c r="O973" s="4">
        <f t="shared" si="291"/>
        <v>0</v>
      </c>
      <c r="Q973">
        <v>0</v>
      </c>
      <c r="S973" s="4">
        <f t="shared" si="292"/>
        <v>1.3597551795253666E-2</v>
      </c>
      <c r="T973">
        <v>95</v>
      </c>
      <c r="W973" s="4">
        <f t="shared" si="293"/>
        <v>0</v>
      </c>
      <c r="X973">
        <v>0</v>
      </c>
      <c r="Y973" s="4">
        <v>21.5</v>
      </c>
      <c r="AB973" s="4">
        <f t="shared" si="294"/>
        <v>6</v>
      </c>
      <c r="AC973" s="3">
        <v>6</v>
      </c>
      <c r="AD973" s="4">
        <f t="shared" si="295"/>
        <v>1.4793460697509433E-2</v>
      </c>
      <c r="AE973">
        <f t="shared" si="296"/>
        <v>94</v>
      </c>
      <c r="AG973">
        <v>94</v>
      </c>
      <c r="AH973" s="4">
        <f t="shared" si="297"/>
        <v>5.52</v>
      </c>
      <c r="AJ973">
        <v>5.52</v>
      </c>
      <c r="AK973" s="4">
        <f t="shared" si="298"/>
        <v>1.4035114125701593E-2</v>
      </c>
      <c r="AL973">
        <f t="shared" si="299"/>
        <v>95</v>
      </c>
      <c r="AN973">
        <v>95</v>
      </c>
      <c r="AO973" s="4">
        <f t="shared" si="300"/>
        <v>1.85</v>
      </c>
      <c r="AQ973">
        <v>3</v>
      </c>
      <c r="AR973" s="4">
        <f t="shared" si="301"/>
        <v>1766.9475950000001</v>
      </c>
      <c r="AT973">
        <v>1766.9475950000001</v>
      </c>
      <c r="AV973" s="4">
        <f t="shared" si="302"/>
        <v>1386542</v>
      </c>
      <c r="AX973">
        <v>1386542</v>
      </c>
      <c r="AZ973" s="4">
        <f t="shared" si="303"/>
        <v>9</v>
      </c>
      <c r="BB973">
        <v>9</v>
      </c>
      <c r="BC973" s="4">
        <f t="shared" si="304"/>
        <v>8.9</v>
      </c>
      <c r="BE973">
        <v>8.9</v>
      </c>
      <c r="BF973" s="4">
        <v>0.41499999999999998</v>
      </c>
      <c r="BG973" s="4">
        <v>8.1</v>
      </c>
      <c r="BH973" s="4">
        <f t="shared" si="286"/>
        <v>58.2</v>
      </c>
      <c r="BJ973">
        <v>58.2</v>
      </c>
    </row>
    <row r="974" spans="1:62" x14ac:dyDescent="0.25">
      <c r="A974" s="4" t="s">
        <v>84</v>
      </c>
      <c r="B974" s="4">
        <v>2005</v>
      </c>
      <c r="C974" s="4">
        <v>1</v>
      </c>
      <c r="E974" s="4">
        <f t="shared" si="287"/>
        <v>1.8699022547182056E-3</v>
      </c>
      <c r="F974">
        <v>294</v>
      </c>
      <c r="H974" s="4">
        <f t="shared" si="288"/>
        <v>1.4845116203364152E-2</v>
      </c>
      <c r="I974">
        <f t="shared" si="289"/>
        <v>3</v>
      </c>
      <c r="K974">
        <v>3</v>
      </c>
      <c r="L974" s="4">
        <v>2.2599999999999998</v>
      </c>
      <c r="M974">
        <f t="shared" si="290"/>
        <v>1.8731145170040577E-4</v>
      </c>
      <c r="O974" s="4">
        <f t="shared" si="291"/>
        <v>0</v>
      </c>
      <c r="Q974">
        <v>0</v>
      </c>
      <c r="S974" s="4">
        <f t="shared" si="292"/>
        <v>1.3597551795253666E-2</v>
      </c>
      <c r="T974">
        <v>95</v>
      </c>
      <c r="W974" s="4">
        <f t="shared" si="293"/>
        <v>0</v>
      </c>
      <c r="X974">
        <v>0</v>
      </c>
      <c r="Y974" s="4">
        <v>2.9</v>
      </c>
      <c r="AB974" s="4">
        <f t="shared" si="294"/>
        <v>6</v>
      </c>
      <c r="AC974" s="3">
        <v>6</v>
      </c>
      <c r="AD974" s="4">
        <f t="shared" si="295"/>
        <v>1.4789477782649685E-2</v>
      </c>
      <c r="AE974">
        <f t="shared" si="296"/>
        <v>94</v>
      </c>
      <c r="AG974">
        <v>94</v>
      </c>
      <c r="AH974" s="4">
        <f t="shared" si="297"/>
        <v>4.97</v>
      </c>
      <c r="AJ974">
        <v>4.97</v>
      </c>
      <c r="AK974" s="4">
        <f t="shared" si="298"/>
        <v>1.4031247850437549E-2</v>
      </c>
      <c r="AL974">
        <f t="shared" si="299"/>
        <v>95</v>
      </c>
      <c r="AN974">
        <v>95</v>
      </c>
      <c r="AO974" s="4">
        <f t="shared" si="300"/>
        <v>1.85</v>
      </c>
      <c r="AQ974">
        <v>3</v>
      </c>
      <c r="AR974" s="4">
        <f t="shared" si="301"/>
        <v>1766.9475950000001</v>
      </c>
      <c r="AT974">
        <v>1766.9475950000001</v>
      </c>
      <c r="AV974" s="4">
        <f t="shared" si="302"/>
        <v>1386542</v>
      </c>
      <c r="AX974">
        <v>1386542</v>
      </c>
      <c r="AZ974" s="4">
        <f t="shared" si="303"/>
        <v>9.1999999999999993</v>
      </c>
      <c r="BB974">
        <v>9.1999999999999993</v>
      </c>
      <c r="BC974" s="4">
        <f t="shared" si="304"/>
        <v>9.1</v>
      </c>
      <c r="BE974">
        <v>9.1</v>
      </c>
      <c r="BF974" s="4">
        <v>0.41199999999999998</v>
      </c>
      <c r="BG974" s="4">
        <v>7.8</v>
      </c>
      <c r="BH974" s="4">
        <f t="shared" si="286"/>
        <v>57.7</v>
      </c>
      <c r="BJ974">
        <v>57.7</v>
      </c>
    </row>
    <row r="975" spans="1:62" x14ac:dyDescent="0.25">
      <c r="A975" s="4" t="s">
        <v>84</v>
      </c>
      <c r="B975" s="4">
        <v>2004</v>
      </c>
      <c r="C975" s="4">
        <v>1</v>
      </c>
      <c r="E975" s="4">
        <f t="shared" si="287"/>
        <v>1.8386465252219842E-3</v>
      </c>
      <c r="F975">
        <v>296</v>
      </c>
      <c r="H975" s="4">
        <f t="shared" si="288"/>
        <v>1.4845116203364152E-2</v>
      </c>
      <c r="I975">
        <f t="shared" si="289"/>
        <v>3</v>
      </c>
      <c r="K975">
        <v>3</v>
      </c>
      <c r="L975" s="4">
        <v>2.5099999999999998</v>
      </c>
      <c r="M975">
        <f t="shared" si="290"/>
        <v>1.8731145170040577E-4</v>
      </c>
      <c r="O975" s="4">
        <f t="shared" si="291"/>
        <v>0</v>
      </c>
      <c r="Q975">
        <v>0</v>
      </c>
      <c r="S975" s="4">
        <f t="shared" si="292"/>
        <v>1.3597551795253666E-2</v>
      </c>
      <c r="T975">
        <v>95</v>
      </c>
      <c r="W975" s="4">
        <f t="shared" si="293"/>
        <v>0</v>
      </c>
      <c r="X975">
        <v>0</v>
      </c>
      <c r="Y975" s="4">
        <v>2.2999999999999998</v>
      </c>
      <c r="AB975" s="4">
        <f t="shared" si="294"/>
        <v>6</v>
      </c>
      <c r="AC975" s="3">
        <v>6</v>
      </c>
      <c r="AD975" s="4">
        <f t="shared" si="295"/>
        <v>1.6212635311265419E-2</v>
      </c>
      <c r="AE975">
        <f t="shared" si="296"/>
        <v>88</v>
      </c>
      <c r="AG975">
        <v>88</v>
      </c>
      <c r="AH975" s="4">
        <f t="shared" si="297"/>
        <v>4.3499999999999996</v>
      </c>
      <c r="AJ975">
        <v>4.3499999999999996</v>
      </c>
      <c r="AK975" s="4">
        <f t="shared" si="298"/>
        <v>1.5845703577295835E-2</v>
      </c>
      <c r="AL975">
        <f t="shared" si="299"/>
        <v>87</v>
      </c>
      <c r="AN975">
        <v>87</v>
      </c>
      <c r="AO975" s="4">
        <f t="shared" si="300"/>
        <v>1.85</v>
      </c>
      <c r="AQ975">
        <v>2.9</v>
      </c>
      <c r="AR975" s="4">
        <f t="shared" si="301"/>
        <v>1766.9475950000001</v>
      </c>
      <c r="AT975">
        <v>1766.9475950000001</v>
      </c>
      <c r="AV975" s="4">
        <f t="shared" si="302"/>
        <v>1386542</v>
      </c>
      <c r="AX975">
        <v>1386542</v>
      </c>
      <c r="AZ975" s="4">
        <f t="shared" si="303"/>
        <v>9.4</v>
      </c>
      <c r="BB975">
        <v>9.4</v>
      </c>
      <c r="BC975" s="4">
        <f t="shared" si="304"/>
        <v>9.3000000000000007</v>
      </c>
      <c r="BE975">
        <v>9.3000000000000007</v>
      </c>
      <c r="BF975" s="4">
        <v>0.40400000000000003</v>
      </c>
      <c r="BG975" s="4">
        <v>7.6</v>
      </c>
      <c r="BH975" s="4">
        <f t="shared" si="286"/>
        <v>57.3</v>
      </c>
      <c r="BJ975">
        <v>57.3</v>
      </c>
    </row>
    <row r="976" spans="1:62" x14ac:dyDescent="0.25">
      <c r="A976" s="4" t="s">
        <v>84</v>
      </c>
      <c r="B976" s="4">
        <v>2003</v>
      </c>
      <c r="C976" s="4">
        <v>1</v>
      </c>
      <c r="E976" s="4">
        <f t="shared" si="287"/>
        <v>1.8230381069733331E-3</v>
      </c>
      <c r="F976">
        <v>297</v>
      </c>
      <c r="H976" s="4">
        <f t="shared" si="288"/>
        <v>1.4845116203364152E-2</v>
      </c>
      <c r="I976">
        <f t="shared" si="289"/>
        <v>3</v>
      </c>
      <c r="K976">
        <v>3</v>
      </c>
      <c r="L976" s="4">
        <v>2.4700000000000002</v>
      </c>
      <c r="M976">
        <f t="shared" si="290"/>
        <v>1.8731145170040577E-4</v>
      </c>
      <c r="O976" s="4">
        <f t="shared" si="291"/>
        <v>0</v>
      </c>
      <c r="Q976">
        <v>0</v>
      </c>
      <c r="S976" s="4">
        <f t="shared" si="292"/>
        <v>1.3894096137580055E-2</v>
      </c>
      <c r="T976">
        <v>94</v>
      </c>
      <c r="W976" s="4">
        <f t="shared" si="293"/>
        <v>119</v>
      </c>
      <c r="X976">
        <v>119</v>
      </c>
      <c r="Y976" s="4">
        <v>19.7</v>
      </c>
      <c r="AB976" s="4">
        <f t="shared" si="294"/>
        <v>6</v>
      </c>
      <c r="AC976" s="3">
        <v>6</v>
      </c>
      <c r="AD976" s="4">
        <f t="shared" si="295"/>
        <v>1.6358799743033954E-2</v>
      </c>
      <c r="AE976">
        <f t="shared" si="296"/>
        <v>87</v>
      </c>
      <c r="AG976">
        <v>87</v>
      </c>
      <c r="AH976" s="4">
        <f t="shared" si="297"/>
        <v>4.22</v>
      </c>
      <c r="AJ976">
        <v>4.22</v>
      </c>
      <c r="AK976" s="4">
        <f t="shared" si="298"/>
        <v>1.5841660977595384E-2</v>
      </c>
      <c r="AL976">
        <f t="shared" si="299"/>
        <v>87</v>
      </c>
      <c r="AN976">
        <v>87</v>
      </c>
      <c r="AO976" s="4">
        <f t="shared" si="300"/>
        <v>1.85</v>
      </c>
      <c r="AQ976">
        <v>2.7</v>
      </c>
      <c r="AR976" s="4">
        <f t="shared" si="301"/>
        <v>1766.9475950000001</v>
      </c>
      <c r="AT976">
        <v>1766.9475950000001</v>
      </c>
      <c r="AV976" s="4">
        <f t="shared" si="302"/>
        <v>1386542</v>
      </c>
      <c r="AX976">
        <v>1386542</v>
      </c>
      <c r="AZ976" s="4">
        <f t="shared" si="303"/>
        <v>9.6</v>
      </c>
      <c r="BB976">
        <v>9.6</v>
      </c>
      <c r="BC976" s="4">
        <f t="shared" si="304"/>
        <v>9.6</v>
      </c>
      <c r="BE976">
        <v>9.6</v>
      </c>
      <c r="BF976" s="4">
        <v>0.39500000000000002</v>
      </c>
      <c r="BG976" s="4">
        <v>7.3</v>
      </c>
      <c r="BH976" s="4">
        <f t="shared" si="286"/>
        <v>57</v>
      </c>
      <c r="BJ976">
        <v>57</v>
      </c>
    </row>
    <row r="977" spans="1:62" x14ac:dyDescent="0.25">
      <c r="A977" s="4" t="s">
        <v>84</v>
      </c>
      <c r="B977" s="4">
        <v>2002</v>
      </c>
      <c r="C977" s="4">
        <v>1</v>
      </c>
      <c r="E977" s="4">
        <f t="shared" si="287"/>
        <v>1.807445188111612E-3</v>
      </c>
      <c r="F977">
        <v>298</v>
      </c>
      <c r="H977" s="4">
        <f t="shared" si="288"/>
        <v>1.4845116203364152E-2</v>
      </c>
      <c r="I977">
        <f t="shared" si="289"/>
        <v>3</v>
      </c>
      <c r="K977">
        <v>3</v>
      </c>
      <c r="L977" s="4">
        <v>2.08</v>
      </c>
      <c r="M977">
        <f t="shared" si="290"/>
        <v>1.8731145170040577E-4</v>
      </c>
      <c r="O977" s="4">
        <f t="shared" si="291"/>
        <v>0</v>
      </c>
      <c r="Q977">
        <v>0</v>
      </c>
      <c r="S977" s="4">
        <f t="shared" si="292"/>
        <v>1.4437648664183886E-2</v>
      </c>
      <c r="T977">
        <v>92</v>
      </c>
      <c r="W977" s="4">
        <f t="shared" si="293"/>
        <v>32</v>
      </c>
      <c r="X977">
        <v>32</v>
      </c>
      <c r="Y977" s="4">
        <v>19.100000000000001</v>
      </c>
      <c r="AB977" s="4">
        <f t="shared" si="294"/>
        <v>6</v>
      </c>
      <c r="AC977" s="3">
        <v>6</v>
      </c>
      <c r="AD977" s="4">
        <f t="shared" si="295"/>
        <v>1.6477438234282375E-2</v>
      </c>
      <c r="AE977">
        <f t="shared" si="296"/>
        <v>86</v>
      </c>
      <c r="AG977">
        <v>86</v>
      </c>
      <c r="AH977" s="4">
        <f t="shared" si="297"/>
        <v>3.75</v>
      </c>
      <c r="AJ977">
        <v>3.75</v>
      </c>
      <c r="AK977" s="4">
        <f t="shared" si="298"/>
        <v>1.5837617341546747E-2</v>
      </c>
      <c r="AL977">
        <f t="shared" si="299"/>
        <v>87</v>
      </c>
      <c r="AN977">
        <v>87</v>
      </c>
      <c r="AO977" s="4">
        <f t="shared" si="300"/>
        <v>1.85</v>
      </c>
      <c r="AQ977">
        <v>2.5</v>
      </c>
      <c r="AR977" s="4">
        <f t="shared" si="301"/>
        <v>1766.9475950000001</v>
      </c>
      <c r="AT977">
        <v>1766.9475950000001</v>
      </c>
      <c r="AV977" s="4">
        <f t="shared" si="302"/>
        <v>1386542</v>
      </c>
      <c r="AX977">
        <v>1386542</v>
      </c>
      <c r="AZ977" s="4">
        <f t="shared" si="303"/>
        <v>9.8000000000000007</v>
      </c>
      <c r="BB977">
        <v>9.8000000000000007</v>
      </c>
      <c r="BC977" s="4">
        <f t="shared" si="304"/>
        <v>9.8000000000000007</v>
      </c>
      <c r="BE977">
        <v>9.8000000000000007</v>
      </c>
      <c r="BF977" s="4">
        <v>0.39200000000000002</v>
      </c>
      <c r="BG977" s="4">
        <v>7</v>
      </c>
      <c r="BH977" s="4">
        <f t="shared" si="286"/>
        <v>56.6</v>
      </c>
      <c r="BJ977">
        <v>56.6</v>
      </c>
    </row>
    <row r="978" spans="1:62" x14ac:dyDescent="0.25">
      <c r="A978" s="4" t="s">
        <v>84</v>
      </c>
      <c r="B978" s="4">
        <v>2001</v>
      </c>
      <c r="C978" s="4">
        <v>1</v>
      </c>
      <c r="E978" s="4">
        <f t="shared" si="287"/>
        <v>1.3756329642741825E-3</v>
      </c>
      <c r="F978">
        <v>3</v>
      </c>
      <c r="H978" s="4">
        <f t="shared" si="288"/>
        <v>1.4845116203364152E-2</v>
      </c>
      <c r="I978">
        <f t="shared" si="289"/>
        <v>3</v>
      </c>
      <c r="K978">
        <v>3</v>
      </c>
      <c r="L978" s="4">
        <v>2.25</v>
      </c>
      <c r="M978">
        <f t="shared" si="290"/>
        <v>1.8731145170040577E-4</v>
      </c>
      <c r="O978" s="4">
        <f t="shared" si="291"/>
        <v>0</v>
      </c>
      <c r="Q978">
        <v>0</v>
      </c>
      <c r="S978" s="4">
        <f t="shared" si="292"/>
        <v>1.4682265089018029E-2</v>
      </c>
      <c r="T978">
        <v>91</v>
      </c>
      <c r="W978" s="4">
        <f t="shared" si="293"/>
        <v>99</v>
      </c>
      <c r="X978">
        <v>99</v>
      </c>
      <c r="Y978" s="4">
        <v>18.5</v>
      </c>
      <c r="AB978" s="4">
        <f t="shared" si="294"/>
        <v>6</v>
      </c>
      <c r="AC978" s="3">
        <v>6</v>
      </c>
      <c r="AD978" s="4">
        <f t="shared" si="295"/>
        <v>1.65679443708363E-2</v>
      </c>
      <c r="AE978">
        <f t="shared" si="296"/>
        <v>85</v>
      </c>
      <c r="AG978">
        <v>85</v>
      </c>
      <c r="AH978" s="4">
        <f t="shared" si="297"/>
        <v>3.71</v>
      </c>
      <c r="AJ978">
        <v>3.71</v>
      </c>
      <c r="AK978" s="4">
        <f t="shared" si="298"/>
        <v>1.5833572668348696E-2</v>
      </c>
      <c r="AL978">
        <f t="shared" si="299"/>
        <v>87</v>
      </c>
      <c r="AN978">
        <v>87</v>
      </c>
      <c r="AO978" s="4">
        <f t="shared" si="300"/>
        <v>1.85</v>
      </c>
      <c r="AQ978">
        <v>2.2999999999999998</v>
      </c>
      <c r="AR978" s="4">
        <f t="shared" si="301"/>
        <v>1766.9475950000001</v>
      </c>
      <c r="AT978">
        <v>1766.9475950000001</v>
      </c>
      <c r="AV978" s="4">
        <f t="shared" si="302"/>
        <v>1386542</v>
      </c>
      <c r="AX978">
        <v>1386542</v>
      </c>
      <c r="AZ978" s="4">
        <f t="shared" si="303"/>
        <v>1</v>
      </c>
      <c r="BB978">
        <v>1</v>
      </c>
      <c r="BC978" s="4">
        <f t="shared" si="304"/>
        <v>1</v>
      </c>
      <c r="BE978">
        <v>1</v>
      </c>
      <c r="BF978" s="4">
        <v>0.38400000000000001</v>
      </c>
      <c r="BG978" s="4">
        <v>6.8</v>
      </c>
      <c r="BH978" s="4">
        <f t="shared" si="286"/>
        <v>56.3</v>
      </c>
      <c r="BJ978">
        <v>56.3</v>
      </c>
    </row>
    <row r="979" spans="1:62" x14ac:dyDescent="0.25">
      <c r="A979" s="4" t="s">
        <v>84</v>
      </c>
      <c r="B979" s="4">
        <v>2000</v>
      </c>
      <c r="C979" s="4">
        <v>1</v>
      </c>
      <c r="E979" s="4">
        <f t="shared" si="287"/>
        <v>1.8293905901296005E-3</v>
      </c>
      <c r="F979">
        <v>33</v>
      </c>
      <c r="H979" s="4">
        <f t="shared" si="288"/>
        <v>1.4845116203364152E-2</v>
      </c>
      <c r="I979">
        <f t="shared" si="289"/>
        <v>3</v>
      </c>
      <c r="K979">
        <v>3</v>
      </c>
      <c r="L979" s="4">
        <v>2.1800000000000002</v>
      </c>
      <c r="M979">
        <f t="shared" si="290"/>
        <v>1.8731145170040577E-4</v>
      </c>
      <c r="O979" s="4">
        <f t="shared" si="291"/>
        <v>0</v>
      </c>
      <c r="Q979">
        <v>0</v>
      </c>
      <c r="S979" s="4">
        <f t="shared" si="292"/>
        <v>1.4682265089018029E-2</v>
      </c>
      <c r="T979">
        <v>91</v>
      </c>
      <c r="W979" s="4">
        <f t="shared" si="293"/>
        <v>336</v>
      </c>
      <c r="X979">
        <v>336</v>
      </c>
      <c r="Y979" s="4">
        <v>18</v>
      </c>
      <c r="AB979" s="4">
        <f t="shared" si="294"/>
        <v>6</v>
      </c>
      <c r="AC979" s="3">
        <v>6</v>
      </c>
      <c r="AD979" s="4">
        <f t="shared" si="295"/>
        <v>1.6629858034992791E-2</v>
      </c>
      <c r="AE979">
        <f t="shared" si="296"/>
        <v>84</v>
      </c>
      <c r="AG979">
        <v>84</v>
      </c>
      <c r="AH979" s="4">
        <f t="shared" si="297"/>
        <v>3.61</v>
      </c>
      <c r="AJ979">
        <v>3.61</v>
      </c>
      <c r="AK979" s="4">
        <f t="shared" si="298"/>
        <v>1.8334655345730999E-4</v>
      </c>
      <c r="AL979">
        <f t="shared" si="299"/>
        <v>8</v>
      </c>
      <c r="AN979">
        <v>8</v>
      </c>
      <c r="AO979" s="4">
        <f t="shared" si="300"/>
        <v>1.85</v>
      </c>
      <c r="AQ979">
        <v>2</v>
      </c>
      <c r="AR979" s="4">
        <f t="shared" si="301"/>
        <v>1766.9475950000001</v>
      </c>
      <c r="AT979">
        <v>1766.9475950000001</v>
      </c>
      <c r="AV979" s="4">
        <f t="shared" si="302"/>
        <v>1386542</v>
      </c>
      <c r="AX979">
        <v>1386542</v>
      </c>
      <c r="AZ979" s="4">
        <f t="shared" si="303"/>
        <v>1.2</v>
      </c>
      <c r="BB979">
        <v>1.2</v>
      </c>
      <c r="BC979" s="4">
        <f t="shared" si="304"/>
        <v>1.2</v>
      </c>
      <c r="BE979">
        <v>1.2</v>
      </c>
      <c r="BF979" s="4">
        <v>0.377</v>
      </c>
      <c r="BG979" s="4">
        <v>6.5</v>
      </c>
      <c r="BH979" s="4">
        <f t="shared" si="286"/>
        <v>55.9</v>
      </c>
      <c r="BJ979">
        <v>55.9</v>
      </c>
    </row>
    <row r="980" spans="1:62" x14ac:dyDescent="0.25">
      <c r="A980" s="4" t="s">
        <v>85</v>
      </c>
      <c r="B980" s="4">
        <v>2015</v>
      </c>
      <c r="C980" s="4">
        <v>1</v>
      </c>
      <c r="E980" s="4">
        <f t="shared" si="287"/>
        <v>3.0793228256523718E-3</v>
      </c>
      <c r="F980">
        <v>129</v>
      </c>
      <c r="H980" s="4">
        <f t="shared" si="288"/>
        <v>1.4041262411569241E-2</v>
      </c>
      <c r="I980">
        <f t="shared" si="289"/>
        <v>1</v>
      </c>
      <c r="K980">
        <v>1</v>
      </c>
      <c r="M980">
        <f t="shared" si="290"/>
        <v>1.8731145170040577E-4</v>
      </c>
      <c r="O980" s="4">
        <f t="shared" si="291"/>
        <v>0</v>
      </c>
      <c r="Q980">
        <v>0</v>
      </c>
      <c r="S980" s="4">
        <f t="shared" si="292"/>
        <v>1.3894096137580055E-2</v>
      </c>
      <c r="T980">
        <v>94</v>
      </c>
      <c r="W980" s="4">
        <f t="shared" si="293"/>
        <v>431</v>
      </c>
      <c r="X980">
        <v>431</v>
      </c>
      <c r="Y980" s="4">
        <v>56.2</v>
      </c>
      <c r="AB980" s="4">
        <f t="shared" si="294"/>
        <v>1</v>
      </c>
      <c r="AC980" s="3">
        <v>1</v>
      </c>
      <c r="AD980" s="4">
        <f t="shared" si="295"/>
        <v>1.5586073918006845E-2</v>
      </c>
      <c r="AE980">
        <f t="shared" si="296"/>
        <v>91</v>
      </c>
      <c r="AG980">
        <v>91</v>
      </c>
      <c r="AH980" s="4" t="e">
        <f t="shared" si="297"/>
        <v>#VALUE!</v>
      </c>
      <c r="AK980" s="4">
        <f t="shared" si="298"/>
        <v>1.4344545762230378E-2</v>
      </c>
      <c r="AL980">
        <f t="shared" si="299"/>
        <v>94</v>
      </c>
      <c r="AN980">
        <v>94</v>
      </c>
      <c r="AO980" s="4">
        <f t="shared" si="300"/>
        <v>0.1</v>
      </c>
      <c r="AQ980">
        <v>0.1</v>
      </c>
      <c r="AR980" s="4">
        <f t="shared" si="301"/>
        <v>3764.64912</v>
      </c>
      <c r="AT980">
        <v>3764.64912</v>
      </c>
      <c r="AU980">
        <v>3764.64912</v>
      </c>
      <c r="AV980" s="4">
        <f t="shared" si="302"/>
        <v>37171</v>
      </c>
      <c r="AX980">
        <v>37171</v>
      </c>
      <c r="AY980">
        <v>37171</v>
      </c>
      <c r="AZ980" s="4">
        <f t="shared" si="303"/>
        <v>2.7</v>
      </c>
      <c r="BB980">
        <v>2.7</v>
      </c>
      <c r="BC980" s="4">
        <f t="shared" si="304"/>
        <v>2.8</v>
      </c>
      <c r="BE980">
        <v>2.8</v>
      </c>
      <c r="BF980" s="4">
        <v>0.76800000000000002</v>
      </c>
      <c r="BG980" s="4">
        <v>13.9</v>
      </c>
      <c r="BH980" s="4">
        <f t="shared" si="286"/>
        <v>74.400000000000006</v>
      </c>
      <c r="BJ980">
        <v>74.400000000000006</v>
      </c>
    </row>
    <row r="981" spans="1:62" x14ac:dyDescent="0.25">
      <c r="A981" s="4" t="s">
        <v>85</v>
      </c>
      <c r="B981" s="4">
        <v>2014</v>
      </c>
      <c r="C981" s="4">
        <v>1</v>
      </c>
      <c r="E981" s="4">
        <f t="shared" si="287"/>
        <v>3.0493342433853174E-3</v>
      </c>
      <c r="F981">
        <v>125</v>
      </c>
      <c r="H981" s="4">
        <f t="shared" si="288"/>
        <v>1.4041262411569241E-2</v>
      </c>
      <c r="I981">
        <f t="shared" si="289"/>
        <v>1</v>
      </c>
      <c r="K981">
        <v>1</v>
      </c>
      <c r="L981" s="4">
        <v>6.13</v>
      </c>
      <c r="M981">
        <f t="shared" si="290"/>
        <v>1.9401629757183437E-4</v>
      </c>
      <c r="O981" s="4">
        <f t="shared" si="291"/>
        <v>221.48287500000001</v>
      </c>
      <c r="Q981">
        <v>221.48287500000001</v>
      </c>
      <c r="S981" s="4">
        <f t="shared" si="292"/>
        <v>1.4682265089018029E-2</v>
      </c>
      <c r="T981">
        <v>91</v>
      </c>
      <c r="W981" s="4">
        <f t="shared" si="293"/>
        <v>900.625</v>
      </c>
      <c r="X981">
        <v>3188</v>
      </c>
      <c r="Y981" s="4">
        <v>55.3</v>
      </c>
      <c r="AB981" s="4">
        <f t="shared" si="294"/>
        <v>1</v>
      </c>
      <c r="AC981" s="3">
        <v>1</v>
      </c>
      <c r="AD981" s="4">
        <f t="shared" si="295"/>
        <v>1.5582023692930724E-2</v>
      </c>
      <c r="AE981">
        <f t="shared" si="296"/>
        <v>91</v>
      </c>
      <c r="AG981">
        <v>91</v>
      </c>
      <c r="AH981" s="4">
        <f t="shared" si="297"/>
        <v>7.42</v>
      </c>
      <c r="AJ981">
        <v>7.42</v>
      </c>
      <c r="AK981" s="4">
        <f t="shared" si="298"/>
        <v>1.5123108435038828E-2</v>
      </c>
      <c r="AL981">
        <f t="shared" si="299"/>
        <v>91</v>
      </c>
      <c r="AN981">
        <v>91</v>
      </c>
      <c r="AO981" s="4">
        <f t="shared" si="300"/>
        <v>0.1</v>
      </c>
      <c r="AQ981">
        <v>0.1</v>
      </c>
      <c r="AR981" s="4">
        <f t="shared" si="301"/>
        <v>4429.6575000000003</v>
      </c>
      <c r="AT981">
        <v>4429.6575000000003</v>
      </c>
      <c r="AU981">
        <v>4429.6575000000003</v>
      </c>
      <c r="AV981" s="4">
        <f t="shared" si="302"/>
        <v>3727</v>
      </c>
      <c r="AX981">
        <v>3727</v>
      </c>
      <c r="AY981">
        <v>3727</v>
      </c>
      <c r="AZ981" s="4">
        <f t="shared" si="303"/>
        <v>2.7</v>
      </c>
      <c r="BB981">
        <v>2.7</v>
      </c>
      <c r="BC981" s="4">
        <f t="shared" si="304"/>
        <v>2.8</v>
      </c>
      <c r="BE981">
        <v>2.8</v>
      </c>
      <c r="BF981" s="4">
        <v>0.75900000000000001</v>
      </c>
      <c r="BG981" s="4">
        <v>13.5</v>
      </c>
      <c r="BH981" s="4">
        <f t="shared" si="286"/>
        <v>74.5</v>
      </c>
      <c r="BJ981">
        <v>74.5</v>
      </c>
    </row>
    <row r="982" spans="1:62" x14ac:dyDescent="0.25">
      <c r="A982" s="4" t="s">
        <v>85</v>
      </c>
      <c r="B982" s="4">
        <v>2013</v>
      </c>
      <c r="C982" s="4">
        <v>1</v>
      </c>
      <c r="E982" s="4">
        <f t="shared" si="287"/>
        <v>3.0720964197072549E-3</v>
      </c>
      <c r="F982">
        <v>128</v>
      </c>
      <c r="H982" s="4">
        <f t="shared" si="288"/>
        <v>1.4041262411569241E-2</v>
      </c>
      <c r="I982">
        <f t="shared" si="289"/>
        <v>1</v>
      </c>
      <c r="K982">
        <v>1</v>
      </c>
      <c r="L982" s="4">
        <v>5.91</v>
      </c>
      <c r="M982">
        <f t="shared" si="290"/>
        <v>1.9293499079033491E-4</v>
      </c>
      <c r="O982" s="4">
        <f t="shared" si="291"/>
        <v>180.37870340000001</v>
      </c>
      <c r="Q982">
        <v>180.37870340000001</v>
      </c>
      <c r="S982" s="4">
        <f t="shared" si="292"/>
        <v>1.3286180512832984E-2</v>
      </c>
      <c r="T982">
        <v>96</v>
      </c>
      <c r="W982" s="4">
        <f t="shared" si="293"/>
        <v>900.625</v>
      </c>
      <c r="X982">
        <v>7872</v>
      </c>
      <c r="Y982" s="4">
        <v>54.4</v>
      </c>
      <c r="AB982" s="4">
        <f t="shared" si="294"/>
        <v>1</v>
      </c>
      <c r="AC982" s="3">
        <v>1</v>
      </c>
      <c r="AD982" s="4">
        <f t="shared" si="295"/>
        <v>1.4761037488792889E-2</v>
      </c>
      <c r="AE982">
        <f t="shared" si="296"/>
        <v>94</v>
      </c>
      <c r="AG982">
        <v>94</v>
      </c>
      <c r="AH982" s="4">
        <f t="shared" si="297"/>
        <v>7.25</v>
      </c>
      <c r="AJ982">
        <v>7.25</v>
      </c>
      <c r="AK982" s="4">
        <f t="shared" si="298"/>
        <v>1.4617209805190831E-2</v>
      </c>
      <c r="AL982">
        <f t="shared" si="299"/>
        <v>93</v>
      </c>
      <c r="AN982">
        <v>93</v>
      </c>
      <c r="AO982" s="4">
        <f t="shared" si="300"/>
        <v>0.1</v>
      </c>
      <c r="AQ982">
        <v>0.1</v>
      </c>
      <c r="AR982" s="4">
        <f t="shared" si="301"/>
        <v>4274.3768570000002</v>
      </c>
      <c r="AT982">
        <v>4274.3768570000002</v>
      </c>
      <c r="AU982">
        <v>4274.3768570000002</v>
      </c>
      <c r="AV982" s="4">
        <f t="shared" si="302"/>
        <v>3776</v>
      </c>
      <c r="AX982">
        <v>3776</v>
      </c>
      <c r="AY982">
        <v>3776</v>
      </c>
      <c r="AZ982" s="4">
        <f t="shared" si="303"/>
        <v>2.7</v>
      </c>
      <c r="BB982">
        <v>2.7</v>
      </c>
      <c r="BC982" s="4">
        <f t="shared" si="304"/>
        <v>2.8</v>
      </c>
      <c r="BE982">
        <v>2.8</v>
      </c>
      <c r="BF982" s="4">
        <v>0.755</v>
      </c>
      <c r="BG982" s="4">
        <v>13.5</v>
      </c>
      <c r="BH982" s="4">
        <f t="shared" si="286"/>
        <v>74.5</v>
      </c>
      <c r="BJ982">
        <v>74.5</v>
      </c>
    </row>
    <row r="983" spans="1:62" x14ac:dyDescent="0.25">
      <c r="A983" s="4" t="s">
        <v>85</v>
      </c>
      <c r="B983" s="4">
        <v>2012</v>
      </c>
      <c r="C983" s="4">
        <v>1</v>
      </c>
      <c r="E983" s="4">
        <f t="shared" si="287"/>
        <v>1.5225857695379376E-3</v>
      </c>
      <c r="F983">
        <v>13</v>
      </c>
      <c r="H983" s="4">
        <f t="shared" si="288"/>
        <v>1.4041262411569241E-2</v>
      </c>
      <c r="I983">
        <f t="shared" si="289"/>
        <v>1</v>
      </c>
      <c r="K983">
        <v>1</v>
      </c>
      <c r="L983" s="4">
        <v>7.71</v>
      </c>
      <c r="M983">
        <f t="shared" si="290"/>
        <v>1.9232152261452654E-4</v>
      </c>
      <c r="O983" s="4">
        <f t="shared" si="291"/>
        <v>158.25760249999999</v>
      </c>
      <c r="Q983">
        <v>158.25760249999999</v>
      </c>
      <c r="S983" s="4">
        <f t="shared" si="292"/>
        <v>1.4437648664183886E-2</v>
      </c>
      <c r="T983">
        <v>92</v>
      </c>
      <c r="W983" s="4">
        <f t="shared" si="293"/>
        <v>31</v>
      </c>
      <c r="X983">
        <v>31</v>
      </c>
      <c r="Y983" s="4">
        <v>53.6</v>
      </c>
      <c r="AB983" s="4">
        <f t="shared" si="294"/>
        <v>1</v>
      </c>
      <c r="AC983" s="3">
        <v>1</v>
      </c>
      <c r="AD983" s="4">
        <f t="shared" si="295"/>
        <v>1.5050690900847397E-2</v>
      </c>
      <c r="AE983">
        <f t="shared" si="296"/>
        <v>93</v>
      </c>
      <c r="AG983">
        <v>93</v>
      </c>
      <c r="AH983" s="4">
        <f t="shared" si="297"/>
        <v>8.57</v>
      </c>
      <c r="AJ983">
        <v>8.57</v>
      </c>
      <c r="AK983" s="4">
        <f t="shared" si="298"/>
        <v>1.4874429961904634E-2</v>
      </c>
      <c r="AL983">
        <f t="shared" si="299"/>
        <v>92</v>
      </c>
      <c r="AN983">
        <v>92</v>
      </c>
      <c r="AO983" s="4">
        <f t="shared" si="300"/>
        <v>0.1</v>
      </c>
      <c r="AQ983">
        <v>0.1</v>
      </c>
      <c r="AR983" s="4">
        <f t="shared" si="301"/>
        <v>4142.8691749999998</v>
      </c>
      <c r="AT983">
        <v>4142.8691749999998</v>
      </c>
      <c r="AU983">
        <v>4142.8691749999998</v>
      </c>
      <c r="AV983" s="4">
        <f t="shared" si="302"/>
        <v>3825</v>
      </c>
      <c r="AX983">
        <v>3825</v>
      </c>
      <c r="AY983">
        <v>3825</v>
      </c>
      <c r="AZ983" s="4">
        <f t="shared" si="303"/>
        <v>2.6</v>
      </c>
      <c r="BB983">
        <v>2.6</v>
      </c>
      <c r="BC983" s="4">
        <f t="shared" si="304"/>
        <v>2.8</v>
      </c>
      <c r="BE983">
        <v>2.8</v>
      </c>
      <c r="BF983" s="4">
        <v>0.749</v>
      </c>
      <c r="BG983" s="4">
        <v>13.4</v>
      </c>
      <c r="BH983" s="4">
        <f t="shared" si="286"/>
        <v>74.2</v>
      </c>
      <c r="BJ983">
        <v>74.2</v>
      </c>
    </row>
    <row r="984" spans="1:62" x14ac:dyDescent="0.25">
      <c r="A984" s="4" t="s">
        <v>85</v>
      </c>
      <c r="B984" s="4">
        <v>2011</v>
      </c>
      <c r="C984" s="4">
        <v>1</v>
      </c>
      <c r="E984" s="4">
        <f t="shared" si="287"/>
        <v>3.0646885852088361E-3</v>
      </c>
      <c r="F984">
        <v>127</v>
      </c>
      <c r="H984" s="4">
        <f t="shared" si="288"/>
        <v>1.4041262411569241E-2</v>
      </c>
      <c r="I984">
        <f t="shared" si="289"/>
        <v>1</v>
      </c>
      <c r="K984">
        <v>1</v>
      </c>
      <c r="L984" s="4">
        <v>8.14</v>
      </c>
      <c r="M984">
        <f t="shared" si="290"/>
        <v>1.9343299673364351E-4</v>
      </c>
      <c r="O984" s="4">
        <f t="shared" si="291"/>
        <v>198.94875999999999</v>
      </c>
      <c r="Q984">
        <v>198.94875999999999</v>
      </c>
      <c r="S984" s="4">
        <f t="shared" si="292"/>
        <v>1.511169775295931E-2</v>
      </c>
      <c r="T984">
        <v>89</v>
      </c>
      <c r="W984" s="4">
        <f t="shared" si="293"/>
        <v>64</v>
      </c>
      <c r="X984">
        <v>64</v>
      </c>
      <c r="Y984" s="4">
        <v>52.8</v>
      </c>
      <c r="AB984" s="4">
        <f t="shared" si="294"/>
        <v>1</v>
      </c>
      <c r="AC984" s="3">
        <v>1</v>
      </c>
      <c r="AD984" s="4">
        <f t="shared" si="295"/>
        <v>1.6176026764927343E-2</v>
      </c>
      <c r="AE984">
        <f t="shared" si="296"/>
        <v>88</v>
      </c>
      <c r="AG984">
        <v>88</v>
      </c>
      <c r="AH984" s="4">
        <f t="shared" si="297"/>
        <v>9.3800000000000008</v>
      </c>
      <c r="AJ984">
        <v>9.3800000000000008</v>
      </c>
      <c r="AK984" s="4">
        <f t="shared" si="298"/>
        <v>1.4329288804437812E-2</v>
      </c>
      <c r="AL984">
        <f t="shared" si="299"/>
        <v>94</v>
      </c>
      <c r="AN984">
        <v>94</v>
      </c>
      <c r="AO984" s="4">
        <f t="shared" si="300"/>
        <v>0.1</v>
      </c>
      <c r="AQ984">
        <v>0.1</v>
      </c>
      <c r="AR984" s="4">
        <f t="shared" si="301"/>
        <v>3725.6322100000002</v>
      </c>
      <c r="AT984">
        <v>3725.6322100000002</v>
      </c>
      <c r="AU984">
        <v>3725.6322100000002</v>
      </c>
      <c r="AV984" s="4">
        <f t="shared" si="302"/>
        <v>3875</v>
      </c>
      <c r="AX984">
        <v>3875</v>
      </c>
      <c r="AY984">
        <v>3875</v>
      </c>
      <c r="AZ984" s="4">
        <f t="shared" si="303"/>
        <v>2.6</v>
      </c>
      <c r="BB984">
        <v>2.6</v>
      </c>
      <c r="BC984" s="4">
        <f t="shared" si="304"/>
        <v>2.8</v>
      </c>
      <c r="BE984">
        <v>2.8</v>
      </c>
      <c r="BF984" s="4">
        <v>0.74199999999999999</v>
      </c>
      <c r="BG984" s="4">
        <v>13.3</v>
      </c>
      <c r="BH984" s="4">
        <f t="shared" si="286"/>
        <v>73.900000000000006</v>
      </c>
      <c r="BJ984">
        <v>73.900000000000006</v>
      </c>
    </row>
    <row r="985" spans="1:62" x14ac:dyDescent="0.25">
      <c r="A985" s="4" t="s">
        <v>85</v>
      </c>
      <c r="B985" s="4">
        <v>2010</v>
      </c>
      <c r="C985" s="4">
        <v>1</v>
      </c>
      <c r="E985" s="4">
        <f t="shared" si="287"/>
        <v>3.0999000005976747E-3</v>
      </c>
      <c r="F985">
        <v>132</v>
      </c>
      <c r="H985" s="4">
        <f t="shared" si="288"/>
        <v>1.4041262411569241E-2</v>
      </c>
      <c r="I985">
        <f t="shared" si="289"/>
        <v>1</v>
      </c>
      <c r="K985">
        <v>1</v>
      </c>
      <c r="L985" s="4">
        <v>7.24</v>
      </c>
      <c r="M985">
        <f t="shared" si="290"/>
        <v>1.9330641756723057E-4</v>
      </c>
      <c r="O985" s="4">
        <f t="shared" si="291"/>
        <v>194.1732658</v>
      </c>
      <c r="Q985">
        <v>194.1732658</v>
      </c>
      <c r="S985" s="4">
        <f t="shared" si="292"/>
        <v>1.3597551795253666E-2</v>
      </c>
      <c r="T985">
        <v>95</v>
      </c>
      <c r="W985" s="4">
        <f t="shared" si="293"/>
        <v>22</v>
      </c>
      <c r="X985">
        <v>22</v>
      </c>
      <c r="Y985" s="4">
        <v>52</v>
      </c>
      <c r="AB985" s="4">
        <f t="shared" si="294"/>
        <v>1</v>
      </c>
      <c r="AC985" s="3">
        <v>1</v>
      </c>
      <c r="AD985" s="4">
        <f t="shared" si="295"/>
        <v>1.6171875133143266E-2</v>
      </c>
      <c r="AE985">
        <f t="shared" si="296"/>
        <v>88</v>
      </c>
      <c r="AG985">
        <v>88</v>
      </c>
      <c r="AH985" s="4">
        <f t="shared" si="297"/>
        <v>1.5</v>
      </c>
      <c r="AJ985">
        <v>1.5</v>
      </c>
      <c r="AK985" s="4">
        <f t="shared" si="298"/>
        <v>1.4866574601864002E-2</v>
      </c>
      <c r="AL985">
        <f t="shared" si="299"/>
        <v>92</v>
      </c>
      <c r="AN985">
        <v>92</v>
      </c>
      <c r="AO985" s="4">
        <f t="shared" si="300"/>
        <v>0.1</v>
      </c>
      <c r="AQ985">
        <v>0.1</v>
      </c>
      <c r="AR985" s="4">
        <f t="shared" si="301"/>
        <v>2964.4773399999999</v>
      </c>
      <c r="AT985">
        <v>2964.4773399999999</v>
      </c>
      <c r="AU985">
        <v>2964.4773399999999</v>
      </c>
      <c r="AV985" s="4">
        <f t="shared" si="302"/>
        <v>3926</v>
      </c>
      <c r="AX985">
        <v>3926</v>
      </c>
      <c r="AY985">
        <v>3926</v>
      </c>
      <c r="AZ985" s="4">
        <f t="shared" si="303"/>
        <v>2.6</v>
      </c>
      <c r="BB985">
        <v>2.6</v>
      </c>
      <c r="BC985" s="4">
        <f t="shared" si="304"/>
        <v>2.8</v>
      </c>
      <c r="BE985">
        <v>2.8</v>
      </c>
      <c r="BF985" s="4">
        <v>0.73799999999999999</v>
      </c>
      <c r="BG985" s="4">
        <v>13.3</v>
      </c>
      <c r="BH985" s="4">
        <f t="shared" si="286"/>
        <v>73.8</v>
      </c>
      <c r="BJ985">
        <v>73.8</v>
      </c>
    </row>
    <row r="986" spans="1:62" x14ac:dyDescent="0.25">
      <c r="A986" s="4" t="s">
        <v>85</v>
      </c>
      <c r="B986" s="4">
        <v>2009</v>
      </c>
      <c r="C986" s="4">
        <v>1</v>
      </c>
      <c r="E986" s="4">
        <f t="shared" si="287"/>
        <v>3.1063873842960082E-3</v>
      </c>
      <c r="F986">
        <v>133</v>
      </c>
      <c r="H986" s="4">
        <f t="shared" si="288"/>
        <v>1.4041262411569241E-2</v>
      </c>
      <c r="I986">
        <f t="shared" si="289"/>
        <v>1</v>
      </c>
      <c r="K986">
        <v>1</v>
      </c>
      <c r="L986" s="4">
        <v>6.66</v>
      </c>
      <c r="M986">
        <f t="shared" si="290"/>
        <v>1.879528667895251E-4</v>
      </c>
      <c r="O986" s="4">
        <f t="shared" si="291"/>
        <v>18.5314303</v>
      </c>
      <c r="Q986">
        <v>18.5314303</v>
      </c>
      <c r="S986" s="4">
        <f t="shared" si="292"/>
        <v>8.9329983149491997E-3</v>
      </c>
      <c r="T986">
        <v>54</v>
      </c>
      <c r="W986" s="4">
        <f t="shared" si="293"/>
        <v>23</v>
      </c>
      <c r="X986">
        <v>23</v>
      </c>
      <c r="Y986" s="4">
        <v>51.3</v>
      </c>
      <c r="AB986" s="4">
        <f t="shared" si="294"/>
        <v>1</v>
      </c>
      <c r="AC986" s="3">
        <v>1</v>
      </c>
      <c r="AD986" s="4">
        <f t="shared" si="295"/>
        <v>1.503923049000549E-2</v>
      </c>
      <c r="AE986">
        <f t="shared" si="296"/>
        <v>93</v>
      </c>
      <c r="AG986">
        <v>93</v>
      </c>
      <c r="AH986" s="4">
        <f t="shared" si="297"/>
        <v>1.19</v>
      </c>
      <c r="AJ986">
        <v>1.19</v>
      </c>
      <c r="AK986" s="4">
        <f t="shared" si="298"/>
        <v>1.5693046509134716E-2</v>
      </c>
      <c r="AL986">
        <f t="shared" si="299"/>
        <v>88</v>
      </c>
      <c r="AN986">
        <v>88</v>
      </c>
      <c r="AO986" s="4">
        <f t="shared" si="300"/>
        <v>0.1</v>
      </c>
      <c r="AQ986">
        <v>0.1</v>
      </c>
      <c r="AR986" s="4">
        <f t="shared" si="301"/>
        <v>276.58851199999998</v>
      </c>
      <c r="AT986">
        <v>276.58851199999998</v>
      </c>
      <c r="AU986">
        <v>276.58851199999998</v>
      </c>
      <c r="AV986" s="4">
        <f t="shared" si="302"/>
        <v>3978</v>
      </c>
      <c r="AX986">
        <v>3978</v>
      </c>
      <c r="AY986">
        <v>3978</v>
      </c>
      <c r="AZ986" s="4">
        <f t="shared" si="303"/>
        <v>2.6</v>
      </c>
      <c r="BB986">
        <v>2.6</v>
      </c>
      <c r="BC986" s="4">
        <f t="shared" si="304"/>
        <v>2.8</v>
      </c>
      <c r="BE986">
        <v>2.8</v>
      </c>
      <c r="BF986" s="4">
        <v>0.73399999999999999</v>
      </c>
      <c r="BG986" s="4">
        <v>12.8</v>
      </c>
      <c r="BH986" s="4">
        <f t="shared" si="286"/>
        <v>73.2</v>
      </c>
      <c r="BJ986">
        <v>73.2</v>
      </c>
    </row>
    <row r="987" spans="1:62" x14ac:dyDescent="0.25">
      <c r="A987" s="4" t="s">
        <v>85</v>
      </c>
      <c r="B987" s="4">
        <v>2008</v>
      </c>
      <c r="C987" s="4">
        <v>1</v>
      </c>
      <c r="E987" s="4">
        <f t="shared" si="287"/>
        <v>3.0720964197072549E-3</v>
      </c>
      <c r="F987">
        <v>128</v>
      </c>
      <c r="H987" s="4">
        <f t="shared" si="288"/>
        <v>1.4041262411569241E-2</v>
      </c>
      <c r="I987">
        <f t="shared" si="289"/>
        <v>1</v>
      </c>
      <c r="K987">
        <v>1</v>
      </c>
      <c r="L987" s="4">
        <v>7.17</v>
      </c>
      <c r="M987">
        <f t="shared" si="290"/>
        <v>1.921372529174004E-4</v>
      </c>
      <c r="O987" s="4">
        <f t="shared" si="291"/>
        <v>151.76256699999999</v>
      </c>
      <c r="Q987">
        <v>151.76256699999999</v>
      </c>
      <c r="S987" s="4">
        <f t="shared" si="292"/>
        <v>1.511169775295931E-2</v>
      </c>
      <c r="T987">
        <v>89</v>
      </c>
      <c r="W987" s="4">
        <f t="shared" si="293"/>
        <v>56</v>
      </c>
      <c r="X987">
        <v>56</v>
      </c>
      <c r="Y987" s="4">
        <v>5.5</v>
      </c>
      <c r="AB987" s="4">
        <f t="shared" si="294"/>
        <v>1</v>
      </c>
      <c r="AC987" s="3">
        <v>1</v>
      </c>
      <c r="AD987" s="4">
        <f t="shared" si="295"/>
        <v>1.5713796525099058E-4</v>
      </c>
      <c r="AE987">
        <f t="shared" si="296"/>
        <v>9</v>
      </c>
      <c r="AG987">
        <v>9</v>
      </c>
      <c r="AH987" s="4">
        <f t="shared" si="297"/>
        <v>8.99</v>
      </c>
      <c r="AJ987">
        <v>8.99</v>
      </c>
      <c r="AK987" s="4">
        <f t="shared" si="298"/>
        <v>1.4858909976506173E-2</v>
      </c>
      <c r="AL987">
        <f t="shared" si="299"/>
        <v>92</v>
      </c>
      <c r="AN987">
        <v>92</v>
      </c>
      <c r="AO987" s="4">
        <f t="shared" si="300"/>
        <v>0.1</v>
      </c>
      <c r="AQ987">
        <v>0.1</v>
      </c>
      <c r="AR987" s="4">
        <f t="shared" si="301"/>
        <v>3174.9490999999998</v>
      </c>
      <c r="AT987">
        <v>3174.9490999999998</v>
      </c>
      <c r="AU987">
        <v>3174.9490999999998</v>
      </c>
      <c r="AV987" s="4">
        <f t="shared" si="302"/>
        <v>43</v>
      </c>
      <c r="AX987">
        <v>43</v>
      </c>
      <c r="AY987">
        <v>43</v>
      </c>
      <c r="AZ987" s="4">
        <f t="shared" si="303"/>
        <v>2.6</v>
      </c>
      <c r="BB987">
        <v>2.6</v>
      </c>
      <c r="BC987" s="4">
        <f t="shared" si="304"/>
        <v>2.8</v>
      </c>
      <c r="BE987">
        <v>2.8</v>
      </c>
      <c r="BF987" s="4">
        <v>0.73499999999999999</v>
      </c>
      <c r="BG987" s="4">
        <v>13.1</v>
      </c>
      <c r="BH987" s="4">
        <f t="shared" si="286"/>
        <v>73.900000000000006</v>
      </c>
      <c r="BJ987">
        <v>73.900000000000006</v>
      </c>
    </row>
    <row r="988" spans="1:62" x14ac:dyDescent="0.25">
      <c r="A988" s="4" t="s">
        <v>85</v>
      </c>
      <c r="B988" s="4">
        <v>2007</v>
      </c>
      <c r="C988" s="4">
        <v>1</v>
      </c>
      <c r="E988" s="4">
        <f t="shared" si="287"/>
        <v>1.5076493780477648E-3</v>
      </c>
      <c r="F988">
        <v>12</v>
      </c>
      <c r="H988" s="4">
        <f t="shared" si="288"/>
        <v>1.4041262411569241E-2</v>
      </c>
      <c r="I988">
        <f t="shared" si="289"/>
        <v>1</v>
      </c>
      <c r="K988">
        <v>1</v>
      </c>
      <c r="L988" s="4">
        <v>8.65</v>
      </c>
      <c r="M988">
        <f t="shared" si="290"/>
        <v>1.9079121479633913E-4</v>
      </c>
      <c r="O988" s="4">
        <f t="shared" si="291"/>
        <v>106.164686</v>
      </c>
      <c r="Q988">
        <v>106.164686</v>
      </c>
      <c r="S988" s="4">
        <f t="shared" si="292"/>
        <v>1.3894096137580055E-2</v>
      </c>
      <c r="T988">
        <v>94</v>
      </c>
      <c r="W988" s="4">
        <f t="shared" si="293"/>
        <v>44</v>
      </c>
      <c r="X988">
        <v>44</v>
      </c>
      <c r="Y988" s="4">
        <v>49.9</v>
      </c>
      <c r="AB988" s="4">
        <f t="shared" si="294"/>
        <v>1</v>
      </c>
      <c r="AC988" s="3">
        <v>1</v>
      </c>
      <c r="AD988" s="4">
        <f t="shared" si="295"/>
        <v>1.6202443398532697E-2</v>
      </c>
      <c r="AE988">
        <f t="shared" si="296"/>
        <v>88</v>
      </c>
      <c r="AG988">
        <v>88</v>
      </c>
      <c r="AH988" s="4">
        <f t="shared" si="297"/>
        <v>8.17</v>
      </c>
      <c r="AJ988">
        <v>8.17</v>
      </c>
      <c r="AK988" s="4">
        <f t="shared" si="298"/>
        <v>1.3030894648530206E-2</v>
      </c>
      <c r="AL988">
        <f t="shared" si="299"/>
        <v>98</v>
      </c>
      <c r="AN988">
        <v>98</v>
      </c>
      <c r="AO988" s="4">
        <f t="shared" si="300"/>
        <v>0.1</v>
      </c>
      <c r="AQ988">
        <v>0.1</v>
      </c>
      <c r="AR988" s="4">
        <f t="shared" si="301"/>
        <v>2492.12878</v>
      </c>
      <c r="AT988">
        <v>2492.12878</v>
      </c>
      <c r="AU988">
        <v>2492.12878</v>
      </c>
      <c r="AV988" s="4">
        <f t="shared" si="302"/>
        <v>482</v>
      </c>
      <c r="AX988">
        <v>482</v>
      </c>
      <c r="AY988">
        <v>482</v>
      </c>
      <c r="AZ988" s="4">
        <f t="shared" si="303"/>
        <v>2.7</v>
      </c>
      <c r="BB988">
        <v>2.7</v>
      </c>
      <c r="BC988" s="4">
        <f t="shared" si="304"/>
        <v>2.9</v>
      </c>
      <c r="BE988">
        <v>2.9</v>
      </c>
      <c r="BF988" s="4">
        <v>0.72199999999999998</v>
      </c>
      <c r="BG988" s="4">
        <v>12.5</v>
      </c>
      <c r="BH988" s="4">
        <f t="shared" si="286"/>
        <v>74.400000000000006</v>
      </c>
      <c r="BJ988">
        <v>74.400000000000006</v>
      </c>
    </row>
    <row r="989" spans="1:62" x14ac:dyDescent="0.25">
      <c r="A989" s="4" t="s">
        <v>85</v>
      </c>
      <c r="B989" s="4">
        <v>2006</v>
      </c>
      <c r="C989" s="4">
        <v>1</v>
      </c>
      <c r="E989" s="4">
        <f t="shared" si="287"/>
        <v>3.0571007174885205E-3</v>
      </c>
      <c r="F989">
        <v>126</v>
      </c>
      <c r="H989" s="4">
        <f t="shared" si="288"/>
        <v>1.4041262411569241E-2</v>
      </c>
      <c r="I989">
        <f t="shared" si="289"/>
        <v>1</v>
      </c>
      <c r="K989">
        <v>1</v>
      </c>
      <c r="L989" s="4">
        <v>6.18</v>
      </c>
      <c r="M989">
        <f t="shared" si="290"/>
        <v>1.9091139146157343E-4</v>
      </c>
      <c r="O989" s="4">
        <f t="shared" si="291"/>
        <v>110.11382860000001</v>
      </c>
      <c r="Q989">
        <v>110.11382860000001</v>
      </c>
      <c r="S989" s="4">
        <f t="shared" si="292"/>
        <v>1.5795062001612969E-2</v>
      </c>
      <c r="T989">
        <v>84</v>
      </c>
      <c r="W989" s="4">
        <f t="shared" si="293"/>
        <v>334</v>
      </c>
      <c r="X989">
        <v>334</v>
      </c>
      <c r="Y989" s="4">
        <v>49.2</v>
      </c>
      <c r="AB989" s="4">
        <f t="shared" si="294"/>
        <v>1</v>
      </c>
      <c r="AC989" s="3">
        <v>1</v>
      </c>
      <c r="AD989" s="4">
        <f t="shared" si="295"/>
        <v>1.6021489117493331E-2</v>
      </c>
      <c r="AE989">
        <f t="shared" si="296"/>
        <v>89</v>
      </c>
      <c r="AG989">
        <v>89</v>
      </c>
      <c r="AH989" s="4">
        <f t="shared" si="297"/>
        <v>8.39</v>
      </c>
      <c r="AJ989">
        <v>8.39</v>
      </c>
      <c r="AK989" s="4">
        <f t="shared" si="298"/>
        <v>1.5681584908159081E-2</v>
      </c>
      <c r="AL989">
        <f t="shared" si="299"/>
        <v>88</v>
      </c>
      <c r="AN989">
        <v>88</v>
      </c>
      <c r="AO989" s="4">
        <f t="shared" si="300"/>
        <v>0.1</v>
      </c>
      <c r="AQ989">
        <v>0.1</v>
      </c>
      <c r="AR989" s="4">
        <f t="shared" si="301"/>
        <v>1872.68416</v>
      </c>
      <c r="AT989">
        <v>1872.68416</v>
      </c>
      <c r="AU989">
        <v>1872.68416</v>
      </c>
      <c r="AV989" s="4">
        <f t="shared" si="302"/>
        <v>4136</v>
      </c>
      <c r="AX989">
        <v>4136</v>
      </c>
      <c r="AY989">
        <v>4136</v>
      </c>
      <c r="AZ989" s="4">
        <f t="shared" si="303"/>
        <v>2.7</v>
      </c>
      <c r="BB989">
        <v>2.7</v>
      </c>
      <c r="BC989" s="4">
        <f t="shared" si="304"/>
        <v>2.9</v>
      </c>
      <c r="BE989">
        <v>2.9</v>
      </c>
      <c r="BF989" s="4">
        <v>0.71399999999999997</v>
      </c>
      <c r="BG989" s="4">
        <v>12.6</v>
      </c>
      <c r="BH989" s="4">
        <f t="shared" si="286"/>
        <v>73.900000000000006</v>
      </c>
      <c r="BJ989">
        <v>73.900000000000006</v>
      </c>
    </row>
    <row r="990" spans="1:62" x14ac:dyDescent="0.25">
      <c r="A990" s="4" t="s">
        <v>85</v>
      </c>
      <c r="B990" s="4">
        <v>2005</v>
      </c>
      <c r="C990" s="4">
        <v>1</v>
      </c>
      <c r="E990" s="4">
        <f t="shared" si="287"/>
        <v>3.0720964197072549E-3</v>
      </c>
      <c r="F990">
        <v>128</v>
      </c>
      <c r="H990" s="4">
        <f t="shared" si="288"/>
        <v>1.4041262411569241E-2</v>
      </c>
      <c r="I990">
        <f t="shared" si="289"/>
        <v>1</v>
      </c>
      <c r="K990">
        <v>1</v>
      </c>
      <c r="L990" s="4">
        <v>4.7</v>
      </c>
      <c r="M990">
        <f t="shared" si="290"/>
        <v>1.8764012388713334E-4</v>
      </c>
      <c r="O990" s="4">
        <f t="shared" si="291"/>
        <v>9.4448754150000003</v>
      </c>
      <c r="Q990">
        <v>9.4448754150000003</v>
      </c>
      <c r="S990" s="4">
        <f t="shared" si="292"/>
        <v>1.5865527946722951E-2</v>
      </c>
      <c r="T990">
        <v>79</v>
      </c>
      <c r="W990" s="4">
        <f t="shared" si="293"/>
        <v>900.625</v>
      </c>
      <c r="X990">
        <v>1356</v>
      </c>
      <c r="Y990" s="4">
        <v>48.6</v>
      </c>
      <c r="AB990" s="4">
        <f t="shared" si="294"/>
        <v>1</v>
      </c>
      <c r="AC990" s="3">
        <v>1</v>
      </c>
      <c r="AD990" s="4">
        <f t="shared" si="295"/>
        <v>1.667336296608472E-2</v>
      </c>
      <c r="AE990">
        <f t="shared" si="296"/>
        <v>82</v>
      </c>
      <c r="AG990">
        <v>82</v>
      </c>
      <c r="AH990" s="4">
        <f t="shared" si="297"/>
        <v>8.6</v>
      </c>
      <c r="AJ990">
        <v>8.6</v>
      </c>
      <c r="AK990" s="4">
        <f t="shared" si="298"/>
        <v>1.619048116308057E-2</v>
      </c>
      <c r="AL990">
        <f t="shared" si="299"/>
        <v>82</v>
      </c>
      <c r="AN990">
        <v>82</v>
      </c>
      <c r="AO990" s="4">
        <f t="shared" si="300"/>
        <v>0.1</v>
      </c>
      <c r="AQ990">
        <v>0.1</v>
      </c>
      <c r="AR990" s="4">
        <f t="shared" si="301"/>
        <v>153.57521</v>
      </c>
      <c r="AT990">
        <v>153.57521</v>
      </c>
      <c r="AU990">
        <v>153.57521</v>
      </c>
      <c r="AV990" s="4">
        <f t="shared" si="302"/>
        <v>419</v>
      </c>
      <c r="AX990">
        <v>419</v>
      </c>
      <c r="AY990">
        <v>419</v>
      </c>
      <c r="AZ990" s="4">
        <f t="shared" si="303"/>
        <v>2.8</v>
      </c>
      <c r="BB990">
        <v>2.8</v>
      </c>
      <c r="BC990" s="4">
        <f t="shared" si="304"/>
        <v>2.9</v>
      </c>
      <c r="BE990">
        <v>2.9</v>
      </c>
      <c r="BF990" s="4">
        <v>0.70299999999999996</v>
      </c>
      <c r="BG990" s="4">
        <v>12.2</v>
      </c>
      <c r="BH990" s="4">
        <f t="shared" si="286"/>
        <v>73.900000000000006</v>
      </c>
      <c r="BJ990">
        <v>73.900000000000006</v>
      </c>
    </row>
    <row r="991" spans="1:62" x14ac:dyDescent="0.25">
      <c r="A991" s="4" t="s">
        <v>85</v>
      </c>
      <c r="B991" s="4">
        <v>2004</v>
      </c>
      <c r="C991" s="4">
        <v>1</v>
      </c>
      <c r="E991" s="4">
        <f t="shared" si="287"/>
        <v>3.1126868503935567E-3</v>
      </c>
      <c r="F991">
        <v>134</v>
      </c>
      <c r="H991" s="4">
        <f t="shared" si="288"/>
        <v>1.4041262411569241E-2</v>
      </c>
      <c r="I991">
        <f t="shared" si="289"/>
        <v>1</v>
      </c>
      <c r="K991">
        <v>1</v>
      </c>
      <c r="L991" s="4">
        <v>3.74</v>
      </c>
      <c r="M991">
        <f t="shared" si="290"/>
        <v>1.8755999590974571E-4</v>
      </c>
      <c r="O991" s="4">
        <f t="shared" si="291"/>
        <v>7.1325647679999999</v>
      </c>
      <c r="Q991">
        <v>7.1325647679999999</v>
      </c>
      <c r="S991" s="4">
        <f t="shared" si="292"/>
        <v>1.2664988834899617E-2</v>
      </c>
      <c r="T991">
        <v>64</v>
      </c>
      <c r="W991" s="4">
        <f t="shared" si="293"/>
        <v>900.625</v>
      </c>
      <c r="X991">
        <v>6847</v>
      </c>
      <c r="Y991" s="4">
        <v>48.1</v>
      </c>
      <c r="AB991" s="4">
        <f t="shared" si="294"/>
        <v>1</v>
      </c>
      <c r="AC991" s="3">
        <v>1</v>
      </c>
      <c r="AD991" s="4">
        <f t="shared" si="295"/>
        <v>1.3249939990546843E-2</v>
      </c>
      <c r="AE991">
        <f t="shared" si="296"/>
        <v>66</v>
      </c>
      <c r="AG991">
        <v>66</v>
      </c>
      <c r="AH991" s="4">
        <f t="shared" si="297"/>
        <v>8.5299999999999994</v>
      </c>
      <c r="AJ991">
        <v>8.5299999999999994</v>
      </c>
      <c r="AK991" s="4">
        <f t="shared" si="298"/>
        <v>1.6001656067523237E-2</v>
      </c>
      <c r="AL991">
        <f t="shared" si="299"/>
        <v>78</v>
      </c>
      <c r="AN991">
        <v>78</v>
      </c>
      <c r="AO991" s="4">
        <f t="shared" si="300"/>
        <v>0.1</v>
      </c>
      <c r="AQ991">
        <v>0.1</v>
      </c>
      <c r="AR991" s="4">
        <f t="shared" si="301"/>
        <v>127.367228</v>
      </c>
      <c r="AT991">
        <v>127.367228</v>
      </c>
      <c r="AU991">
        <v>127.367228</v>
      </c>
      <c r="AV991" s="4">
        <f t="shared" si="302"/>
        <v>4245</v>
      </c>
      <c r="AX991">
        <v>4245</v>
      </c>
      <c r="AY991">
        <v>4245</v>
      </c>
      <c r="AZ991" s="4">
        <f t="shared" si="303"/>
        <v>2.8</v>
      </c>
      <c r="BB991">
        <v>2.8</v>
      </c>
      <c r="BC991" s="4">
        <f t="shared" si="304"/>
        <v>3</v>
      </c>
      <c r="BE991">
        <v>3</v>
      </c>
      <c r="BF991" s="4">
        <v>0.69399999999999995</v>
      </c>
      <c r="BG991" s="4">
        <v>12</v>
      </c>
      <c r="BH991" s="4">
        <f t="shared" si="286"/>
        <v>72.3</v>
      </c>
      <c r="BJ991">
        <v>72.3</v>
      </c>
    </row>
    <row r="992" spans="1:62" x14ac:dyDescent="0.25">
      <c r="A992" s="4" t="s">
        <v>85</v>
      </c>
      <c r="B992" s="4">
        <v>2003</v>
      </c>
      <c r="C992" s="4">
        <v>1</v>
      </c>
      <c r="E992" s="4">
        <f t="shared" si="287"/>
        <v>3.0999000005976747E-3</v>
      </c>
      <c r="F992">
        <v>132</v>
      </c>
      <c r="H992" s="4">
        <f t="shared" si="288"/>
        <v>1.4041262411569241E-2</v>
      </c>
      <c r="I992">
        <f t="shared" si="289"/>
        <v>1</v>
      </c>
      <c r="K992">
        <v>1</v>
      </c>
      <c r="L992" s="4">
        <v>3.36</v>
      </c>
      <c r="M992">
        <f t="shared" si="290"/>
        <v>1.8967675352516076E-4</v>
      </c>
      <c r="O992" s="4">
        <f t="shared" si="291"/>
        <v>70.541852520000006</v>
      </c>
      <c r="Q992">
        <v>70.541852520000006</v>
      </c>
      <c r="S992" s="4">
        <f t="shared" si="292"/>
        <v>6.7122008182131532E-3</v>
      </c>
      <c r="T992">
        <v>48</v>
      </c>
      <c r="W992" s="4">
        <f t="shared" si="293"/>
        <v>216</v>
      </c>
      <c r="X992">
        <v>216</v>
      </c>
      <c r="Y992" s="4">
        <v>47.5</v>
      </c>
      <c r="AB992" s="4">
        <f t="shared" si="294"/>
        <v>2</v>
      </c>
      <c r="AC992" s="3">
        <v>2</v>
      </c>
      <c r="AD992" s="4">
        <f t="shared" si="295"/>
        <v>1.5711671841605924E-2</v>
      </c>
      <c r="AE992">
        <f t="shared" si="296"/>
        <v>74</v>
      </c>
      <c r="AG992">
        <v>74</v>
      </c>
      <c r="AH992" s="4">
        <f t="shared" si="297"/>
        <v>8.49</v>
      </c>
      <c r="AJ992">
        <v>8.49</v>
      </c>
      <c r="AK992" s="4">
        <f t="shared" si="298"/>
        <v>1.5588697210873043E-2</v>
      </c>
      <c r="AL992">
        <f t="shared" si="299"/>
        <v>75</v>
      </c>
      <c r="AN992">
        <v>75</v>
      </c>
      <c r="AO992" s="4">
        <f t="shared" si="300"/>
        <v>0.1</v>
      </c>
      <c r="AQ992">
        <v>0.1</v>
      </c>
      <c r="AR992" s="4">
        <f t="shared" si="301"/>
        <v>928.18227000000002</v>
      </c>
      <c r="AT992">
        <v>928.18227000000002</v>
      </c>
      <c r="AU992">
        <v>928.18227000000002</v>
      </c>
      <c r="AV992" s="4">
        <f t="shared" si="302"/>
        <v>431</v>
      </c>
      <c r="AX992">
        <v>431</v>
      </c>
      <c r="AY992">
        <v>431</v>
      </c>
      <c r="AZ992" s="4">
        <f t="shared" si="303"/>
        <v>2.9</v>
      </c>
      <c r="BB992">
        <v>2.9</v>
      </c>
      <c r="BC992" s="4">
        <f t="shared" si="304"/>
        <v>3</v>
      </c>
      <c r="BE992">
        <v>3</v>
      </c>
      <c r="BF992" s="4">
        <v>0.68400000000000005</v>
      </c>
      <c r="BG992" s="4">
        <v>11.8</v>
      </c>
      <c r="BH992" s="4">
        <f t="shared" si="286"/>
        <v>72.7</v>
      </c>
      <c r="BJ992">
        <v>72.7</v>
      </c>
    </row>
    <row r="993" spans="1:62" x14ac:dyDescent="0.25">
      <c r="A993" s="4" t="s">
        <v>85</v>
      </c>
      <c r="B993" s="4">
        <v>2002</v>
      </c>
      <c r="C993" s="4">
        <v>1</v>
      </c>
      <c r="E993" s="4">
        <f t="shared" si="287"/>
        <v>3.1561811633740327E-3</v>
      </c>
      <c r="F993">
        <v>142</v>
      </c>
      <c r="H993" s="4">
        <f t="shared" si="288"/>
        <v>1.4451691931942897E-2</v>
      </c>
      <c r="I993">
        <f t="shared" si="289"/>
        <v>2</v>
      </c>
      <c r="K993">
        <v>2</v>
      </c>
      <c r="L993" s="4">
        <v>2.72</v>
      </c>
      <c r="M993">
        <f t="shared" si="290"/>
        <v>1.8935467481709362E-4</v>
      </c>
      <c r="O993" s="4">
        <f t="shared" si="291"/>
        <v>60.558182909999999</v>
      </c>
      <c r="Q993">
        <v>60.558182909999999</v>
      </c>
      <c r="S993" s="4">
        <f t="shared" si="292"/>
        <v>7.7990297259604132E-3</v>
      </c>
      <c r="T993">
        <v>51</v>
      </c>
      <c r="W993" s="4">
        <f t="shared" si="293"/>
        <v>199</v>
      </c>
      <c r="X993">
        <v>199</v>
      </c>
      <c r="Y993" s="4">
        <v>47</v>
      </c>
      <c r="AB993" s="4">
        <f t="shared" si="294"/>
        <v>2</v>
      </c>
      <c r="AC993" s="3">
        <v>2</v>
      </c>
      <c r="AD993" s="4">
        <f t="shared" si="295"/>
        <v>1.6010592137410792E-2</v>
      </c>
      <c r="AE993">
        <f t="shared" si="296"/>
        <v>89</v>
      </c>
      <c r="AG993">
        <v>89</v>
      </c>
      <c r="AH993" s="4">
        <f t="shared" si="297"/>
        <v>8.7200000000000006</v>
      </c>
      <c r="AJ993">
        <v>8.7200000000000006</v>
      </c>
      <c r="AK993" s="4">
        <f t="shared" si="298"/>
        <v>1.6111957202531547E-2</v>
      </c>
      <c r="AL993">
        <f t="shared" si="299"/>
        <v>84</v>
      </c>
      <c r="AN993">
        <v>84</v>
      </c>
      <c r="AO993" s="4">
        <f t="shared" si="300"/>
        <v>0.1</v>
      </c>
      <c r="AQ993">
        <v>0.1</v>
      </c>
      <c r="AR993" s="4">
        <f t="shared" si="301"/>
        <v>779.38459350000005</v>
      </c>
      <c r="AT993">
        <v>779.38459350000005</v>
      </c>
      <c r="AU993">
        <v>779.38459350000005</v>
      </c>
      <c r="AV993" s="4">
        <f t="shared" si="302"/>
        <v>4357</v>
      </c>
      <c r="AX993">
        <v>4357</v>
      </c>
      <c r="AY993">
        <v>4357</v>
      </c>
      <c r="AZ993" s="4">
        <f t="shared" si="303"/>
        <v>2.9</v>
      </c>
      <c r="BB993">
        <v>2.9</v>
      </c>
      <c r="BC993" s="4">
        <f t="shared" si="304"/>
        <v>3</v>
      </c>
      <c r="BE993">
        <v>3</v>
      </c>
      <c r="BF993" s="4">
        <v>0.67700000000000005</v>
      </c>
      <c r="BG993" s="4">
        <v>11.8</v>
      </c>
      <c r="BH993" s="4">
        <f t="shared" si="286"/>
        <v>71.7</v>
      </c>
      <c r="BJ993">
        <v>71.7</v>
      </c>
    </row>
    <row r="994" spans="1:62" x14ac:dyDescent="0.25">
      <c r="A994" s="4" t="s">
        <v>85</v>
      </c>
      <c r="B994" s="4">
        <v>2001</v>
      </c>
      <c r="C994" s="4">
        <v>1</v>
      </c>
      <c r="E994" s="4">
        <f t="shared" si="287"/>
        <v>3.016511897411193E-3</v>
      </c>
      <c r="F994">
        <v>121</v>
      </c>
      <c r="H994" s="4">
        <f t="shared" si="288"/>
        <v>1.4451691931942897E-2</v>
      </c>
      <c r="I994">
        <f t="shared" si="289"/>
        <v>2</v>
      </c>
      <c r="K994">
        <v>2</v>
      </c>
      <c r="L994" s="4">
        <v>2.76</v>
      </c>
      <c r="M994">
        <f t="shared" si="290"/>
        <v>1.8924223047983094E-4</v>
      </c>
      <c r="O994" s="4">
        <f t="shared" si="291"/>
        <v>57.103188250000002</v>
      </c>
      <c r="Q994">
        <v>57.103188250000002</v>
      </c>
      <c r="S994" s="4">
        <f t="shared" si="292"/>
        <v>1.1597863533787413E-2</v>
      </c>
      <c r="T994">
        <v>61</v>
      </c>
      <c r="W994" s="4">
        <f t="shared" si="293"/>
        <v>35</v>
      </c>
      <c r="X994">
        <v>35</v>
      </c>
      <c r="Y994" s="4">
        <v>46.5</v>
      </c>
      <c r="AB994" s="4">
        <f t="shared" si="294"/>
        <v>2</v>
      </c>
      <c r="AC994" s="3">
        <v>2</v>
      </c>
      <c r="AD994" s="4">
        <f t="shared" si="295"/>
        <v>1.6651059191976885E-2</v>
      </c>
      <c r="AE994">
        <f t="shared" si="296"/>
        <v>83</v>
      </c>
      <c r="AG994">
        <v>83</v>
      </c>
      <c r="AH994" s="4">
        <f t="shared" si="297"/>
        <v>7.82</v>
      </c>
      <c r="AJ994">
        <v>7.82</v>
      </c>
      <c r="AK994" s="4">
        <f t="shared" si="298"/>
        <v>1.5812396001141791E-2</v>
      </c>
      <c r="AL994">
        <f t="shared" si="299"/>
        <v>87</v>
      </c>
      <c r="AN994">
        <v>87</v>
      </c>
      <c r="AO994" s="4">
        <f t="shared" si="300"/>
        <v>0.1</v>
      </c>
      <c r="AQ994">
        <v>0.1</v>
      </c>
      <c r="AR994" s="4">
        <f t="shared" si="301"/>
        <v>733.97414200000003</v>
      </c>
      <c r="AT994">
        <v>733.97414200000003</v>
      </c>
      <c r="AU994">
        <v>733.97414200000003</v>
      </c>
      <c r="AV994" s="4">
        <f t="shared" si="302"/>
        <v>43864</v>
      </c>
      <c r="AX994">
        <v>43864</v>
      </c>
      <c r="AY994">
        <v>43864</v>
      </c>
      <c r="AZ994" s="4">
        <f t="shared" si="303"/>
        <v>3</v>
      </c>
      <c r="BB994">
        <v>3</v>
      </c>
      <c r="BC994" s="4">
        <f t="shared" si="304"/>
        <v>3.1</v>
      </c>
      <c r="BE994">
        <v>3.1</v>
      </c>
      <c r="BF994" s="4">
        <v>0.67300000000000004</v>
      </c>
      <c r="BG994" s="4">
        <v>11.7</v>
      </c>
      <c r="BH994" s="4">
        <f t="shared" si="286"/>
        <v>73</v>
      </c>
      <c r="BJ994">
        <v>73</v>
      </c>
    </row>
    <row r="995" spans="1:62" x14ac:dyDescent="0.25">
      <c r="A995" s="4" t="s">
        <v>85</v>
      </c>
      <c r="B995" s="4">
        <v>2000</v>
      </c>
      <c r="C995" s="4">
        <v>1</v>
      </c>
      <c r="E995" s="4">
        <f t="shared" si="287"/>
        <v>3.0793228256523718E-3</v>
      </c>
      <c r="F995">
        <v>129</v>
      </c>
      <c r="H995" s="4">
        <f t="shared" si="288"/>
        <v>1.4451691931942897E-2</v>
      </c>
      <c r="I995">
        <f t="shared" si="289"/>
        <v>2</v>
      </c>
      <c r="K995">
        <v>2</v>
      </c>
      <c r="L995" s="4">
        <v>3.28</v>
      </c>
      <c r="M995">
        <f t="shared" si="290"/>
        <v>1.8893751112900088E-4</v>
      </c>
      <c r="O995" s="4">
        <f t="shared" si="291"/>
        <v>47.817041830000001</v>
      </c>
      <c r="Q995">
        <v>47.817041830000001</v>
      </c>
      <c r="S995" s="4">
        <f t="shared" si="292"/>
        <v>9.3168153203136757E-3</v>
      </c>
      <c r="T995">
        <v>55</v>
      </c>
      <c r="W995" s="4">
        <f t="shared" si="293"/>
        <v>50</v>
      </c>
      <c r="X995">
        <v>50</v>
      </c>
      <c r="Y995" s="4">
        <v>46</v>
      </c>
      <c r="AB995" s="4">
        <f t="shared" si="294"/>
        <v>2</v>
      </c>
      <c r="AC995" s="3">
        <v>2</v>
      </c>
      <c r="AD995" s="4">
        <f t="shared" si="295"/>
        <v>1.6633655696225175E-2</v>
      </c>
      <c r="AE995">
        <f t="shared" si="296"/>
        <v>81</v>
      </c>
      <c r="AG995">
        <v>81</v>
      </c>
      <c r="AH995" s="4">
        <f t="shared" si="297"/>
        <v>6.94</v>
      </c>
      <c r="AJ995">
        <v>6.94</v>
      </c>
      <c r="AK995" s="4">
        <f t="shared" si="298"/>
        <v>1.8553564911619099E-4</v>
      </c>
      <c r="AL995">
        <f t="shared" si="299"/>
        <v>8</v>
      </c>
      <c r="AN995">
        <v>8</v>
      </c>
      <c r="AO995" s="4">
        <f t="shared" si="300"/>
        <v>0.1</v>
      </c>
      <c r="AQ995">
        <v>0.1</v>
      </c>
      <c r="AR995" s="4">
        <f t="shared" si="301"/>
        <v>691.99771099999998</v>
      </c>
      <c r="AT995">
        <v>691.99771099999998</v>
      </c>
      <c r="AU995">
        <v>691.99771099999998</v>
      </c>
      <c r="AV995" s="4">
        <f t="shared" si="302"/>
        <v>44183</v>
      </c>
      <c r="AX995">
        <v>44183</v>
      </c>
      <c r="AY995">
        <v>44183</v>
      </c>
      <c r="AZ995" s="4">
        <f t="shared" si="303"/>
        <v>3.1</v>
      </c>
      <c r="BB995">
        <v>3.1</v>
      </c>
      <c r="BC995" s="4">
        <f t="shared" si="304"/>
        <v>3.1</v>
      </c>
      <c r="BE995">
        <v>3.1</v>
      </c>
      <c r="BF995" s="4">
        <v>0</v>
      </c>
      <c r="BG995" s="4">
        <v>11.4</v>
      </c>
      <c r="BH995" s="4">
        <f t="shared" si="286"/>
        <v>71.8</v>
      </c>
      <c r="BJ995">
        <v>71.8</v>
      </c>
    </row>
    <row r="996" spans="1:62" x14ac:dyDescent="0.25">
      <c r="A996" s="4" t="s">
        <v>86</v>
      </c>
      <c r="B996" s="4">
        <v>2015</v>
      </c>
      <c r="C996" s="4">
        <v>0</v>
      </c>
      <c r="E996" s="4">
        <f t="shared" si="287"/>
        <v>2.3700988977409165E-3</v>
      </c>
      <c r="F996">
        <v>68</v>
      </c>
      <c r="H996" s="4">
        <f t="shared" si="288"/>
        <v>1.4451691931942897E-2</v>
      </c>
      <c r="I996">
        <f t="shared" si="289"/>
        <v>2</v>
      </c>
      <c r="K996">
        <v>2</v>
      </c>
      <c r="M996">
        <f t="shared" si="290"/>
        <v>1.8731145170040577E-4</v>
      </c>
      <c r="O996" s="4">
        <f t="shared" si="291"/>
        <v>0</v>
      </c>
      <c r="Q996">
        <v>0</v>
      </c>
      <c r="S996" s="4">
        <f t="shared" si="292"/>
        <v>1.5294555671065845E-2</v>
      </c>
      <c r="T996">
        <v>88</v>
      </c>
      <c r="W996" s="4">
        <f t="shared" si="293"/>
        <v>900.625</v>
      </c>
      <c r="X996">
        <v>2464</v>
      </c>
      <c r="Y996" s="4">
        <v>62.3</v>
      </c>
      <c r="AB996" s="4">
        <f t="shared" si="294"/>
        <v>3</v>
      </c>
      <c r="AC996" s="3">
        <v>3</v>
      </c>
      <c r="AD996" s="4">
        <f t="shared" si="295"/>
        <v>1.4757463271954945E-2</v>
      </c>
      <c r="AE996">
        <f t="shared" si="296"/>
        <v>94</v>
      </c>
      <c r="AG996">
        <v>94</v>
      </c>
      <c r="AH996" s="4" t="e">
        <f t="shared" si="297"/>
        <v>#VALUE!</v>
      </c>
      <c r="AK996" s="4">
        <f t="shared" si="298"/>
        <v>1.4029341247372051E-2</v>
      </c>
      <c r="AL996">
        <f t="shared" si="299"/>
        <v>95</v>
      </c>
      <c r="AN996">
        <v>95</v>
      </c>
      <c r="AO996" s="4">
        <f t="shared" si="300"/>
        <v>0.1</v>
      </c>
      <c r="AQ996">
        <v>0.1</v>
      </c>
      <c r="AR996" s="4">
        <f t="shared" si="301"/>
        <v>10972.078698625</v>
      </c>
      <c r="AT996">
        <v>41176.881580000001</v>
      </c>
      <c r="AU996">
        <v>41176.881580000001</v>
      </c>
      <c r="AV996" s="4">
        <f t="shared" si="302"/>
        <v>10715281.625</v>
      </c>
      <c r="AX996">
        <v>81686611</v>
      </c>
      <c r="AY996">
        <v>81686611</v>
      </c>
      <c r="AZ996" s="4">
        <f t="shared" si="303"/>
        <v>1.1000000000000001</v>
      </c>
      <c r="BB996">
        <v>1.1000000000000001</v>
      </c>
      <c r="BC996" s="4">
        <f t="shared" si="304"/>
        <v>1.1000000000000001</v>
      </c>
      <c r="BE996">
        <v>1.1000000000000001</v>
      </c>
      <c r="BF996" s="4">
        <v>0.92400000000000004</v>
      </c>
      <c r="BG996" s="4">
        <v>17.100000000000001</v>
      </c>
      <c r="BH996" s="4">
        <f t="shared" si="286"/>
        <v>81</v>
      </c>
      <c r="BJ996">
        <v>81</v>
      </c>
    </row>
    <row r="997" spans="1:62" x14ac:dyDescent="0.25">
      <c r="A997" s="4" t="s">
        <v>86</v>
      </c>
      <c r="B997" s="4">
        <v>2014</v>
      </c>
      <c r="C997" s="4">
        <v>0</v>
      </c>
      <c r="E997" s="4">
        <f t="shared" si="287"/>
        <v>2.3849187575535691E-3</v>
      </c>
      <c r="F997">
        <v>69</v>
      </c>
      <c r="H997" s="4">
        <f t="shared" si="288"/>
        <v>1.4451691931942897E-2</v>
      </c>
      <c r="I997">
        <f t="shared" si="289"/>
        <v>2</v>
      </c>
      <c r="K997">
        <v>2</v>
      </c>
      <c r="L997" s="4">
        <v>11.03</v>
      </c>
      <c r="M997">
        <f t="shared" si="290"/>
        <v>1.9963496964993112E-4</v>
      </c>
      <c r="O997" s="4">
        <f t="shared" si="291"/>
        <v>941.75629089999995</v>
      </c>
      <c r="Q997">
        <v>941.75629089999995</v>
      </c>
      <c r="S997" s="4">
        <f t="shared" si="292"/>
        <v>1.5294555671065845E-2</v>
      </c>
      <c r="T997">
        <v>88</v>
      </c>
      <c r="W997" s="4">
        <f t="shared" si="293"/>
        <v>443</v>
      </c>
      <c r="X997">
        <v>443</v>
      </c>
      <c r="Y997" s="4">
        <v>61.9</v>
      </c>
      <c r="AB997" s="4">
        <f t="shared" si="294"/>
        <v>3</v>
      </c>
      <c r="AC997" s="3">
        <v>3</v>
      </c>
      <c r="AD997" s="4">
        <f t="shared" si="295"/>
        <v>1.475344456811231E-2</v>
      </c>
      <c r="AE997">
        <f t="shared" si="296"/>
        <v>94</v>
      </c>
      <c r="AG997">
        <v>94</v>
      </c>
      <c r="AH997" s="4">
        <f t="shared" si="297"/>
        <v>11.3</v>
      </c>
      <c r="AJ997">
        <v>11.3</v>
      </c>
      <c r="AK997" s="4">
        <f t="shared" si="298"/>
        <v>1.4025431447296278E-2</v>
      </c>
      <c r="AL997">
        <f t="shared" si="299"/>
        <v>95</v>
      </c>
      <c r="AN997">
        <v>95</v>
      </c>
      <c r="AO997" s="4">
        <f t="shared" si="300"/>
        <v>0.1</v>
      </c>
      <c r="AQ997">
        <v>0.1</v>
      </c>
      <c r="AR997" s="4">
        <f t="shared" si="301"/>
        <v>4792.6528799999996</v>
      </c>
      <c r="AT997">
        <v>4792.6528799999996</v>
      </c>
      <c r="AU997">
        <v>4792.6528799999996</v>
      </c>
      <c r="AV997" s="4">
        <f t="shared" si="302"/>
        <v>89825</v>
      </c>
      <c r="AX997">
        <v>89825</v>
      </c>
      <c r="AY997">
        <v>89825</v>
      </c>
      <c r="AZ997" s="4">
        <f t="shared" si="303"/>
        <v>1.1000000000000001</v>
      </c>
      <c r="BB997">
        <v>1.1000000000000001</v>
      </c>
      <c r="BC997" s="4">
        <f t="shared" si="304"/>
        <v>1.1000000000000001</v>
      </c>
      <c r="BE997">
        <v>1.1000000000000001</v>
      </c>
      <c r="BF997" s="4">
        <v>0.92</v>
      </c>
      <c r="BG997" s="4">
        <v>17</v>
      </c>
      <c r="BH997" s="4">
        <f t="shared" si="286"/>
        <v>89</v>
      </c>
      <c r="BJ997">
        <v>89</v>
      </c>
    </row>
    <row r="998" spans="1:62" x14ac:dyDescent="0.25">
      <c r="A998" s="4" t="s">
        <v>86</v>
      </c>
      <c r="B998" s="4">
        <v>2013</v>
      </c>
      <c r="C998" s="4">
        <v>0</v>
      </c>
      <c r="E998" s="4">
        <f t="shared" si="287"/>
        <v>2.4143681556793831E-3</v>
      </c>
      <c r="F998">
        <v>71</v>
      </c>
      <c r="H998" s="4">
        <f t="shared" si="288"/>
        <v>1.4451691931942897E-2</v>
      </c>
      <c r="I998">
        <f t="shared" si="289"/>
        <v>2</v>
      </c>
      <c r="K998">
        <v>2</v>
      </c>
      <c r="L998" s="4">
        <v>10.94</v>
      </c>
      <c r="M998">
        <f t="shared" si="290"/>
        <v>2.0005389785025286E-4</v>
      </c>
      <c r="O998" s="4">
        <f t="shared" si="291"/>
        <v>895.87795029999995</v>
      </c>
      <c r="Q998">
        <v>895.87795029999995</v>
      </c>
      <c r="S998" s="4">
        <f t="shared" si="292"/>
        <v>1.5294555671065845E-2</v>
      </c>
      <c r="T998">
        <v>88</v>
      </c>
      <c r="W998" s="4">
        <f t="shared" si="293"/>
        <v>900.625</v>
      </c>
      <c r="X998">
        <v>1771</v>
      </c>
      <c r="Y998" s="4">
        <v>61.4</v>
      </c>
      <c r="AB998" s="4">
        <f t="shared" si="294"/>
        <v>3</v>
      </c>
      <c r="AC998" s="3">
        <v>3</v>
      </c>
      <c r="AD998" s="4">
        <f t="shared" si="295"/>
        <v>1.4749424607344552E-2</v>
      </c>
      <c r="AE998">
        <f t="shared" si="296"/>
        <v>94</v>
      </c>
      <c r="AG998">
        <v>94</v>
      </c>
      <c r="AH998" s="4">
        <f t="shared" si="297"/>
        <v>11.16</v>
      </c>
      <c r="AJ998">
        <v>11.16</v>
      </c>
      <c r="AK998" s="4">
        <f t="shared" si="298"/>
        <v>1.4021520326779462E-2</v>
      </c>
      <c r="AL998">
        <f t="shared" si="299"/>
        <v>95</v>
      </c>
      <c r="AN998">
        <v>95</v>
      </c>
      <c r="AO998" s="4">
        <f t="shared" si="300"/>
        <v>0.1</v>
      </c>
      <c r="AQ998">
        <v>0.1</v>
      </c>
      <c r="AR998" s="4">
        <f t="shared" si="301"/>
        <v>4653.9114300000001</v>
      </c>
      <c r="AT998">
        <v>4653.9114300000001</v>
      </c>
      <c r="AU998">
        <v>4653.9114300000001</v>
      </c>
      <c r="AV998" s="4">
        <f t="shared" si="302"/>
        <v>864565</v>
      </c>
      <c r="AX998">
        <v>864565</v>
      </c>
      <c r="AY998">
        <v>864565</v>
      </c>
      <c r="AZ998" s="4">
        <f t="shared" si="303"/>
        <v>1.1000000000000001</v>
      </c>
      <c r="BB998">
        <v>1.1000000000000001</v>
      </c>
      <c r="BC998" s="4">
        <f t="shared" si="304"/>
        <v>1.1000000000000001</v>
      </c>
      <c r="BE998">
        <v>1.1000000000000001</v>
      </c>
      <c r="BF998" s="4">
        <v>0.91900000000000004</v>
      </c>
      <c r="BG998" s="4">
        <v>16.899999999999999</v>
      </c>
      <c r="BH998" s="4">
        <f t="shared" si="286"/>
        <v>86</v>
      </c>
      <c r="BJ998">
        <v>86</v>
      </c>
    </row>
    <row r="999" spans="1:62" x14ac:dyDescent="0.25">
      <c r="A999" s="4" t="s">
        <v>86</v>
      </c>
      <c r="B999" s="4">
        <v>2012</v>
      </c>
      <c r="C999" s="4">
        <v>0</v>
      </c>
      <c r="E999" s="4">
        <f t="shared" si="287"/>
        <v>2.4143681556793831E-3</v>
      </c>
      <c r="F999">
        <v>71</v>
      </c>
      <c r="H999" s="4">
        <f t="shared" si="288"/>
        <v>1.4451691931942897E-2</v>
      </c>
      <c r="I999">
        <f t="shared" si="289"/>
        <v>2</v>
      </c>
      <c r="K999">
        <v>2</v>
      </c>
      <c r="L999" s="4">
        <v>11.18</v>
      </c>
      <c r="M999">
        <f t="shared" si="290"/>
        <v>2.004215333149515E-4</v>
      </c>
      <c r="O999" s="4">
        <f t="shared" si="291"/>
        <v>839.91332</v>
      </c>
      <c r="Q999">
        <v>839.91332</v>
      </c>
      <c r="S999" s="4">
        <f t="shared" si="292"/>
        <v>1.5294555671065845E-2</v>
      </c>
      <c r="T999">
        <v>88</v>
      </c>
      <c r="W999" s="4">
        <f t="shared" si="293"/>
        <v>166</v>
      </c>
      <c r="X999">
        <v>166</v>
      </c>
      <c r="Y999" s="4">
        <v>6.9</v>
      </c>
      <c r="AB999" s="4">
        <f t="shared" si="294"/>
        <v>3</v>
      </c>
      <c r="AC999" s="3">
        <v>3</v>
      </c>
      <c r="AD999" s="4">
        <f t="shared" si="295"/>
        <v>1.4745403388311025E-2</v>
      </c>
      <c r="AE999">
        <f t="shared" si="296"/>
        <v>94</v>
      </c>
      <c r="AG999">
        <v>94</v>
      </c>
      <c r="AH999" s="4">
        <f t="shared" si="297"/>
        <v>1.99</v>
      </c>
      <c r="AJ999">
        <v>1.99</v>
      </c>
      <c r="AK999" s="4">
        <f t="shared" si="298"/>
        <v>1.4017607884259582E-2</v>
      </c>
      <c r="AL999">
        <f t="shared" si="299"/>
        <v>95</v>
      </c>
      <c r="AN999">
        <v>95</v>
      </c>
      <c r="AO999" s="4">
        <f t="shared" si="300"/>
        <v>0.1</v>
      </c>
      <c r="AQ999">
        <v>0.1</v>
      </c>
      <c r="AR999" s="4">
        <f t="shared" si="301"/>
        <v>4465.2489100000003</v>
      </c>
      <c r="AT999">
        <v>4465.2489100000003</v>
      </c>
      <c r="AU999">
        <v>4465.2489100000003</v>
      </c>
      <c r="AV999" s="4">
        <f t="shared" si="302"/>
        <v>8425823</v>
      </c>
      <c r="AX999">
        <v>8425823</v>
      </c>
      <c r="AY999">
        <v>8425823</v>
      </c>
      <c r="AZ999" s="4">
        <f t="shared" si="303"/>
        <v>1.1000000000000001</v>
      </c>
      <c r="BB999">
        <v>1.1000000000000001</v>
      </c>
      <c r="BC999" s="4">
        <f t="shared" si="304"/>
        <v>1.1000000000000001</v>
      </c>
      <c r="BE999">
        <v>1.1000000000000001</v>
      </c>
      <c r="BF999" s="4">
        <v>0.91600000000000004</v>
      </c>
      <c r="BG999" s="4">
        <v>16.899999999999999</v>
      </c>
      <c r="BH999" s="4">
        <f t="shared" si="286"/>
        <v>86</v>
      </c>
      <c r="BJ999">
        <v>86</v>
      </c>
    </row>
    <row r="1000" spans="1:62" x14ac:dyDescent="0.25">
      <c r="A1000" s="4" t="s">
        <v>86</v>
      </c>
      <c r="B1000" s="4">
        <v>2011</v>
      </c>
      <c r="C1000" s="4">
        <v>0</v>
      </c>
      <c r="E1000" s="4">
        <f t="shared" si="287"/>
        <v>2.458031867580228E-3</v>
      </c>
      <c r="F1000">
        <v>74</v>
      </c>
      <c r="H1000" s="4">
        <f t="shared" si="288"/>
        <v>1.4451691931942897E-2</v>
      </c>
      <c r="I1000">
        <f t="shared" si="289"/>
        <v>2</v>
      </c>
      <c r="K1000">
        <v>2</v>
      </c>
      <c r="L1000" s="4">
        <v>11.2</v>
      </c>
      <c r="M1000">
        <f t="shared" si="290"/>
        <v>2.0024492883971248E-4</v>
      </c>
      <c r="O1000" s="4">
        <f t="shared" si="291"/>
        <v>869.79073500000004</v>
      </c>
      <c r="Q1000">
        <v>869.79073500000004</v>
      </c>
      <c r="S1000" s="4">
        <f t="shared" si="292"/>
        <v>1.5294555671065845E-2</v>
      </c>
      <c r="T1000">
        <v>88</v>
      </c>
      <c r="W1000" s="4">
        <f t="shared" si="293"/>
        <v>900.625</v>
      </c>
      <c r="X1000">
        <v>1607</v>
      </c>
      <c r="Y1000" s="4">
        <v>6.4</v>
      </c>
      <c r="AB1000" s="4">
        <f t="shared" si="294"/>
        <v>3</v>
      </c>
      <c r="AC1000" s="3">
        <v>3</v>
      </c>
      <c r="AD1000" s="4">
        <f t="shared" si="295"/>
        <v>1.4741380909668459E-2</v>
      </c>
      <c r="AE1000">
        <f t="shared" si="296"/>
        <v>94</v>
      </c>
      <c r="AG1000">
        <v>94</v>
      </c>
      <c r="AH1000" s="4">
        <f t="shared" si="297"/>
        <v>1.93</v>
      </c>
      <c r="AJ1000">
        <v>1.93</v>
      </c>
      <c r="AK1000" s="4">
        <f t="shared" si="298"/>
        <v>1.401369411817131E-2</v>
      </c>
      <c r="AL1000">
        <f t="shared" si="299"/>
        <v>95</v>
      </c>
      <c r="AN1000">
        <v>95</v>
      </c>
      <c r="AO1000" s="4">
        <f t="shared" si="300"/>
        <v>0.1</v>
      </c>
      <c r="AQ1000">
        <v>0.1</v>
      </c>
      <c r="AR1000" s="4">
        <f t="shared" si="301"/>
        <v>4681.3279599999996</v>
      </c>
      <c r="AT1000">
        <v>4681.3279599999996</v>
      </c>
      <c r="AU1000">
        <v>4681.3279599999996</v>
      </c>
      <c r="AV1000" s="4">
        <f t="shared" si="302"/>
        <v>8274983</v>
      </c>
      <c r="AX1000">
        <v>8274983</v>
      </c>
      <c r="AY1000">
        <v>8274983</v>
      </c>
      <c r="AZ1000" s="4">
        <f t="shared" si="303"/>
        <v>1.1000000000000001</v>
      </c>
      <c r="BB1000">
        <v>1.1000000000000001</v>
      </c>
      <c r="BC1000" s="4">
        <f t="shared" si="304"/>
        <v>1.1000000000000001</v>
      </c>
      <c r="BE1000">
        <v>1.1000000000000001</v>
      </c>
      <c r="BF1000" s="4">
        <v>0.91200000000000003</v>
      </c>
      <c r="BG1000" s="4">
        <v>16.8</v>
      </c>
      <c r="BH1000" s="4">
        <f t="shared" si="286"/>
        <v>85</v>
      </c>
      <c r="BJ1000">
        <v>85</v>
      </c>
    </row>
    <row r="1001" spans="1:62" x14ac:dyDescent="0.25">
      <c r="A1001" s="4" t="s">
        <v>86</v>
      </c>
      <c r="B1001" s="4">
        <v>2010</v>
      </c>
      <c r="C1001" s="4">
        <v>0</v>
      </c>
      <c r="E1001" s="4">
        <f t="shared" si="287"/>
        <v>2.486773841735884E-3</v>
      </c>
      <c r="F1001">
        <v>76</v>
      </c>
      <c r="H1001" s="4">
        <f t="shared" si="288"/>
        <v>1.4451691931942897E-2</v>
      </c>
      <c r="I1001">
        <f t="shared" si="289"/>
        <v>2</v>
      </c>
      <c r="K1001">
        <v>2</v>
      </c>
      <c r="L1001" s="4">
        <v>11.2</v>
      </c>
      <c r="M1001">
        <f t="shared" si="290"/>
        <v>5.3372095255061922E-7</v>
      </c>
      <c r="O1001" s="4">
        <f t="shared" si="291"/>
        <v>1096.807346997125</v>
      </c>
      <c r="Q1001">
        <v>7584.078579</v>
      </c>
      <c r="S1001" s="4">
        <f t="shared" si="292"/>
        <v>1.5294555671065845E-2</v>
      </c>
      <c r="T1001">
        <v>88</v>
      </c>
      <c r="W1001" s="4">
        <f t="shared" si="293"/>
        <v>780</v>
      </c>
      <c r="X1001">
        <v>780</v>
      </c>
      <c r="Y1001" s="4">
        <v>59.9</v>
      </c>
      <c r="AB1001" s="4">
        <f t="shared" si="294"/>
        <v>3</v>
      </c>
      <c r="AC1001" s="3">
        <v>3</v>
      </c>
      <c r="AD1001" s="4">
        <f t="shared" si="295"/>
        <v>1.4737357170071021E-2</v>
      </c>
      <c r="AE1001">
        <f t="shared" si="296"/>
        <v>94</v>
      </c>
      <c r="AG1001">
        <v>94</v>
      </c>
      <c r="AH1001" s="4">
        <f t="shared" si="297"/>
        <v>11.25</v>
      </c>
      <c r="AJ1001">
        <v>11.25</v>
      </c>
      <c r="AK1001" s="4">
        <f t="shared" si="298"/>
        <v>1.4009779026946024E-2</v>
      </c>
      <c r="AL1001">
        <f t="shared" si="299"/>
        <v>95</v>
      </c>
      <c r="AN1001">
        <v>95</v>
      </c>
      <c r="AO1001" s="4">
        <f t="shared" si="300"/>
        <v>0.1</v>
      </c>
      <c r="AQ1001">
        <v>0.1</v>
      </c>
      <c r="AR1001" s="4">
        <f t="shared" si="301"/>
        <v>10972.078698625</v>
      </c>
      <c r="AT1001">
        <v>41785.556909999999</v>
      </c>
      <c r="AU1001">
        <v>41785.556909999999</v>
      </c>
      <c r="AV1001" s="4">
        <f t="shared" si="302"/>
        <v>8177693</v>
      </c>
      <c r="AX1001">
        <v>8177693</v>
      </c>
      <c r="AY1001">
        <v>8177693</v>
      </c>
      <c r="AZ1001" s="4">
        <f t="shared" si="303"/>
        <v>1.1000000000000001</v>
      </c>
      <c r="BB1001">
        <v>1.1000000000000001</v>
      </c>
      <c r="BC1001" s="4">
        <f t="shared" si="304"/>
        <v>1.1000000000000001</v>
      </c>
      <c r="BE1001">
        <v>1.1000000000000001</v>
      </c>
      <c r="BF1001" s="4">
        <v>0.90700000000000003</v>
      </c>
      <c r="BG1001" s="4">
        <v>16.7</v>
      </c>
      <c r="BH1001" s="4">
        <f t="shared" si="286"/>
        <v>81</v>
      </c>
      <c r="BJ1001">
        <v>81</v>
      </c>
    </row>
    <row r="1002" spans="1:62" x14ac:dyDescent="0.25">
      <c r="A1002" s="4" t="s">
        <v>86</v>
      </c>
      <c r="B1002" s="4">
        <v>2009</v>
      </c>
      <c r="C1002" s="4">
        <v>0</v>
      </c>
      <c r="E1002" s="4">
        <f t="shared" si="287"/>
        <v>2.5292899572934295E-3</v>
      </c>
      <c r="F1002">
        <v>79</v>
      </c>
      <c r="H1002" s="4">
        <f t="shared" si="288"/>
        <v>1.4451691931942897E-2</v>
      </c>
      <c r="I1002">
        <f t="shared" si="289"/>
        <v>2</v>
      </c>
      <c r="K1002">
        <v>2</v>
      </c>
      <c r="L1002" s="4">
        <v>11.22</v>
      </c>
      <c r="M1002">
        <f t="shared" si="290"/>
        <v>4.8317737079902244E-7</v>
      </c>
      <c r="O1002" s="4">
        <f t="shared" si="291"/>
        <v>1096.807346997125</v>
      </c>
      <c r="Q1002">
        <v>7641.2706449999996</v>
      </c>
      <c r="S1002" s="4">
        <f t="shared" si="292"/>
        <v>1.5294555671065845E-2</v>
      </c>
      <c r="T1002">
        <v>88</v>
      </c>
      <c r="W1002" s="4">
        <f t="shared" si="293"/>
        <v>574</v>
      </c>
      <c r="X1002">
        <v>574</v>
      </c>
      <c r="Y1002" s="4">
        <v>59.5</v>
      </c>
      <c r="AB1002" s="4">
        <f t="shared" si="294"/>
        <v>3</v>
      </c>
      <c r="AC1002" s="3">
        <v>3</v>
      </c>
      <c r="AD1002" s="4">
        <f t="shared" si="295"/>
        <v>1.4421472078665129E-2</v>
      </c>
      <c r="AE1002">
        <f t="shared" si="296"/>
        <v>95</v>
      </c>
      <c r="AG1002">
        <v>95</v>
      </c>
      <c r="AH1002" s="4">
        <f t="shared" si="297"/>
        <v>11.4</v>
      </c>
      <c r="AJ1002">
        <v>11.4</v>
      </c>
      <c r="AK1002" s="4">
        <f t="shared" si="298"/>
        <v>1.3692189906081745E-2</v>
      </c>
      <c r="AL1002">
        <f t="shared" si="299"/>
        <v>96</v>
      </c>
      <c r="AN1002">
        <v>96</v>
      </c>
      <c r="AO1002" s="4">
        <f t="shared" si="300"/>
        <v>0.1</v>
      </c>
      <c r="AQ1002">
        <v>0.1</v>
      </c>
      <c r="AR1002" s="4">
        <f t="shared" si="301"/>
        <v>10972.078698625</v>
      </c>
      <c r="AT1002">
        <v>41732.772499999999</v>
      </c>
      <c r="AU1002">
        <v>41732.772499999999</v>
      </c>
      <c r="AV1002" s="4">
        <f t="shared" si="302"/>
        <v>819237</v>
      </c>
      <c r="AX1002">
        <v>819237</v>
      </c>
      <c r="AY1002">
        <v>819237</v>
      </c>
      <c r="AZ1002" s="4">
        <f t="shared" si="303"/>
        <v>1.1000000000000001</v>
      </c>
      <c r="BB1002">
        <v>1.1000000000000001</v>
      </c>
      <c r="BC1002" s="4">
        <f t="shared" si="304"/>
        <v>1.1000000000000001</v>
      </c>
      <c r="BE1002">
        <v>1.1000000000000001</v>
      </c>
      <c r="BF1002" s="4">
        <v>0.90600000000000003</v>
      </c>
      <c r="BG1002" s="4">
        <v>16.7</v>
      </c>
      <c r="BH1002" s="4">
        <f t="shared" si="286"/>
        <v>80</v>
      </c>
      <c r="BJ1002">
        <v>80</v>
      </c>
    </row>
    <row r="1003" spans="1:62" x14ac:dyDescent="0.25">
      <c r="A1003" s="4" t="s">
        <v>86</v>
      </c>
      <c r="B1003" s="4">
        <v>2008</v>
      </c>
      <c r="C1003" s="4">
        <v>0</v>
      </c>
      <c r="E1003" s="4">
        <f t="shared" si="287"/>
        <v>1.4484168715106383E-3</v>
      </c>
      <c r="F1003">
        <v>8</v>
      </c>
      <c r="H1003" s="4">
        <f t="shared" si="288"/>
        <v>1.4451691931942897E-2</v>
      </c>
      <c r="I1003">
        <f t="shared" si="289"/>
        <v>2</v>
      </c>
      <c r="K1003">
        <v>2</v>
      </c>
      <c r="L1003" s="4">
        <v>11.36</v>
      </c>
      <c r="M1003">
        <f t="shared" si="290"/>
        <v>1.4885622523469056E-7</v>
      </c>
      <c r="O1003" s="4">
        <f t="shared" si="291"/>
        <v>1096.807346997125</v>
      </c>
      <c r="Q1003">
        <v>8285.2646550000009</v>
      </c>
      <c r="S1003" s="4">
        <f t="shared" si="292"/>
        <v>1.5455016575970915E-2</v>
      </c>
      <c r="T1003">
        <v>87</v>
      </c>
      <c r="W1003" s="4">
        <f t="shared" si="293"/>
        <v>900.625</v>
      </c>
      <c r="X1003">
        <v>917</v>
      </c>
      <c r="Y1003" s="4">
        <v>59</v>
      </c>
      <c r="AB1003" s="4">
        <f t="shared" si="294"/>
        <v>3</v>
      </c>
      <c r="AC1003" s="3">
        <v>3</v>
      </c>
      <c r="AD1003" s="4">
        <f t="shared" si="295"/>
        <v>1.4417447106996238E-2</v>
      </c>
      <c r="AE1003">
        <f t="shared" si="296"/>
        <v>95</v>
      </c>
      <c r="AG1003">
        <v>95</v>
      </c>
      <c r="AH1003" s="4">
        <f t="shared" si="297"/>
        <v>1.39</v>
      </c>
      <c r="AJ1003">
        <v>1.39</v>
      </c>
      <c r="AK1003" s="4">
        <f t="shared" si="298"/>
        <v>1.3688260065247421E-2</v>
      </c>
      <c r="AL1003">
        <f t="shared" si="299"/>
        <v>96</v>
      </c>
      <c r="AN1003">
        <v>96</v>
      </c>
      <c r="AO1003" s="4">
        <f t="shared" si="300"/>
        <v>0.1</v>
      </c>
      <c r="AQ1003">
        <v>0.1</v>
      </c>
      <c r="AR1003" s="4">
        <f t="shared" si="301"/>
        <v>10972.078698625</v>
      </c>
      <c r="AT1003">
        <v>45699.198320000003</v>
      </c>
      <c r="AU1003">
        <v>45699.198320000003</v>
      </c>
      <c r="AV1003" s="4">
        <f t="shared" si="302"/>
        <v>821197</v>
      </c>
      <c r="AX1003">
        <v>821197</v>
      </c>
      <c r="AY1003">
        <v>821197</v>
      </c>
      <c r="AZ1003" s="4">
        <f t="shared" si="303"/>
        <v>1.1000000000000001</v>
      </c>
      <c r="BB1003">
        <v>1.1000000000000001</v>
      </c>
      <c r="BC1003" s="4">
        <f t="shared" si="304"/>
        <v>1.1000000000000001</v>
      </c>
      <c r="BE1003">
        <v>1.1000000000000001</v>
      </c>
      <c r="BF1003" s="4">
        <v>0.90300000000000002</v>
      </c>
      <c r="BG1003" s="4">
        <v>16.600000000000001</v>
      </c>
      <c r="BH1003" s="4">
        <f t="shared" si="286"/>
        <v>79.900000000000006</v>
      </c>
      <c r="BJ1003">
        <v>79.900000000000006</v>
      </c>
    </row>
    <row r="1004" spans="1:62" x14ac:dyDescent="0.25">
      <c r="A1004" s="4" t="s">
        <v>86</v>
      </c>
      <c r="B1004" s="4">
        <v>2007</v>
      </c>
      <c r="C1004" s="4">
        <v>0</v>
      </c>
      <c r="E1004" s="4">
        <f t="shared" si="287"/>
        <v>2.5710346965904718E-3</v>
      </c>
      <c r="F1004">
        <v>82</v>
      </c>
      <c r="H1004" s="4">
        <f t="shared" si="288"/>
        <v>1.4845116203364152E-2</v>
      </c>
      <c r="I1004">
        <f t="shared" si="289"/>
        <v>3</v>
      </c>
      <c r="K1004">
        <v>3</v>
      </c>
      <c r="L1004" s="4">
        <v>11.5</v>
      </c>
      <c r="M1004">
        <f t="shared" si="290"/>
        <v>3.7992342110958457E-7</v>
      </c>
      <c r="O1004" s="4">
        <f t="shared" si="291"/>
        <v>1096.807346997125</v>
      </c>
      <c r="Q1004">
        <v>7777.5563529999999</v>
      </c>
      <c r="S1004" s="4">
        <f t="shared" si="292"/>
        <v>1.5592332611017628E-2</v>
      </c>
      <c r="T1004">
        <v>86</v>
      </c>
      <c r="W1004" s="4">
        <f t="shared" si="293"/>
        <v>567</v>
      </c>
      <c r="X1004">
        <v>567</v>
      </c>
      <c r="Y1004" s="4">
        <v>58.5</v>
      </c>
      <c r="AB1004" s="4">
        <f t="shared" si="294"/>
        <v>3</v>
      </c>
      <c r="AC1004" s="3">
        <v>3</v>
      </c>
      <c r="AD1004" s="4">
        <f t="shared" si="295"/>
        <v>1.4413420778973582E-2</v>
      </c>
      <c r="AE1004">
        <f t="shared" si="296"/>
        <v>95</v>
      </c>
      <c r="AG1004">
        <v>95</v>
      </c>
      <c r="AH1004" s="4">
        <f t="shared" si="297"/>
        <v>1.18</v>
      </c>
      <c r="AJ1004">
        <v>1.18</v>
      </c>
      <c r="AK1004" s="4">
        <f t="shared" si="298"/>
        <v>1.3684328777782185E-2</v>
      </c>
      <c r="AL1004">
        <f t="shared" si="299"/>
        <v>96</v>
      </c>
      <c r="AN1004">
        <v>96</v>
      </c>
      <c r="AO1004" s="4">
        <f t="shared" si="300"/>
        <v>0.1</v>
      </c>
      <c r="AQ1004">
        <v>0.1</v>
      </c>
      <c r="AR1004" s="4">
        <f t="shared" si="301"/>
        <v>10972.078698625</v>
      </c>
      <c r="AT1004">
        <v>41814.819100000001</v>
      </c>
      <c r="AU1004">
        <v>41814.819100000001</v>
      </c>
      <c r="AV1004" s="4">
        <f t="shared" si="302"/>
        <v>10715281.625</v>
      </c>
      <c r="AX1004">
        <v>82266372</v>
      </c>
      <c r="AY1004">
        <v>82266372</v>
      </c>
      <c r="AZ1004" s="4">
        <f t="shared" si="303"/>
        <v>1.1000000000000001</v>
      </c>
      <c r="BB1004">
        <v>1.1000000000000001</v>
      </c>
      <c r="BC1004" s="4">
        <f t="shared" si="304"/>
        <v>1.1000000000000001</v>
      </c>
      <c r="BE1004">
        <v>1.1000000000000001</v>
      </c>
      <c r="BF1004" s="4">
        <v>0.89800000000000002</v>
      </c>
      <c r="BG1004" s="4">
        <v>16.600000000000001</v>
      </c>
      <c r="BH1004" s="4">
        <f t="shared" si="286"/>
        <v>79.8</v>
      </c>
      <c r="BJ1004">
        <v>79.8</v>
      </c>
    </row>
    <row r="1005" spans="1:62" x14ac:dyDescent="0.25">
      <c r="A1005" s="4" t="s">
        <v>86</v>
      </c>
      <c r="B1005" s="4">
        <v>2006</v>
      </c>
      <c r="C1005" s="4">
        <v>0</v>
      </c>
      <c r="E1005" s="4">
        <f t="shared" si="287"/>
        <v>2.5984054652961057E-3</v>
      </c>
      <c r="F1005">
        <v>84</v>
      </c>
      <c r="H1005" s="4">
        <f t="shared" si="288"/>
        <v>1.4845116203364152E-2</v>
      </c>
      <c r="I1005">
        <f t="shared" si="289"/>
        <v>3</v>
      </c>
      <c r="K1005">
        <v>3</v>
      </c>
      <c r="L1005" s="4">
        <v>11.76</v>
      </c>
      <c r="M1005">
        <f t="shared" si="290"/>
        <v>3.4388427247787371E-6</v>
      </c>
      <c r="O1005" s="4">
        <f t="shared" si="291"/>
        <v>1096.807346997125</v>
      </c>
      <c r="Q1005">
        <v>6407.5359539999999</v>
      </c>
      <c r="S1005" s="4">
        <f t="shared" si="292"/>
        <v>1.5455016575970915E-2</v>
      </c>
      <c r="T1005">
        <v>87</v>
      </c>
      <c r="W1005" s="4">
        <f t="shared" si="293"/>
        <v>900.625</v>
      </c>
      <c r="X1005">
        <v>2307</v>
      </c>
      <c r="Y1005" s="4">
        <v>58</v>
      </c>
      <c r="AB1005" s="4">
        <f t="shared" si="294"/>
        <v>3</v>
      </c>
      <c r="AC1005" s="3">
        <v>3</v>
      </c>
      <c r="AD1005" s="4">
        <f t="shared" si="295"/>
        <v>1.4721150922325328E-2</v>
      </c>
      <c r="AE1005">
        <f t="shared" si="296"/>
        <v>94</v>
      </c>
      <c r="AG1005">
        <v>94</v>
      </c>
      <c r="AH1005" s="4">
        <f t="shared" si="297"/>
        <v>1.34</v>
      </c>
      <c r="AJ1005">
        <v>1.34</v>
      </c>
      <c r="AK1005" s="4">
        <f t="shared" si="298"/>
        <v>1.368039604179078E-2</v>
      </c>
      <c r="AL1005">
        <f t="shared" si="299"/>
        <v>96</v>
      </c>
      <c r="AN1005">
        <v>96</v>
      </c>
      <c r="AO1005" s="4">
        <f t="shared" si="300"/>
        <v>0.1</v>
      </c>
      <c r="AQ1005">
        <v>0.1</v>
      </c>
      <c r="AR1005" s="4">
        <f t="shared" si="301"/>
        <v>10972.078698625</v>
      </c>
      <c r="AT1005">
        <v>36447.872320000002</v>
      </c>
      <c r="AU1005">
        <v>36447.872320000002</v>
      </c>
      <c r="AV1005" s="4">
        <f t="shared" si="302"/>
        <v>10715281.625</v>
      </c>
      <c r="AX1005">
        <v>82376451</v>
      </c>
      <c r="AY1005">
        <v>82376451</v>
      </c>
      <c r="AZ1005" s="4">
        <f t="shared" si="303"/>
        <v>1.1000000000000001</v>
      </c>
      <c r="BB1005">
        <v>1.1000000000000001</v>
      </c>
      <c r="BC1005" s="4">
        <f t="shared" si="304"/>
        <v>1.1000000000000001</v>
      </c>
      <c r="BE1005">
        <v>1.1000000000000001</v>
      </c>
      <c r="BF1005" s="4">
        <v>0.89200000000000002</v>
      </c>
      <c r="BG1005" s="4">
        <v>16.5</v>
      </c>
      <c r="BH1005" s="4">
        <f t="shared" si="286"/>
        <v>79.599999999999994</v>
      </c>
      <c r="BJ1005">
        <v>79.599999999999994</v>
      </c>
    </row>
    <row r="1006" spans="1:62" x14ac:dyDescent="0.25">
      <c r="A1006" s="4" t="s">
        <v>86</v>
      </c>
      <c r="B1006" s="4">
        <v>2005</v>
      </c>
      <c r="C1006" s="4">
        <v>0</v>
      </c>
      <c r="E1006" s="4">
        <f t="shared" si="287"/>
        <v>2.6119463020189016E-3</v>
      </c>
      <c r="F1006">
        <v>85</v>
      </c>
      <c r="H1006" s="4">
        <f t="shared" si="288"/>
        <v>1.4845116203364152E-2</v>
      </c>
      <c r="I1006">
        <f t="shared" si="289"/>
        <v>3</v>
      </c>
      <c r="K1006">
        <v>3</v>
      </c>
      <c r="L1006" s="4">
        <v>11.67</v>
      </c>
      <c r="M1006">
        <f t="shared" si="290"/>
        <v>5.9390137825803408E-6</v>
      </c>
      <c r="O1006" s="4">
        <f t="shared" si="291"/>
        <v>1096.807346997125</v>
      </c>
      <c r="Q1006">
        <v>6012.9258399999999</v>
      </c>
      <c r="S1006" s="4">
        <f t="shared" si="292"/>
        <v>2.5921285339093207E-4</v>
      </c>
      <c r="T1006">
        <v>9</v>
      </c>
      <c r="W1006" s="4">
        <f t="shared" si="293"/>
        <v>778</v>
      </c>
      <c r="X1006">
        <v>778</v>
      </c>
      <c r="Y1006" s="4">
        <v>57.6</v>
      </c>
      <c r="AB1006" s="4">
        <f t="shared" si="294"/>
        <v>3</v>
      </c>
      <c r="AC1006" s="3">
        <v>3</v>
      </c>
      <c r="AD1006" s="4">
        <f t="shared" si="295"/>
        <v>1.4405416044643427E-2</v>
      </c>
      <c r="AE1006">
        <f t="shared" si="296"/>
        <v>95</v>
      </c>
      <c r="AG1006">
        <v>95</v>
      </c>
      <c r="AH1006" s="4">
        <f t="shared" si="297"/>
        <v>1.52</v>
      </c>
      <c r="AJ1006">
        <v>1.52</v>
      </c>
      <c r="AK1006" s="4">
        <f t="shared" si="298"/>
        <v>1.3676461855373578E-2</v>
      </c>
      <c r="AL1006">
        <f t="shared" si="299"/>
        <v>96</v>
      </c>
      <c r="AN1006">
        <v>96</v>
      </c>
      <c r="AO1006" s="4">
        <f t="shared" si="300"/>
        <v>0.1</v>
      </c>
      <c r="AQ1006">
        <v>0.1</v>
      </c>
      <c r="AR1006" s="4">
        <f t="shared" si="301"/>
        <v>10972.078698625</v>
      </c>
      <c r="AT1006">
        <v>34696.629200000003</v>
      </c>
      <c r="AU1006">
        <v>34696.629200000003</v>
      </c>
      <c r="AV1006" s="4">
        <f t="shared" si="302"/>
        <v>10715281.625</v>
      </c>
      <c r="AX1006">
        <v>82469422</v>
      </c>
      <c r="AY1006">
        <v>82469422</v>
      </c>
      <c r="AZ1006" s="4">
        <f t="shared" si="303"/>
        <v>1.1000000000000001</v>
      </c>
      <c r="BB1006">
        <v>1.1000000000000001</v>
      </c>
      <c r="BC1006" s="4">
        <f t="shared" si="304"/>
        <v>1.1000000000000001</v>
      </c>
      <c r="BE1006">
        <v>1.1000000000000001</v>
      </c>
      <c r="BF1006" s="4">
        <v>0.88400000000000001</v>
      </c>
      <c r="BG1006" s="4">
        <v>16.399999999999999</v>
      </c>
      <c r="BH1006" s="4">
        <f t="shared" si="286"/>
        <v>79.2</v>
      </c>
      <c r="BJ1006">
        <v>79.2</v>
      </c>
    </row>
    <row r="1007" spans="1:62" x14ac:dyDescent="0.25">
      <c r="A1007" s="4" t="s">
        <v>86</v>
      </c>
      <c r="B1007" s="4">
        <v>2004</v>
      </c>
      <c r="C1007" s="4">
        <v>0</v>
      </c>
      <c r="E1007" s="4">
        <f t="shared" si="287"/>
        <v>2.6253877531064742E-3</v>
      </c>
      <c r="F1007">
        <v>86</v>
      </c>
      <c r="H1007" s="4">
        <f t="shared" si="288"/>
        <v>1.4845116203364152E-2</v>
      </c>
      <c r="I1007">
        <f t="shared" si="289"/>
        <v>3</v>
      </c>
      <c r="K1007">
        <v>3</v>
      </c>
      <c r="L1007" s="4">
        <v>11.83</v>
      </c>
      <c r="M1007">
        <f t="shared" si="290"/>
        <v>7.4298519293539185E-6</v>
      </c>
      <c r="O1007" s="4">
        <f t="shared" si="291"/>
        <v>1096.807346997125</v>
      </c>
      <c r="Q1007">
        <v>5842.3747649999996</v>
      </c>
      <c r="S1007" s="4">
        <f t="shared" si="292"/>
        <v>1.5294555671065845E-2</v>
      </c>
      <c r="T1007">
        <v>88</v>
      </c>
      <c r="W1007" s="4">
        <f t="shared" si="293"/>
        <v>121</v>
      </c>
      <c r="X1007">
        <v>121</v>
      </c>
      <c r="Y1007" s="4">
        <v>57.1</v>
      </c>
      <c r="AB1007" s="4">
        <f t="shared" si="294"/>
        <v>3</v>
      </c>
      <c r="AC1007" s="3">
        <v>3</v>
      </c>
      <c r="AD1007" s="4">
        <f t="shared" si="295"/>
        <v>1.4071884655658975E-2</v>
      </c>
      <c r="AE1007">
        <f t="shared" si="296"/>
        <v>96</v>
      </c>
      <c r="AG1007">
        <v>96</v>
      </c>
      <c r="AH1007" s="4">
        <f t="shared" si="297"/>
        <v>1.37</v>
      </c>
      <c r="AJ1007">
        <v>1.37</v>
      </c>
      <c r="AK1007" s="4">
        <f t="shared" si="298"/>
        <v>1.3672526216626592E-2</v>
      </c>
      <c r="AL1007">
        <f t="shared" si="299"/>
        <v>96</v>
      </c>
      <c r="AN1007">
        <v>96</v>
      </c>
      <c r="AO1007" s="4">
        <f t="shared" si="300"/>
        <v>0.1</v>
      </c>
      <c r="AQ1007">
        <v>0.1</v>
      </c>
      <c r="AR1007" s="4">
        <f t="shared" si="301"/>
        <v>10972.078698625</v>
      </c>
      <c r="AT1007">
        <v>34165.934300000001</v>
      </c>
      <c r="AU1007">
        <v>34165.934300000001</v>
      </c>
      <c r="AV1007" s="4">
        <f t="shared" si="302"/>
        <v>8251626</v>
      </c>
      <c r="AX1007">
        <v>8251626</v>
      </c>
      <c r="AY1007">
        <v>8251626</v>
      </c>
      <c r="AZ1007" s="4">
        <f t="shared" si="303"/>
        <v>1.1000000000000001</v>
      </c>
      <c r="BB1007">
        <v>1.1000000000000001</v>
      </c>
      <c r="BC1007" s="4">
        <f t="shared" si="304"/>
        <v>1.1000000000000001</v>
      </c>
      <c r="BE1007">
        <v>1.1000000000000001</v>
      </c>
      <c r="BF1007" s="4">
        <v>0.877</v>
      </c>
      <c r="BG1007" s="4">
        <v>16.399999999999999</v>
      </c>
      <c r="BH1007" s="4">
        <f t="shared" si="286"/>
        <v>79.099999999999994</v>
      </c>
      <c r="BJ1007">
        <v>79.099999999999994</v>
      </c>
    </row>
    <row r="1008" spans="1:62" x14ac:dyDescent="0.25">
      <c r="A1008" s="4" t="s">
        <v>86</v>
      </c>
      <c r="B1008" s="4">
        <v>2003</v>
      </c>
      <c r="C1008" s="4">
        <v>0</v>
      </c>
      <c r="E1008" s="4">
        <f t="shared" si="287"/>
        <v>1.4631452373272456E-3</v>
      </c>
      <c r="F1008">
        <v>9</v>
      </c>
      <c r="H1008" s="4">
        <f t="shared" si="288"/>
        <v>1.4845116203364152E-2</v>
      </c>
      <c r="I1008">
        <f t="shared" si="289"/>
        <v>3</v>
      </c>
      <c r="K1008">
        <v>3</v>
      </c>
      <c r="L1008" s="4">
        <v>11.92</v>
      </c>
      <c r="M1008">
        <f t="shared" si="290"/>
        <v>2.0006968600899973E-4</v>
      </c>
      <c r="O1008" s="4">
        <f t="shared" si="291"/>
        <v>582.61570280000001</v>
      </c>
      <c r="Q1008">
        <v>582.61570280000001</v>
      </c>
      <c r="S1008" s="4">
        <f t="shared" si="292"/>
        <v>2.5921285339093207E-4</v>
      </c>
      <c r="T1008">
        <v>9</v>
      </c>
      <c r="W1008" s="4">
        <f t="shared" si="293"/>
        <v>779</v>
      </c>
      <c r="X1008">
        <v>779</v>
      </c>
      <c r="Y1008" s="4">
        <v>56.6</v>
      </c>
      <c r="AB1008" s="4">
        <f t="shared" si="294"/>
        <v>4</v>
      </c>
      <c r="AC1008" s="3">
        <v>4</v>
      </c>
      <c r="AD1008" s="4">
        <f t="shared" si="295"/>
        <v>1.4067841009573041E-2</v>
      </c>
      <c r="AE1008">
        <f t="shared" si="296"/>
        <v>96</v>
      </c>
      <c r="AG1008">
        <v>96</v>
      </c>
      <c r="AH1008" s="4">
        <f t="shared" si="297"/>
        <v>1.62</v>
      </c>
      <c r="AJ1008">
        <v>1.62</v>
      </c>
      <c r="AK1008" s="4">
        <f t="shared" si="298"/>
        <v>1.3340187555366216E-2</v>
      </c>
      <c r="AL1008">
        <f t="shared" si="299"/>
        <v>97</v>
      </c>
      <c r="AN1008">
        <v>97</v>
      </c>
      <c r="AO1008" s="4">
        <f t="shared" si="300"/>
        <v>0.1</v>
      </c>
      <c r="AQ1008">
        <v>0.1</v>
      </c>
      <c r="AR1008" s="4">
        <f t="shared" si="301"/>
        <v>3359.9521500000001</v>
      </c>
      <c r="AT1008">
        <v>3359.9521500000001</v>
      </c>
      <c r="AU1008">
        <v>3359.9521500000001</v>
      </c>
      <c r="AV1008" s="4">
        <f t="shared" si="302"/>
        <v>10715281.625</v>
      </c>
      <c r="AX1008">
        <v>82534176</v>
      </c>
      <c r="AY1008">
        <v>82534176</v>
      </c>
      <c r="AZ1008" s="4">
        <f t="shared" si="303"/>
        <v>1.1000000000000001</v>
      </c>
      <c r="BB1008">
        <v>1.1000000000000001</v>
      </c>
      <c r="BC1008" s="4">
        <f t="shared" si="304"/>
        <v>1.1000000000000001</v>
      </c>
      <c r="BE1008">
        <v>1.1000000000000001</v>
      </c>
      <c r="BF1008" s="4">
        <v>0.872</v>
      </c>
      <c r="BG1008" s="4">
        <v>16.3</v>
      </c>
      <c r="BH1008" s="4">
        <f t="shared" si="286"/>
        <v>78.5</v>
      </c>
      <c r="BJ1008">
        <v>78.5</v>
      </c>
    </row>
    <row r="1009" spans="1:62" x14ac:dyDescent="0.25">
      <c r="A1009" s="4" t="s">
        <v>86</v>
      </c>
      <c r="B1009" s="4">
        <v>2002</v>
      </c>
      <c r="C1009" s="4">
        <v>0</v>
      </c>
      <c r="E1009" s="4">
        <f t="shared" si="287"/>
        <v>2.6910255647595977E-3</v>
      </c>
      <c r="F1009">
        <v>91</v>
      </c>
      <c r="H1009" s="4">
        <f t="shared" si="288"/>
        <v>1.4845116203364152E-2</v>
      </c>
      <c r="I1009">
        <f t="shared" si="289"/>
        <v>3</v>
      </c>
      <c r="K1009">
        <v>3</v>
      </c>
      <c r="L1009" s="4">
        <v>12.25</v>
      </c>
      <c r="M1009">
        <f t="shared" si="290"/>
        <v>1.9839423818287041E-4</v>
      </c>
      <c r="O1009" s="4">
        <f t="shared" si="291"/>
        <v>437.10596629999998</v>
      </c>
      <c r="Q1009">
        <v>437.10596629999998</v>
      </c>
      <c r="S1009" s="4">
        <f t="shared" si="292"/>
        <v>1.5455016575970915E-2</v>
      </c>
      <c r="T1009">
        <v>87</v>
      </c>
      <c r="W1009" s="4">
        <f t="shared" si="293"/>
        <v>900.625</v>
      </c>
      <c r="X1009">
        <v>4657</v>
      </c>
      <c r="Y1009" s="4">
        <v>56.1</v>
      </c>
      <c r="AB1009" s="4">
        <f t="shared" si="294"/>
        <v>4</v>
      </c>
      <c r="AC1009" s="3">
        <v>4</v>
      </c>
      <c r="AD1009" s="4">
        <f t="shared" si="295"/>
        <v>1.3718095211424313E-2</v>
      </c>
      <c r="AE1009">
        <f t="shared" si="296"/>
        <v>97</v>
      </c>
      <c r="AG1009">
        <v>97</v>
      </c>
      <c r="AH1009" s="4">
        <f t="shared" si="297"/>
        <v>1.4</v>
      </c>
      <c r="AJ1009">
        <v>1.4</v>
      </c>
      <c r="AK1009" s="4">
        <f t="shared" si="298"/>
        <v>1.4554910199357505E-2</v>
      </c>
      <c r="AL1009">
        <f t="shared" si="299"/>
        <v>93</v>
      </c>
      <c r="AN1009">
        <v>93</v>
      </c>
      <c r="AO1009" s="4">
        <f t="shared" si="300"/>
        <v>0.1</v>
      </c>
      <c r="AQ1009">
        <v>0.1</v>
      </c>
      <c r="AR1009" s="4">
        <f t="shared" si="301"/>
        <v>2525.1644500000002</v>
      </c>
      <c r="AT1009">
        <v>2525.1644500000002</v>
      </c>
      <c r="AU1009">
        <v>2525.1644500000002</v>
      </c>
      <c r="AV1009" s="4">
        <f t="shared" si="302"/>
        <v>10715281.625</v>
      </c>
      <c r="AX1009">
        <v>82488495</v>
      </c>
      <c r="AY1009">
        <v>82488495</v>
      </c>
      <c r="AZ1009" s="4">
        <f t="shared" si="303"/>
        <v>1.2</v>
      </c>
      <c r="BB1009">
        <v>1.2</v>
      </c>
      <c r="BC1009" s="4">
        <f t="shared" si="304"/>
        <v>1.1000000000000001</v>
      </c>
      <c r="BE1009">
        <v>1.1000000000000001</v>
      </c>
      <c r="BF1009" s="4">
        <v>0.86699999999999999</v>
      </c>
      <c r="BG1009" s="4">
        <v>16.3</v>
      </c>
      <c r="BH1009" s="4">
        <f t="shared" si="286"/>
        <v>78.400000000000006</v>
      </c>
      <c r="BJ1009">
        <v>78.400000000000006</v>
      </c>
    </row>
    <row r="1010" spans="1:62" x14ac:dyDescent="0.25">
      <c r="A1010" s="4" t="s">
        <v>86</v>
      </c>
      <c r="B1010" s="4">
        <v>2001</v>
      </c>
      <c r="C1010" s="4">
        <v>0</v>
      </c>
      <c r="E1010" s="4">
        <f t="shared" si="287"/>
        <v>2.703823636014843E-3</v>
      </c>
      <c r="F1010">
        <v>92</v>
      </c>
      <c r="H1010" s="4">
        <f t="shared" si="288"/>
        <v>1.4845116203364152E-2</v>
      </c>
      <c r="I1010">
        <f t="shared" si="289"/>
        <v>3</v>
      </c>
      <c r="K1010">
        <v>3</v>
      </c>
      <c r="L1010" s="4">
        <v>12.46</v>
      </c>
      <c r="M1010">
        <f t="shared" si="290"/>
        <v>4.9781484864470537E-5</v>
      </c>
      <c r="O1010" s="4">
        <f t="shared" si="291"/>
        <v>1096.807346997125</v>
      </c>
      <c r="Q1010">
        <v>4057.6373830000002</v>
      </c>
      <c r="S1010" s="4">
        <f t="shared" si="292"/>
        <v>1.5592332611017628E-2</v>
      </c>
      <c r="T1010">
        <v>86</v>
      </c>
      <c r="W1010" s="4">
        <f t="shared" si="293"/>
        <v>900.625</v>
      </c>
      <c r="X1010">
        <v>6024</v>
      </c>
      <c r="Y1010" s="4">
        <v>55.6</v>
      </c>
      <c r="AB1010" s="4">
        <f t="shared" si="294"/>
        <v>4</v>
      </c>
      <c r="AC1010" s="3">
        <v>4</v>
      </c>
      <c r="AD1010" s="4">
        <f t="shared" si="295"/>
        <v>1.4059695228657848E-2</v>
      </c>
      <c r="AE1010">
        <f t="shared" si="296"/>
        <v>96</v>
      </c>
      <c r="AG1010">
        <v>96</v>
      </c>
      <c r="AH1010" s="4">
        <f t="shared" si="297"/>
        <v>1.1499999999999999</v>
      </c>
      <c r="AJ1010">
        <v>1.1499999999999999</v>
      </c>
      <c r="AK1010" s="4">
        <f t="shared" si="298"/>
        <v>1.4550973242699333E-2</v>
      </c>
      <c r="AL1010">
        <f t="shared" si="299"/>
        <v>93</v>
      </c>
      <c r="AN1010">
        <v>93</v>
      </c>
      <c r="AO1010" s="4">
        <f t="shared" si="300"/>
        <v>0.1</v>
      </c>
      <c r="AQ1010">
        <v>0.1</v>
      </c>
      <c r="AR1010" s="4">
        <f t="shared" si="301"/>
        <v>10972.078698625</v>
      </c>
      <c r="AT1010">
        <v>23687.316889999998</v>
      </c>
      <c r="AU1010">
        <v>23687.316889999998</v>
      </c>
      <c r="AV1010" s="4">
        <f t="shared" si="302"/>
        <v>10715281.625</v>
      </c>
      <c r="AX1010">
        <v>82349925</v>
      </c>
      <c r="AY1010">
        <v>82349925</v>
      </c>
      <c r="AZ1010" s="4">
        <f t="shared" si="303"/>
        <v>1.2</v>
      </c>
      <c r="BB1010">
        <v>1.2</v>
      </c>
      <c r="BC1010" s="4">
        <f t="shared" si="304"/>
        <v>1.1000000000000001</v>
      </c>
      <c r="BE1010">
        <v>1.1000000000000001</v>
      </c>
      <c r="BF1010" s="4">
        <v>0.86</v>
      </c>
      <c r="BG1010" s="4">
        <v>16.2</v>
      </c>
      <c r="BH1010" s="4">
        <f t="shared" si="286"/>
        <v>78.3</v>
      </c>
      <c r="BJ1010">
        <v>78.3</v>
      </c>
    </row>
    <row r="1011" spans="1:62" x14ac:dyDescent="0.25">
      <c r="A1011" s="4" t="s">
        <v>86</v>
      </c>
      <c r="B1011" s="4">
        <v>2000</v>
      </c>
      <c r="C1011" s="4">
        <v>0</v>
      </c>
      <c r="E1011" s="4">
        <f t="shared" si="287"/>
        <v>2.7415192256539868E-3</v>
      </c>
      <c r="F1011">
        <v>95</v>
      </c>
      <c r="H1011" s="4">
        <f t="shared" si="288"/>
        <v>1.4845116203364152E-2</v>
      </c>
      <c r="I1011">
        <f t="shared" si="289"/>
        <v>3</v>
      </c>
      <c r="K1011">
        <v>3</v>
      </c>
      <c r="L1011" s="4">
        <v>12.91</v>
      </c>
      <c r="M1011">
        <f t="shared" si="290"/>
        <v>4.2587051949889937E-5</v>
      </c>
      <c r="O1011" s="4">
        <f t="shared" si="291"/>
        <v>1096.807346997125</v>
      </c>
      <c r="Q1011">
        <v>4238.540035</v>
      </c>
      <c r="S1011" s="4">
        <f t="shared" si="292"/>
        <v>1.5795062001612969E-2</v>
      </c>
      <c r="T1011">
        <v>84</v>
      </c>
      <c r="W1011" s="4">
        <f t="shared" si="293"/>
        <v>0</v>
      </c>
      <c r="X1011">
        <v>0</v>
      </c>
      <c r="Y1011" s="4">
        <v>55.1</v>
      </c>
      <c r="AB1011" s="4">
        <f t="shared" si="294"/>
        <v>4</v>
      </c>
      <c r="AC1011" s="3">
        <v>4</v>
      </c>
      <c r="AD1011" s="4">
        <f t="shared" si="295"/>
        <v>1.4696678940917769E-2</v>
      </c>
      <c r="AE1011">
        <f t="shared" si="296"/>
        <v>94</v>
      </c>
      <c r="AG1011">
        <v>94</v>
      </c>
      <c r="AH1011" s="4">
        <f t="shared" si="297"/>
        <v>1.1000000000000001</v>
      </c>
      <c r="AJ1011">
        <v>1.1000000000000001</v>
      </c>
      <c r="AK1011" s="4">
        <f t="shared" si="298"/>
        <v>2.1200130807433088E-4</v>
      </c>
      <c r="AL1011">
        <f t="shared" si="299"/>
        <v>9</v>
      </c>
      <c r="AN1011">
        <v>9</v>
      </c>
      <c r="AO1011" s="4">
        <f t="shared" si="300"/>
        <v>0.1</v>
      </c>
      <c r="AQ1011">
        <v>0.1</v>
      </c>
      <c r="AR1011" s="4">
        <f t="shared" si="301"/>
        <v>10972.078698625</v>
      </c>
      <c r="AT1011">
        <v>23718.7467</v>
      </c>
      <c r="AU1011">
        <v>23718.7467</v>
      </c>
      <c r="AV1011" s="4">
        <f t="shared" si="302"/>
        <v>8221158</v>
      </c>
      <c r="AX1011">
        <v>8221158</v>
      </c>
      <c r="AY1011">
        <v>8221158</v>
      </c>
      <c r="AZ1011" s="4">
        <f t="shared" si="303"/>
        <v>1.2</v>
      </c>
      <c r="BB1011">
        <v>1.2</v>
      </c>
      <c r="BC1011" s="4">
        <f t="shared" si="304"/>
        <v>1.2</v>
      </c>
      <c r="BE1011">
        <v>1.2</v>
      </c>
      <c r="BF1011" s="4">
        <v>0.85499999999999998</v>
      </c>
      <c r="BG1011" s="4">
        <v>16.2</v>
      </c>
      <c r="BH1011" s="4">
        <f t="shared" si="286"/>
        <v>78</v>
      </c>
      <c r="BJ1011">
        <v>78</v>
      </c>
    </row>
    <row r="1012" spans="1:62" x14ac:dyDescent="0.25">
      <c r="A1012" s="4" t="s">
        <v>87</v>
      </c>
      <c r="B1012" s="4">
        <v>2015</v>
      </c>
      <c r="C1012" s="4">
        <v>1</v>
      </c>
      <c r="E1012" s="4">
        <f t="shared" si="287"/>
        <v>2.5515549549272273E-3</v>
      </c>
      <c r="F1012">
        <v>249</v>
      </c>
      <c r="H1012" s="4">
        <f t="shared" si="288"/>
        <v>1.1583740513233695E-2</v>
      </c>
      <c r="I1012">
        <f t="shared" si="289"/>
        <v>37</v>
      </c>
      <c r="K1012">
        <v>37</v>
      </c>
      <c r="M1012">
        <f t="shared" si="290"/>
        <v>1.8731145170040577E-4</v>
      </c>
      <c r="O1012" s="4">
        <f t="shared" si="291"/>
        <v>0</v>
      </c>
      <c r="Q1012">
        <v>0</v>
      </c>
      <c r="S1012" s="4">
        <f t="shared" si="292"/>
        <v>1.5294555671065845E-2</v>
      </c>
      <c r="T1012">
        <v>88</v>
      </c>
      <c r="W1012" s="4">
        <f t="shared" si="293"/>
        <v>23</v>
      </c>
      <c r="X1012">
        <v>23</v>
      </c>
      <c r="Y1012" s="4">
        <v>28.6</v>
      </c>
      <c r="AB1012" s="4">
        <f t="shared" si="294"/>
        <v>52</v>
      </c>
      <c r="AC1012" s="3">
        <v>52</v>
      </c>
      <c r="AD1012" s="4">
        <f t="shared" si="295"/>
        <v>1.6112390127925719E-2</v>
      </c>
      <c r="AE1012">
        <f t="shared" si="296"/>
        <v>88</v>
      </c>
      <c r="AG1012">
        <v>88</v>
      </c>
      <c r="AH1012" s="4" t="e">
        <f t="shared" si="297"/>
        <v>#VALUE!</v>
      </c>
      <c r="AK1012" s="4">
        <f t="shared" si="298"/>
        <v>1.5674466040893658E-2</v>
      </c>
      <c r="AL1012">
        <f t="shared" si="299"/>
        <v>88</v>
      </c>
      <c r="AN1012">
        <v>88</v>
      </c>
      <c r="AO1012" s="4">
        <f t="shared" si="300"/>
        <v>0.7</v>
      </c>
      <c r="AQ1012">
        <v>0.7</v>
      </c>
      <c r="AR1012" s="4">
        <f t="shared" si="301"/>
        <v>1361.1139499999999</v>
      </c>
      <c r="AT1012">
        <v>1361.1139499999999</v>
      </c>
      <c r="AU1012">
        <v>1361.1139499999999</v>
      </c>
      <c r="AV1012" s="4">
        <f t="shared" si="302"/>
        <v>10715281.625</v>
      </c>
      <c r="AX1012">
        <v>27582821</v>
      </c>
      <c r="AY1012">
        <v>27582821</v>
      </c>
      <c r="AZ1012" s="4">
        <f t="shared" si="303"/>
        <v>6.2</v>
      </c>
      <c r="BB1012">
        <v>6.2</v>
      </c>
      <c r="BC1012" s="4">
        <f t="shared" si="304"/>
        <v>6.1</v>
      </c>
      <c r="BE1012">
        <v>6.1</v>
      </c>
      <c r="BF1012" s="4">
        <v>0.57499999999999996</v>
      </c>
      <c r="BG1012" s="4">
        <v>11.4</v>
      </c>
      <c r="BH1012" s="4">
        <f t="shared" si="286"/>
        <v>62.4</v>
      </c>
      <c r="BJ1012">
        <v>62.4</v>
      </c>
    </row>
    <row r="1013" spans="1:62" x14ac:dyDescent="0.25">
      <c r="A1013" s="4" t="s">
        <v>87</v>
      </c>
      <c r="B1013" s="4">
        <v>2014</v>
      </c>
      <c r="C1013" s="4">
        <v>1</v>
      </c>
      <c r="E1013" s="4">
        <f t="shared" si="287"/>
        <v>2.4952345955781478E-3</v>
      </c>
      <c r="F1013">
        <v>253</v>
      </c>
      <c r="H1013" s="4">
        <f t="shared" si="288"/>
        <v>1.1583740513233695E-2</v>
      </c>
      <c r="I1013">
        <f t="shared" si="289"/>
        <v>37</v>
      </c>
      <c r="K1013">
        <v>37</v>
      </c>
      <c r="L1013" s="4">
        <v>0.01</v>
      </c>
      <c r="M1013">
        <f t="shared" si="290"/>
        <v>1.905306658024697E-4</v>
      </c>
      <c r="O1013" s="4">
        <f t="shared" si="291"/>
        <v>97.677945710000003</v>
      </c>
      <c r="Q1013">
        <v>97.677945710000003</v>
      </c>
      <c r="S1013" s="4">
        <f t="shared" si="292"/>
        <v>1.2624262505316943E-2</v>
      </c>
      <c r="T1013">
        <v>98</v>
      </c>
      <c r="W1013" s="4">
        <f t="shared" si="293"/>
        <v>124</v>
      </c>
      <c r="X1013">
        <v>124</v>
      </c>
      <c r="Y1013" s="4">
        <v>28</v>
      </c>
      <c r="AB1013" s="4">
        <f t="shared" si="294"/>
        <v>54</v>
      </c>
      <c r="AC1013" s="3">
        <v>54</v>
      </c>
      <c r="AD1013" s="4">
        <f t="shared" si="295"/>
        <v>1.4981232488660231E-2</v>
      </c>
      <c r="AE1013">
        <f t="shared" si="296"/>
        <v>93</v>
      </c>
      <c r="AG1013">
        <v>93</v>
      </c>
      <c r="AH1013" s="4">
        <f t="shared" si="297"/>
        <v>3.56</v>
      </c>
      <c r="AJ1013">
        <v>3.56</v>
      </c>
      <c r="AK1013" s="4">
        <f t="shared" si="298"/>
        <v>1.3012124180083368E-2</v>
      </c>
      <c r="AL1013">
        <f t="shared" si="299"/>
        <v>98</v>
      </c>
      <c r="AN1013">
        <v>98</v>
      </c>
      <c r="AO1013" s="4">
        <f t="shared" si="300"/>
        <v>0.8</v>
      </c>
      <c r="AQ1013">
        <v>0.8</v>
      </c>
      <c r="AR1013" s="4">
        <f t="shared" si="301"/>
        <v>1432.2279430000001</v>
      </c>
      <c r="AT1013">
        <v>1432.2279430000001</v>
      </c>
      <c r="AU1013">
        <v>1432.2279430000001</v>
      </c>
      <c r="AV1013" s="4">
        <f t="shared" si="302"/>
        <v>10715281.625</v>
      </c>
      <c r="AX1013">
        <v>26962563</v>
      </c>
      <c r="AY1013">
        <v>26962563</v>
      </c>
      <c r="AZ1013" s="4">
        <f t="shared" si="303"/>
        <v>6.4</v>
      </c>
      <c r="BB1013">
        <v>6.4</v>
      </c>
      <c r="BC1013" s="4">
        <f t="shared" si="304"/>
        <v>6.3</v>
      </c>
      <c r="BE1013">
        <v>6.3</v>
      </c>
      <c r="BF1013" s="4">
        <v>0.57599999999999996</v>
      </c>
      <c r="BG1013" s="4">
        <v>11.7</v>
      </c>
      <c r="BH1013" s="4">
        <f t="shared" si="286"/>
        <v>62.1</v>
      </c>
      <c r="BJ1013">
        <v>62.1</v>
      </c>
    </row>
    <row r="1014" spans="1:62" x14ac:dyDescent="0.25">
      <c r="A1014" s="4" t="s">
        <v>87</v>
      </c>
      <c r="B1014" s="4">
        <v>2013</v>
      </c>
      <c r="C1014" s="4">
        <v>1</v>
      </c>
      <c r="E1014" s="4">
        <f t="shared" si="287"/>
        <v>2.4809483124784118E-3</v>
      </c>
      <c r="F1014">
        <v>254</v>
      </c>
      <c r="H1014" s="4">
        <f t="shared" si="288"/>
        <v>1.1113390478051944E-2</v>
      </c>
      <c r="I1014">
        <f t="shared" si="289"/>
        <v>38</v>
      </c>
      <c r="K1014">
        <v>38</v>
      </c>
      <c r="L1014" s="4">
        <v>0.01</v>
      </c>
      <c r="M1014">
        <f t="shared" si="290"/>
        <v>1.8829775514703773E-4</v>
      </c>
      <c r="O1014" s="4">
        <f t="shared" si="291"/>
        <v>28.668978289999998</v>
      </c>
      <c r="Q1014">
        <v>28.668978289999998</v>
      </c>
      <c r="S1014" s="4">
        <f t="shared" si="292"/>
        <v>2.5921285339093207E-4</v>
      </c>
      <c r="T1014">
        <v>9</v>
      </c>
      <c r="W1014" s="4">
        <f t="shared" si="293"/>
        <v>319</v>
      </c>
      <c r="X1014">
        <v>319</v>
      </c>
      <c r="Y1014" s="4">
        <v>27.3</v>
      </c>
      <c r="AB1014" s="4">
        <f t="shared" si="294"/>
        <v>55</v>
      </c>
      <c r="AC1014" s="3">
        <v>55</v>
      </c>
      <c r="AD1014" s="4">
        <f t="shared" si="295"/>
        <v>1.5498414975301562E-2</v>
      </c>
      <c r="AE1014">
        <f t="shared" si="296"/>
        <v>91</v>
      </c>
      <c r="AG1014">
        <v>91</v>
      </c>
      <c r="AH1014" s="4">
        <f t="shared" si="297"/>
        <v>4.63</v>
      </c>
      <c r="AJ1014">
        <v>4.63</v>
      </c>
      <c r="AK1014" s="4">
        <f t="shared" si="298"/>
        <v>2.0875243990443805E-4</v>
      </c>
      <c r="AL1014">
        <f t="shared" si="299"/>
        <v>9</v>
      </c>
      <c r="AN1014">
        <v>9</v>
      </c>
      <c r="AO1014" s="4">
        <f t="shared" si="300"/>
        <v>0.9</v>
      </c>
      <c r="AQ1014">
        <v>0.9</v>
      </c>
      <c r="AR1014" s="4">
        <f t="shared" si="301"/>
        <v>1814.492297</v>
      </c>
      <c r="AT1014">
        <v>1814.492297</v>
      </c>
      <c r="AU1014">
        <v>1814.492297</v>
      </c>
      <c r="AV1014" s="4">
        <f t="shared" si="302"/>
        <v>10715281.625</v>
      </c>
      <c r="AX1014">
        <v>26346251</v>
      </c>
      <c r="AY1014">
        <v>26346251</v>
      </c>
      <c r="AZ1014" s="4">
        <f t="shared" si="303"/>
        <v>6.6</v>
      </c>
      <c r="BB1014">
        <v>6.6</v>
      </c>
      <c r="BC1014" s="4">
        <f t="shared" si="304"/>
        <v>6.4</v>
      </c>
      <c r="BE1014">
        <v>6.4</v>
      </c>
      <c r="BF1014" s="4">
        <v>0.56999999999999995</v>
      </c>
      <c r="BG1014" s="4">
        <v>11.5</v>
      </c>
      <c r="BH1014" s="4">
        <f t="shared" si="286"/>
        <v>61.9</v>
      </c>
      <c r="BJ1014">
        <v>61.9</v>
      </c>
    </row>
    <row r="1015" spans="1:62" x14ac:dyDescent="0.25">
      <c r="A1015" s="4" t="s">
        <v>87</v>
      </c>
      <c r="B1015" s="4">
        <v>2012</v>
      </c>
      <c r="C1015" s="4">
        <v>1</v>
      </c>
      <c r="E1015" s="4">
        <f t="shared" si="287"/>
        <v>2.4376314355293422E-3</v>
      </c>
      <c r="F1015">
        <v>257</v>
      </c>
      <c r="H1015" s="4">
        <f t="shared" si="288"/>
        <v>1.0641349189100497E-2</v>
      </c>
      <c r="I1015">
        <f t="shared" si="289"/>
        <v>39</v>
      </c>
      <c r="K1015">
        <v>39</v>
      </c>
      <c r="L1015" s="4">
        <v>0.01</v>
      </c>
      <c r="M1015">
        <f t="shared" si="290"/>
        <v>1.921411551423725E-4</v>
      </c>
      <c r="O1015" s="4">
        <f t="shared" si="291"/>
        <v>151.899429</v>
      </c>
      <c r="Q1015">
        <v>151.899429</v>
      </c>
      <c r="S1015" s="4">
        <f t="shared" si="292"/>
        <v>1.4437648664183886E-2</v>
      </c>
      <c r="T1015">
        <v>92</v>
      </c>
      <c r="W1015" s="4">
        <f t="shared" si="293"/>
        <v>900.625</v>
      </c>
      <c r="X1015">
        <v>1613</v>
      </c>
      <c r="Y1015" s="4">
        <v>26.7</v>
      </c>
      <c r="AB1015" s="4">
        <f t="shared" si="294"/>
        <v>56</v>
      </c>
      <c r="AC1015" s="3">
        <v>56</v>
      </c>
      <c r="AD1015" s="4">
        <f t="shared" si="295"/>
        <v>1.5494314274183893E-2</v>
      </c>
      <c r="AE1015">
        <f t="shared" si="296"/>
        <v>91</v>
      </c>
      <c r="AG1015">
        <v>91</v>
      </c>
      <c r="AH1015" s="4">
        <f t="shared" si="297"/>
        <v>4.79</v>
      </c>
      <c r="AJ1015">
        <v>4.79</v>
      </c>
      <c r="AK1015" s="4">
        <f t="shared" si="298"/>
        <v>1.4867981868673903E-2</v>
      </c>
      <c r="AL1015">
        <f t="shared" si="299"/>
        <v>92</v>
      </c>
      <c r="AN1015">
        <v>92</v>
      </c>
      <c r="AO1015" s="4">
        <f t="shared" si="300"/>
        <v>0.9</v>
      </c>
      <c r="AQ1015">
        <v>0.9</v>
      </c>
      <c r="AR1015" s="4">
        <f t="shared" si="301"/>
        <v>1629.8222000000001</v>
      </c>
      <c r="AT1015">
        <v>1629.8222000000001</v>
      </c>
      <c r="AU1015">
        <v>1629.8222000000001</v>
      </c>
      <c r="AV1015" s="4">
        <f t="shared" si="302"/>
        <v>2573349</v>
      </c>
      <c r="AX1015">
        <v>2573349</v>
      </c>
      <c r="AY1015">
        <v>2573349</v>
      </c>
      <c r="AZ1015" s="4">
        <f t="shared" si="303"/>
        <v>6.7</v>
      </c>
      <c r="BB1015">
        <v>6.7</v>
      </c>
      <c r="BC1015" s="4">
        <f t="shared" si="304"/>
        <v>6.6</v>
      </c>
      <c r="BE1015">
        <v>6.6</v>
      </c>
      <c r="BF1015" s="4">
        <v>0.56299999999999994</v>
      </c>
      <c r="BG1015" s="4">
        <v>11.2</v>
      </c>
      <c r="BH1015" s="4">
        <f t="shared" si="286"/>
        <v>61.6</v>
      </c>
      <c r="BJ1015">
        <v>61.6</v>
      </c>
    </row>
    <row r="1016" spans="1:62" x14ac:dyDescent="0.25">
      <c r="A1016" s="4" t="s">
        <v>87</v>
      </c>
      <c r="B1016" s="4">
        <v>2011</v>
      </c>
      <c r="C1016" s="4">
        <v>1</v>
      </c>
      <c r="E1016" s="4">
        <f t="shared" si="287"/>
        <v>2.3491441061770212E-3</v>
      </c>
      <c r="F1016">
        <v>263</v>
      </c>
      <c r="H1016" s="4">
        <f t="shared" si="288"/>
        <v>1.0169490201435198E-2</v>
      </c>
      <c r="I1016">
        <f t="shared" si="289"/>
        <v>40</v>
      </c>
      <c r="K1016">
        <v>40</v>
      </c>
      <c r="L1016" s="4">
        <v>1.64</v>
      </c>
      <c r="M1016">
        <f t="shared" si="290"/>
        <v>1.9411084163717252E-4</v>
      </c>
      <c r="O1016" s="4">
        <f t="shared" si="291"/>
        <v>225.2219474</v>
      </c>
      <c r="Q1016">
        <v>225.2219474</v>
      </c>
      <c r="S1016" s="4">
        <f t="shared" si="292"/>
        <v>1.4682265089018029E-2</v>
      </c>
      <c r="T1016">
        <v>91</v>
      </c>
      <c r="W1016" s="4">
        <f t="shared" si="293"/>
        <v>120</v>
      </c>
      <c r="X1016">
        <v>120</v>
      </c>
      <c r="Y1016" s="4">
        <v>26.1</v>
      </c>
      <c r="AB1016" s="4">
        <f t="shared" si="294"/>
        <v>57.5</v>
      </c>
      <c r="AC1016" s="3">
        <v>58</v>
      </c>
      <c r="AD1016" s="4">
        <f t="shared" si="295"/>
        <v>1.5490212438813976E-2</v>
      </c>
      <c r="AE1016">
        <f t="shared" si="296"/>
        <v>91</v>
      </c>
      <c r="AG1016">
        <v>91</v>
      </c>
      <c r="AH1016" s="4">
        <f t="shared" si="297"/>
        <v>4.8099999999999996</v>
      </c>
      <c r="AJ1016">
        <v>4.8099999999999996</v>
      </c>
      <c r="AK1016" s="4">
        <f t="shared" si="298"/>
        <v>1.5105739836124144E-2</v>
      </c>
      <c r="AL1016">
        <f t="shared" si="299"/>
        <v>91</v>
      </c>
      <c r="AN1016">
        <v>91</v>
      </c>
      <c r="AO1016" s="4">
        <f t="shared" si="300"/>
        <v>1.3</v>
      </c>
      <c r="AQ1016">
        <v>1.3</v>
      </c>
      <c r="AR1016" s="4">
        <f t="shared" si="301"/>
        <v>1574.9786529999999</v>
      </c>
      <c r="AT1016">
        <v>1574.9786529999999</v>
      </c>
      <c r="AU1016">
        <v>1574.9786529999999</v>
      </c>
      <c r="AV1016" s="4">
        <f t="shared" si="302"/>
        <v>10715281.625</v>
      </c>
      <c r="AX1016">
        <v>25121796</v>
      </c>
      <c r="AY1016">
        <v>25121796</v>
      </c>
      <c r="AZ1016" s="4">
        <f t="shared" si="303"/>
        <v>6.9</v>
      </c>
      <c r="BB1016">
        <v>6.9</v>
      </c>
      <c r="BC1016" s="4">
        <f t="shared" si="304"/>
        <v>6.8</v>
      </c>
      <c r="BE1016">
        <v>6.8</v>
      </c>
      <c r="BF1016" s="4">
        <v>0.55400000000000005</v>
      </c>
      <c r="BG1016" s="4">
        <v>10.9</v>
      </c>
      <c r="BH1016" s="4">
        <f t="shared" si="286"/>
        <v>61.2</v>
      </c>
      <c r="BJ1016">
        <v>61.2</v>
      </c>
    </row>
    <row r="1017" spans="1:62" x14ac:dyDescent="0.25">
      <c r="A1017" s="4" t="s">
        <v>87</v>
      </c>
      <c r="B1017" s="4">
        <v>2010</v>
      </c>
      <c r="C1017" s="4">
        <v>1</v>
      </c>
      <c r="E1017" s="4">
        <f t="shared" si="287"/>
        <v>2.2889790779521209E-3</v>
      </c>
      <c r="F1017">
        <v>267</v>
      </c>
      <c r="H1017" s="4">
        <f t="shared" si="288"/>
        <v>1.0169490201435198E-2</v>
      </c>
      <c r="I1017">
        <f t="shared" si="289"/>
        <v>40</v>
      </c>
      <c r="K1017">
        <v>40</v>
      </c>
      <c r="L1017" s="4">
        <v>1.69</v>
      </c>
      <c r="M1017">
        <f t="shared" si="290"/>
        <v>1.9335449364648021E-4</v>
      </c>
      <c r="O1017" s="4">
        <f t="shared" si="291"/>
        <v>195.98246259999999</v>
      </c>
      <c r="Q1017">
        <v>195.98246259999999</v>
      </c>
      <c r="S1017" s="4">
        <f t="shared" si="292"/>
        <v>1.3894096137580055E-2</v>
      </c>
      <c r="T1017">
        <v>94</v>
      </c>
      <c r="W1017" s="4">
        <f t="shared" si="293"/>
        <v>641</v>
      </c>
      <c r="X1017">
        <v>641</v>
      </c>
      <c r="Y1017" s="4">
        <v>25.5</v>
      </c>
      <c r="AB1017" s="4">
        <f t="shared" si="294"/>
        <v>57.5</v>
      </c>
      <c r="AC1017" s="3">
        <v>59</v>
      </c>
      <c r="AD1017" s="4">
        <f t="shared" si="295"/>
        <v>1.4673363085012815E-2</v>
      </c>
      <c r="AE1017">
        <f t="shared" si="296"/>
        <v>94</v>
      </c>
      <c r="AG1017">
        <v>94</v>
      </c>
      <c r="AH1017" s="4">
        <f t="shared" si="297"/>
        <v>5.33</v>
      </c>
      <c r="AJ1017">
        <v>5.33</v>
      </c>
      <c r="AK1017" s="4">
        <f t="shared" si="298"/>
        <v>1.4317111386368314E-2</v>
      </c>
      <c r="AL1017">
        <f t="shared" si="299"/>
        <v>94</v>
      </c>
      <c r="AN1017">
        <v>94</v>
      </c>
      <c r="AO1017" s="4">
        <f t="shared" si="300"/>
        <v>1.85</v>
      </c>
      <c r="AQ1017">
        <v>1.9</v>
      </c>
      <c r="AR1017" s="4">
        <f t="shared" si="301"/>
        <v>1312.6755700000001</v>
      </c>
      <c r="AT1017">
        <v>1312.6755700000001</v>
      </c>
      <c r="AU1017">
        <v>1312.6755700000001</v>
      </c>
      <c r="AV1017" s="4">
        <f t="shared" si="302"/>
        <v>2451214</v>
      </c>
      <c r="AX1017">
        <v>2451214</v>
      </c>
      <c r="AY1017">
        <v>2451214</v>
      </c>
      <c r="AZ1017" s="4">
        <f t="shared" si="303"/>
        <v>7.1</v>
      </c>
      <c r="BB1017">
        <v>7.1</v>
      </c>
      <c r="BC1017" s="4">
        <f t="shared" si="304"/>
        <v>7</v>
      </c>
      <c r="BE1017">
        <v>7</v>
      </c>
      <c r="BF1017" s="4">
        <v>0.54700000000000004</v>
      </c>
      <c r="BG1017" s="4">
        <v>10.5</v>
      </c>
      <c r="BH1017" s="4">
        <f t="shared" si="286"/>
        <v>69</v>
      </c>
      <c r="BJ1017">
        <v>69</v>
      </c>
    </row>
    <row r="1018" spans="1:62" x14ac:dyDescent="0.25">
      <c r="A1018" s="4" t="s">
        <v>87</v>
      </c>
      <c r="B1018" s="4">
        <v>2009</v>
      </c>
      <c r="C1018" s="4">
        <v>1</v>
      </c>
      <c r="E1018" s="4">
        <f t="shared" si="287"/>
        <v>2.2280461863464795E-3</v>
      </c>
      <c r="F1018">
        <v>271</v>
      </c>
      <c r="H1018" s="4">
        <f t="shared" si="288"/>
        <v>9.6996047369177565E-3</v>
      </c>
      <c r="I1018">
        <f t="shared" si="289"/>
        <v>41</v>
      </c>
      <c r="K1018">
        <v>41</v>
      </c>
      <c r="L1018" s="4">
        <v>1.76</v>
      </c>
      <c r="M1018">
        <f t="shared" si="290"/>
        <v>1.8836711182487235E-4</v>
      </c>
      <c r="O1018" s="4">
        <f t="shared" si="291"/>
        <v>30.722905010000002</v>
      </c>
      <c r="Q1018">
        <v>30.722905010000002</v>
      </c>
      <c r="S1018" s="4">
        <f t="shared" si="292"/>
        <v>1.3894096137580055E-2</v>
      </c>
      <c r="T1018">
        <v>94</v>
      </c>
      <c r="W1018" s="4">
        <f t="shared" si="293"/>
        <v>101</v>
      </c>
      <c r="X1018">
        <v>101</v>
      </c>
      <c r="Y1018" s="4">
        <v>24.9</v>
      </c>
      <c r="AB1018" s="4">
        <f t="shared" si="294"/>
        <v>57.5</v>
      </c>
      <c r="AC1018" s="3">
        <v>60</v>
      </c>
      <c r="AD1018" s="4">
        <f t="shared" si="295"/>
        <v>1.4669317659261159E-2</v>
      </c>
      <c r="AE1018">
        <f t="shared" si="296"/>
        <v>94</v>
      </c>
      <c r="AG1018">
        <v>94</v>
      </c>
      <c r="AH1018" s="4">
        <f t="shared" si="297"/>
        <v>5.17</v>
      </c>
      <c r="AJ1018">
        <v>5.17</v>
      </c>
      <c r="AK1018" s="4">
        <f t="shared" si="298"/>
        <v>1.4313156999778604E-2</v>
      </c>
      <c r="AL1018">
        <f t="shared" si="299"/>
        <v>94</v>
      </c>
      <c r="AN1018">
        <v>94</v>
      </c>
      <c r="AO1018" s="4">
        <f t="shared" si="300"/>
        <v>1.85</v>
      </c>
      <c r="AQ1018">
        <v>2.1</v>
      </c>
      <c r="AR1018" s="4">
        <f t="shared" si="301"/>
        <v>186.76537999999999</v>
      </c>
      <c r="AT1018">
        <v>186.76537999999999</v>
      </c>
      <c r="AU1018">
        <v>186.76537999999999</v>
      </c>
      <c r="AV1018" s="4">
        <f t="shared" si="302"/>
        <v>2393831</v>
      </c>
      <c r="AX1018">
        <v>2393831</v>
      </c>
      <c r="AY1018">
        <v>2393831</v>
      </c>
      <c r="AZ1018" s="4">
        <f t="shared" si="303"/>
        <v>7.3</v>
      </c>
      <c r="BB1018">
        <v>7.3</v>
      </c>
      <c r="BC1018" s="4">
        <f t="shared" si="304"/>
        <v>7.2</v>
      </c>
      <c r="BE1018">
        <v>7.2</v>
      </c>
      <c r="BF1018" s="4">
        <v>0.54200000000000004</v>
      </c>
      <c r="BG1018" s="4">
        <v>10.4</v>
      </c>
      <c r="BH1018" s="4">
        <f t="shared" si="286"/>
        <v>66</v>
      </c>
      <c r="BJ1018">
        <v>66</v>
      </c>
    </row>
    <row r="1019" spans="1:62" x14ac:dyDescent="0.25">
      <c r="A1019" s="4" t="s">
        <v>87</v>
      </c>
      <c r="B1019" s="4">
        <v>2008</v>
      </c>
      <c r="C1019" s="4">
        <v>1</v>
      </c>
      <c r="E1019" s="4">
        <f t="shared" si="287"/>
        <v>2.1664903436911741E-3</v>
      </c>
      <c r="F1019">
        <v>275</v>
      </c>
      <c r="H1019" s="4">
        <f t="shared" si="288"/>
        <v>9.6996047369177565E-3</v>
      </c>
      <c r="I1019">
        <f t="shared" si="289"/>
        <v>41</v>
      </c>
      <c r="K1019">
        <v>41</v>
      </c>
      <c r="L1019" s="4">
        <v>1.78</v>
      </c>
      <c r="M1019">
        <f t="shared" si="290"/>
        <v>1.9239906226897223E-4</v>
      </c>
      <c r="O1019" s="4">
        <f t="shared" si="291"/>
        <v>161.01064349999999</v>
      </c>
      <c r="Q1019">
        <v>161.01064349999999</v>
      </c>
      <c r="S1019" s="4">
        <f t="shared" si="292"/>
        <v>1.4174537003913691E-2</v>
      </c>
      <c r="T1019">
        <v>93</v>
      </c>
      <c r="W1019" s="4">
        <f t="shared" si="293"/>
        <v>82</v>
      </c>
      <c r="X1019">
        <v>82</v>
      </c>
      <c r="Y1019" s="4">
        <v>24.2</v>
      </c>
      <c r="AB1019" s="4">
        <f t="shared" si="294"/>
        <v>57.5</v>
      </c>
      <c r="AC1019" s="3">
        <v>61</v>
      </c>
      <c r="AD1019" s="4">
        <f t="shared" si="295"/>
        <v>1.5228413098058719E-2</v>
      </c>
      <c r="AE1019">
        <f t="shared" si="296"/>
        <v>92</v>
      </c>
      <c r="AG1019">
        <v>92</v>
      </c>
      <c r="AH1019" s="4">
        <f t="shared" si="297"/>
        <v>4.8499999999999996</v>
      </c>
      <c r="AJ1019">
        <v>4.8499999999999996</v>
      </c>
      <c r="AK1019" s="4">
        <f t="shared" si="298"/>
        <v>1.4590122788923247E-2</v>
      </c>
      <c r="AL1019">
        <f t="shared" si="299"/>
        <v>93</v>
      </c>
      <c r="AN1019">
        <v>93</v>
      </c>
      <c r="AO1019" s="4">
        <f t="shared" si="300"/>
        <v>1.85</v>
      </c>
      <c r="AQ1019">
        <v>2.2000000000000002</v>
      </c>
      <c r="AR1019" s="4">
        <f t="shared" si="301"/>
        <v>1224.41554</v>
      </c>
      <c r="AT1019">
        <v>1224.41554</v>
      </c>
      <c r="AU1019">
        <v>1224.41554</v>
      </c>
      <c r="AV1019" s="4">
        <f t="shared" si="302"/>
        <v>2329864</v>
      </c>
      <c r="AX1019">
        <v>2329864</v>
      </c>
      <c r="AY1019">
        <v>2329864</v>
      </c>
      <c r="AZ1019" s="4">
        <f t="shared" si="303"/>
        <v>7.5</v>
      </c>
      <c r="BB1019">
        <v>7.5</v>
      </c>
      <c r="BC1019" s="4">
        <f t="shared" si="304"/>
        <v>7.4</v>
      </c>
      <c r="BE1019">
        <v>7.4</v>
      </c>
      <c r="BF1019" s="4">
        <v>0.53</v>
      </c>
      <c r="BG1019" s="4">
        <v>9.8000000000000007</v>
      </c>
      <c r="BH1019" s="4">
        <f t="shared" si="286"/>
        <v>63</v>
      </c>
      <c r="BJ1019">
        <v>63</v>
      </c>
    </row>
    <row r="1020" spans="1:62" x14ac:dyDescent="0.25">
      <c r="A1020" s="4" t="s">
        <v>87</v>
      </c>
      <c r="B1020" s="4">
        <v>2007</v>
      </c>
      <c r="C1020" s="4">
        <v>1</v>
      </c>
      <c r="E1020" s="4">
        <f t="shared" si="287"/>
        <v>1.7515780170869859E-3</v>
      </c>
      <c r="F1020">
        <v>28</v>
      </c>
      <c r="H1020" s="4">
        <f t="shared" si="288"/>
        <v>9.6996047369177565E-3</v>
      </c>
      <c r="I1020">
        <f t="shared" si="289"/>
        <v>41</v>
      </c>
      <c r="K1020">
        <v>41</v>
      </c>
      <c r="L1020" s="4">
        <v>1.25</v>
      </c>
      <c r="M1020">
        <f t="shared" si="290"/>
        <v>1.8742256848834822E-4</v>
      </c>
      <c r="O1020" s="4">
        <f t="shared" si="291"/>
        <v>3.1813736289999999</v>
      </c>
      <c r="Q1020">
        <v>3.1813736289999999</v>
      </c>
      <c r="S1020" s="4">
        <f t="shared" si="292"/>
        <v>1.3894096137580055E-2</v>
      </c>
      <c r="T1020">
        <v>94</v>
      </c>
      <c r="W1020" s="4">
        <f t="shared" si="293"/>
        <v>6</v>
      </c>
      <c r="X1020">
        <v>6</v>
      </c>
      <c r="Y1020" s="4">
        <v>23.6</v>
      </c>
      <c r="AB1020" s="4">
        <f t="shared" si="294"/>
        <v>57.5</v>
      </c>
      <c r="AC1020" s="3">
        <v>61</v>
      </c>
      <c r="AD1020" s="4">
        <f t="shared" si="295"/>
        <v>1.466131973451538E-2</v>
      </c>
      <c r="AE1020">
        <f t="shared" si="296"/>
        <v>94</v>
      </c>
      <c r="AG1020">
        <v>94</v>
      </c>
      <c r="AH1020" s="4">
        <f t="shared" si="297"/>
        <v>5.3</v>
      </c>
      <c r="AJ1020">
        <v>5.3</v>
      </c>
      <c r="AK1020" s="4">
        <f t="shared" si="298"/>
        <v>1.4305286604090318E-2</v>
      </c>
      <c r="AL1020">
        <f t="shared" si="299"/>
        <v>94</v>
      </c>
      <c r="AN1020">
        <v>94</v>
      </c>
      <c r="AO1020" s="4">
        <f t="shared" si="300"/>
        <v>1.85</v>
      </c>
      <c r="AQ1020">
        <v>2.6</v>
      </c>
      <c r="AR1020" s="4">
        <f t="shared" si="301"/>
        <v>19.686717999999999</v>
      </c>
      <c r="AT1020">
        <v>19.686717999999999</v>
      </c>
      <c r="AU1020">
        <v>19.686717999999999</v>
      </c>
      <c r="AV1020" s="4">
        <f t="shared" si="302"/>
        <v>227212</v>
      </c>
      <c r="AX1020">
        <v>227212</v>
      </c>
      <c r="AY1020">
        <v>227212</v>
      </c>
      <c r="AZ1020" s="4">
        <f t="shared" si="303"/>
        <v>7.7</v>
      </c>
      <c r="BB1020">
        <v>7.7</v>
      </c>
      <c r="BC1020" s="4">
        <f t="shared" si="304"/>
        <v>7.6</v>
      </c>
      <c r="BE1020">
        <v>7.6</v>
      </c>
      <c r="BF1020" s="4">
        <v>0.51900000000000002</v>
      </c>
      <c r="BG1020" s="4">
        <v>9.1</v>
      </c>
      <c r="BH1020" s="4">
        <f t="shared" si="286"/>
        <v>59.9</v>
      </c>
      <c r="BJ1020">
        <v>59.9</v>
      </c>
    </row>
    <row r="1021" spans="1:62" x14ac:dyDescent="0.25">
      <c r="A1021" s="4" t="s">
        <v>87</v>
      </c>
      <c r="B1021" s="4">
        <v>2006</v>
      </c>
      <c r="C1021" s="4">
        <v>1</v>
      </c>
      <c r="E1021" s="4">
        <f t="shared" si="287"/>
        <v>1.963840392173003E-3</v>
      </c>
      <c r="F1021">
        <v>288</v>
      </c>
      <c r="H1021" s="4">
        <f t="shared" si="288"/>
        <v>9.6996047369177565E-3</v>
      </c>
      <c r="I1021">
        <f t="shared" si="289"/>
        <v>41</v>
      </c>
      <c r="K1021">
        <v>41</v>
      </c>
      <c r="L1021" s="4">
        <v>1.7</v>
      </c>
      <c r="M1021">
        <f t="shared" si="290"/>
        <v>1.9147749443647826E-4</v>
      </c>
      <c r="O1021" s="4">
        <f t="shared" si="291"/>
        <v>129.02633639999999</v>
      </c>
      <c r="Q1021">
        <v>129.02633639999999</v>
      </c>
      <c r="S1021" s="4">
        <f t="shared" si="292"/>
        <v>1.5795062001612969E-2</v>
      </c>
      <c r="T1021">
        <v>84</v>
      </c>
      <c r="W1021" s="4">
        <f t="shared" si="293"/>
        <v>420</v>
      </c>
      <c r="X1021">
        <v>420</v>
      </c>
      <c r="Y1021" s="4">
        <v>23</v>
      </c>
      <c r="AB1021" s="4">
        <f t="shared" si="294"/>
        <v>57.5</v>
      </c>
      <c r="AC1021" s="3">
        <v>62</v>
      </c>
      <c r="AD1021" s="4">
        <f t="shared" si="295"/>
        <v>1.6516807741174706E-2</v>
      </c>
      <c r="AE1021">
        <f t="shared" si="296"/>
        <v>84</v>
      </c>
      <c r="AG1021">
        <v>84</v>
      </c>
      <c r="AH1021" s="4">
        <f t="shared" si="297"/>
        <v>4.6399999999999997</v>
      </c>
      <c r="AJ1021">
        <v>4.6399999999999997</v>
      </c>
      <c r="AK1021" s="4">
        <f t="shared" si="298"/>
        <v>1.6129063924785882E-2</v>
      </c>
      <c r="AL1021">
        <f t="shared" si="299"/>
        <v>84</v>
      </c>
      <c r="AN1021">
        <v>84</v>
      </c>
      <c r="AO1021" s="4">
        <f t="shared" si="300"/>
        <v>1.85</v>
      </c>
      <c r="AQ1021">
        <v>2.9</v>
      </c>
      <c r="AR1021" s="4">
        <f t="shared" si="301"/>
        <v>922.93516769999997</v>
      </c>
      <c r="AT1021">
        <v>922.93516769999997</v>
      </c>
      <c r="AU1021">
        <v>922.93516769999997</v>
      </c>
      <c r="AV1021" s="4">
        <f t="shared" si="302"/>
        <v>10715281.625</v>
      </c>
      <c r="AX1021">
        <v>22113425</v>
      </c>
      <c r="AY1021">
        <v>22113425</v>
      </c>
      <c r="AZ1021" s="4">
        <f t="shared" si="303"/>
        <v>7.9</v>
      </c>
      <c r="BB1021">
        <v>7.9</v>
      </c>
      <c r="BC1021" s="4">
        <f t="shared" si="304"/>
        <v>7.9</v>
      </c>
      <c r="BE1021">
        <v>7.9</v>
      </c>
      <c r="BF1021" s="4">
        <v>0.51</v>
      </c>
      <c r="BG1021" s="4">
        <v>8.6999999999999993</v>
      </c>
      <c r="BH1021" s="4">
        <f t="shared" si="286"/>
        <v>59.4</v>
      </c>
      <c r="BJ1021">
        <v>59.4</v>
      </c>
    </row>
    <row r="1022" spans="1:62" x14ac:dyDescent="0.25">
      <c r="A1022" s="4" t="s">
        <v>87</v>
      </c>
      <c r="B1022" s="4">
        <v>2005</v>
      </c>
      <c r="C1022" s="4">
        <v>1</v>
      </c>
      <c r="E1022" s="4">
        <f t="shared" si="287"/>
        <v>1.8386465252219842E-3</v>
      </c>
      <c r="F1022">
        <v>296</v>
      </c>
      <c r="H1022" s="4">
        <f t="shared" si="288"/>
        <v>9.6996047369177565E-3</v>
      </c>
      <c r="I1022">
        <f t="shared" si="289"/>
        <v>41</v>
      </c>
      <c r="K1022">
        <v>41</v>
      </c>
      <c r="L1022" s="4">
        <v>1.5</v>
      </c>
      <c r="M1022">
        <f t="shared" si="290"/>
        <v>1.8993714601825252E-4</v>
      </c>
      <c r="O1022" s="4">
        <f t="shared" si="291"/>
        <v>78.711238249999994</v>
      </c>
      <c r="Q1022">
        <v>78.711238249999994</v>
      </c>
      <c r="S1022" s="4">
        <f t="shared" si="292"/>
        <v>1.5795062001612969E-2</v>
      </c>
      <c r="T1022">
        <v>84</v>
      </c>
      <c r="W1022" s="4">
        <f t="shared" si="293"/>
        <v>435</v>
      </c>
      <c r="X1022">
        <v>435</v>
      </c>
      <c r="Y1022" s="4">
        <v>22.4</v>
      </c>
      <c r="AB1022" s="4">
        <f t="shared" si="294"/>
        <v>57.5</v>
      </c>
      <c r="AC1022" s="3">
        <v>62</v>
      </c>
      <c r="AD1022" s="4">
        <f t="shared" si="295"/>
        <v>1.6443607015740661E-2</v>
      </c>
      <c r="AE1022">
        <f t="shared" si="296"/>
        <v>85</v>
      </c>
      <c r="AG1022">
        <v>85</v>
      </c>
      <c r="AH1022" s="4">
        <f t="shared" si="297"/>
        <v>4.51</v>
      </c>
      <c r="AJ1022">
        <v>4.51</v>
      </c>
      <c r="AK1022" s="4">
        <f t="shared" si="298"/>
        <v>1.6124858440783506E-2</v>
      </c>
      <c r="AL1022">
        <f t="shared" si="299"/>
        <v>84</v>
      </c>
      <c r="AN1022">
        <v>84</v>
      </c>
      <c r="AO1022" s="4">
        <f t="shared" si="300"/>
        <v>1.85</v>
      </c>
      <c r="AQ1022">
        <v>3.1</v>
      </c>
      <c r="AR1022" s="4">
        <f t="shared" si="301"/>
        <v>498.172394</v>
      </c>
      <c r="AT1022">
        <v>498.172394</v>
      </c>
      <c r="AU1022">
        <v>498.172394</v>
      </c>
      <c r="AV1022" s="4">
        <f t="shared" si="302"/>
        <v>215429</v>
      </c>
      <c r="AX1022">
        <v>215429</v>
      </c>
      <c r="AY1022">
        <v>215429</v>
      </c>
      <c r="AZ1022" s="4">
        <f t="shared" si="303"/>
        <v>8.1</v>
      </c>
      <c r="BB1022">
        <v>8.1</v>
      </c>
      <c r="BC1022" s="4">
        <f t="shared" si="304"/>
        <v>8.1</v>
      </c>
      <c r="BE1022">
        <v>8.1</v>
      </c>
      <c r="BF1022" s="4">
        <v>0.499</v>
      </c>
      <c r="BG1022" s="4">
        <v>8.1</v>
      </c>
      <c r="BH1022" s="4">
        <f t="shared" si="286"/>
        <v>58.9</v>
      </c>
      <c r="BJ1022">
        <v>58.9</v>
      </c>
    </row>
    <row r="1023" spans="1:62" x14ac:dyDescent="0.25">
      <c r="A1023" s="4" t="s">
        <v>87</v>
      </c>
      <c r="B1023" s="4">
        <v>2004</v>
      </c>
      <c r="C1023" s="4">
        <v>1</v>
      </c>
      <c r="E1023" s="4">
        <f t="shared" si="287"/>
        <v>1.8450047760944024E-3</v>
      </c>
      <c r="F1023">
        <v>34</v>
      </c>
      <c r="H1023" s="4">
        <f t="shared" si="288"/>
        <v>9.6996047369177565E-3</v>
      </c>
      <c r="I1023">
        <f t="shared" si="289"/>
        <v>41</v>
      </c>
      <c r="K1023">
        <v>41</v>
      </c>
      <c r="L1023" s="4">
        <v>1.46</v>
      </c>
      <c r="M1023">
        <f t="shared" si="290"/>
        <v>1.8911583045653642E-4</v>
      </c>
      <c r="O1023" s="4">
        <f t="shared" si="291"/>
        <v>53.237759769999997</v>
      </c>
      <c r="Q1023">
        <v>53.237759769999997</v>
      </c>
      <c r="S1023" s="4">
        <f t="shared" si="292"/>
        <v>2.3099390109200882E-4</v>
      </c>
      <c r="T1023">
        <v>8</v>
      </c>
      <c r="W1023" s="4">
        <f t="shared" si="293"/>
        <v>60</v>
      </c>
      <c r="X1023">
        <v>60</v>
      </c>
      <c r="Y1023" s="4">
        <v>21.8</v>
      </c>
      <c r="AB1023" s="4">
        <f t="shared" si="294"/>
        <v>57.5</v>
      </c>
      <c r="AC1023" s="3">
        <v>62</v>
      </c>
      <c r="AD1023" s="4">
        <f t="shared" si="295"/>
        <v>1.6544636234860594E-2</v>
      </c>
      <c r="AE1023">
        <f t="shared" si="296"/>
        <v>81</v>
      </c>
      <c r="AG1023">
        <v>81</v>
      </c>
      <c r="AH1023" s="4">
        <f t="shared" si="297"/>
        <v>3.96</v>
      </c>
      <c r="AJ1023">
        <v>3.96</v>
      </c>
      <c r="AK1023" s="4">
        <f t="shared" si="298"/>
        <v>1.8466802734788817E-4</v>
      </c>
      <c r="AL1023">
        <f t="shared" si="299"/>
        <v>8</v>
      </c>
      <c r="AN1023">
        <v>8</v>
      </c>
      <c r="AO1023" s="4">
        <f t="shared" si="300"/>
        <v>1.85</v>
      </c>
      <c r="AQ1023">
        <v>3.2</v>
      </c>
      <c r="AR1023" s="4">
        <f t="shared" si="301"/>
        <v>423.1936389</v>
      </c>
      <c r="AT1023">
        <v>423.1936389</v>
      </c>
      <c r="AU1023">
        <v>423.1936389</v>
      </c>
      <c r="AV1023" s="4">
        <f t="shared" si="302"/>
        <v>2986536</v>
      </c>
      <c r="AX1023">
        <v>2986536</v>
      </c>
      <c r="AY1023">
        <v>2986536</v>
      </c>
      <c r="AZ1023" s="4">
        <f t="shared" si="303"/>
        <v>8.4</v>
      </c>
      <c r="BB1023">
        <v>8.4</v>
      </c>
      <c r="BC1023" s="4">
        <f t="shared" si="304"/>
        <v>8.3000000000000007</v>
      </c>
      <c r="BE1023">
        <v>8.3000000000000007</v>
      </c>
      <c r="BF1023" s="4">
        <v>0.49099999999999999</v>
      </c>
      <c r="BG1023" s="4">
        <v>7.7</v>
      </c>
      <c r="BH1023" s="4">
        <f t="shared" si="286"/>
        <v>58.3</v>
      </c>
      <c r="BJ1023">
        <v>58.3</v>
      </c>
    </row>
    <row r="1024" spans="1:62" x14ac:dyDescent="0.25">
      <c r="A1024" s="4" t="s">
        <v>87</v>
      </c>
      <c r="B1024" s="4">
        <v>2003</v>
      </c>
      <c r="C1024" s="4">
        <v>1</v>
      </c>
      <c r="E1024" s="4">
        <f t="shared" si="287"/>
        <v>1.9075704515984933E-3</v>
      </c>
      <c r="F1024">
        <v>38</v>
      </c>
      <c r="H1024" s="4">
        <f t="shared" si="288"/>
        <v>9.6996047369177565E-3</v>
      </c>
      <c r="I1024">
        <f t="shared" si="289"/>
        <v>41</v>
      </c>
      <c r="K1024">
        <v>41</v>
      </c>
      <c r="L1024" s="4">
        <v>1.53</v>
      </c>
      <c r="M1024">
        <f t="shared" si="290"/>
        <v>1.8837963609181718E-4</v>
      </c>
      <c r="O1024" s="4">
        <f t="shared" si="291"/>
        <v>31.094353420000001</v>
      </c>
      <c r="Q1024">
        <v>31.094353420000001</v>
      </c>
      <c r="S1024" s="4">
        <f t="shared" si="292"/>
        <v>2.3099390109200882E-4</v>
      </c>
      <c r="T1024">
        <v>8</v>
      </c>
      <c r="W1024" s="4">
        <f t="shared" si="293"/>
        <v>900.625</v>
      </c>
      <c r="X1024">
        <v>1939</v>
      </c>
      <c r="Y1024" s="4">
        <v>21.2</v>
      </c>
      <c r="AB1024" s="4">
        <f t="shared" si="294"/>
        <v>57.5</v>
      </c>
      <c r="AC1024" s="3">
        <v>63</v>
      </c>
      <c r="AD1024" s="4">
        <f t="shared" si="295"/>
        <v>1.4681963362112333E-4</v>
      </c>
      <c r="AE1024">
        <f t="shared" si="296"/>
        <v>8</v>
      </c>
      <c r="AG1024">
        <v>8</v>
      </c>
      <c r="AH1024" s="4">
        <f t="shared" si="297"/>
        <v>3.12</v>
      </c>
      <c r="AJ1024">
        <v>3.12</v>
      </c>
      <c r="AK1024" s="4">
        <f t="shared" si="298"/>
        <v>1.8078270652602328E-4</v>
      </c>
      <c r="AL1024">
        <f t="shared" si="299"/>
        <v>8</v>
      </c>
      <c r="AN1024">
        <v>8</v>
      </c>
      <c r="AO1024" s="4">
        <f t="shared" si="300"/>
        <v>1.85</v>
      </c>
      <c r="AQ1024">
        <v>3.4</v>
      </c>
      <c r="AR1024" s="4">
        <f t="shared" si="301"/>
        <v>373.28155370000002</v>
      </c>
      <c r="AT1024">
        <v>373.28155370000002</v>
      </c>
      <c r="AU1024">
        <v>373.28155370000002</v>
      </c>
      <c r="AV1024" s="4">
        <f t="shared" si="302"/>
        <v>2446782</v>
      </c>
      <c r="AX1024">
        <v>2446782</v>
      </c>
      <c r="AY1024">
        <v>2446782</v>
      </c>
      <c r="AZ1024" s="4">
        <f t="shared" si="303"/>
        <v>8.6</v>
      </c>
      <c r="BB1024">
        <v>8.6</v>
      </c>
      <c r="BC1024" s="4">
        <f t="shared" si="304"/>
        <v>8.5</v>
      </c>
      <c r="BE1024">
        <v>8.5</v>
      </c>
      <c r="BF1024" s="4">
        <v>0.48899999999999999</v>
      </c>
      <c r="BG1024" s="4">
        <v>7.9</v>
      </c>
      <c r="BH1024" s="4">
        <f t="shared" si="286"/>
        <v>57.9</v>
      </c>
      <c r="BJ1024">
        <v>57.9</v>
      </c>
    </row>
    <row r="1025" spans="1:62" x14ac:dyDescent="0.25">
      <c r="A1025" s="4" t="s">
        <v>87</v>
      </c>
      <c r="B1025" s="4">
        <v>2002</v>
      </c>
      <c r="C1025" s="4">
        <v>1</v>
      </c>
      <c r="E1025" s="4">
        <f t="shared" si="287"/>
        <v>1.7982082921866032E-3</v>
      </c>
      <c r="F1025">
        <v>31</v>
      </c>
      <c r="H1025" s="4">
        <f t="shared" si="288"/>
        <v>9.233391680842357E-3</v>
      </c>
      <c r="I1025">
        <f t="shared" si="289"/>
        <v>42</v>
      </c>
      <c r="K1025">
        <v>42</v>
      </c>
      <c r="L1025" s="4">
        <v>1.6</v>
      </c>
      <c r="M1025">
        <f t="shared" si="290"/>
        <v>1.8742797388247875E-4</v>
      </c>
      <c r="O1025" s="4">
        <f t="shared" si="291"/>
        <v>3.3364379689999999</v>
      </c>
      <c r="Q1025">
        <v>3.3364379689999999</v>
      </c>
      <c r="S1025" s="4">
        <f t="shared" si="292"/>
        <v>2.3099390109200882E-4</v>
      </c>
      <c r="T1025">
        <v>8</v>
      </c>
      <c r="W1025" s="4">
        <f t="shared" si="293"/>
        <v>900.625</v>
      </c>
      <c r="X1025">
        <v>12289</v>
      </c>
      <c r="Y1025" s="4">
        <v>2.7</v>
      </c>
      <c r="AB1025" s="4">
        <f t="shared" si="294"/>
        <v>57.5</v>
      </c>
      <c r="AC1025" s="3">
        <v>63</v>
      </c>
      <c r="AD1025" s="4">
        <f t="shared" si="295"/>
        <v>1.4337910438036466E-4</v>
      </c>
      <c r="AE1025">
        <f t="shared" si="296"/>
        <v>8</v>
      </c>
      <c r="AG1025">
        <v>8</v>
      </c>
      <c r="AH1025" s="4">
        <f t="shared" si="297"/>
        <v>3.7</v>
      </c>
      <c r="AJ1025">
        <v>3.7</v>
      </c>
      <c r="AK1025" s="4">
        <f t="shared" si="298"/>
        <v>1.6066772587835978E-2</v>
      </c>
      <c r="AL1025">
        <f t="shared" si="299"/>
        <v>78</v>
      </c>
      <c r="AN1025">
        <v>78</v>
      </c>
      <c r="AO1025" s="4">
        <f t="shared" si="300"/>
        <v>1.85</v>
      </c>
      <c r="AQ1025">
        <v>3.5</v>
      </c>
      <c r="AR1025" s="4">
        <f t="shared" si="301"/>
        <v>39.484473000000001</v>
      </c>
      <c r="AT1025">
        <v>39.484473000000001</v>
      </c>
      <c r="AU1025">
        <v>39.484473000000001</v>
      </c>
      <c r="AV1025" s="4">
        <f t="shared" si="302"/>
        <v>10715281.625</v>
      </c>
      <c r="AX1025">
        <v>19924522</v>
      </c>
      <c r="AY1025">
        <v>19924522</v>
      </c>
      <c r="AZ1025" s="4">
        <f t="shared" si="303"/>
        <v>8.8000000000000007</v>
      </c>
      <c r="BB1025">
        <v>8.8000000000000007</v>
      </c>
      <c r="BC1025" s="4">
        <f t="shared" si="304"/>
        <v>8.8000000000000007</v>
      </c>
      <c r="BE1025">
        <v>8.8000000000000007</v>
      </c>
      <c r="BF1025" s="4">
        <v>0.48399999999999999</v>
      </c>
      <c r="BG1025" s="4">
        <v>7.6</v>
      </c>
      <c r="BH1025" s="4">
        <f t="shared" si="286"/>
        <v>57.6</v>
      </c>
      <c r="BJ1025">
        <v>57.6</v>
      </c>
    </row>
    <row r="1026" spans="1:62" x14ac:dyDescent="0.25">
      <c r="A1026" s="4" t="s">
        <v>87</v>
      </c>
      <c r="B1026" s="4">
        <v>2001</v>
      </c>
      <c r="C1026" s="4">
        <v>1</v>
      </c>
      <c r="E1026" s="4">
        <f t="shared" si="287"/>
        <v>1.923229352439431E-3</v>
      </c>
      <c r="F1026">
        <v>39</v>
      </c>
      <c r="H1026" s="4">
        <f t="shared" si="288"/>
        <v>9.233391680842357E-3</v>
      </c>
      <c r="I1026">
        <f t="shared" si="289"/>
        <v>42</v>
      </c>
      <c r="K1026">
        <v>42</v>
      </c>
      <c r="L1026" s="4">
        <v>1.49</v>
      </c>
      <c r="M1026">
        <f t="shared" si="290"/>
        <v>1.8819243168260695E-4</v>
      </c>
      <c r="O1026" s="4">
        <f t="shared" si="291"/>
        <v>25.559812879999999</v>
      </c>
      <c r="Q1026">
        <v>25.559812879999999</v>
      </c>
      <c r="S1026" s="4">
        <f t="shared" si="292"/>
        <v>8.675140700055771E-5</v>
      </c>
      <c r="W1026" s="4">
        <f t="shared" si="293"/>
        <v>900.625</v>
      </c>
      <c r="X1026">
        <v>13476</v>
      </c>
      <c r="Y1026" s="4">
        <v>2.1</v>
      </c>
      <c r="AB1026" s="4">
        <f t="shared" si="294"/>
        <v>57.5</v>
      </c>
      <c r="AC1026" s="3">
        <v>64</v>
      </c>
      <c r="AD1026" s="4">
        <f t="shared" si="295"/>
        <v>1.6611325516939151E-2</v>
      </c>
      <c r="AE1026">
        <f t="shared" si="296"/>
        <v>81</v>
      </c>
      <c r="AG1026">
        <v>81</v>
      </c>
      <c r="AH1026" s="4">
        <f t="shared" si="297"/>
        <v>3.56</v>
      </c>
      <c r="AJ1026">
        <v>3.56</v>
      </c>
      <c r="AK1026" s="4">
        <f t="shared" si="298"/>
        <v>1.6150328793006759E-2</v>
      </c>
      <c r="AL1026">
        <f t="shared" si="299"/>
        <v>79</v>
      </c>
      <c r="AN1026">
        <v>79</v>
      </c>
      <c r="AO1026" s="4">
        <f t="shared" si="300"/>
        <v>1.85</v>
      </c>
      <c r="AQ1026">
        <v>3.5</v>
      </c>
      <c r="AR1026" s="4">
        <f t="shared" si="301"/>
        <v>273.65966680000002</v>
      </c>
      <c r="AT1026">
        <v>273.65966680000002</v>
      </c>
      <c r="AU1026">
        <v>273.65966680000002</v>
      </c>
      <c r="AV1026" s="4">
        <f t="shared" si="302"/>
        <v>1942165</v>
      </c>
      <c r="AX1026">
        <v>1942165</v>
      </c>
      <c r="AY1026">
        <v>1942165</v>
      </c>
      <c r="AZ1026" s="4">
        <f t="shared" si="303"/>
        <v>9</v>
      </c>
      <c r="BB1026">
        <v>9</v>
      </c>
      <c r="BC1026" s="4">
        <f t="shared" si="304"/>
        <v>9</v>
      </c>
      <c r="BE1026">
        <v>9</v>
      </c>
      <c r="BF1026" s="4">
        <v>0.48499999999999999</v>
      </c>
      <c r="BG1026" s="4">
        <v>8</v>
      </c>
      <c r="BH1026" s="4">
        <f t="shared" ref="BH1026:BH1089" si="305">IF(BJ1026&gt;$BI$6,$I$6,BJ1026)*OR(IF(BJ1026&lt;$BI$7,$BI$7,BJ1026))</f>
        <v>57.4</v>
      </c>
      <c r="BJ1026">
        <v>57.4</v>
      </c>
    </row>
    <row r="1027" spans="1:62" x14ac:dyDescent="0.25">
      <c r="A1027" s="4" t="s">
        <v>87</v>
      </c>
      <c r="B1027" s="4">
        <v>2000</v>
      </c>
      <c r="C1027" s="4">
        <v>1</v>
      </c>
      <c r="E1027" s="4">
        <f t="shared" ref="E1027:E1090" si="306">_xlfn.NORM.DIST(F1027,$D$2,$D$3,FALSE)</f>
        <v>1.9075704515984933E-3</v>
      </c>
      <c r="F1027">
        <v>38</v>
      </c>
      <c r="H1027" s="4">
        <f t="shared" ref="H1027:H1090" si="307">_xlfn.NORM.DIST(I1027,$G$2,$G$3,FALSE)</f>
        <v>8.7724489100727658E-3</v>
      </c>
      <c r="I1027">
        <f t="shared" ref="I1027:I1090" si="308">IF(K1027&gt;55,55,K1027)*OR(IF(K1027&lt;-33,-33,K1027))</f>
        <v>43</v>
      </c>
      <c r="K1027">
        <v>43</v>
      </c>
      <c r="L1027" s="4">
        <v>1.6</v>
      </c>
      <c r="M1027">
        <f t="shared" ref="M1027:M1090" si="309">_xlfn.NORM.DIST(Q1027,$N$2,$N$3,FALSE)</f>
        <v>1.8802544210984507E-4</v>
      </c>
      <c r="O1027" s="4">
        <f t="shared" ref="O1027:O1090" si="310">IF(Q1027&gt;$P$6,$P$6,Q1027)*OR(IF(Q1027&lt;$P$7,$P$7,Q1027))</f>
        <v>20.65432873</v>
      </c>
      <c r="Q1027">
        <v>20.65432873</v>
      </c>
      <c r="S1027" s="4">
        <f t="shared" ref="S1027:S1090" si="311">_xlfn.NORM.DIST(T1027,$R$2,$R$3,FALSE)</f>
        <v>8.675140700055771E-5</v>
      </c>
      <c r="W1027" s="4">
        <f t="shared" ref="W1027:W1090" si="312">IF(X1027&gt;$V$5,$V$5,X1027)*OR(IF(X1027&lt;$V$6,$V$6,X1027))</f>
        <v>900.625</v>
      </c>
      <c r="X1027">
        <v>23068</v>
      </c>
      <c r="Y1027" s="4">
        <v>19.5</v>
      </c>
      <c r="AB1027" s="4">
        <f t="shared" ref="AB1027:AB1090" si="313">IF(AC1027&gt;$AA$5,$AA$5,AC1027)*OR(IF(AC1027&lt;$AA$6,$AA$6,AC1027))</f>
        <v>57.5</v>
      </c>
      <c r="AC1027" s="3">
        <v>65</v>
      </c>
      <c r="AD1027" s="4">
        <f t="shared" ref="AD1027:AD1090" si="314">_xlfn.NORM.DIST(AE1027,AVERAGE(AE1027:AE3964),STDEV(AE1027:AE3964),FALSE)</f>
        <v>1.6139631349107401E-2</v>
      </c>
      <c r="AE1027">
        <f t="shared" ref="AE1027:AE1090" si="315">IF(AG1027&gt;$AF$7,$AF$7,AG1027)*OR(IF(AG1027&lt;$AF$6,$AF$6,AG1027))</f>
        <v>88</v>
      </c>
      <c r="AG1027">
        <v>88</v>
      </c>
      <c r="AH1027" s="4">
        <f t="shared" ref="AH1027:AH1090" si="316">IF(AJ1027&gt;$AI$7,$AI$7,AJ1027)*OR(IF(AJ1027&lt;$AI$6,$AI$6,AJ1027))</f>
        <v>3</v>
      </c>
      <c r="AJ1027">
        <v>3</v>
      </c>
      <c r="AK1027" s="4">
        <f t="shared" ref="AK1027:AK1090" si="317">_xlfn.NORM.DIST(AL1027,AVERAGE(AL1027:AL3964),STDEV(AL1027:AL3964),FALSE)</f>
        <v>1.5737526125580485E-2</v>
      </c>
      <c r="AL1027">
        <f t="shared" ref="AL1027:AL1090" si="318">IF(AN1027&gt;$AM$6,$AM$6,AN1027)*OR(IF(AN1027&lt;$AM$7,$AM$7,AN1027))</f>
        <v>88</v>
      </c>
      <c r="AN1027">
        <v>88</v>
      </c>
      <c r="AO1027" s="4">
        <f t="shared" ref="AO1027:AO1090" si="319">IF(AQ1027&gt;$AP$6,$AP$6,AQ1027)*OR(IF(AQ1027&lt;$AP$7,$AP$7,AQ1027))</f>
        <v>1.85</v>
      </c>
      <c r="AQ1027">
        <v>3.6</v>
      </c>
      <c r="AR1027" s="4">
        <f t="shared" ref="AR1027:AR1090" si="320">IF(AT1027&gt;$AS$6,$AS$6,AT1027)*OR(IF(AT1027&lt;$AS$7,AS1032,AT1027))</f>
        <v>263.11246790000001</v>
      </c>
      <c r="AT1027">
        <v>263.11246790000001</v>
      </c>
      <c r="AU1027">
        <v>263.11246790000001</v>
      </c>
      <c r="AV1027" s="4">
        <f t="shared" ref="AV1027:AV1090" si="321">IF(AX1027&gt;$AW$7,$AW$7,AX1027)*OR(AX1027&lt;$AW$6,$AW$6,AX1027)</f>
        <v>10715281.625</v>
      </c>
      <c r="AX1027">
        <v>18938762</v>
      </c>
      <c r="AY1027">
        <v>18938762</v>
      </c>
      <c r="AZ1027" s="4">
        <f t="shared" ref="AZ1027:AZ1090" si="322">IF(BB1027&gt;$BA$6,$BA$6,BB1027)*OR(IF(BB1027&lt;$BA$7,$BA$7,BB1027))</f>
        <v>9.1999999999999993</v>
      </c>
      <c r="BB1027">
        <v>9.1999999999999993</v>
      </c>
      <c r="BC1027" s="4">
        <f t="shared" ref="BC1027:BC1090" si="323">IF(BE1027&gt;$BD$6,$BD$6,BE1027)*OR(IF(BE1027&lt;$BD$7,$BD$7,BE1027))</f>
        <v>9.1999999999999993</v>
      </c>
      <c r="BE1027">
        <v>9.1999999999999993</v>
      </c>
      <c r="BF1027" s="4">
        <v>0.48</v>
      </c>
      <c r="BG1027" s="4">
        <v>7.7</v>
      </c>
      <c r="BH1027" s="4">
        <f t="shared" si="305"/>
        <v>57.2</v>
      </c>
      <c r="BJ1027">
        <v>57.2</v>
      </c>
    </row>
    <row r="1028" spans="1:62" x14ac:dyDescent="0.25">
      <c r="A1028" s="4" t="s">
        <v>88</v>
      </c>
      <c r="B1028" s="4">
        <v>2015</v>
      </c>
      <c r="C1028" s="4">
        <v>1</v>
      </c>
      <c r="E1028" s="4">
        <f t="shared" si="306"/>
        <v>2.4289930841743658E-3</v>
      </c>
      <c r="F1028">
        <v>72</v>
      </c>
      <c r="H1028" s="4">
        <f t="shared" si="307"/>
        <v>1.3615888411902125E-2</v>
      </c>
      <c r="I1028">
        <f t="shared" si="308"/>
        <v>0</v>
      </c>
      <c r="K1028">
        <v>0</v>
      </c>
      <c r="M1028">
        <f t="shared" si="309"/>
        <v>1.8731145170040577E-4</v>
      </c>
      <c r="O1028" s="4">
        <f t="shared" si="310"/>
        <v>0</v>
      </c>
      <c r="Q1028">
        <v>0</v>
      </c>
      <c r="S1028" s="4">
        <f t="shared" si="311"/>
        <v>1.3286180512832984E-2</v>
      </c>
      <c r="T1028">
        <v>96</v>
      </c>
      <c r="W1028" s="4">
        <f t="shared" si="312"/>
        <v>1</v>
      </c>
      <c r="X1028">
        <v>1</v>
      </c>
      <c r="Y1028" s="4">
        <v>66.5</v>
      </c>
      <c r="AB1028" s="4">
        <f t="shared" si="313"/>
        <v>0</v>
      </c>
      <c r="AC1028" s="3">
        <v>0</v>
      </c>
      <c r="AD1028" s="4">
        <f t="shared" si="314"/>
        <v>1.299101766158333E-2</v>
      </c>
      <c r="AE1028">
        <f t="shared" si="315"/>
        <v>99</v>
      </c>
      <c r="AG1028">
        <v>99</v>
      </c>
      <c r="AH1028" s="4" t="e">
        <f t="shared" si="316"/>
        <v>#VALUE!</v>
      </c>
      <c r="AK1028" s="4">
        <f t="shared" si="317"/>
        <v>1.2704955780977125E-2</v>
      </c>
      <c r="AL1028">
        <f t="shared" si="318"/>
        <v>99</v>
      </c>
      <c r="AN1028">
        <v>99</v>
      </c>
      <c r="AO1028" s="4">
        <f t="shared" si="319"/>
        <v>0.1</v>
      </c>
      <c r="AQ1028">
        <v>0.1</v>
      </c>
      <c r="AR1028" s="4">
        <f t="shared" si="320"/>
        <v>187.78990999999999</v>
      </c>
      <c r="AT1028">
        <v>187.78990999999999</v>
      </c>
      <c r="AU1028">
        <v>187.78990999999999</v>
      </c>
      <c r="AV1028" s="4">
        <f t="shared" si="321"/>
        <v>182883</v>
      </c>
      <c r="AX1028">
        <v>182883</v>
      </c>
      <c r="AY1028">
        <v>182883</v>
      </c>
      <c r="AZ1028" s="4">
        <f t="shared" si="322"/>
        <v>0.8</v>
      </c>
      <c r="BB1028">
        <v>0.8</v>
      </c>
      <c r="BC1028" s="4">
        <f t="shared" si="323"/>
        <v>0.7</v>
      </c>
      <c r="BE1028">
        <v>0.7</v>
      </c>
      <c r="BF1028" s="4">
        <v>0.86499999999999999</v>
      </c>
      <c r="BG1028" s="4">
        <v>17.2</v>
      </c>
      <c r="BH1028" s="4">
        <f t="shared" si="305"/>
        <v>81</v>
      </c>
      <c r="BJ1028">
        <v>81</v>
      </c>
    </row>
    <row r="1029" spans="1:62" x14ac:dyDescent="0.25">
      <c r="A1029" s="4" t="s">
        <v>88</v>
      </c>
      <c r="B1029" s="4">
        <v>2014</v>
      </c>
      <c r="C1029" s="4">
        <v>1</v>
      </c>
      <c r="E1029" s="4">
        <f t="shared" si="306"/>
        <v>2.4435484237917519E-3</v>
      </c>
      <c r="F1029">
        <v>73</v>
      </c>
      <c r="H1029" s="4">
        <f t="shared" si="307"/>
        <v>1.3615888411902125E-2</v>
      </c>
      <c r="I1029">
        <f t="shared" si="308"/>
        <v>0</v>
      </c>
      <c r="K1029">
        <v>0</v>
      </c>
      <c r="L1029" s="4">
        <v>7.53</v>
      </c>
      <c r="M1029">
        <f t="shared" si="309"/>
        <v>1.5522593774486222E-4</v>
      </c>
      <c r="O1029" s="4">
        <f t="shared" si="310"/>
        <v>1096.807346997125</v>
      </c>
      <c r="Q1029">
        <v>2163.0434140000002</v>
      </c>
      <c r="S1029" s="4">
        <f t="shared" si="311"/>
        <v>1.3286180512832984E-2</v>
      </c>
      <c r="T1029">
        <v>96</v>
      </c>
      <c r="W1029" s="4">
        <f t="shared" si="312"/>
        <v>1</v>
      </c>
      <c r="X1029">
        <v>1</v>
      </c>
      <c r="Y1029" s="4">
        <v>66</v>
      </c>
      <c r="AB1029" s="4">
        <f t="shared" si="313"/>
        <v>0</v>
      </c>
      <c r="AC1029" s="3">
        <v>0</v>
      </c>
      <c r="AD1029" s="4">
        <f t="shared" si="314"/>
        <v>1.2986793403941104E-2</v>
      </c>
      <c r="AE1029">
        <f t="shared" si="315"/>
        <v>99</v>
      </c>
      <c r="AG1029">
        <v>99</v>
      </c>
      <c r="AH1029" s="4">
        <f t="shared" si="316"/>
        <v>8.8000000000000007</v>
      </c>
      <c r="AJ1029">
        <v>8.8000000000000007</v>
      </c>
      <c r="AK1029" s="4">
        <f t="shared" si="317"/>
        <v>1.2700828480064749E-2</v>
      </c>
      <c r="AL1029">
        <f t="shared" si="318"/>
        <v>99</v>
      </c>
      <c r="AN1029">
        <v>99</v>
      </c>
      <c r="AO1029" s="4">
        <f t="shared" si="319"/>
        <v>0.1</v>
      </c>
      <c r="AQ1029">
        <v>0.1</v>
      </c>
      <c r="AR1029" s="4">
        <f t="shared" si="320"/>
        <v>10972.078698625</v>
      </c>
      <c r="AT1029">
        <v>21673.7817</v>
      </c>
      <c r="AU1029">
        <v>21673.7817</v>
      </c>
      <c r="AV1029" s="4">
        <f t="shared" si="321"/>
        <v>1892413</v>
      </c>
      <c r="AX1029">
        <v>1892413</v>
      </c>
      <c r="AY1029">
        <v>1892413</v>
      </c>
      <c r="AZ1029" s="4">
        <f t="shared" si="322"/>
        <v>0.8</v>
      </c>
      <c r="BB1029">
        <v>0.8</v>
      </c>
      <c r="BC1029" s="4">
        <f t="shared" si="323"/>
        <v>0.7</v>
      </c>
      <c r="BE1029">
        <v>0.7</v>
      </c>
      <c r="BF1029" s="4">
        <v>0.86199999999999999</v>
      </c>
      <c r="BG1029" s="4">
        <v>17.2</v>
      </c>
      <c r="BH1029" s="4">
        <f t="shared" si="305"/>
        <v>88</v>
      </c>
      <c r="BJ1029">
        <v>88</v>
      </c>
    </row>
    <row r="1030" spans="1:62" x14ac:dyDescent="0.25">
      <c r="A1030" s="4" t="s">
        <v>88</v>
      </c>
      <c r="B1030" s="4">
        <v>2013</v>
      </c>
      <c r="C1030" s="4">
        <v>1</v>
      </c>
      <c r="E1030" s="4">
        <f t="shared" si="306"/>
        <v>2.458031867580228E-3</v>
      </c>
      <c r="F1030">
        <v>74</v>
      </c>
      <c r="H1030" s="4">
        <f t="shared" si="307"/>
        <v>1.3615888411902125E-2</v>
      </c>
      <c r="I1030">
        <f t="shared" si="308"/>
        <v>0</v>
      </c>
      <c r="K1030">
        <v>0</v>
      </c>
      <c r="L1030" s="4">
        <v>7.46</v>
      </c>
      <c r="M1030">
        <f t="shared" si="309"/>
        <v>1.540992730118833E-4</v>
      </c>
      <c r="O1030" s="4">
        <f t="shared" si="310"/>
        <v>1096.807346997125</v>
      </c>
      <c r="Q1030">
        <v>2183.1069859999998</v>
      </c>
      <c r="S1030" s="4">
        <f t="shared" si="311"/>
        <v>1.2624262505316943E-2</v>
      </c>
      <c r="T1030">
        <v>98</v>
      </c>
      <c r="W1030" s="4">
        <f t="shared" si="312"/>
        <v>3</v>
      </c>
      <c r="X1030">
        <v>3</v>
      </c>
      <c r="Y1030" s="4">
        <v>65.400000000000006</v>
      </c>
      <c r="AB1030" s="4">
        <f t="shared" si="313"/>
        <v>0</v>
      </c>
      <c r="AC1030" s="3">
        <v>0</v>
      </c>
      <c r="AD1030" s="4">
        <f t="shared" si="314"/>
        <v>1.2982567018225871E-2</v>
      </c>
      <c r="AE1030">
        <f t="shared" si="315"/>
        <v>99</v>
      </c>
      <c r="AG1030">
        <v>99</v>
      </c>
      <c r="AH1030" s="4">
        <f t="shared" si="316"/>
        <v>9.26</v>
      </c>
      <c r="AJ1030">
        <v>9.26</v>
      </c>
      <c r="AK1030" s="4">
        <f t="shared" si="317"/>
        <v>1.269669910461632E-2</v>
      </c>
      <c r="AL1030">
        <f t="shared" si="318"/>
        <v>99</v>
      </c>
      <c r="AN1030">
        <v>99</v>
      </c>
      <c r="AO1030" s="4">
        <f t="shared" si="319"/>
        <v>0.1</v>
      </c>
      <c r="AQ1030">
        <v>0.1</v>
      </c>
      <c r="AR1030" s="4">
        <f t="shared" si="320"/>
        <v>10972.078698625</v>
      </c>
      <c r="AT1030">
        <v>21874.819500000001</v>
      </c>
      <c r="AU1030">
        <v>21874.819500000001</v>
      </c>
      <c r="AV1030" s="4">
        <f t="shared" si="321"/>
        <v>1965211</v>
      </c>
      <c r="AX1030">
        <v>1965211</v>
      </c>
      <c r="AY1030">
        <v>1965211</v>
      </c>
      <c r="AZ1030" s="4">
        <f t="shared" si="322"/>
        <v>0.8</v>
      </c>
      <c r="BB1030">
        <v>0.8</v>
      </c>
      <c r="BC1030" s="4">
        <f t="shared" si="323"/>
        <v>0.7</v>
      </c>
      <c r="BE1030">
        <v>0.7</v>
      </c>
      <c r="BF1030" s="4">
        <v>0.86</v>
      </c>
      <c r="BG1030" s="4">
        <v>17.100000000000001</v>
      </c>
      <c r="BH1030" s="4">
        <f t="shared" si="305"/>
        <v>86</v>
      </c>
      <c r="BJ1030">
        <v>86</v>
      </c>
    </row>
    <row r="1031" spans="1:62" x14ac:dyDescent="0.25">
      <c r="A1031" s="4" t="s">
        <v>88</v>
      </c>
      <c r="B1031" s="4">
        <v>2012</v>
      </c>
      <c r="C1031" s="4">
        <v>1</v>
      </c>
      <c r="E1031" s="4">
        <f t="shared" si="306"/>
        <v>2.486773841735884E-3</v>
      </c>
      <c r="F1031">
        <v>76</v>
      </c>
      <c r="H1031" s="4">
        <f t="shared" si="307"/>
        <v>1.3615888411902125E-2</v>
      </c>
      <c r="I1031">
        <f t="shared" si="308"/>
        <v>0</v>
      </c>
      <c r="K1031">
        <v>0</v>
      </c>
      <c r="L1031" s="4">
        <v>8.1999999999999993</v>
      </c>
      <c r="M1031">
        <f t="shared" si="309"/>
        <v>1.3375335742524139E-4</v>
      </c>
      <c r="O1031" s="4">
        <f t="shared" si="310"/>
        <v>1096.807346997125</v>
      </c>
      <c r="Q1031">
        <v>2528.9929350000002</v>
      </c>
      <c r="S1031" s="4">
        <f t="shared" si="311"/>
        <v>1.2624262505316943E-2</v>
      </c>
      <c r="T1031">
        <v>98</v>
      </c>
      <c r="W1031" s="4">
        <f t="shared" si="312"/>
        <v>3</v>
      </c>
      <c r="X1031">
        <v>3</v>
      </c>
      <c r="Y1031" s="4">
        <v>64.900000000000006</v>
      </c>
      <c r="AB1031" s="4">
        <f t="shared" si="313"/>
        <v>0</v>
      </c>
      <c r="AC1031" s="3">
        <v>0</v>
      </c>
      <c r="AD1031" s="4">
        <f t="shared" si="314"/>
        <v>1.297833850071012E-2</v>
      </c>
      <c r="AE1031">
        <f t="shared" si="315"/>
        <v>99</v>
      </c>
      <c r="AG1031">
        <v>99</v>
      </c>
      <c r="AH1031" s="4">
        <f t="shared" si="316"/>
        <v>9.24</v>
      </c>
      <c r="AJ1031">
        <v>9.24</v>
      </c>
      <c r="AK1031" s="4">
        <f t="shared" si="317"/>
        <v>1.2692567651004382E-2</v>
      </c>
      <c r="AL1031">
        <f t="shared" si="318"/>
        <v>99</v>
      </c>
      <c r="AN1031">
        <v>99</v>
      </c>
      <c r="AO1031" s="4">
        <f t="shared" si="319"/>
        <v>0.1</v>
      </c>
      <c r="AQ1031">
        <v>0.1</v>
      </c>
      <c r="AR1031" s="4">
        <f t="shared" si="320"/>
        <v>10972.078698625</v>
      </c>
      <c r="AT1031">
        <v>22242.681929999999</v>
      </c>
      <c r="AU1031">
        <v>22242.681929999999</v>
      </c>
      <c r="AV1031" s="4">
        <f t="shared" si="321"/>
        <v>114511</v>
      </c>
      <c r="AX1031">
        <v>114511</v>
      </c>
      <c r="AY1031">
        <v>114511</v>
      </c>
      <c r="AZ1031" s="4">
        <f t="shared" si="322"/>
        <v>0.8</v>
      </c>
      <c r="BB1031">
        <v>0.8</v>
      </c>
      <c r="BC1031" s="4">
        <f t="shared" si="323"/>
        <v>0.7</v>
      </c>
      <c r="BE1031">
        <v>0.7</v>
      </c>
      <c r="BF1031" s="4">
        <v>0.85799999999999998</v>
      </c>
      <c r="BG1031" s="4">
        <v>16.8</v>
      </c>
      <c r="BH1031" s="4">
        <f t="shared" si="305"/>
        <v>84</v>
      </c>
      <c r="BJ1031">
        <v>84</v>
      </c>
    </row>
    <row r="1032" spans="1:62" x14ac:dyDescent="0.25">
      <c r="A1032" s="4" t="s">
        <v>88</v>
      </c>
      <c r="B1032" s="4">
        <v>2011</v>
      </c>
      <c r="C1032" s="4">
        <v>1</v>
      </c>
      <c r="E1032" s="4">
        <f t="shared" si="306"/>
        <v>2.486773841735884E-3</v>
      </c>
      <c r="F1032">
        <v>76</v>
      </c>
      <c r="H1032" s="4">
        <f t="shared" si="307"/>
        <v>1.3615888411902125E-2</v>
      </c>
      <c r="I1032">
        <f t="shared" si="308"/>
        <v>0</v>
      </c>
      <c r="K1032">
        <v>0</v>
      </c>
      <c r="L1032" s="4">
        <v>8.02</v>
      </c>
      <c r="M1032">
        <f t="shared" si="309"/>
        <v>9.3633716457588572E-5</v>
      </c>
      <c r="O1032" s="4">
        <f t="shared" si="310"/>
        <v>1096.807346997125</v>
      </c>
      <c r="Q1032">
        <v>3192.8873629999998</v>
      </c>
      <c r="S1032" s="4">
        <f t="shared" si="311"/>
        <v>1.3597551795253666E-2</v>
      </c>
      <c r="T1032">
        <v>95</v>
      </c>
      <c r="W1032" s="4">
        <f t="shared" si="312"/>
        <v>40</v>
      </c>
      <c r="X1032">
        <v>40</v>
      </c>
      <c r="Y1032" s="4">
        <v>64.3</v>
      </c>
      <c r="AB1032" s="4">
        <f t="shared" si="313"/>
        <v>0</v>
      </c>
      <c r="AC1032" s="3">
        <v>0</v>
      </c>
      <c r="AD1032" s="4">
        <f t="shared" si="314"/>
        <v>1.2974107847655802E-2</v>
      </c>
      <c r="AE1032">
        <f t="shared" si="315"/>
        <v>99</v>
      </c>
      <c r="AG1032">
        <v>99</v>
      </c>
      <c r="AH1032" s="4">
        <f t="shared" si="316"/>
        <v>9.77</v>
      </c>
      <c r="AJ1032">
        <v>9.77</v>
      </c>
      <c r="AK1032" s="4">
        <f t="shared" si="317"/>
        <v>1.26884341155912E-2</v>
      </c>
      <c r="AL1032">
        <f t="shared" si="318"/>
        <v>99</v>
      </c>
      <c r="AN1032">
        <v>99</v>
      </c>
      <c r="AO1032" s="4">
        <f t="shared" si="319"/>
        <v>0.1</v>
      </c>
      <c r="AQ1032">
        <v>0.1</v>
      </c>
      <c r="AR1032" s="4">
        <f t="shared" si="320"/>
        <v>10972.078698625</v>
      </c>
      <c r="AT1032">
        <v>25916.293529999999</v>
      </c>
      <c r="AU1032">
        <v>25916.293529999999</v>
      </c>
      <c r="AV1032" s="4">
        <f t="shared" si="321"/>
        <v>1114899</v>
      </c>
      <c r="AX1032">
        <v>1114899</v>
      </c>
      <c r="AY1032">
        <v>1114899</v>
      </c>
      <c r="AZ1032" s="4">
        <f t="shared" si="322"/>
        <v>0.8</v>
      </c>
      <c r="BB1032">
        <v>0.8</v>
      </c>
      <c r="BC1032" s="4">
        <f t="shared" si="323"/>
        <v>0.7</v>
      </c>
      <c r="BE1032">
        <v>0.7</v>
      </c>
      <c r="BF1032" s="4">
        <v>0.86</v>
      </c>
      <c r="BG1032" s="4">
        <v>16.7</v>
      </c>
      <c r="BH1032" s="4">
        <f t="shared" si="305"/>
        <v>85</v>
      </c>
      <c r="BJ1032">
        <v>85</v>
      </c>
    </row>
    <row r="1033" spans="1:62" x14ac:dyDescent="0.25">
      <c r="A1033" s="4" t="s">
        <v>88</v>
      </c>
      <c r="B1033" s="4">
        <v>2010</v>
      </c>
      <c r="C1033" s="4">
        <v>1</v>
      </c>
      <c r="E1033" s="4">
        <f t="shared" si="306"/>
        <v>2.486773841735884E-3</v>
      </c>
      <c r="F1033">
        <v>76</v>
      </c>
      <c r="H1033" s="4">
        <f t="shared" si="307"/>
        <v>1.3615888411902125E-2</v>
      </c>
      <c r="I1033">
        <f t="shared" si="308"/>
        <v>0</v>
      </c>
      <c r="K1033">
        <v>0</v>
      </c>
      <c r="L1033" s="4">
        <v>9</v>
      </c>
      <c r="M1033">
        <f t="shared" si="309"/>
        <v>9.3815987970805137E-5</v>
      </c>
      <c r="O1033" s="4">
        <f t="shared" si="310"/>
        <v>1096.807346997125</v>
      </c>
      <c r="Q1033">
        <v>3189.7544389999998</v>
      </c>
      <c r="S1033" s="4">
        <f t="shared" si="311"/>
        <v>1.3597551795253666E-2</v>
      </c>
      <c r="T1033">
        <v>95</v>
      </c>
      <c r="W1033" s="4">
        <f t="shared" si="312"/>
        <v>149</v>
      </c>
      <c r="X1033">
        <v>149</v>
      </c>
      <c r="Y1033" s="4">
        <v>63.7</v>
      </c>
      <c r="AB1033" s="4">
        <f t="shared" si="313"/>
        <v>0</v>
      </c>
      <c r="AC1033" s="3">
        <v>0</v>
      </c>
      <c r="AD1033" s="4">
        <f t="shared" si="314"/>
        <v>1.2969875055314281E-2</v>
      </c>
      <c r="AE1033">
        <f t="shared" si="315"/>
        <v>99</v>
      </c>
      <c r="AG1033">
        <v>99</v>
      </c>
      <c r="AH1033" s="4">
        <f t="shared" si="316"/>
        <v>9.18</v>
      </c>
      <c r="AJ1033">
        <v>9.18</v>
      </c>
      <c r="AK1033" s="4">
        <f t="shared" si="317"/>
        <v>1.268429849472877E-2</v>
      </c>
      <c r="AL1033">
        <f t="shared" si="318"/>
        <v>99</v>
      </c>
      <c r="AN1033">
        <v>99</v>
      </c>
      <c r="AO1033" s="4">
        <f t="shared" si="319"/>
        <v>0.1</v>
      </c>
      <c r="AQ1033">
        <v>0.1</v>
      </c>
      <c r="AR1033" s="4">
        <f t="shared" si="320"/>
        <v>10972.078698625</v>
      </c>
      <c r="AT1033">
        <v>26917.758979999999</v>
      </c>
      <c r="AU1033">
        <v>26917.758979999999</v>
      </c>
      <c r="AV1033" s="4">
        <f t="shared" si="321"/>
        <v>10715281.625</v>
      </c>
      <c r="AX1033">
        <v>11121341</v>
      </c>
      <c r="AY1033">
        <v>11121341</v>
      </c>
      <c r="AZ1033" s="4">
        <f t="shared" si="322"/>
        <v>0.8</v>
      </c>
      <c r="BB1033">
        <v>0.8</v>
      </c>
      <c r="BC1033" s="4">
        <f t="shared" si="323"/>
        <v>0.7</v>
      </c>
      <c r="BE1033">
        <v>0.7</v>
      </c>
      <c r="BF1033" s="4">
        <v>0.85899999999999999</v>
      </c>
      <c r="BG1033" s="4">
        <v>16.399999999999999</v>
      </c>
      <c r="BH1033" s="4">
        <f t="shared" si="305"/>
        <v>83</v>
      </c>
      <c r="BJ1033">
        <v>83</v>
      </c>
    </row>
    <row r="1034" spans="1:62" x14ac:dyDescent="0.25">
      <c r="A1034" s="4" t="s">
        <v>88</v>
      </c>
      <c r="B1034" s="4">
        <v>2009</v>
      </c>
      <c r="C1034" s="4">
        <v>1</v>
      </c>
      <c r="E1034" s="4">
        <f t="shared" si="306"/>
        <v>2.5152005669432623E-3</v>
      </c>
      <c r="F1034">
        <v>78</v>
      </c>
      <c r="H1034" s="4">
        <f t="shared" si="307"/>
        <v>1.3615888411902125E-2</v>
      </c>
      <c r="I1034">
        <f t="shared" si="308"/>
        <v>0</v>
      </c>
      <c r="K1034">
        <v>0</v>
      </c>
      <c r="L1034" s="4">
        <v>9.08</v>
      </c>
      <c r="M1034">
        <f t="shared" si="309"/>
        <v>1.9731904572274457E-4</v>
      </c>
      <c r="O1034" s="4">
        <f t="shared" si="310"/>
        <v>372.68541420000003</v>
      </c>
      <c r="Q1034">
        <v>372.68541420000003</v>
      </c>
      <c r="S1034" s="4">
        <f t="shared" si="311"/>
        <v>1.3597551795253666E-2</v>
      </c>
      <c r="T1034">
        <v>95</v>
      </c>
      <c r="W1034" s="4">
        <f t="shared" si="312"/>
        <v>2</v>
      </c>
      <c r="X1034">
        <v>2</v>
      </c>
      <c r="Y1034" s="4">
        <v>63.1</v>
      </c>
      <c r="AB1034" s="4">
        <f t="shared" si="313"/>
        <v>0</v>
      </c>
      <c r="AC1034" s="3">
        <v>0</v>
      </c>
      <c r="AD1034" s="4">
        <f t="shared" si="314"/>
        <v>1.2965640119926269E-2</v>
      </c>
      <c r="AE1034">
        <f t="shared" si="315"/>
        <v>99</v>
      </c>
      <c r="AG1034">
        <v>99</v>
      </c>
      <c r="AH1034" s="4">
        <f t="shared" si="316"/>
        <v>9.76</v>
      </c>
      <c r="AJ1034">
        <v>9.76</v>
      </c>
      <c r="AK1034" s="4">
        <f t="shared" si="317"/>
        <v>1.268016078475875E-2</v>
      </c>
      <c r="AL1034">
        <f t="shared" si="318"/>
        <v>99</v>
      </c>
      <c r="AN1034">
        <v>99</v>
      </c>
      <c r="AO1034" s="4">
        <f t="shared" si="319"/>
        <v>0.1</v>
      </c>
      <c r="AQ1034">
        <v>0.1</v>
      </c>
      <c r="AR1034" s="4">
        <f t="shared" si="320"/>
        <v>2971.973</v>
      </c>
      <c r="AT1034">
        <v>2971.973</v>
      </c>
      <c r="AU1034">
        <v>2971.973</v>
      </c>
      <c r="AV1034" s="4">
        <f t="shared" si="321"/>
        <v>111717</v>
      </c>
      <c r="AX1034">
        <v>111717</v>
      </c>
      <c r="AY1034">
        <v>111717</v>
      </c>
      <c r="AZ1034" s="4">
        <f t="shared" si="322"/>
        <v>0.8</v>
      </c>
      <c r="BB1034">
        <v>0.8</v>
      </c>
      <c r="BC1034" s="4">
        <f t="shared" si="323"/>
        <v>0.7</v>
      </c>
      <c r="BE1034">
        <v>0.7</v>
      </c>
      <c r="BF1034" s="4">
        <v>0.85699999999999998</v>
      </c>
      <c r="BG1034" s="4">
        <v>16.2</v>
      </c>
      <c r="BH1034" s="4">
        <f t="shared" si="305"/>
        <v>80</v>
      </c>
      <c r="BJ1034">
        <v>80</v>
      </c>
    </row>
    <row r="1035" spans="1:62" x14ac:dyDescent="0.25">
      <c r="A1035" s="4" t="s">
        <v>88</v>
      </c>
      <c r="B1035" s="4">
        <v>2008</v>
      </c>
      <c r="C1035" s="4">
        <v>1</v>
      </c>
      <c r="E1035" s="4">
        <f t="shared" si="306"/>
        <v>2.5010277618759003E-3</v>
      </c>
      <c r="F1035">
        <v>77</v>
      </c>
      <c r="H1035" s="4">
        <f t="shared" si="307"/>
        <v>1.3615888411902125E-2</v>
      </c>
      <c r="I1035">
        <f t="shared" si="308"/>
        <v>0</v>
      </c>
      <c r="K1035">
        <v>0</v>
      </c>
      <c r="L1035" s="4">
        <v>9.51</v>
      </c>
      <c r="M1035">
        <f t="shared" si="309"/>
        <v>6.6997286723305332E-5</v>
      </c>
      <c r="O1035" s="4">
        <f t="shared" si="310"/>
        <v>1096.807346997125</v>
      </c>
      <c r="Q1035">
        <v>3682.88717</v>
      </c>
      <c r="S1035" s="4">
        <f t="shared" si="311"/>
        <v>1.3597551795253666E-2</v>
      </c>
      <c r="T1035">
        <v>95</v>
      </c>
      <c r="W1035" s="4">
        <f t="shared" si="312"/>
        <v>1</v>
      </c>
      <c r="X1035">
        <v>1</v>
      </c>
      <c r="Y1035" s="4">
        <v>62.4</v>
      </c>
      <c r="AB1035" s="4">
        <f t="shared" si="313"/>
        <v>0</v>
      </c>
      <c r="AC1035" s="3">
        <v>0</v>
      </c>
      <c r="AD1035" s="4">
        <f t="shared" si="314"/>
        <v>1.2961403037721848E-2</v>
      </c>
      <c r="AE1035">
        <f t="shared" si="315"/>
        <v>99</v>
      </c>
      <c r="AG1035">
        <v>99</v>
      </c>
      <c r="AH1035" s="4">
        <f t="shared" si="316"/>
        <v>9.76</v>
      </c>
      <c r="AJ1035">
        <v>9.76</v>
      </c>
      <c r="AK1035" s="4">
        <f t="shared" si="317"/>
        <v>1.2676020982012426E-2</v>
      </c>
      <c r="AL1035">
        <f t="shared" si="318"/>
        <v>99</v>
      </c>
      <c r="AN1035">
        <v>99</v>
      </c>
      <c r="AO1035" s="4">
        <f t="shared" si="319"/>
        <v>0.1</v>
      </c>
      <c r="AQ1035">
        <v>0.1</v>
      </c>
      <c r="AR1035" s="4">
        <f t="shared" si="320"/>
        <v>10972.078698625</v>
      </c>
      <c r="AT1035">
        <v>31997.2821</v>
      </c>
      <c r="AU1035">
        <v>31997.2821</v>
      </c>
      <c r="AV1035" s="4">
        <f t="shared" si="321"/>
        <v>1177841</v>
      </c>
      <c r="AX1035">
        <v>1177841</v>
      </c>
      <c r="AY1035">
        <v>1177841</v>
      </c>
      <c r="AZ1035" s="4">
        <f t="shared" si="322"/>
        <v>0.8</v>
      </c>
      <c r="BB1035">
        <v>0.8</v>
      </c>
      <c r="BC1035" s="4">
        <f t="shared" si="323"/>
        <v>0.7</v>
      </c>
      <c r="BE1035">
        <v>0.7</v>
      </c>
      <c r="BF1035" s="4">
        <v>0.85299999999999998</v>
      </c>
      <c r="BG1035" s="4">
        <v>15.9</v>
      </c>
      <c r="BH1035" s="4">
        <f t="shared" si="305"/>
        <v>79.900000000000006</v>
      </c>
      <c r="BJ1035">
        <v>79.900000000000006</v>
      </c>
    </row>
    <row r="1036" spans="1:62" x14ac:dyDescent="0.25">
      <c r="A1036" s="4" t="s">
        <v>88</v>
      </c>
      <c r="B1036" s="4">
        <v>2007</v>
      </c>
      <c r="C1036" s="4">
        <v>1</v>
      </c>
      <c r="E1036" s="4">
        <f t="shared" si="306"/>
        <v>1.4484168715106383E-3</v>
      </c>
      <c r="F1036">
        <v>8</v>
      </c>
      <c r="H1036" s="4">
        <f t="shared" si="307"/>
        <v>1.3615888411902125E-2</v>
      </c>
      <c r="I1036">
        <f t="shared" si="308"/>
        <v>0</v>
      </c>
      <c r="K1036">
        <v>0</v>
      </c>
      <c r="L1036" s="4">
        <v>9.67</v>
      </c>
      <c r="M1036">
        <f t="shared" si="309"/>
        <v>6.9551282381519018E-5</v>
      </c>
      <c r="O1036" s="4">
        <f t="shared" si="310"/>
        <v>1096.807346997125</v>
      </c>
      <c r="Q1036">
        <v>3632.243121</v>
      </c>
      <c r="S1036" s="4">
        <f t="shared" si="311"/>
        <v>1.3597551795253666E-2</v>
      </c>
      <c r="T1036">
        <v>95</v>
      </c>
      <c r="W1036" s="4">
        <f t="shared" si="312"/>
        <v>2</v>
      </c>
      <c r="X1036">
        <v>2</v>
      </c>
      <c r="Y1036" s="4">
        <v>61.8</v>
      </c>
      <c r="AB1036" s="4">
        <f t="shared" si="313"/>
        <v>0</v>
      </c>
      <c r="AC1036" s="3">
        <v>0</v>
      </c>
      <c r="AD1036" s="4">
        <f t="shared" si="314"/>
        <v>1.2957163804920385E-2</v>
      </c>
      <c r="AE1036">
        <f t="shared" si="315"/>
        <v>99</v>
      </c>
      <c r="AG1036">
        <v>99</v>
      </c>
      <c r="AH1036" s="4">
        <f t="shared" si="316"/>
        <v>9.41</v>
      </c>
      <c r="AJ1036">
        <v>9.41</v>
      </c>
      <c r="AK1036" s="4">
        <f t="shared" si="317"/>
        <v>1.2671879082810693E-2</v>
      </c>
      <c r="AL1036">
        <f t="shared" si="318"/>
        <v>99</v>
      </c>
      <c r="AN1036">
        <v>99</v>
      </c>
      <c r="AO1036" s="4">
        <f t="shared" si="319"/>
        <v>0.1</v>
      </c>
      <c r="AQ1036">
        <v>0.1</v>
      </c>
      <c r="AR1036" s="4">
        <f t="shared" si="320"/>
        <v>10972.078698625</v>
      </c>
      <c r="AT1036">
        <v>28827.326359999999</v>
      </c>
      <c r="AU1036">
        <v>28827.326359999999</v>
      </c>
      <c r="AV1036" s="4">
        <f t="shared" si="321"/>
        <v>1148473</v>
      </c>
      <c r="AX1036">
        <v>1148473</v>
      </c>
      <c r="AY1036">
        <v>1148473</v>
      </c>
      <c r="AZ1036" s="4">
        <f t="shared" si="322"/>
        <v>0.8</v>
      </c>
      <c r="BB1036">
        <v>0.8</v>
      </c>
      <c r="BC1036" s="4">
        <f t="shared" si="323"/>
        <v>0.7</v>
      </c>
      <c r="BE1036">
        <v>0.7</v>
      </c>
      <c r="BF1036" s="4">
        <v>0.85499999999999998</v>
      </c>
      <c r="BG1036" s="4">
        <v>16.399999999999999</v>
      </c>
      <c r="BH1036" s="4">
        <f t="shared" si="305"/>
        <v>79.400000000000006</v>
      </c>
      <c r="BJ1036">
        <v>79.400000000000006</v>
      </c>
    </row>
    <row r="1037" spans="1:62" x14ac:dyDescent="0.25">
      <c r="A1037" s="4" t="s">
        <v>88</v>
      </c>
      <c r="B1037" s="4">
        <v>2006</v>
      </c>
      <c r="C1037" s="4">
        <v>1</v>
      </c>
      <c r="E1037" s="4">
        <f t="shared" si="306"/>
        <v>2.5010277618759003E-3</v>
      </c>
      <c r="F1037">
        <v>77</v>
      </c>
      <c r="H1037" s="4">
        <f t="shared" si="307"/>
        <v>1.3615888411902125E-2</v>
      </c>
      <c r="I1037">
        <f t="shared" si="308"/>
        <v>0</v>
      </c>
      <c r="K1037">
        <v>0</v>
      </c>
      <c r="L1037" s="4">
        <v>9.42</v>
      </c>
      <c r="M1037">
        <f t="shared" si="309"/>
        <v>1.9626122367557449E-4</v>
      </c>
      <c r="O1037" s="4">
        <f t="shared" si="310"/>
        <v>318.58066280000003</v>
      </c>
      <c r="Q1037">
        <v>318.58066280000003</v>
      </c>
      <c r="S1037" s="4">
        <f t="shared" si="311"/>
        <v>1.3894096137580055E-2</v>
      </c>
      <c r="T1037">
        <v>94</v>
      </c>
      <c r="W1037" s="4">
        <f t="shared" si="312"/>
        <v>0</v>
      </c>
      <c r="X1037">
        <v>0</v>
      </c>
      <c r="Y1037" s="4">
        <v>61.2</v>
      </c>
      <c r="AB1037" s="4">
        <f t="shared" si="313"/>
        <v>1</v>
      </c>
      <c r="AC1037" s="3">
        <v>1</v>
      </c>
      <c r="AD1037" s="4">
        <f t="shared" si="314"/>
        <v>1.3326799424168183E-2</v>
      </c>
      <c r="AE1037">
        <f t="shared" si="315"/>
        <v>98</v>
      </c>
      <c r="AG1037">
        <v>98</v>
      </c>
      <c r="AH1037" s="4">
        <f t="shared" si="316"/>
        <v>9.34</v>
      </c>
      <c r="AJ1037">
        <v>9.34</v>
      </c>
      <c r="AK1037" s="4">
        <f t="shared" si="317"/>
        <v>1.3024789447231941E-2</v>
      </c>
      <c r="AL1037">
        <f t="shared" si="318"/>
        <v>98</v>
      </c>
      <c r="AN1037">
        <v>98</v>
      </c>
      <c r="AO1037" s="4">
        <f t="shared" si="319"/>
        <v>0.1</v>
      </c>
      <c r="AQ1037">
        <v>0.1</v>
      </c>
      <c r="AR1037" s="4">
        <f t="shared" si="320"/>
        <v>2481.1578100000002</v>
      </c>
      <c r="AT1037">
        <v>2481.1578100000002</v>
      </c>
      <c r="AU1037">
        <v>2481.1578100000002</v>
      </c>
      <c r="AV1037" s="4">
        <f t="shared" si="321"/>
        <v>112362</v>
      </c>
      <c r="AX1037">
        <v>112362</v>
      </c>
      <c r="AY1037">
        <v>112362</v>
      </c>
      <c r="AZ1037" s="4">
        <f t="shared" si="322"/>
        <v>0.8</v>
      </c>
      <c r="BB1037">
        <v>0.8</v>
      </c>
      <c r="BC1037" s="4">
        <f t="shared" si="323"/>
        <v>0.7</v>
      </c>
      <c r="BE1037">
        <v>0.7</v>
      </c>
      <c r="BF1037" s="4">
        <v>0.85</v>
      </c>
      <c r="BG1037" s="4">
        <v>16.3</v>
      </c>
      <c r="BH1037" s="4">
        <f t="shared" si="305"/>
        <v>79.7</v>
      </c>
      <c r="BJ1037">
        <v>79.7</v>
      </c>
    </row>
    <row r="1038" spans="1:62" x14ac:dyDescent="0.25">
      <c r="A1038" s="4" t="s">
        <v>88</v>
      </c>
      <c r="B1038" s="4">
        <v>2005</v>
      </c>
      <c r="C1038" s="4">
        <v>1</v>
      </c>
      <c r="E1038" s="4">
        <f t="shared" si="306"/>
        <v>2.5572093123137061E-3</v>
      </c>
      <c r="F1038">
        <v>81</v>
      </c>
      <c r="H1038" s="4">
        <f t="shared" si="307"/>
        <v>1.3615888411902125E-2</v>
      </c>
      <c r="I1038">
        <f t="shared" si="308"/>
        <v>0</v>
      </c>
      <c r="K1038">
        <v>0</v>
      </c>
      <c r="L1038" s="4">
        <v>9.9499999999999993</v>
      </c>
      <c r="M1038">
        <f t="shared" si="309"/>
        <v>1.1811096587462626E-4</v>
      </c>
      <c r="O1038" s="4">
        <f t="shared" si="310"/>
        <v>1096.807346997125</v>
      </c>
      <c r="Q1038">
        <v>2785.1393640000001</v>
      </c>
      <c r="S1038" s="4">
        <f t="shared" si="311"/>
        <v>1.4174537003913691E-2</v>
      </c>
      <c r="T1038">
        <v>93</v>
      </c>
      <c r="W1038" s="4">
        <f t="shared" si="312"/>
        <v>122</v>
      </c>
      <c r="X1038">
        <v>122</v>
      </c>
      <c r="Y1038" s="4">
        <v>6.5</v>
      </c>
      <c r="AB1038" s="4">
        <f t="shared" si="313"/>
        <v>1</v>
      </c>
      <c r="AC1038" s="3">
        <v>1</v>
      </c>
      <c r="AD1038" s="4">
        <f t="shared" si="314"/>
        <v>1.4029926609924914E-2</v>
      </c>
      <c r="AE1038">
        <f t="shared" si="315"/>
        <v>96</v>
      </c>
      <c r="AG1038">
        <v>96</v>
      </c>
      <c r="AH1038" s="4">
        <f t="shared" si="316"/>
        <v>9.36</v>
      </c>
      <c r="AJ1038">
        <v>9.36</v>
      </c>
      <c r="AK1038" s="4">
        <f t="shared" si="317"/>
        <v>1.3697088622269874E-2</v>
      </c>
      <c r="AL1038">
        <f t="shared" si="318"/>
        <v>96</v>
      </c>
      <c r="AN1038">
        <v>96</v>
      </c>
      <c r="AO1038" s="4">
        <f t="shared" si="319"/>
        <v>0.1</v>
      </c>
      <c r="AQ1038">
        <v>0.1</v>
      </c>
      <c r="AR1038" s="4">
        <f t="shared" si="320"/>
        <v>10972.078698625</v>
      </c>
      <c r="AT1038">
        <v>22551.73574</v>
      </c>
      <c r="AU1038">
        <v>22551.73574</v>
      </c>
      <c r="AV1038" s="4">
        <f t="shared" si="321"/>
        <v>1987314</v>
      </c>
      <c r="AX1038">
        <v>1987314</v>
      </c>
      <c r="AY1038">
        <v>1987314</v>
      </c>
      <c r="AZ1038" s="4">
        <f t="shared" si="322"/>
        <v>0.8</v>
      </c>
      <c r="BB1038">
        <v>0.8</v>
      </c>
      <c r="BC1038" s="4">
        <f t="shared" si="323"/>
        <v>0.7</v>
      </c>
      <c r="BE1038">
        <v>0.7</v>
      </c>
      <c r="BF1038" s="4">
        <v>0.83899999999999997</v>
      </c>
      <c r="BG1038" s="4">
        <v>15.6</v>
      </c>
      <c r="BH1038" s="4">
        <f t="shared" si="305"/>
        <v>79.3</v>
      </c>
      <c r="BJ1038">
        <v>79.3</v>
      </c>
    </row>
    <row r="1039" spans="1:62" x14ac:dyDescent="0.25">
      <c r="A1039" s="4" t="s">
        <v>88</v>
      </c>
      <c r="B1039" s="4">
        <v>2004</v>
      </c>
      <c r="C1039" s="4">
        <v>1</v>
      </c>
      <c r="E1039" s="4">
        <f t="shared" si="306"/>
        <v>2.5572093123137061E-3</v>
      </c>
      <c r="F1039">
        <v>81</v>
      </c>
      <c r="H1039" s="4">
        <f t="shared" si="307"/>
        <v>1.3615888411902125E-2</v>
      </c>
      <c r="I1039">
        <f t="shared" si="308"/>
        <v>0</v>
      </c>
      <c r="K1039">
        <v>0</v>
      </c>
      <c r="L1039" s="4">
        <v>9.56</v>
      </c>
      <c r="M1039">
        <f t="shared" si="309"/>
        <v>1.9559309748426809E-4</v>
      </c>
      <c r="O1039" s="4">
        <f t="shared" si="310"/>
        <v>287.6124519</v>
      </c>
      <c r="Q1039">
        <v>287.6124519</v>
      </c>
      <c r="S1039" s="4">
        <f t="shared" si="311"/>
        <v>1.4437648664183886E-2</v>
      </c>
      <c r="T1039">
        <v>92</v>
      </c>
      <c r="W1039" s="4">
        <f t="shared" si="312"/>
        <v>1</v>
      </c>
      <c r="X1039">
        <v>1</v>
      </c>
      <c r="Y1039" s="4">
        <v>59.9</v>
      </c>
      <c r="AB1039" s="4">
        <f t="shared" si="313"/>
        <v>1</v>
      </c>
      <c r="AC1039" s="3">
        <v>1</v>
      </c>
      <c r="AD1039" s="4">
        <f t="shared" si="314"/>
        <v>1.4356058971519913E-2</v>
      </c>
      <c r="AE1039">
        <f t="shared" si="315"/>
        <v>95</v>
      </c>
      <c r="AG1039">
        <v>95</v>
      </c>
      <c r="AH1039" s="4">
        <f t="shared" si="316"/>
        <v>8.3000000000000007</v>
      </c>
      <c r="AJ1039">
        <v>8.3000000000000007</v>
      </c>
      <c r="AK1039" s="4">
        <f t="shared" si="317"/>
        <v>1.4009490353908723E-2</v>
      </c>
      <c r="AL1039">
        <f t="shared" si="318"/>
        <v>95</v>
      </c>
      <c r="AN1039">
        <v>95</v>
      </c>
      <c r="AO1039" s="4">
        <f t="shared" si="319"/>
        <v>0.1</v>
      </c>
      <c r="AQ1039">
        <v>0.1</v>
      </c>
      <c r="AR1039" s="4">
        <f t="shared" si="320"/>
        <v>10972.078698625</v>
      </c>
      <c r="AT1039">
        <v>21955.149000000001</v>
      </c>
      <c r="AU1039">
        <v>21955.149000000001</v>
      </c>
      <c r="AV1039" s="4">
        <f t="shared" si="321"/>
        <v>1955141</v>
      </c>
      <c r="AX1039">
        <v>1955141</v>
      </c>
      <c r="AY1039">
        <v>1955141</v>
      </c>
      <c r="AZ1039" s="4">
        <f t="shared" si="322"/>
        <v>0.8</v>
      </c>
      <c r="BB1039">
        <v>0.8</v>
      </c>
      <c r="BC1039" s="4">
        <f t="shared" si="323"/>
        <v>0.8</v>
      </c>
      <c r="BE1039">
        <v>0.8</v>
      </c>
      <c r="BF1039" s="4">
        <v>0.83</v>
      </c>
      <c r="BG1039" s="4">
        <v>15.3</v>
      </c>
      <c r="BH1039" s="4">
        <f t="shared" si="305"/>
        <v>79.2</v>
      </c>
      <c r="BJ1039">
        <v>79.2</v>
      </c>
    </row>
    <row r="1040" spans="1:62" x14ac:dyDescent="0.25">
      <c r="A1040" s="4" t="s">
        <v>88</v>
      </c>
      <c r="B1040" s="4">
        <v>2003</v>
      </c>
      <c r="C1040" s="4">
        <v>1</v>
      </c>
      <c r="E1040" s="4">
        <f t="shared" si="306"/>
        <v>2.5572093123137061E-3</v>
      </c>
      <c r="F1040">
        <v>81</v>
      </c>
      <c r="H1040" s="4">
        <f t="shared" si="307"/>
        <v>1.3615888411902125E-2</v>
      </c>
      <c r="I1040">
        <f t="shared" si="308"/>
        <v>0</v>
      </c>
      <c r="K1040">
        <v>0</v>
      </c>
      <c r="L1040" s="4">
        <v>9.4600000000000009</v>
      </c>
      <c r="M1040">
        <f t="shared" si="309"/>
        <v>1.5734524293316106E-4</v>
      </c>
      <c r="O1040" s="4">
        <f t="shared" si="310"/>
        <v>1096.807346997125</v>
      </c>
      <c r="Q1040">
        <v>2124.9215170000002</v>
      </c>
      <c r="S1040" s="4">
        <f t="shared" si="311"/>
        <v>1.4437648664183886E-2</v>
      </c>
      <c r="T1040">
        <v>92</v>
      </c>
      <c r="W1040" s="4">
        <f t="shared" si="312"/>
        <v>0</v>
      </c>
      <c r="X1040">
        <v>0</v>
      </c>
      <c r="Y1040" s="4">
        <v>59.2</v>
      </c>
      <c r="AB1040" s="4">
        <f t="shared" si="313"/>
        <v>1</v>
      </c>
      <c r="AC1040" s="3">
        <v>1</v>
      </c>
      <c r="AD1040" s="4">
        <f t="shared" si="314"/>
        <v>1.4958011908287041E-2</v>
      </c>
      <c r="AE1040">
        <f t="shared" si="315"/>
        <v>93</v>
      </c>
      <c r="AG1040">
        <v>93</v>
      </c>
      <c r="AH1040" s="4">
        <f t="shared" si="316"/>
        <v>8.61</v>
      </c>
      <c r="AJ1040">
        <v>8.61</v>
      </c>
      <c r="AK1040" s="4">
        <f t="shared" si="317"/>
        <v>1.4305504592523626E-2</v>
      </c>
      <c r="AL1040">
        <f t="shared" si="318"/>
        <v>94</v>
      </c>
      <c r="AN1040">
        <v>94</v>
      </c>
      <c r="AO1040" s="4">
        <f t="shared" si="319"/>
        <v>0.1</v>
      </c>
      <c r="AQ1040">
        <v>0.1</v>
      </c>
      <c r="AR1040" s="4">
        <f t="shared" si="320"/>
        <v>10972.078698625</v>
      </c>
      <c r="AT1040">
        <v>18477.578409999998</v>
      </c>
      <c r="AU1040">
        <v>18477.578409999998</v>
      </c>
      <c r="AV1040" s="4">
        <f t="shared" si="321"/>
        <v>19287</v>
      </c>
      <c r="AX1040">
        <v>19287</v>
      </c>
      <c r="AY1040">
        <v>19287</v>
      </c>
      <c r="AZ1040" s="4">
        <f t="shared" si="322"/>
        <v>0.8</v>
      </c>
      <c r="BB1040">
        <v>0.8</v>
      </c>
      <c r="BC1040" s="4">
        <f t="shared" si="323"/>
        <v>0.8</v>
      </c>
      <c r="BE1040">
        <v>0.8</v>
      </c>
      <c r="BF1040" s="4">
        <v>0.82299999999999995</v>
      </c>
      <c r="BG1040" s="4">
        <v>15.2</v>
      </c>
      <c r="BH1040" s="4">
        <f t="shared" si="305"/>
        <v>79.099999999999994</v>
      </c>
      <c r="BJ1040">
        <v>79.099999999999994</v>
      </c>
    </row>
    <row r="1041" spans="1:62" x14ac:dyDescent="0.25">
      <c r="A1041" s="4" t="s">
        <v>88</v>
      </c>
      <c r="B1041" s="4">
        <v>2002</v>
      </c>
      <c r="C1041" s="4">
        <v>1</v>
      </c>
      <c r="E1041" s="4">
        <f t="shared" si="306"/>
        <v>2.5572093123137061E-3</v>
      </c>
      <c r="F1041">
        <v>81</v>
      </c>
      <c r="H1041" s="4">
        <f t="shared" si="307"/>
        <v>1.4041262411569241E-2</v>
      </c>
      <c r="I1041">
        <f t="shared" si="308"/>
        <v>1</v>
      </c>
      <c r="K1041">
        <v>1</v>
      </c>
      <c r="L1041" s="4">
        <v>8.09</v>
      </c>
      <c r="M1041">
        <f t="shared" si="309"/>
        <v>1.9239566372172191E-4</v>
      </c>
      <c r="O1041" s="4">
        <f t="shared" si="310"/>
        <v>160.88972649999999</v>
      </c>
      <c r="Q1041">
        <v>160.88972649999999</v>
      </c>
      <c r="S1041" s="4">
        <f t="shared" si="311"/>
        <v>1.4682265089018029E-2</v>
      </c>
      <c r="T1041">
        <v>91</v>
      </c>
      <c r="W1041" s="4">
        <f t="shared" si="312"/>
        <v>5</v>
      </c>
      <c r="X1041">
        <v>5</v>
      </c>
      <c r="Y1041" s="4">
        <v>58.6</v>
      </c>
      <c r="AB1041" s="4">
        <f t="shared" si="313"/>
        <v>1</v>
      </c>
      <c r="AC1041" s="3">
        <v>1</v>
      </c>
      <c r="AD1041" s="4">
        <f t="shared" si="314"/>
        <v>1.5226842706695646E-2</v>
      </c>
      <c r="AE1041">
        <f t="shared" si="315"/>
        <v>92</v>
      </c>
      <c r="AG1041">
        <v>92</v>
      </c>
      <c r="AH1041" s="4">
        <f t="shared" si="316"/>
        <v>8.7200000000000006</v>
      </c>
      <c r="AJ1041">
        <v>8.7200000000000006</v>
      </c>
      <c r="AK1041" s="4">
        <f t="shared" si="317"/>
        <v>1.4847082023956683E-2</v>
      </c>
      <c r="AL1041">
        <f t="shared" si="318"/>
        <v>92</v>
      </c>
      <c r="AN1041">
        <v>92</v>
      </c>
      <c r="AO1041" s="4">
        <f t="shared" si="319"/>
        <v>0.1</v>
      </c>
      <c r="AQ1041">
        <v>0.1</v>
      </c>
      <c r="AR1041" s="4">
        <f t="shared" si="320"/>
        <v>1411.31339</v>
      </c>
      <c r="AT1041">
        <v>1411.31339</v>
      </c>
      <c r="AU1041">
        <v>1411.31339</v>
      </c>
      <c r="AV1041" s="4">
        <f t="shared" si="321"/>
        <v>19222</v>
      </c>
      <c r="AX1041">
        <v>19222</v>
      </c>
      <c r="AY1041">
        <v>19222</v>
      </c>
      <c r="AZ1041" s="4">
        <f t="shared" si="322"/>
        <v>0.8</v>
      </c>
      <c r="BB1041">
        <v>0.8</v>
      </c>
      <c r="BC1041" s="4">
        <f t="shared" si="323"/>
        <v>0.8</v>
      </c>
      <c r="BE1041">
        <v>0.8</v>
      </c>
      <c r="BF1041" s="4">
        <v>0.81100000000000005</v>
      </c>
      <c r="BG1041" s="4">
        <v>14.6</v>
      </c>
      <c r="BH1041" s="4">
        <f t="shared" si="305"/>
        <v>79</v>
      </c>
      <c r="BJ1041">
        <v>79</v>
      </c>
    </row>
    <row r="1042" spans="1:62" x14ac:dyDescent="0.25">
      <c r="A1042" s="4" t="s">
        <v>88</v>
      </c>
      <c r="B1042" s="4">
        <v>2001</v>
      </c>
      <c r="C1042" s="4">
        <v>1</v>
      </c>
      <c r="E1042" s="4">
        <f t="shared" si="306"/>
        <v>2.5847675065988561E-3</v>
      </c>
      <c r="F1042">
        <v>83</v>
      </c>
      <c r="H1042" s="4">
        <f t="shared" si="307"/>
        <v>1.4041262411569241E-2</v>
      </c>
      <c r="I1042">
        <f t="shared" si="308"/>
        <v>1</v>
      </c>
      <c r="K1042">
        <v>1</v>
      </c>
      <c r="L1042" s="4">
        <v>8.6199999999999992</v>
      </c>
      <c r="M1042">
        <f t="shared" si="309"/>
        <v>1.8977074461659144E-4</v>
      </c>
      <c r="O1042" s="4">
        <f t="shared" si="310"/>
        <v>1096.807346997125</v>
      </c>
      <c r="Q1042">
        <v>1403.022211</v>
      </c>
      <c r="S1042" s="4">
        <f t="shared" si="311"/>
        <v>2.5921285339093207E-4</v>
      </c>
      <c r="T1042">
        <v>9</v>
      </c>
      <c r="W1042" s="4">
        <f t="shared" si="312"/>
        <v>12</v>
      </c>
      <c r="X1042">
        <v>12</v>
      </c>
      <c r="Y1042" s="4">
        <v>58</v>
      </c>
      <c r="AB1042" s="4">
        <f t="shared" si="313"/>
        <v>1</v>
      </c>
      <c r="AC1042" s="3">
        <v>1</v>
      </c>
      <c r="AD1042" s="4">
        <f t="shared" si="314"/>
        <v>1.6499578464285094E-4</v>
      </c>
      <c r="AE1042">
        <f t="shared" si="315"/>
        <v>9</v>
      </c>
      <c r="AG1042">
        <v>9</v>
      </c>
      <c r="AH1042" s="4">
        <f t="shared" si="316"/>
        <v>8.4700000000000006</v>
      </c>
      <c r="AJ1042">
        <v>8.4700000000000006</v>
      </c>
      <c r="AK1042" s="4">
        <f t="shared" si="317"/>
        <v>1.5086116993335105E-2</v>
      </c>
      <c r="AL1042">
        <f t="shared" si="318"/>
        <v>91</v>
      </c>
      <c r="AN1042">
        <v>91</v>
      </c>
      <c r="AO1042" s="4">
        <f t="shared" si="319"/>
        <v>0.1</v>
      </c>
      <c r="AQ1042">
        <v>0.1</v>
      </c>
      <c r="AR1042" s="4">
        <f t="shared" si="320"/>
        <v>10972.078698625</v>
      </c>
      <c r="AT1042">
        <v>12538.178830000001</v>
      </c>
      <c r="AU1042">
        <v>12538.178830000001</v>
      </c>
      <c r="AV1042" s="4">
        <f t="shared" si="321"/>
        <v>1862132</v>
      </c>
      <c r="AX1042">
        <v>1862132</v>
      </c>
      <c r="AY1042">
        <v>1862132</v>
      </c>
      <c r="AZ1042" s="4">
        <f t="shared" si="322"/>
        <v>0.9</v>
      </c>
      <c r="BB1042">
        <v>0.9</v>
      </c>
      <c r="BC1042" s="4">
        <f t="shared" si="323"/>
        <v>0.8</v>
      </c>
      <c r="BE1042">
        <v>0.8</v>
      </c>
      <c r="BF1042" s="4">
        <v>0.80100000000000005</v>
      </c>
      <c r="BG1042" s="4">
        <v>14.2</v>
      </c>
      <c r="BH1042" s="4">
        <f t="shared" si="305"/>
        <v>78.7</v>
      </c>
      <c r="BJ1042">
        <v>78.7</v>
      </c>
    </row>
    <row r="1043" spans="1:62" x14ac:dyDescent="0.25">
      <c r="A1043" s="4" t="s">
        <v>88</v>
      </c>
      <c r="B1043" s="4">
        <v>2000</v>
      </c>
      <c r="C1043" s="4">
        <v>1</v>
      </c>
      <c r="E1043" s="4">
        <f t="shared" si="306"/>
        <v>2.5984054652961057E-3</v>
      </c>
      <c r="F1043">
        <v>84</v>
      </c>
      <c r="H1043" s="4">
        <f t="shared" si="307"/>
        <v>1.4041262411569241E-2</v>
      </c>
      <c r="I1043">
        <f t="shared" si="308"/>
        <v>1</v>
      </c>
      <c r="K1043">
        <v>1</v>
      </c>
      <c r="L1043" s="4">
        <v>8.48</v>
      </c>
      <c r="M1043">
        <f t="shared" si="309"/>
        <v>1.912744406437035E-4</v>
      </c>
      <c r="O1043" s="4">
        <f t="shared" si="310"/>
        <v>122.1823517</v>
      </c>
      <c r="Q1043">
        <v>122.1823517</v>
      </c>
      <c r="S1043" s="4">
        <f t="shared" si="311"/>
        <v>1.511169775295931E-2</v>
      </c>
      <c r="T1043">
        <v>89</v>
      </c>
      <c r="W1043" s="4">
        <f t="shared" si="312"/>
        <v>56</v>
      </c>
      <c r="X1043">
        <v>56</v>
      </c>
      <c r="Y1043" s="4">
        <v>57.4</v>
      </c>
      <c r="AB1043" s="4">
        <f t="shared" si="313"/>
        <v>1</v>
      </c>
      <c r="AC1043" s="3">
        <v>1</v>
      </c>
      <c r="AD1043" s="4">
        <f t="shared" si="314"/>
        <v>1.5944887128973101E-2</v>
      </c>
      <c r="AE1043">
        <f t="shared" si="315"/>
        <v>89</v>
      </c>
      <c r="AG1043">
        <v>89</v>
      </c>
      <c r="AH1043" s="4">
        <f t="shared" si="316"/>
        <v>7.6</v>
      </c>
      <c r="AJ1043">
        <v>7.6</v>
      </c>
      <c r="AK1043" s="4">
        <f t="shared" si="317"/>
        <v>1.5503130432433919E-2</v>
      </c>
      <c r="AL1043">
        <f t="shared" si="318"/>
        <v>89</v>
      </c>
      <c r="AN1043">
        <v>89</v>
      </c>
      <c r="AO1043" s="4">
        <f t="shared" si="319"/>
        <v>0.1</v>
      </c>
      <c r="AQ1043">
        <v>0.1</v>
      </c>
      <c r="AR1043" s="4">
        <f t="shared" si="320"/>
        <v>1242.95373</v>
      </c>
      <c r="AT1043">
        <v>1242.95373</v>
      </c>
      <c r="AU1043">
        <v>1242.95373</v>
      </c>
      <c r="AV1043" s="4">
        <f t="shared" si="321"/>
        <v>18588</v>
      </c>
      <c r="AX1043">
        <v>18588</v>
      </c>
      <c r="AY1043">
        <v>18588</v>
      </c>
      <c r="AZ1043" s="4">
        <f t="shared" si="322"/>
        <v>0.9</v>
      </c>
      <c r="BB1043">
        <v>0.9</v>
      </c>
      <c r="BC1043" s="4">
        <f t="shared" si="323"/>
        <v>0.8</v>
      </c>
      <c r="BE1043">
        <v>0.8</v>
      </c>
      <c r="BF1043" s="4">
        <v>0.79400000000000004</v>
      </c>
      <c r="BG1043" s="4">
        <v>13.9</v>
      </c>
      <c r="BH1043" s="4">
        <f t="shared" si="305"/>
        <v>78.2</v>
      </c>
      <c r="BJ1043">
        <v>78.2</v>
      </c>
    </row>
    <row r="1044" spans="1:62" x14ac:dyDescent="0.25">
      <c r="A1044" s="4" t="s">
        <v>89</v>
      </c>
      <c r="B1044" s="4">
        <v>2015</v>
      </c>
      <c r="C1044" s="4">
        <v>1</v>
      </c>
      <c r="E1044" s="4">
        <f t="shared" si="306"/>
        <v>3.1561811633740327E-3</v>
      </c>
      <c r="F1044">
        <v>142</v>
      </c>
      <c r="H1044" s="4">
        <f t="shared" si="307"/>
        <v>1.3615888411902125E-2</v>
      </c>
      <c r="I1044">
        <f t="shared" si="308"/>
        <v>0</v>
      </c>
      <c r="K1044">
        <v>0</v>
      </c>
      <c r="M1044">
        <f t="shared" si="309"/>
        <v>1.8731145170040577E-4</v>
      </c>
      <c r="O1044" s="4">
        <f t="shared" si="310"/>
        <v>0</v>
      </c>
      <c r="Q1044">
        <v>0</v>
      </c>
      <c r="S1044" s="4">
        <f t="shared" si="311"/>
        <v>1.4437648664183886E-2</v>
      </c>
      <c r="T1044">
        <v>92</v>
      </c>
      <c r="W1044" s="4">
        <f t="shared" si="312"/>
        <v>0</v>
      </c>
      <c r="X1044">
        <v>0</v>
      </c>
      <c r="Y1044" s="4">
        <v>48.4</v>
      </c>
      <c r="AB1044" s="4">
        <f t="shared" si="313"/>
        <v>0</v>
      </c>
      <c r="AC1044" s="3">
        <v>0</v>
      </c>
      <c r="AD1044" s="4">
        <f t="shared" si="314"/>
        <v>1.2959916195173771E-2</v>
      </c>
      <c r="AE1044">
        <f t="shared" si="315"/>
        <v>99</v>
      </c>
      <c r="AG1044">
        <v>99</v>
      </c>
      <c r="AH1044" s="4" t="e">
        <f t="shared" si="316"/>
        <v>#VALUE!</v>
      </c>
      <c r="AK1044" s="4">
        <f t="shared" si="317"/>
        <v>1.483512767675736E-2</v>
      </c>
      <c r="AL1044">
        <f t="shared" si="318"/>
        <v>92</v>
      </c>
      <c r="AN1044">
        <v>92</v>
      </c>
      <c r="AO1044" s="4">
        <f t="shared" si="319"/>
        <v>0.1</v>
      </c>
      <c r="AQ1044">
        <v>0.1</v>
      </c>
      <c r="AR1044" s="4">
        <f t="shared" si="320"/>
        <v>9212.1928239999997</v>
      </c>
      <c r="AT1044">
        <v>9212.1928239999997</v>
      </c>
      <c r="AU1044">
        <v>9212.1928239999997</v>
      </c>
      <c r="AV1044" s="4">
        <f t="shared" si="321"/>
        <v>1386542</v>
      </c>
      <c r="AX1044">
        <v>1386542</v>
      </c>
      <c r="AZ1044" s="4">
        <f t="shared" si="322"/>
        <v>3.8</v>
      </c>
      <c r="BB1044">
        <v>3.8</v>
      </c>
      <c r="BC1044" s="4">
        <f t="shared" si="323"/>
        <v>3.8</v>
      </c>
      <c r="BE1044">
        <v>3.8</v>
      </c>
      <c r="BF1044" s="4">
        <v>0.751</v>
      </c>
      <c r="BG1044" s="4">
        <v>15.8</v>
      </c>
      <c r="BH1044" s="4">
        <f t="shared" si="305"/>
        <v>73.599999999999994</v>
      </c>
      <c r="BJ1044">
        <v>73.599999999999994</v>
      </c>
    </row>
    <row r="1045" spans="1:62" x14ac:dyDescent="0.25">
      <c r="A1045" s="4" t="s">
        <v>89</v>
      </c>
      <c r="B1045" s="4">
        <v>2014</v>
      </c>
      <c r="C1045" s="4">
        <v>1</v>
      </c>
      <c r="E1045" s="4">
        <f t="shared" si="306"/>
        <v>3.1607396862977726E-3</v>
      </c>
      <c r="F1045">
        <v>143</v>
      </c>
      <c r="H1045" s="4">
        <f t="shared" si="307"/>
        <v>1.3615888411902125E-2</v>
      </c>
      <c r="I1045">
        <f t="shared" si="308"/>
        <v>0</v>
      </c>
      <c r="K1045">
        <v>0</v>
      </c>
      <c r="L1045" s="4">
        <v>8.42</v>
      </c>
      <c r="M1045">
        <f t="shared" si="309"/>
        <v>2.006176888748696E-4</v>
      </c>
      <c r="O1045" s="4">
        <f t="shared" si="310"/>
        <v>789.27646149999998</v>
      </c>
      <c r="Q1045">
        <v>789.27646149999998</v>
      </c>
      <c r="S1045" s="4">
        <f t="shared" si="311"/>
        <v>1.2961300520541614E-2</v>
      </c>
      <c r="T1045">
        <v>97</v>
      </c>
      <c r="W1045" s="4">
        <f t="shared" si="312"/>
        <v>0</v>
      </c>
      <c r="X1045">
        <v>0</v>
      </c>
      <c r="Y1045" s="4">
        <v>47.4</v>
      </c>
      <c r="AB1045" s="4">
        <f t="shared" si="313"/>
        <v>0</v>
      </c>
      <c r="AC1045" s="3">
        <v>0</v>
      </c>
      <c r="AD1045" s="4">
        <f t="shared" si="314"/>
        <v>1.6600340887264024E-2</v>
      </c>
      <c r="AE1045">
        <f t="shared" si="315"/>
        <v>81</v>
      </c>
      <c r="AG1045">
        <v>81</v>
      </c>
      <c r="AH1045" s="4">
        <f t="shared" si="316"/>
        <v>6.1</v>
      </c>
      <c r="AJ1045">
        <v>6.1</v>
      </c>
      <c r="AK1045" s="4">
        <f t="shared" si="317"/>
        <v>1.3339988310468738E-2</v>
      </c>
      <c r="AL1045">
        <f t="shared" si="318"/>
        <v>97</v>
      </c>
      <c r="AN1045">
        <v>97</v>
      </c>
      <c r="AO1045" s="4">
        <f t="shared" si="319"/>
        <v>0.1</v>
      </c>
      <c r="AQ1045">
        <v>0.1</v>
      </c>
      <c r="AR1045" s="4">
        <f t="shared" si="320"/>
        <v>8569.7769979999994</v>
      </c>
      <c r="AT1045">
        <v>8569.7769979999994</v>
      </c>
      <c r="AU1045">
        <v>8569.7769979999994</v>
      </c>
      <c r="AV1045" s="4">
        <f t="shared" si="321"/>
        <v>1386542</v>
      </c>
      <c r="AX1045">
        <v>1386542</v>
      </c>
      <c r="AZ1045" s="4">
        <f t="shared" si="322"/>
        <v>3.8</v>
      </c>
      <c r="BB1045">
        <v>3.8</v>
      </c>
      <c r="BC1045" s="4">
        <f t="shared" si="323"/>
        <v>3.8</v>
      </c>
      <c r="BE1045">
        <v>3.8</v>
      </c>
      <c r="BF1045" s="4">
        <v>0.749</v>
      </c>
      <c r="BG1045" s="4">
        <v>15.8</v>
      </c>
      <c r="BH1045" s="4">
        <f t="shared" si="305"/>
        <v>73.5</v>
      </c>
      <c r="BJ1045">
        <v>73.5</v>
      </c>
    </row>
    <row r="1046" spans="1:62" x14ac:dyDescent="0.25">
      <c r="A1046" s="4" t="s">
        <v>89</v>
      </c>
      <c r="B1046" s="4">
        <v>2013</v>
      </c>
      <c r="C1046" s="4">
        <v>1</v>
      </c>
      <c r="E1046" s="4">
        <f t="shared" si="306"/>
        <v>3.1650999060883925E-3</v>
      </c>
      <c r="F1046">
        <v>144</v>
      </c>
      <c r="H1046" s="4">
        <f t="shared" si="307"/>
        <v>1.3615888411902125E-2</v>
      </c>
      <c r="I1046">
        <f t="shared" si="308"/>
        <v>0</v>
      </c>
      <c r="K1046">
        <v>0</v>
      </c>
      <c r="L1046" s="4">
        <v>8.25</v>
      </c>
      <c r="M1046">
        <f t="shared" si="309"/>
        <v>2.0063858478937927E-4</v>
      </c>
      <c r="O1046" s="4">
        <f t="shared" si="310"/>
        <v>780.44592809999995</v>
      </c>
      <c r="Q1046">
        <v>780.44592809999995</v>
      </c>
      <c r="S1046" s="4">
        <f t="shared" si="311"/>
        <v>1.2961300520541614E-2</v>
      </c>
      <c r="T1046">
        <v>97</v>
      </c>
      <c r="W1046" s="4">
        <f t="shared" si="312"/>
        <v>0</v>
      </c>
      <c r="X1046">
        <v>0</v>
      </c>
      <c r="Y1046" s="4">
        <v>46.5</v>
      </c>
      <c r="AB1046" s="4">
        <f t="shared" si="313"/>
        <v>0</v>
      </c>
      <c r="AC1046" s="3">
        <v>0</v>
      </c>
      <c r="AD1046" s="4">
        <f t="shared" si="314"/>
        <v>1.3328680837338404E-2</v>
      </c>
      <c r="AE1046">
        <f t="shared" si="315"/>
        <v>98</v>
      </c>
      <c r="AG1046">
        <v>98</v>
      </c>
      <c r="AH1046" s="4">
        <f t="shared" si="316"/>
        <v>6.15</v>
      </c>
      <c r="AJ1046">
        <v>6.15</v>
      </c>
      <c r="AK1046" s="4">
        <f t="shared" si="317"/>
        <v>1.3335935488004609E-2</v>
      </c>
      <c r="AL1046">
        <f t="shared" si="318"/>
        <v>97</v>
      </c>
      <c r="AN1046">
        <v>97</v>
      </c>
      <c r="AO1046" s="4">
        <f t="shared" si="319"/>
        <v>0.1</v>
      </c>
      <c r="AQ1046">
        <v>0.1</v>
      </c>
      <c r="AR1046" s="4">
        <f t="shared" si="320"/>
        <v>7955.6159850000004</v>
      </c>
      <c r="AT1046">
        <v>7955.6159850000004</v>
      </c>
      <c r="AU1046">
        <v>7955.6159850000004</v>
      </c>
      <c r="AV1046" s="4">
        <f t="shared" si="321"/>
        <v>1386542</v>
      </c>
      <c r="AX1046">
        <v>1386542</v>
      </c>
      <c r="AZ1046" s="4">
        <f t="shared" si="322"/>
        <v>3.8</v>
      </c>
      <c r="BB1046">
        <v>3.8</v>
      </c>
      <c r="BC1046" s="4">
        <f t="shared" si="323"/>
        <v>3.8</v>
      </c>
      <c r="BE1046">
        <v>3.8</v>
      </c>
      <c r="BF1046" s="4">
        <v>0.746</v>
      </c>
      <c r="BG1046" s="4">
        <v>15.8</v>
      </c>
      <c r="BH1046" s="4">
        <f t="shared" si="305"/>
        <v>73.3</v>
      </c>
      <c r="BJ1046">
        <v>73.3</v>
      </c>
    </row>
    <row r="1047" spans="1:62" x14ac:dyDescent="0.25">
      <c r="A1047" s="4" t="s">
        <v>89</v>
      </c>
      <c r="B1047" s="4">
        <v>2012</v>
      </c>
      <c r="C1047" s="4">
        <v>1</v>
      </c>
      <c r="E1047" s="4">
        <f t="shared" si="306"/>
        <v>3.1732221201864817E-3</v>
      </c>
      <c r="F1047">
        <v>146</v>
      </c>
      <c r="H1047" s="4">
        <f t="shared" si="307"/>
        <v>1.3615888411902125E-2</v>
      </c>
      <c r="I1047">
        <f t="shared" si="308"/>
        <v>0</v>
      </c>
      <c r="K1047">
        <v>0</v>
      </c>
      <c r="L1047" s="4">
        <v>8.07</v>
      </c>
      <c r="M1047">
        <f t="shared" si="309"/>
        <v>2.0026983297813611E-4</v>
      </c>
      <c r="O1047" s="4">
        <f t="shared" si="310"/>
        <v>865.99997819999999</v>
      </c>
      <c r="Q1047">
        <v>865.99997819999999</v>
      </c>
      <c r="S1047" s="4">
        <f t="shared" si="311"/>
        <v>1.2961300520541614E-2</v>
      </c>
      <c r="T1047">
        <v>97</v>
      </c>
      <c r="W1047" s="4">
        <f t="shared" si="312"/>
        <v>0</v>
      </c>
      <c r="X1047">
        <v>0</v>
      </c>
      <c r="Y1047" s="4">
        <v>45.6</v>
      </c>
      <c r="AB1047" s="4">
        <f t="shared" si="313"/>
        <v>0</v>
      </c>
      <c r="AC1047" s="3">
        <v>0</v>
      </c>
      <c r="AD1047" s="4">
        <f t="shared" si="314"/>
        <v>1.3324478058336926E-2</v>
      </c>
      <c r="AE1047">
        <f t="shared" si="315"/>
        <v>98</v>
      </c>
      <c r="AG1047">
        <v>98</v>
      </c>
      <c r="AH1047" s="4">
        <f t="shared" si="316"/>
        <v>6.36</v>
      </c>
      <c r="AJ1047">
        <v>6.36</v>
      </c>
      <c r="AK1047" s="4">
        <f t="shared" si="317"/>
        <v>1.3331880977093296E-2</v>
      </c>
      <c r="AL1047">
        <f t="shared" si="318"/>
        <v>97</v>
      </c>
      <c r="AN1047">
        <v>97</v>
      </c>
      <c r="AO1047" s="4">
        <f t="shared" si="319"/>
        <v>0.1</v>
      </c>
      <c r="AQ1047">
        <v>0.1</v>
      </c>
      <c r="AR1047" s="4">
        <f t="shared" si="320"/>
        <v>7583.1872000000003</v>
      </c>
      <c r="AT1047">
        <v>7583.1872000000003</v>
      </c>
      <c r="AU1047">
        <v>7583.1872000000003</v>
      </c>
      <c r="AV1047" s="4">
        <f t="shared" si="321"/>
        <v>1386542</v>
      </c>
      <c r="AX1047">
        <v>1386542</v>
      </c>
      <c r="AZ1047" s="4">
        <f t="shared" si="322"/>
        <v>3.8</v>
      </c>
      <c r="BB1047">
        <v>3.8</v>
      </c>
      <c r="BC1047" s="4">
        <f t="shared" si="323"/>
        <v>3.8</v>
      </c>
      <c r="BE1047">
        <v>3.8</v>
      </c>
      <c r="BF1047" s="4">
        <v>0.74399999999999999</v>
      </c>
      <c r="BG1047" s="4">
        <v>15.8</v>
      </c>
      <c r="BH1047" s="4">
        <f t="shared" si="305"/>
        <v>73.099999999999994</v>
      </c>
      <c r="BJ1047">
        <v>73.099999999999994</v>
      </c>
    </row>
    <row r="1048" spans="1:62" x14ac:dyDescent="0.25">
      <c r="A1048" s="4" t="s">
        <v>89</v>
      </c>
      <c r="B1048" s="4">
        <v>2011</v>
      </c>
      <c r="C1048" s="4">
        <v>1</v>
      </c>
      <c r="E1048" s="4">
        <f t="shared" si="306"/>
        <v>1.5526024119225249E-3</v>
      </c>
      <c r="F1048">
        <v>15</v>
      </c>
      <c r="H1048" s="4">
        <f t="shared" si="307"/>
        <v>1.3615888411902125E-2</v>
      </c>
      <c r="I1048">
        <f t="shared" si="308"/>
        <v>0</v>
      </c>
      <c r="K1048">
        <v>0</v>
      </c>
      <c r="L1048" s="4">
        <v>7.84</v>
      </c>
      <c r="M1048">
        <f t="shared" si="309"/>
        <v>1.8771347340905021E-4</v>
      </c>
      <c r="O1048" s="4">
        <f t="shared" si="310"/>
        <v>11.56715633</v>
      </c>
      <c r="Q1048">
        <v>11.56715633</v>
      </c>
      <c r="S1048" s="4">
        <f t="shared" si="311"/>
        <v>1.3894096137580055E-2</v>
      </c>
      <c r="T1048">
        <v>94</v>
      </c>
      <c r="W1048" s="4">
        <f t="shared" si="312"/>
        <v>0</v>
      </c>
      <c r="X1048">
        <v>0</v>
      </c>
      <c r="Y1048" s="4">
        <v>44.7</v>
      </c>
      <c r="AB1048" s="4">
        <f t="shared" si="313"/>
        <v>0</v>
      </c>
      <c r="AC1048" s="3">
        <v>0</v>
      </c>
      <c r="AD1048" s="4">
        <f t="shared" si="314"/>
        <v>1.4359801465409498E-2</v>
      </c>
      <c r="AE1048">
        <f t="shared" si="315"/>
        <v>95</v>
      </c>
      <c r="AG1048">
        <v>95</v>
      </c>
      <c r="AH1048" s="4">
        <f t="shared" si="316"/>
        <v>6.35</v>
      </c>
      <c r="AJ1048">
        <v>6.35</v>
      </c>
      <c r="AK1048" s="4">
        <f t="shared" si="317"/>
        <v>1.3974294484185764E-2</v>
      </c>
      <c r="AL1048">
        <f t="shared" si="318"/>
        <v>95</v>
      </c>
      <c r="AN1048">
        <v>95</v>
      </c>
      <c r="AO1048" s="4">
        <f t="shared" si="319"/>
        <v>0.1</v>
      </c>
      <c r="AQ1048">
        <v>0.1</v>
      </c>
      <c r="AR1048" s="4">
        <f t="shared" si="320"/>
        <v>741.48437999999999</v>
      </c>
      <c r="AT1048">
        <v>741.48437999999999</v>
      </c>
      <c r="AU1048">
        <v>741.48437999999999</v>
      </c>
      <c r="AV1048" s="4">
        <f t="shared" si="321"/>
        <v>1386542</v>
      </c>
      <c r="AX1048">
        <v>1386542</v>
      </c>
      <c r="AZ1048" s="4">
        <f t="shared" si="322"/>
        <v>3.8</v>
      </c>
      <c r="BB1048">
        <v>3.8</v>
      </c>
      <c r="BC1048" s="4">
        <f t="shared" si="323"/>
        <v>3.8</v>
      </c>
      <c r="BE1048">
        <v>3.8</v>
      </c>
      <c r="BF1048" s="4">
        <v>0.74099999999999999</v>
      </c>
      <c r="BG1048" s="4">
        <v>15.8</v>
      </c>
      <c r="BH1048" s="4">
        <f t="shared" si="305"/>
        <v>72.900000000000006</v>
      </c>
      <c r="BJ1048">
        <v>72.900000000000006</v>
      </c>
    </row>
    <row r="1049" spans="1:62" x14ac:dyDescent="0.25">
      <c r="A1049" s="4" t="s">
        <v>89</v>
      </c>
      <c r="B1049" s="4">
        <v>2010</v>
      </c>
      <c r="C1049" s="4">
        <v>1</v>
      </c>
      <c r="E1049" s="4">
        <f t="shared" si="306"/>
        <v>3.1976297689547059E-3</v>
      </c>
      <c r="F1049">
        <v>154</v>
      </c>
      <c r="H1049" s="4">
        <f t="shared" si="307"/>
        <v>1.3615888411902125E-2</v>
      </c>
      <c r="I1049">
        <f t="shared" si="308"/>
        <v>0</v>
      </c>
      <c r="K1049">
        <v>0</v>
      </c>
      <c r="L1049" s="4">
        <v>7.91</v>
      </c>
      <c r="M1049">
        <f t="shared" si="309"/>
        <v>1.9196759800198482E-4</v>
      </c>
      <c r="O1049" s="4">
        <f t="shared" si="310"/>
        <v>145.84019979999999</v>
      </c>
      <c r="Q1049">
        <v>145.84019979999999</v>
      </c>
      <c r="S1049" s="4">
        <f t="shared" si="311"/>
        <v>1.2961300520541614E-2</v>
      </c>
      <c r="T1049">
        <v>97</v>
      </c>
      <c r="W1049" s="4">
        <f t="shared" si="312"/>
        <v>0</v>
      </c>
      <c r="X1049">
        <v>0</v>
      </c>
      <c r="Y1049" s="4">
        <v>43.9</v>
      </c>
      <c r="AB1049" s="4">
        <f t="shared" si="313"/>
        <v>0</v>
      </c>
      <c r="AC1049" s="3">
        <v>0</v>
      </c>
      <c r="AD1049" s="4">
        <f t="shared" si="314"/>
        <v>1.4668941175978042E-2</v>
      </c>
      <c r="AE1049">
        <f t="shared" si="315"/>
        <v>94</v>
      </c>
      <c r="AG1049">
        <v>94</v>
      </c>
      <c r="AH1049" s="4">
        <f t="shared" si="316"/>
        <v>6.41</v>
      </c>
      <c r="AJ1049">
        <v>6.41</v>
      </c>
      <c r="AK1049" s="4">
        <f t="shared" si="317"/>
        <v>1.3323920059431379E-2</v>
      </c>
      <c r="AL1049">
        <f t="shared" si="318"/>
        <v>97</v>
      </c>
      <c r="AN1049">
        <v>97</v>
      </c>
      <c r="AO1049" s="4">
        <f t="shared" si="319"/>
        <v>0.1</v>
      </c>
      <c r="AQ1049">
        <v>0.1</v>
      </c>
      <c r="AR1049" s="4">
        <f t="shared" si="320"/>
        <v>7365.6666590000004</v>
      </c>
      <c r="AT1049">
        <v>7365.6666590000004</v>
      </c>
      <c r="AU1049">
        <v>7365.6666590000004</v>
      </c>
      <c r="AV1049" s="4">
        <f t="shared" si="321"/>
        <v>1386542</v>
      </c>
      <c r="AX1049">
        <v>1386542</v>
      </c>
      <c r="AZ1049" s="4">
        <f t="shared" si="322"/>
        <v>3.8</v>
      </c>
      <c r="BB1049">
        <v>3.8</v>
      </c>
      <c r="BC1049" s="4">
        <f t="shared" si="323"/>
        <v>3.8</v>
      </c>
      <c r="BE1049">
        <v>3.8</v>
      </c>
      <c r="BF1049" s="4">
        <v>0</v>
      </c>
      <c r="BG1049" s="4">
        <v>15.8</v>
      </c>
      <c r="BH1049" s="4">
        <f t="shared" si="305"/>
        <v>72.599999999999994</v>
      </c>
      <c r="BJ1049">
        <v>72.599999999999994</v>
      </c>
    </row>
    <row r="1050" spans="1:62" x14ac:dyDescent="0.25">
      <c r="A1050" s="4" t="s">
        <v>89</v>
      </c>
      <c r="B1050" s="4">
        <v>2009</v>
      </c>
      <c r="C1050" s="4">
        <v>1</v>
      </c>
      <c r="E1050" s="4">
        <f t="shared" si="306"/>
        <v>3.2049210406344562E-3</v>
      </c>
      <c r="F1050">
        <v>158</v>
      </c>
      <c r="H1050" s="4">
        <f t="shared" si="307"/>
        <v>1.3615888411902125E-2</v>
      </c>
      <c r="I1050">
        <f t="shared" si="308"/>
        <v>0</v>
      </c>
      <c r="K1050">
        <v>0</v>
      </c>
      <c r="L1050" s="4">
        <v>8.42</v>
      </c>
      <c r="M1050">
        <f t="shared" si="309"/>
        <v>1.9198480628971495E-4</v>
      </c>
      <c r="O1050" s="4">
        <f t="shared" si="310"/>
        <v>146.4384488</v>
      </c>
      <c r="Q1050">
        <v>146.4384488</v>
      </c>
      <c r="S1050" s="4">
        <f t="shared" si="311"/>
        <v>1.2276440336999126E-2</v>
      </c>
      <c r="T1050">
        <v>99</v>
      </c>
      <c r="W1050" s="4">
        <f t="shared" si="312"/>
        <v>0</v>
      </c>
      <c r="X1050">
        <v>0</v>
      </c>
      <c r="Y1050" s="4">
        <v>43.1</v>
      </c>
      <c r="AB1050" s="4">
        <f t="shared" si="313"/>
        <v>0</v>
      </c>
      <c r="AC1050" s="3">
        <v>0</v>
      </c>
      <c r="AD1050" s="4">
        <f t="shared" si="314"/>
        <v>1.2938297261949488E-2</v>
      </c>
      <c r="AE1050">
        <f t="shared" si="315"/>
        <v>99</v>
      </c>
      <c r="AG1050">
        <v>99</v>
      </c>
      <c r="AH1050" s="4">
        <f t="shared" si="316"/>
        <v>6.24</v>
      </c>
      <c r="AJ1050">
        <v>6.24</v>
      </c>
      <c r="AK1050" s="4">
        <f t="shared" si="317"/>
        <v>1.2620064134104877E-2</v>
      </c>
      <c r="AL1050">
        <f t="shared" si="318"/>
        <v>99</v>
      </c>
      <c r="AN1050">
        <v>99</v>
      </c>
      <c r="AO1050" s="4">
        <f t="shared" si="319"/>
        <v>0.1</v>
      </c>
      <c r="AQ1050">
        <v>0.1</v>
      </c>
      <c r="AR1050" s="4">
        <f t="shared" si="320"/>
        <v>7395.8812500000004</v>
      </c>
      <c r="AT1050">
        <v>7395.8812500000004</v>
      </c>
      <c r="AU1050">
        <v>7395.8812500000004</v>
      </c>
      <c r="AV1050" s="4">
        <f t="shared" si="321"/>
        <v>1386542</v>
      </c>
      <c r="AX1050">
        <v>1386542</v>
      </c>
      <c r="AZ1050" s="4">
        <f t="shared" si="322"/>
        <v>3.8</v>
      </c>
      <c r="BB1050">
        <v>3.8</v>
      </c>
      <c r="BC1050" s="4">
        <f t="shared" si="323"/>
        <v>3.8</v>
      </c>
      <c r="BE1050">
        <v>3.8</v>
      </c>
      <c r="BF1050" s="4">
        <v>0</v>
      </c>
      <c r="BG1050" s="4">
        <v>15.6</v>
      </c>
      <c r="BH1050" s="4">
        <f t="shared" si="305"/>
        <v>72.400000000000006</v>
      </c>
      <c r="BJ1050">
        <v>72.400000000000006</v>
      </c>
    </row>
    <row r="1051" spans="1:62" x14ac:dyDescent="0.25">
      <c r="A1051" s="4" t="s">
        <v>89</v>
      </c>
      <c r="B1051" s="4">
        <v>2008</v>
      </c>
      <c r="C1051" s="4">
        <v>1</v>
      </c>
      <c r="E1051" s="4">
        <f t="shared" si="306"/>
        <v>3.2089037615622073E-3</v>
      </c>
      <c r="F1051">
        <v>162</v>
      </c>
      <c r="H1051" s="4">
        <f t="shared" si="307"/>
        <v>1.3615888411902125E-2</v>
      </c>
      <c r="I1051">
        <f t="shared" si="308"/>
        <v>0</v>
      </c>
      <c r="K1051">
        <v>0</v>
      </c>
      <c r="L1051" s="4">
        <v>8.92</v>
      </c>
      <c r="M1051">
        <f t="shared" si="309"/>
        <v>2.0067669780177884E-4</v>
      </c>
      <c r="O1051" s="4">
        <f t="shared" si="310"/>
        <v>754.9597129</v>
      </c>
      <c r="Q1051">
        <v>754.9597129</v>
      </c>
      <c r="S1051" s="4">
        <f t="shared" si="311"/>
        <v>1.2276440336999126E-2</v>
      </c>
      <c r="T1051">
        <v>99</v>
      </c>
      <c r="W1051" s="4">
        <f t="shared" si="312"/>
        <v>0</v>
      </c>
      <c r="X1051">
        <v>0</v>
      </c>
      <c r="Y1051" s="4">
        <v>42.4</v>
      </c>
      <c r="AB1051" s="4">
        <f t="shared" si="313"/>
        <v>0</v>
      </c>
      <c r="AC1051" s="3">
        <v>0</v>
      </c>
      <c r="AD1051" s="4">
        <f t="shared" si="314"/>
        <v>1.293402220224632E-2</v>
      </c>
      <c r="AE1051">
        <f t="shared" si="315"/>
        <v>99</v>
      </c>
      <c r="AG1051">
        <v>99</v>
      </c>
      <c r="AH1051" s="4">
        <f t="shared" si="316"/>
        <v>5.76</v>
      </c>
      <c r="AJ1051">
        <v>5.76</v>
      </c>
      <c r="AK1051" s="4">
        <f t="shared" si="317"/>
        <v>1.2615896368746974E-2</v>
      </c>
      <c r="AL1051">
        <f t="shared" si="318"/>
        <v>99</v>
      </c>
      <c r="AN1051">
        <v>99</v>
      </c>
      <c r="AO1051" s="4">
        <f t="shared" si="319"/>
        <v>0.1</v>
      </c>
      <c r="AQ1051">
        <v>0.1</v>
      </c>
      <c r="AR1051" s="4">
        <f t="shared" si="320"/>
        <v>7946.9443460000002</v>
      </c>
      <c r="AT1051">
        <v>7946.9443460000002</v>
      </c>
      <c r="AU1051">
        <v>7946.9443460000002</v>
      </c>
      <c r="AV1051" s="4">
        <f t="shared" si="321"/>
        <v>1386542</v>
      </c>
      <c r="AX1051">
        <v>1386542</v>
      </c>
      <c r="AZ1051" s="4">
        <f t="shared" si="322"/>
        <v>3.8</v>
      </c>
      <c r="BB1051">
        <v>3.8</v>
      </c>
      <c r="BC1051" s="4">
        <f t="shared" si="323"/>
        <v>3.9</v>
      </c>
      <c r="BE1051">
        <v>3.9</v>
      </c>
      <c r="BF1051" s="4">
        <v>0</v>
      </c>
      <c r="BG1051" s="4">
        <v>15.4</v>
      </c>
      <c r="BH1051" s="4">
        <f t="shared" si="305"/>
        <v>72.099999999999994</v>
      </c>
      <c r="BJ1051">
        <v>72.099999999999994</v>
      </c>
    </row>
    <row r="1052" spans="1:62" x14ac:dyDescent="0.25">
      <c r="A1052" s="4" t="s">
        <v>89</v>
      </c>
      <c r="B1052" s="4">
        <v>2007</v>
      </c>
      <c r="C1052" s="4">
        <v>1</v>
      </c>
      <c r="E1052" s="4">
        <f t="shared" si="306"/>
        <v>3.2096501500947479E-3</v>
      </c>
      <c r="F1052">
        <v>164</v>
      </c>
      <c r="H1052" s="4">
        <f t="shared" si="307"/>
        <v>1.3615888411902125E-2</v>
      </c>
      <c r="I1052">
        <f t="shared" si="308"/>
        <v>0</v>
      </c>
      <c r="K1052">
        <v>0</v>
      </c>
      <c r="L1052" s="4">
        <v>9.06</v>
      </c>
      <c r="M1052">
        <f t="shared" si="309"/>
        <v>1.9045381010313978E-4</v>
      </c>
      <c r="O1052" s="4">
        <f t="shared" si="310"/>
        <v>95.193759209999996</v>
      </c>
      <c r="Q1052">
        <v>95.193759209999996</v>
      </c>
      <c r="S1052" s="4">
        <f t="shared" si="311"/>
        <v>1.3286180512832984E-2</v>
      </c>
      <c r="T1052">
        <v>96</v>
      </c>
      <c r="W1052" s="4">
        <f t="shared" si="312"/>
        <v>0</v>
      </c>
      <c r="X1052">
        <v>0</v>
      </c>
      <c r="Y1052" s="4">
        <v>41.8</v>
      </c>
      <c r="AB1052" s="4">
        <f t="shared" si="313"/>
        <v>0</v>
      </c>
      <c r="AC1052" s="3">
        <v>0</v>
      </c>
      <c r="AD1052" s="4">
        <f t="shared" si="314"/>
        <v>1.4012248262601749E-2</v>
      </c>
      <c r="AE1052">
        <f t="shared" si="315"/>
        <v>96</v>
      </c>
      <c r="AG1052">
        <v>96</v>
      </c>
      <c r="AH1052" s="4">
        <f t="shared" si="316"/>
        <v>5.88</v>
      </c>
      <c r="AJ1052">
        <v>5.88</v>
      </c>
      <c r="AK1052" s="4">
        <f t="shared" si="317"/>
        <v>1.3642079657920692E-2</v>
      </c>
      <c r="AL1052">
        <f t="shared" si="318"/>
        <v>96</v>
      </c>
      <c r="AN1052">
        <v>96</v>
      </c>
      <c r="AO1052" s="4">
        <f t="shared" si="319"/>
        <v>0.1</v>
      </c>
      <c r="AQ1052">
        <v>0.1</v>
      </c>
      <c r="AR1052" s="4">
        <f t="shared" si="320"/>
        <v>7322.5968620000003</v>
      </c>
      <c r="AT1052">
        <v>7322.5968620000003</v>
      </c>
      <c r="AU1052">
        <v>7322.5968620000003</v>
      </c>
      <c r="AV1052" s="4">
        <f t="shared" si="321"/>
        <v>1386542</v>
      </c>
      <c r="AX1052">
        <v>1386542</v>
      </c>
      <c r="AZ1052" s="4">
        <f t="shared" si="322"/>
        <v>3.9</v>
      </c>
      <c r="BB1052">
        <v>3.9</v>
      </c>
      <c r="BC1052" s="4">
        <f t="shared" si="323"/>
        <v>3.9</v>
      </c>
      <c r="BE1052">
        <v>3.9</v>
      </c>
      <c r="BF1052" s="4">
        <v>0</v>
      </c>
      <c r="BG1052" s="4">
        <v>15.3</v>
      </c>
      <c r="BH1052" s="4">
        <f t="shared" si="305"/>
        <v>71.900000000000006</v>
      </c>
      <c r="BJ1052">
        <v>71.900000000000006</v>
      </c>
    </row>
    <row r="1053" spans="1:62" x14ac:dyDescent="0.25">
      <c r="A1053" s="4" t="s">
        <v>89</v>
      </c>
      <c r="B1053" s="4">
        <v>2006</v>
      </c>
      <c r="C1053" s="4">
        <v>1</v>
      </c>
      <c r="E1053" s="4">
        <f t="shared" si="306"/>
        <v>3.2092116612719114E-3</v>
      </c>
      <c r="F1053">
        <v>167</v>
      </c>
      <c r="H1053" s="4">
        <f t="shared" si="307"/>
        <v>1.3615888411902125E-2</v>
      </c>
      <c r="I1053">
        <f t="shared" si="308"/>
        <v>0</v>
      </c>
      <c r="K1053">
        <v>0</v>
      </c>
      <c r="L1053" s="4">
        <v>9.06</v>
      </c>
      <c r="M1053">
        <f t="shared" si="309"/>
        <v>2.0053723717519768E-4</v>
      </c>
      <c r="O1053" s="4">
        <f t="shared" si="310"/>
        <v>662.26636870000004</v>
      </c>
      <c r="Q1053">
        <v>662.26636870000004</v>
      </c>
      <c r="S1053" s="4">
        <f t="shared" si="311"/>
        <v>1.4682265089018029E-2</v>
      </c>
      <c r="T1053">
        <v>91</v>
      </c>
      <c r="W1053" s="4">
        <f t="shared" si="312"/>
        <v>0</v>
      </c>
      <c r="X1053">
        <v>0</v>
      </c>
      <c r="Y1053" s="4">
        <v>41.1</v>
      </c>
      <c r="AB1053" s="4">
        <f t="shared" si="313"/>
        <v>0</v>
      </c>
      <c r="AC1053" s="3">
        <v>0</v>
      </c>
      <c r="AD1053" s="4">
        <f t="shared" si="314"/>
        <v>1.5472354571913139E-2</v>
      </c>
      <c r="AE1053">
        <f t="shared" si="315"/>
        <v>91</v>
      </c>
      <c r="AG1053">
        <v>91</v>
      </c>
      <c r="AH1053" s="4">
        <f t="shared" si="316"/>
        <v>5.99</v>
      </c>
      <c r="AJ1053">
        <v>5.99</v>
      </c>
      <c r="AK1053" s="4">
        <f t="shared" si="317"/>
        <v>1.5042332982183347E-2</v>
      </c>
      <c r="AL1053">
        <f t="shared" si="318"/>
        <v>91</v>
      </c>
      <c r="AN1053">
        <v>91</v>
      </c>
      <c r="AO1053" s="4">
        <f t="shared" si="319"/>
        <v>0.1</v>
      </c>
      <c r="AQ1053">
        <v>0.1</v>
      </c>
      <c r="AR1053" s="4">
        <f t="shared" si="320"/>
        <v>6764.7228670000004</v>
      </c>
      <c r="AT1053">
        <v>6764.7228670000004</v>
      </c>
      <c r="AU1053">
        <v>6764.7228670000004</v>
      </c>
      <c r="AV1053" s="4">
        <f t="shared" si="321"/>
        <v>1386542</v>
      </c>
      <c r="AX1053">
        <v>1386542</v>
      </c>
      <c r="AZ1053" s="4">
        <f t="shared" si="322"/>
        <v>3.9</v>
      </c>
      <c r="BB1053">
        <v>3.9</v>
      </c>
      <c r="BC1053" s="4">
        <f t="shared" si="323"/>
        <v>3.9</v>
      </c>
      <c r="BE1053">
        <v>3.9</v>
      </c>
      <c r="BF1053" s="4">
        <v>0</v>
      </c>
      <c r="BG1053" s="4">
        <v>15.1</v>
      </c>
      <c r="BH1053" s="4">
        <f t="shared" si="305"/>
        <v>71.7</v>
      </c>
      <c r="BJ1053">
        <v>71.7</v>
      </c>
    </row>
    <row r="1054" spans="1:62" x14ac:dyDescent="0.25">
      <c r="A1054" s="4" t="s">
        <v>89</v>
      </c>
      <c r="B1054" s="4">
        <v>2005</v>
      </c>
      <c r="C1054" s="4">
        <v>1</v>
      </c>
      <c r="E1054" s="4">
        <f t="shared" si="306"/>
        <v>3.2078809520636326E-3</v>
      </c>
      <c r="F1054">
        <v>169</v>
      </c>
      <c r="H1054" s="4">
        <f t="shared" si="307"/>
        <v>1.3615888411902125E-2</v>
      </c>
      <c r="I1054">
        <f t="shared" si="308"/>
        <v>0</v>
      </c>
      <c r="K1054">
        <v>0</v>
      </c>
      <c r="L1054" s="4">
        <v>8.8000000000000007</v>
      </c>
      <c r="M1054">
        <f t="shared" si="309"/>
        <v>1.9119594121565797E-4</v>
      </c>
      <c r="O1054" s="4">
        <f t="shared" si="310"/>
        <v>119.5548694</v>
      </c>
      <c r="Q1054">
        <v>119.5548694</v>
      </c>
      <c r="S1054" s="4">
        <f t="shared" si="311"/>
        <v>1.2276440336999126E-2</v>
      </c>
      <c r="T1054">
        <v>99</v>
      </c>
      <c r="W1054" s="4">
        <f t="shared" si="312"/>
        <v>0</v>
      </c>
      <c r="X1054">
        <v>0</v>
      </c>
      <c r="Y1054" s="4">
        <v>4.5</v>
      </c>
      <c r="AB1054" s="4">
        <f t="shared" si="313"/>
        <v>0</v>
      </c>
      <c r="AC1054" s="3">
        <v>0</v>
      </c>
      <c r="AD1054" s="4">
        <f t="shared" si="314"/>
        <v>1.2922507342053783E-2</v>
      </c>
      <c r="AE1054">
        <f t="shared" si="315"/>
        <v>99</v>
      </c>
      <c r="AG1054">
        <v>99</v>
      </c>
      <c r="AH1054" s="4">
        <f t="shared" si="316"/>
        <v>5.5</v>
      </c>
      <c r="AJ1054">
        <v>5.5</v>
      </c>
      <c r="AK1054" s="4">
        <f t="shared" si="317"/>
        <v>1.2604632128591654E-2</v>
      </c>
      <c r="AL1054">
        <f t="shared" si="318"/>
        <v>99</v>
      </c>
      <c r="AN1054">
        <v>99</v>
      </c>
      <c r="AO1054" s="4">
        <f t="shared" si="319"/>
        <v>0.1</v>
      </c>
      <c r="AQ1054">
        <v>0.1</v>
      </c>
      <c r="AR1054" s="4">
        <f t="shared" si="320"/>
        <v>6754.512393</v>
      </c>
      <c r="AT1054">
        <v>6754.512393</v>
      </c>
      <c r="AU1054">
        <v>6754.512393</v>
      </c>
      <c r="AV1054" s="4">
        <f t="shared" si="321"/>
        <v>1386542</v>
      </c>
      <c r="AX1054">
        <v>1386542</v>
      </c>
      <c r="AZ1054" s="4">
        <f t="shared" si="322"/>
        <v>3.9</v>
      </c>
      <c r="BB1054">
        <v>3.9</v>
      </c>
      <c r="BC1054" s="4">
        <f t="shared" si="323"/>
        <v>4</v>
      </c>
      <c r="BE1054">
        <v>4</v>
      </c>
      <c r="BF1054" s="4">
        <v>0</v>
      </c>
      <c r="BG1054" s="4">
        <v>14.9</v>
      </c>
      <c r="BH1054" s="4">
        <f t="shared" si="305"/>
        <v>71.5</v>
      </c>
      <c r="BJ1054">
        <v>71.5</v>
      </c>
    </row>
    <row r="1055" spans="1:62" x14ac:dyDescent="0.25">
      <c r="A1055" s="4" t="s">
        <v>89</v>
      </c>
      <c r="B1055" s="4">
        <v>2004</v>
      </c>
      <c r="C1055" s="4">
        <v>1</v>
      </c>
      <c r="E1055" s="4">
        <f t="shared" si="306"/>
        <v>3.1589077776896803E-3</v>
      </c>
      <c r="F1055">
        <v>187</v>
      </c>
      <c r="H1055" s="4">
        <f t="shared" si="307"/>
        <v>1.3615888411902125E-2</v>
      </c>
      <c r="I1055">
        <f t="shared" si="308"/>
        <v>0</v>
      </c>
      <c r="K1055">
        <v>0</v>
      </c>
      <c r="L1055" s="4">
        <v>8.43</v>
      </c>
      <c r="M1055">
        <f t="shared" si="309"/>
        <v>1.9063197755608052E-4</v>
      </c>
      <c r="O1055" s="4">
        <f t="shared" si="310"/>
        <v>100.965873</v>
      </c>
      <c r="Q1055">
        <v>100.965873</v>
      </c>
      <c r="S1055" s="4">
        <f t="shared" si="311"/>
        <v>1.5859517275223931E-2</v>
      </c>
      <c r="T1055">
        <v>83</v>
      </c>
      <c r="W1055" s="4">
        <f t="shared" si="312"/>
        <v>0</v>
      </c>
      <c r="X1055">
        <v>0</v>
      </c>
      <c r="Y1055" s="4">
        <v>39.9</v>
      </c>
      <c r="AB1055" s="4">
        <f t="shared" si="313"/>
        <v>0</v>
      </c>
      <c r="AC1055" s="3">
        <v>0</v>
      </c>
      <c r="AD1055" s="4">
        <f t="shared" si="314"/>
        <v>1.6529926248891085E-2</v>
      </c>
      <c r="AE1055">
        <f t="shared" si="315"/>
        <v>84</v>
      </c>
      <c r="AG1055">
        <v>84</v>
      </c>
      <c r="AH1055" s="4">
        <f t="shared" si="316"/>
        <v>5.24</v>
      </c>
      <c r="AJ1055">
        <v>5.24</v>
      </c>
      <c r="AK1055" s="4">
        <f t="shared" si="317"/>
        <v>1.6147233028150479E-2</v>
      </c>
      <c r="AL1055">
        <f t="shared" si="318"/>
        <v>83</v>
      </c>
      <c r="AN1055">
        <v>83</v>
      </c>
      <c r="AO1055" s="4">
        <f t="shared" si="319"/>
        <v>0.1</v>
      </c>
      <c r="AQ1055">
        <v>0.1</v>
      </c>
      <c r="AR1055" s="4">
        <f t="shared" si="320"/>
        <v>5836.1776300000001</v>
      </c>
      <c r="AT1055">
        <v>5836.1776300000001</v>
      </c>
      <c r="AU1055">
        <v>5836.1776300000001</v>
      </c>
      <c r="AV1055" s="4">
        <f t="shared" si="321"/>
        <v>1386542</v>
      </c>
      <c r="AX1055">
        <v>1386542</v>
      </c>
      <c r="AZ1055" s="4">
        <f t="shared" si="322"/>
        <v>4</v>
      </c>
      <c r="BB1055">
        <v>4</v>
      </c>
      <c r="BC1055" s="4">
        <f t="shared" si="323"/>
        <v>4</v>
      </c>
      <c r="BE1055">
        <v>4</v>
      </c>
      <c r="BF1055" s="4">
        <v>0</v>
      </c>
      <c r="BG1055" s="4">
        <v>14.8</v>
      </c>
      <c r="BH1055" s="4">
        <f t="shared" si="305"/>
        <v>73</v>
      </c>
      <c r="BJ1055">
        <v>73</v>
      </c>
    </row>
    <row r="1056" spans="1:62" x14ac:dyDescent="0.25">
      <c r="A1056" s="4" t="s">
        <v>89</v>
      </c>
      <c r="B1056" s="4">
        <v>2003</v>
      </c>
      <c r="C1056" s="4">
        <v>1</v>
      </c>
      <c r="E1056" s="4">
        <f t="shared" si="306"/>
        <v>3.2027324249554287E-3</v>
      </c>
      <c r="F1056">
        <v>173</v>
      </c>
      <c r="H1056" s="4">
        <f t="shared" si="307"/>
        <v>1.3615888411902125E-2</v>
      </c>
      <c r="I1056">
        <f t="shared" si="308"/>
        <v>0</v>
      </c>
      <c r="K1056">
        <v>0</v>
      </c>
      <c r="L1056" s="4">
        <v>9.75</v>
      </c>
      <c r="M1056">
        <f t="shared" si="309"/>
        <v>1.8991285765699648E-4</v>
      </c>
      <c r="O1056" s="4">
        <f t="shared" si="310"/>
        <v>77.9454329</v>
      </c>
      <c r="Q1056">
        <v>77.9454329</v>
      </c>
      <c r="S1056" s="4">
        <f t="shared" si="311"/>
        <v>1.2961300520541614E-2</v>
      </c>
      <c r="T1056">
        <v>97</v>
      </c>
      <c r="W1056" s="4">
        <f t="shared" si="312"/>
        <v>0</v>
      </c>
      <c r="X1056">
        <v>0</v>
      </c>
      <c r="Y1056" s="4">
        <v>39.4</v>
      </c>
      <c r="AB1056" s="4">
        <f t="shared" si="313"/>
        <v>0</v>
      </c>
      <c r="AC1056" s="3">
        <v>0</v>
      </c>
      <c r="AD1056" s="4">
        <f t="shared" si="314"/>
        <v>1.328984119989797E-2</v>
      </c>
      <c r="AE1056">
        <f t="shared" si="315"/>
        <v>98</v>
      </c>
      <c r="AG1056">
        <v>98</v>
      </c>
      <c r="AH1056" s="4">
        <f t="shared" si="316"/>
        <v>5.89</v>
      </c>
      <c r="AJ1056">
        <v>5.89</v>
      </c>
      <c r="AK1056" s="4">
        <f t="shared" si="317"/>
        <v>1.3297383192200304E-2</v>
      </c>
      <c r="AL1056">
        <f t="shared" si="318"/>
        <v>97</v>
      </c>
      <c r="AN1056">
        <v>97</v>
      </c>
      <c r="AO1056" s="4">
        <f t="shared" si="319"/>
        <v>0.1</v>
      </c>
      <c r="AQ1056">
        <v>0.1</v>
      </c>
      <c r="AR1056" s="4">
        <f t="shared" si="320"/>
        <v>5773.7357700000002</v>
      </c>
      <c r="AT1056">
        <v>5773.7357700000002</v>
      </c>
      <c r="AU1056">
        <v>5773.7357700000002</v>
      </c>
      <c r="AV1056" s="4">
        <f t="shared" si="321"/>
        <v>1386542</v>
      </c>
      <c r="AX1056">
        <v>1386542</v>
      </c>
      <c r="AZ1056" s="4">
        <f t="shared" si="322"/>
        <v>4</v>
      </c>
      <c r="BB1056">
        <v>4</v>
      </c>
      <c r="BC1056" s="4">
        <f t="shared" si="323"/>
        <v>4.0999999999999996</v>
      </c>
      <c r="BE1056">
        <v>4.0999999999999996</v>
      </c>
      <c r="BF1056" s="4">
        <v>0</v>
      </c>
      <c r="BG1056" s="4">
        <v>14.6</v>
      </c>
      <c r="BH1056" s="4">
        <f t="shared" si="305"/>
        <v>71.099999999999994</v>
      </c>
      <c r="BJ1056">
        <v>71.099999999999994</v>
      </c>
    </row>
    <row r="1057" spans="1:62" x14ac:dyDescent="0.25">
      <c r="A1057" s="4" t="s">
        <v>89</v>
      </c>
      <c r="B1057" s="4">
        <v>2002</v>
      </c>
      <c r="C1057" s="4">
        <v>1</v>
      </c>
      <c r="E1057" s="4">
        <f t="shared" si="306"/>
        <v>3.1967029899265384E-3</v>
      </c>
      <c r="F1057">
        <v>176</v>
      </c>
      <c r="H1057" s="4">
        <f t="shared" si="307"/>
        <v>1.3615888411902125E-2</v>
      </c>
      <c r="I1057">
        <f t="shared" si="308"/>
        <v>0</v>
      </c>
      <c r="K1057">
        <v>0</v>
      </c>
      <c r="L1057" s="4">
        <v>10.71</v>
      </c>
      <c r="M1057">
        <f t="shared" si="309"/>
        <v>1.9940353550242844E-4</v>
      </c>
      <c r="O1057" s="4">
        <f t="shared" si="310"/>
        <v>513.34654079999996</v>
      </c>
      <c r="Q1057">
        <v>513.34654079999996</v>
      </c>
      <c r="S1057" s="4">
        <f t="shared" si="311"/>
        <v>1.2624262505316943E-2</v>
      </c>
      <c r="T1057">
        <v>98</v>
      </c>
      <c r="W1057" s="4">
        <f t="shared" si="312"/>
        <v>0</v>
      </c>
      <c r="X1057">
        <v>0</v>
      </c>
      <c r="Y1057" s="4">
        <v>38.799999999999997</v>
      </c>
      <c r="AB1057" s="4">
        <f t="shared" si="313"/>
        <v>0</v>
      </c>
      <c r="AC1057" s="3">
        <v>0</v>
      </c>
      <c r="AD1057" s="4">
        <f t="shared" si="314"/>
        <v>1.3285621119694238E-2</v>
      </c>
      <c r="AE1057">
        <f t="shared" si="315"/>
        <v>98</v>
      </c>
      <c r="AG1057">
        <v>98</v>
      </c>
      <c r="AH1057" s="4">
        <f t="shared" si="316"/>
        <v>6.67</v>
      </c>
      <c r="AJ1057">
        <v>6.67</v>
      </c>
      <c r="AK1057" s="4">
        <f t="shared" si="317"/>
        <v>1.2949838705560886E-2</v>
      </c>
      <c r="AL1057">
        <f t="shared" si="318"/>
        <v>98</v>
      </c>
      <c r="AN1057">
        <v>98</v>
      </c>
      <c r="AO1057" s="4">
        <f t="shared" si="319"/>
        <v>0.1</v>
      </c>
      <c r="AQ1057">
        <v>0.1</v>
      </c>
      <c r="AR1057" s="4">
        <f t="shared" si="320"/>
        <v>5292.232379</v>
      </c>
      <c r="AT1057">
        <v>5292.232379</v>
      </c>
      <c r="AU1057">
        <v>5292.232379</v>
      </c>
      <c r="AV1057" s="4">
        <f t="shared" si="321"/>
        <v>1386542</v>
      </c>
      <c r="AX1057">
        <v>1386542</v>
      </c>
      <c r="AZ1057" s="4">
        <f t="shared" si="322"/>
        <v>4.0999999999999996</v>
      </c>
      <c r="BB1057">
        <v>4.0999999999999996</v>
      </c>
      <c r="BC1057" s="4">
        <f t="shared" si="323"/>
        <v>4.0999999999999996</v>
      </c>
      <c r="BE1057">
        <v>4.0999999999999996</v>
      </c>
      <c r="BF1057" s="4">
        <v>0</v>
      </c>
      <c r="BG1057" s="4">
        <v>14.4</v>
      </c>
      <c r="BH1057" s="4">
        <f t="shared" si="305"/>
        <v>79</v>
      </c>
      <c r="BJ1057">
        <v>79</v>
      </c>
    </row>
    <row r="1058" spans="1:62" x14ac:dyDescent="0.25">
      <c r="A1058" s="4" t="s">
        <v>89</v>
      </c>
      <c r="B1058" s="4">
        <v>2001</v>
      </c>
      <c r="C1058" s="4">
        <v>1</v>
      </c>
      <c r="E1058" s="4">
        <f t="shared" si="306"/>
        <v>3.1916565093567254E-3</v>
      </c>
      <c r="F1058">
        <v>178</v>
      </c>
      <c r="H1058" s="4">
        <f t="shared" si="307"/>
        <v>1.3615888411902125E-2</v>
      </c>
      <c r="I1058">
        <f t="shared" si="308"/>
        <v>0</v>
      </c>
      <c r="K1058">
        <v>0</v>
      </c>
      <c r="L1058" s="4">
        <v>9.61</v>
      </c>
      <c r="M1058">
        <f t="shared" si="309"/>
        <v>1.900131754703507E-4</v>
      </c>
      <c r="O1058" s="4">
        <f t="shared" si="310"/>
        <v>81.113559539999997</v>
      </c>
      <c r="Q1058">
        <v>81.113559539999997</v>
      </c>
      <c r="S1058" s="4">
        <f t="shared" si="311"/>
        <v>1.3286180512832984E-2</v>
      </c>
      <c r="T1058">
        <v>96</v>
      </c>
      <c r="W1058" s="4">
        <f t="shared" si="312"/>
        <v>0</v>
      </c>
      <c r="X1058">
        <v>0</v>
      </c>
      <c r="Y1058" s="4">
        <v>38.200000000000003</v>
      </c>
      <c r="AB1058" s="4">
        <f t="shared" si="313"/>
        <v>0</v>
      </c>
      <c r="AC1058" s="3">
        <v>0</v>
      </c>
      <c r="AD1058" s="4">
        <f t="shared" si="314"/>
        <v>1.3988797759004129E-2</v>
      </c>
      <c r="AE1058">
        <f t="shared" si="315"/>
        <v>96</v>
      </c>
      <c r="AG1058">
        <v>96</v>
      </c>
      <c r="AH1058" s="4">
        <f t="shared" si="316"/>
        <v>7.67</v>
      </c>
      <c r="AJ1058">
        <v>7.67</v>
      </c>
      <c r="AK1058" s="4">
        <f t="shared" si="317"/>
        <v>1.3619358369061883E-2</v>
      </c>
      <c r="AL1058">
        <f t="shared" si="318"/>
        <v>96</v>
      </c>
      <c r="AN1058">
        <v>96</v>
      </c>
      <c r="AO1058" s="4">
        <f t="shared" si="319"/>
        <v>0.1</v>
      </c>
      <c r="AQ1058">
        <v>0.1</v>
      </c>
      <c r="AR1058" s="4">
        <f t="shared" si="320"/>
        <v>519.95871499999998</v>
      </c>
      <c r="AT1058">
        <v>519.95871499999998</v>
      </c>
      <c r="AU1058">
        <v>519.95871499999998</v>
      </c>
      <c r="AV1058" s="4">
        <f t="shared" si="321"/>
        <v>1386542</v>
      </c>
      <c r="AX1058">
        <v>1386542</v>
      </c>
      <c r="AZ1058" s="4">
        <f t="shared" si="322"/>
        <v>4.2</v>
      </c>
      <c r="BB1058">
        <v>4.2</v>
      </c>
      <c r="BC1058" s="4">
        <f t="shared" si="323"/>
        <v>4.2</v>
      </c>
      <c r="BE1058">
        <v>4.2</v>
      </c>
      <c r="BF1058" s="4">
        <v>0</v>
      </c>
      <c r="BG1058" s="4">
        <v>14.3</v>
      </c>
      <c r="BH1058" s="4">
        <f t="shared" si="305"/>
        <v>77</v>
      </c>
      <c r="BJ1058">
        <v>77</v>
      </c>
    </row>
    <row r="1059" spans="1:62" x14ac:dyDescent="0.25">
      <c r="A1059" s="4" t="s">
        <v>89</v>
      </c>
      <c r="B1059" s="4">
        <v>2000</v>
      </c>
      <c r="C1059" s="4">
        <v>1</v>
      </c>
      <c r="E1059" s="4">
        <f t="shared" si="306"/>
        <v>3.1791170226777559E-3</v>
      </c>
      <c r="F1059">
        <v>182</v>
      </c>
      <c r="H1059" s="4">
        <f t="shared" si="307"/>
        <v>1.3615888411902125E-2</v>
      </c>
      <c r="I1059">
        <f t="shared" si="308"/>
        <v>0</v>
      </c>
      <c r="K1059">
        <v>0</v>
      </c>
      <c r="L1059" s="4">
        <v>9.4</v>
      </c>
      <c r="M1059">
        <f t="shared" si="309"/>
        <v>2.0058712871374434E-4</v>
      </c>
      <c r="O1059" s="4">
        <f t="shared" si="310"/>
        <v>676.54538779999996</v>
      </c>
      <c r="Q1059">
        <v>676.54538779999996</v>
      </c>
      <c r="S1059" s="4">
        <f t="shared" si="311"/>
        <v>8.675140700055771E-5</v>
      </c>
      <c r="W1059" s="4">
        <f t="shared" si="312"/>
        <v>0</v>
      </c>
      <c r="X1059">
        <v>0</v>
      </c>
      <c r="Y1059" s="4">
        <v>37.700000000000003</v>
      </c>
      <c r="AB1059" s="4">
        <f t="shared" si="313"/>
        <v>0</v>
      </c>
      <c r="AC1059" s="3">
        <v>0</v>
      </c>
      <c r="AD1059" s="4">
        <f t="shared" si="314"/>
        <v>1.3638184576406795E-2</v>
      </c>
      <c r="AE1059">
        <f t="shared" si="315"/>
        <v>97</v>
      </c>
      <c r="AG1059">
        <v>97</v>
      </c>
      <c r="AH1059" s="4">
        <f t="shared" si="316"/>
        <v>6.62</v>
      </c>
      <c r="AJ1059">
        <v>6.62</v>
      </c>
      <c r="AK1059" s="4">
        <f t="shared" si="317"/>
        <v>1.3285173167264675E-2</v>
      </c>
      <c r="AL1059">
        <f t="shared" si="318"/>
        <v>97</v>
      </c>
      <c r="AN1059">
        <v>97</v>
      </c>
      <c r="AO1059" s="4">
        <f t="shared" si="319"/>
        <v>0.1</v>
      </c>
      <c r="AQ1059">
        <v>0.1</v>
      </c>
      <c r="AR1059" s="4">
        <f t="shared" si="320"/>
        <v>5117.5899230000005</v>
      </c>
      <c r="AT1059">
        <v>5117.5899230000005</v>
      </c>
      <c r="AU1059">
        <v>5117.5899230000005</v>
      </c>
      <c r="AV1059" s="4">
        <f t="shared" si="321"/>
        <v>1386542</v>
      </c>
      <c r="AX1059">
        <v>1386542</v>
      </c>
      <c r="AZ1059" s="4">
        <f t="shared" si="322"/>
        <v>4.3</v>
      </c>
      <c r="BB1059">
        <v>4.3</v>
      </c>
      <c r="BC1059" s="4">
        <f t="shared" si="323"/>
        <v>4.2</v>
      </c>
      <c r="BE1059">
        <v>4.2</v>
      </c>
      <c r="BF1059" s="4">
        <v>0</v>
      </c>
      <c r="BG1059" s="4">
        <v>14.1</v>
      </c>
      <c r="BH1059" s="4">
        <f t="shared" si="305"/>
        <v>74</v>
      </c>
      <c r="BJ1059">
        <v>74</v>
      </c>
    </row>
    <row r="1060" spans="1:62" x14ac:dyDescent="0.25">
      <c r="A1060" s="4" t="s">
        <v>90</v>
      </c>
      <c r="B1060" s="4">
        <v>2015</v>
      </c>
      <c r="C1060" s="4">
        <v>1</v>
      </c>
      <c r="E1060" s="4">
        <f t="shared" si="306"/>
        <v>3.1633488307457802E-3</v>
      </c>
      <c r="F1060">
        <v>186</v>
      </c>
      <c r="H1060" s="4">
        <f t="shared" si="307"/>
        <v>1.6963061001945546E-2</v>
      </c>
      <c r="I1060">
        <f t="shared" si="308"/>
        <v>10</v>
      </c>
      <c r="K1060">
        <v>10</v>
      </c>
      <c r="M1060">
        <f t="shared" si="309"/>
        <v>1.8731145170040577E-4</v>
      </c>
      <c r="O1060" s="4">
        <f t="shared" si="310"/>
        <v>0</v>
      </c>
      <c r="Q1060">
        <v>0</v>
      </c>
      <c r="S1060" s="4">
        <f t="shared" si="311"/>
        <v>1.5314853223506543E-2</v>
      </c>
      <c r="T1060">
        <v>74</v>
      </c>
      <c r="W1060" s="4">
        <f t="shared" si="312"/>
        <v>0</v>
      </c>
      <c r="X1060">
        <v>0</v>
      </c>
      <c r="Y1060" s="4">
        <v>5.6</v>
      </c>
      <c r="AB1060" s="4">
        <f t="shared" si="313"/>
        <v>12</v>
      </c>
      <c r="AC1060" s="3">
        <v>12</v>
      </c>
      <c r="AD1060" s="4">
        <f t="shared" si="314"/>
        <v>1.6774829731576075E-4</v>
      </c>
      <c r="AE1060">
        <f t="shared" si="315"/>
        <v>9</v>
      </c>
      <c r="AG1060">
        <v>9</v>
      </c>
      <c r="AH1060" s="4" t="e">
        <f t="shared" si="316"/>
        <v>#VALUE!</v>
      </c>
      <c r="AK1060" s="4">
        <f t="shared" si="317"/>
        <v>1.542403353991844E-2</v>
      </c>
      <c r="AL1060">
        <f t="shared" si="318"/>
        <v>74</v>
      </c>
      <c r="AN1060">
        <v>74</v>
      </c>
      <c r="AO1060" s="4">
        <f t="shared" si="319"/>
        <v>0.4</v>
      </c>
      <c r="AQ1060">
        <v>0.4</v>
      </c>
      <c r="AR1060" s="4">
        <f t="shared" si="320"/>
        <v>3923.5733439999999</v>
      </c>
      <c r="AT1060">
        <v>3923.5733439999999</v>
      </c>
      <c r="AU1060">
        <v>3923.5733439999999</v>
      </c>
      <c r="AV1060" s="4">
        <f t="shared" si="321"/>
        <v>10715281.625</v>
      </c>
      <c r="AX1060">
        <v>16252429</v>
      </c>
      <c r="AY1060">
        <v>16252429</v>
      </c>
      <c r="AZ1060" s="4">
        <f t="shared" si="322"/>
        <v>1.2</v>
      </c>
      <c r="BB1060">
        <v>1.2</v>
      </c>
      <c r="BC1060" s="4">
        <f t="shared" si="323"/>
        <v>1.2</v>
      </c>
      <c r="BE1060">
        <v>1.2</v>
      </c>
      <c r="BF1060" s="4">
        <v>0.63700000000000001</v>
      </c>
      <c r="BG1060" s="4">
        <v>10.7</v>
      </c>
      <c r="BH1060" s="4">
        <f t="shared" si="305"/>
        <v>71.900000000000006</v>
      </c>
      <c r="BJ1060">
        <v>71.900000000000006</v>
      </c>
    </row>
    <row r="1061" spans="1:62" x14ac:dyDescent="0.25">
      <c r="A1061" s="4" t="s">
        <v>90</v>
      </c>
      <c r="B1061" s="4">
        <v>2014</v>
      </c>
      <c r="C1061" s="4">
        <v>1</v>
      </c>
      <c r="E1061" s="4">
        <f t="shared" si="306"/>
        <v>3.1589077776896803E-3</v>
      </c>
      <c r="F1061">
        <v>187</v>
      </c>
      <c r="H1061" s="4">
        <f t="shared" si="307"/>
        <v>1.6963061001945546E-2</v>
      </c>
      <c r="I1061">
        <f t="shared" si="308"/>
        <v>10</v>
      </c>
      <c r="K1061">
        <v>10</v>
      </c>
      <c r="L1061" s="4">
        <v>1.88</v>
      </c>
      <c r="M1061">
        <f t="shared" si="309"/>
        <v>2.0051839880636812E-4</v>
      </c>
      <c r="O1061" s="4">
        <f t="shared" si="310"/>
        <v>657.52827969999998</v>
      </c>
      <c r="Q1061">
        <v>657.52827969999998</v>
      </c>
      <c r="S1061" s="4">
        <f t="shared" si="311"/>
        <v>1.5134619787571418E-2</v>
      </c>
      <c r="T1061">
        <v>73</v>
      </c>
      <c r="W1061" s="4">
        <f t="shared" si="312"/>
        <v>0</v>
      </c>
      <c r="X1061">
        <v>0</v>
      </c>
      <c r="Y1061" s="4">
        <v>49.9</v>
      </c>
      <c r="AB1061" s="4">
        <f t="shared" si="313"/>
        <v>13</v>
      </c>
      <c r="AC1061" s="3">
        <v>13</v>
      </c>
      <c r="AD1061" s="4">
        <f t="shared" si="314"/>
        <v>1.2929773066576668E-2</v>
      </c>
      <c r="AE1061">
        <f t="shared" si="315"/>
        <v>65</v>
      </c>
      <c r="AG1061">
        <v>65</v>
      </c>
      <c r="AH1061" s="4">
        <f t="shared" si="316"/>
        <v>6.2</v>
      </c>
      <c r="AJ1061">
        <v>6.2</v>
      </c>
      <c r="AK1061" s="4">
        <f t="shared" si="317"/>
        <v>1.521790657608813E-2</v>
      </c>
      <c r="AL1061">
        <f t="shared" si="318"/>
        <v>73</v>
      </c>
      <c r="AN1061">
        <v>73</v>
      </c>
      <c r="AO1061" s="4">
        <f t="shared" si="319"/>
        <v>0.4</v>
      </c>
      <c r="AQ1061">
        <v>0.4</v>
      </c>
      <c r="AR1061" s="4">
        <f t="shared" si="320"/>
        <v>3687.7637669999999</v>
      </c>
      <c r="AT1061">
        <v>3687.7637669999999</v>
      </c>
      <c r="AU1061">
        <v>3687.7637669999999</v>
      </c>
      <c r="AV1061" s="4">
        <f t="shared" si="321"/>
        <v>10715281.625</v>
      </c>
      <c r="AX1061">
        <v>15923559</v>
      </c>
      <c r="AY1061">
        <v>15923559</v>
      </c>
      <c r="AZ1061" s="4">
        <f t="shared" si="322"/>
        <v>1.2</v>
      </c>
      <c r="BB1061">
        <v>1.2</v>
      </c>
      <c r="BC1061" s="4">
        <f t="shared" si="323"/>
        <v>1.2</v>
      </c>
      <c r="BE1061">
        <v>1.2</v>
      </c>
      <c r="BF1061" s="4">
        <v>0.61399999999999999</v>
      </c>
      <c r="BG1061" s="4">
        <v>10.7</v>
      </c>
      <c r="BH1061" s="4">
        <f t="shared" si="305"/>
        <v>71.7</v>
      </c>
      <c r="BJ1061">
        <v>71.7</v>
      </c>
    </row>
    <row r="1062" spans="1:62" x14ac:dyDescent="0.25">
      <c r="A1062" s="4" t="s">
        <v>90</v>
      </c>
      <c r="B1062" s="4">
        <v>2013</v>
      </c>
      <c r="C1062" s="4">
        <v>1</v>
      </c>
      <c r="E1062" s="4">
        <f t="shared" si="306"/>
        <v>3.149432709052893E-3</v>
      </c>
      <c r="F1062">
        <v>189</v>
      </c>
      <c r="H1062" s="4">
        <f t="shared" si="307"/>
        <v>1.7154895100566492E-2</v>
      </c>
      <c r="I1062">
        <f t="shared" si="308"/>
        <v>11</v>
      </c>
      <c r="K1062">
        <v>11</v>
      </c>
      <c r="L1062" s="4">
        <v>1.93</v>
      </c>
      <c r="M1062">
        <f t="shared" si="309"/>
        <v>2.0006598704300324E-4</v>
      </c>
      <c r="O1062" s="4">
        <f t="shared" si="310"/>
        <v>582.14695830000005</v>
      </c>
      <c r="Q1062">
        <v>582.14695830000005</v>
      </c>
      <c r="S1062" s="4">
        <f t="shared" si="311"/>
        <v>1.5705859584158526E-2</v>
      </c>
      <c r="T1062">
        <v>85</v>
      </c>
      <c r="W1062" s="4">
        <f t="shared" si="312"/>
        <v>0</v>
      </c>
      <c r="X1062">
        <v>0</v>
      </c>
      <c r="Y1062" s="4">
        <v>49.3</v>
      </c>
      <c r="AB1062" s="4">
        <f t="shared" si="313"/>
        <v>13</v>
      </c>
      <c r="AC1062" s="3">
        <v>13</v>
      </c>
      <c r="AD1062" s="4">
        <f t="shared" si="314"/>
        <v>1.6549725520035384E-2</v>
      </c>
      <c r="AE1062">
        <f t="shared" si="315"/>
        <v>84</v>
      </c>
      <c r="AG1062">
        <v>84</v>
      </c>
      <c r="AH1062" s="4">
        <f t="shared" si="316"/>
        <v>6.3</v>
      </c>
      <c r="AJ1062">
        <v>6.3</v>
      </c>
      <c r="AK1062" s="4">
        <f t="shared" si="317"/>
        <v>1.5994718590372398E-2</v>
      </c>
      <c r="AL1062">
        <f t="shared" si="318"/>
        <v>85</v>
      </c>
      <c r="AN1062">
        <v>85</v>
      </c>
      <c r="AO1062" s="4">
        <f t="shared" si="319"/>
        <v>0.4</v>
      </c>
      <c r="AQ1062">
        <v>0.4</v>
      </c>
      <c r="AR1062" s="4">
        <f t="shared" si="320"/>
        <v>3452.8289340000001</v>
      </c>
      <c r="AT1062">
        <v>3452.8289340000001</v>
      </c>
      <c r="AU1062">
        <v>3452.8289340000001</v>
      </c>
      <c r="AV1062" s="4">
        <f t="shared" si="321"/>
        <v>10715281.625</v>
      </c>
      <c r="AX1062">
        <v>15596214</v>
      </c>
      <c r="AY1062">
        <v>15596214</v>
      </c>
      <c r="AZ1062" s="4">
        <f t="shared" si="322"/>
        <v>1.2</v>
      </c>
      <c r="BB1062">
        <v>1.2</v>
      </c>
      <c r="BC1062" s="4">
        <f t="shared" si="323"/>
        <v>1.2</v>
      </c>
      <c r="BE1062">
        <v>1.2</v>
      </c>
      <c r="BF1062" s="4">
        <v>0.61099999999999999</v>
      </c>
      <c r="BG1062" s="4">
        <v>10.7</v>
      </c>
      <c r="BH1062" s="4">
        <f t="shared" si="305"/>
        <v>71.400000000000006</v>
      </c>
      <c r="BJ1062">
        <v>71.400000000000006</v>
      </c>
    </row>
    <row r="1063" spans="1:62" x14ac:dyDescent="0.25">
      <c r="A1063" s="4" t="s">
        <v>90</v>
      </c>
      <c r="B1063" s="4">
        <v>2012</v>
      </c>
      <c r="C1063" s="4">
        <v>1</v>
      </c>
      <c r="E1063" s="4">
        <f t="shared" si="306"/>
        <v>3.149432709052893E-3</v>
      </c>
      <c r="F1063">
        <v>189</v>
      </c>
      <c r="H1063" s="4">
        <f t="shared" si="307"/>
        <v>1.7154895100566492E-2</v>
      </c>
      <c r="I1063">
        <f t="shared" si="308"/>
        <v>11</v>
      </c>
      <c r="K1063">
        <v>11</v>
      </c>
      <c r="L1063" s="4">
        <v>2.02</v>
      </c>
      <c r="M1063">
        <f t="shared" si="309"/>
        <v>1.9905827787387336E-4</v>
      </c>
      <c r="O1063" s="4">
        <f t="shared" si="310"/>
        <v>484.7187892</v>
      </c>
      <c r="Q1063">
        <v>484.7187892</v>
      </c>
      <c r="S1063" s="4">
        <f t="shared" si="311"/>
        <v>1.3286180512832984E-2</v>
      </c>
      <c r="T1063">
        <v>96</v>
      </c>
      <c r="W1063" s="4">
        <f t="shared" si="312"/>
        <v>0</v>
      </c>
      <c r="X1063">
        <v>0</v>
      </c>
      <c r="Y1063" s="4">
        <v>48.6</v>
      </c>
      <c r="AB1063" s="4">
        <f t="shared" si="313"/>
        <v>13</v>
      </c>
      <c r="AC1063" s="3">
        <v>13</v>
      </c>
      <c r="AD1063" s="4">
        <f t="shared" si="314"/>
        <v>1.4657933535317471E-2</v>
      </c>
      <c r="AE1063">
        <f t="shared" si="315"/>
        <v>94</v>
      </c>
      <c r="AG1063">
        <v>94</v>
      </c>
      <c r="AH1063" s="4">
        <f t="shared" si="316"/>
        <v>6.33</v>
      </c>
      <c r="AJ1063">
        <v>6.33</v>
      </c>
      <c r="AK1063" s="4">
        <f t="shared" si="317"/>
        <v>1.3606787669166709E-2</v>
      </c>
      <c r="AL1063">
        <f t="shared" si="318"/>
        <v>96</v>
      </c>
      <c r="AN1063">
        <v>96</v>
      </c>
      <c r="AO1063" s="4">
        <f t="shared" si="319"/>
        <v>0.4</v>
      </c>
      <c r="AQ1063">
        <v>0.4</v>
      </c>
      <c r="AR1063" s="4">
        <f t="shared" si="320"/>
        <v>3299.65139</v>
      </c>
      <c r="AT1063">
        <v>3299.65139</v>
      </c>
      <c r="AU1063">
        <v>3299.65139</v>
      </c>
      <c r="AV1063" s="4">
        <f t="shared" si="321"/>
        <v>1527156</v>
      </c>
      <c r="AX1063">
        <v>1527156</v>
      </c>
      <c r="AY1063">
        <v>1527156</v>
      </c>
      <c r="AZ1063" s="4">
        <f t="shared" si="322"/>
        <v>1.2</v>
      </c>
      <c r="BB1063">
        <v>1.2</v>
      </c>
      <c r="BC1063" s="4">
        <f t="shared" si="323"/>
        <v>1.2</v>
      </c>
      <c r="BE1063">
        <v>1.2</v>
      </c>
      <c r="BF1063" s="4">
        <v>0.61599999999999999</v>
      </c>
      <c r="BG1063" s="4">
        <v>10.6</v>
      </c>
      <c r="BH1063" s="4">
        <f t="shared" si="305"/>
        <v>71.3</v>
      </c>
      <c r="BJ1063">
        <v>71.3</v>
      </c>
    </row>
    <row r="1064" spans="1:62" x14ac:dyDescent="0.25">
      <c r="A1064" s="4" t="s">
        <v>90</v>
      </c>
      <c r="B1064" s="4">
        <v>2011</v>
      </c>
      <c r="C1064" s="4">
        <v>1</v>
      </c>
      <c r="E1064" s="4">
        <f t="shared" si="306"/>
        <v>3.1281369497418525E-3</v>
      </c>
      <c r="F1064">
        <v>193</v>
      </c>
      <c r="H1064" s="4">
        <f t="shared" si="307"/>
        <v>1.7154895100566492E-2</v>
      </c>
      <c r="I1064">
        <f t="shared" si="308"/>
        <v>11</v>
      </c>
      <c r="K1064">
        <v>11</v>
      </c>
      <c r="L1064" s="4">
        <v>2.16</v>
      </c>
      <c r="M1064">
        <f t="shared" si="309"/>
        <v>1.9869622370278329E-4</v>
      </c>
      <c r="O1064" s="4">
        <f t="shared" si="310"/>
        <v>457.7745845</v>
      </c>
      <c r="Q1064">
        <v>457.7745845</v>
      </c>
      <c r="S1064" s="4">
        <f t="shared" si="311"/>
        <v>1.5294555671065845E-2</v>
      </c>
      <c r="T1064">
        <v>88</v>
      </c>
      <c r="W1064" s="4">
        <f t="shared" si="312"/>
        <v>0</v>
      </c>
      <c r="X1064">
        <v>0</v>
      </c>
      <c r="Y1064" s="4">
        <v>47.9</v>
      </c>
      <c r="AB1064" s="4">
        <f t="shared" si="313"/>
        <v>14</v>
      </c>
      <c r="AC1064" s="3">
        <v>14</v>
      </c>
      <c r="AD1064" s="4">
        <f t="shared" si="314"/>
        <v>1.6089760572529425E-2</v>
      </c>
      <c r="AE1064">
        <f t="shared" si="315"/>
        <v>88</v>
      </c>
      <c r="AG1064">
        <v>88</v>
      </c>
      <c r="AH1064" s="4">
        <f t="shared" si="316"/>
        <v>6.28</v>
      </c>
      <c r="AJ1064">
        <v>6.28</v>
      </c>
      <c r="AK1064" s="4">
        <f t="shared" si="317"/>
        <v>1.5601745468498428E-2</v>
      </c>
      <c r="AL1064">
        <f t="shared" si="318"/>
        <v>88</v>
      </c>
      <c r="AN1064">
        <v>88</v>
      </c>
      <c r="AO1064" s="4">
        <f t="shared" si="319"/>
        <v>0.4</v>
      </c>
      <c r="AQ1064">
        <v>0.4</v>
      </c>
      <c r="AR1064" s="4">
        <f t="shared" si="320"/>
        <v>3187.845296</v>
      </c>
      <c r="AT1064">
        <v>3187.845296</v>
      </c>
      <c r="AU1064">
        <v>3187.845296</v>
      </c>
      <c r="AV1064" s="4">
        <f t="shared" si="321"/>
        <v>10715281.625</v>
      </c>
      <c r="AX1064">
        <v>14948919</v>
      </c>
      <c r="AY1064">
        <v>14948919</v>
      </c>
      <c r="AZ1064" s="4">
        <f t="shared" si="322"/>
        <v>1.2</v>
      </c>
      <c r="BB1064">
        <v>1.2</v>
      </c>
      <c r="BC1064" s="4">
        <f t="shared" si="323"/>
        <v>1.2</v>
      </c>
      <c r="BE1064">
        <v>1.2</v>
      </c>
      <c r="BF1064" s="4">
        <v>0.60899999999999999</v>
      </c>
      <c r="BG1064" s="4">
        <v>10.5</v>
      </c>
      <c r="BH1064" s="4">
        <f t="shared" si="305"/>
        <v>71.099999999999994</v>
      </c>
      <c r="BJ1064">
        <v>71.099999999999994</v>
      </c>
    </row>
    <row r="1065" spans="1:62" x14ac:dyDescent="0.25">
      <c r="A1065" s="4" t="s">
        <v>90</v>
      </c>
      <c r="B1065" s="4">
        <v>2010</v>
      </c>
      <c r="C1065" s="4">
        <v>1</v>
      </c>
      <c r="E1065" s="4">
        <f t="shared" si="306"/>
        <v>3.1101450700139646E-3</v>
      </c>
      <c r="F1065">
        <v>196</v>
      </c>
      <c r="H1065" s="4">
        <f t="shared" si="307"/>
        <v>1.7315070999842676E-2</v>
      </c>
      <c r="I1065">
        <f t="shared" si="308"/>
        <v>12</v>
      </c>
      <c r="K1065">
        <v>12</v>
      </c>
      <c r="L1065" s="4">
        <v>2.14</v>
      </c>
      <c r="M1065">
        <f t="shared" si="309"/>
        <v>1.9848730923879016E-4</v>
      </c>
      <c r="O1065" s="4">
        <f t="shared" si="310"/>
        <v>443.32482540000001</v>
      </c>
      <c r="Q1065">
        <v>443.32482540000001</v>
      </c>
      <c r="S1065" s="4">
        <f t="shared" si="311"/>
        <v>1.3894096137580055E-2</v>
      </c>
      <c r="T1065">
        <v>94</v>
      </c>
      <c r="W1065" s="4">
        <f t="shared" si="312"/>
        <v>0</v>
      </c>
      <c r="X1065">
        <v>0</v>
      </c>
      <c r="Y1065" s="4">
        <v>47.2</v>
      </c>
      <c r="AB1065" s="4">
        <f t="shared" si="313"/>
        <v>14</v>
      </c>
      <c r="AC1065" s="3">
        <v>14</v>
      </c>
      <c r="AD1065" s="4">
        <f t="shared" si="314"/>
        <v>1.4650059800054367E-2</v>
      </c>
      <c r="AE1065">
        <f t="shared" si="315"/>
        <v>94</v>
      </c>
      <c r="AG1065">
        <v>94</v>
      </c>
      <c r="AH1065" s="4">
        <f t="shared" si="316"/>
        <v>6.64</v>
      </c>
      <c r="AJ1065">
        <v>6.64</v>
      </c>
      <c r="AK1065" s="4">
        <f t="shared" si="317"/>
        <v>1.4212472672601371E-2</v>
      </c>
      <c r="AL1065">
        <f t="shared" si="318"/>
        <v>94</v>
      </c>
      <c r="AN1065">
        <v>94</v>
      </c>
      <c r="AO1065" s="4">
        <f t="shared" si="319"/>
        <v>0.4</v>
      </c>
      <c r="AQ1065">
        <v>0.4</v>
      </c>
      <c r="AR1065" s="4">
        <f t="shared" si="320"/>
        <v>2825.5246999999999</v>
      </c>
      <c r="AT1065">
        <v>2825.5246999999999</v>
      </c>
      <c r="AU1065">
        <v>2825.5246999999999</v>
      </c>
      <c r="AV1065" s="4">
        <f t="shared" si="321"/>
        <v>1463417</v>
      </c>
      <c r="AX1065">
        <v>1463417</v>
      </c>
      <c r="AY1065">
        <v>1463417</v>
      </c>
      <c r="AZ1065" s="4">
        <f t="shared" si="322"/>
        <v>1.3</v>
      </c>
      <c r="BB1065">
        <v>1.3</v>
      </c>
      <c r="BC1065" s="4">
        <f t="shared" si="323"/>
        <v>1.3</v>
      </c>
      <c r="BE1065">
        <v>1.3</v>
      </c>
      <c r="BF1065" s="4">
        <v>0.60199999999999998</v>
      </c>
      <c r="BG1065" s="4">
        <v>10.5</v>
      </c>
      <c r="BH1065" s="4">
        <f t="shared" si="305"/>
        <v>77</v>
      </c>
      <c r="BJ1065">
        <v>77</v>
      </c>
    </row>
    <row r="1066" spans="1:62" x14ac:dyDescent="0.25">
      <c r="A1066" s="4" t="s">
        <v>90</v>
      </c>
      <c r="B1066" s="4">
        <v>2009</v>
      </c>
      <c r="C1066" s="4">
        <v>1</v>
      </c>
      <c r="E1066" s="4">
        <f t="shared" si="306"/>
        <v>3.0972054206151057E-3</v>
      </c>
      <c r="F1066">
        <v>198</v>
      </c>
      <c r="H1066" s="4">
        <f t="shared" si="307"/>
        <v>1.7315070999842676E-2</v>
      </c>
      <c r="I1066">
        <f t="shared" si="308"/>
        <v>12</v>
      </c>
      <c r="K1066">
        <v>12</v>
      </c>
      <c r="L1066" s="4">
        <v>2.14</v>
      </c>
      <c r="M1066">
        <f t="shared" si="309"/>
        <v>1.9851856636683395E-4</v>
      </c>
      <c r="O1066" s="4">
        <f t="shared" si="310"/>
        <v>445.44233709999997</v>
      </c>
      <c r="Q1066">
        <v>445.44233709999997</v>
      </c>
      <c r="S1066" s="4">
        <f t="shared" si="311"/>
        <v>1.4437648664183886E-2</v>
      </c>
      <c r="T1066">
        <v>92</v>
      </c>
      <c r="W1066" s="4">
        <f t="shared" si="312"/>
        <v>0</v>
      </c>
      <c r="X1066">
        <v>0</v>
      </c>
      <c r="Y1066" s="4">
        <v>46.5</v>
      </c>
      <c r="AB1066" s="4">
        <f t="shared" si="313"/>
        <v>15</v>
      </c>
      <c r="AC1066" s="3">
        <v>15</v>
      </c>
      <c r="AD1066" s="4">
        <f t="shared" si="314"/>
        <v>1.5214458504790552E-2</v>
      </c>
      <c r="AE1066">
        <f t="shared" si="315"/>
        <v>92</v>
      </c>
      <c r="AG1066">
        <v>92</v>
      </c>
      <c r="AH1066" s="4">
        <f t="shared" si="316"/>
        <v>6.79</v>
      </c>
      <c r="AJ1066">
        <v>6.79</v>
      </c>
      <c r="AK1066" s="4">
        <f t="shared" si="317"/>
        <v>1.4752149462738647E-2</v>
      </c>
      <c r="AL1066">
        <f t="shared" si="318"/>
        <v>92</v>
      </c>
      <c r="AN1066">
        <v>92</v>
      </c>
      <c r="AO1066" s="4">
        <f t="shared" si="319"/>
        <v>0.4</v>
      </c>
      <c r="AQ1066">
        <v>0.4</v>
      </c>
      <c r="AR1066" s="4">
        <f t="shared" si="320"/>
        <v>2635.7534740000001</v>
      </c>
      <c r="AT1066">
        <v>2635.7534740000001</v>
      </c>
      <c r="AU1066">
        <v>2635.7534740000001</v>
      </c>
      <c r="AV1066" s="4">
        <f t="shared" si="321"/>
        <v>1431628</v>
      </c>
      <c r="AX1066">
        <v>1431628</v>
      </c>
      <c r="AY1066">
        <v>1431628</v>
      </c>
      <c r="AZ1066" s="4">
        <f t="shared" si="322"/>
        <v>1.3</v>
      </c>
      <c r="BB1066">
        <v>1.3</v>
      </c>
      <c r="BC1066" s="4">
        <f t="shared" si="323"/>
        <v>1.3</v>
      </c>
      <c r="BE1066">
        <v>1.3</v>
      </c>
      <c r="BF1066" s="4">
        <v>0.59599999999999997</v>
      </c>
      <c r="BG1066" s="4">
        <v>10.4</v>
      </c>
      <c r="BH1066" s="4">
        <f t="shared" si="305"/>
        <v>76</v>
      </c>
      <c r="BJ1066">
        <v>76</v>
      </c>
    </row>
    <row r="1067" spans="1:62" x14ac:dyDescent="0.25">
      <c r="A1067" s="4" t="s">
        <v>90</v>
      </c>
      <c r="B1067" s="4">
        <v>2008</v>
      </c>
      <c r="C1067" s="4">
        <v>1</v>
      </c>
      <c r="E1067" s="4">
        <f t="shared" si="306"/>
        <v>1.6131690762204737E-3</v>
      </c>
      <c r="F1067">
        <v>19</v>
      </c>
      <c r="H1067" s="4">
        <f t="shared" si="307"/>
        <v>1.7442665553967125E-2</v>
      </c>
      <c r="I1067">
        <f t="shared" si="308"/>
        <v>13</v>
      </c>
      <c r="K1067">
        <v>13</v>
      </c>
      <c r="L1067" s="4">
        <v>2.21</v>
      </c>
      <c r="M1067">
        <f t="shared" si="309"/>
        <v>1.9889483777064607E-4</v>
      </c>
      <c r="O1067" s="4">
        <f t="shared" si="310"/>
        <v>472.22349939999998</v>
      </c>
      <c r="Q1067">
        <v>472.22349939999998</v>
      </c>
      <c r="S1067" s="4">
        <f t="shared" si="311"/>
        <v>1.3597551795253666E-2</v>
      </c>
      <c r="T1067">
        <v>95</v>
      </c>
      <c r="W1067" s="4">
        <f t="shared" si="312"/>
        <v>0</v>
      </c>
      <c r="X1067">
        <v>0</v>
      </c>
      <c r="Y1067" s="4">
        <v>45.9</v>
      </c>
      <c r="AB1067" s="4">
        <f t="shared" si="313"/>
        <v>15</v>
      </c>
      <c r="AC1067" s="3">
        <v>15</v>
      </c>
      <c r="AD1067" s="4">
        <f t="shared" si="314"/>
        <v>1.3997545718400534E-2</v>
      </c>
      <c r="AE1067">
        <f t="shared" si="315"/>
        <v>96</v>
      </c>
      <c r="AG1067">
        <v>96</v>
      </c>
      <c r="AH1067" s="4">
        <f t="shared" si="316"/>
        <v>6.65</v>
      </c>
      <c r="AJ1067">
        <v>6.65</v>
      </c>
      <c r="AK1067" s="4">
        <f t="shared" si="317"/>
        <v>1.3906100326232984E-2</v>
      </c>
      <c r="AL1067">
        <f t="shared" si="318"/>
        <v>95</v>
      </c>
      <c r="AN1067">
        <v>95</v>
      </c>
      <c r="AO1067" s="4">
        <f t="shared" si="319"/>
        <v>0.4</v>
      </c>
      <c r="AQ1067">
        <v>0.4</v>
      </c>
      <c r="AR1067" s="4">
        <f t="shared" si="320"/>
        <v>2794.2218899999998</v>
      </c>
      <c r="AT1067">
        <v>2794.2218899999998</v>
      </c>
      <c r="AU1067">
        <v>2794.2218899999998</v>
      </c>
      <c r="AV1067" s="4">
        <f t="shared" si="321"/>
        <v>146366</v>
      </c>
      <c r="AX1067">
        <v>146366</v>
      </c>
      <c r="AY1067">
        <v>146366</v>
      </c>
      <c r="AZ1067" s="4">
        <f t="shared" si="322"/>
        <v>1.3</v>
      </c>
      <c r="BB1067">
        <v>1.3</v>
      </c>
      <c r="BC1067" s="4">
        <f t="shared" si="323"/>
        <v>1.3</v>
      </c>
      <c r="BE1067">
        <v>1.3</v>
      </c>
      <c r="BF1067" s="4">
        <v>0.58899999999999997</v>
      </c>
      <c r="BG1067" s="4">
        <v>10.4</v>
      </c>
      <c r="BH1067" s="4">
        <f t="shared" si="305"/>
        <v>79</v>
      </c>
      <c r="BJ1067">
        <v>79</v>
      </c>
    </row>
    <row r="1068" spans="1:62" x14ac:dyDescent="0.25">
      <c r="A1068" s="4" t="s">
        <v>90</v>
      </c>
      <c r="B1068" s="4">
        <v>2007</v>
      </c>
      <c r="C1068" s="4">
        <v>1</v>
      </c>
      <c r="E1068" s="4">
        <f t="shared" si="306"/>
        <v>3.1337516137439569E-3</v>
      </c>
      <c r="F1068">
        <v>192</v>
      </c>
      <c r="H1068" s="4">
        <f t="shared" si="307"/>
        <v>1.7442665553967125E-2</v>
      </c>
      <c r="I1068">
        <f t="shared" si="308"/>
        <v>13</v>
      </c>
      <c r="K1068">
        <v>13</v>
      </c>
      <c r="L1068" s="4">
        <v>2.4</v>
      </c>
      <c r="M1068">
        <f t="shared" si="309"/>
        <v>1.9746848847015448E-4</v>
      </c>
      <c r="O1068" s="4">
        <f t="shared" si="310"/>
        <v>380.96324290000001</v>
      </c>
      <c r="Q1068">
        <v>380.96324290000001</v>
      </c>
      <c r="S1068" s="4">
        <f t="shared" si="311"/>
        <v>1.5705859584158526E-2</v>
      </c>
      <c r="T1068">
        <v>85</v>
      </c>
      <c r="W1068" s="4">
        <f t="shared" si="312"/>
        <v>0</v>
      </c>
      <c r="X1068">
        <v>0</v>
      </c>
      <c r="Y1068" s="4">
        <v>45.2</v>
      </c>
      <c r="AB1068" s="4">
        <f t="shared" si="313"/>
        <v>16</v>
      </c>
      <c r="AC1068" s="3">
        <v>16</v>
      </c>
      <c r="AD1068" s="4">
        <f t="shared" si="314"/>
        <v>1.6454566658947442E-2</v>
      </c>
      <c r="AE1068">
        <f t="shared" si="315"/>
        <v>85</v>
      </c>
      <c r="AG1068">
        <v>85</v>
      </c>
      <c r="AH1068" s="4">
        <f t="shared" si="316"/>
        <v>6.86</v>
      </c>
      <c r="AJ1068">
        <v>6.86</v>
      </c>
      <c r="AK1068" s="4">
        <f t="shared" si="317"/>
        <v>1.5971548948350532E-2</v>
      </c>
      <c r="AL1068">
        <f t="shared" si="318"/>
        <v>85</v>
      </c>
      <c r="AN1068">
        <v>85</v>
      </c>
      <c r="AO1068" s="4">
        <f t="shared" si="319"/>
        <v>0.4</v>
      </c>
      <c r="AQ1068">
        <v>0.4</v>
      </c>
      <c r="AR1068" s="4">
        <f t="shared" si="320"/>
        <v>2489.9558360000001</v>
      </c>
      <c r="AT1068">
        <v>2489.9558360000001</v>
      </c>
      <c r="AU1068">
        <v>2489.9558360000001</v>
      </c>
      <c r="AV1068" s="4">
        <f t="shared" si="321"/>
        <v>137286</v>
      </c>
      <c r="AX1068">
        <v>137286</v>
      </c>
      <c r="AY1068">
        <v>137286</v>
      </c>
      <c r="AZ1068" s="4">
        <f t="shared" si="322"/>
        <v>1.3</v>
      </c>
      <c r="BB1068">
        <v>1.3</v>
      </c>
      <c r="BC1068" s="4">
        <f t="shared" si="323"/>
        <v>1.3</v>
      </c>
      <c r="BE1068">
        <v>1.3</v>
      </c>
      <c r="BF1068" s="4">
        <v>0.57799999999999996</v>
      </c>
      <c r="BG1068" s="4">
        <v>10.1</v>
      </c>
      <c r="BH1068" s="4">
        <f t="shared" si="305"/>
        <v>75</v>
      </c>
      <c r="BJ1068">
        <v>75</v>
      </c>
    </row>
    <row r="1069" spans="1:62" x14ac:dyDescent="0.25">
      <c r="A1069" s="4" t="s">
        <v>90</v>
      </c>
      <c r="B1069" s="4">
        <v>2006</v>
      </c>
      <c r="C1069" s="4">
        <v>1</v>
      </c>
      <c r="E1069" s="4">
        <f t="shared" si="306"/>
        <v>1.6897478383066618E-3</v>
      </c>
      <c r="F1069">
        <v>24</v>
      </c>
      <c r="H1069" s="4">
        <f t="shared" si="307"/>
        <v>1.7536939259228994E-2</v>
      </c>
      <c r="I1069">
        <f t="shared" si="308"/>
        <v>14</v>
      </c>
      <c r="K1069">
        <v>14</v>
      </c>
      <c r="L1069" s="4">
        <v>2.38</v>
      </c>
      <c r="M1069">
        <f t="shared" si="309"/>
        <v>1.9693164125739952E-4</v>
      </c>
      <c r="O1069" s="4">
        <f t="shared" si="310"/>
        <v>352.02448939999999</v>
      </c>
      <c r="Q1069">
        <v>352.02448939999999</v>
      </c>
      <c r="S1069" s="4">
        <f t="shared" si="311"/>
        <v>1.511169775295931E-2</v>
      </c>
      <c r="T1069">
        <v>89</v>
      </c>
      <c r="W1069" s="4">
        <f t="shared" si="312"/>
        <v>0</v>
      </c>
      <c r="X1069">
        <v>0</v>
      </c>
      <c r="Y1069" s="4">
        <v>44.5</v>
      </c>
      <c r="AB1069" s="4">
        <f t="shared" si="313"/>
        <v>17</v>
      </c>
      <c r="AC1069" s="3">
        <v>17</v>
      </c>
      <c r="AD1069" s="4">
        <f t="shared" si="314"/>
        <v>1.6674941249848133E-4</v>
      </c>
      <c r="AE1069">
        <f t="shared" si="315"/>
        <v>9</v>
      </c>
      <c r="AG1069">
        <v>9</v>
      </c>
      <c r="AH1069" s="4">
        <f t="shared" si="316"/>
        <v>7.7</v>
      </c>
      <c r="AJ1069">
        <v>7.7</v>
      </c>
      <c r="AK1069" s="4">
        <f t="shared" si="317"/>
        <v>1.540449035388552E-2</v>
      </c>
      <c r="AL1069">
        <f t="shared" si="318"/>
        <v>89</v>
      </c>
      <c r="AN1069">
        <v>89</v>
      </c>
      <c r="AO1069" s="4">
        <f t="shared" si="319"/>
        <v>0.4</v>
      </c>
      <c r="AQ1069">
        <v>0.4</v>
      </c>
      <c r="AR1069" s="4">
        <f t="shared" si="320"/>
        <v>2256.5672399999999</v>
      </c>
      <c r="AT1069">
        <v>2256.5672399999999</v>
      </c>
      <c r="AU1069">
        <v>2256.5672399999999</v>
      </c>
      <c r="AV1069" s="4">
        <f t="shared" si="321"/>
        <v>133978</v>
      </c>
      <c r="AX1069">
        <v>133978</v>
      </c>
      <c r="AY1069">
        <v>133978</v>
      </c>
      <c r="AZ1069" s="4">
        <f t="shared" si="322"/>
        <v>1.4</v>
      </c>
      <c r="BB1069">
        <v>1.4</v>
      </c>
      <c r="BC1069" s="4">
        <f t="shared" si="323"/>
        <v>1.4</v>
      </c>
      <c r="BE1069">
        <v>1.4</v>
      </c>
      <c r="BF1069" s="4">
        <v>0.56999999999999995</v>
      </c>
      <c r="BG1069" s="4">
        <v>9.8000000000000007</v>
      </c>
      <c r="BH1069" s="4">
        <f t="shared" si="305"/>
        <v>69.7</v>
      </c>
      <c r="BJ1069">
        <v>69.7</v>
      </c>
    </row>
    <row r="1070" spans="1:62" x14ac:dyDescent="0.25">
      <c r="A1070" s="4" t="s">
        <v>90</v>
      </c>
      <c r="B1070" s="4">
        <v>2005</v>
      </c>
      <c r="C1070" s="4">
        <v>1</v>
      </c>
      <c r="E1070" s="4">
        <f t="shared" si="306"/>
        <v>1.7515780170869859E-3</v>
      </c>
      <c r="F1070">
        <v>28</v>
      </c>
      <c r="H1070" s="4">
        <f t="shared" si="307"/>
        <v>1.7536939259228994E-2</v>
      </c>
      <c r="I1070">
        <f t="shared" si="308"/>
        <v>14</v>
      </c>
      <c r="K1070">
        <v>14</v>
      </c>
      <c r="L1070" s="4">
        <v>2.35</v>
      </c>
      <c r="M1070">
        <f t="shared" si="309"/>
        <v>1.8872842938015644E-4</v>
      </c>
      <c r="O1070" s="4">
        <f t="shared" si="310"/>
        <v>41.508456369999998</v>
      </c>
      <c r="Q1070">
        <v>41.508456369999998</v>
      </c>
      <c r="S1070" s="4">
        <f t="shared" si="311"/>
        <v>1.5455016575970915E-2</v>
      </c>
      <c r="T1070">
        <v>87</v>
      </c>
      <c r="W1070" s="4">
        <f t="shared" si="312"/>
        <v>0</v>
      </c>
      <c r="X1070">
        <v>0</v>
      </c>
      <c r="Y1070" s="4">
        <v>43.8</v>
      </c>
      <c r="AB1070" s="4">
        <f t="shared" si="313"/>
        <v>18</v>
      </c>
      <c r="AC1070" s="3">
        <v>18</v>
      </c>
      <c r="AD1070" s="4">
        <f t="shared" si="314"/>
        <v>1.6262731218054993E-2</v>
      </c>
      <c r="AE1070">
        <f t="shared" si="315"/>
        <v>87</v>
      </c>
      <c r="AG1070">
        <v>87</v>
      </c>
      <c r="AH1070" s="4">
        <f t="shared" si="316"/>
        <v>6.79</v>
      </c>
      <c r="AJ1070">
        <v>6.79</v>
      </c>
      <c r="AK1070" s="4">
        <f t="shared" si="317"/>
        <v>1.5730502152481084E-2</v>
      </c>
      <c r="AL1070">
        <f t="shared" si="318"/>
        <v>87</v>
      </c>
      <c r="AN1070">
        <v>87</v>
      </c>
      <c r="AO1070" s="4">
        <f t="shared" si="319"/>
        <v>0.4</v>
      </c>
      <c r="AQ1070">
        <v>0.4</v>
      </c>
      <c r="AR1070" s="4">
        <f t="shared" si="320"/>
        <v>277.83438000000001</v>
      </c>
      <c r="AT1070">
        <v>277.83438000000001</v>
      </c>
      <c r="AU1070">
        <v>277.83438000000001</v>
      </c>
      <c r="AV1070" s="4">
        <f t="shared" si="321"/>
        <v>139628</v>
      </c>
      <c r="AX1070">
        <v>139628</v>
      </c>
      <c r="AY1070">
        <v>139628</v>
      </c>
      <c r="AZ1070" s="4">
        <f t="shared" si="322"/>
        <v>1.4</v>
      </c>
      <c r="BB1070">
        <v>1.4</v>
      </c>
      <c r="BC1070" s="4">
        <f t="shared" si="323"/>
        <v>1.4</v>
      </c>
      <c r="BE1070">
        <v>1.4</v>
      </c>
      <c r="BF1070" s="4">
        <v>0.56699999999999995</v>
      </c>
      <c r="BG1070" s="4">
        <v>9.6</v>
      </c>
      <c r="BH1070" s="4">
        <f t="shared" si="305"/>
        <v>69.2</v>
      </c>
      <c r="BJ1070">
        <v>69.2</v>
      </c>
    </row>
    <row r="1071" spans="1:62" x14ac:dyDescent="0.25">
      <c r="A1071" s="4" t="s">
        <v>90</v>
      </c>
      <c r="B1071" s="4">
        <v>2004</v>
      </c>
      <c r="C1071" s="4">
        <v>1</v>
      </c>
      <c r="E1071" s="4">
        <f t="shared" si="306"/>
        <v>1.643694226954638E-3</v>
      </c>
      <c r="F1071">
        <v>21</v>
      </c>
      <c r="H1071" s="4">
        <f t="shared" si="307"/>
        <v>1.7597343392442032E-2</v>
      </c>
      <c r="I1071">
        <f t="shared" si="308"/>
        <v>15</v>
      </c>
      <c r="K1071">
        <v>15</v>
      </c>
      <c r="L1071" s="4">
        <v>2.4</v>
      </c>
      <c r="M1071">
        <f t="shared" si="309"/>
        <v>1.9561068475239867E-4</v>
      </c>
      <c r="O1071" s="4">
        <f t="shared" si="310"/>
        <v>288.40162579999998</v>
      </c>
      <c r="Q1071">
        <v>288.40162579999998</v>
      </c>
      <c r="S1071" s="4">
        <f t="shared" si="311"/>
        <v>8.675140700055771E-5</v>
      </c>
      <c r="W1071" s="4">
        <f t="shared" si="312"/>
        <v>0</v>
      </c>
      <c r="X1071">
        <v>0</v>
      </c>
      <c r="Y1071" s="4">
        <v>43.1</v>
      </c>
      <c r="AB1071" s="4">
        <f t="shared" si="313"/>
        <v>18</v>
      </c>
      <c r="AC1071" s="3">
        <v>18</v>
      </c>
      <c r="AD1071" s="4">
        <f t="shared" si="314"/>
        <v>1.610438967615363E-2</v>
      </c>
      <c r="AE1071">
        <f t="shared" si="315"/>
        <v>88</v>
      </c>
      <c r="AG1071">
        <v>88</v>
      </c>
      <c r="AH1071" s="4">
        <f t="shared" si="316"/>
        <v>6.77</v>
      </c>
      <c r="AJ1071">
        <v>6.77</v>
      </c>
      <c r="AK1071" s="4">
        <f t="shared" si="317"/>
        <v>1.5726283313454378E-2</v>
      </c>
      <c r="AL1071">
        <f t="shared" si="318"/>
        <v>87</v>
      </c>
      <c r="AN1071">
        <v>87</v>
      </c>
      <c r="AO1071" s="4">
        <f t="shared" si="319"/>
        <v>0.4</v>
      </c>
      <c r="AQ1071">
        <v>0.4</v>
      </c>
      <c r="AR1071" s="4">
        <f t="shared" si="320"/>
        <v>1872.73783</v>
      </c>
      <c r="AT1071">
        <v>1872.73783</v>
      </c>
      <c r="AU1071">
        <v>1872.73783</v>
      </c>
      <c r="AV1071" s="4">
        <f t="shared" si="321"/>
        <v>10715281.625</v>
      </c>
      <c r="AX1071">
        <v>12796925</v>
      </c>
      <c r="AY1071">
        <v>12796925</v>
      </c>
      <c r="AZ1071" s="4">
        <f t="shared" si="322"/>
        <v>1.4</v>
      </c>
      <c r="BB1071">
        <v>1.4</v>
      </c>
      <c r="BC1071" s="4">
        <f t="shared" si="323"/>
        <v>1.4</v>
      </c>
      <c r="BE1071">
        <v>1.4</v>
      </c>
      <c r="BF1071" s="4">
        <v>0.56399999999999995</v>
      </c>
      <c r="BG1071" s="4">
        <v>9.3000000000000007</v>
      </c>
      <c r="BH1071" s="4">
        <f t="shared" si="305"/>
        <v>69.599999999999994</v>
      </c>
      <c r="BJ1071">
        <v>69.599999999999994</v>
      </c>
    </row>
    <row r="1072" spans="1:62" x14ac:dyDescent="0.25">
      <c r="A1072" s="4" t="s">
        <v>90</v>
      </c>
      <c r="B1072" s="4">
        <v>2003</v>
      </c>
      <c r="C1072" s="4">
        <v>1</v>
      </c>
      <c r="E1072" s="4">
        <f t="shared" si="306"/>
        <v>1.6897478383066618E-3</v>
      </c>
      <c r="F1072">
        <v>24</v>
      </c>
      <c r="H1072" s="4">
        <f t="shared" si="307"/>
        <v>1.7597343392442032E-2</v>
      </c>
      <c r="I1072">
        <f t="shared" si="308"/>
        <v>15</v>
      </c>
      <c r="K1072">
        <v>15</v>
      </c>
      <c r="L1072" s="4">
        <v>2.4500000000000002</v>
      </c>
      <c r="M1072">
        <f t="shared" si="309"/>
        <v>1.9470490294439118E-4</v>
      </c>
      <c r="O1072" s="4">
        <f t="shared" si="310"/>
        <v>249.3262948</v>
      </c>
      <c r="Q1072">
        <v>249.3262948</v>
      </c>
      <c r="S1072" s="4">
        <f t="shared" si="311"/>
        <v>8.675140700055771E-5</v>
      </c>
      <c r="W1072" s="4">
        <f t="shared" si="312"/>
        <v>0</v>
      </c>
      <c r="X1072">
        <v>0</v>
      </c>
      <c r="Y1072" s="4">
        <v>42.4</v>
      </c>
      <c r="AB1072" s="4">
        <f t="shared" si="313"/>
        <v>19</v>
      </c>
      <c r="AC1072" s="3">
        <v>19</v>
      </c>
      <c r="AD1072" s="4">
        <f t="shared" si="314"/>
        <v>1.6551742380126359E-2</v>
      </c>
      <c r="AE1072">
        <f t="shared" si="315"/>
        <v>84</v>
      </c>
      <c r="AG1072">
        <v>84</v>
      </c>
      <c r="AH1072" s="4">
        <f t="shared" si="316"/>
        <v>6.88</v>
      </c>
      <c r="AJ1072">
        <v>6.88</v>
      </c>
      <c r="AK1072" s="4">
        <f t="shared" si="317"/>
        <v>1.6032892221473496E-2</v>
      </c>
      <c r="AL1072">
        <f t="shared" si="318"/>
        <v>84</v>
      </c>
      <c r="AN1072">
        <v>84</v>
      </c>
      <c r="AO1072" s="4">
        <f t="shared" si="319"/>
        <v>0.4</v>
      </c>
      <c r="AQ1072">
        <v>0.4</v>
      </c>
      <c r="AR1072" s="4">
        <f t="shared" si="320"/>
        <v>1753.349471</v>
      </c>
      <c r="AT1072">
        <v>1753.349471</v>
      </c>
      <c r="AU1072">
        <v>1753.349471</v>
      </c>
      <c r="AV1072" s="4">
        <f t="shared" si="321"/>
        <v>125478</v>
      </c>
      <c r="AX1072">
        <v>125478</v>
      </c>
      <c r="AY1072">
        <v>125478</v>
      </c>
      <c r="AZ1072" s="4">
        <f t="shared" si="322"/>
        <v>1.4</v>
      </c>
      <c r="BB1072">
        <v>1.4</v>
      </c>
      <c r="BC1072" s="4">
        <f t="shared" si="323"/>
        <v>1.4</v>
      </c>
      <c r="BE1072">
        <v>1.4</v>
      </c>
      <c r="BF1072" s="4">
        <v>0.56000000000000005</v>
      </c>
      <c r="BG1072" s="4">
        <v>9</v>
      </c>
      <c r="BH1072" s="4">
        <f t="shared" si="305"/>
        <v>69.400000000000006</v>
      </c>
      <c r="BJ1072">
        <v>69.400000000000006</v>
      </c>
    </row>
    <row r="1073" spans="1:62" x14ac:dyDescent="0.25">
      <c r="A1073" s="4" t="s">
        <v>90</v>
      </c>
      <c r="B1073" s="4">
        <v>2002</v>
      </c>
      <c r="C1073" s="4">
        <v>1</v>
      </c>
      <c r="E1073" s="4">
        <f t="shared" si="306"/>
        <v>1.643694226954638E-3</v>
      </c>
      <c r="F1073">
        <v>21</v>
      </c>
      <c r="H1073" s="4">
        <f t="shared" si="307"/>
        <v>1.7623525330551365E-2</v>
      </c>
      <c r="I1073">
        <f t="shared" si="308"/>
        <v>16</v>
      </c>
      <c r="K1073">
        <v>16</v>
      </c>
      <c r="L1073" s="4">
        <v>2.41</v>
      </c>
      <c r="M1073">
        <f t="shared" si="309"/>
        <v>1.8818192862355096E-4</v>
      </c>
      <c r="O1073" s="4">
        <f t="shared" si="310"/>
        <v>25.250409179999998</v>
      </c>
      <c r="Q1073">
        <v>25.250409179999998</v>
      </c>
      <c r="S1073" s="4">
        <f t="shared" si="311"/>
        <v>8.675140700055771E-5</v>
      </c>
      <c r="W1073" s="4">
        <f t="shared" si="312"/>
        <v>0</v>
      </c>
      <c r="X1073">
        <v>0</v>
      </c>
      <c r="Y1073" s="4">
        <v>41.7</v>
      </c>
      <c r="AB1073" s="4">
        <f t="shared" si="313"/>
        <v>20</v>
      </c>
      <c r="AC1073" s="3">
        <v>20</v>
      </c>
      <c r="AD1073" s="4">
        <f t="shared" si="314"/>
        <v>1.6604275499448068E-2</v>
      </c>
      <c r="AE1073">
        <f t="shared" si="315"/>
        <v>82</v>
      </c>
      <c r="AG1073">
        <v>82</v>
      </c>
      <c r="AH1073" s="4">
        <f t="shared" si="316"/>
        <v>6.71</v>
      </c>
      <c r="AJ1073">
        <v>6.71</v>
      </c>
      <c r="AK1073" s="4">
        <f t="shared" si="317"/>
        <v>1.610725007500383E-2</v>
      </c>
      <c r="AL1073">
        <f t="shared" si="318"/>
        <v>82</v>
      </c>
      <c r="AN1073">
        <v>82</v>
      </c>
      <c r="AO1073" s="4">
        <f t="shared" si="319"/>
        <v>0.3</v>
      </c>
      <c r="AQ1073">
        <v>0.3</v>
      </c>
      <c r="AR1073" s="4">
        <f t="shared" si="320"/>
        <v>171.771491</v>
      </c>
      <c r="AT1073">
        <v>171.771491</v>
      </c>
      <c r="AU1073">
        <v>171.771491</v>
      </c>
      <c r="AV1073" s="4">
        <f t="shared" si="321"/>
        <v>1228848</v>
      </c>
      <c r="AX1073">
        <v>1228848</v>
      </c>
      <c r="AY1073">
        <v>1228848</v>
      </c>
      <c r="AZ1073" s="4">
        <f t="shared" si="322"/>
        <v>1.5</v>
      </c>
      <c r="BB1073">
        <v>1.5</v>
      </c>
      <c r="BC1073" s="4">
        <f t="shared" si="323"/>
        <v>1.5</v>
      </c>
      <c r="BE1073">
        <v>1.5</v>
      </c>
      <c r="BF1073" s="4">
        <v>0.55300000000000005</v>
      </c>
      <c r="BG1073" s="4">
        <v>8.8000000000000007</v>
      </c>
      <c r="BH1073" s="4">
        <f t="shared" si="305"/>
        <v>69.3</v>
      </c>
      <c r="BJ1073">
        <v>69.3</v>
      </c>
    </row>
    <row r="1074" spans="1:62" x14ac:dyDescent="0.25">
      <c r="A1074" s="4" t="s">
        <v>90</v>
      </c>
      <c r="B1074" s="4">
        <v>2001</v>
      </c>
      <c r="C1074" s="4">
        <v>1</v>
      </c>
      <c r="E1074" s="4">
        <f t="shared" si="306"/>
        <v>2.9954351397055356E-3</v>
      </c>
      <c r="F1074">
        <v>211</v>
      </c>
      <c r="H1074" s="4">
        <f t="shared" si="307"/>
        <v>1.7623525330551365E-2</v>
      </c>
      <c r="I1074">
        <f t="shared" si="308"/>
        <v>16</v>
      </c>
      <c r="K1074">
        <v>16</v>
      </c>
      <c r="L1074" s="4">
        <v>2.5299999999999998</v>
      </c>
      <c r="M1074">
        <f t="shared" si="309"/>
        <v>1.9410681030335571E-4</v>
      </c>
      <c r="O1074" s="4">
        <f t="shared" si="310"/>
        <v>225.06199559999999</v>
      </c>
      <c r="Q1074">
        <v>225.06199559999999</v>
      </c>
      <c r="S1074" s="4">
        <f t="shared" si="311"/>
        <v>8.675140700055771E-5</v>
      </c>
      <c r="W1074" s="4">
        <f t="shared" si="312"/>
        <v>0</v>
      </c>
      <c r="X1074">
        <v>0</v>
      </c>
      <c r="Y1074" s="4">
        <v>41.1</v>
      </c>
      <c r="AB1074" s="4">
        <f t="shared" si="313"/>
        <v>20</v>
      </c>
      <c r="AC1074" s="3">
        <v>20</v>
      </c>
      <c r="AD1074" s="4">
        <f t="shared" si="314"/>
        <v>1.6370577356862478E-2</v>
      </c>
      <c r="AE1074">
        <f t="shared" si="315"/>
        <v>78</v>
      </c>
      <c r="AG1074">
        <v>78</v>
      </c>
      <c r="AH1074" s="4">
        <f t="shared" si="316"/>
        <v>6.76</v>
      </c>
      <c r="AJ1074">
        <v>6.76</v>
      </c>
      <c r="AK1074" s="4">
        <f t="shared" si="317"/>
        <v>1.5842733597820551E-2</v>
      </c>
      <c r="AL1074">
        <f t="shared" si="318"/>
        <v>77</v>
      </c>
      <c r="AN1074">
        <v>77</v>
      </c>
      <c r="AO1074" s="4">
        <f t="shared" si="319"/>
        <v>0.3</v>
      </c>
      <c r="AQ1074">
        <v>0.3</v>
      </c>
      <c r="AR1074" s="4">
        <f t="shared" si="320"/>
        <v>1568.376276</v>
      </c>
      <c r="AT1074">
        <v>1568.376276</v>
      </c>
      <c r="AU1074">
        <v>1568.376276</v>
      </c>
      <c r="AV1074" s="4">
        <f t="shared" si="321"/>
        <v>10715281.625</v>
      </c>
      <c r="AX1074">
        <v>11924946</v>
      </c>
      <c r="AY1074">
        <v>11924946</v>
      </c>
      <c r="AZ1074" s="4">
        <f t="shared" si="322"/>
        <v>1.5</v>
      </c>
      <c r="BB1074">
        <v>1.5</v>
      </c>
      <c r="BC1074" s="4">
        <f t="shared" si="323"/>
        <v>1.5</v>
      </c>
      <c r="BE1074">
        <v>1.5</v>
      </c>
      <c r="BF1074" s="4">
        <v>0.54600000000000004</v>
      </c>
      <c r="BG1074" s="4">
        <v>8.5</v>
      </c>
      <c r="BH1074" s="4">
        <f t="shared" si="305"/>
        <v>68.400000000000006</v>
      </c>
      <c r="BJ1074">
        <v>68.400000000000006</v>
      </c>
    </row>
    <row r="1075" spans="1:62" x14ac:dyDescent="0.25">
      <c r="A1075" s="4" t="s">
        <v>90</v>
      </c>
      <c r="B1075" s="4">
        <v>2000</v>
      </c>
      <c r="C1075" s="4">
        <v>1</v>
      </c>
      <c r="E1075" s="4">
        <f t="shared" si="306"/>
        <v>2.8977798623735706E-3</v>
      </c>
      <c r="F1075">
        <v>221</v>
      </c>
      <c r="H1075" s="4">
        <f t="shared" si="307"/>
        <v>1.7615331979266489E-2</v>
      </c>
      <c r="I1075">
        <f t="shared" si="308"/>
        <v>17</v>
      </c>
      <c r="K1075">
        <v>17</v>
      </c>
      <c r="L1075" s="4">
        <v>2.63</v>
      </c>
      <c r="M1075">
        <f t="shared" si="309"/>
        <v>1.9444722239956113E-4</v>
      </c>
      <c r="O1075" s="4">
        <f t="shared" si="310"/>
        <v>238.7369808</v>
      </c>
      <c r="Q1075">
        <v>238.7369808</v>
      </c>
      <c r="S1075" s="4">
        <f t="shared" si="311"/>
        <v>8.675140700055771E-5</v>
      </c>
      <c r="W1075" s="4">
        <f t="shared" si="312"/>
        <v>0</v>
      </c>
      <c r="X1075">
        <v>0</v>
      </c>
      <c r="Y1075" s="4">
        <v>4.4000000000000004</v>
      </c>
      <c r="AB1075" s="4">
        <f t="shared" si="313"/>
        <v>21</v>
      </c>
      <c r="AC1075" s="3">
        <v>21</v>
      </c>
      <c r="AD1075" s="4">
        <f t="shared" si="314"/>
        <v>1.4512479234995729E-4</v>
      </c>
      <c r="AE1075">
        <f t="shared" si="315"/>
        <v>8</v>
      </c>
      <c r="AG1075">
        <v>8</v>
      </c>
      <c r="AH1075" s="4">
        <f t="shared" si="316"/>
        <v>5.25</v>
      </c>
      <c r="AJ1075">
        <v>5.25</v>
      </c>
      <c r="AK1075" s="4">
        <f t="shared" si="317"/>
        <v>1.609875643515267E-2</v>
      </c>
      <c r="AL1075">
        <f t="shared" si="318"/>
        <v>81</v>
      </c>
      <c r="AN1075">
        <v>81</v>
      </c>
      <c r="AO1075" s="4">
        <f t="shared" si="319"/>
        <v>0.2</v>
      </c>
      <c r="AQ1075">
        <v>0.2</v>
      </c>
      <c r="AR1075" s="4">
        <f t="shared" si="320"/>
        <v>1655.5962609999999</v>
      </c>
      <c r="AT1075">
        <v>1655.5962609999999</v>
      </c>
      <c r="AU1075">
        <v>1655.5962609999999</v>
      </c>
      <c r="AV1075" s="4">
        <f t="shared" si="321"/>
        <v>1165743</v>
      </c>
      <c r="AX1075">
        <v>1165743</v>
      </c>
      <c r="AY1075">
        <v>1165743</v>
      </c>
      <c r="AZ1075" s="4">
        <f t="shared" si="322"/>
        <v>1.6</v>
      </c>
      <c r="BB1075">
        <v>1.6</v>
      </c>
      <c r="BC1075" s="4">
        <f t="shared" si="323"/>
        <v>1.6</v>
      </c>
      <c r="BE1075">
        <v>1.6</v>
      </c>
      <c r="BF1075" s="4">
        <v>0.53900000000000003</v>
      </c>
      <c r="BG1075" s="4">
        <v>8.1999999999999993</v>
      </c>
      <c r="BH1075" s="4">
        <f t="shared" si="305"/>
        <v>67.7</v>
      </c>
      <c r="BJ1075">
        <v>67.7</v>
      </c>
    </row>
    <row r="1076" spans="1:62" x14ac:dyDescent="0.25">
      <c r="A1076" s="4" t="s">
        <v>91</v>
      </c>
      <c r="B1076" s="4">
        <v>2015</v>
      </c>
      <c r="C1076" s="4">
        <v>1</v>
      </c>
      <c r="E1076" s="4">
        <f t="shared" si="306"/>
        <v>2.0264479957876678E-3</v>
      </c>
      <c r="F1076">
        <v>284</v>
      </c>
      <c r="H1076" s="4">
        <f t="shared" si="307"/>
        <v>1.6066813679273942E-2</v>
      </c>
      <c r="I1076">
        <f t="shared" si="308"/>
        <v>26</v>
      </c>
      <c r="K1076">
        <v>26</v>
      </c>
      <c r="M1076">
        <f t="shared" si="309"/>
        <v>1.8731145170040577E-4</v>
      </c>
      <c r="O1076" s="4">
        <f t="shared" si="310"/>
        <v>0</v>
      </c>
      <c r="Q1076">
        <v>0</v>
      </c>
      <c r="S1076" s="4">
        <f t="shared" si="311"/>
        <v>8.9329983149491997E-3</v>
      </c>
      <c r="T1076">
        <v>54</v>
      </c>
      <c r="W1076" s="4">
        <f t="shared" si="312"/>
        <v>243</v>
      </c>
      <c r="X1076">
        <v>243</v>
      </c>
      <c r="Y1076" s="4">
        <v>23.3</v>
      </c>
      <c r="AB1076" s="4">
        <f t="shared" si="313"/>
        <v>40</v>
      </c>
      <c r="AC1076" s="3">
        <v>40</v>
      </c>
      <c r="AD1076" s="4">
        <f t="shared" si="314"/>
        <v>4.1257366133216023E-3</v>
      </c>
      <c r="AE1076">
        <f t="shared" si="315"/>
        <v>42</v>
      </c>
      <c r="AG1076">
        <v>42</v>
      </c>
      <c r="AH1076" s="4" t="e">
        <f t="shared" si="316"/>
        <v>#VALUE!</v>
      </c>
      <c r="AK1076" s="4">
        <f t="shared" si="317"/>
        <v>8.6966772932695127E-3</v>
      </c>
      <c r="AL1076">
        <f t="shared" si="318"/>
        <v>54</v>
      </c>
      <c r="AN1076">
        <v>54</v>
      </c>
      <c r="AO1076" s="4">
        <f t="shared" si="319"/>
        <v>0.5</v>
      </c>
      <c r="AQ1076">
        <v>0.5</v>
      </c>
      <c r="AR1076" s="4">
        <f t="shared" si="320"/>
        <v>554.48766000000001</v>
      </c>
      <c r="AT1076">
        <v>554.48766000000001</v>
      </c>
      <c r="AU1076">
        <v>554.48766000000001</v>
      </c>
      <c r="AV1076" s="4">
        <f t="shared" si="321"/>
        <v>1291533</v>
      </c>
      <c r="AX1076">
        <v>1291533</v>
      </c>
      <c r="AY1076">
        <v>1291533</v>
      </c>
      <c r="AZ1076" s="4">
        <f t="shared" si="322"/>
        <v>7.3</v>
      </c>
      <c r="BB1076">
        <v>7.3</v>
      </c>
      <c r="BC1076" s="4">
        <f t="shared" si="323"/>
        <v>7.3</v>
      </c>
      <c r="BE1076">
        <v>7.3</v>
      </c>
      <c r="BF1076" s="4">
        <v>0.41399999999999998</v>
      </c>
      <c r="BG1076" s="4">
        <v>8.8000000000000007</v>
      </c>
      <c r="BH1076" s="4">
        <f t="shared" si="305"/>
        <v>59</v>
      </c>
      <c r="BJ1076">
        <v>59</v>
      </c>
    </row>
    <row r="1077" spans="1:62" x14ac:dyDescent="0.25">
      <c r="A1077" s="4" t="s">
        <v>91</v>
      </c>
      <c r="B1077" s="4">
        <v>2014</v>
      </c>
      <c r="C1077" s="4">
        <v>1</v>
      </c>
      <c r="E1077" s="4">
        <f t="shared" si="306"/>
        <v>1.7918696460623533E-3</v>
      </c>
      <c r="F1077">
        <v>299</v>
      </c>
      <c r="H1077" s="4">
        <f t="shared" si="307"/>
        <v>1.5748945251007979E-2</v>
      </c>
      <c r="I1077">
        <f t="shared" si="308"/>
        <v>27</v>
      </c>
      <c r="K1077">
        <v>27</v>
      </c>
      <c r="L1077" s="4">
        <v>0.01</v>
      </c>
      <c r="M1077">
        <f t="shared" si="309"/>
        <v>1.8902854796222894E-4</v>
      </c>
      <c r="O1077" s="4">
        <f t="shared" si="310"/>
        <v>50.579764830000002</v>
      </c>
      <c r="Q1077">
        <v>50.579764830000002</v>
      </c>
      <c r="S1077" s="4">
        <f t="shared" si="311"/>
        <v>7.7990297259604132E-3</v>
      </c>
      <c r="T1077">
        <v>51</v>
      </c>
      <c r="W1077" s="4">
        <f t="shared" si="312"/>
        <v>175</v>
      </c>
      <c r="X1077">
        <v>175</v>
      </c>
      <c r="Y1077" s="4">
        <v>22.7</v>
      </c>
      <c r="AB1077" s="4">
        <f t="shared" si="313"/>
        <v>41</v>
      </c>
      <c r="AC1077" s="3">
        <v>41</v>
      </c>
      <c r="AD1077" s="4">
        <f t="shared" si="314"/>
        <v>4.1160150315415712E-3</v>
      </c>
      <c r="AE1077">
        <f t="shared" si="315"/>
        <v>42</v>
      </c>
      <c r="AG1077">
        <v>42</v>
      </c>
      <c r="AH1077" s="4">
        <f t="shared" si="316"/>
        <v>5.64</v>
      </c>
      <c r="AJ1077">
        <v>5.64</v>
      </c>
      <c r="AK1077" s="4">
        <f t="shared" si="317"/>
        <v>7.5421986958207352E-3</v>
      </c>
      <c r="AL1077">
        <f t="shared" si="318"/>
        <v>51</v>
      </c>
      <c r="AN1077">
        <v>51</v>
      </c>
      <c r="AO1077" s="4">
        <f t="shared" si="319"/>
        <v>0.5</v>
      </c>
      <c r="AQ1077">
        <v>0.5</v>
      </c>
      <c r="AR1077" s="4">
        <f t="shared" si="320"/>
        <v>561.997387</v>
      </c>
      <c r="AT1077">
        <v>561.997387</v>
      </c>
      <c r="AU1077">
        <v>561.997387</v>
      </c>
      <c r="AV1077" s="4">
        <f t="shared" si="321"/>
        <v>118559</v>
      </c>
      <c r="AX1077">
        <v>118559</v>
      </c>
      <c r="AY1077">
        <v>118559</v>
      </c>
      <c r="AZ1077" s="4">
        <f t="shared" si="322"/>
        <v>7.5</v>
      </c>
      <c r="BB1077">
        <v>7.5</v>
      </c>
      <c r="BC1077" s="4">
        <f t="shared" si="323"/>
        <v>7.4</v>
      </c>
      <c r="BE1077">
        <v>7.4</v>
      </c>
      <c r="BF1077" s="4">
        <v>0.41199999999999998</v>
      </c>
      <c r="BG1077" s="4">
        <v>8.6</v>
      </c>
      <c r="BH1077" s="4">
        <f t="shared" si="305"/>
        <v>58.1</v>
      </c>
      <c r="BJ1077">
        <v>58.1</v>
      </c>
    </row>
    <row r="1078" spans="1:62" x14ac:dyDescent="0.25">
      <c r="A1078" s="4" t="s">
        <v>91</v>
      </c>
      <c r="B1078" s="4">
        <v>2013</v>
      </c>
      <c r="C1078" s="4">
        <v>1</v>
      </c>
      <c r="E1078" s="4">
        <f t="shared" si="306"/>
        <v>2.0264479957876678E-3</v>
      </c>
      <c r="F1078">
        <v>284</v>
      </c>
      <c r="H1078" s="4">
        <f t="shared" si="307"/>
        <v>1.5748945251007979E-2</v>
      </c>
      <c r="I1078">
        <f t="shared" si="308"/>
        <v>27</v>
      </c>
      <c r="K1078">
        <v>27</v>
      </c>
      <c r="L1078" s="4">
        <v>0.01</v>
      </c>
      <c r="M1078">
        <f t="shared" si="309"/>
        <v>1.8749079524245032E-4</v>
      </c>
      <c r="O1078" s="4">
        <f t="shared" si="310"/>
        <v>5.1406688479999998</v>
      </c>
      <c r="Q1078">
        <v>5.1406688479999998</v>
      </c>
      <c r="S1078" s="4">
        <f t="shared" si="311"/>
        <v>1.2318378215770384E-2</v>
      </c>
      <c r="T1078">
        <v>63</v>
      </c>
      <c r="W1078" s="4">
        <f t="shared" si="312"/>
        <v>53</v>
      </c>
      <c r="X1078">
        <v>53</v>
      </c>
      <c r="Y1078" s="4">
        <v>22.2</v>
      </c>
      <c r="AB1078" s="4">
        <f t="shared" si="313"/>
        <v>41</v>
      </c>
      <c r="AC1078" s="3">
        <v>41</v>
      </c>
      <c r="AD1078" s="4">
        <f t="shared" si="314"/>
        <v>1.2120685697928381E-2</v>
      </c>
      <c r="AE1078">
        <f t="shared" si="315"/>
        <v>63</v>
      </c>
      <c r="AG1078">
        <v>63</v>
      </c>
      <c r="AH1078" s="4">
        <f t="shared" si="316"/>
        <v>5.49</v>
      </c>
      <c r="AJ1078">
        <v>5.49</v>
      </c>
      <c r="AK1078" s="4">
        <f t="shared" si="317"/>
        <v>1.2172177514719596E-2</v>
      </c>
      <c r="AL1078">
        <f t="shared" si="318"/>
        <v>63</v>
      </c>
      <c r="AN1078">
        <v>63</v>
      </c>
      <c r="AO1078" s="4">
        <f t="shared" si="319"/>
        <v>1</v>
      </c>
      <c r="AQ1078">
        <v>1</v>
      </c>
      <c r="AR1078" s="4">
        <f t="shared" si="320"/>
        <v>54.169324000000003</v>
      </c>
      <c r="AT1078">
        <v>54.169324000000003</v>
      </c>
      <c r="AU1078">
        <v>54.169324000000003</v>
      </c>
      <c r="AV1078" s="4">
        <f t="shared" si="321"/>
        <v>10715281.625</v>
      </c>
      <c r="AX1078">
        <v>11536615</v>
      </c>
      <c r="AY1078">
        <v>11536615</v>
      </c>
      <c r="AZ1078" s="4">
        <f t="shared" si="322"/>
        <v>7.7</v>
      </c>
      <c r="BB1078">
        <v>7.7</v>
      </c>
      <c r="BC1078" s="4">
        <f t="shared" si="323"/>
        <v>7.6</v>
      </c>
      <c r="BE1078">
        <v>7.6</v>
      </c>
      <c r="BF1078" s="4">
        <v>0.40600000000000003</v>
      </c>
      <c r="BG1078" s="4">
        <v>8.5</v>
      </c>
      <c r="BH1078" s="4">
        <f t="shared" si="305"/>
        <v>58.8</v>
      </c>
      <c r="BJ1078">
        <v>58.8</v>
      </c>
    </row>
    <row r="1079" spans="1:62" x14ac:dyDescent="0.25">
      <c r="A1079" s="4" t="s">
        <v>91</v>
      </c>
      <c r="B1079" s="4">
        <v>2012</v>
      </c>
      <c r="C1079" s="4">
        <v>1</v>
      </c>
      <c r="E1079" s="4">
        <f t="shared" si="306"/>
        <v>1.963840392173003E-3</v>
      </c>
      <c r="F1079">
        <v>288</v>
      </c>
      <c r="H1079" s="4">
        <f t="shared" si="307"/>
        <v>1.5407265135223169E-2</v>
      </c>
      <c r="I1079">
        <f t="shared" si="308"/>
        <v>28</v>
      </c>
      <c r="K1079">
        <v>28</v>
      </c>
      <c r="L1079" s="4">
        <v>0.01</v>
      </c>
      <c r="M1079">
        <f t="shared" si="309"/>
        <v>1.8746310494900447E-4</v>
      </c>
      <c r="O1079" s="4">
        <f t="shared" si="310"/>
        <v>4.344930862</v>
      </c>
      <c r="Q1079">
        <v>4.344930862</v>
      </c>
      <c r="S1079" s="4">
        <f t="shared" si="311"/>
        <v>1.196220558312489E-2</v>
      </c>
      <c r="T1079">
        <v>62</v>
      </c>
      <c r="W1079" s="4">
        <f t="shared" si="312"/>
        <v>6</v>
      </c>
      <c r="X1079">
        <v>6</v>
      </c>
      <c r="Y1079" s="4">
        <v>21.7</v>
      </c>
      <c r="AB1079" s="4">
        <f t="shared" si="313"/>
        <v>42</v>
      </c>
      <c r="AC1079" s="3">
        <v>42</v>
      </c>
      <c r="AD1079" s="4">
        <f t="shared" si="314"/>
        <v>1.2116117101999157E-2</v>
      </c>
      <c r="AE1079">
        <f t="shared" si="315"/>
        <v>63</v>
      </c>
      <c r="AG1079">
        <v>63</v>
      </c>
      <c r="AH1079" s="4">
        <f t="shared" si="316"/>
        <v>5.39</v>
      </c>
      <c r="AJ1079">
        <v>5.39</v>
      </c>
      <c r="AK1079" s="4">
        <f t="shared" si="317"/>
        <v>1.1796341343575739E-2</v>
      </c>
      <c r="AL1079">
        <f t="shared" si="318"/>
        <v>62</v>
      </c>
      <c r="AN1079">
        <v>62</v>
      </c>
      <c r="AO1079" s="4">
        <f t="shared" si="319"/>
        <v>1.85</v>
      </c>
      <c r="AQ1079">
        <v>1.9</v>
      </c>
      <c r="AR1079" s="4">
        <f t="shared" si="320"/>
        <v>52.348564600000003</v>
      </c>
      <c r="AT1079">
        <v>52.348564600000003</v>
      </c>
      <c r="AU1079">
        <v>52.348564600000003</v>
      </c>
      <c r="AV1079" s="4">
        <f t="shared" si="321"/>
        <v>10715281.625</v>
      </c>
      <c r="AX1079">
        <v>11281469</v>
      </c>
      <c r="AY1079">
        <v>11281469</v>
      </c>
      <c r="AZ1079" s="4">
        <f t="shared" si="322"/>
        <v>7.8</v>
      </c>
      <c r="BB1079">
        <v>7.8</v>
      </c>
      <c r="BC1079" s="4">
        <f t="shared" si="323"/>
        <v>7.8</v>
      </c>
      <c r="BE1079">
        <v>7.8</v>
      </c>
      <c r="BF1079" s="4">
        <v>0.39600000000000002</v>
      </c>
      <c r="BG1079" s="4">
        <v>8.5</v>
      </c>
      <c r="BH1079" s="4">
        <f t="shared" si="305"/>
        <v>58.4</v>
      </c>
      <c r="BJ1079">
        <v>58.4</v>
      </c>
    </row>
    <row r="1080" spans="1:62" x14ac:dyDescent="0.25">
      <c r="A1080" s="4" t="s">
        <v>91</v>
      </c>
      <c r="B1080" s="4">
        <v>2011</v>
      </c>
      <c r="C1080" s="4">
        <v>1</v>
      </c>
      <c r="E1080" s="4">
        <f t="shared" si="306"/>
        <v>1.7670998975934577E-3</v>
      </c>
      <c r="F1080">
        <v>29</v>
      </c>
      <c r="H1080" s="4">
        <f t="shared" si="307"/>
        <v>1.5407265135223169E-2</v>
      </c>
      <c r="I1080">
        <f t="shared" si="308"/>
        <v>28</v>
      </c>
      <c r="K1080">
        <v>28</v>
      </c>
      <c r="L1080" s="4">
        <v>0.22</v>
      </c>
      <c r="M1080">
        <f t="shared" si="309"/>
        <v>1.8875325176003735E-4</v>
      </c>
      <c r="O1080" s="4">
        <f t="shared" si="310"/>
        <v>42.254790399999997</v>
      </c>
      <c r="Q1080">
        <v>42.254790399999997</v>
      </c>
      <c r="S1080" s="4">
        <f t="shared" si="311"/>
        <v>1.2318378215770384E-2</v>
      </c>
      <c r="T1080">
        <v>63</v>
      </c>
      <c r="W1080" s="4">
        <f t="shared" si="312"/>
        <v>11</v>
      </c>
      <c r="X1080">
        <v>11</v>
      </c>
      <c r="Y1080" s="4">
        <v>21.2</v>
      </c>
      <c r="AB1080" s="4">
        <f t="shared" si="313"/>
        <v>43</v>
      </c>
      <c r="AC1080" s="3">
        <v>43</v>
      </c>
      <c r="AD1080" s="4">
        <f t="shared" si="314"/>
        <v>1.2111545464400368E-2</v>
      </c>
      <c r="AE1080">
        <f t="shared" si="315"/>
        <v>63</v>
      </c>
      <c r="AG1080">
        <v>63</v>
      </c>
      <c r="AH1080" s="4">
        <f t="shared" si="316"/>
        <v>4.7300000000000004</v>
      </c>
      <c r="AJ1080">
        <v>4.7300000000000004</v>
      </c>
      <c r="AK1080" s="4">
        <f t="shared" si="317"/>
        <v>1.2163480294244453E-2</v>
      </c>
      <c r="AL1080">
        <f t="shared" si="318"/>
        <v>63</v>
      </c>
      <c r="AN1080">
        <v>63</v>
      </c>
      <c r="AO1080" s="4">
        <f t="shared" si="319"/>
        <v>1.85</v>
      </c>
      <c r="AQ1080">
        <v>2</v>
      </c>
      <c r="AR1080" s="4">
        <f t="shared" si="320"/>
        <v>459.2912</v>
      </c>
      <c r="AT1080">
        <v>459.2912</v>
      </c>
      <c r="AU1080">
        <v>459.2912</v>
      </c>
      <c r="AV1080" s="4">
        <f t="shared" si="321"/>
        <v>113517</v>
      </c>
      <c r="AX1080">
        <v>113517</v>
      </c>
      <c r="AY1080">
        <v>113517</v>
      </c>
      <c r="AZ1080" s="4">
        <f t="shared" si="322"/>
        <v>8</v>
      </c>
      <c r="BB1080">
        <v>8</v>
      </c>
      <c r="BC1080" s="4">
        <f t="shared" si="323"/>
        <v>8</v>
      </c>
      <c r="BE1080">
        <v>8</v>
      </c>
      <c r="BF1080" s="4">
        <v>0.38500000000000001</v>
      </c>
      <c r="BG1080" s="4">
        <v>8.4</v>
      </c>
      <c r="BH1080" s="4">
        <f t="shared" si="305"/>
        <v>58.1</v>
      </c>
      <c r="BJ1080">
        <v>58.1</v>
      </c>
    </row>
    <row r="1081" spans="1:62" x14ac:dyDescent="0.25">
      <c r="A1081" s="4" t="s">
        <v>91</v>
      </c>
      <c r="B1081" s="4">
        <v>2010</v>
      </c>
      <c r="C1081" s="4">
        <v>1</v>
      </c>
      <c r="E1081" s="4">
        <f t="shared" si="306"/>
        <v>1.9168540750120128E-3</v>
      </c>
      <c r="F1081">
        <v>291</v>
      </c>
      <c r="H1081" s="4">
        <f t="shared" si="307"/>
        <v>1.5043607928233524E-2</v>
      </c>
      <c r="I1081">
        <f t="shared" si="308"/>
        <v>29</v>
      </c>
      <c r="K1081">
        <v>29</v>
      </c>
      <c r="L1081" s="4">
        <v>0.2</v>
      </c>
      <c r="M1081">
        <f t="shared" si="309"/>
        <v>1.8833419099751114E-4</v>
      </c>
      <c r="O1081" s="4">
        <f t="shared" si="310"/>
        <v>29.747340489999999</v>
      </c>
      <c r="Q1081">
        <v>29.747340489999999</v>
      </c>
      <c r="S1081" s="4">
        <f t="shared" si="311"/>
        <v>1.2664988834899617E-2</v>
      </c>
      <c r="T1081">
        <v>64</v>
      </c>
      <c r="W1081" s="4">
        <f t="shared" si="312"/>
        <v>45</v>
      </c>
      <c r="X1081">
        <v>45</v>
      </c>
      <c r="Y1081" s="4">
        <v>2.8</v>
      </c>
      <c r="AB1081" s="4">
        <f t="shared" si="313"/>
        <v>44</v>
      </c>
      <c r="AC1081" s="3">
        <v>44</v>
      </c>
      <c r="AD1081" s="4">
        <f t="shared" si="314"/>
        <v>1.1700391865524117E-2</v>
      </c>
      <c r="AE1081">
        <f t="shared" si="315"/>
        <v>62</v>
      </c>
      <c r="AG1081">
        <v>62</v>
      </c>
      <c r="AH1081" s="4">
        <f t="shared" si="316"/>
        <v>4.55</v>
      </c>
      <c r="AJ1081">
        <v>4.55</v>
      </c>
      <c r="AK1081" s="4">
        <f t="shared" si="317"/>
        <v>1.25220010057118E-2</v>
      </c>
      <c r="AL1081">
        <f t="shared" si="318"/>
        <v>64</v>
      </c>
      <c r="AN1081">
        <v>64</v>
      </c>
      <c r="AO1081" s="4">
        <f t="shared" si="319"/>
        <v>1.85</v>
      </c>
      <c r="AQ1081">
        <v>2.2000000000000002</v>
      </c>
      <c r="AR1081" s="4">
        <f t="shared" si="320"/>
        <v>438.75133460000001</v>
      </c>
      <c r="AT1081">
        <v>438.75133460000001</v>
      </c>
      <c r="AU1081">
        <v>438.75133460000001</v>
      </c>
      <c r="AV1081" s="4">
        <f t="shared" si="321"/>
        <v>179417</v>
      </c>
      <c r="AX1081">
        <v>179417</v>
      </c>
      <c r="AY1081">
        <v>179417</v>
      </c>
      <c r="AZ1081" s="4">
        <f t="shared" si="322"/>
        <v>8.1999999999999993</v>
      </c>
      <c r="BB1081">
        <v>8.1999999999999993</v>
      </c>
      <c r="BC1081" s="4">
        <f t="shared" si="323"/>
        <v>8.1999999999999993</v>
      </c>
      <c r="BE1081">
        <v>8.1999999999999993</v>
      </c>
      <c r="BF1081" s="4">
        <v>0.38</v>
      </c>
      <c r="BG1081" s="4">
        <v>8.3000000000000007</v>
      </c>
      <c r="BH1081" s="4">
        <f t="shared" si="305"/>
        <v>57.8</v>
      </c>
      <c r="BJ1081">
        <v>57.8</v>
      </c>
    </row>
    <row r="1082" spans="1:62" x14ac:dyDescent="0.25">
      <c r="A1082" s="4" t="s">
        <v>91</v>
      </c>
      <c r="B1082" s="4">
        <v>2009</v>
      </c>
      <c r="C1082" s="4">
        <v>1</v>
      </c>
      <c r="E1082" s="4">
        <f t="shared" si="306"/>
        <v>1.8230381069733331E-3</v>
      </c>
      <c r="F1082">
        <v>297</v>
      </c>
      <c r="H1082" s="4">
        <f t="shared" si="307"/>
        <v>1.5043607928233524E-2</v>
      </c>
      <c r="I1082">
        <f t="shared" si="308"/>
        <v>29</v>
      </c>
      <c r="K1082">
        <v>29</v>
      </c>
      <c r="L1082" s="4">
        <v>0.18</v>
      </c>
      <c r="M1082">
        <f t="shared" si="309"/>
        <v>1.8816825006784082E-4</v>
      </c>
      <c r="O1082" s="4">
        <f t="shared" si="310"/>
        <v>24.847635619999998</v>
      </c>
      <c r="Q1082">
        <v>24.847635619999998</v>
      </c>
      <c r="S1082" s="4">
        <f t="shared" si="311"/>
        <v>1.0086371747111232E-2</v>
      </c>
      <c r="T1082">
        <v>57</v>
      </c>
      <c r="W1082" s="4">
        <f t="shared" si="312"/>
        <v>264</v>
      </c>
      <c r="X1082">
        <v>264</v>
      </c>
      <c r="Y1082" s="4">
        <v>2.2999999999999998</v>
      </c>
      <c r="AB1082" s="4">
        <f t="shared" si="313"/>
        <v>46</v>
      </c>
      <c r="AC1082" s="3">
        <v>46</v>
      </c>
      <c r="AD1082" s="4">
        <f t="shared" si="314"/>
        <v>1.0729655078155967E-4</v>
      </c>
      <c r="AE1082">
        <f t="shared" si="315"/>
        <v>6</v>
      </c>
      <c r="AG1082">
        <v>6</v>
      </c>
      <c r="AH1082" s="4">
        <f t="shared" si="316"/>
        <v>3.85</v>
      </c>
      <c r="AJ1082">
        <v>3.85</v>
      </c>
      <c r="AK1082" s="4">
        <f t="shared" si="317"/>
        <v>9.8463990419747766E-3</v>
      </c>
      <c r="AL1082">
        <f t="shared" si="318"/>
        <v>57</v>
      </c>
      <c r="AN1082">
        <v>57</v>
      </c>
      <c r="AO1082" s="4">
        <f t="shared" si="319"/>
        <v>1.85</v>
      </c>
      <c r="AQ1082">
        <v>2.2999999999999998</v>
      </c>
      <c r="AR1082" s="4">
        <f t="shared" si="320"/>
        <v>436.68955390000002</v>
      </c>
      <c r="AT1082">
        <v>436.68955390000002</v>
      </c>
      <c r="AU1082">
        <v>436.68955390000002</v>
      </c>
      <c r="AV1082" s="4">
        <f t="shared" si="321"/>
        <v>1556524</v>
      </c>
      <c r="AX1082">
        <v>1556524</v>
      </c>
      <c r="AY1082">
        <v>1556524</v>
      </c>
      <c r="AZ1082" s="4">
        <f t="shared" si="322"/>
        <v>8.4</v>
      </c>
      <c r="BB1082">
        <v>8.4</v>
      </c>
      <c r="BC1082" s="4">
        <f t="shared" si="323"/>
        <v>8.4</v>
      </c>
      <c r="BE1082">
        <v>8.4</v>
      </c>
      <c r="BF1082" s="4">
        <v>0.376</v>
      </c>
      <c r="BG1082" s="4">
        <v>8.1</v>
      </c>
      <c r="BH1082" s="4">
        <f t="shared" si="305"/>
        <v>57.3</v>
      </c>
      <c r="BJ1082">
        <v>57.3</v>
      </c>
    </row>
    <row r="1083" spans="1:62" x14ac:dyDescent="0.25">
      <c r="A1083" s="4" t="s">
        <v>91</v>
      </c>
      <c r="B1083" s="4">
        <v>2008</v>
      </c>
      <c r="C1083" s="4">
        <v>1</v>
      </c>
      <c r="E1083" s="4">
        <f t="shared" si="306"/>
        <v>1.8293905901296005E-3</v>
      </c>
      <c r="F1083">
        <v>33</v>
      </c>
      <c r="H1083" s="4">
        <f t="shared" si="307"/>
        <v>1.4659893767699236E-2</v>
      </c>
      <c r="I1083">
        <f t="shared" si="308"/>
        <v>30</v>
      </c>
      <c r="K1083">
        <v>30</v>
      </c>
      <c r="L1083" s="4">
        <v>0.21</v>
      </c>
      <c r="M1083">
        <f t="shared" si="309"/>
        <v>1.8799233039067695E-4</v>
      </c>
      <c r="O1083" s="4">
        <f t="shared" si="310"/>
        <v>19.685102570000002</v>
      </c>
      <c r="Q1083">
        <v>19.685102570000002</v>
      </c>
      <c r="S1083" s="4">
        <f t="shared" si="311"/>
        <v>1.0086371747111232E-2</v>
      </c>
      <c r="T1083">
        <v>57</v>
      </c>
      <c r="W1083" s="4">
        <f t="shared" si="312"/>
        <v>89</v>
      </c>
      <c r="X1083">
        <v>89</v>
      </c>
      <c r="Y1083" s="4">
        <v>19.8</v>
      </c>
      <c r="AB1083" s="4">
        <f t="shared" si="313"/>
        <v>47</v>
      </c>
      <c r="AC1083" s="3">
        <v>47</v>
      </c>
      <c r="AD1083" s="4">
        <f t="shared" si="314"/>
        <v>1.0430787194825111E-2</v>
      </c>
      <c r="AE1083">
        <f t="shared" si="315"/>
        <v>59</v>
      </c>
      <c r="AG1083">
        <v>59</v>
      </c>
      <c r="AH1083" s="4">
        <f t="shared" si="316"/>
        <v>3.21</v>
      </c>
      <c r="AJ1083">
        <v>3.21</v>
      </c>
      <c r="AK1083" s="4">
        <f t="shared" si="317"/>
        <v>1.5409402020380623E-4</v>
      </c>
      <c r="AL1083">
        <f t="shared" si="318"/>
        <v>6</v>
      </c>
      <c r="AN1083">
        <v>6</v>
      </c>
      <c r="AO1083" s="4">
        <f t="shared" si="319"/>
        <v>1.85</v>
      </c>
      <c r="AQ1083">
        <v>2.2999999999999998</v>
      </c>
      <c r="AR1083" s="4">
        <f t="shared" si="320"/>
        <v>437.44672379999997</v>
      </c>
      <c r="AT1083">
        <v>437.44672379999997</v>
      </c>
      <c r="AU1083">
        <v>437.44672379999997</v>
      </c>
      <c r="AV1083" s="4">
        <f t="shared" si="321"/>
        <v>1323142</v>
      </c>
      <c r="AX1083">
        <v>1323142</v>
      </c>
      <c r="AY1083">
        <v>1323142</v>
      </c>
      <c r="AZ1083" s="4">
        <f t="shared" si="322"/>
        <v>8.6</v>
      </c>
      <c r="BB1083">
        <v>8.6</v>
      </c>
      <c r="BC1083" s="4">
        <f t="shared" si="323"/>
        <v>8.6</v>
      </c>
      <c r="BE1083">
        <v>8.6</v>
      </c>
      <c r="BF1083" s="4">
        <v>0.371</v>
      </c>
      <c r="BG1083" s="4">
        <v>7.9</v>
      </c>
      <c r="BH1083" s="4">
        <f t="shared" si="305"/>
        <v>56.8</v>
      </c>
      <c r="BJ1083">
        <v>56.8</v>
      </c>
    </row>
    <row r="1084" spans="1:62" x14ac:dyDescent="0.25">
      <c r="A1084" s="4" t="s">
        <v>91</v>
      </c>
      <c r="B1084" s="4">
        <v>2007</v>
      </c>
      <c r="C1084" s="4">
        <v>1</v>
      </c>
      <c r="E1084" s="4">
        <f t="shared" si="306"/>
        <v>1.8762697008996444E-3</v>
      </c>
      <c r="F1084">
        <v>36</v>
      </c>
      <c r="H1084" s="4">
        <f t="shared" si="307"/>
        <v>1.4258111523562302E-2</v>
      </c>
      <c r="I1084">
        <f t="shared" si="308"/>
        <v>31</v>
      </c>
      <c r="K1084">
        <v>31</v>
      </c>
      <c r="L1084" s="4">
        <v>0.19</v>
      </c>
      <c r="M1084">
        <f t="shared" si="309"/>
        <v>1.8736038788030949E-4</v>
      </c>
      <c r="O1084" s="4">
        <f t="shared" si="310"/>
        <v>1.3996267330000001</v>
      </c>
      <c r="Q1084">
        <v>1.3996267330000001</v>
      </c>
      <c r="S1084" s="4">
        <f t="shared" si="311"/>
        <v>1.0086371747111232E-2</v>
      </c>
      <c r="T1084">
        <v>57</v>
      </c>
      <c r="W1084" s="4">
        <f t="shared" si="312"/>
        <v>3</v>
      </c>
      <c r="X1084">
        <v>3</v>
      </c>
      <c r="Y1084" s="4">
        <v>19.399999999999999</v>
      </c>
      <c r="AB1084" s="4">
        <f t="shared" si="313"/>
        <v>48</v>
      </c>
      <c r="AC1084" s="3">
        <v>48</v>
      </c>
      <c r="AD1084" s="4">
        <f t="shared" si="314"/>
        <v>5.3082451878011657E-3</v>
      </c>
      <c r="AE1084">
        <f t="shared" si="315"/>
        <v>46</v>
      </c>
      <c r="AG1084">
        <v>46</v>
      </c>
      <c r="AH1084" s="4">
        <f t="shared" si="316"/>
        <v>3.8</v>
      </c>
      <c r="AJ1084">
        <v>3.8</v>
      </c>
      <c r="AK1084" s="4">
        <f t="shared" si="317"/>
        <v>1.2146956881166173E-2</v>
      </c>
      <c r="AL1084">
        <f t="shared" si="318"/>
        <v>63</v>
      </c>
      <c r="AN1084">
        <v>63</v>
      </c>
      <c r="AO1084" s="4">
        <f t="shared" si="319"/>
        <v>1.85</v>
      </c>
      <c r="AQ1084">
        <v>2.4</v>
      </c>
      <c r="AR1084" s="4">
        <f t="shared" si="320"/>
        <v>49.456775</v>
      </c>
      <c r="AT1084">
        <v>49.456775</v>
      </c>
      <c r="AU1084">
        <v>49.456775</v>
      </c>
      <c r="AV1084" s="4">
        <f t="shared" si="321"/>
        <v>196727</v>
      </c>
      <c r="AX1084">
        <v>196727</v>
      </c>
      <c r="AY1084">
        <v>196727</v>
      </c>
      <c r="AZ1084" s="4">
        <f t="shared" si="322"/>
        <v>8.9</v>
      </c>
      <c r="BB1084">
        <v>8.9</v>
      </c>
      <c r="BC1084" s="4">
        <f t="shared" si="323"/>
        <v>8.8000000000000007</v>
      </c>
      <c r="BE1084">
        <v>8.8000000000000007</v>
      </c>
      <c r="BF1084" s="4">
        <v>0.36399999999999999</v>
      </c>
      <c r="BG1084" s="4">
        <v>7.6</v>
      </c>
      <c r="BH1084" s="4">
        <f t="shared" si="305"/>
        <v>56.4</v>
      </c>
      <c r="BJ1084">
        <v>56.4</v>
      </c>
    </row>
    <row r="1085" spans="1:62" x14ac:dyDescent="0.25">
      <c r="A1085" s="4" t="s">
        <v>91</v>
      </c>
      <c r="B1085" s="4">
        <v>2006</v>
      </c>
      <c r="C1085" s="4">
        <v>1</v>
      </c>
      <c r="E1085" s="4">
        <f t="shared" si="306"/>
        <v>1.5164991783995702E-3</v>
      </c>
      <c r="F1085">
        <v>317</v>
      </c>
      <c r="H1085" s="4">
        <f t="shared" si="307"/>
        <v>1.4258111523562302E-2</v>
      </c>
      <c r="I1085">
        <f t="shared" si="308"/>
        <v>31</v>
      </c>
      <c r="K1085">
        <v>31</v>
      </c>
      <c r="L1085" s="4">
        <v>0.16</v>
      </c>
      <c r="M1085">
        <f t="shared" si="309"/>
        <v>1.8767260213493263E-4</v>
      </c>
      <c r="O1085" s="4">
        <f t="shared" si="310"/>
        <v>10.3839337</v>
      </c>
      <c r="Q1085">
        <v>10.3839337</v>
      </c>
      <c r="S1085" s="4">
        <f t="shared" si="311"/>
        <v>8.675140700055771E-5</v>
      </c>
      <c r="W1085" s="4">
        <f t="shared" si="312"/>
        <v>4</v>
      </c>
      <c r="X1085">
        <v>4</v>
      </c>
      <c r="Y1085" s="4">
        <v>19</v>
      </c>
      <c r="AB1085" s="4">
        <f t="shared" si="313"/>
        <v>49</v>
      </c>
      <c r="AC1085" s="3">
        <v>49</v>
      </c>
      <c r="AD1085" s="4">
        <f t="shared" si="314"/>
        <v>7.9111968277754321E-3</v>
      </c>
      <c r="AE1085">
        <f t="shared" si="315"/>
        <v>53</v>
      </c>
      <c r="AG1085">
        <v>53</v>
      </c>
      <c r="AH1085" s="4">
        <f t="shared" si="316"/>
        <v>3.2</v>
      </c>
      <c r="AJ1085">
        <v>3.2</v>
      </c>
      <c r="AK1085" s="4">
        <f t="shared" si="317"/>
        <v>9.8214118932806495E-3</v>
      </c>
      <c r="AL1085">
        <f t="shared" si="318"/>
        <v>57</v>
      </c>
      <c r="AN1085">
        <v>57</v>
      </c>
      <c r="AO1085" s="4">
        <f t="shared" si="319"/>
        <v>1.85</v>
      </c>
      <c r="AQ1085">
        <v>2.6</v>
      </c>
      <c r="AR1085" s="4">
        <f t="shared" si="320"/>
        <v>296.68382000000003</v>
      </c>
      <c r="AT1085">
        <v>296.68382000000003</v>
      </c>
      <c r="AU1085">
        <v>296.68382000000003</v>
      </c>
      <c r="AV1085" s="4">
        <f t="shared" si="321"/>
        <v>9881428</v>
      </c>
      <c r="AX1085">
        <v>9881428</v>
      </c>
      <c r="AY1085">
        <v>9881428</v>
      </c>
      <c r="AZ1085" s="4">
        <f t="shared" si="322"/>
        <v>9.1</v>
      </c>
      <c r="BB1085">
        <v>9.1</v>
      </c>
      <c r="BC1085" s="4">
        <f t="shared" si="323"/>
        <v>9.1</v>
      </c>
      <c r="BE1085">
        <v>9.1</v>
      </c>
      <c r="BF1085" s="4">
        <v>0.35599999999999998</v>
      </c>
      <c r="BG1085" s="4">
        <v>7.1</v>
      </c>
      <c r="BH1085" s="4">
        <f t="shared" si="305"/>
        <v>55.6</v>
      </c>
      <c r="BJ1085">
        <v>55.6</v>
      </c>
    </row>
    <row r="1086" spans="1:62" x14ac:dyDescent="0.25">
      <c r="A1086" s="4" t="s">
        <v>91</v>
      </c>
      <c r="B1086" s="4">
        <v>2005</v>
      </c>
      <c r="C1086" s="4">
        <v>1</v>
      </c>
      <c r="E1086" s="4">
        <f t="shared" si="306"/>
        <v>1.3697728082378772E-3</v>
      </c>
      <c r="F1086">
        <v>327</v>
      </c>
      <c r="H1086" s="4">
        <f t="shared" si="307"/>
        <v>1.3840301740109206E-2</v>
      </c>
      <c r="I1086">
        <f t="shared" si="308"/>
        <v>32</v>
      </c>
      <c r="K1086">
        <v>32</v>
      </c>
      <c r="L1086" s="4">
        <v>0.21</v>
      </c>
      <c r="M1086">
        <f t="shared" si="309"/>
        <v>1.8734990687457022E-4</v>
      </c>
      <c r="O1086" s="4">
        <f t="shared" si="310"/>
        <v>1.099665984</v>
      </c>
      <c r="Q1086">
        <v>1.099665984</v>
      </c>
      <c r="S1086" s="4">
        <f t="shared" si="311"/>
        <v>8.675140700055771E-5</v>
      </c>
      <c r="W1086" s="4">
        <f t="shared" si="312"/>
        <v>99</v>
      </c>
      <c r="X1086">
        <v>99</v>
      </c>
      <c r="Y1086" s="4">
        <v>18.5</v>
      </c>
      <c r="AB1086" s="4">
        <f t="shared" si="313"/>
        <v>51</v>
      </c>
      <c r="AC1086" s="3">
        <v>51</v>
      </c>
      <c r="AD1086" s="4">
        <f t="shared" si="314"/>
        <v>1.0410870448549079E-2</v>
      </c>
      <c r="AE1086">
        <f t="shared" si="315"/>
        <v>59</v>
      </c>
      <c r="AG1086">
        <v>59</v>
      </c>
      <c r="AH1086" s="4">
        <f t="shared" si="316"/>
        <v>2.82</v>
      </c>
      <c r="AJ1086">
        <v>2.82</v>
      </c>
      <c r="AK1086" s="4">
        <f t="shared" si="317"/>
        <v>1.0605036058303624E-2</v>
      </c>
      <c r="AL1086">
        <f t="shared" si="318"/>
        <v>59</v>
      </c>
      <c r="AN1086">
        <v>59</v>
      </c>
      <c r="AO1086" s="4">
        <f t="shared" si="319"/>
        <v>1.85</v>
      </c>
      <c r="AQ1086">
        <v>2.7</v>
      </c>
      <c r="AR1086" s="4">
        <f t="shared" si="320"/>
        <v>33.424498</v>
      </c>
      <c r="AT1086">
        <v>33.424498</v>
      </c>
      <c r="AU1086">
        <v>33.424498</v>
      </c>
      <c r="AV1086" s="4">
        <f t="shared" si="321"/>
        <v>9679745</v>
      </c>
      <c r="AX1086">
        <v>9679745</v>
      </c>
      <c r="AY1086">
        <v>9679745</v>
      </c>
      <c r="AZ1086" s="4">
        <f t="shared" si="322"/>
        <v>9.3000000000000007</v>
      </c>
      <c r="BB1086">
        <v>9.3000000000000007</v>
      </c>
      <c r="BC1086" s="4">
        <f t="shared" si="323"/>
        <v>9.3000000000000007</v>
      </c>
      <c r="BE1086">
        <v>9.3000000000000007</v>
      </c>
      <c r="BF1086" s="4">
        <v>0.34599999999999997</v>
      </c>
      <c r="BG1086" s="4">
        <v>6.6</v>
      </c>
      <c r="BH1086" s="4">
        <f t="shared" si="305"/>
        <v>54.7</v>
      </c>
      <c r="BJ1086">
        <v>54.7</v>
      </c>
    </row>
    <row r="1087" spans="1:62" x14ac:dyDescent="0.25">
      <c r="A1087" s="4" t="s">
        <v>91</v>
      </c>
      <c r="B1087" s="4">
        <v>2004</v>
      </c>
      <c r="C1087" s="4">
        <v>1</v>
      </c>
      <c r="E1087" s="4">
        <f t="shared" si="306"/>
        <v>1.2706920352372455E-3</v>
      </c>
      <c r="F1087">
        <v>334</v>
      </c>
      <c r="H1087" s="4">
        <f t="shared" si="307"/>
        <v>1.3408539532286816E-2</v>
      </c>
      <c r="I1087">
        <f t="shared" si="308"/>
        <v>33</v>
      </c>
      <c r="K1087">
        <v>33</v>
      </c>
      <c r="L1087" s="4">
        <v>0.34</v>
      </c>
      <c r="M1087">
        <f t="shared" si="309"/>
        <v>1.8796651071341855E-4</v>
      </c>
      <c r="O1087" s="4">
        <f t="shared" si="310"/>
        <v>18.93011259</v>
      </c>
      <c r="Q1087">
        <v>18.93011259</v>
      </c>
      <c r="S1087" s="4">
        <f t="shared" si="311"/>
        <v>8.675140700055771E-5</v>
      </c>
      <c r="W1087" s="4">
        <f t="shared" si="312"/>
        <v>10</v>
      </c>
      <c r="X1087">
        <v>10</v>
      </c>
      <c r="Y1087" s="4">
        <v>18.100000000000001</v>
      </c>
      <c r="AB1087" s="4">
        <f t="shared" si="313"/>
        <v>53</v>
      </c>
      <c r="AC1087" s="3">
        <v>53</v>
      </c>
      <c r="AD1087" s="4">
        <f t="shared" si="314"/>
        <v>1.2869828727755979E-2</v>
      </c>
      <c r="AE1087">
        <f t="shared" si="315"/>
        <v>65</v>
      </c>
      <c r="AG1087">
        <v>65</v>
      </c>
      <c r="AH1087" s="4">
        <f t="shared" si="316"/>
        <v>3.14</v>
      </c>
      <c r="AJ1087">
        <v>3.14</v>
      </c>
      <c r="AK1087" s="4">
        <f t="shared" si="317"/>
        <v>1.500296597051979E-4</v>
      </c>
      <c r="AL1087">
        <f t="shared" si="318"/>
        <v>6</v>
      </c>
      <c r="AN1087">
        <v>6</v>
      </c>
      <c r="AO1087" s="4">
        <f t="shared" si="319"/>
        <v>1.85</v>
      </c>
      <c r="AQ1087">
        <v>2.8</v>
      </c>
      <c r="AR1087" s="4">
        <f t="shared" si="320"/>
        <v>386.3288283</v>
      </c>
      <c r="AT1087">
        <v>386.3288283</v>
      </c>
      <c r="AU1087">
        <v>386.3288283</v>
      </c>
      <c r="AV1087" s="4">
        <f t="shared" si="321"/>
        <v>949229</v>
      </c>
      <c r="AX1087">
        <v>949229</v>
      </c>
      <c r="AY1087">
        <v>949229</v>
      </c>
      <c r="AZ1087" s="4">
        <f t="shared" si="322"/>
        <v>9.5</v>
      </c>
      <c r="BB1087">
        <v>9.5</v>
      </c>
      <c r="BC1087" s="4">
        <f t="shared" si="323"/>
        <v>9.5</v>
      </c>
      <c r="BE1087">
        <v>9.5</v>
      </c>
      <c r="BF1087" s="4">
        <v>0.32500000000000001</v>
      </c>
      <c r="BG1087" s="4">
        <v>5.0999999999999996</v>
      </c>
      <c r="BH1087" s="4">
        <f t="shared" si="305"/>
        <v>54</v>
      </c>
      <c r="BJ1087">
        <v>54</v>
      </c>
    </row>
    <row r="1088" spans="1:62" x14ac:dyDescent="0.25">
      <c r="A1088" s="4" t="s">
        <v>91</v>
      </c>
      <c r="B1088" s="4">
        <v>2003</v>
      </c>
      <c r="C1088" s="4">
        <v>1</v>
      </c>
      <c r="E1088" s="4">
        <f t="shared" si="306"/>
        <v>1.2155940334369825E-3</v>
      </c>
      <c r="F1088">
        <v>338</v>
      </c>
      <c r="H1088" s="4">
        <f t="shared" si="307"/>
        <v>1.2964917634644716E-2</v>
      </c>
      <c r="I1088">
        <f t="shared" si="308"/>
        <v>34</v>
      </c>
      <c r="K1088">
        <v>34</v>
      </c>
      <c r="L1088" s="4">
        <v>0.18</v>
      </c>
      <c r="M1088">
        <f t="shared" si="309"/>
        <v>1.873951495027764E-4</v>
      </c>
      <c r="O1088" s="4">
        <f t="shared" si="310"/>
        <v>2.3952406700000002</v>
      </c>
      <c r="Q1088">
        <v>2.3952406700000002</v>
      </c>
      <c r="S1088" s="4">
        <f t="shared" si="311"/>
        <v>8.675140700055771E-5</v>
      </c>
      <c r="W1088" s="4">
        <f t="shared" si="312"/>
        <v>900.625</v>
      </c>
      <c r="X1088">
        <v>2497</v>
      </c>
      <c r="Y1088" s="4">
        <v>17.7</v>
      </c>
      <c r="AB1088" s="4">
        <f t="shared" si="313"/>
        <v>55</v>
      </c>
      <c r="AC1088" s="3">
        <v>55</v>
      </c>
      <c r="AD1088" s="4">
        <f t="shared" si="314"/>
        <v>1.1243808462478537E-2</v>
      </c>
      <c r="AE1088">
        <f t="shared" si="315"/>
        <v>61</v>
      </c>
      <c r="AG1088">
        <v>61</v>
      </c>
      <c r="AH1088" s="4">
        <f t="shared" si="316"/>
        <v>3.45</v>
      </c>
      <c r="AJ1088">
        <v>3.45</v>
      </c>
      <c r="AK1088" s="4">
        <f t="shared" si="317"/>
        <v>9.7951793040697271E-3</v>
      </c>
      <c r="AL1088">
        <f t="shared" si="318"/>
        <v>57</v>
      </c>
      <c r="AN1088">
        <v>57</v>
      </c>
      <c r="AO1088" s="4">
        <f t="shared" si="319"/>
        <v>1.85</v>
      </c>
      <c r="AQ1088">
        <v>2.9</v>
      </c>
      <c r="AR1088" s="4">
        <f t="shared" si="320"/>
        <v>37.193178099999997</v>
      </c>
      <c r="AT1088">
        <v>37.193178099999997</v>
      </c>
      <c r="AU1088">
        <v>37.193178099999997</v>
      </c>
      <c r="AV1088" s="4">
        <f t="shared" si="321"/>
        <v>939848</v>
      </c>
      <c r="AX1088">
        <v>939848</v>
      </c>
      <c r="AY1088">
        <v>939848</v>
      </c>
      <c r="AZ1088" s="4">
        <f t="shared" si="322"/>
        <v>9.6999999999999993</v>
      </c>
      <c r="BB1088">
        <v>9.6999999999999993</v>
      </c>
      <c r="BC1088" s="4">
        <f t="shared" si="323"/>
        <v>9.6999999999999993</v>
      </c>
      <c r="BE1088">
        <v>9.6999999999999993</v>
      </c>
      <c r="BF1088" s="4">
        <v>0.33800000000000002</v>
      </c>
      <c r="BG1088" s="4">
        <v>5.9</v>
      </c>
      <c r="BH1088" s="4">
        <f t="shared" si="305"/>
        <v>53.3</v>
      </c>
      <c r="BJ1088">
        <v>53.3</v>
      </c>
    </row>
    <row r="1089" spans="1:62" x14ac:dyDescent="0.25">
      <c r="A1089" s="4" t="s">
        <v>91</v>
      </c>
      <c r="B1089" s="4">
        <v>2002</v>
      </c>
      <c r="C1089" s="4">
        <v>1</v>
      </c>
      <c r="E1089" s="4">
        <f t="shared" si="306"/>
        <v>1.2292597603809445E-3</v>
      </c>
      <c r="F1089">
        <v>337</v>
      </c>
      <c r="H1089" s="4">
        <f t="shared" si="307"/>
        <v>1.2511529793607954E-2</v>
      </c>
      <c r="I1089">
        <f t="shared" si="308"/>
        <v>35</v>
      </c>
      <c r="K1089">
        <v>35</v>
      </c>
      <c r="L1089" s="4">
        <v>0.21</v>
      </c>
      <c r="M1089">
        <f t="shared" si="309"/>
        <v>1.880487688295699E-4</v>
      </c>
      <c r="O1089" s="4">
        <f t="shared" si="310"/>
        <v>21.3378184</v>
      </c>
      <c r="Q1089">
        <v>21.3378184</v>
      </c>
      <c r="S1089" s="4">
        <f t="shared" si="311"/>
        <v>8.675140700055771E-5</v>
      </c>
      <c r="W1089" s="4">
        <f t="shared" si="312"/>
        <v>900.625</v>
      </c>
      <c r="X1089">
        <v>2151</v>
      </c>
      <c r="Y1089" s="4">
        <v>17.3</v>
      </c>
      <c r="AB1089" s="4">
        <f t="shared" si="313"/>
        <v>56</v>
      </c>
      <c r="AC1089" s="3">
        <v>56</v>
      </c>
      <c r="AD1089" s="4">
        <f t="shared" si="314"/>
        <v>9.1295642755901234E-3</v>
      </c>
      <c r="AE1089">
        <f t="shared" si="315"/>
        <v>56</v>
      </c>
      <c r="AG1089">
        <v>56</v>
      </c>
      <c r="AH1089" s="4">
        <f t="shared" si="316"/>
        <v>3.76</v>
      </c>
      <c r="AJ1089">
        <v>3.76</v>
      </c>
      <c r="AK1089" s="4">
        <f t="shared" si="317"/>
        <v>8.2147237729813857E-3</v>
      </c>
      <c r="AL1089">
        <f t="shared" si="318"/>
        <v>53</v>
      </c>
      <c r="AN1089">
        <v>53</v>
      </c>
      <c r="AO1089" s="4">
        <f t="shared" si="319"/>
        <v>1.85</v>
      </c>
      <c r="AQ1089">
        <v>3</v>
      </c>
      <c r="AR1089" s="4">
        <f t="shared" si="320"/>
        <v>322.811171</v>
      </c>
      <c r="AT1089">
        <v>322.811171</v>
      </c>
      <c r="AU1089">
        <v>322.811171</v>
      </c>
      <c r="AV1089" s="4">
        <f t="shared" si="321"/>
        <v>9137345</v>
      </c>
      <c r="AX1089">
        <v>9137345</v>
      </c>
      <c r="AY1089">
        <v>9137345</v>
      </c>
      <c r="AZ1089" s="4">
        <f t="shared" si="322"/>
        <v>9.9</v>
      </c>
      <c r="BB1089">
        <v>9.9</v>
      </c>
      <c r="BC1089" s="4">
        <f t="shared" si="323"/>
        <v>9.9</v>
      </c>
      <c r="BE1089">
        <v>9.9</v>
      </c>
      <c r="BF1089" s="4">
        <v>0.32900000000000001</v>
      </c>
      <c r="BG1089" s="4">
        <v>5.5</v>
      </c>
      <c r="BH1089" s="4">
        <f t="shared" si="305"/>
        <v>52.9</v>
      </c>
      <c r="BJ1089">
        <v>52.9</v>
      </c>
    </row>
    <row r="1090" spans="1:62" x14ac:dyDescent="0.25">
      <c r="A1090" s="4" t="s">
        <v>91</v>
      </c>
      <c r="B1090" s="4">
        <v>2001</v>
      </c>
      <c r="C1090" s="4">
        <v>1</v>
      </c>
      <c r="E1090" s="4">
        <f t="shared" si="306"/>
        <v>1.24299865434438E-3</v>
      </c>
      <c r="F1090">
        <v>336</v>
      </c>
      <c r="H1090" s="4">
        <f t="shared" si="307"/>
        <v>1.2050454683413666E-2</v>
      </c>
      <c r="I1090">
        <f t="shared" si="308"/>
        <v>36</v>
      </c>
      <c r="K1090">
        <v>36</v>
      </c>
      <c r="L1090" s="4">
        <v>0.17</v>
      </c>
      <c r="M1090">
        <f t="shared" si="309"/>
        <v>1.8799960384604294E-4</v>
      </c>
      <c r="O1090" s="4">
        <f t="shared" si="310"/>
        <v>19.897909290000001</v>
      </c>
      <c r="Q1090">
        <v>19.897909290000001</v>
      </c>
      <c r="S1090" s="4">
        <f t="shared" si="311"/>
        <v>8.675140700055771E-5</v>
      </c>
      <c r="W1090" s="4">
        <f t="shared" si="312"/>
        <v>900.625</v>
      </c>
      <c r="X1090">
        <v>7408</v>
      </c>
      <c r="Y1090" s="4">
        <v>16.899999999999999</v>
      </c>
      <c r="AB1090" s="4">
        <f t="shared" si="313"/>
        <v>57.5</v>
      </c>
      <c r="AC1090" s="3">
        <v>58</v>
      </c>
      <c r="AD1090" s="4">
        <f t="shared" si="314"/>
        <v>7.4853309762041818E-3</v>
      </c>
      <c r="AE1090">
        <f t="shared" si="315"/>
        <v>52</v>
      </c>
      <c r="AG1090">
        <v>52</v>
      </c>
      <c r="AH1090" s="4">
        <f t="shared" si="316"/>
        <v>3.65</v>
      </c>
      <c r="AJ1090">
        <v>3.65</v>
      </c>
      <c r="AK1090" s="4">
        <f t="shared" si="317"/>
        <v>1.2866868159806783E-4</v>
      </c>
      <c r="AL1090">
        <f t="shared" si="318"/>
        <v>5</v>
      </c>
      <c r="AN1090">
        <v>5</v>
      </c>
      <c r="AO1090" s="4">
        <f t="shared" si="319"/>
        <v>1.85</v>
      </c>
      <c r="AQ1090">
        <v>3</v>
      </c>
      <c r="AR1090" s="4">
        <f t="shared" si="320"/>
        <v>315.83983000000001</v>
      </c>
      <c r="AT1090">
        <v>315.83983000000001</v>
      </c>
      <c r="AU1090">
        <v>315.83983000000001</v>
      </c>
      <c r="AV1090" s="4">
        <f t="shared" si="321"/>
        <v>8971139</v>
      </c>
      <c r="AX1090">
        <v>8971139</v>
      </c>
      <c r="AY1090">
        <v>8971139</v>
      </c>
      <c r="AZ1090" s="4">
        <f t="shared" si="322"/>
        <v>1.1000000000000001</v>
      </c>
      <c r="BB1090">
        <v>1.1000000000000001</v>
      </c>
      <c r="BC1090" s="4">
        <f t="shared" si="323"/>
        <v>1.1000000000000001</v>
      </c>
      <c r="BE1090">
        <v>1.1000000000000001</v>
      </c>
      <c r="BF1090" s="4">
        <v>0.32200000000000001</v>
      </c>
      <c r="BG1090" s="4">
        <v>5.0999999999999996</v>
      </c>
      <c r="BH1090" s="4">
        <f t="shared" ref="BH1090:BH1153" si="324">IF(BJ1090&gt;$BI$6,$I$6,BJ1090)*OR(IF(BJ1090&lt;$BI$7,$BI$7,BJ1090))</f>
        <v>52.5</v>
      </c>
      <c r="BJ1090">
        <v>52.5</v>
      </c>
    </row>
    <row r="1091" spans="1:62" x14ac:dyDescent="0.25">
      <c r="A1091" s="4" t="s">
        <v>91</v>
      </c>
      <c r="B1091" s="4">
        <v>2000</v>
      </c>
      <c r="C1091" s="4">
        <v>1</v>
      </c>
      <c r="E1091" s="4">
        <f t="shared" ref="E1091:E1154" si="325">_xlfn.NORM.DIST(F1091,$D$2,$D$3,FALSE)</f>
        <v>1.3554220883992365E-3</v>
      </c>
      <c r="F1091">
        <v>328</v>
      </c>
      <c r="H1091" s="4">
        <f t="shared" ref="H1091:H1154" si="326">_xlfn.NORM.DIST(I1091,$G$2,$G$3,FALSE)</f>
        <v>1.1583740513233695E-2</v>
      </c>
      <c r="I1091">
        <f t="shared" ref="I1091:I1154" si="327">IF(K1091&gt;55,55,K1091)*OR(IF(K1091&lt;-33,-33,K1091))</f>
        <v>37</v>
      </c>
      <c r="K1091">
        <v>37</v>
      </c>
      <c r="L1091" s="4">
        <v>0.17</v>
      </c>
      <c r="M1091">
        <f t="shared" ref="M1091:M1154" si="328">_xlfn.NORM.DIST(Q1091,$N$2,$N$3,FALSE)</f>
        <v>1.8738889386709615E-4</v>
      </c>
      <c r="O1091" s="4">
        <f t="shared" ref="O1091:O1154" si="329">IF(Q1091&gt;$P$6,$P$6,Q1091)*OR(IF(Q1091&lt;$P$7,$P$7,Q1091))</f>
        <v>2.2159861360000002</v>
      </c>
      <c r="Q1091">
        <v>2.2159861360000002</v>
      </c>
      <c r="S1091" s="4">
        <f t="shared" ref="S1091:S1154" si="330">_xlfn.NORM.DIST(T1091,$R$2,$R$3,FALSE)</f>
        <v>8.675140700055771E-5</v>
      </c>
      <c r="W1091" s="4">
        <f t="shared" ref="W1091:W1154" si="331">IF(X1091&gt;$V$5,$V$5,X1091)*OR(IF(X1091&lt;$V$6,$V$6,X1091))</f>
        <v>900.625</v>
      </c>
      <c r="X1091">
        <v>11294</v>
      </c>
      <c r="Y1091" s="4">
        <v>16.600000000000001</v>
      </c>
      <c r="AB1091" s="4">
        <f t="shared" ref="AB1091:AB1154" si="332">IF(AC1091&gt;$AA$5,$AA$5,AC1091)*OR(IF(AC1091&lt;$AA$6,$AA$6,AC1091))</f>
        <v>57.5</v>
      </c>
      <c r="AC1091" s="3">
        <v>60</v>
      </c>
      <c r="AD1091" s="4">
        <f t="shared" ref="AD1091:AD1154" si="333">_xlfn.NORM.DIST(AE1091,AVERAGE(AE1091:AE4028),STDEV(AE1091:AE4028),FALSE)</f>
        <v>5.6123966185831278E-3</v>
      </c>
      <c r="AE1091">
        <f t="shared" ref="AE1091:AE1154" si="334">IF(AG1091&gt;$AF$7,$AF$7,AG1091)*OR(IF(AG1091&lt;$AF$6,$AF$6,AG1091))</f>
        <v>47</v>
      </c>
      <c r="AG1091">
        <v>47</v>
      </c>
      <c r="AH1091" s="4">
        <f t="shared" ref="AH1091:AH1154" si="335">IF(AJ1091&gt;$AI$7,$AI$7,AJ1091)*OR(IF(AJ1091&lt;$AI$6,$AI$6,AJ1091))</f>
        <v>3.46</v>
      </c>
      <c r="AJ1091">
        <v>3.46</v>
      </c>
      <c r="AK1091" s="4">
        <f t="shared" ref="AK1091:AK1154" si="336">_xlfn.NORM.DIST(AL1091,AVERAGE(AL1091:AL4028),STDEV(AL1091:AL4028),FALSE)</f>
        <v>5.638910205437807E-3</v>
      </c>
      <c r="AL1091">
        <f t="shared" ref="AL1091:AL1154" si="337">IF(AN1091&gt;$AM$6,$AM$6,AN1091)*OR(IF(AN1091&lt;$AM$7,$AM$7,AN1091))</f>
        <v>46</v>
      </c>
      <c r="AN1091">
        <v>46</v>
      </c>
      <c r="AO1091" s="4">
        <f t="shared" ref="AO1091:AO1154" si="338">IF(AQ1091&gt;$AP$6,$AP$6,AQ1091)*OR(IF(AQ1091&lt;$AP$7,$AP$7,AQ1091))</f>
        <v>1.85</v>
      </c>
      <c r="AQ1091">
        <v>3</v>
      </c>
      <c r="AR1091" s="4">
        <f t="shared" ref="AR1091:AR1154" si="339">IF(AT1091&gt;$AS$6,$AS$6,AT1091)*OR(IF(AT1091&lt;$AS$7,AS1096,AT1091))</f>
        <v>34.516917999999997</v>
      </c>
      <c r="AT1091">
        <v>34.516917999999997</v>
      </c>
      <c r="AU1091">
        <v>34.516917999999997</v>
      </c>
      <c r="AV1091" s="4">
        <f t="shared" ref="AV1091:AV1154" si="340">IF(AX1091&gt;$AW$7,$AW$7,AX1091)*OR(AX1091&lt;$AW$6,$AW$6,AX1091)</f>
        <v>888546</v>
      </c>
      <c r="AX1091">
        <v>888546</v>
      </c>
      <c r="AY1091">
        <v>888546</v>
      </c>
      <c r="AZ1091" s="4">
        <f t="shared" ref="AZ1091:AZ1154" si="341">IF(BB1091&gt;$BA$6,$BA$6,BB1091)*OR(IF(BB1091&lt;$BA$7,$BA$7,BB1091))</f>
        <v>1.3</v>
      </c>
      <c r="BB1091">
        <v>1.3</v>
      </c>
      <c r="BC1091" s="4">
        <f t="shared" ref="BC1091:BC1154" si="342">IF(BE1091&gt;$BD$6,$BD$6,BE1091)*OR(IF(BE1091&lt;$BD$7,$BD$7,BE1091))</f>
        <v>1.3</v>
      </c>
      <c r="BE1091">
        <v>1.3</v>
      </c>
      <c r="BF1091" s="4">
        <v>0.316</v>
      </c>
      <c r="BG1091" s="4">
        <v>4.8</v>
      </c>
      <c r="BH1091" s="4">
        <f t="shared" si="324"/>
        <v>52.5</v>
      </c>
      <c r="BJ1091">
        <v>52.5</v>
      </c>
    </row>
    <row r="1092" spans="1:62" x14ac:dyDescent="0.25">
      <c r="A1092" s="4" t="s">
        <v>92</v>
      </c>
      <c r="B1092" s="4">
        <v>2015</v>
      </c>
      <c r="C1092" s="4">
        <v>1</v>
      </c>
      <c r="E1092" s="4">
        <f t="shared" si="325"/>
        <v>2.1664903436911741E-3</v>
      </c>
      <c r="F1092">
        <v>275</v>
      </c>
      <c r="H1092" s="4">
        <f t="shared" si="326"/>
        <v>1.5219517169984854E-2</v>
      </c>
      <c r="I1092">
        <f t="shared" si="327"/>
        <v>4</v>
      </c>
      <c r="K1092">
        <v>4</v>
      </c>
      <c r="M1092">
        <f t="shared" si="328"/>
        <v>1.8731145170040577E-4</v>
      </c>
      <c r="O1092" s="4">
        <f t="shared" si="329"/>
        <v>0</v>
      </c>
      <c r="Q1092">
        <v>0</v>
      </c>
      <c r="S1092" s="4">
        <f t="shared" si="330"/>
        <v>1.5455016575970915E-2</v>
      </c>
      <c r="T1092">
        <v>87</v>
      </c>
      <c r="W1092" s="4">
        <f t="shared" si="331"/>
        <v>153</v>
      </c>
      <c r="X1092">
        <v>153</v>
      </c>
      <c r="Y1092" s="4">
        <v>26.3</v>
      </c>
      <c r="AB1092" s="4">
        <f t="shared" si="332"/>
        <v>6</v>
      </c>
      <c r="AC1092" s="3">
        <v>6</v>
      </c>
      <c r="AD1092" s="4">
        <f t="shared" si="333"/>
        <v>1.6378451297765675E-2</v>
      </c>
      <c r="AE1092">
        <f t="shared" si="334"/>
        <v>87</v>
      </c>
      <c r="AG1092">
        <v>87</v>
      </c>
      <c r="AH1092" s="4" t="e">
        <f t="shared" si="335"/>
        <v>#VALUE!</v>
      </c>
      <c r="AK1092" s="4">
        <f t="shared" si="336"/>
        <v>1.584919633496323E-2</v>
      </c>
      <c r="AL1092">
        <f t="shared" si="337"/>
        <v>87</v>
      </c>
      <c r="AN1092">
        <v>87</v>
      </c>
      <c r="AO1092" s="4">
        <f t="shared" si="338"/>
        <v>1.85</v>
      </c>
      <c r="AQ1092">
        <v>3.2</v>
      </c>
      <c r="AR1092" s="4">
        <f t="shared" si="339"/>
        <v>596.87171890000002</v>
      </c>
      <c r="AT1092">
        <v>596.87171890000002</v>
      </c>
      <c r="AU1092">
        <v>596.87171890000002</v>
      </c>
      <c r="AV1092" s="4">
        <f t="shared" si="340"/>
        <v>177526</v>
      </c>
      <c r="AX1092">
        <v>177526</v>
      </c>
      <c r="AY1092">
        <v>177526</v>
      </c>
      <c r="AZ1092" s="4">
        <f t="shared" si="341"/>
        <v>7.1</v>
      </c>
      <c r="BB1092">
        <v>7.1</v>
      </c>
      <c r="BC1092" s="4">
        <f t="shared" si="342"/>
        <v>7</v>
      </c>
      <c r="BE1092">
        <v>7</v>
      </c>
      <c r="BF1092" s="4">
        <v>0.42099999999999999</v>
      </c>
      <c r="BG1092" s="4">
        <v>9.1999999999999993</v>
      </c>
      <c r="BH1092" s="4">
        <f t="shared" si="324"/>
        <v>58.9</v>
      </c>
      <c r="BJ1092">
        <v>58.9</v>
      </c>
    </row>
    <row r="1093" spans="1:62" x14ac:dyDescent="0.25">
      <c r="A1093" s="4" t="s">
        <v>92</v>
      </c>
      <c r="B1093" s="4">
        <v>2014</v>
      </c>
      <c r="C1093" s="4">
        <v>1</v>
      </c>
      <c r="E1093" s="4">
        <f t="shared" si="325"/>
        <v>2.0576970084448544E-3</v>
      </c>
      <c r="F1093">
        <v>282</v>
      </c>
      <c r="H1093" s="4">
        <f t="shared" si="326"/>
        <v>1.5219517169984854E-2</v>
      </c>
      <c r="I1093">
        <f t="shared" si="327"/>
        <v>4</v>
      </c>
      <c r="K1093">
        <v>4</v>
      </c>
      <c r="L1093" s="4">
        <v>0.01</v>
      </c>
      <c r="M1093">
        <f t="shared" si="328"/>
        <v>1.8901146290449972E-4</v>
      </c>
      <c r="O1093" s="4">
        <f t="shared" si="329"/>
        <v>50.060535440000002</v>
      </c>
      <c r="Q1093">
        <v>50.060535440000002</v>
      </c>
      <c r="S1093" s="4">
        <f t="shared" si="330"/>
        <v>1.5455016575970915E-2</v>
      </c>
      <c r="T1093">
        <v>87</v>
      </c>
      <c r="W1093" s="4">
        <f t="shared" si="331"/>
        <v>1</v>
      </c>
      <c r="X1093">
        <v>1</v>
      </c>
      <c r="Y1093" s="4">
        <v>25.6</v>
      </c>
      <c r="AB1093" s="4">
        <f t="shared" si="332"/>
        <v>6</v>
      </c>
      <c r="AC1093" s="3">
        <v>6</v>
      </c>
      <c r="AD1093" s="4">
        <f t="shared" si="333"/>
        <v>1.6374010476464782E-2</v>
      </c>
      <c r="AE1093">
        <f t="shared" si="334"/>
        <v>87</v>
      </c>
      <c r="AG1093">
        <v>87</v>
      </c>
      <c r="AH1093" s="4">
        <f t="shared" si="335"/>
        <v>5.59</v>
      </c>
      <c r="AJ1093">
        <v>5.59</v>
      </c>
      <c r="AK1093" s="4">
        <f t="shared" si="336"/>
        <v>1.584489683871761E-2</v>
      </c>
      <c r="AL1093">
        <f t="shared" si="337"/>
        <v>87</v>
      </c>
      <c r="AN1093">
        <v>87</v>
      </c>
      <c r="AO1093" s="4">
        <f t="shared" si="338"/>
        <v>1.85</v>
      </c>
      <c r="AQ1093">
        <v>3.4</v>
      </c>
      <c r="AR1093" s="4">
        <f t="shared" si="339"/>
        <v>642.62561540000002</v>
      </c>
      <c r="AT1093">
        <v>642.62561540000002</v>
      </c>
      <c r="AU1093">
        <v>642.62561540000002</v>
      </c>
      <c r="AV1093" s="4">
        <f t="shared" si="340"/>
        <v>1725744</v>
      </c>
      <c r="AX1093">
        <v>1725744</v>
      </c>
      <c r="AY1093">
        <v>1725744</v>
      </c>
      <c r="AZ1093" s="4">
        <f t="shared" si="341"/>
        <v>7.3</v>
      </c>
      <c r="BB1093">
        <v>7.3</v>
      </c>
      <c r="BC1093" s="4">
        <f t="shared" si="342"/>
        <v>7.1</v>
      </c>
      <c r="BE1093">
        <v>7.1</v>
      </c>
      <c r="BF1093" s="4">
        <v>0.41899999999999998</v>
      </c>
      <c r="BG1093" s="4">
        <v>9.1999999999999993</v>
      </c>
      <c r="BH1093" s="4">
        <f t="shared" si="324"/>
        <v>58.4</v>
      </c>
      <c r="BJ1093">
        <v>58.4</v>
      </c>
    </row>
    <row r="1094" spans="1:62" x14ac:dyDescent="0.25">
      <c r="A1094" s="4" t="s">
        <v>92</v>
      </c>
      <c r="B1094" s="4">
        <v>2013</v>
      </c>
      <c r="C1094" s="4">
        <v>1</v>
      </c>
      <c r="E1094" s="4">
        <f t="shared" si="325"/>
        <v>2.1044544407621277E-3</v>
      </c>
      <c r="F1094">
        <v>279</v>
      </c>
      <c r="H1094" s="4">
        <f t="shared" si="326"/>
        <v>1.5219517169984854E-2</v>
      </c>
      <c r="I1094">
        <f t="shared" si="327"/>
        <v>4</v>
      </c>
      <c r="K1094">
        <v>4</v>
      </c>
      <c r="L1094" s="4">
        <v>0.01</v>
      </c>
      <c r="M1094">
        <f t="shared" si="328"/>
        <v>1.8759703487949159E-4</v>
      </c>
      <c r="O1094" s="4">
        <f t="shared" si="329"/>
        <v>8.2006374199999996</v>
      </c>
      <c r="Q1094">
        <v>8.2006374199999996</v>
      </c>
      <c r="S1094" s="4">
        <f t="shared" si="330"/>
        <v>1.5455016575970915E-2</v>
      </c>
      <c r="T1094">
        <v>87</v>
      </c>
      <c r="W1094" s="4">
        <f t="shared" si="331"/>
        <v>0</v>
      </c>
      <c r="X1094">
        <v>0</v>
      </c>
      <c r="Y1094" s="4">
        <v>25</v>
      </c>
      <c r="AB1094" s="4">
        <f t="shared" si="332"/>
        <v>6</v>
      </c>
      <c r="AC1094" s="3">
        <v>6</v>
      </c>
      <c r="AD1094" s="4">
        <f t="shared" si="333"/>
        <v>1.6369568446691657E-2</v>
      </c>
      <c r="AE1094">
        <f t="shared" si="334"/>
        <v>87</v>
      </c>
      <c r="AG1094">
        <v>87</v>
      </c>
      <c r="AH1094" s="4">
        <f t="shared" si="335"/>
        <v>6.14</v>
      </c>
      <c r="AJ1094">
        <v>6.14</v>
      </c>
      <c r="AK1094" s="4">
        <f t="shared" si="336"/>
        <v>1.5840596170547026E-2</v>
      </c>
      <c r="AL1094">
        <f t="shared" si="337"/>
        <v>87</v>
      </c>
      <c r="AN1094">
        <v>87</v>
      </c>
      <c r="AO1094" s="4">
        <f t="shared" si="338"/>
        <v>1.85</v>
      </c>
      <c r="AQ1094">
        <v>4.5</v>
      </c>
      <c r="AR1094" s="4">
        <f t="shared" si="339"/>
        <v>61.566347</v>
      </c>
      <c r="AT1094">
        <v>61.566347</v>
      </c>
      <c r="AU1094">
        <v>61.566347</v>
      </c>
      <c r="AV1094" s="4">
        <f t="shared" si="340"/>
        <v>1681495</v>
      </c>
      <c r="AX1094">
        <v>1681495</v>
      </c>
      <c r="AY1094">
        <v>1681495</v>
      </c>
      <c r="AZ1094" s="4">
        <f t="shared" si="341"/>
        <v>7.5</v>
      </c>
      <c r="BB1094">
        <v>7.5</v>
      </c>
      <c r="BC1094" s="4">
        <f t="shared" si="342"/>
        <v>7.3</v>
      </c>
      <c r="BE1094">
        <v>7.3</v>
      </c>
      <c r="BF1094" s="4">
        <v>0.41499999999999998</v>
      </c>
      <c r="BG1094" s="4">
        <v>9.1</v>
      </c>
      <c r="BH1094" s="4">
        <f t="shared" si="324"/>
        <v>58.1</v>
      </c>
      <c r="BJ1094">
        <v>58.1</v>
      </c>
    </row>
    <row r="1095" spans="1:62" x14ac:dyDescent="0.25">
      <c r="A1095" s="4" t="s">
        <v>92</v>
      </c>
      <c r="B1095" s="4">
        <v>2012</v>
      </c>
      <c r="C1095" s="4">
        <v>1</v>
      </c>
      <c r="E1095" s="4">
        <f t="shared" si="325"/>
        <v>2.0108066503736637E-3</v>
      </c>
      <c r="F1095">
        <v>285</v>
      </c>
      <c r="H1095" s="4">
        <f t="shared" si="326"/>
        <v>1.5219517169984854E-2</v>
      </c>
      <c r="I1095">
        <f t="shared" si="327"/>
        <v>4</v>
      </c>
      <c r="K1095">
        <v>4</v>
      </c>
      <c r="L1095" s="4">
        <v>0.01</v>
      </c>
      <c r="M1095">
        <f t="shared" si="328"/>
        <v>1.8734462447231797E-4</v>
      </c>
      <c r="O1095" s="4">
        <f t="shared" si="329"/>
        <v>0.94852636599999995</v>
      </c>
      <c r="Q1095">
        <v>0.94852636599999995</v>
      </c>
      <c r="S1095" s="4">
        <f t="shared" si="330"/>
        <v>1.5455016575970915E-2</v>
      </c>
      <c r="T1095">
        <v>87</v>
      </c>
      <c r="W1095" s="4">
        <f t="shared" si="331"/>
        <v>0</v>
      </c>
      <c r="X1095">
        <v>0</v>
      </c>
      <c r="Y1095" s="4">
        <v>24.3</v>
      </c>
      <c r="AB1095" s="4">
        <f t="shared" si="332"/>
        <v>6</v>
      </c>
      <c r="AC1095" s="3">
        <v>6</v>
      </c>
      <c r="AD1095" s="4">
        <f t="shared" si="333"/>
        <v>1.6365125207455856E-2</v>
      </c>
      <c r="AE1095">
        <f t="shared" si="334"/>
        <v>87</v>
      </c>
      <c r="AG1095">
        <v>87</v>
      </c>
      <c r="AH1095" s="4">
        <f t="shared" si="335"/>
        <v>5.96</v>
      </c>
      <c r="AJ1095">
        <v>5.96</v>
      </c>
      <c r="AK1095" s="4">
        <f t="shared" si="336"/>
        <v>1.5836294329488229E-2</v>
      </c>
      <c r="AL1095">
        <f t="shared" si="337"/>
        <v>87</v>
      </c>
      <c r="AN1095">
        <v>87</v>
      </c>
      <c r="AO1095" s="4">
        <f t="shared" si="338"/>
        <v>1.85</v>
      </c>
      <c r="AQ1095">
        <v>5.3</v>
      </c>
      <c r="AR1095" s="4">
        <f t="shared" si="339"/>
        <v>67.751883300000003</v>
      </c>
      <c r="AT1095">
        <v>67.751883300000003</v>
      </c>
      <c r="AU1095">
        <v>67.751883300000003</v>
      </c>
      <c r="AV1095" s="4">
        <f t="shared" si="340"/>
        <v>1638139</v>
      </c>
      <c r="AX1095">
        <v>1638139</v>
      </c>
      <c r="AY1095">
        <v>1638139</v>
      </c>
      <c r="AZ1095" s="4">
        <f t="shared" si="341"/>
        <v>7.7</v>
      </c>
      <c r="BB1095">
        <v>7.7</v>
      </c>
      <c r="BC1095" s="4">
        <f t="shared" si="342"/>
        <v>7.5</v>
      </c>
      <c r="BE1095">
        <v>7.5</v>
      </c>
      <c r="BF1095" s="4">
        <v>0.41599999999999998</v>
      </c>
      <c r="BG1095" s="4">
        <v>9.1</v>
      </c>
      <c r="BH1095" s="4">
        <f t="shared" si="324"/>
        <v>57.6</v>
      </c>
      <c r="BJ1095">
        <v>57.6</v>
      </c>
    </row>
    <row r="1096" spans="1:62" x14ac:dyDescent="0.25">
      <c r="A1096" s="4" t="s">
        <v>92</v>
      </c>
      <c r="B1096" s="4">
        <v>2011</v>
      </c>
      <c r="C1096" s="4">
        <v>1</v>
      </c>
      <c r="E1096" s="4">
        <f t="shared" si="325"/>
        <v>1.948177793727064E-3</v>
      </c>
      <c r="F1096">
        <v>289</v>
      </c>
      <c r="H1096" s="4">
        <f t="shared" si="326"/>
        <v>1.5219517169984854E-2</v>
      </c>
      <c r="I1096">
        <f t="shared" si="327"/>
        <v>4</v>
      </c>
      <c r="K1096">
        <v>4</v>
      </c>
      <c r="L1096" s="4">
        <v>3.57</v>
      </c>
      <c r="M1096">
        <f t="shared" si="328"/>
        <v>1.886933084901827E-4</v>
      </c>
      <c r="O1096" s="4">
        <f t="shared" si="329"/>
        <v>40.45367358</v>
      </c>
      <c r="Q1096">
        <v>40.45367358</v>
      </c>
      <c r="S1096" s="4">
        <f t="shared" si="330"/>
        <v>1.5592332611017628E-2</v>
      </c>
      <c r="T1096">
        <v>86</v>
      </c>
      <c r="W1096" s="4">
        <f t="shared" si="331"/>
        <v>0</v>
      </c>
      <c r="X1096">
        <v>0</v>
      </c>
      <c r="Y1096" s="4">
        <v>23.7</v>
      </c>
      <c r="AB1096" s="4">
        <f t="shared" si="332"/>
        <v>7</v>
      </c>
      <c r="AC1096" s="3">
        <v>7</v>
      </c>
      <c r="AD1096" s="4">
        <f t="shared" si="333"/>
        <v>1.6573930170440895E-2</v>
      </c>
      <c r="AE1096">
        <f t="shared" si="334"/>
        <v>85</v>
      </c>
      <c r="AG1096">
        <v>85</v>
      </c>
      <c r="AH1096" s="4">
        <f t="shared" si="335"/>
        <v>5.46</v>
      </c>
      <c r="AJ1096">
        <v>5.46</v>
      </c>
      <c r="AK1096" s="4">
        <f t="shared" si="336"/>
        <v>1.5955519122704636E-2</v>
      </c>
      <c r="AL1096">
        <f t="shared" si="337"/>
        <v>86</v>
      </c>
      <c r="AN1096">
        <v>86</v>
      </c>
      <c r="AO1096" s="4">
        <f t="shared" si="338"/>
        <v>1.85</v>
      </c>
      <c r="AQ1096">
        <v>5.7</v>
      </c>
      <c r="AR1096" s="4">
        <f t="shared" si="339"/>
        <v>692.69988999999998</v>
      </c>
      <c r="AT1096">
        <v>692.69988999999998</v>
      </c>
      <c r="AU1096">
        <v>692.69988999999998</v>
      </c>
      <c r="AV1096" s="4">
        <f t="shared" si="340"/>
        <v>1596154</v>
      </c>
      <c r="AX1096">
        <v>1596154</v>
      </c>
      <c r="AY1096">
        <v>1596154</v>
      </c>
      <c r="AZ1096" s="4">
        <f t="shared" si="341"/>
        <v>7.8</v>
      </c>
      <c r="BB1096">
        <v>7.8</v>
      </c>
      <c r="BC1096" s="4">
        <f t="shared" si="342"/>
        <v>7.7</v>
      </c>
      <c r="BE1096">
        <v>7.7</v>
      </c>
      <c r="BF1096" s="4">
        <v>0.41</v>
      </c>
      <c r="BG1096" s="4">
        <v>9</v>
      </c>
      <c r="BH1096" s="4">
        <f t="shared" si="324"/>
        <v>57.1</v>
      </c>
      <c r="BJ1096">
        <v>57.1</v>
      </c>
    </row>
    <row r="1097" spans="1:62" x14ac:dyDescent="0.25">
      <c r="A1097" s="4" t="s">
        <v>92</v>
      </c>
      <c r="B1097" s="4">
        <v>2010</v>
      </c>
      <c r="C1097" s="4">
        <v>1</v>
      </c>
      <c r="E1097" s="4">
        <f t="shared" si="325"/>
        <v>1.9795007724310093E-3</v>
      </c>
      <c r="F1097">
        <v>287</v>
      </c>
      <c r="H1097" s="4">
        <f t="shared" si="326"/>
        <v>1.5219517169984854E-2</v>
      </c>
      <c r="I1097">
        <f t="shared" si="327"/>
        <v>4</v>
      </c>
      <c r="K1097">
        <v>4</v>
      </c>
      <c r="L1097" s="4">
        <v>3.21</v>
      </c>
      <c r="M1097">
        <f t="shared" si="328"/>
        <v>1.8911812727464826E-4</v>
      </c>
      <c r="O1097" s="4">
        <f t="shared" si="329"/>
        <v>53.30782696</v>
      </c>
      <c r="Q1097">
        <v>53.30782696</v>
      </c>
      <c r="S1097" s="4">
        <f t="shared" si="330"/>
        <v>1.5859517275223931E-2</v>
      </c>
      <c r="T1097">
        <v>83</v>
      </c>
      <c r="W1097" s="4">
        <f t="shared" si="331"/>
        <v>26</v>
      </c>
      <c r="X1097">
        <v>26</v>
      </c>
      <c r="Y1097" s="4">
        <v>23.1</v>
      </c>
      <c r="AB1097" s="4">
        <f t="shared" si="332"/>
        <v>7</v>
      </c>
      <c r="AC1097" s="3">
        <v>7</v>
      </c>
      <c r="AD1097" s="4">
        <f t="shared" si="333"/>
        <v>1.6674452299000386E-2</v>
      </c>
      <c r="AE1097">
        <f t="shared" si="334"/>
        <v>82</v>
      </c>
      <c r="AG1097">
        <v>82</v>
      </c>
      <c r="AH1097" s="4">
        <f t="shared" si="335"/>
        <v>6.7</v>
      </c>
      <c r="AJ1097">
        <v>6.7</v>
      </c>
      <c r="AK1097" s="4">
        <f t="shared" si="336"/>
        <v>1.616698114886779E-2</v>
      </c>
      <c r="AL1097">
        <f t="shared" si="337"/>
        <v>83</v>
      </c>
      <c r="AN1097">
        <v>83</v>
      </c>
      <c r="AO1097" s="4">
        <f t="shared" si="338"/>
        <v>1.85</v>
      </c>
      <c r="AQ1097">
        <v>5.9</v>
      </c>
      <c r="AR1097" s="4">
        <f t="shared" si="339"/>
        <v>543.95741799999996</v>
      </c>
      <c r="AT1097">
        <v>543.95741799999996</v>
      </c>
      <c r="AU1097">
        <v>543.95741799999996</v>
      </c>
      <c r="AV1097" s="4">
        <f t="shared" si="340"/>
        <v>155588</v>
      </c>
      <c r="AX1097">
        <v>155588</v>
      </c>
      <c r="AY1097">
        <v>155588</v>
      </c>
      <c r="AZ1097" s="4">
        <f t="shared" si="341"/>
        <v>8</v>
      </c>
      <c r="BB1097">
        <v>8</v>
      </c>
      <c r="BC1097" s="4">
        <f t="shared" si="342"/>
        <v>7.9</v>
      </c>
      <c r="BE1097">
        <v>7.9</v>
      </c>
      <c r="BF1097" s="4">
        <v>0.40500000000000003</v>
      </c>
      <c r="BG1097" s="4">
        <v>8.9</v>
      </c>
      <c r="BH1097" s="4">
        <f t="shared" si="324"/>
        <v>56.7</v>
      </c>
      <c r="BJ1097">
        <v>56.7</v>
      </c>
    </row>
    <row r="1098" spans="1:62" x14ac:dyDescent="0.25">
      <c r="A1098" s="4" t="s">
        <v>92</v>
      </c>
      <c r="B1098" s="4">
        <v>2009</v>
      </c>
      <c r="C1098" s="4">
        <v>1</v>
      </c>
      <c r="E1098" s="4">
        <f t="shared" si="325"/>
        <v>1.963840392173003E-3</v>
      </c>
      <c r="F1098">
        <v>288</v>
      </c>
      <c r="H1098" s="4">
        <f t="shared" si="326"/>
        <v>1.5219517169984854E-2</v>
      </c>
      <c r="I1098">
        <f t="shared" si="327"/>
        <v>4</v>
      </c>
      <c r="K1098">
        <v>4</v>
      </c>
      <c r="L1098" s="4">
        <v>2.5499999999999998</v>
      </c>
      <c r="M1098">
        <f t="shared" si="328"/>
        <v>1.8891481183206705E-4</v>
      </c>
      <c r="O1098" s="4">
        <f t="shared" si="329"/>
        <v>47.129692660000003</v>
      </c>
      <c r="Q1098">
        <v>47.129692660000003</v>
      </c>
      <c r="S1098" s="4">
        <f t="shared" si="330"/>
        <v>2.3099390109200882E-4</v>
      </c>
      <c r="T1098">
        <v>8</v>
      </c>
      <c r="W1098" s="4">
        <f t="shared" si="331"/>
        <v>0</v>
      </c>
      <c r="X1098">
        <v>0</v>
      </c>
      <c r="Y1098" s="4">
        <v>22.5</v>
      </c>
      <c r="AB1098" s="4">
        <f t="shared" si="332"/>
        <v>7</v>
      </c>
      <c r="AC1098" s="3">
        <v>7</v>
      </c>
      <c r="AD1098" s="4">
        <f t="shared" si="333"/>
        <v>1.6404847747659202E-2</v>
      </c>
      <c r="AE1098">
        <f t="shared" si="334"/>
        <v>78</v>
      </c>
      <c r="AG1098">
        <v>78</v>
      </c>
      <c r="AH1098" s="4">
        <f t="shared" si="335"/>
        <v>6.81</v>
      </c>
      <c r="AJ1098">
        <v>6.81</v>
      </c>
      <c r="AK1098" s="4">
        <f t="shared" si="336"/>
        <v>1.83743594692026E-4</v>
      </c>
      <c r="AL1098">
        <f t="shared" si="337"/>
        <v>8</v>
      </c>
      <c r="AN1098">
        <v>8</v>
      </c>
      <c r="AO1098" s="4">
        <f t="shared" si="338"/>
        <v>1.85</v>
      </c>
      <c r="AQ1098">
        <v>6</v>
      </c>
      <c r="AR1098" s="4">
        <f t="shared" si="339"/>
        <v>544.22277899999995</v>
      </c>
      <c r="AT1098">
        <v>544.22277899999995</v>
      </c>
      <c r="AU1098">
        <v>544.22277899999995</v>
      </c>
      <c r="AV1098" s="4">
        <f t="shared" si="340"/>
        <v>1517448</v>
      </c>
      <c r="AX1098">
        <v>1517448</v>
      </c>
      <c r="AY1098">
        <v>1517448</v>
      </c>
      <c r="AZ1098" s="4">
        <f t="shared" si="341"/>
        <v>8.3000000000000007</v>
      </c>
      <c r="BB1098">
        <v>8.3000000000000007</v>
      </c>
      <c r="BC1098" s="4">
        <f t="shared" si="342"/>
        <v>8.1</v>
      </c>
      <c r="BE1098">
        <v>8.1</v>
      </c>
      <c r="BF1098" s="4">
        <v>0.40100000000000002</v>
      </c>
      <c r="BG1098" s="4">
        <v>8.9</v>
      </c>
      <c r="BH1098" s="4">
        <f t="shared" si="324"/>
        <v>56.3</v>
      </c>
      <c r="BJ1098">
        <v>56.3</v>
      </c>
    </row>
    <row r="1099" spans="1:62" x14ac:dyDescent="0.25">
      <c r="A1099" s="4" t="s">
        <v>92</v>
      </c>
      <c r="B1099" s="4">
        <v>2008</v>
      </c>
      <c r="C1099" s="4">
        <v>1</v>
      </c>
      <c r="E1099" s="4">
        <f t="shared" si="325"/>
        <v>1.8230381069733331E-3</v>
      </c>
      <c r="F1099">
        <v>297</v>
      </c>
      <c r="H1099" s="4">
        <f t="shared" si="326"/>
        <v>1.5572936596756775E-2</v>
      </c>
      <c r="I1099">
        <f t="shared" si="327"/>
        <v>5</v>
      </c>
      <c r="K1099">
        <v>5</v>
      </c>
      <c r="L1099" s="4">
        <v>2.64</v>
      </c>
      <c r="M1099">
        <f t="shared" si="328"/>
        <v>1.8828534160459886E-4</v>
      </c>
      <c r="O1099" s="4">
        <f t="shared" si="329"/>
        <v>28.301911270000002</v>
      </c>
      <c r="Q1099">
        <v>28.301911270000002</v>
      </c>
      <c r="S1099" s="4">
        <f t="shared" si="330"/>
        <v>8.675140700055771E-5</v>
      </c>
      <c r="W1099" s="4">
        <f t="shared" si="331"/>
        <v>12</v>
      </c>
      <c r="X1099">
        <v>12</v>
      </c>
      <c r="Y1099" s="4">
        <v>21.9</v>
      </c>
      <c r="AB1099" s="4">
        <f t="shared" si="332"/>
        <v>7</v>
      </c>
      <c r="AC1099" s="3">
        <v>7</v>
      </c>
      <c r="AD1099" s="4">
        <f t="shared" si="333"/>
        <v>1.626364501978772E-2</v>
      </c>
      <c r="AE1099">
        <f t="shared" si="334"/>
        <v>77</v>
      </c>
      <c r="AG1099">
        <v>77</v>
      </c>
      <c r="AH1099" s="4">
        <f t="shared" si="335"/>
        <v>6.5</v>
      </c>
      <c r="AJ1099">
        <v>6.5</v>
      </c>
      <c r="AK1099" s="4">
        <f t="shared" si="336"/>
        <v>1.5909400009285063E-2</v>
      </c>
      <c r="AL1099">
        <f t="shared" si="337"/>
        <v>77</v>
      </c>
      <c r="AN1099">
        <v>77</v>
      </c>
      <c r="AO1099" s="4">
        <f t="shared" si="338"/>
        <v>1.85</v>
      </c>
      <c r="AQ1099">
        <v>6</v>
      </c>
      <c r="AR1099" s="4">
        <f t="shared" si="339"/>
        <v>583.54456219999997</v>
      </c>
      <c r="AT1099">
        <v>583.54456219999997</v>
      </c>
      <c r="AU1099">
        <v>583.54456219999997</v>
      </c>
      <c r="AV1099" s="4">
        <f t="shared" si="340"/>
        <v>148841</v>
      </c>
      <c r="AX1099">
        <v>148841</v>
      </c>
      <c r="AY1099">
        <v>148841</v>
      </c>
      <c r="AZ1099" s="4">
        <f t="shared" si="341"/>
        <v>8.5</v>
      </c>
      <c r="BB1099">
        <v>8.5</v>
      </c>
      <c r="BC1099" s="4">
        <f t="shared" si="342"/>
        <v>8.4</v>
      </c>
      <c r="BE1099">
        <v>8.4</v>
      </c>
      <c r="BF1099" s="4">
        <v>0.39800000000000002</v>
      </c>
      <c r="BG1099" s="4">
        <v>8.8000000000000007</v>
      </c>
      <c r="BH1099" s="4">
        <f t="shared" si="324"/>
        <v>55.6</v>
      </c>
      <c r="BJ1099">
        <v>55.6</v>
      </c>
    </row>
    <row r="1100" spans="1:62" x14ac:dyDescent="0.25">
      <c r="A1100" s="4" t="s">
        <v>92</v>
      </c>
      <c r="B1100" s="4">
        <v>2007</v>
      </c>
      <c r="C1100" s="4">
        <v>1</v>
      </c>
      <c r="E1100" s="4">
        <f t="shared" si="325"/>
        <v>1.8137911337390402E-3</v>
      </c>
      <c r="F1100">
        <v>32</v>
      </c>
      <c r="H1100" s="4">
        <f t="shared" si="326"/>
        <v>1.5572936596756775E-2</v>
      </c>
      <c r="I1100">
        <f t="shared" si="327"/>
        <v>5</v>
      </c>
      <c r="K1100">
        <v>5</v>
      </c>
      <c r="L1100" s="4">
        <v>2.98</v>
      </c>
      <c r="M1100">
        <f t="shared" si="328"/>
        <v>1.883787924116008E-4</v>
      </c>
      <c r="O1100" s="4">
        <f t="shared" si="329"/>
        <v>31.06932595</v>
      </c>
      <c r="Q1100">
        <v>31.06932595</v>
      </c>
      <c r="S1100" s="4">
        <f t="shared" si="330"/>
        <v>8.675140700055771E-5</v>
      </c>
      <c r="W1100" s="4">
        <f t="shared" si="331"/>
        <v>1</v>
      </c>
      <c r="X1100">
        <v>1</v>
      </c>
      <c r="Y1100" s="4">
        <v>21.3</v>
      </c>
      <c r="AB1100" s="4">
        <f t="shared" si="332"/>
        <v>7</v>
      </c>
      <c r="AC1100" s="3">
        <v>7</v>
      </c>
      <c r="AD1100" s="4">
        <f t="shared" si="333"/>
        <v>1.60955357369152E-2</v>
      </c>
      <c r="AE1100">
        <f t="shared" si="334"/>
        <v>76</v>
      </c>
      <c r="AG1100">
        <v>76</v>
      </c>
      <c r="AH1100" s="4">
        <f t="shared" si="335"/>
        <v>6.1</v>
      </c>
      <c r="AJ1100">
        <v>6.1</v>
      </c>
      <c r="AK1100" s="4">
        <f t="shared" si="336"/>
        <v>1.5414617904600296E-2</v>
      </c>
      <c r="AL1100">
        <f t="shared" si="337"/>
        <v>74</v>
      </c>
      <c r="AN1100">
        <v>74</v>
      </c>
      <c r="AO1100" s="4">
        <f t="shared" si="338"/>
        <v>1.85</v>
      </c>
      <c r="AQ1100">
        <v>5.7</v>
      </c>
      <c r="AR1100" s="4">
        <f t="shared" si="339"/>
        <v>481.694976</v>
      </c>
      <c r="AT1100">
        <v>481.694976</v>
      </c>
      <c r="AU1100">
        <v>481.694976</v>
      </c>
      <c r="AV1100" s="4">
        <f t="shared" si="340"/>
        <v>1445958</v>
      </c>
      <c r="AX1100">
        <v>1445958</v>
      </c>
      <c r="AY1100">
        <v>1445958</v>
      </c>
      <c r="AZ1100" s="4">
        <f t="shared" si="341"/>
        <v>8.6999999999999993</v>
      </c>
      <c r="BB1100">
        <v>8.6999999999999993</v>
      </c>
      <c r="BC1100" s="4">
        <f t="shared" si="342"/>
        <v>8.6</v>
      </c>
      <c r="BE1100">
        <v>8.6</v>
      </c>
      <c r="BF1100" s="4">
        <v>0.39400000000000002</v>
      </c>
      <c r="BG1100" s="4">
        <v>8.8000000000000007</v>
      </c>
      <c r="BH1100" s="4">
        <f t="shared" si="324"/>
        <v>55</v>
      </c>
      <c r="BJ1100">
        <v>55</v>
      </c>
    </row>
    <row r="1101" spans="1:62" x14ac:dyDescent="0.25">
      <c r="A1101" s="4" t="s">
        <v>92</v>
      </c>
      <c r="B1101" s="4">
        <v>2006</v>
      </c>
      <c r="C1101" s="4">
        <v>1</v>
      </c>
      <c r="E1101" s="4">
        <f t="shared" si="325"/>
        <v>1.8762697008996444E-3</v>
      </c>
      <c r="F1101">
        <v>36</v>
      </c>
      <c r="H1101" s="4">
        <f t="shared" si="326"/>
        <v>1.5572936596756775E-2</v>
      </c>
      <c r="I1101">
        <f t="shared" si="327"/>
        <v>5</v>
      </c>
      <c r="K1101">
        <v>5</v>
      </c>
      <c r="L1101" s="4">
        <v>3.22</v>
      </c>
      <c r="M1101">
        <f t="shared" si="328"/>
        <v>1.880554521627681E-4</v>
      </c>
      <c r="O1101" s="4">
        <f t="shared" si="329"/>
        <v>21.533749360000002</v>
      </c>
      <c r="Q1101">
        <v>21.533749360000002</v>
      </c>
      <c r="S1101" s="4">
        <f t="shared" si="330"/>
        <v>8.675140700055771E-5</v>
      </c>
      <c r="W1101" s="4">
        <f t="shared" si="331"/>
        <v>0</v>
      </c>
      <c r="X1101">
        <v>0</v>
      </c>
      <c r="Y1101" s="4">
        <v>2.7</v>
      </c>
      <c r="AB1101" s="4">
        <f t="shared" si="332"/>
        <v>8</v>
      </c>
      <c r="AC1101" s="3">
        <v>8</v>
      </c>
      <c r="AD1101" s="4">
        <f t="shared" si="333"/>
        <v>1.5686501749411077E-2</v>
      </c>
      <c r="AE1101">
        <f t="shared" si="334"/>
        <v>74</v>
      </c>
      <c r="AG1101">
        <v>74</v>
      </c>
      <c r="AH1101" s="4">
        <f t="shared" si="335"/>
        <v>5.87</v>
      </c>
      <c r="AJ1101">
        <v>5.87</v>
      </c>
      <c r="AK1101" s="4">
        <f t="shared" si="336"/>
        <v>1.4714837867140397E-2</v>
      </c>
      <c r="AL1101">
        <f t="shared" si="337"/>
        <v>71</v>
      </c>
      <c r="AN1101">
        <v>71</v>
      </c>
      <c r="AO1101" s="4">
        <f t="shared" si="338"/>
        <v>1.85</v>
      </c>
      <c r="AQ1101">
        <v>5.6</v>
      </c>
      <c r="AR1101" s="4">
        <f t="shared" si="339"/>
        <v>418.94454000000002</v>
      </c>
      <c r="AT1101">
        <v>418.94454000000002</v>
      </c>
      <c r="AU1101">
        <v>418.94454000000002</v>
      </c>
      <c r="AV1101" s="4">
        <f t="shared" si="340"/>
        <v>1412669</v>
      </c>
      <c r="AX1101">
        <v>1412669</v>
      </c>
      <c r="AY1101">
        <v>1412669</v>
      </c>
      <c r="AZ1101" s="4">
        <f t="shared" si="341"/>
        <v>8.9</v>
      </c>
      <c r="BB1101">
        <v>8.9</v>
      </c>
      <c r="BC1101" s="4">
        <f t="shared" si="342"/>
        <v>8.8000000000000007</v>
      </c>
      <c r="BE1101">
        <v>8.8000000000000007</v>
      </c>
      <c r="BF1101" s="4">
        <v>0.38800000000000001</v>
      </c>
      <c r="BG1101" s="4">
        <v>8.3000000000000007</v>
      </c>
      <c r="BH1101" s="4">
        <f t="shared" si="324"/>
        <v>54.4</v>
      </c>
      <c r="BJ1101">
        <v>54.4</v>
      </c>
    </row>
    <row r="1102" spans="1:62" x14ac:dyDescent="0.25">
      <c r="A1102" s="4" t="s">
        <v>92</v>
      </c>
      <c r="B1102" s="4">
        <v>2005</v>
      </c>
      <c r="C1102" s="4">
        <v>1</v>
      </c>
      <c r="E1102" s="4">
        <f t="shared" si="325"/>
        <v>1.8919165754279694E-3</v>
      </c>
      <c r="F1102">
        <v>37</v>
      </c>
      <c r="H1102" s="4">
        <f t="shared" si="326"/>
        <v>1.5572936596756775E-2</v>
      </c>
      <c r="I1102">
        <f t="shared" si="327"/>
        <v>5</v>
      </c>
      <c r="K1102">
        <v>5</v>
      </c>
      <c r="L1102" s="4">
        <v>3.1</v>
      </c>
      <c r="M1102">
        <f t="shared" si="328"/>
        <v>1.8807467592085806E-4</v>
      </c>
      <c r="O1102" s="4">
        <f t="shared" si="329"/>
        <v>22.097579840000002</v>
      </c>
      <c r="Q1102">
        <v>22.097579840000002</v>
      </c>
      <c r="S1102" s="4">
        <f t="shared" si="330"/>
        <v>8.675140700055771E-5</v>
      </c>
      <c r="W1102" s="4">
        <f t="shared" si="331"/>
        <v>0</v>
      </c>
      <c r="X1102">
        <v>0</v>
      </c>
      <c r="Y1102" s="4">
        <v>2.1</v>
      </c>
      <c r="AB1102" s="4">
        <f t="shared" si="332"/>
        <v>8</v>
      </c>
      <c r="AC1102" s="3">
        <v>8</v>
      </c>
      <c r="AD1102" s="4">
        <f t="shared" si="333"/>
        <v>1.5443290308542598E-2</v>
      </c>
      <c r="AE1102">
        <f t="shared" si="334"/>
        <v>73</v>
      </c>
      <c r="AG1102">
        <v>73</v>
      </c>
      <c r="AH1102" s="4">
        <f t="shared" si="335"/>
        <v>5.72</v>
      </c>
      <c r="AJ1102">
        <v>5.72</v>
      </c>
      <c r="AK1102" s="4">
        <f t="shared" si="336"/>
        <v>1.383952671205339E-2</v>
      </c>
      <c r="AL1102">
        <f t="shared" si="337"/>
        <v>68</v>
      </c>
      <c r="AN1102">
        <v>68</v>
      </c>
      <c r="AO1102" s="4">
        <f t="shared" si="338"/>
        <v>1.85</v>
      </c>
      <c r="AQ1102">
        <v>5.4</v>
      </c>
      <c r="AR1102" s="4">
        <f t="shared" si="339"/>
        <v>424.95345850000001</v>
      </c>
      <c r="AT1102">
        <v>424.95345850000001</v>
      </c>
      <c r="AU1102">
        <v>424.95345850000001</v>
      </c>
      <c r="AV1102" s="4">
        <f t="shared" si="340"/>
        <v>138838</v>
      </c>
      <c r="AX1102">
        <v>138838</v>
      </c>
      <c r="AY1102">
        <v>138838</v>
      </c>
      <c r="AZ1102" s="4">
        <f t="shared" si="341"/>
        <v>9.1999999999999993</v>
      </c>
      <c r="BB1102">
        <v>9.1999999999999993</v>
      </c>
      <c r="BC1102" s="4">
        <f t="shared" si="342"/>
        <v>9</v>
      </c>
      <c r="BE1102">
        <v>9</v>
      </c>
      <c r="BF1102" s="4">
        <v>0</v>
      </c>
      <c r="BG1102" s="4">
        <v>8</v>
      </c>
      <c r="BH1102" s="4">
        <f t="shared" si="324"/>
        <v>53.9</v>
      </c>
      <c r="BJ1102">
        <v>53.9</v>
      </c>
    </row>
    <row r="1103" spans="1:62" x14ac:dyDescent="0.25">
      <c r="A1103" s="4" t="s">
        <v>92</v>
      </c>
      <c r="B1103" s="4">
        <v>2004</v>
      </c>
      <c r="C1103" s="4">
        <v>1</v>
      </c>
      <c r="E1103" s="4">
        <f t="shared" si="325"/>
        <v>1.9075704515984933E-3</v>
      </c>
      <c r="F1103">
        <v>38</v>
      </c>
      <c r="H1103" s="4">
        <f t="shared" si="326"/>
        <v>1.5572936596756775E-2</v>
      </c>
      <c r="I1103">
        <f t="shared" si="327"/>
        <v>5</v>
      </c>
      <c r="K1103">
        <v>5</v>
      </c>
      <c r="L1103" s="4">
        <v>2.58</v>
      </c>
      <c r="M1103">
        <f t="shared" si="328"/>
        <v>1.8778114737678009E-4</v>
      </c>
      <c r="O1103" s="4">
        <f t="shared" si="329"/>
        <v>13.52999556</v>
      </c>
      <c r="Q1103">
        <v>13.52999556</v>
      </c>
      <c r="S1103" s="4">
        <f t="shared" si="330"/>
        <v>8.675140700055771E-5</v>
      </c>
      <c r="W1103" s="4">
        <f t="shared" si="331"/>
        <v>900.625</v>
      </c>
      <c r="X1103">
        <v>3526</v>
      </c>
      <c r="Y1103" s="4">
        <v>19.600000000000001</v>
      </c>
      <c r="AB1103" s="4">
        <f t="shared" si="332"/>
        <v>8</v>
      </c>
      <c r="AC1103" s="3">
        <v>8</v>
      </c>
      <c r="AD1103" s="4">
        <f t="shared" si="333"/>
        <v>1.426872588997646E-2</v>
      </c>
      <c r="AE1103">
        <f t="shared" si="334"/>
        <v>69</v>
      </c>
      <c r="AG1103">
        <v>69</v>
      </c>
      <c r="AH1103" s="4">
        <f t="shared" si="335"/>
        <v>5.41</v>
      </c>
      <c r="AJ1103">
        <v>5.41</v>
      </c>
      <c r="AK1103" s="4">
        <f t="shared" si="336"/>
        <v>1.2462484283322743E-2</v>
      </c>
      <c r="AL1103">
        <f t="shared" si="337"/>
        <v>64</v>
      </c>
      <c r="AN1103">
        <v>64</v>
      </c>
      <c r="AO1103" s="4">
        <f t="shared" si="338"/>
        <v>1.85</v>
      </c>
      <c r="AQ1103">
        <v>5</v>
      </c>
      <c r="AR1103" s="4">
        <f t="shared" si="339"/>
        <v>393.31382439999999</v>
      </c>
      <c r="AT1103">
        <v>393.31382439999999</v>
      </c>
      <c r="AU1103">
        <v>393.31382439999999</v>
      </c>
      <c r="AV1103" s="4">
        <f t="shared" si="340"/>
        <v>135345</v>
      </c>
      <c r="AX1103">
        <v>135345</v>
      </c>
      <c r="AY1103">
        <v>135345</v>
      </c>
      <c r="AZ1103" s="4">
        <f t="shared" si="341"/>
        <v>9.4</v>
      </c>
      <c r="BB1103">
        <v>9.4</v>
      </c>
      <c r="BC1103" s="4">
        <f t="shared" si="342"/>
        <v>9.3000000000000007</v>
      </c>
      <c r="BE1103">
        <v>9.3000000000000007</v>
      </c>
      <c r="BF1103" s="4">
        <v>0</v>
      </c>
      <c r="BG1103" s="4">
        <v>7.7</v>
      </c>
      <c r="BH1103" s="4">
        <f t="shared" si="324"/>
        <v>53.5</v>
      </c>
      <c r="BJ1103">
        <v>53.5</v>
      </c>
    </row>
    <row r="1104" spans="1:62" x14ac:dyDescent="0.25">
      <c r="A1104" s="4" t="s">
        <v>92</v>
      </c>
      <c r="B1104" s="4">
        <v>2003</v>
      </c>
      <c r="C1104" s="4">
        <v>1</v>
      </c>
      <c r="E1104" s="4">
        <f t="shared" si="325"/>
        <v>1.9075704515984933E-3</v>
      </c>
      <c r="F1104">
        <v>38</v>
      </c>
      <c r="H1104" s="4">
        <f t="shared" si="326"/>
        <v>1.5572936596756775E-2</v>
      </c>
      <c r="I1104">
        <f t="shared" si="327"/>
        <v>5</v>
      </c>
      <c r="K1104">
        <v>5</v>
      </c>
      <c r="L1104" s="4">
        <v>2.16</v>
      </c>
      <c r="M1104">
        <f t="shared" si="328"/>
        <v>1.8739975083640982E-4</v>
      </c>
      <c r="O1104" s="4">
        <f t="shared" si="329"/>
        <v>2.5271154220000001</v>
      </c>
      <c r="Q1104">
        <v>2.5271154220000001</v>
      </c>
      <c r="S1104" s="4">
        <f t="shared" si="330"/>
        <v>8.675140700055771E-5</v>
      </c>
      <c r="W1104" s="4">
        <f t="shared" si="331"/>
        <v>900.625</v>
      </c>
      <c r="X1104">
        <v>1158</v>
      </c>
      <c r="Y1104" s="4">
        <v>19</v>
      </c>
      <c r="AB1104" s="4">
        <f t="shared" si="332"/>
        <v>8</v>
      </c>
      <c r="AC1104" s="3">
        <v>8</v>
      </c>
      <c r="AD1104" s="4">
        <f t="shared" si="333"/>
        <v>1.2820744304416936E-2</v>
      </c>
      <c r="AE1104">
        <f t="shared" si="334"/>
        <v>65</v>
      </c>
      <c r="AG1104">
        <v>65</v>
      </c>
      <c r="AH1104" s="4">
        <f t="shared" si="335"/>
        <v>5.62</v>
      </c>
      <c r="AJ1104">
        <v>5.62</v>
      </c>
      <c r="AK1104" s="4">
        <f t="shared" si="336"/>
        <v>1.4105724495833597E-4</v>
      </c>
      <c r="AL1104">
        <f t="shared" si="337"/>
        <v>6</v>
      </c>
      <c r="AN1104">
        <v>6</v>
      </c>
      <c r="AO1104" s="4">
        <f t="shared" si="338"/>
        <v>1.85</v>
      </c>
      <c r="AQ1104">
        <v>4.5999999999999996</v>
      </c>
      <c r="AR1104" s="4">
        <f t="shared" si="339"/>
        <v>36.571858499999998</v>
      </c>
      <c r="AT1104">
        <v>36.571858499999998</v>
      </c>
      <c r="AU1104">
        <v>36.571858499999998</v>
      </c>
      <c r="AV1104" s="4">
        <f t="shared" si="340"/>
        <v>132122</v>
      </c>
      <c r="AX1104">
        <v>132122</v>
      </c>
      <c r="AY1104">
        <v>132122</v>
      </c>
      <c r="AZ1104" s="4">
        <f t="shared" si="341"/>
        <v>9.6</v>
      </c>
      <c r="BB1104">
        <v>9.6</v>
      </c>
      <c r="BC1104" s="4">
        <f t="shared" si="342"/>
        <v>9.5</v>
      </c>
      <c r="BE1104">
        <v>9.5</v>
      </c>
      <c r="BF1104" s="4">
        <v>0</v>
      </c>
      <c r="BG1104" s="4">
        <v>7.4</v>
      </c>
      <c r="BH1104" s="4">
        <f t="shared" si="324"/>
        <v>53</v>
      </c>
      <c r="BJ1104">
        <v>53</v>
      </c>
    </row>
    <row r="1105" spans="1:62" x14ac:dyDescent="0.25">
      <c r="A1105" s="4" t="s">
        <v>92</v>
      </c>
      <c r="B1105" s="4">
        <v>2002</v>
      </c>
      <c r="C1105" s="4">
        <v>1</v>
      </c>
      <c r="E1105" s="4">
        <f t="shared" si="325"/>
        <v>1.8606317873446985E-3</v>
      </c>
      <c r="F1105">
        <v>35</v>
      </c>
      <c r="H1105" s="4">
        <f t="shared" si="326"/>
        <v>1.5572936596756775E-2</v>
      </c>
      <c r="I1105">
        <f t="shared" si="327"/>
        <v>5</v>
      </c>
      <c r="K1105">
        <v>5</v>
      </c>
      <c r="L1105" s="4">
        <v>2.4700000000000002</v>
      </c>
      <c r="M1105">
        <f t="shared" si="328"/>
        <v>1.8816179454522841E-4</v>
      </c>
      <c r="O1105" s="4">
        <f t="shared" si="329"/>
        <v>24.657617550000001</v>
      </c>
      <c r="Q1105">
        <v>24.657617550000001</v>
      </c>
      <c r="S1105" s="4">
        <f t="shared" si="330"/>
        <v>8.675140700055771E-5</v>
      </c>
      <c r="W1105" s="4">
        <f t="shared" si="331"/>
        <v>298</v>
      </c>
      <c r="X1105">
        <v>298</v>
      </c>
      <c r="Y1105" s="4">
        <v>18.5</v>
      </c>
      <c r="AB1105" s="4">
        <f t="shared" si="332"/>
        <v>8</v>
      </c>
      <c r="AC1105" s="3">
        <v>8</v>
      </c>
      <c r="AD1105" s="4">
        <f t="shared" si="333"/>
        <v>1.1202300753243822E-2</v>
      </c>
      <c r="AE1105">
        <f t="shared" si="334"/>
        <v>61</v>
      </c>
      <c r="AG1105">
        <v>61</v>
      </c>
      <c r="AH1105" s="4">
        <f t="shared" si="335"/>
        <v>5.84</v>
      </c>
      <c r="AJ1105">
        <v>5.84</v>
      </c>
      <c r="AK1105" s="4">
        <f t="shared" si="336"/>
        <v>9.7199734876858793E-3</v>
      </c>
      <c r="AL1105">
        <f t="shared" si="337"/>
        <v>57</v>
      </c>
      <c r="AN1105">
        <v>57</v>
      </c>
      <c r="AO1105" s="4">
        <f t="shared" si="338"/>
        <v>1.85</v>
      </c>
      <c r="AQ1105">
        <v>4.0999999999999996</v>
      </c>
      <c r="AR1105" s="4">
        <f t="shared" si="339"/>
        <v>321.48132399999997</v>
      </c>
      <c r="AT1105">
        <v>321.48132399999997</v>
      </c>
      <c r="AU1105">
        <v>321.48132399999997</v>
      </c>
      <c r="AV1105" s="4">
        <f t="shared" si="340"/>
        <v>1293523</v>
      </c>
      <c r="AX1105">
        <v>1293523</v>
      </c>
      <c r="AY1105">
        <v>1293523</v>
      </c>
      <c r="AZ1105" s="4">
        <f t="shared" si="341"/>
        <v>9.8000000000000007</v>
      </c>
      <c r="BB1105">
        <v>9.8000000000000007</v>
      </c>
      <c r="BC1105" s="4">
        <f t="shared" si="342"/>
        <v>9.6999999999999993</v>
      </c>
      <c r="BE1105">
        <v>9.6999999999999993</v>
      </c>
      <c r="BF1105" s="4">
        <v>0</v>
      </c>
      <c r="BG1105" s="4">
        <v>7.1</v>
      </c>
      <c r="BH1105" s="4">
        <f t="shared" si="324"/>
        <v>52.8</v>
      </c>
      <c r="BJ1105">
        <v>52.8</v>
      </c>
    </row>
    <row r="1106" spans="1:62" x14ac:dyDescent="0.25">
      <c r="A1106" s="4" t="s">
        <v>92</v>
      </c>
      <c r="B1106" s="4">
        <v>2001</v>
      </c>
      <c r="C1106" s="4">
        <v>1</v>
      </c>
      <c r="E1106" s="4">
        <f t="shared" si="325"/>
        <v>1.8137911337390402E-3</v>
      </c>
      <c r="F1106">
        <v>32</v>
      </c>
      <c r="H1106" s="4">
        <f t="shared" si="326"/>
        <v>1.5572936596756775E-2</v>
      </c>
      <c r="I1106">
        <f t="shared" si="327"/>
        <v>5</v>
      </c>
      <c r="K1106">
        <v>5</v>
      </c>
      <c r="L1106" s="4">
        <v>2.5499999999999998</v>
      </c>
      <c r="M1106">
        <f t="shared" si="328"/>
        <v>1.8734183442192787E-4</v>
      </c>
      <c r="O1106" s="4">
        <f t="shared" si="329"/>
        <v>0.86870847799999995</v>
      </c>
      <c r="Q1106">
        <v>0.86870847799999995</v>
      </c>
      <c r="S1106" s="4">
        <f t="shared" si="330"/>
        <v>8.675140700055771E-5</v>
      </c>
      <c r="W1106" s="4">
        <f t="shared" si="331"/>
        <v>126</v>
      </c>
      <c r="X1106">
        <v>126</v>
      </c>
      <c r="Y1106" s="4">
        <v>17.899999999999999</v>
      </c>
      <c r="AB1106" s="4">
        <f t="shared" si="332"/>
        <v>9</v>
      </c>
      <c r="AC1106" s="3">
        <v>9</v>
      </c>
      <c r="AD1106" s="4">
        <f t="shared" si="333"/>
        <v>9.0991506998063885E-3</v>
      </c>
      <c r="AE1106">
        <f t="shared" si="334"/>
        <v>56</v>
      </c>
      <c r="AG1106">
        <v>56</v>
      </c>
      <c r="AH1106" s="4">
        <f t="shared" si="335"/>
        <v>5.4</v>
      </c>
      <c r="AJ1106">
        <v>5.4</v>
      </c>
      <c r="AK1106" s="4">
        <f t="shared" si="336"/>
        <v>8.1281103121647654E-3</v>
      </c>
      <c r="AL1106">
        <f t="shared" si="337"/>
        <v>53</v>
      </c>
      <c r="AN1106">
        <v>53</v>
      </c>
      <c r="AO1106" s="4">
        <f t="shared" si="338"/>
        <v>1.85</v>
      </c>
      <c r="AQ1106">
        <v>3.6</v>
      </c>
      <c r="AR1106" s="4">
        <f t="shared" si="339"/>
        <v>39.486749000000003</v>
      </c>
      <c r="AT1106">
        <v>39.486749000000003</v>
      </c>
      <c r="AU1106">
        <v>39.486749000000003</v>
      </c>
      <c r="AV1106" s="4">
        <f t="shared" si="340"/>
        <v>1267512</v>
      </c>
      <c r="AX1106">
        <v>1267512</v>
      </c>
      <c r="AY1106">
        <v>1267512</v>
      </c>
      <c r="AZ1106" s="4">
        <f t="shared" si="341"/>
        <v>1</v>
      </c>
      <c r="BB1106">
        <v>1</v>
      </c>
      <c r="BC1106" s="4">
        <f t="shared" si="342"/>
        <v>1</v>
      </c>
      <c r="BE1106">
        <v>1</v>
      </c>
      <c r="BF1106" s="4">
        <v>0</v>
      </c>
      <c r="BG1106" s="4">
        <v>6.7</v>
      </c>
      <c r="BH1106" s="4">
        <f t="shared" si="324"/>
        <v>52.5</v>
      </c>
      <c r="BJ1106">
        <v>52.5</v>
      </c>
    </row>
    <row r="1107" spans="1:62" x14ac:dyDescent="0.25">
      <c r="A1107" s="4" t="s">
        <v>92</v>
      </c>
      <c r="B1107" s="4">
        <v>2000</v>
      </c>
      <c r="C1107" s="4">
        <v>1</v>
      </c>
      <c r="E1107" s="4">
        <f t="shared" si="325"/>
        <v>1.3756329642741825E-3</v>
      </c>
      <c r="F1107">
        <v>3</v>
      </c>
      <c r="H1107" s="4">
        <f t="shared" si="326"/>
        <v>1.5572936596756775E-2</v>
      </c>
      <c r="I1107">
        <f t="shared" si="327"/>
        <v>5</v>
      </c>
      <c r="K1107">
        <v>5</v>
      </c>
      <c r="L1107" s="4">
        <v>2.84</v>
      </c>
      <c r="M1107">
        <f t="shared" si="328"/>
        <v>1.8754496178613662E-4</v>
      </c>
      <c r="O1107" s="4">
        <f t="shared" si="329"/>
        <v>6.6994187470000002</v>
      </c>
      <c r="Q1107">
        <v>6.6994187470000002</v>
      </c>
      <c r="S1107" s="4">
        <f t="shared" si="330"/>
        <v>8.675140700055771E-5</v>
      </c>
      <c r="W1107" s="4">
        <f t="shared" si="331"/>
        <v>0</v>
      </c>
      <c r="X1107">
        <v>0</v>
      </c>
      <c r="Y1107" s="4">
        <v>17.399999999999999</v>
      </c>
      <c r="AB1107" s="4">
        <f t="shared" si="332"/>
        <v>9</v>
      </c>
      <c r="AC1107" s="3">
        <v>9</v>
      </c>
      <c r="AD1107" s="4">
        <f t="shared" si="333"/>
        <v>7.4637707897957538E-3</v>
      </c>
      <c r="AE1107">
        <f t="shared" si="334"/>
        <v>52</v>
      </c>
      <c r="AG1107">
        <v>52</v>
      </c>
      <c r="AH1107" s="4">
        <f t="shared" si="335"/>
        <v>4.9400000000000004</v>
      </c>
      <c r="AJ1107">
        <v>4.9400000000000004</v>
      </c>
      <c r="AK1107" s="4">
        <f t="shared" si="336"/>
        <v>6.6166016754216359E-3</v>
      </c>
      <c r="AL1107">
        <f t="shared" si="337"/>
        <v>49</v>
      </c>
      <c r="AN1107">
        <v>49</v>
      </c>
      <c r="AO1107" s="4">
        <f t="shared" si="338"/>
        <v>1.85</v>
      </c>
      <c r="AQ1107">
        <v>3.1</v>
      </c>
      <c r="AR1107" s="4">
        <f t="shared" si="339"/>
        <v>297.75194429999999</v>
      </c>
      <c r="AT1107">
        <v>297.75194429999999</v>
      </c>
      <c r="AU1107">
        <v>297.75194429999999</v>
      </c>
      <c r="AV1107" s="4">
        <f t="shared" si="340"/>
        <v>1243229</v>
      </c>
      <c r="AX1107">
        <v>1243229</v>
      </c>
      <c r="AY1107">
        <v>1243229</v>
      </c>
      <c r="AZ1107" s="4">
        <f t="shared" si="341"/>
        <v>1.2</v>
      </c>
      <c r="BB1107">
        <v>1.2</v>
      </c>
      <c r="BC1107" s="4">
        <f t="shared" si="342"/>
        <v>1.2</v>
      </c>
      <c r="BE1107">
        <v>1.2</v>
      </c>
      <c r="BF1107" s="4">
        <v>0</v>
      </c>
      <c r="BG1107" s="4">
        <v>6.4</v>
      </c>
      <c r="BH1107" s="4">
        <f t="shared" si="324"/>
        <v>52.1</v>
      </c>
      <c r="BJ1107">
        <v>52.1</v>
      </c>
    </row>
    <row r="1108" spans="1:62" x14ac:dyDescent="0.25">
      <c r="A1108" s="4" t="s">
        <v>93</v>
      </c>
      <c r="B1108" s="4">
        <v>2015</v>
      </c>
      <c r="C1108" s="4">
        <v>1</v>
      </c>
      <c r="E1108" s="4">
        <f t="shared" si="325"/>
        <v>2.9582812203180417E-3</v>
      </c>
      <c r="F1108">
        <v>215</v>
      </c>
      <c r="H1108" s="4">
        <f t="shared" si="326"/>
        <v>1.3615888411902125E-2</v>
      </c>
      <c r="I1108">
        <f t="shared" si="327"/>
        <v>0</v>
      </c>
      <c r="K1108">
        <v>0</v>
      </c>
      <c r="M1108">
        <f t="shared" si="328"/>
        <v>1.8731145170040577E-4</v>
      </c>
      <c r="O1108" s="4">
        <f t="shared" si="329"/>
        <v>0</v>
      </c>
      <c r="Q1108">
        <v>0</v>
      </c>
      <c r="S1108" s="4">
        <f t="shared" si="330"/>
        <v>1.3597551795253666E-2</v>
      </c>
      <c r="T1108">
        <v>95</v>
      </c>
      <c r="W1108" s="4">
        <f t="shared" si="331"/>
        <v>0</v>
      </c>
      <c r="X1108">
        <v>0</v>
      </c>
      <c r="Y1108" s="4">
        <v>46.7</v>
      </c>
      <c r="AB1108" s="4">
        <f t="shared" si="332"/>
        <v>1</v>
      </c>
      <c r="AC1108" s="3">
        <v>1</v>
      </c>
      <c r="AD1108" s="4">
        <f t="shared" si="333"/>
        <v>1.535707304290305E-2</v>
      </c>
      <c r="AE1108">
        <f t="shared" si="334"/>
        <v>92</v>
      </c>
      <c r="AG1108">
        <v>92</v>
      </c>
      <c r="AH1108" s="4" t="e">
        <f t="shared" si="335"/>
        <v>#VALUE!</v>
      </c>
      <c r="AK1108" s="4">
        <f t="shared" si="336"/>
        <v>1.4101185910267171E-2</v>
      </c>
      <c r="AL1108">
        <f t="shared" si="337"/>
        <v>95</v>
      </c>
      <c r="AN1108">
        <v>95</v>
      </c>
      <c r="AO1108" s="4">
        <f t="shared" si="338"/>
        <v>0.3</v>
      </c>
      <c r="AQ1108">
        <v>0.3</v>
      </c>
      <c r="AR1108" s="4">
        <f t="shared" si="339"/>
        <v>4136.6899190000004</v>
      </c>
      <c r="AT1108">
        <v>4136.6899190000004</v>
      </c>
      <c r="AU1108">
        <v>4136.6899190000004</v>
      </c>
      <c r="AV1108" s="4">
        <f t="shared" si="340"/>
        <v>768514</v>
      </c>
      <c r="AX1108">
        <v>768514</v>
      </c>
      <c r="AY1108">
        <v>768514</v>
      </c>
      <c r="AZ1108" s="4">
        <f t="shared" si="341"/>
        <v>5.5</v>
      </c>
      <c r="BB1108">
        <v>5.5</v>
      </c>
      <c r="BC1108" s="4">
        <f t="shared" si="342"/>
        <v>5.3</v>
      </c>
      <c r="BE1108">
        <v>5.3</v>
      </c>
      <c r="BF1108" s="4">
        <v>0.63800000000000001</v>
      </c>
      <c r="BG1108" s="4">
        <v>10.3</v>
      </c>
      <c r="BH1108" s="4">
        <f t="shared" si="324"/>
        <v>66.2</v>
      </c>
      <c r="BJ1108">
        <v>66.2</v>
      </c>
    </row>
    <row r="1109" spans="1:62" x14ac:dyDescent="0.25">
      <c r="A1109" s="4" t="s">
        <v>93</v>
      </c>
      <c r="B1109" s="4">
        <v>2014</v>
      </c>
      <c r="C1109" s="4">
        <v>1</v>
      </c>
      <c r="E1109" s="4">
        <f t="shared" si="325"/>
        <v>2.9387358466400376E-3</v>
      </c>
      <c r="F1109">
        <v>217</v>
      </c>
      <c r="H1109" s="4">
        <f t="shared" si="326"/>
        <v>1.3615888411902125E-2</v>
      </c>
      <c r="I1109">
        <f t="shared" si="327"/>
        <v>0</v>
      </c>
      <c r="K1109">
        <v>0</v>
      </c>
      <c r="L1109" s="4">
        <v>7.64</v>
      </c>
      <c r="M1109">
        <f t="shared" si="328"/>
        <v>1.8745601454913936E-4</v>
      </c>
      <c r="O1109" s="4">
        <f t="shared" si="329"/>
        <v>4.1412933450000002</v>
      </c>
      <c r="Q1109">
        <v>4.1412933450000002</v>
      </c>
      <c r="S1109" s="4">
        <f t="shared" si="330"/>
        <v>1.2624262505316943E-2</v>
      </c>
      <c r="T1109">
        <v>98</v>
      </c>
      <c r="W1109" s="4">
        <f t="shared" si="331"/>
        <v>0</v>
      </c>
      <c r="X1109">
        <v>0</v>
      </c>
      <c r="Y1109" s="4">
        <v>45.9</v>
      </c>
      <c r="AB1109" s="4">
        <f t="shared" si="332"/>
        <v>1</v>
      </c>
      <c r="AC1109" s="3">
        <v>1</v>
      </c>
      <c r="AD1109" s="4">
        <f t="shared" si="333"/>
        <v>1.3814272763451695E-2</v>
      </c>
      <c r="AE1109">
        <f t="shared" si="334"/>
        <v>97</v>
      </c>
      <c r="AG1109">
        <v>97</v>
      </c>
      <c r="AH1109" s="4">
        <f t="shared" si="335"/>
        <v>5.25</v>
      </c>
      <c r="AJ1109">
        <v>5.25</v>
      </c>
      <c r="AK1109" s="4">
        <f t="shared" si="336"/>
        <v>1.3111995196039557E-2</v>
      </c>
      <c r="AL1109">
        <f t="shared" si="337"/>
        <v>98</v>
      </c>
      <c r="AN1109">
        <v>98</v>
      </c>
      <c r="AO1109" s="4">
        <f t="shared" si="338"/>
        <v>0.3</v>
      </c>
      <c r="AQ1109">
        <v>0.3</v>
      </c>
      <c r="AR1109" s="4">
        <f t="shared" si="339"/>
        <v>43.823210000000003</v>
      </c>
      <c r="AT1109">
        <v>43.823210000000003</v>
      </c>
      <c r="AU1109">
        <v>43.823210000000003</v>
      </c>
      <c r="AV1109" s="4">
        <f t="shared" si="340"/>
        <v>763393</v>
      </c>
      <c r="AX1109">
        <v>763393</v>
      </c>
      <c r="AY1109">
        <v>763393</v>
      </c>
      <c r="AZ1109" s="4">
        <f t="shared" si="341"/>
        <v>5.5</v>
      </c>
      <c r="BB1109">
        <v>5.5</v>
      </c>
      <c r="BC1109" s="4">
        <f t="shared" si="342"/>
        <v>5.3</v>
      </c>
      <c r="BE1109">
        <v>5.3</v>
      </c>
      <c r="BF1109" s="4">
        <v>0.63600000000000001</v>
      </c>
      <c r="BG1109" s="4">
        <v>10.3</v>
      </c>
      <c r="BH1109" s="4">
        <f t="shared" si="324"/>
        <v>66</v>
      </c>
      <c r="BJ1109">
        <v>66</v>
      </c>
    </row>
    <row r="1110" spans="1:62" x14ac:dyDescent="0.25">
      <c r="A1110" s="4" t="s">
        <v>93</v>
      </c>
      <c r="B1110" s="4">
        <v>2013</v>
      </c>
      <c r="C1110" s="4">
        <v>1</v>
      </c>
      <c r="E1110" s="4">
        <f t="shared" si="325"/>
        <v>2.9287272559071213E-3</v>
      </c>
      <c r="F1110">
        <v>218</v>
      </c>
      <c r="H1110" s="4">
        <f t="shared" si="326"/>
        <v>1.3615888411902125E-2</v>
      </c>
      <c r="I1110">
        <f t="shared" si="327"/>
        <v>0</v>
      </c>
      <c r="K1110">
        <v>0</v>
      </c>
      <c r="L1110" s="4">
        <v>7.56</v>
      </c>
      <c r="M1110">
        <f t="shared" si="328"/>
        <v>1.9681295110445061E-4</v>
      </c>
      <c r="O1110" s="4">
        <f t="shared" si="329"/>
        <v>345.90442580000001</v>
      </c>
      <c r="Q1110">
        <v>345.90442580000001</v>
      </c>
      <c r="S1110" s="4">
        <f t="shared" si="330"/>
        <v>1.2624262505316943E-2</v>
      </c>
      <c r="T1110">
        <v>98</v>
      </c>
      <c r="W1110" s="4">
        <f t="shared" si="331"/>
        <v>0</v>
      </c>
      <c r="X1110">
        <v>0</v>
      </c>
      <c r="Y1110" s="4">
        <v>45</v>
      </c>
      <c r="AB1110" s="4">
        <f t="shared" si="332"/>
        <v>1</v>
      </c>
      <c r="AC1110" s="3">
        <v>1</v>
      </c>
      <c r="AD1110" s="4">
        <f t="shared" si="333"/>
        <v>1.3450895947686069E-2</v>
      </c>
      <c r="AE1110">
        <f t="shared" si="334"/>
        <v>98</v>
      </c>
      <c r="AG1110">
        <v>98</v>
      </c>
      <c r="AH1110" s="4">
        <f t="shared" si="335"/>
        <v>5.0999999999999996</v>
      </c>
      <c r="AJ1110">
        <v>5.0999999999999996</v>
      </c>
      <c r="AK1110" s="4">
        <f t="shared" si="336"/>
        <v>1.310775722925029E-2</v>
      </c>
      <c r="AL1110">
        <f t="shared" si="337"/>
        <v>98</v>
      </c>
      <c r="AN1110">
        <v>98</v>
      </c>
      <c r="AO1110" s="4">
        <f t="shared" si="338"/>
        <v>0.3</v>
      </c>
      <c r="AQ1110">
        <v>0.3</v>
      </c>
      <c r="AR1110" s="4">
        <f t="shared" si="339"/>
        <v>3944.1781729999998</v>
      </c>
      <c r="AT1110">
        <v>3944.1781729999998</v>
      </c>
      <c r="AU1110">
        <v>3944.1781729999998</v>
      </c>
      <c r="AV1110" s="4">
        <f t="shared" si="340"/>
        <v>75881</v>
      </c>
      <c r="AX1110">
        <v>75881</v>
      </c>
      <c r="AY1110">
        <v>75881</v>
      </c>
      <c r="AZ1110" s="4">
        <f t="shared" si="341"/>
        <v>5.5</v>
      </c>
      <c r="BB1110">
        <v>5.5</v>
      </c>
      <c r="BC1110" s="4">
        <f t="shared" si="342"/>
        <v>5.3</v>
      </c>
      <c r="BE1110">
        <v>5.3</v>
      </c>
      <c r="BF1110" s="4">
        <v>0.63300000000000001</v>
      </c>
      <c r="BG1110" s="4">
        <v>10.3</v>
      </c>
      <c r="BH1110" s="4">
        <f t="shared" si="324"/>
        <v>65.900000000000006</v>
      </c>
      <c r="BJ1110">
        <v>65.900000000000006</v>
      </c>
    </row>
    <row r="1111" spans="1:62" x14ac:dyDescent="0.25">
      <c r="A1111" s="4" t="s">
        <v>93</v>
      </c>
      <c r="B1111" s="4">
        <v>2012</v>
      </c>
      <c r="C1111" s="4">
        <v>1</v>
      </c>
      <c r="E1111" s="4">
        <f t="shared" si="325"/>
        <v>1.6590116359461236E-3</v>
      </c>
      <c r="F1111">
        <v>22</v>
      </c>
      <c r="H1111" s="4">
        <f t="shared" si="326"/>
        <v>1.3615888411902125E-2</v>
      </c>
      <c r="I1111">
        <f t="shared" si="327"/>
        <v>0</v>
      </c>
      <c r="K1111">
        <v>0</v>
      </c>
      <c r="L1111" s="4">
        <v>7.57</v>
      </c>
      <c r="M1111">
        <f t="shared" si="328"/>
        <v>1.9921711303145487E-4</v>
      </c>
      <c r="O1111" s="4">
        <f t="shared" si="329"/>
        <v>497.47194639999998</v>
      </c>
      <c r="Q1111">
        <v>497.47194639999998</v>
      </c>
      <c r="S1111" s="4">
        <f t="shared" si="330"/>
        <v>1.2961300520541614E-2</v>
      </c>
      <c r="T1111">
        <v>97</v>
      </c>
      <c r="W1111" s="4">
        <f t="shared" si="331"/>
        <v>0</v>
      </c>
      <c r="X1111">
        <v>0</v>
      </c>
      <c r="Y1111" s="4">
        <v>44.1</v>
      </c>
      <c r="AB1111" s="4">
        <f t="shared" si="332"/>
        <v>1</v>
      </c>
      <c r="AC1111" s="3">
        <v>1</v>
      </c>
      <c r="AD1111" s="4">
        <f t="shared" si="333"/>
        <v>1.3805607247303441E-2</v>
      </c>
      <c r="AE1111">
        <f t="shared" si="334"/>
        <v>97</v>
      </c>
      <c r="AG1111">
        <v>97</v>
      </c>
      <c r="AH1111" s="4">
        <f t="shared" si="335"/>
        <v>6.57</v>
      </c>
      <c r="AJ1111">
        <v>6.57</v>
      </c>
      <c r="AK1111" s="4">
        <f t="shared" si="336"/>
        <v>1.3446197862564712E-2</v>
      </c>
      <c r="AL1111">
        <f t="shared" si="337"/>
        <v>97</v>
      </c>
      <c r="AN1111">
        <v>97</v>
      </c>
      <c r="AO1111" s="4">
        <f t="shared" si="338"/>
        <v>0.3</v>
      </c>
      <c r="AQ1111">
        <v>0.3</v>
      </c>
      <c r="AR1111" s="4">
        <f t="shared" si="339"/>
        <v>3785.935665</v>
      </c>
      <c r="AT1111">
        <v>3785.935665</v>
      </c>
      <c r="AU1111">
        <v>3785.935665</v>
      </c>
      <c r="AV1111" s="4">
        <f t="shared" si="340"/>
        <v>75391</v>
      </c>
      <c r="AX1111">
        <v>75391</v>
      </c>
      <c r="AY1111">
        <v>75391</v>
      </c>
      <c r="AZ1111" s="4">
        <f t="shared" si="341"/>
        <v>5.6</v>
      </c>
      <c r="BB1111">
        <v>5.6</v>
      </c>
      <c r="BC1111" s="4">
        <f t="shared" si="342"/>
        <v>5.3</v>
      </c>
      <c r="BE1111">
        <v>5.3</v>
      </c>
      <c r="BF1111" s="4">
        <v>0.63</v>
      </c>
      <c r="BG1111" s="4">
        <v>10.6</v>
      </c>
      <c r="BH1111" s="4">
        <f t="shared" si="324"/>
        <v>65.8</v>
      </c>
      <c r="BJ1111">
        <v>65.8</v>
      </c>
    </row>
    <row r="1112" spans="1:62" x14ac:dyDescent="0.25">
      <c r="A1112" s="4" t="s">
        <v>93</v>
      </c>
      <c r="B1112" s="4">
        <v>2011</v>
      </c>
      <c r="C1112" s="4">
        <v>1</v>
      </c>
      <c r="E1112" s="4">
        <f t="shared" si="325"/>
        <v>2.8088314260523539E-3</v>
      </c>
      <c r="F1112">
        <v>229</v>
      </c>
      <c r="H1112" s="4">
        <f t="shared" si="326"/>
        <v>1.3615888411902125E-2</v>
      </c>
      <c r="I1112">
        <f t="shared" si="327"/>
        <v>0</v>
      </c>
      <c r="K1112">
        <v>0</v>
      </c>
      <c r="L1112" s="4">
        <v>7.56</v>
      </c>
      <c r="M1112">
        <f t="shared" si="328"/>
        <v>1.9965020106304512E-4</v>
      </c>
      <c r="O1112" s="4">
        <f t="shared" si="329"/>
        <v>536.2332523</v>
      </c>
      <c r="Q1112">
        <v>536.2332523</v>
      </c>
      <c r="S1112" s="4">
        <f t="shared" si="330"/>
        <v>1.4174537003913691E-2</v>
      </c>
      <c r="T1112">
        <v>93</v>
      </c>
      <c r="W1112" s="4">
        <f t="shared" si="331"/>
        <v>0</v>
      </c>
      <c r="X1112">
        <v>0</v>
      </c>
      <c r="Y1112" s="4">
        <v>43.2</v>
      </c>
      <c r="AB1112" s="4">
        <f t="shared" si="332"/>
        <v>1</v>
      </c>
      <c r="AC1112" s="3">
        <v>1</v>
      </c>
      <c r="AD1112" s="4">
        <f t="shared" si="333"/>
        <v>1.5071450291176819E-2</v>
      </c>
      <c r="AE1112">
        <f t="shared" si="334"/>
        <v>93</v>
      </c>
      <c r="AG1112">
        <v>93</v>
      </c>
      <c r="AH1112" s="4">
        <f t="shared" si="335"/>
        <v>6.8</v>
      </c>
      <c r="AJ1112">
        <v>6.8</v>
      </c>
      <c r="AK1112" s="4">
        <f t="shared" si="336"/>
        <v>1.4659814452237567E-2</v>
      </c>
      <c r="AL1112">
        <f t="shared" si="337"/>
        <v>93</v>
      </c>
      <c r="AN1112">
        <v>93</v>
      </c>
      <c r="AO1112" s="4">
        <f t="shared" si="338"/>
        <v>0.4</v>
      </c>
      <c r="AQ1112">
        <v>0.4</v>
      </c>
      <c r="AR1112" s="4">
        <f t="shared" si="339"/>
        <v>3439.5975130000002</v>
      </c>
      <c r="AT1112">
        <v>3439.5975130000002</v>
      </c>
      <c r="AU1112">
        <v>3439.5975130000002</v>
      </c>
      <c r="AV1112" s="4">
        <f t="shared" si="340"/>
        <v>7491</v>
      </c>
      <c r="AX1112">
        <v>7491</v>
      </c>
      <c r="AY1112">
        <v>7491</v>
      </c>
      <c r="AZ1112" s="4">
        <f t="shared" si="341"/>
        <v>5.6</v>
      </c>
      <c r="BB1112">
        <v>5.6</v>
      </c>
      <c r="BC1112" s="4">
        <f t="shared" si="342"/>
        <v>5.3</v>
      </c>
      <c r="BE1112">
        <v>5.3</v>
      </c>
      <c r="BF1112" s="4">
        <v>0.624</v>
      </c>
      <c r="BG1112" s="4">
        <v>10.3</v>
      </c>
      <c r="BH1112" s="4">
        <f t="shared" si="324"/>
        <v>65.599999999999994</v>
      </c>
      <c r="BJ1112">
        <v>65.599999999999994</v>
      </c>
    </row>
    <row r="1113" spans="1:62" x14ac:dyDescent="0.25">
      <c r="A1113" s="4" t="s">
        <v>93</v>
      </c>
      <c r="B1113" s="4">
        <v>2010</v>
      </c>
      <c r="C1113" s="4">
        <v>1</v>
      </c>
      <c r="E1113" s="4">
        <f t="shared" si="325"/>
        <v>2.8977798623735706E-3</v>
      </c>
      <c r="F1113">
        <v>221</v>
      </c>
      <c r="H1113" s="4">
        <f t="shared" si="326"/>
        <v>1.3615888411902125E-2</v>
      </c>
      <c r="I1113">
        <f t="shared" si="327"/>
        <v>0</v>
      </c>
      <c r="K1113">
        <v>0</v>
      </c>
      <c r="L1113" s="4">
        <v>7.52</v>
      </c>
      <c r="M1113">
        <f t="shared" si="328"/>
        <v>1.8894449352974477E-4</v>
      </c>
      <c r="O1113" s="4">
        <f t="shared" si="329"/>
        <v>48.028594409999997</v>
      </c>
      <c r="Q1113">
        <v>48.028594409999997</v>
      </c>
      <c r="S1113" s="4">
        <f t="shared" si="330"/>
        <v>1.3597551795253666E-2</v>
      </c>
      <c r="T1113">
        <v>95</v>
      </c>
      <c r="W1113" s="4">
        <f t="shared" si="331"/>
        <v>0</v>
      </c>
      <c r="X1113">
        <v>0</v>
      </c>
      <c r="Y1113" s="4">
        <v>42.4</v>
      </c>
      <c r="AB1113" s="4">
        <f t="shared" si="332"/>
        <v>1</v>
      </c>
      <c r="AC1113" s="3">
        <v>1</v>
      </c>
      <c r="AD1113" s="4">
        <f t="shared" si="333"/>
        <v>1.4468496082906386E-2</v>
      </c>
      <c r="AE1113">
        <f t="shared" si="334"/>
        <v>95</v>
      </c>
      <c r="AG1113">
        <v>95</v>
      </c>
      <c r="AH1113" s="4">
        <f t="shared" si="335"/>
        <v>6.6</v>
      </c>
      <c r="AJ1113">
        <v>6.6</v>
      </c>
      <c r="AK1113" s="4">
        <f t="shared" si="336"/>
        <v>1.4080213690514896E-2</v>
      </c>
      <c r="AL1113">
        <f t="shared" si="337"/>
        <v>95</v>
      </c>
      <c r="AN1113">
        <v>95</v>
      </c>
      <c r="AO1113" s="4">
        <f t="shared" si="338"/>
        <v>0.4</v>
      </c>
      <c r="AQ1113">
        <v>0.4</v>
      </c>
      <c r="AR1113" s="4">
        <f t="shared" si="339"/>
        <v>326.28121199999998</v>
      </c>
      <c r="AT1113">
        <v>326.28121199999998</v>
      </c>
      <c r="AU1113">
        <v>326.28121199999998</v>
      </c>
      <c r="AV1113" s="4">
        <f t="shared" si="340"/>
        <v>746556</v>
      </c>
      <c r="AX1113">
        <v>746556</v>
      </c>
      <c r="AY1113">
        <v>746556</v>
      </c>
      <c r="AZ1113" s="4">
        <f t="shared" si="341"/>
        <v>5.6</v>
      </c>
      <c r="BB1113">
        <v>5.6</v>
      </c>
      <c r="BC1113" s="4">
        <f t="shared" si="342"/>
        <v>5.3</v>
      </c>
      <c r="BE1113">
        <v>5.3</v>
      </c>
      <c r="BF1113" s="4">
        <v>0.61799999999999999</v>
      </c>
      <c r="BG1113" s="4">
        <v>10.199999999999999</v>
      </c>
      <c r="BH1113" s="4">
        <f t="shared" si="324"/>
        <v>65.900000000000006</v>
      </c>
      <c r="BJ1113">
        <v>65.900000000000006</v>
      </c>
    </row>
    <row r="1114" spans="1:62" x14ac:dyDescent="0.25">
      <c r="A1114" s="4" t="s">
        <v>93</v>
      </c>
      <c r="B1114" s="4">
        <v>2009</v>
      </c>
      <c r="C1114" s="4">
        <v>1</v>
      </c>
      <c r="E1114" s="4">
        <f t="shared" si="325"/>
        <v>2.9287272559071213E-3</v>
      </c>
      <c r="F1114">
        <v>218</v>
      </c>
      <c r="H1114" s="4">
        <f t="shared" si="326"/>
        <v>1.3615888411902125E-2</v>
      </c>
      <c r="I1114">
        <f t="shared" si="327"/>
        <v>0</v>
      </c>
      <c r="K1114">
        <v>0</v>
      </c>
      <c r="L1114" s="4">
        <v>7.49</v>
      </c>
      <c r="M1114">
        <f t="shared" si="328"/>
        <v>1.9881971025210616E-4</v>
      </c>
      <c r="O1114" s="4">
        <f t="shared" si="329"/>
        <v>466.66936980000003</v>
      </c>
      <c r="Q1114">
        <v>466.66936980000003</v>
      </c>
      <c r="S1114" s="4">
        <f t="shared" si="330"/>
        <v>1.2624262505316943E-2</v>
      </c>
      <c r="T1114">
        <v>98</v>
      </c>
      <c r="W1114" s="4">
        <f t="shared" si="331"/>
        <v>0</v>
      </c>
      <c r="X1114">
        <v>0</v>
      </c>
      <c r="Y1114" s="4">
        <v>41.6</v>
      </c>
      <c r="AB1114" s="4">
        <f t="shared" si="332"/>
        <v>1</v>
      </c>
      <c r="AC1114" s="3">
        <v>1</v>
      </c>
      <c r="AD1114" s="4">
        <f t="shared" si="333"/>
        <v>1.3793210582829339E-2</v>
      </c>
      <c r="AE1114">
        <f t="shared" si="334"/>
        <v>97</v>
      </c>
      <c r="AG1114">
        <v>97</v>
      </c>
      <c r="AH1114" s="4">
        <f t="shared" si="335"/>
        <v>7.32</v>
      </c>
      <c r="AJ1114">
        <v>7.32</v>
      </c>
      <c r="AK1114" s="4">
        <f t="shared" si="336"/>
        <v>1.3091642209708994E-2</v>
      </c>
      <c r="AL1114">
        <f t="shared" si="337"/>
        <v>98</v>
      </c>
      <c r="AN1114">
        <v>98</v>
      </c>
      <c r="AO1114" s="4">
        <f t="shared" si="338"/>
        <v>0.3</v>
      </c>
      <c r="AQ1114">
        <v>0.3</v>
      </c>
      <c r="AR1114" s="4">
        <f t="shared" si="339"/>
        <v>2716.3525599999998</v>
      </c>
      <c r="AT1114">
        <v>2716.3525599999998</v>
      </c>
      <c r="AU1114">
        <v>2716.3525599999998</v>
      </c>
      <c r="AV1114" s="4">
        <f t="shared" si="340"/>
        <v>745693</v>
      </c>
      <c r="AX1114">
        <v>745693</v>
      </c>
      <c r="AY1114">
        <v>745693</v>
      </c>
      <c r="AZ1114" s="4">
        <f t="shared" si="341"/>
        <v>5.6</v>
      </c>
      <c r="BB1114">
        <v>5.6</v>
      </c>
      <c r="BC1114" s="4">
        <f t="shared" si="342"/>
        <v>5.4</v>
      </c>
      <c r="BE1114">
        <v>5.4</v>
      </c>
      <c r="BF1114" s="4">
        <v>0.61799999999999999</v>
      </c>
      <c r="BG1114" s="4">
        <v>10.5</v>
      </c>
      <c r="BH1114" s="4">
        <f t="shared" si="324"/>
        <v>66.099999999999994</v>
      </c>
      <c r="BJ1114">
        <v>66.099999999999994</v>
      </c>
    </row>
    <row r="1115" spans="1:62" x14ac:dyDescent="0.25">
      <c r="A1115" s="4" t="s">
        <v>93</v>
      </c>
      <c r="B1115" s="4">
        <v>2008</v>
      </c>
      <c r="C1115" s="4">
        <v>1</v>
      </c>
      <c r="E1115" s="4">
        <f t="shared" si="325"/>
        <v>2.9287272559071213E-3</v>
      </c>
      <c r="F1115">
        <v>218</v>
      </c>
      <c r="H1115" s="4">
        <f t="shared" si="326"/>
        <v>1.4041262411569241E-2</v>
      </c>
      <c r="I1115">
        <f t="shared" si="327"/>
        <v>1</v>
      </c>
      <c r="K1115">
        <v>1</v>
      </c>
      <c r="L1115" s="4">
        <v>7.32</v>
      </c>
      <c r="M1115">
        <f t="shared" si="328"/>
        <v>1.9916638618562379E-4</v>
      </c>
      <c r="O1115" s="4">
        <f t="shared" si="329"/>
        <v>493.32792929999999</v>
      </c>
      <c r="Q1115">
        <v>493.32792929999999</v>
      </c>
      <c r="S1115" s="4">
        <f t="shared" si="330"/>
        <v>1.4174537003913691E-2</v>
      </c>
      <c r="T1115">
        <v>93</v>
      </c>
      <c r="W1115" s="4">
        <f t="shared" si="331"/>
        <v>0</v>
      </c>
      <c r="X1115">
        <v>0</v>
      </c>
      <c r="Y1115" s="4">
        <v>4.9000000000000004</v>
      </c>
      <c r="AB1115" s="4">
        <f t="shared" si="332"/>
        <v>1</v>
      </c>
      <c r="AC1115" s="3">
        <v>1</v>
      </c>
      <c r="AD1115" s="4">
        <f t="shared" si="333"/>
        <v>1.5058523984985393E-2</v>
      </c>
      <c r="AE1115">
        <f t="shared" si="334"/>
        <v>93</v>
      </c>
      <c r="AG1115">
        <v>93</v>
      </c>
      <c r="AH1115" s="4">
        <f t="shared" si="335"/>
        <v>7.46</v>
      </c>
      <c r="AJ1115">
        <v>7.46</v>
      </c>
      <c r="AK1115" s="4">
        <f t="shared" si="336"/>
        <v>1.4647217833012734E-2</v>
      </c>
      <c r="AL1115">
        <f t="shared" si="337"/>
        <v>93</v>
      </c>
      <c r="AN1115">
        <v>93</v>
      </c>
      <c r="AO1115" s="4">
        <f t="shared" si="338"/>
        <v>0.8</v>
      </c>
      <c r="AQ1115">
        <v>0.8</v>
      </c>
      <c r="AR1115" s="4">
        <f t="shared" si="339"/>
        <v>2576.124957</v>
      </c>
      <c r="AT1115">
        <v>2576.124957</v>
      </c>
      <c r="AU1115">
        <v>2576.124957</v>
      </c>
      <c r="AV1115" s="4">
        <f t="shared" si="340"/>
        <v>746314</v>
      </c>
      <c r="AX1115">
        <v>746314</v>
      </c>
      <c r="AY1115">
        <v>746314</v>
      </c>
      <c r="AZ1115" s="4">
        <f t="shared" si="341"/>
        <v>5.6</v>
      </c>
      <c r="BB1115">
        <v>5.6</v>
      </c>
      <c r="BC1115" s="4">
        <f t="shared" si="342"/>
        <v>5.4</v>
      </c>
      <c r="BE1115">
        <v>5.4</v>
      </c>
      <c r="BF1115" s="4">
        <v>0.61799999999999999</v>
      </c>
      <c r="BG1115" s="4">
        <v>10.7</v>
      </c>
      <c r="BH1115" s="4">
        <f t="shared" si="324"/>
        <v>66.3</v>
      </c>
      <c r="BJ1115">
        <v>66.3</v>
      </c>
    </row>
    <row r="1116" spans="1:62" x14ac:dyDescent="0.25">
      <c r="A1116" s="4" t="s">
        <v>93</v>
      </c>
      <c r="B1116" s="4">
        <v>2007</v>
      </c>
      <c r="C1116" s="4">
        <v>1</v>
      </c>
      <c r="E1116" s="4">
        <f t="shared" si="325"/>
        <v>2.7732206698751448E-3</v>
      </c>
      <c r="F1116">
        <v>232</v>
      </c>
      <c r="H1116" s="4">
        <f t="shared" si="326"/>
        <v>1.4041262411569241E-2</v>
      </c>
      <c r="I1116">
        <f t="shared" si="327"/>
        <v>1</v>
      </c>
      <c r="K1116">
        <v>1</v>
      </c>
      <c r="L1116" s="4">
        <v>7.2</v>
      </c>
      <c r="M1116">
        <f t="shared" si="328"/>
        <v>1.9713756547851721E-4</v>
      </c>
      <c r="O1116" s="4">
        <f t="shared" si="329"/>
        <v>362.87022710000002</v>
      </c>
      <c r="Q1116">
        <v>362.87022710000002</v>
      </c>
      <c r="S1116" s="4">
        <f t="shared" si="330"/>
        <v>1.3894096137580055E-2</v>
      </c>
      <c r="T1116">
        <v>94</v>
      </c>
      <c r="W1116" s="4">
        <f t="shared" si="331"/>
        <v>0</v>
      </c>
      <c r="X1116">
        <v>0</v>
      </c>
      <c r="Y1116" s="4">
        <v>4.3</v>
      </c>
      <c r="AB1116" s="4">
        <f t="shared" si="332"/>
        <v>1</v>
      </c>
      <c r="AC1116" s="3">
        <v>1</v>
      </c>
      <c r="AD1116" s="4">
        <f t="shared" si="333"/>
        <v>1.4764754783125823E-2</v>
      </c>
      <c r="AE1116">
        <f t="shared" si="334"/>
        <v>94</v>
      </c>
      <c r="AG1116">
        <v>94</v>
      </c>
      <c r="AH1116" s="4">
        <f t="shared" si="335"/>
        <v>6.45</v>
      </c>
      <c r="AJ1116">
        <v>6.45</v>
      </c>
      <c r="AK1116" s="4">
        <f t="shared" si="336"/>
        <v>1.4364363785270591E-2</v>
      </c>
      <c r="AL1116">
        <f t="shared" si="337"/>
        <v>94</v>
      </c>
      <c r="AN1116">
        <v>94</v>
      </c>
      <c r="AO1116" s="4">
        <f t="shared" si="338"/>
        <v>1.85</v>
      </c>
      <c r="AQ1116">
        <v>1.9</v>
      </c>
      <c r="AR1116" s="4">
        <f t="shared" si="339"/>
        <v>2327.5832399999999</v>
      </c>
      <c r="AT1116">
        <v>2327.5832399999999</v>
      </c>
      <c r="AU1116">
        <v>2327.5832399999999</v>
      </c>
      <c r="AV1116" s="4">
        <f t="shared" si="340"/>
        <v>747869</v>
      </c>
      <c r="AX1116">
        <v>747869</v>
      </c>
      <c r="AY1116">
        <v>747869</v>
      </c>
      <c r="AZ1116" s="4">
        <f t="shared" si="341"/>
        <v>5.7</v>
      </c>
      <c r="BB1116">
        <v>5.7</v>
      </c>
      <c r="BC1116" s="4">
        <f t="shared" si="342"/>
        <v>5.5</v>
      </c>
      <c r="BE1116">
        <v>5.5</v>
      </c>
      <c r="BF1116" s="4">
        <v>0.62</v>
      </c>
      <c r="BG1116" s="4">
        <v>11.2</v>
      </c>
      <c r="BH1116" s="4">
        <f t="shared" si="324"/>
        <v>65.7</v>
      </c>
      <c r="BJ1116">
        <v>65.7</v>
      </c>
    </row>
    <row r="1117" spans="1:62" x14ac:dyDescent="0.25">
      <c r="A1117" s="4" t="s">
        <v>93</v>
      </c>
      <c r="B1117" s="4">
        <v>2006</v>
      </c>
      <c r="C1117" s="4">
        <v>1</v>
      </c>
      <c r="E1117" s="4">
        <f t="shared" si="325"/>
        <v>1.6897478383066618E-3</v>
      </c>
      <c r="F1117">
        <v>24</v>
      </c>
      <c r="H1117" s="4">
        <f t="shared" si="326"/>
        <v>1.4041262411569241E-2</v>
      </c>
      <c r="I1117">
        <f t="shared" si="327"/>
        <v>1</v>
      </c>
      <c r="K1117">
        <v>1</v>
      </c>
      <c r="L1117" s="4">
        <v>7.04</v>
      </c>
      <c r="M1117">
        <f t="shared" si="328"/>
        <v>1.9266740812898017E-4</v>
      </c>
      <c r="O1117" s="4">
        <f t="shared" si="329"/>
        <v>170.6325842</v>
      </c>
      <c r="Q1117">
        <v>170.6325842</v>
      </c>
      <c r="S1117" s="4">
        <f t="shared" si="330"/>
        <v>1.4174537003913691E-2</v>
      </c>
      <c r="T1117">
        <v>93</v>
      </c>
      <c r="W1117" s="4">
        <f t="shared" si="331"/>
        <v>0</v>
      </c>
      <c r="X1117">
        <v>0</v>
      </c>
      <c r="Y1117" s="4">
        <v>39.6</v>
      </c>
      <c r="AB1117" s="4">
        <f t="shared" si="332"/>
        <v>1</v>
      </c>
      <c r="AC1117" s="3">
        <v>1</v>
      </c>
      <c r="AD1117" s="4">
        <f t="shared" si="333"/>
        <v>1.5318429957313199E-2</v>
      </c>
      <c r="AE1117">
        <f t="shared" si="334"/>
        <v>92</v>
      </c>
      <c r="AG1117">
        <v>92</v>
      </c>
      <c r="AH1117" s="4">
        <f t="shared" si="335"/>
        <v>4.67</v>
      </c>
      <c r="AJ1117">
        <v>4.67</v>
      </c>
      <c r="AK1117" s="4">
        <f t="shared" si="336"/>
        <v>1.4638826300493435E-2</v>
      </c>
      <c r="AL1117">
        <f t="shared" si="337"/>
        <v>93</v>
      </c>
      <c r="AN1117">
        <v>93</v>
      </c>
      <c r="AO1117" s="4">
        <f t="shared" si="338"/>
        <v>1.1000000000000001</v>
      </c>
      <c r="AQ1117">
        <v>1.1000000000000001</v>
      </c>
      <c r="AR1117" s="4">
        <f t="shared" si="339"/>
        <v>1945.6395</v>
      </c>
      <c r="AT1117">
        <v>1945.6395</v>
      </c>
      <c r="AU1117">
        <v>1945.6395</v>
      </c>
      <c r="AV1117" s="4">
        <f t="shared" si="340"/>
        <v>74961</v>
      </c>
      <c r="AX1117">
        <v>74961</v>
      </c>
      <c r="AY1117">
        <v>74961</v>
      </c>
      <c r="AZ1117" s="4">
        <f t="shared" si="341"/>
        <v>5.7</v>
      </c>
      <c r="BB1117">
        <v>5.7</v>
      </c>
      <c r="BC1117" s="4">
        <f t="shared" si="342"/>
        <v>5.5</v>
      </c>
      <c r="BE1117">
        <v>5.5</v>
      </c>
      <c r="BF1117" s="4">
        <v>0.622</v>
      </c>
      <c r="BG1117" s="4">
        <v>11.7</v>
      </c>
      <c r="BH1117" s="4">
        <f t="shared" si="324"/>
        <v>65.2</v>
      </c>
      <c r="BJ1117">
        <v>65.2</v>
      </c>
    </row>
    <row r="1118" spans="1:62" x14ac:dyDescent="0.25">
      <c r="A1118" s="4" t="s">
        <v>93</v>
      </c>
      <c r="B1118" s="4">
        <v>2005</v>
      </c>
      <c r="C1118" s="4">
        <v>1</v>
      </c>
      <c r="E1118" s="4">
        <f t="shared" si="325"/>
        <v>2.6986272448502402E-3</v>
      </c>
      <c r="F1118">
        <v>238</v>
      </c>
      <c r="H1118" s="4">
        <f t="shared" si="326"/>
        <v>1.4041262411569241E-2</v>
      </c>
      <c r="I1118">
        <f t="shared" si="327"/>
        <v>1</v>
      </c>
      <c r="K1118">
        <v>1</v>
      </c>
      <c r="L1118" s="4">
        <v>7.35</v>
      </c>
      <c r="M1118">
        <f t="shared" si="328"/>
        <v>1.8791630629368599E-4</v>
      </c>
      <c r="O1118" s="4">
        <f t="shared" si="329"/>
        <v>17.46405901</v>
      </c>
      <c r="Q1118">
        <v>17.46405901</v>
      </c>
      <c r="S1118" s="4">
        <f t="shared" si="330"/>
        <v>1.4174537003913691E-2</v>
      </c>
      <c r="T1118">
        <v>93</v>
      </c>
      <c r="W1118" s="4">
        <f t="shared" si="331"/>
        <v>0</v>
      </c>
      <c r="X1118">
        <v>0</v>
      </c>
      <c r="Y1118" s="4">
        <v>39</v>
      </c>
      <c r="AB1118" s="4">
        <f t="shared" si="332"/>
        <v>1</v>
      </c>
      <c r="AC1118" s="3">
        <v>1</v>
      </c>
      <c r="AD1118" s="4">
        <f t="shared" si="333"/>
        <v>1.5045662755707507E-2</v>
      </c>
      <c r="AE1118">
        <f t="shared" si="334"/>
        <v>93</v>
      </c>
      <c r="AG1118">
        <v>93</v>
      </c>
      <c r="AH1118" s="4">
        <f t="shared" si="335"/>
        <v>5.83</v>
      </c>
      <c r="AJ1118">
        <v>5.83</v>
      </c>
      <c r="AK1118" s="4">
        <f t="shared" si="336"/>
        <v>1.4634640961740454E-2</v>
      </c>
      <c r="AL1118">
        <f t="shared" si="337"/>
        <v>93</v>
      </c>
      <c r="AN1118">
        <v>93</v>
      </c>
      <c r="AO1118" s="4">
        <f t="shared" si="338"/>
        <v>1.8</v>
      </c>
      <c r="AQ1118">
        <v>1.8</v>
      </c>
      <c r="AR1118" s="4">
        <f t="shared" si="339"/>
        <v>198.45521600000001</v>
      </c>
      <c r="AT1118">
        <v>198.45521600000001</v>
      </c>
      <c r="AU1118">
        <v>198.45521600000001</v>
      </c>
      <c r="AV1118" s="4">
        <f t="shared" si="340"/>
        <v>75946</v>
      </c>
      <c r="AX1118">
        <v>75946</v>
      </c>
      <c r="AY1118">
        <v>75946</v>
      </c>
      <c r="AZ1118" s="4">
        <f t="shared" si="341"/>
        <v>5.7</v>
      </c>
      <c r="BB1118">
        <v>5.7</v>
      </c>
      <c r="BC1118" s="4">
        <f t="shared" si="342"/>
        <v>5.5</v>
      </c>
      <c r="BE1118">
        <v>5.5</v>
      </c>
      <c r="BF1118" s="4">
        <v>0.61899999999999999</v>
      </c>
      <c r="BG1118" s="4">
        <v>11.4</v>
      </c>
      <c r="BH1118" s="4">
        <f t="shared" si="324"/>
        <v>65</v>
      </c>
      <c r="BJ1118">
        <v>65</v>
      </c>
    </row>
    <row r="1119" spans="1:62" x14ac:dyDescent="0.25">
      <c r="A1119" s="4" t="s">
        <v>93</v>
      </c>
      <c r="B1119" s="4">
        <v>2004</v>
      </c>
      <c r="C1119" s="4">
        <v>1</v>
      </c>
      <c r="E1119" s="4">
        <f t="shared" si="325"/>
        <v>2.7113574077102685E-3</v>
      </c>
      <c r="F1119">
        <v>237</v>
      </c>
      <c r="H1119" s="4">
        <f t="shared" si="326"/>
        <v>1.4041262411569241E-2</v>
      </c>
      <c r="I1119">
        <f t="shared" si="327"/>
        <v>1</v>
      </c>
      <c r="K1119">
        <v>1</v>
      </c>
      <c r="L1119" s="4">
        <v>7.84</v>
      </c>
      <c r="M1119">
        <f t="shared" si="328"/>
        <v>1.8737353995207013E-4</v>
      </c>
      <c r="O1119" s="4">
        <f t="shared" si="329"/>
        <v>1.7761810419999999</v>
      </c>
      <c r="Q1119">
        <v>1.7761810419999999</v>
      </c>
      <c r="S1119" s="4">
        <f t="shared" si="330"/>
        <v>1.4682265089018029E-2</v>
      </c>
      <c r="T1119">
        <v>91</v>
      </c>
      <c r="W1119" s="4">
        <f t="shared" si="331"/>
        <v>0</v>
      </c>
      <c r="X1119">
        <v>0</v>
      </c>
      <c r="Y1119" s="4">
        <v>38.4</v>
      </c>
      <c r="AB1119" s="4">
        <f t="shared" si="332"/>
        <v>1</v>
      </c>
      <c r="AC1119" s="3">
        <v>1</v>
      </c>
      <c r="AD1119" s="4">
        <f t="shared" si="333"/>
        <v>1.55559891898334E-2</v>
      </c>
      <c r="AE1119">
        <f t="shared" si="334"/>
        <v>91</v>
      </c>
      <c r="AG1119">
        <v>91</v>
      </c>
      <c r="AH1119" s="4">
        <f t="shared" si="335"/>
        <v>5.73</v>
      </c>
      <c r="AJ1119">
        <v>5.73</v>
      </c>
      <c r="AK1119" s="4">
        <f t="shared" si="336"/>
        <v>1.5128710129064749E-2</v>
      </c>
      <c r="AL1119">
        <f t="shared" si="337"/>
        <v>91</v>
      </c>
      <c r="AN1119">
        <v>91</v>
      </c>
      <c r="AO1119" s="4">
        <f t="shared" si="338"/>
        <v>1.85</v>
      </c>
      <c r="AQ1119">
        <v>1.9</v>
      </c>
      <c r="AR1119" s="4">
        <f t="shared" si="339"/>
        <v>145.58860999999999</v>
      </c>
      <c r="AT1119">
        <v>145.58860999999999</v>
      </c>
      <c r="AU1119">
        <v>145.58860999999999</v>
      </c>
      <c r="AV1119" s="4">
        <f t="shared" si="340"/>
        <v>751652</v>
      </c>
      <c r="AX1119">
        <v>751652</v>
      </c>
      <c r="AY1119">
        <v>751652</v>
      </c>
      <c r="AZ1119" s="4">
        <f t="shared" si="341"/>
        <v>5.8</v>
      </c>
      <c r="BB1119">
        <v>5.8</v>
      </c>
      <c r="BC1119" s="4">
        <f t="shared" si="342"/>
        <v>5.6</v>
      </c>
      <c r="BE1119">
        <v>5.6</v>
      </c>
      <c r="BF1119" s="4">
        <v>0.61299999999999999</v>
      </c>
      <c r="BG1119" s="4">
        <v>11.2</v>
      </c>
      <c r="BH1119" s="4">
        <f t="shared" si="324"/>
        <v>65.099999999999994</v>
      </c>
      <c r="BJ1119">
        <v>65.099999999999994</v>
      </c>
    </row>
    <row r="1120" spans="1:62" x14ac:dyDescent="0.25">
      <c r="A1120" s="4" t="s">
        <v>93</v>
      </c>
      <c r="B1120" s="4">
        <v>2003</v>
      </c>
      <c r="C1120" s="4">
        <v>1</v>
      </c>
      <c r="E1120" s="4">
        <f t="shared" si="325"/>
        <v>2.7113574077102685E-3</v>
      </c>
      <c r="F1120">
        <v>237</v>
      </c>
      <c r="H1120" s="4">
        <f t="shared" si="326"/>
        <v>1.4041262411569241E-2</v>
      </c>
      <c r="I1120">
        <f t="shared" si="327"/>
        <v>1</v>
      </c>
      <c r="K1120">
        <v>1</v>
      </c>
      <c r="L1120" s="4">
        <v>7.93</v>
      </c>
      <c r="M1120">
        <f t="shared" si="328"/>
        <v>1.8788254029619537E-4</v>
      </c>
      <c r="O1120" s="4">
        <f t="shared" si="329"/>
        <v>16.47949015</v>
      </c>
      <c r="Q1120">
        <v>16.47949015</v>
      </c>
      <c r="S1120" s="4">
        <f t="shared" si="330"/>
        <v>2.5921285339093207E-4</v>
      </c>
      <c r="T1120">
        <v>9</v>
      </c>
      <c r="W1120" s="4">
        <f t="shared" si="331"/>
        <v>0</v>
      </c>
      <c r="X1120">
        <v>0</v>
      </c>
      <c r="Y1120" s="4">
        <v>37.799999999999997</v>
      </c>
      <c r="AB1120" s="4">
        <f t="shared" si="332"/>
        <v>1</v>
      </c>
      <c r="AC1120" s="3">
        <v>1</v>
      </c>
      <c r="AD1120" s="4">
        <f t="shared" si="333"/>
        <v>1.5551641892734825E-2</v>
      </c>
      <c r="AE1120">
        <f t="shared" si="334"/>
        <v>91</v>
      </c>
      <c r="AG1120">
        <v>91</v>
      </c>
      <c r="AH1120" s="4">
        <f t="shared" si="335"/>
        <v>5.97</v>
      </c>
      <c r="AJ1120">
        <v>5.97</v>
      </c>
      <c r="AK1120" s="4">
        <f t="shared" si="336"/>
        <v>2.0320454333952765E-4</v>
      </c>
      <c r="AL1120">
        <f t="shared" si="337"/>
        <v>9</v>
      </c>
      <c r="AN1120">
        <v>9</v>
      </c>
      <c r="AO1120" s="4">
        <f t="shared" si="338"/>
        <v>1.85</v>
      </c>
      <c r="AQ1120">
        <v>2.1</v>
      </c>
      <c r="AR1120" s="4">
        <f t="shared" si="339"/>
        <v>986.79581729999995</v>
      </c>
      <c r="AT1120">
        <v>986.79581729999995</v>
      </c>
      <c r="AU1120">
        <v>986.79581729999995</v>
      </c>
      <c r="AV1120" s="4">
        <f t="shared" si="340"/>
        <v>751857</v>
      </c>
      <c r="AX1120">
        <v>751857</v>
      </c>
      <c r="AY1120">
        <v>751857</v>
      </c>
      <c r="AZ1120" s="4">
        <f t="shared" si="341"/>
        <v>5.8</v>
      </c>
      <c r="BB1120">
        <v>5.8</v>
      </c>
      <c r="BC1120" s="4">
        <f t="shared" si="342"/>
        <v>5.6</v>
      </c>
      <c r="BE1120">
        <v>5.6</v>
      </c>
      <c r="BF1120" s="4">
        <v>0.61099999999999999</v>
      </c>
      <c r="BG1120" s="4">
        <v>11.1</v>
      </c>
      <c r="BH1120" s="4">
        <f t="shared" si="324"/>
        <v>65.3</v>
      </c>
      <c r="BJ1120">
        <v>65.3</v>
      </c>
    </row>
    <row r="1121" spans="1:62" x14ac:dyDescent="0.25">
      <c r="A1121" s="4" t="s">
        <v>93</v>
      </c>
      <c r="B1121" s="4">
        <v>2002</v>
      </c>
      <c r="C1121" s="4">
        <v>1</v>
      </c>
      <c r="E1121" s="4">
        <f t="shared" si="325"/>
        <v>2.6199278260687349E-3</v>
      </c>
      <c r="F1121">
        <v>244</v>
      </c>
      <c r="H1121" s="4">
        <f t="shared" si="326"/>
        <v>1.4041262411569241E-2</v>
      </c>
      <c r="I1121">
        <f t="shared" si="327"/>
        <v>1</v>
      </c>
      <c r="K1121">
        <v>1</v>
      </c>
      <c r="L1121" s="4">
        <v>7.73</v>
      </c>
      <c r="M1121">
        <f t="shared" si="328"/>
        <v>1.8769169066536317E-4</v>
      </c>
      <c r="O1121" s="4">
        <f t="shared" si="329"/>
        <v>10.9363388</v>
      </c>
      <c r="Q1121">
        <v>10.9363388</v>
      </c>
      <c r="S1121" s="4">
        <f t="shared" si="330"/>
        <v>1.4682265089018029E-2</v>
      </c>
      <c r="T1121">
        <v>91</v>
      </c>
      <c r="W1121" s="4">
        <f t="shared" si="331"/>
        <v>0</v>
      </c>
      <c r="X1121">
        <v>0</v>
      </c>
      <c r="Y1121" s="4">
        <v>37.1</v>
      </c>
      <c r="AB1121" s="4">
        <f t="shared" si="332"/>
        <v>1</v>
      </c>
      <c r="AC1121" s="3">
        <v>1</v>
      </c>
      <c r="AD1121" s="4">
        <f t="shared" si="333"/>
        <v>1.5032945486078086E-2</v>
      </c>
      <c r="AE1121">
        <f t="shared" si="334"/>
        <v>93</v>
      </c>
      <c r="AG1121">
        <v>93</v>
      </c>
      <c r="AH1121" s="4">
        <f t="shared" si="335"/>
        <v>5.84</v>
      </c>
      <c r="AJ1121">
        <v>5.84</v>
      </c>
      <c r="AK1121" s="4">
        <f t="shared" si="336"/>
        <v>1.516156388959612E-2</v>
      </c>
      <c r="AL1121">
        <f t="shared" si="337"/>
        <v>91</v>
      </c>
      <c r="AN1121">
        <v>91</v>
      </c>
      <c r="AO1121" s="4">
        <f t="shared" si="338"/>
        <v>1.85</v>
      </c>
      <c r="AQ1121">
        <v>2.2999999999999998</v>
      </c>
      <c r="AR1121" s="4">
        <f t="shared" si="339"/>
        <v>96.867482699999996</v>
      </c>
      <c r="AT1121">
        <v>96.867482699999996</v>
      </c>
      <c r="AU1121">
        <v>96.867482699999996</v>
      </c>
      <c r="AV1121" s="4">
        <f t="shared" si="340"/>
        <v>751884</v>
      </c>
      <c r="AX1121">
        <v>751884</v>
      </c>
      <c r="AY1121">
        <v>751884</v>
      </c>
      <c r="AZ1121" s="4">
        <f t="shared" si="341"/>
        <v>5.9</v>
      </c>
      <c r="BB1121">
        <v>5.9</v>
      </c>
      <c r="BC1121" s="4">
        <f t="shared" si="342"/>
        <v>5.7</v>
      </c>
      <c r="BE1121">
        <v>5.7</v>
      </c>
      <c r="BF1121" s="4">
        <v>0.60899999999999999</v>
      </c>
      <c r="BG1121" s="4">
        <v>11</v>
      </c>
      <c r="BH1121" s="4">
        <f t="shared" si="324"/>
        <v>65.3</v>
      </c>
      <c r="BJ1121">
        <v>65.3</v>
      </c>
    </row>
    <row r="1122" spans="1:62" x14ac:dyDescent="0.25">
      <c r="A1122" s="4" t="s">
        <v>93</v>
      </c>
      <c r="B1122" s="4">
        <v>2001</v>
      </c>
      <c r="C1122" s="4">
        <v>1</v>
      </c>
      <c r="E1122" s="4">
        <f t="shared" si="325"/>
        <v>2.5791881455031898E-3</v>
      </c>
      <c r="F1122">
        <v>247</v>
      </c>
      <c r="H1122" s="4">
        <f t="shared" si="326"/>
        <v>1.4041262411569241E-2</v>
      </c>
      <c r="I1122">
        <f t="shared" si="327"/>
        <v>1</v>
      </c>
      <c r="K1122">
        <v>1</v>
      </c>
      <c r="L1122" s="4">
        <v>6.71</v>
      </c>
      <c r="M1122">
        <f t="shared" si="328"/>
        <v>1.8785061919203164E-4</v>
      </c>
      <c r="O1122" s="4">
        <f t="shared" si="329"/>
        <v>15.549786770000001</v>
      </c>
      <c r="Q1122">
        <v>15.549786770000001</v>
      </c>
      <c r="S1122" s="4">
        <f t="shared" si="330"/>
        <v>1.5705859584158526E-2</v>
      </c>
      <c r="T1122">
        <v>85</v>
      </c>
      <c r="W1122" s="4">
        <f t="shared" si="331"/>
        <v>0</v>
      </c>
      <c r="X1122">
        <v>0</v>
      </c>
      <c r="Y1122" s="4">
        <v>36.4</v>
      </c>
      <c r="AB1122" s="4">
        <f t="shared" si="332"/>
        <v>1</v>
      </c>
      <c r="AC1122" s="3">
        <v>1</v>
      </c>
      <c r="AD1122" s="4">
        <f t="shared" si="333"/>
        <v>1.5888213479351996E-4</v>
      </c>
      <c r="AE1122">
        <f t="shared" si="334"/>
        <v>9</v>
      </c>
      <c r="AG1122">
        <v>9</v>
      </c>
      <c r="AH1122" s="4">
        <f t="shared" si="335"/>
        <v>5.82</v>
      </c>
      <c r="AJ1122">
        <v>5.82</v>
      </c>
      <c r="AK1122" s="4">
        <f t="shared" si="336"/>
        <v>1.6106676241546186E-2</v>
      </c>
      <c r="AL1122">
        <f t="shared" si="337"/>
        <v>85</v>
      </c>
      <c r="AN1122">
        <v>85</v>
      </c>
      <c r="AO1122" s="4">
        <f t="shared" si="338"/>
        <v>1.7</v>
      </c>
      <c r="AQ1122">
        <v>1.7</v>
      </c>
      <c r="AR1122" s="4">
        <f t="shared" si="339"/>
        <v>925.58254599999998</v>
      </c>
      <c r="AT1122">
        <v>925.58254599999998</v>
      </c>
      <c r="AU1122">
        <v>925.58254599999998</v>
      </c>
      <c r="AV1122" s="4">
        <f t="shared" si="340"/>
        <v>752263</v>
      </c>
      <c r="AX1122">
        <v>752263</v>
      </c>
      <c r="AY1122">
        <v>752263</v>
      </c>
      <c r="AZ1122" s="4">
        <f t="shared" si="341"/>
        <v>5.9</v>
      </c>
      <c r="BB1122">
        <v>5.9</v>
      </c>
      <c r="BC1122" s="4">
        <f t="shared" si="342"/>
        <v>5.7</v>
      </c>
      <c r="BE1122">
        <v>5.7</v>
      </c>
      <c r="BF1122" s="4">
        <v>0.60599999999999998</v>
      </c>
      <c r="BG1122" s="4">
        <v>10.9</v>
      </c>
      <c r="BH1122" s="4">
        <f t="shared" si="324"/>
        <v>65.400000000000006</v>
      </c>
      <c r="BJ1122">
        <v>65.400000000000006</v>
      </c>
    </row>
    <row r="1123" spans="1:62" x14ac:dyDescent="0.25">
      <c r="A1123" s="4" t="s">
        <v>93</v>
      </c>
      <c r="B1123" s="4">
        <v>2000</v>
      </c>
      <c r="C1123" s="4">
        <v>1</v>
      </c>
      <c r="E1123" s="4">
        <f t="shared" si="325"/>
        <v>2.5928649929425106E-3</v>
      </c>
      <c r="F1123">
        <v>246</v>
      </c>
      <c r="H1123" s="4">
        <f t="shared" si="326"/>
        <v>1.4041262411569241E-2</v>
      </c>
      <c r="I1123">
        <f t="shared" si="327"/>
        <v>1</v>
      </c>
      <c r="K1123">
        <v>1</v>
      </c>
      <c r="L1123" s="4">
        <v>6.63</v>
      </c>
      <c r="M1123">
        <f t="shared" si="328"/>
        <v>1.8789198644132257E-4</v>
      </c>
      <c r="O1123" s="4">
        <f t="shared" si="329"/>
        <v>16.754808879999999</v>
      </c>
      <c r="Q1123">
        <v>16.754808879999999</v>
      </c>
      <c r="S1123" s="4">
        <f t="shared" si="330"/>
        <v>8.675140700055771E-5</v>
      </c>
      <c r="W1123" s="4">
        <f t="shared" si="331"/>
        <v>0</v>
      </c>
      <c r="X1123">
        <v>0</v>
      </c>
      <c r="Y1123" s="4">
        <v>35.700000000000003</v>
      </c>
      <c r="AB1123" s="4">
        <f t="shared" si="332"/>
        <v>1</v>
      </c>
      <c r="AC1123" s="3">
        <v>1</v>
      </c>
      <c r="AD1123" s="4">
        <f t="shared" si="333"/>
        <v>1.6478846989805254E-2</v>
      </c>
      <c r="AE1123">
        <f t="shared" si="334"/>
        <v>79</v>
      </c>
      <c r="AG1123">
        <v>79</v>
      </c>
      <c r="AH1123" s="4">
        <f t="shared" si="335"/>
        <v>5.85</v>
      </c>
      <c r="AJ1123">
        <v>5.85</v>
      </c>
      <c r="AK1123" s="4">
        <f t="shared" si="336"/>
        <v>1.5737413297150005E-2</v>
      </c>
      <c r="AL1123">
        <f t="shared" si="337"/>
        <v>88</v>
      </c>
      <c r="AN1123">
        <v>88</v>
      </c>
      <c r="AO1123" s="4">
        <f t="shared" si="338"/>
        <v>1.1000000000000001</v>
      </c>
      <c r="AQ1123">
        <v>1.1000000000000001</v>
      </c>
      <c r="AR1123" s="4">
        <f t="shared" si="339"/>
        <v>946.59937200000002</v>
      </c>
      <c r="AT1123">
        <v>946.59937200000002</v>
      </c>
      <c r="AU1123">
        <v>946.59937200000002</v>
      </c>
      <c r="AV1123" s="4">
        <f t="shared" si="340"/>
        <v>75331</v>
      </c>
      <c r="AX1123">
        <v>75331</v>
      </c>
      <c r="AY1123">
        <v>75331</v>
      </c>
      <c r="AZ1123" s="4">
        <f t="shared" si="341"/>
        <v>5.9</v>
      </c>
      <c r="BB1123">
        <v>5.9</v>
      </c>
      <c r="BC1123" s="4">
        <f t="shared" si="342"/>
        <v>5.8</v>
      </c>
      <c r="BE1123">
        <v>5.8</v>
      </c>
      <c r="BF1123" s="4">
        <v>0.60199999999999998</v>
      </c>
      <c r="BG1123" s="4">
        <v>10.9</v>
      </c>
      <c r="BH1123" s="4">
        <f t="shared" si="324"/>
        <v>65.400000000000006</v>
      </c>
      <c r="BJ1123">
        <v>65.400000000000006</v>
      </c>
    </row>
    <row r="1124" spans="1:62" x14ac:dyDescent="0.25">
      <c r="A1124" s="4" t="s">
        <v>94</v>
      </c>
      <c r="B1124" s="4">
        <v>2015</v>
      </c>
      <c r="C1124" s="4">
        <v>1</v>
      </c>
      <c r="E1124" s="4">
        <f t="shared" si="325"/>
        <v>1.6897478383066618E-3</v>
      </c>
      <c r="F1124">
        <v>24</v>
      </c>
      <c r="H1124" s="4">
        <f t="shared" si="326"/>
        <v>1.7536939259228994E-2</v>
      </c>
      <c r="I1124">
        <f t="shared" si="327"/>
        <v>14</v>
      </c>
      <c r="K1124">
        <v>14</v>
      </c>
      <c r="M1124">
        <f t="shared" si="328"/>
        <v>1.8731145170040577E-4</v>
      </c>
      <c r="O1124" s="4">
        <f t="shared" si="329"/>
        <v>0</v>
      </c>
      <c r="Q1124">
        <v>0</v>
      </c>
      <c r="S1124" s="4">
        <f t="shared" si="330"/>
        <v>1.8256414550525489E-4</v>
      </c>
      <c r="T1124">
        <v>6</v>
      </c>
      <c r="W1124" s="4">
        <f t="shared" si="331"/>
        <v>0</v>
      </c>
      <c r="X1124">
        <v>0</v>
      </c>
      <c r="Y1124" s="4">
        <v>49.9</v>
      </c>
      <c r="AB1124" s="4">
        <f t="shared" si="332"/>
        <v>18</v>
      </c>
      <c r="AC1124" s="3">
        <v>18</v>
      </c>
      <c r="AD1124" s="4">
        <f t="shared" si="333"/>
        <v>9.1072287643292824E-3</v>
      </c>
      <c r="AE1124">
        <f t="shared" si="334"/>
        <v>56</v>
      </c>
      <c r="AG1124">
        <v>56</v>
      </c>
      <c r="AH1124" s="4" t="e">
        <f t="shared" si="335"/>
        <v>#VALUE!</v>
      </c>
      <c r="AK1124" s="4">
        <f t="shared" si="336"/>
        <v>1.384773190689542E-4</v>
      </c>
      <c r="AL1124">
        <f t="shared" si="337"/>
        <v>6</v>
      </c>
      <c r="AN1124">
        <v>6</v>
      </c>
      <c r="AO1124" s="4">
        <f t="shared" si="338"/>
        <v>0.5</v>
      </c>
      <c r="AQ1124">
        <v>0.5</v>
      </c>
      <c r="AR1124" s="4">
        <f t="shared" si="339"/>
        <v>814.54639520000001</v>
      </c>
      <c r="AT1124">
        <v>814.54639520000001</v>
      </c>
      <c r="AU1124">
        <v>814.54639520000001</v>
      </c>
      <c r="AV1124" s="4">
        <f t="shared" si="340"/>
        <v>171161</v>
      </c>
      <c r="AX1124">
        <v>171161</v>
      </c>
      <c r="AY1124">
        <v>171161</v>
      </c>
      <c r="AZ1124" s="4">
        <f t="shared" si="341"/>
        <v>3.9</v>
      </c>
      <c r="BB1124">
        <v>3.9</v>
      </c>
      <c r="BC1124" s="4">
        <f t="shared" si="342"/>
        <v>3.9</v>
      </c>
      <c r="BE1124">
        <v>3.9</v>
      </c>
      <c r="BF1124" s="4">
        <v>0.49</v>
      </c>
      <c r="BG1124" s="4">
        <v>9.1</v>
      </c>
      <c r="BH1124" s="4">
        <f t="shared" si="324"/>
        <v>63.5</v>
      </c>
      <c r="BJ1124">
        <v>63.5</v>
      </c>
    </row>
    <row r="1125" spans="1:62" x14ac:dyDescent="0.25">
      <c r="A1125" s="4" t="s">
        <v>94</v>
      </c>
      <c r="B1125" s="4">
        <v>2014</v>
      </c>
      <c r="C1125" s="4">
        <v>1</v>
      </c>
      <c r="E1125" s="4">
        <f t="shared" si="325"/>
        <v>2.6064456419932934E-3</v>
      </c>
      <c r="F1125">
        <v>245</v>
      </c>
      <c r="H1125" s="4">
        <f t="shared" si="326"/>
        <v>1.7536939259228994E-2</v>
      </c>
      <c r="I1125">
        <f t="shared" si="327"/>
        <v>14</v>
      </c>
      <c r="K1125">
        <v>14</v>
      </c>
      <c r="L1125" s="4">
        <v>0.01</v>
      </c>
      <c r="M1125">
        <f t="shared" si="328"/>
        <v>1.8748949369376417E-4</v>
      </c>
      <c r="O1125" s="4">
        <f t="shared" si="329"/>
        <v>5.1032494379999997</v>
      </c>
      <c r="Q1125">
        <v>5.1032494379999997</v>
      </c>
      <c r="S1125" s="4">
        <f t="shared" si="330"/>
        <v>6.7122008182131532E-3</v>
      </c>
      <c r="T1125">
        <v>48</v>
      </c>
      <c r="W1125" s="4">
        <f t="shared" si="331"/>
        <v>0</v>
      </c>
      <c r="X1125">
        <v>0</v>
      </c>
      <c r="Y1125" s="4">
        <v>48.8</v>
      </c>
      <c r="AB1125" s="4">
        <f t="shared" si="332"/>
        <v>19</v>
      </c>
      <c r="AC1125" s="3">
        <v>19</v>
      </c>
      <c r="AD1125" s="4">
        <f t="shared" si="333"/>
        <v>8.6861605399887361E-3</v>
      </c>
      <c r="AE1125">
        <f t="shared" si="334"/>
        <v>55</v>
      </c>
      <c r="AG1125">
        <v>55</v>
      </c>
      <c r="AH1125" s="4">
        <f t="shared" si="335"/>
        <v>7.56</v>
      </c>
      <c r="AJ1125">
        <v>7.56</v>
      </c>
      <c r="AK1125" s="4">
        <f t="shared" si="336"/>
        <v>6.2493705076590057E-3</v>
      </c>
      <c r="AL1125">
        <f t="shared" si="337"/>
        <v>48</v>
      </c>
      <c r="AN1125">
        <v>48</v>
      </c>
      <c r="AO1125" s="4">
        <f t="shared" si="338"/>
        <v>0.5</v>
      </c>
      <c r="AQ1125">
        <v>0.5</v>
      </c>
      <c r="AR1125" s="4">
        <f t="shared" si="339"/>
        <v>83.114811700000004</v>
      </c>
      <c r="AT1125">
        <v>83.114811700000004</v>
      </c>
      <c r="AU1125">
        <v>83.114811700000004</v>
      </c>
      <c r="AV1125" s="4">
        <f t="shared" si="340"/>
        <v>1572466</v>
      </c>
      <c r="AX1125">
        <v>1572466</v>
      </c>
      <c r="AY1125">
        <v>1572466</v>
      </c>
      <c r="AZ1125" s="4">
        <f t="shared" si="341"/>
        <v>3.9</v>
      </c>
      <c r="BB1125">
        <v>3.9</v>
      </c>
      <c r="BC1125" s="4">
        <f t="shared" si="342"/>
        <v>3.9</v>
      </c>
      <c r="BE1125">
        <v>3.9</v>
      </c>
      <c r="BF1125" s="4">
        <v>0.48699999999999999</v>
      </c>
      <c r="BG1125" s="4">
        <v>9.1</v>
      </c>
      <c r="BH1125" s="4">
        <f t="shared" si="324"/>
        <v>63.1</v>
      </c>
      <c r="BJ1125">
        <v>63.1</v>
      </c>
    </row>
    <row r="1126" spans="1:62" x14ac:dyDescent="0.25">
      <c r="A1126" s="4" t="s">
        <v>94</v>
      </c>
      <c r="B1126" s="4">
        <v>2013</v>
      </c>
      <c r="C1126" s="4">
        <v>1</v>
      </c>
      <c r="E1126" s="4">
        <f t="shared" si="325"/>
        <v>2.4952345955781478E-3</v>
      </c>
      <c r="F1126">
        <v>253</v>
      </c>
      <c r="H1126" s="4">
        <f t="shared" si="326"/>
        <v>1.7536939259228994E-2</v>
      </c>
      <c r="I1126">
        <f t="shared" si="327"/>
        <v>14</v>
      </c>
      <c r="K1126">
        <v>14</v>
      </c>
      <c r="L1126" s="4">
        <v>5.68</v>
      </c>
      <c r="M1126">
        <f t="shared" si="328"/>
        <v>1.8748554421330852E-4</v>
      </c>
      <c r="O1126" s="4">
        <f t="shared" si="329"/>
        <v>4.9897123219999999</v>
      </c>
      <c r="Q1126">
        <v>4.9897123219999999</v>
      </c>
      <c r="S1126" s="4">
        <f t="shared" si="330"/>
        <v>1.3928359449776915E-2</v>
      </c>
      <c r="T1126">
        <v>68</v>
      </c>
      <c r="W1126" s="4">
        <f t="shared" si="331"/>
        <v>0</v>
      </c>
      <c r="X1126">
        <v>0</v>
      </c>
      <c r="Y1126" s="4">
        <v>47.7</v>
      </c>
      <c r="AB1126" s="4">
        <f t="shared" si="332"/>
        <v>19</v>
      </c>
      <c r="AC1126" s="3">
        <v>19</v>
      </c>
      <c r="AD1126" s="4">
        <f t="shared" si="333"/>
        <v>1.355255713392255E-2</v>
      </c>
      <c r="AE1126">
        <f t="shared" si="334"/>
        <v>67</v>
      </c>
      <c r="AG1126">
        <v>67</v>
      </c>
      <c r="AH1126" s="4">
        <f t="shared" si="335"/>
        <v>8.1</v>
      </c>
      <c r="AJ1126">
        <v>8.1</v>
      </c>
      <c r="AK1126" s="4">
        <f t="shared" si="336"/>
        <v>1.3841460750673478E-2</v>
      </c>
      <c r="AL1126">
        <f t="shared" si="337"/>
        <v>68</v>
      </c>
      <c r="AN1126">
        <v>68</v>
      </c>
      <c r="AO1126" s="4">
        <f t="shared" si="338"/>
        <v>0.5</v>
      </c>
      <c r="AQ1126">
        <v>0.5</v>
      </c>
      <c r="AR1126" s="4">
        <f t="shared" si="339"/>
        <v>81.265673000000007</v>
      </c>
      <c r="AT1126">
        <v>81.265673000000007</v>
      </c>
      <c r="AU1126">
        <v>81.265673000000007</v>
      </c>
      <c r="AV1126" s="4">
        <f t="shared" si="340"/>
        <v>1431776</v>
      </c>
      <c r="AX1126">
        <v>1431776</v>
      </c>
      <c r="AY1126">
        <v>1431776</v>
      </c>
      <c r="AZ1126" s="4">
        <f t="shared" si="341"/>
        <v>3.9</v>
      </c>
      <c r="BB1126">
        <v>3.9</v>
      </c>
      <c r="BC1126" s="4">
        <f t="shared" si="342"/>
        <v>3.9</v>
      </c>
      <c r="BE1126">
        <v>3.9</v>
      </c>
      <c r="BF1126" s="4">
        <v>0.48299999999999998</v>
      </c>
      <c r="BG1126" s="4">
        <v>9.1</v>
      </c>
      <c r="BH1126" s="4">
        <f t="shared" si="324"/>
        <v>62.7</v>
      </c>
      <c r="BJ1126">
        <v>62.7</v>
      </c>
    </row>
    <row r="1127" spans="1:62" x14ac:dyDescent="0.25">
      <c r="A1127" s="4" t="s">
        <v>94</v>
      </c>
      <c r="B1127" s="4">
        <v>2012</v>
      </c>
      <c r="C1127" s="4">
        <v>1</v>
      </c>
      <c r="E1127" s="4">
        <f t="shared" si="325"/>
        <v>2.4083948899070568E-3</v>
      </c>
      <c r="F1127">
        <v>259</v>
      </c>
      <c r="H1127" s="4">
        <f t="shared" si="326"/>
        <v>1.7597343392442032E-2</v>
      </c>
      <c r="I1127">
        <f t="shared" si="327"/>
        <v>15</v>
      </c>
      <c r="K1127">
        <v>15</v>
      </c>
      <c r="L1127" s="4">
        <v>5.68</v>
      </c>
      <c r="M1127">
        <f t="shared" si="328"/>
        <v>1.8822023515510902E-4</v>
      </c>
      <c r="O1127" s="4">
        <f t="shared" si="329"/>
        <v>26.37942542</v>
      </c>
      <c r="Q1127">
        <v>26.37942542</v>
      </c>
      <c r="S1127" s="4">
        <f t="shared" si="330"/>
        <v>8.675140700055771E-5</v>
      </c>
      <c r="W1127" s="4">
        <f t="shared" si="331"/>
        <v>0</v>
      </c>
      <c r="X1127">
        <v>0</v>
      </c>
      <c r="Y1127" s="4">
        <v>46.5</v>
      </c>
      <c r="AB1127" s="4">
        <f t="shared" si="332"/>
        <v>20</v>
      </c>
      <c r="AC1127" s="3">
        <v>20</v>
      </c>
      <c r="AD1127" s="4">
        <f t="shared" si="333"/>
        <v>1.3548192091760966E-2</v>
      </c>
      <c r="AE1127">
        <f t="shared" si="334"/>
        <v>67</v>
      </c>
      <c r="AG1127">
        <v>67</v>
      </c>
      <c r="AH1127" s="4">
        <f t="shared" si="335"/>
        <v>9.8800000000000008</v>
      </c>
      <c r="AJ1127">
        <v>9.8800000000000008</v>
      </c>
      <c r="AK1127" s="4">
        <f t="shared" si="336"/>
        <v>1.3508750303371762E-2</v>
      </c>
      <c r="AL1127">
        <f t="shared" si="337"/>
        <v>67</v>
      </c>
      <c r="AN1127">
        <v>67</v>
      </c>
      <c r="AO1127" s="4">
        <f t="shared" si="338"/>
        <v>0.8</v>
      </c>
      <c r="AQ1127">
        <v>0.8</v>
      </c>
      <c r="AR1127" s="4">
        <f t="shared" si="339"/>
        <v>766.84376229999998</v>
      </c>
      <c r="AT1127">
        <v>766.84376229999998</v>
      </c>
      <c r="AU1127">
        <v>766.84376229999998</v>
      </c>
      <c r="AV1127" s="4">
        <f t="shared" si="340"/>
        <v>128921</v>
      </c>
      <c r="AX1127">
        <v>128921</v>
      </c>
      <c r="AY1127">
        <v>128921</v>
      </c>
      <c r="AZ1127" s="4">
        <f t="shared" si="341"/>
        <v>3.9</v>
      </c>
      <c r="BB1127">
        <v>3.9</v>
      </c>
      <c r="BC1127" s="4">
        <f t="shared" si="342"/>
        <v>3.9</v>
      </c>
      <c r="BE1127">
        <v>3.9</v>
      </c>
      <c r="BF1127" s="4">
        <v>0.47699999999999998</v>
      </c>
      <c r="BG1127" s="4">
        <v>8.9</v>
      </c>
      <c r="BH1127" s="4">
        <f t="shared" si="324"/>
        <v>62.3</v>
      </c>
      <c r="BJ1127">
        <v>62.3</v>
      </c>
    </row>
    <row r="1128" spans="1:62" x14ac:dyDescent="0.25">
      <c r="A1128" s="4" t="s">
        <v>94</v>
      </c>
      <c r="B1128" s="4">
        <v>2011</v>
      </c>
      <c r="C1128" s="4">
        <v>1</v>
      </c>
      <c r="E1128" s="4">
        <f t="shared" si="325"/>
        <v>2.4083948899070568E-3</v>
      </c>
      <c r="F1128">
        <v>259</v>
      </c>
      <c r="H1128" s="4">
        <f t="shared" si="326"/>
        <v>1.7597343392442032E-2</v>
      </c>
      <c r="I1128">
        <f t="shared" si="327"/>
        <v>15</v>
      </c>
      <c r="K1128">
        <v>15</v>
      </c>
      <c r="L1128" s="4">
        <v>5.68</v>
      </c>
      <c r="M1128">
        <f t="shared" si="328"/>
        <v>1.8745480237294815E-4</v>
      </c>
      <c r="O1128" s="4">
        <f t="shared" si="329"/>
        <v>4.1064843169999996</v>
      </c>
      <c r="Q1128">
        <v>4.1064843169999996</v>
      </c>
      <c r="S1128" s="4">
        <f t="shared" si="330"/>
        <v>8.675140700055771E-5</v>
      </c>
      <c r="W1128" s="4">
        <f t="shared" si="331"/>
        <v>0</v>
      </c>
      <c r="X1128">
        <v>0</v>
      </c>
      <c r="Y1128" s="4">
        <v>45.3</v>
      </c>
      <c r="AB1128" s="4">
        <f t="shared" si="332"/>
        <v>20</v>
      </c>
      <c r="AC1128" s="3">
        <v>20</v>
      </c>
      <c r="AD1128" s="4">
        <f t="shared" si="333"/>
        <v>1.3543825070600958E-2</v>
      </c>
      <c r="AE1128">
        <f t="shared" si="334"/>
        <v>67</v>
      </c>
      <c r="AG1128">
        <v>67</v>
      </c>
      <c r="AH1128" s="4">
        <f t="shared" si="335"/>
        <v>1.41</v>
      </c>
      <c r="AJ1128">
        <v>1.41</v>
      </c>
      <c r="AK1128" s="4">
        <f t="shared" si="336"/>
        <v>1.3832974480333169E-2</v>
      </c>
      <c r="AL1128">
        <f t="shared" si="337"/>
        <v>68</v>
      </c>
      <c r="AN1128">
        <v>68</v>
      </c>
      <c r="AO1128" s="4">
        <f t="shared" si="338"/>
        <v>1.5</v>
      </c>
      <c r="AQ1128">
        <v>1.5</v>
      </c>
      <c r="AR1128" s="4">
        <f t="shared" si="339"/>
        <v>74.935845200000003</v>
      </c>
      <c r="AT1128">
        <v>74.935845200000003</v>
      </c>
      <c r="AU1128">
        <v>74.935845200000003</v>
      </c>
      <c r="AV1128" s="4">
        <f t="shared" si="340"/>
        <v>114554</v>
      </c>
      <c r="AX1128">
        <v>114554</v>
      </c>
      <c r="AY1128">
        <v>114554</v>
      </c>
      <c r="AZ1128" s="4">
        <f t="shared" si="341"/>
        <v>4</v>
      </c>
      <c r="BB1128">
        <v>4</v>
      </c>
      <c r="BC1128" s="4">
        <f t="shared" si="342"/>
        <v>4</v>
      </c>
      <c r="BE1128">
        <v>4</v>
      </c>
      <c r="BF1128" s="4">
        <v>0.47</v>
      </c>
      <c r="BG1128" s="4">
        <v>8.6999999999999993</v>
      </c>
      <c r="BH1128" s="4">
        <f t="shared" si="324"/>
        <v>62.3</v>
      </c>
      <c r="BJ1128">
        <v>62.3</v>
      </c>
    </row>
    <row r="1129" spans="1:62" x14ac:dyDescent="0.25">
      <c r="A1129" s="4" t="s">
        <v>94</v>
      </c>
      <c r="B1129" s="4">
        <v>2010</v>
      </c>
      <c r="C1129" s="4">
        <v>1</v>
      </c>
      <c r="E1129" s="4">
        <f t="shared" si="325"/>
        <v>5.5775621767750076E-7</v>
      </c>
      <c r="F1129">
        <v>682</v>
      </c>
      <c r="H1129" s="4">
        <f t="shared" si="326"/>
        <v>1.6860824662003147E-2</v>
      </c>
      <c r="I1129">
        <f t="shared" si="327"/>
        <v>23</v>
      </c>
      <c r="K1129">
        <v>23</v>
      </c>
      <c r="L1129" s="4">
        <v>5.76</v>
      </c>
      <c r="M1129">
        <f t="shared" si="328"/>
        <v>1.8855431465911692E-4</v>
      </c>
      <c r="O1129" s="4">
        <f t="shared" si="329"/>
        <v>36.292917600000003</v>
      </c>
      <c r="Q1129">
        <v>36.292917600000003</v>
      </c>
      <c r="S1129" s="4">
        <f t="shared" si="330"/>
        <v>8.675140700055771E-5</v>
      </c>
      <c r="W1129" s="4">
        <f t="shared" si="331"/>
        <v>0</v>
      </c>
      <c r="X1129">
        <v>0</v>
      </c>
      <c r="Y1129" s="4">
        <v>44.2</v>
      </c>
      <c r="AB1129" s="4">
        <f t="shared" si="332"/>
        <v>57.5</v>
      </c>
      <c r="AC1129" s="3">
        <v>58</v>
      </c>
      <c r="AD1129" s="4">
        <f t="shared" si="333"/>
        <v>1.317106434437967E-2</v>
      </c>
      <c r="AE1129">
        <f t="shared" si="334"/>
        <v>66</v>
      </c>
      <c r="AG1129">
        <v>66</v>
      </c>
      <c r="AH1129" s="4">
        <f t="shared" si="335"/>
        <v>8.9</v>
      </c>
      <c r="AJ1129">
        <v>8.9</v>
      </c>
      <c r="AK1129" s="4">
        <f t="shared" si="336"/>
        <v>1.3157840251646801E-2</v>
      </c>
      <c r="AL1129">
        <f t="shared" si="337"/>
        <v>66</v>
      </c>
      <c r="AN1129">
        <v>66</v>
      </c>
      <c r="AO1129" s="4">
        <f t="shared" si="338"/>
        <v>1.85</v>
      </c>
      <c r="AQ1129">
        <v>1.9</v>
      </c>
      <c r="AR1129" s="4">
        <f t="shared" si="339"/>
        <v>662.27951819999998</v>
      </c>
      <c r="AT1129">
        <v>662.27951819999998</v>
      </c>
      <c r="AU1129">
        <v>662.27951819999998</v>
      </c>
      <c r="AV1129" s="4">
        <f t="shared" si="340"/>
        <v>9999617</v>
      </c>
      <c r="AX1129">
        <v>9999617</v>
      </c>
      <c r="AY1129">
        <v>9999617</v>
      </c>
      <c r="AZ1129" s="4">
        <f t="shared" si="341"/>
        <v>4</v>
      </c>
      <c r="BB1129">
        <v>4</v>
      </c>
      <c r="BC1129" s="4">
        <f t="shared" si="342"/>
        <v>4</v>
      </c>
      <c r="BE1129">
        <v>4</v>
      </c>
      <c r="BF1129" s="4">
        <v>0.47</v>
      </c>
      <c r="BG1129" s="4">
        <v>8.6</v>
      </c>
      <c r="BH1129" s="4">
        <f t="shared" si="324"/>
        <v>36.299999999999997</v>
      </c>
      <c r="BJ1129">
        <v>36.299999999999997</v>
      </c>
    </row>
    <row r="1130" spans="1:62" x14ac:dyDescent="0.25">
      <c r="A1130" s="4" t="s">
        <v>94</v>
      </c>
      <c r="B1130" s="4">
        <v>2009</v>
      </c>
      <c r="C1130" s="4">
        <v>1</v>
      </c>
      <c r="E1130" s="4">
        <f t="shared" si="325"/>
        <v>2.5235643267367477E-3</v>
      </c>
      <c r="F1130">
        <v>251</v>
      </c>
      <c r="H1130" s="4">
        <f t="shared" si="326"/>
        <v>1.7623525330551365E-2</v>
      </c>
      <c r="I1130">
        <f t="shared" si="327"/>
        <v>16</v>
      </c>
      <c r="K1130">
        <v>16</v>
      </c>
      <c r="L1130" s="4">
        <v>5.85</v>
      </c>
      <c r="M1130">
        <f t="shared" si="328"/>
        <v>1.8872151858910166E-4</v>
      </c>
      <c r="O1130" s="4">
        <f t="shared" si="329"/>
        <v>41.300794519999997</v>
      </c>
      <c r="Q1130">
        <v>41.300794519999997</v>
      </c>
      <c r="S1130" s="4">
        <f t="shared" si="330"/>
        <v>8.675140700055771E-5</v>
      </c>
      <c r="W1130" s="4">
        <f t="shared" si="331"/>
        <v>0</v>
      </c>
      <c r="X1130">
        <v>0</v>
      </c>
      <c r="Y1130" s="4">
        <v>43</v>
      </c>
      <c r="AB1130" s="4">
        <f t="shared" si="332"/>
        <v>21</v>
      </c>
      <c r="AC1130" s="3">
        <v>21</v>
      </c>
      <c r="AD1130" s="4">
        <f t="shared" si="333"/>
        <v>1.2786067399876481E-2</v>
      </c>
      <c r="AE1130">
        <f t="shared" si="334"/>
        <v>65</v>
      </c>
      <c r="AG1130">
        <v>65</v>
      </c>
      <c r="AH1130" s="4">
        <f t="shared" si="335"/>
        <v>6.68</v>
      </c>
      <c r="AJ1130">
        <v>6.68</v>
      </c>
      <c r="AK1130" s="4">
        <f t="shared" si="336"/>
        <v>1.2798496102427335E-2</v>
      </c>
      <c r="AL1130">
        <f t="shared" si="337"/>
        <v>65</v>
      </c>
      <c r="AN1130">
        <v>65</v>
      </c>
      <c r="AO1130" s="4">
        <f t="shared" si="338"/>
        <v>1.85</v>
      </c>
      <c r="AQ1130">
        <v>2</v>
      </c>
      <c r="AR1130" s="4">
        <f t="shared" si="339"/>
        <v>668.29764599999999</v>
      </c>
      <c r="AT1130">
        <v>668.29764599999999</v>
      </c>
      <c r="AU1130">
        <v>668.29764599999999</v>
      </c>
      <c r="AV1130" s="4">
        <f t="shared" si="340"/>
        <v>985287</v>
      </c>
      <c r="AX1130">
        <v>985287</v>
      </c>
      <c r="AY1130">
        <v>985287</v>
      </c>
      <c r="AZ1130" s="4">
        <f t="shared" si="341"/>
        <v>4.0999999999999996</v>
      </c>
      <c r="BB1130">
        <v>4.0999999999999996</v>
      </c>
      <c r="BC1130" s="4">
        <f t="shared" si="342"/>
        <v>4.0999999999999996</v>
      </c>
      <c r="BE1130">
        <v>4.0999999999999996</v>
      </c>
      <c r="BF1130" s="4">
        <v>0.46600000000000003</v>
      </c>
      <c r="BG1130" s="4">
        <v>8.5</v>
      </c>
      <c r="BH1130" s="4">
        <f t="shared" si="324"/>
        <v>62.5</v>
      </c>
      <c r="BJ1130">
        <v>62.5</v>
      </c>
    </row>
    <row r="1131" spans="1:62" x14ac:dyDescent="0.25">
      <c r="A1131" s="4" t="s">
        <v>94</v>
      </c>
      <c r="B1131" s="4">
        <v>2008</v>
      </c>
      <c r="C1131" s="4">
        <v>1</v>
      </c>
      <c r="E1131" s="4">
        <f t="shared" si="325"/>
        <v>2.4083948899070568E-3</v>
      </c>
      <c r="F1131">
        <v>259</v>
      </c>
      <c r="H1131" s="4">
        <f t="shared" si="326"/>
        <v>1.7623525330551365E-2</v>
      </c>
      <c r="I1131">
        <f t="shared" si="327"/>
        <v>16</v>
      </c>
      <c r="K1131">
        <v>16</v>
      </c>
      <c r="L1131" s="4">
        <v>5.95</v>
      </c>
      <c r="M1131">
        <f t="shared" si="328"/>
        <v>1.8946075483752207E-4</v>
      </c>
      <c r="O1131" s="4">
        <f t="shared" si="329"/>
        <v>63.831956830000003</v>
      </c>
      <c r="Q1131">
        <v>63.831956830000003</v>
      </c>
      <c r="S1131" s="4">
        <f t="shared" si="330"/>
        <v>8.675140700055771E-5</v>
      </c>
      <c r="W1131" s="4">
        <f t="shared" si="331"/>
        <v>0</v>
      </c>
      <c r="X1131">
        <v>0</v>
      </c>
      <c r="Y1131" s="4">
        <v>41.8</v>
      </c>
      <c r="AB1131" s="4">
        <f t="shared" si="332"/>
        <v>22</v>
      </c>
      <c r="AC1131" s="3">
        <v>22</v>
      </c>
      <c r="AD1131" s="4">
        <f t="shared" si="333"/>
        <v>1.2390478607291091E-2</v>
      </c>
      <c r="AE1131">
        <f t="shared" si="334"/>
        <v>64</v>
      </c>
      <c r="AG1131">
        <v>64</v>
      </c>
      <c r="AH1131" s="4">
        <f t="shared" si="335"/>
        <v>5.92</v>
      </c>
      <c r="AJ1131">
        <v>5.92</v>
      </c>
      <c r="AK1131" s="4">
        <f t="shared" si="336"/>
        <v>1.2052384362989414E-2</v>
      </c>
      <c r="AL1131">
        <f t="shared" si="337"/>
        <v>63</v>
      </c>
      <c r="AN1131">
        <v>63</v>
      </c>
      <c r="AO1131" s="4">
        <f t="shared" si="338"/>
        <v>1.85</v>
      </c>
      <c r="AQ1131">
        <v>2.4</v>
      </c>
      <c r="AR1131" s="4">
        <f t="shared" si="339"/>
        <v>674.75641470000005</v>
      </c>
      <c r="AT1131">
        <v>674.75641470000005</v>
      </c>
      <c r="AU1131">
        <v>674.75641470000005</v>
      </c>
      <c r="AV1131" s="4">
        <f t="shared" si="340"/>
        <v>97529</v>
      </c>
      <c r="AX1131">
        <v>97529</v>
      </c>
      <c r="AY1131">
        <v>97529</v>
      </c>
      <c r="AZ1131" s="4">
        <f t="shared" si="341"/>
        <v>4.2</v>
      </c>
      <c r="BB1131">
        <v>4.2</v>
      </c>
      <c r="BC1131" s="4">
        <f t="shared" si="342"/>
        <v>4.2</v>
      </c>
      <c r="BE1131">
        <v>4.2</v>
      </c>
      <c r="BF1131" s="4">
        <v>0.46200000000000002</v>
      </c>
      <c r="BG1131" s="4">
        <v>8.4</v>
      </c>
      <c r="BH1131" s="4">
        <f t="shared" si="324"/>
        <v>62.1</v>
      </c>
      <c r="BJ1131">
        <v>62.1</v>
      </c>
    </row>
    <row r="1132" spans="1:62" x14ac:dyDescent="0.25">
      <c r="A1132" s="4" t="s">
        <v>94</v>
      </c>
      <c r="B1132" s="4">
        <v>2007</v>
      </c>
      <c r="C1132" s="4">
        <v>1</v>
      </c>
      <c r="E1132" s="4">
        <f t="shared" si="325"/>
        <v>2.3040980194609165E-3</v>
      </c>
      <c r="F1132">
        <v>266</v>
      </c>
      <c r="H1132" s="4">
        <f t="shared" si="326"/>
        <v>1.7615331979266489E-2</v>
      </c>
      <c r="I1132">
        <f t="shared" si="327"/>
        <v>17</v>
      </c>
      <c r="K1132">
        <v>17</v>
      </c>
      <c r="L1132" s="4">
        <v>6.08</v>
      </c>
      <c r="M1132">
        <f t="shared" si="328"/>
        <v>1.8923164025656133E-4</v>
      </c>
      <c r="O1132" s="4">
        <f t="shared" si="329"/>
        <v>56.778587330000001</v>
      </c>
      <c r="Q1132">
        <v>56.778587330000001</v>
      </c>
      <c r="S1132" s="4">
        <f t="shared" si="330"/>
        <v>8.675140700055771E-5</v>
      </c>
      <c r="W1132" s="4">
        <f t="shared" si="331"/>
        <v>0</v>
      </c>
      <c r="X1132">
        <v>0</v>
      </c>
      <c r="Y1132" s="4">
        <v>4.7</v>
      </c>
      <c r="AB1132" s="4">
        <f t="shared" si="332"/>
        <v>23</v>
      </c>
      <c r="AC1132" s="3">
        <v>23</v>
      </c>
      <c r="AD1132" s="4">
        <f t="shared" si="333"/>
        <v>1.1578818204551282E-2</v>
      </c>
      <c r="AE1132">
        <f t="shared" si="334"/>
        <v>62</v>
      </c>
      <c r="AG1132">
        <v>62</v>
      </c>
      <c r="AH1132" s="4">
        <f t="shared" si="335"/>
        <v>5.56</v>
      </c>
      <c r="AJ1132">
        <v>5.56</v>
      </c>
      <c r="AK1132" s="4">
        <f t="shared" si="336"/>
        <v>1.2047858316318468E-2</v>
      </c>
      <c r="AL1132">
        <f t="shared" si="337"/>
        <v>63</v>
      </c>
      <c r="AN1132">
        <v>63</v>
      </c>
      <c r="AO1132" s="4">
        <f t="shared" si="338"/>
        <v>1.85</v>
      </c>
      <c r="AQ1132">
        <v>2.7</v>
      </c>
      <c r="AR1132" s="4">
        <f t="shared" si="339"/>
        <v>615.81981919999998</v>
      </c>
      <c r="AT1132">
        <v>615.81981919999998</v>
      </c>
      <c r="AU1132">
        <v>615.81981919999998</v>
      </c>
      <c r="AV1132" s="4">
        <f t="shared" si="340"/>
        <v>9556889</v>
      </c>
      <c r="AX1132">
        <v>9556889</v>
      </c>
      <c r="AY1132">
        <v>9556889</v>
      </c>
      <c r="AZ1132" s="4">
        <f t="shared" si="341"/>
        <v>4.2</v>
      </c>
      <c r="BB1132">
        <v>4.2</v>
      </c>
      <c r="BC1132" s="4">
        <f t="shared" si="342"/>
        <v>4.2</v>
      </c>
      <c r="BE1132">
        <v>4.2</v>
      </c>
      <c r="BF1132" s="4">
        <v>0.45800000000000002</v>
      </c>
      <c r="BG1132" s="4">
        <v>8.4</v>
      </c>
      <c r="BH1132" s="4">
        <f t="shared" si="324"/>
        <v>61.8</v>
      </c>
      <c r="BJ1132">
        <v>61.8</v>
      </c>
    </row>
    <row r="1133" spans="1:62" x14ac:dyDescent="0.25">
      <c r="A1133" s="4" t="s">
        <v>94</v>
      </c>
      <c r="B1133" s="4">
        <v>2006</v>
      </c>
      <c r="C1133" s="4">
        <v>1</v>
      </c>
      <c r="E1133" s="4">
        <f t="shared" si="325"/>
        <v>1.7515780170869859E-3</v>
      </c>
      <c r="F1133">
        <v>28</v>
      </c>
      <c r="H1133" s="4">
        <f t="shared" si="326"/>
        <v>1.7615331979266489E-2</v>
      </c>
      <c r="I1133">
        <f t="shared" si="327"/>
        <v>17</v>
      </c>
      <c r="K1133">
        <v>17</v>
      </c>
      <c r="L1133" s="4">
        <v>6.18</v>
      </c>
      <c r="M1133">
        <f t="shared" si="328"/>
        <v>1.8755524129986152E-4</v>
      </c>
      <c r="O1133" s="4">
        <f t="shared" si="329"/>
        <v>6.9955563859999996</v>
      </c>
      <c r="Q1133">
        <v>6.9955563859999996</v>
      </c>
      <c r="S1133" s="4">
        <f t="shared" si="330"/>
        <v>8.675140700055771E-5</v>
      </c>
      <c r="W1133" s="4">
        <f t="shared" si="331"/>
        <v>0</v>
      </c>
      <c r="X1133">
        <v>0</v>
      </c>
      <c r="Y1133" s="4">
        <v>39.6</v>
      </c>
      <c r="AB1133" s="4">
        <f t="shared" si="332"/>
        <v>23</v>
      </c>
      <c r="AC1133" s="3">
        <v>23</v>
      </c>
      <c r="AD1133" s="4">
        <f t="shared" si="333"/>
        <v>1.1161260557969973E-2</v>
      </c>
      <c r="AE1133">
        <f t="shared" si="334"/>
        <v>61</v>
      </c>
      <c r="AG1133">
        <v>61</v>
      </c>
      <c r="AH1133" s="4">
        <f t="shared" si="335"/>
        <v>5.7</v>
      </c>
      <c r="AJ1133">
        <v>5.7</v>
      </c>
      <c r="AK1133" s="4">
        <f t="shared" si="336"/>
        <v>1.345613440946282E-4</v>
      </c>
      <c r="AL1133">
        <f t="shared" si="337"/>
        <v>6</v>
      </c>
      <c r="AN1133">
        <v>6</v>
      </c>
      <c r="AO1133" s="4">
        <f t="shared" si="338"/>
        <v>1.85</v>
      </c>
      <c r="AQ1133">
        <v>3.3</v>
      </c>
      <c r="AR1133" s="4">
        <f t="shared" si="339"/>
        <v>55.476260000000003</v>
      </c>
      <c r="AT1133">
        <v>55.476260000000003</v>
      </c>
      <c r="AU1133">
        <v>55.476260000000003</v>
      </c>
      <c r="AV1133" s="4">
        <f t="shared" si="340"/>
        <v>949457</v>
      </c>
      <c r="AX1133">
        <v>949457</v>
      </c>
      <c r="AY1133">
        <v>949457</v>
      </c>
      <c r="AZ1133" s="4">
        <f t="shared" si="341"/>
        <v>4.3</v>
      </c>
      <c r="BB1133">
        <v>4.3</v>
      </c>
      <c r="BC1133" s="4">
        <f t="shared" si="342"/>
        <v>4.3</v>
      </c>
      <c r="BE1133">
        <v>4.3</v>
      </c>
      <c r="BF1133" s="4">
        <v>0.45500000000000002</v>
      </c>
      <c r="BG1133" s="4">
        <v>8.3000000000000007</v>
      </c>
      <c r="BH1133" s="4">
        <f t="shared" si="324"/>
        <v>61.1</v>
      </c>
      <c r="BJ1133">
        <v>61.1</v>
      </c>
    </row>
    <row r="1134" spans="1:62" x14ac:dyDescent="0.25">
      <c r="A1134" s="4" t="s">
        <v>94</v>
      </c>
      <c r="B1134" s="4">
        <v>2005</v>
      </c>
      <c r="C1134" s="4">
        <v>1</v>
      </c>
      <c r="E1134" s="4">
        <f t="shared" si="325"/>
        <v>1.7670998975934577E-3</v>
      </c>
      <c r="F1134">
        <v>29</v>
      </c>
      <c r="H1134" s="4">
        <f t="shared" si="326"/>
        <v>1.7615331979266489E-2</v>
      </c>
      <c r="I1134">
        <f t="shared" si="327"/>
        <v>17</v>
      </c>
      <c r="K1134">
        <v>17</v>
      </c>
      <c r="L1134" s="4">
        <v>5.57</v>
      </c>
      <c r="M1134">
        <f t="shared" si="328"/>
        <v>1.8861507298698887E-4</v>
      </c>
      <c r="O1134" s="4">
        <f t="shared" si="329"/>
        <v>38.109042639999998</v>
      </c>
      <c r="Q1134">
        <v>38.109042639999998</v>
      </c>
      <c r="S1134" s="4">
        <f t="shared" si="330"/>
        <v>8.675140700055771E-5</v>
      </c>
      <c r="W1134" s="4">
        <f t="shared" si="331"/>
        <v>0</v>
      </c>
      <c r="X1134">
        <v>0</v>
      </c>
      <c r="Y1134" s="4">
        <v>38.5</v>
      </c>
      <c r="AB1134" s="4">
        <f t="shared" si="332"/>
        <v>24</v>
      </c>
      <c r="AC1134" s="3">
        <v>24</v>
      </c>
      <c r="AD1134" s="4">
        <f t="shared" si="333"/>
        <v>1.0453811616829245E-4</v>
      </c>
      <c r="AE1134">
        <f t="shared" si="334"/>
        <v>6</v>
      </c>
      <c r="AG1134">
        <v>6</v>
      </c>
      <c r="AH1134" s="4">
        <f t="shared" si="335"/>
        <v>4.41</v>
      </c>
      <c r="AJ1134">
        <v>4.41</v>
      </c>
      <c r="AK1134" s="4">
        <f t="shared" si="336"/>
        <v>1.3112325990875283E-4</v>
      </c>
      <c r="AL1134">
        <f t="shared" si="337"/>
        <v>6</v>
      </c>
      <c r="AN1134">
        <v>6</v>
      </c>
      <c r="AO1134" s="4">
        <f t="shared" si="338"/>
        <v>1.85</v>
      </c>
      <c r="AQ1134">
        <v>3.9</v>
      </c>
      <c r="AR1134" s="4">
        <f t="shared" si="339"/>
        <v>465.31187599999998</v>
      </c>
      <c r="AT1134">
        <v>465.31187599999998</v>
      </c>
      <c r="AU1134">
        <v>465.31187599999998</v>
      </c>
      <c r="AV1134" s="4">
        <f t="shared" si="340"/>
        <v>926344</v>
      </c>
      <c r="AX1134">
        <v>926344</v>
      </c>
      <c r="AY1134">
        <v>926344</v>
      </c>
      <c r="AZ1134" s="4">
        <f t="shared" si="341"/>
        <v>4.4000000000000004</v>
      </c>
      <c r="BB1134">
        <v>4.4000000000000004</v>
      </c>
      <c r="BC1134" s="4">
        <f t="shared" si="342"/>
        <v>4.4000000000000004</v>
      </c>
      <c r="BE1134">
        <v>4.4000000000000004</v>
      </c>
      <c r="BF1134" s="4">
        <v>0.45200000000000001</v>
      </c>
      <c r="BG1134" s="4">
        <v>8.1999999999999993</v>
      </c>
      <c r="BH1134" s="4">
        <f t="shared" si="324"/>
        <v>65</v>
      </c>
      <c r="BJ1134">
        <v>65</v>
      </c>
    </row>
    <row r="1135" spans="1:62" x14ac:dyDescent="0.25">
      <c r="A1135" s="4" t="s">
        <v>94</v>
      </c>
      <c r="B1135" s="4">
        <v>2004</v>
      </c>
      <c r="C1135" s="4">
        <v>1</v>
      </c>
      <c r="E1135" s="4">
        <f t="shared" si="325"/>
        <v>1.8137911337390402E-3</v>
      </c>
      <c r="F1135">
        <v>32</v>
      </c>
      <c r="H1135" s="4">
        <f t="shared" si="326"/>
        <v>1.7572811264078531E-2</v>
      </c>
      <c r="I1135">
        <f t="shared" si="327"/>
        <v>18</v>
      </c>
      <c r="K1135">
        <v>18</v>
      </c>
      <c r="L1135" s="4">
        <v>6.1</v>
      </c>
      <c r="M1135">
        <f t="shared" si="328"/>
        <v>1.8947906747446955E-4</v>
      </c>
      <c r="O1135" s="4">
        <f t="shared" si="329"/>
        <v>64.398533439999994</v>
      </c>
      <c r="Q1135">
        <v>64.398533439999994</v>
      </c>
      <c r="S1135" s="4">
        <f t="shared" si="330"/>
        <v>8.675140700055771E-5</v>
      </c>
      <c r="W1135" s="4">
        <f t="shared" si="331"/>
        <v>0</v>
      </c>
      <c r="X1135">
        <v>0</v>
      </c>
      <c r="Y1135" s="4">
        <v>37.5</v>
      </c>
      <c r="AB1135" s="4">
        <f t="shared" si="332"/>
        <v>24</v>
      </c>
      <c r="AC1135" s="3">
        <v>24</v>
      </c>
      <c r="AD1135" s="4">
        <f t="shared" si="333"/>
        <v>9.8819497040810011E-3</v>
      </c>
      <c r="AE1135">
        <f t="shared" si="334"/>
        <v>58</v>
      </c>
      <c r="AG1135">
        <v>58</v>
      </c>
      <c r="AH1135" s="4">
        <f t="shared" si="335"/>
        <v>5.61</v>
      </c>
      <c r="AJ1135">
        <v>5.61</v>
      </c>
      <c r="AK1135" s="4">
        <f t="shared" si="336"/>
        <v>8.8303455772827597E-3</v>
      </c>
      <c r="AL1135">
        <f t="shared" si="337"/>
        <v>55</v>
      </c>
      <c r="AN1135">
        <v>55</v>
      </c>
      <c r="AO1135" s="4">
        <f t="shared" si="338"/>
        <v>1.85</v>
      </c>
      <c r="AQ1135">
        <v>4.3</v>
      </c>
      <c r="AR1135" s="4">
        <f t="shared" si="339"/>
        <v>387.9429725</v>
      </c>
      <c r="AT1135">
        <v>387.9429725</v>
      </c>
      <c r="AU1135">
        <v>387.9429725</v>
      </c>
      <c r="AV1135" s="4">
        <f t="shared" si="340"/>
        <v>9119178</v>
      </c>
      <c r="AX1135">
        <v>9119178</v>
      </c>
      <c r="AY1135">
        <v>9119178</v>
      </c>
      <c r="AZ1135" s="4">
        <f t="shared" si="341"/>
        <v>4.5</v>
      </c>
      <c r="BB1135">
        <v>4.5</v>
      </c>
      <c r="BC1135" s="4">
        <f t="shared" si="342"/>
        <v>4.5</v>
      </c>
      <c r="BE1135">
        <v>4.5</v>
      </c>
      <c r="BF1135" s="4">
        <v>0.45</v>
      </c>
      <c r="BG1135" s="4">
        <v>8.1</v>
      </c>
      <c r="BH1135" s="4">
        <f t="shared" si="324"/>
        <v>58.7</v>
      </c>
      <c r="BJ1135">
        <v>58.7</v>
      </c>
    </row>
    <row r="1136" spans="1:62" x14ac:dyDescent="0.25">
      <c r="A1136" s="4" t="s">
        <v>94</v>
      </c>
      <c r="B1136" s="4">
        <v>2003</v>
      </c>
      <c r="C1136" s="4">
        <v>1</v>
      </c>
      <c r="E1136" s="4">
        <f t="shared" si="325"/>
        <v>1.3756329642741825E-3</v>
      </c>
      <c r="F1136">
        <v>3</v>
      </c>
      <c r="H1136" s="4">
        <f t="shared" si="326"/>
        <v>1.7572811264078531E-2</v>
      </c>
      <c r="I1136">
        <f t="shared" si="327"/>
        <v>18</v>
      </c>
      <c r="K1136">
        <v>18</v>
      </c>
      <c r="L1136" s="4">
        <v>6.64</v>
      </c>
      <c r="M1136">
        <f t="shared" si="328"/>
        <v>1.8881972379075876E-4</v>
      </c>
      <c r="O1136" s="4">
        <f t="shared" si="329"/>
        <v>44.256871349999997</v>
      </c>
      <c r="Q1136">
        <v>44.256871349999997</v>
      </c>
      <c r="S1136" s="4">
        <f t="shared" si="330"/>
        <v>8.675140700055771E-5</v>
      </c>
      <c r="W1136" s="4">
        <f t="shared" si="331"/>
        <v>0</v>
      </c>
      <c r="X1136">
        <v>0</v>
      </c>
      <c r="Y1136" s="4">
        <v>36.5</v>
      </c>
      <c r="AB1136" s="4">
        <f t="shared" si="332"/>
        <v>25</v>
      </c>
      <c r="AC1136" s="3">
        <v>25</v>
      </c>
      <c r="AD1136" s="4">
        <f t="shared" si="333"/>
        <v>9.0360116141402474E-3</v>
      </c>
      <c r="AE1136">
        <f t="shared" si="334"/>
        <v>56</v>
      </c>
      <c r="AG1136">
        <v>56</v>
      </c>
      <c r="AH1136" s="4">
        <f t="shared" si="335"/>
        <v>5.32</v>
      </c>
      <c r="AJ1136">
        <v>5.32</v>
      </c>
      <c r="AK1136" s="4">
        <f t="shared" si="336"/>
        <v>8.0308860057296989E-3</v>
      </c>
      <c r="AL1136">
        <f t="shared" si="337"/>
        <v>53</v>
      </c>
      <c r="AN1136">
        <v>53</v>
      </c>
      <c r="AO1136" s="4">
        <f t="shared" si="338"/>
        <v>1.85</v>
      </c>
      <c r="AQ1136">
        <v>4.5999999999999996</v>
      </c>
      <c r="AR1136" s="4">
        <f t="shared" si="339"/>
        <v>329.78294599999998</v>
      </c>
      <c r="AT1136">
        <v>329.78294599999998</v>
      </c>
      <c r="AU1136">
        <v>329.78294599999998</v>
      </c>
      <c r="AV1136" s="4">
        <f t="shared" si="340"/>
        <v>8976552</v>
      </c>
      <c r="AX1136">
        <v>8976552</v>
      </c>
      <c r="AY1136">
        <v>8976552</v>
      </c>
      <c r="AZ1136" s="4">
        <f t="shared" si="341"/>
        <v>4.5</v>
      </c>
      <c r="BB1136">
        <v>4.5</v>
      </c>
      <c r="BC1136" s="4">
        <f t="shared" si="342"/>
        <v>4.5999999999999996</v>
      </c>
      <c r="BE1136">
        <v>4.5999999999999996</v>
      </c>
      <c r="BF1136" s="4">
        <v>0.44700000000000001</v>
      </c>
      <c r="BG1136" s="4">
        <v>8.1</v>
      </c>
      <c r="BH1136" s="4">
        <f t="shared" si="324"/>
        <v>59.7</v>
      </c>
      <c r="BJ1136">
        <v>59.7</v>
      </c>
    </row>
    <row r="1137" spans="1:62" x14ac:dyDescent="0.25">
      <c r="A1137" s="4" t="s">
        <v>94</v>
      </c>
      <c r="B1137" s="4">
        <v>2002</v>
      </c>
      <c r="C1137" s="4">
        <v>1</v>
      </c>
      <c r="E1137" s="4">
        <f t="shared" si="325"/>
        <v>1.8293905901296005E-3</v>
      </c>
      <c r="F1137">
        <v>33</v>
      </c>
      <c r="H1137" s="4">
        <f t="shared" si="326"/>
        <v>1.7496211663345064E-2</v>
      </c>
      <c r="I1137">
        <f t="shared" si="327"/>
        <v>19</v>
      </c>
      <c r="K1137">
        <v>19</v>
      </c>
      <c r="L1137" s="4">
        <v>6.1</v>
      </c>
      <c r="M1137">
        <f t="shared" si="328"/>
        <v>1.8901886938250069E-4</v>
      </c>
      <c r="O1137" s="4">
        <f t="shared" si="329"/>
        <v>50.285582230000003</v>
      </c>
      <c r="Q1137">
        <v>50.285582230000003</v>
      </c>
      <c r="S1137" s="4">
        <f t="shared" si="330"/>
        <v>8.675140700055771E-5</v>
      </c>
      <c r="W1137" s="4">
        <f t="shared" si="331"/>
        <v>0</v>
      </c>
      <c r="X1137">
        <v>0</v>
      </c>
      <c r="Y1137" s="4">
        <v>35.6</v>
      </c>
      <c r="AB1137" s="4">
        <f t="shared" si="332"/>
        <v>26</v>
      </c>
      <c r="AC1137" s="3">
        <v>26</v>
      </c>
      <c r="AD1137" s="4">
        <f t="shared" si="333"/>
        <v>8.2035979010970077E-3</v>
      </c>
      <c r="AE1137">
        <f t="shared" si="334"/>
        <v>54</v>
      </c>
      <c r="AG1137">
        <v>54</v>
      </c>
      <c r="AH1137" s="4">
        <f t="shared" si="335"/>
        <v>5.47</v>
      </c>
      <c r="AJ1137">
        <v>5.47</v>
      </c>
      <c r="AK1137" s="4">
        <f t="shared" si="336"/>
        <v>6.1559908492229915E-3</v>
      </c>
      <c r="AL1137">
        <f t="shared" si="337"/>
        <v>48</v>
      </c>
      <c r="AN1137">
        <v>48</v>
      </c>
      <c r="AO1137" s="4">
        <f t="shared" si="338"/>
        <v>1.85</v>
      </c>
      <c r="AQ1137">
        <v>4.8</v>
      </c>
      <c r="AR1137" s="4">
        <f t="shared" si="339"/>
        <v>393.16327000000001</v>
      </c>
      <c r="AT1137">
        <v>393.16327000000001</v>
      </c>
      <c r="AU1137">
        <v>393.16327000000001</v>
      </c>
      <c r="AV1137" s="4">
        <f t="shared" si="340"/>
        <v>8834733</v>
      </c>
      <c r="AX1137">
        <v>8834733</v>
      </c>
      <c r="AY1137">
        <v>8834733</v>
      </c>
      <c r="AZ1137" s="4">
        <f t="shared" si="341"/>
        <v>4.5999999999999996</v>
      </c>
      <c r="BB1137">
        <v>4.5999999999999996</v>
      </c>
      <c r="BC1137" s="4">
        <f t="shared" si="342"/>
        <v>4.7</v>
      </c>
      <c r="BE1137">
        <v>4.7</v>
      </c>
      <c r="BF1137" s="4">
        <v>0.44400000000000001</v>
      </c>
      <c r="BG1137" s="4">
        <v>8</v>
      </c>
      <c r="BH1137" s="4">
        <f t="shared" si="324"/>
        <v>59.3</v>
      </c>
      <c r="BJ1137">
        <v>59.3</v>
      </c>
    </row>
    <row r="1138" spans="1:62" x14ac:dyDescent="0.25">
      <c r="A1138" s="4" t="s">
        <v>94</v>
      </c>
      <c r="B1138" s="4">
        <v>2001</v>
      </c>
      <c r="C1138" s="4">
        <v>1</v>
      </c>
      <c r="E1138" s="4">
        <f t="shared" si="325"/>
        <v>1.8606317873446985E-3</v>
      </c>
      <c r="F1138">
        <v>35</v>
      </c>
      <c r="H1138" s="4">
        <f t="shared" si="326"/>
        <v>1.7496211663345064E-2</v>
      </c>
      <c r="I1138">
        <f t="shared" si="327"/>
        <v>19</v>
      </c>
      <c r="K1138">
        <v>19</v>
      </c>
      <c r="L1138" s="4">
        <v>6.22</v>
      </c>
      <c r="M1138">
        <f t="shared" si="328"/>
        <v>1.8936181691978269E-4</v>
      </c>
      <c r="O1138" s="4">
        <f t="shared" si="329"/>
        <v>60.778158679999997</v>
      </c>
      <c r="Q1138">
        <v>60.778158679999997</v>
      </c>
      <c r="S1138" s="4">
        <f t="shared" si="330"/>
        <v>8.675140700055771E-5</v>
      </c>
      <c r="W1138" s="4">
        <f t="shared" si="331"/>
        <v>159</v>
      </c>
      <c r="X1138">
        <v>159</v>
      </c>
      <c r="Y1138" s="4">
        <v>34.799999999999997</v>
      </c>
      <c r="AB1138" s="4">
        <f t="shared" si="332"/>
        <v>27</v>
      </c>
      <c r="AC1138" s="3">
        <v>27</v>
      </c>
      <c r="AD1138" s="4">
        <f t="shared" si="333"/>
        <v>7.3944420983051836E-3</v>
      </c>
      <c r="AE1138">
        <f t="shared" si="334"/>
        <v>52</v>
      </c>
      <c r="AG1138">
        <v>52</v>
      </c>
      <c r="AH1138" s="4">
        <f t="shared" si="335"/>
        <v>5.63</v>
      </c>
      <c r="AJ1138">
        <v>5.63</v>
      </c>
      <c r="AK1138" s="4">
        <f t="shared" si="336"/>
        <v>5.138517900834313E-3</v>
      </c>
      <c r="AL1138">
        <f t="shared" si="337"/>
        <v>45</v>
      </c>
      <c r="AN1138">
        <v>45</v>
      </c>
      <c r="AO1138" s="4">
        <f t="shared" si="338"/>
        <v>1.85</v>
      </c>
      <c r="AQ1138">
        <v>5</v>
      </c>
      <c r="AR1138" s="4">
        <f t="shared" si="339"/>
        <v>413.73831639999997</v>
      </c>
      <c r="AT1138">
        <v>413.73831639999997</v>
      </c>
      <c r="AU1138">
        <v>413.73831639999997</v>
      </c>
      <c r="AV1138" s="4">
        <f t="shared" si="340"/>
        <v>8692567</v>
      </c>
      <c r="AX1138">
        <v>8692567</v>
      </c>
      <c r="AY1138">
        <v>8692567</v>
      </c>
      <c r="AZ1138" s="4">
        <f t="shared" si="341"/>
        <v>4.7</v>
      </c>
      <c r="BB1138">
        <v>4.7</v>
      </c>
      <c r="BC1138" s="4">
        <f t="shared" si="342"/>
        <v>4.7</v>
      </c>
      <c r="BE1138">
        <v>4.7</v>
      </c>
      <c r="BF1138" s="4">
        <v>0.443</v>
      </c>
      <c r="BG1138" s="4">
        <v>7.9</v>
      </c>
      <c r="BH1138" s="4">
        <f t="shared" si="324"/>
        <v>58.9</v>
      </c>
      <c r="BJ1138">
        <v>58.9</v>
      </c>
    </row>
    <row r="1139" spans="1:62" x14ac:dyDescent="0.25">
      <c r="A1139" s="4" t="s">
        <v>94</v>
      </c>
      <c r="B1139" s="4">
        <v>2000</v>
      </c>
      <c r="C1139" s="4">
        <v>1</v>
      </c>
      <c r="E1139" s="4">
        <f t="shared" si="325"/>
        <v>1.8606317873446985E-3</v>
      </c>
      <c r="F1139">
        <v>35</v>
      </c>
      <c r="H1139" s="4">
        <f t="shared" si="326"/>
        <v>1.7385979789806969E-2</v>
      </c>
      <c r="I1139">
        <f t="shared" si="327"/>
        <v>20</v>
      </c>
      <c r="K1139">
        <v>20</v>
      </c>
      <c r="L1139" s="4">
        <v>4.79</v>
      </c>
      <c r="M1139">
        <f t="shared" si="328"/>
        <v>1.8980200723734612E-4</v>
      </c>
      <c r="O1139" s="4">
        <f t="shared" si="329"/>
        <v>74.46033036</v>
      </c>
      <c r="Q1139">
        <v>74.46033036</v>
      </c>
      <c r="S1139" s="4">
        <f t="shared" si="330"/>
        <v>8.675140700055771E-5</v>
      </c>
      <c r="W1139" s="4">
        <f t="shared" si="331"/>
        <v>900.625</v>
      </c>
      <c r="X1139">
        <v>992</v>
      </c>
      <c r="Y1139" s="4">
        <v>34</v>
      </c>
      <c r="AB1139" s="4">
        <f t="shared" si="332"/>
        <v>28</v>
      </c>
      <c r="AC1139" s="3">
        <v>28</v>
      </c>
      <c r="AD1139" s="4">
        <f t="shared" si="333"/>
        <v>8.7764687592388105E-5</v>
      </c>
      <c r="AE1139">
        <f t="shared" si="334"/>
        <v>5</v>
      </c>
      <c r="AG1139">
        <v>5</v>
      </c>
      <c r="AH1139" s="4">
        <f t="shared" si="335"/>
        <v>6.6</v>
      </c>
      <c r="AJ1139">
        <v>6.6</v>
      </c>
      <c r="AK1139" s="4">
        <f t="shared" si="336"/>
        <v>3.943573150673345E-3</v>
      </c>
      <c r="AL1139">
        <f t="shared" si="337"/>
        <v>41</v>
      </c>
      <c r="AN1139">
        <v>41</v>
      </c>
      <c r="AO1139" s="4">
        <f t="shared" si="338"/>
        <v>1.85</v>
      </c>
      <c r="AQ1139">
        <v>5.0999999999999996</v>
      </c>
      <c r="AR1139" s="4">
        <f t="shared" si="339"/>
        <v>462.48652399999997</v>
      </c>
      <c r="AT1139">
        <v>462.48652399999997</v>
      </c>
      <c r="AU1139">
        <v>462.48652399999997</v>
      </c>
      <c r="AV1139" s="4">
        <f t="shared" si="340"/>
        <v>85492</v>
      </c>
      <c r="AX1139">
        <v>85492</v>
      </c>
      <c r="AY1139">
        <v>85492</v>
      </c>
      <c r="AZ1139" s="4">
        <f t="shared" si="341"/>
        <v>4.8</v>
      </c>
      <c r="BB1139">
        <v>4.8</v>
      </c>
      <c r="BC1139" s="4">
        <f t="shared" si="342"/>
        <v>4.8</v>
      </c>
      <c r="BE1139">
        <v>4.8</v>
      </c>
      <c r="BF1139" s="4">
        <v>0.439</v>
      </c>
      <c r="BG1139" s="4">
        <v>7.8</v>
      </c>
      <c r="BH1139" s="4">
        <f t="shared" si="324"/>
        <v>58.6</v>
      </c>
      <c r="BJ1139">
        <v>58.6</v>
      </c>
    </row>
    <row r="1140" spans="1:62" x14ac:dyDescent="0.25">
      <c r="A1140" s="4" t="s">
        <v>95</v>
      </c>
      <c r="B1140" s="4">
        <v>2015</v>
      </c>
      <c r="C1140" s="4">
        <v>1</v>
      </c>
      <c r="E1140" s="4">
        <f t="shared" si="325"/>
        <v>3.1769825506268012E-3</v>
      </c>
      <c r="F1140">
        <v>147</v>
      </c>
      <c r="H1140" s="4">
        <f t="shared" si="326"/>
        <v>1.4845116203364152E-2</v>
      </c>
      <c r="I1140">
        <f t="shared" si="327"/>
        <v>3</v>
      </c>
      <c r="K1140">
        <v>3</v>
      </c>
      <c r="M1140">
        <f t="shared" si="328"/>
        <v>1.8731145170040577E-4</v>
      </c>
      <c r="O1140" s="4">
        <f t="shared" si="329"/>
        <v>0</v>
      </c>
      <c r="Q1140">
        <v>0</v>
      </c>
      <c r="S1140" s="4">
        <f t="shared" si="330"/>
        <v>1.2961300520541614E-2</v>
      </c>
      <c r="T1140">
        <v>97</v>
      </c>
      <c r="W1140" s="4">
        <f t="shared" si="331"/>
        <v>0</v>
      </c>
      <c r="X1140">
        <v>0</v>
      </c>
      <c r="Y1140" s="4">
        <v>51</v>
      </c>
      <c r="AB1140" s="4">
        <f t="shared" si="332"/>
        <v>4</v>
      </c>
      <c r="AC1140" s="3">
        <v>4</v>
      </c>
      <c r="AD1140" s="4">
        <f t="shared" si="333"/>
        <v>1.3923991446651971E-2</v>
      </c>
      <c r="AE1140">
        <f t="shared" si="334"/>
        <v>97</v>
      </c>
      <c r="AG1140">
        <v>97</v>
      </c>
      <c r="AH1140" s="4" t="e">
        <f t="shared" si="335"/>
        <v>#VALUE!</v>
      </c>
      <c r="AK1140" s="4">
        <f t="shared" si="336"/>
        <v>1.3598444678855376E-2</v>
      </c>
      <c r="AL1140">
        <f t="shared" si="337"/>
        <v>97</v>
      </c>
      <c r="AN1140">
        <v>97</v>
      </c>
      <c r="AO1140" s="4">
        <f t="shared" si="338"/>
        <v>0.3</v>
      </c>
      <c r="AQ1140">
        <v>0.3</v>
      </c>
      <c r="AR1140" s="4">
        <f t="shared" si="339"/>
        <v>2326.1585599999999</v>
      </c>
      <c r="AT1140">
        <v>2326.1585599999999</v>
      </c>
      <c r="AU1140">
        <v>2326.1585599999999</v>
      </c>
      <c r="AV1140" s="4">
        <f t="shared" si="340"/>
        <v>896829</v>
      </c>
      <c r="AX1140">
        <v>896829</v>
      </c>
      <c r="AY1140">
        <v>896829</v>
      </c>
      <c r="AZ1140" s="4">
        <f t="shared" si="341"/>
        <v>2.1</v>
      </c>
      <c r="BB1140">
        <v>2.1</v>
      </c>
      <c r="BC1140" s="4">
        <f t="shared" si="342"/>
        <v>2.1</v>
      </c>
      <c r="BE1140">
        <v>2.1</v>
      </c>
      <c r="BF1140" s="4">
        <v>0.623</v>
      </c>
      <c r="BG1140" s="4">
        <v>11.2</v>
      </c>
      <c r="BH1140" s="4">
        <f t="shared" si="324"/>
        <v>74.599999999999994</v>
      </c>
      <c r="BJ1140">
        <v>74.599999999999994</v>
      </c>
    </row>
    <row r="1141" spans="1:62" x14ac:dyDescent="0.25">
      <c r="A1141" s="4" t="s">
        <v>95</v>
      </c>
      <c r="B1141" s="4">
        <v>2014</v>
      </c>
      <c r="C1141" s="4">
        <v>1</v>
      </c>
      <c r="E1141" s="4">
        <f t="shared" si="325"/>
        <v>3.1838984337599651E-3</v>
      </c>
      <c r="F1141">
        <v>149</v>
      </c>
      <c r="H1141" s="4">
        <f t="shared" si="326"/>
        <v>1.4845116203364152E-2</v>
      </c>
      <c r="I1141">
        <f t="shared" si="327"/>
        <v>3</v>
      </c>
      <c r="K1141">
        <v>3</v>
      </c>
      <c r="L1141" s="4">
        <v>2.87</v>
      </c>
      <c r="M1141">
        <f t="shared" si="328"/>
        <v>1.9680265087080055E-4</v>
      </c>
      <c r="O1141" s="4">
        <f t="shared" si="329"/>
        <v>345.37763439999998</v>
      </c>
      <c r="Q1141">
        <v>345.37763439999998</v>
      </c>
      <c r="S1141" s="4">
        <f t="shared" si="330"/>
        <v>1.2961300520541614E-2</v>
      </c>
      <c r="T1141">
        <v>97</v>
      </c>
      <c r="W1141" s="4">
        <f t="shared" si="331"/>
        <v>0</v>
      </c>
      <c r="X1141">
        <v>0</v>
      </c>
      <c r="Y1141" s="4">
        <v>5.2</v>
      </c>
      <c r="AB1141" s="4">
        <f t="shared" si="332"/>
        <v>4</v>
      </c>
      <c r="AC1141" s="3">
        <v>4</v>
      </c>
      <c r="AD1141" s="4">
        <f t="shared" si="333"/>
        <v>1.3919606739980132E-2</v>
      </c>
      <c r="AE1141">
        <f t="shared" si="334"/>
        <v>97</v>
      </c>
      <c r="AG1141">
        <v>97</v>
      </c>
      <c r="AH1141" s="4">
        <f t="shared" si="335"/>
        <v>8.7200000000000006</v>
      </c>
      <c r="AJ1141">
        <v>8.7200000000000006</v>
      </c>
      <c r="AK1141" s="4">
        <f t="shared" si="336"/>
        <v>1.3594151685051334E-2</v>
      </c>
      <c r="AL1141">
        <f t="shared" si="337"/>
        <v>97</v>
      </c>
      <c r="AN1141">
        <v>97</v>
      </c>
      <c r="AO1141" s="4">
        <f t="shared" si="338"/>
        <v>0.3</v>
      </c>
      <c r="AQ1141">
        <v>0.3</v>
      </c>
      <c r="AR1141" s="4">
        <f t="shared" si="339"/>
        <v>2242.7119120000002</v>
      </c>
      <c r="AT1141">
        <v>2242.7119120000002</v>
      </c>
      <c r="AU1141">
        <v>2242.7119120000002</v>
      </c>
      <c r="AV1141" s="4">
        <f t="shared" si="340"/>
        <v>889216</v>
      </c>
      <c r="AX1141">
        <v>889216</v>
      </c>
      <c r="AY1141">
        <v>889216</v>
      </c>
      <c r="AZ1141" s="4">
        <f t="shared" si="341"/>
        <v>2.1</v>
      </c>
      <c r="BB1141">
        <v>2.1</v>
      </c>
      <c r="BC1141" s="4">
        <f t="shared" si="342"/>
        <v>2.1</v>
      </c>
      <c r="BE1141">
        <v>2.1</v>
      </c>
      <c r="BF1141" s="4">
        <v>0.61799999999999999</v>
      </c>
      <c r="BG1141" s="4">
        <v>11.4</v>
      </c>
      <c r="BH1141" s="4">
        <f t="shared" si="324"/>
        <v>74.5</v>
      </c>
      <c r="BJ1141">
        <v>74.5</v>
      </c>
    </row>
    <row r="1142" spans="1:62" x14ac:dyDescent="0.25">
      <c r="A1142" s="4" t="s">
        <v>95</v>
      </c>
      <c r="B1142" s="4">
        <v>2013</v>
      </c>
      <c r="C1142" s="4">
        <v>1</v>
      </c>
      <c r="E1142" s="4">
        <f t="shared" si="325"/>
        <v>1.5526024119225249E-3</v>
      </c>
      <c r="F1142">
        <v>15</v>
      </c>
      <c r="H1142" s="4">
        <f t="shared" si="326"/>
        <v>1.5219517169984854E-2</v>
      </c>
      <c r="I1142">
        <f t="shared" si="327"/>
        <v>4</v>
      </c>
      <c r="K1142">
        <v>4</v>
      </c>
      <c r="L1142" s="4">
        <v>3.11</v>
      </c>
      <c r="M1142">
        <f t="shared" si="328"/>
        <v>1.9611786278902289E-4</v>
      </c>
      <c r="O1142" s="4">
        <f t="shared" si="329"/>
        <v>311.7553193</v>
      </c>
      <c r="Q1142">
        <v>311.7553193</v>
      </c>
      <c r="S1142" s="4">
        <f t="shared" si="330"/>
        <v>1.2961300520541614E-2</v>
      </c>
      <c r="T1142">
        <v>97</v>
      </c>
      <c r="W1142" s="4">
        <f t="shared" si="331"/>
        <v>0</v>
      </c>
      <c r="X1142">
        <v>0</v>
      </c>
      <c r="Y1142" s="4">
        <v>49.3</v>
      </c>
      <c r="AB1142" s="4">
        <f t="shared" si="332"/>
        <v>4</v>
      </c>
      <c r="AC1142" s="3">
        <v>4</v>
      </c>
      <c r="AD1142" s="4">
        <f t="shared" si="333"/>
        <v>1.391522019449869E-2</v>
      </c>
      <c r="AE1142">
        <f t="shared" si="334"/>
        <v>97</v>
      </c>
      <c r="AG1142">
        <v>97</v>
      </c>
      <c r="AH1142" s="4">
        <f t="shared" si="335"/>
        <v>9.15</v>
      </c>
      <c r="AJ1142">
        <v>9.15</v>
      </c>
      <c r="AK1142" s="4">
        <f t="shared" si="336"/>
        <v>1.3589856877593506E-2</v>
      </c>
      <c r="AL1142">
        <f t="shared" si="337"/>
        <v>97</v>
      </c>
      <c r="AN1142">
        <v>97</v>
      </c>
      <c r="AO1142" s="4">
        <f t="shared" si="338"/>
        <v>0.4</v>
      </c>
      <c r="AQ1142">
        <v>0.4</v>
      </c>
      <c r="AR1142" s="4">
        <f t="shared" si="339"/>
        <v>2136.7739499999998</v>
      </c>
      <c r="AT1142">
        <v>2136.7739499999998</v>
      </c>
      <c r="AU1142">
        <v>2136.7739499999998</v>
      </c>
      <c r="AV1142" s="4">
        <f t="shared" si="340"/>
        <v>8657785</v>
      </c>
      <c r="AX1142">
        <v>8657785</v>
      </c>
      <c r="AY1142">
        <v>8657785</v>
      </c>
      <c r="AZ1142" s="4">
        <f t="shared" si="341"/>
        <v>2.2000000000000002</v>
      </c>
      <c r="BB1142">
        <v>2.2000000000000002</v>
      </c>
      <c r="BC1142" s="4">
        <f t="shared" si="342"/>
        <v>2.1</v>
      </c>
      <c r="BE1142">
        <v>2.1</v>
      </c>
      <c r="BF1142" s="4">
        <v>0.61399999999999999</v>
      </c>
      <c r="BG1142" s="4">
        <v>11.6</v>
      </c>
      <c r="BH1142" s="4">
        <f t="shared" si="324"/>
        <v>74.3</v>
      </c>
      <c r="BJ1142">
        <v>74.3</v>
      </c>
    </row>
    <row r="1143" spans="1:62" x14ac:dyDescent="0.25">
      <c r="A1143" s="4" t="s">
        <v>95</v>
      </c>
      <c r="B1143" s="4">
        <v>2012</v>
      </c>
      <c r="C1143" s="4">
        <v>1</v>
      </c>
      <c r="E1143" s="4">
        <f t="shared" si="325"/>
        <v>3.1900032950471875E-3</v>
      </c>
      <c r="F1143">
        <v>151</v>
      </c>
      <c r="H1143" s="4">
        <f t="shared" si="326"/>
        <v>1.5219517169984854E-2</v>
      </c>
      <c r="I1143">
        <f t="shared" si="327"/>
        <v>4</v>
      </c>
      <c r="K1143">
        <v>4</v>
      </c>
      <c r="L1143" s="4">
        <v>3.11</v>
      </c>
      <c r="M1143">
        <f t="shared" si="328"/>
        <v>1.9715069813973674E-4</v>
      </c>
      <c r="O1143" s="4">
        <f t="shared" si="329"/>
        <v>363.57216440000002</v>
      </c>
      <c r="Q1143">
        <v>363.57216440000002</v>
      </c>
      <c r="S1143" s="4">
        <f t="shared" si="330"/>
        <v>1.2961300520541614E-2</v>
      </c>
      <c r="T1143">
        <v>97</v>
      </c>
      <c r="W1143" s="4">
        <f t="shared" si="331"/>
        <v>0</v>
      </c>
      <c r="X1143">
        <v>0</v>
      </c>
      <c r="Y1143" s="4">
        <v>48.4</v>
      </c>
      <c r="AB1143" s="4">
        <f t="shared" si="332"/>
        <v>4</v>
      </c>
      <c r="AC1143" s="3">
        <v>4</v>
      </c>
      <c r="AD1143" s="4">
        <f t="shared" si="333"/>
        <v>1.3910831807451155E-2</v>
      </c>
      <c r="AE1143">
        <f t="shared" si="334"/>
        <v>97</v>
      </c>
      <c r="AG1143">
        <v>97</v>
      </c>
      <c r="AH1143" s="4">
        <f t="shared" si="335"/>
        <v>9.7799999999999994</v>
      </c>
      <c r="AJ1143">
        <v>9.7799999999999994</v>
      </c>
      <c r="AK1143" s="4">
        <f t="shared" si="336"/>
        <v>1.3585560253742439E-2</v>
      </c>
      <c r="AL1143">
        <f t="shared" si="337"/>
        <v>97</v>
      </c>
      <c r="AN1143">
        <v>97</v>
      </c>
      <c r="AO1143" s="4">
        <f t="shared" si="338"/>
        <v>0.4</v>
      </c>
      <c r="AQ1143">
        <v>0.4</v>
      </c>
      <c r="AR1143" s="4">
        <f t="shared" si="339"/>
        <v>2178.3832499999999</v>
      </c>
      <c r="AT1143">
        <v>2178.3832499999999</v>
      </c>
      <c r="AU1143">
        <v>2178.3832499999999</v>
      </c>
      <c r="AV1143" s="4">
        <f t="shared" si="340"/>
        <v>855646</v>
      </c>
      <c r="AX1143">
        <v>855646</v>
      </c>
      <c r="AY1143">
        <v>855646</v>
      </c>
      <c r="AZ1143" s="4">
        <f t="shared" si="341"/>
        <v>2.2000000000000002</v>
      </c>
      <c r="BB1143">
        <v>2.2000000000000002</v>
      </c>
      <c r="BC1143" s="4">
        <f t="shared" si="342"/>
        <v>2.1</v>
      </c>
      <c r="BE1143">
        <v>2.1</v>
      </c>
      <c r="BF1143" s="4">
        <v>0.61399999999999999</v>
      </c>
      <c r="BG1143" s="4">
        <v>11.6</v>
      </c>
      <c r="BH1143" s="4">
        <f t="shared" si="324"/>
        <v>74.099999999999994</v>
      </c>
      <c r="BJ1143">
        <v>74.099999999999994</v>
      </c>
    </row>
    <row r="1144" spans="1:62" x14ac:dyDescent="0.25">
      <c r="A1144" s="4" t="s">
        <v>95</v>
      </c>
      <c r="B1144" s="4">
        <v>2011</v>
      </c>
      <c r="C1144" s="4">
        <v>1</v>
      </c>
      <c r="E1144" s="4">
        <f t="shared" si="325"/>
        <v>3.1952924154042208E-3</v>
      </c>
      <c r="F1144">
        <v>153</v>
      </c>
      <c r="H1144" s="4">
        <f t="shared" si="326"/>
        <v>1.5219517169984854E-2</v>
      </c>
      <c r="I1144">
        <f t="shared" si="327"/>
        <v>4</v>
      </c>
      <c r="K1144">
        <v>4</v>
      </c>
      <c r="L1144" s="4">
        <v>3.1</v>
      </c>
      <c r="M1144">
        <f t="shared" si="328"/>
        <v>1.8841567236711418E-4</v>
      </c>
      <c r="O1144" s="4">
        <f t="shared" si="329"/>
        <v>32.164079940000001</v>
      </c>
      <c r="Q1144">
        <v>32.164079940000001</v>
      </c>
      <c r="S1144" s="4">
        <f t="shared" si="330"/>
        <v>1.2961300520541614E-2</v>
      </c>
      <c r="T1144">
        <v>97</v>
      </c>
      <c r="W1144" s="4">
        <f t="shared" si="331"/>
        <v>0</v>
      </c>
      <c r="X1144">
        <v>0</v>
      </c>
      <c r="Y1144" s="4">
        <v>47.6</v>
      </c>
      <c r="AB1144" s="4">
        <f t="shared" si="332"/>
        <v>5</v>
      </c>
      <c r="AC1144" s="3">
        <v>5</v>
      </c>
      <c r="AD1144" s="4">
        <f t="shared" si="333"/>
        <v>1.3906441576073875E-2</v>
      </c>
      <c r="AE1144">
        <f t="shared" si="334"/>
        <v>97</v>
      </c>
      <c r="AG1144">
        <v>97</v>
      </c>
      <c r="AH1144" s="4">
        <f t="shared" si="335"/>
        <v>8.57</v>
      </c>
      <c r="AJ1144">
        <v>8.57</v>
      </c>
      <c r="AK1144" s="4">
        <f t="shared" si="336"/>
        <v>1.3581261810751531E-2</v>
      </c>
      <c r="AL1144">
        <f t="shared" si="337"/>
        <v>97</v>
      </c>
      <c r="AN1144">
        <v>97</v>
      </c>
      <c r="AO1144" s="4">
        <f t="shared" si="338"/>
        <v>0.4</v>
      </c>
      <c r="AQ1144">
        <v>0.4</v>
      </c>
      <c r="AR1144" s="4">
        <f t="shared" si="339"/>
        <v>212.58479800000001</v>
      </c>
      <c r="AT1144">
        <v>212.58479800000001</v>
      </c>
      <c r="AU1144">
        <v>212.58479800000001</v>
      </c>
      <c r="AV1144" s="4">
        <f t="shared" si="340"/>
        <v>83516</v>
      </c>
      <c r="AX1144">
        <v>83516</v>
      </c>
      <c r="AY1144">
        <v>83516</v>
      </c>
      <c r="AZ1144" s="4">
        <f t="shared" si="341"/>
        <v>2.2000000000000002</v>
      </c>
      <c r="BB1144">
        <v>2.2000000000000002</v>
      </c>
      <c r="BC1144" s="4">
        <f t="shared" si="342"/>
        <v>2.2000000000000002</v>
      </c>
      <c r="BE1144">
        <v>2.2000000000000002</v>
      </c>
      <c r="BF1144" s="4">
        <v>0.61099999999999999</v>
      </c>
      <c r="BG1144" s="4">
        <v>11.7</v>
      </c>
      <c r="BH1144" s="4">
        <f t="shared" si="324"/>
        <v>73.900000000000006</v>
      </c>
      <c r="BJ1144">
        <v>73.900000000000006</v>
      </c>
    </row>
    <row r="1145" spans="1:62" x14ac:dyDescent="0.25">
      <c r="A1145" s="4" t="s">
        <v>95</v>
      </c>
      <c r="B1145" s="4">
        <v>2010</v>
      </c>
      <c r="C1145" s="4">
        <v>1</v>
      </c>
      <c r="E1145" s="4">
        <f t="shared" si="325"/>
        <v>3.2016877997751002E-3</v>
      </c>
      <c r="F1145">
        <v>156</v>
      </c>
      <c r="H1145" s="4">
        <f t="shared" si="326"/>
        <v>1.5219517169984854E-2</v>
      </c>
      <c r="I1145">
        <f t="shared" si="327"/>
        <v>4</v>
      </c>
      <c r="K1145">
        <v>4</v>
      </c>
      <c r="L1145" s="4">
        <v>3.1</v>
      </c>
      <c r="M1145">
        <f t="shared" si="328"/>
        <v>1.9591141930861344E-4</v>
      </c>
      <c r="O1145" s="4">
        <f t="shared" si="329"/>
        <v>302.10575069999999</v>
      </c>
      <c r="Q1145">
        <v>302.10575069999999</v>
      </c>
      <c r="S1145" s="4">
        <f t="shared" si="330"/>
        <v>1.2961300520541614E-2</v>
      </c>
      <c r="T1145">
        <v>97</v>
      </c>
      <c r="W1145" s="4">
        <f t="shared" si="331"/>
        <v>0</v>
      </c>
      <c r="X1145">
        <v>0</v>
      </c>
      <c r="Y1145" s="4">
        <v>46.8</v>
      </c>
      <c r="AB1145" s="4">
        <f t="shared" si="332"/>
        <v>5</v>
      </c>
      <c r="AC1145" s="3">
        <v>5</v>
      </c>
      <c r="AD1145" s="4">
        <f t="shared" si="333"/>
        <v>1.3902049497596032E-2</v>
      </c>
      <c r="AE1145">
        <f t="shared" si="334"/>
        <v>97</v>
      </c>
      <c r="AG1145">
        <v>97</v>
      </c>
      <c r="AH1145" s="4">
        <f t="shared" si="335"/>
        <v>8.4499999999999993</v>
      </c>
      <c r="AJ1145">
        <v>8.4499999999999993</v>
      </c>
      <c r="AK1145" s="4">
        <f t="shared" si="336"/>
        <v>1.3576961545867005E-2</v>
      </c>
      <c r="AL1145">
        <f t="shared" si="337"/>
        <v>97</v>
      </c>
      <c r="AN1145">
        <v>97</v>
      </c>
      <c r="AO1145" s="4">
        <f t="shared" si="338"/>
        <v>0.4</v>
      </c>
      <c r="AQ1145">
        <v>0.4</v>
      </c>
      <c r="AR1145" s="4">
        <f t="shared" si="339"/>
        <v>1932.8582899999999</v>
      </c>
      <c r="AT1145">
        <v>1932.8582899999999</v>
      </c>
      <c r="AU1145">
        <v>1932.8582899999999</v>
      </c>
      <c r="AV1145" s="4">
        <f t="shared" si="340"/>
        <v>8194778</v>
      </c>
      <c r="AX1145">
        <v>8194778</v>
      </c>
      <c r="AY1145">
        <v>8194778</v>
      </c>
      <c r="AZ1145" s="4">
        <f t="shared" si="341"/>
        <v>2.2999999999999998</v>
      </c>
      <c r="BB1145">
        <v>2.2999999999999998</v>
      </c>
      <c r="BC1145" s="4">
        <f t="shared" si="342"/>
        <v>2.2000000000000002</v>
      </c>
      <c r="BE1145">
        <v>2.2000000000000002</v>
      </c>
      <c r="BF1145" s="4">
        <v>0.60599999999999998</v>
      </c>
      <c r="BG1145" s="4">
        <v>11.5</v>
      </c>
      <c r="BH1145" s="4">
        <f t="shared" si="324"/>
        <v>73.599999999999994</v>
      </c>
      <c r="BJ1145">
        <v>73.599999999999994</v>
      </c>
    </row>
    <row r="1146" spans="1:62" x14ac:dyDescent="0.25">
      <c r="A1146" s="4" t="s">
        <v>95</v>
      </c>
      <c r="B1146" s="4">
        <v>2009</v>
      </c>
      <c r="C1146" s="4">
        <v>1</v>
      </c>
      <c r="E1146" s="4">
        <f t="shared" si="325"/>
        <v>3.2034076906723606E-3</v>
      </c>
      <c r="F1146">
        <v>157</v>
      </c>
      <c r="H1146" s="4">
        <f t="shared" si="326"/>
        <v>1.5219517169984854E-2</v>
      </c>
      <c r="I1146">
        <f t="shared" si="327"/>
        <v>4</v>
      </c>
      <c r="K1146">
        <v>4</v>
      </c>
      <c r="L1146" s="4">
        <v>3.08</v>
      </c>
      <c r="M1146">
        <f t="shared" si="328"/>
        <v>1.9555978287228416E-4</v>
      </c>
      <c r="O1146" s="4">
        <f t="shared" si="329"/>
        <v>286.12114459999998</v>
      </c>
      <c r="Q1146">
        <v>286.12114459999998</v>
      </c>
      <c r="S1146" s="4">
        <f t="shared" si="330"/>
        <v>1.2961300520541614E-2</v>
      </c>
      <c r="T1146">
        <v>97</v>
      </c>
      <c r="W1146" s="4">
        <f t="shared" si="331"/>
        <v>0</v>
      </c>
      <c r="X1146">
        <v>0</v>
      </c>
      <c r="Y1146" s="4">
        <v>45.9</v>
      </c>
      <c r="AB1146" s="4">
        <f t="shared" si="332"/>
        <v>5</v>
      </c>
      <c r="AC1146" s="3">
        <v>5</v>
      </c>
      <c r="AD1146" s="4">
        <f t="shared" si="333"/>
        <v>1.3897655569239577E-2</v>
      </c>
      <c r="AE1146">
        <f t="shared" si="334"/>
        <v>97</v>
      </c>
      <c r="AG1146">
        <v>97</v>
      </c>
      <c r="AH1146" s="4">
        <f t="shared" si="335"/>
        <v>8.84</v>
      </c>
      <c r="AJ1146">
        <v>8.84</v>
      </c>
      <c r="AK1146" s="4">
        <f t="shared" si="336"/>
        <v>1.3572659456327851E-2</v>
      </c>
      <c r="AL1146">
        <f t="shared" si="337"/>
        <v>97</v>
      </c>
      <c r="AN1146">
        <v>97</v>
      </c>
      <c r="AO1146" s="4">
        <f t="shared" si="338"/>
        <v>0.5</v>
      </c>
      <c r="AQ1146">
        <v>0.5</v>
      </c>
      <c r="AR1146" s="4">
        <f t="shared" si="339"/>
        <v>1815.4894959999999</v>
      </c>
      <c r="AT1146">
        <v>1815.4894959999999</v>
      </c>
      <c r="AU1146">
        <v>1815.4894959999999</v>
      </c>
      <c r="AV1146" s="4">
        <f t="shared" si="340"/>
        <v>83521</v>
      </c>
      <c r="AX1146">
        <v>83521</v>
      </c>
      <c r="AY1146">
        <v>83521</v>
      </c>
      <c r="AZ1146" s="4">
        <f t="shared" si="341"/>
        <v>2.2999999999999998</v>
      </c>
      <c r="BB1146">
        <v>2.2999999999999998</v>
      </c>
      <c r="BC1146" s="4">
        <f t="shared" si="342"/>
        <v>2.2000000000000002</v>
      </c>
      <c r="BE1146">
        <v>2.2000000000000002</v>
      </c>
      <c r="BF1146" s="4">
        <v>0.60299999999999998</v>
      </c>
      <c r="BG1146" s="4">
        <v>11.3</v>
      </c>
      <c r="BH1146" s="4">
        <f t="shared" si="324"/>
        <v>73.400000000000006</v>
      </c>
      <c r="BJ1146">
        <v>73.400000000000006</v>
      </c>
    </row>
    <row r="1147" spans="1:62" x14ac:dyDescent="0.25">
      <c r="A1147" s="4" t="s">
        <v>95</v>
      </c>
      <c r="B1147" s="4">
        <v>2008</v>
      </c>
      <c r="C1147" s="4">
        <v>1</v>
      </c>
      <c r="E1147" s="4">
        <f t="shared" si="325"/>
        <v>3.2062275561259715E-3</v>
      </c>
      <c r="F1147">
        <v>159</v>
      </c>
      <c r="H1147" s="4">
        <f t="shared" si="326"/>
        <v>1.5219517169984854E-2</v>
      </c>
      <c r="I1147">
        <f t="shared" si="327"/>
        <v>4</v>
      </c>
      <c r="K1147">
        <v>4</v>
      </c>
      <c r="L1147" s="4">
        <v>3.14</v>
      </c>
      <c r="M1147">
        <f t="shared" si="328"/>
        <v>1.9427838479840314E-4</v>
      </c>
      <c r="O1147" s="4">
        <f t="shared" si="329"/>
        <v>231.9112915</v>
      </c>
      <c r="Q1147">
        <v>231.9112915</v>
      </c>
      <c r="S1147" s="4">
        <f t="shared" si="330"/>
        <v>1.4437648664183886E-2</v>
      </c>
      <c r="T1147">
        <v>92</v>
      </c>
      <c r="W1147" s="4">
        <f t="shared" si="331"/>
        <v>0</v>
      </c>
      <c r="X1147">
        <v>0</v>
      </c>
      <c r="Y1147" s="4">
        <v>45.1</v>
      </c>
      <c r="AB1147" s="4">
        <f t="shared" si="332"/>
        <v>5</v>
      </c>
      <c r="AC1147" s="3">
        <v>5</v>
      </c>
      <c r="AD1147" s="4">
        <f t="shared" si="333"/>
        <v>1.5161632903132105E-2</v>
      </c>
      <c r="AE1147">
        <f t="shared" si="334"/>
        <v>93</v>
      </c>
      <c r="AG1147">
        <v>93</v>
      </c>
      <c r="AH1147" s="4">
        <f t="shared" si="335"/>
        <v>8.4</v>
      </c>
      <c r="AJ1147">
        <v>8.4</v>
      </c>
      <c r="AK1147" s="4">
        <f t="shared" si="336"/>
        <v>1.4791493829845523E-2</v>
      </c>
      <c r="AL1147">
        <f t="shared" si="337"/>
        <v>93</v>
      </c>
      <c r="AN1147">
        <v>93</v>
      </c>
      <c r="AO1147" s="4">
        <f t="shared" si="338"/>
        <v>0.6</v>
      </c>
      <c r="AQ1147">
        <v>0.6</v>
      </c>
      <c r="AR1147" s="4">
        <f t="shared" si="339"/>
        <v>1751.595857</v>
      </c>
      <c r="AT1147">
        <v>1751.595857</v>
      </c>
      <c r="AU1147">
        <v>1751.595857</v>
      </c>
      <c r="AV1147" s="4">
        <f t="shared" si="340"/>
        <v>7872658</v>
      </c>
      <c r="AX1147">
        <v>7872658</v>
      </c>
      <c r="AY1147">
        <v>7872658</v>
      </c>
      <c r="AZ1147" s="4">
        <f t="shared" si="341"/>
        <v>2.2999999999999998</v>
      </c>
      <c r="BB1147">
        <v>2.2999999999999998</v>
      </c>
      <c r="BC1147" s="4">
        <f t="shared" si="342"/>
        <v>2.2999999999999998</v>
      </c>
      <c r="BE1147">
        <v>2.2999999999999998</v>
      </c>
      <c r="BF1147" s="4">
        <v>0.59699999999999998</v>
      </c>
      <c r="BG1147" s="4">
        <v>11.1</v>
      </c>
      <c r="BH1147" s="4">
        <f t="shared" si="324"/>
        <v>73.2</v>
      </c>
      <c r="BJ1147">
        <v>73.2</v>
      </c>
    </row>
    <row r="1148" spans="1:62" x14ac:dyDescent="0.25">
      <c r="A1148" s="4" t="s">
        <v>95</v>
      </c>
      <c r="B1148" s="4">
        <v>2007</v>
      </c>
      <c r="C1148" s="4">
        <v>1</v>
      </c>
      <c r="E1148" s="4">
        <f t="shared" si="325"/>
        <v>1.567679693842238E-3</v>
      </c>
      <c r="F1148">
        <v>16</v>
      </c>
      <c r="H1148" s="4">
        <f t="shared" si="326"/>
        <v>1.5572936596756775E-2</v>
      </c>
      <c r="I1148">
        <f t="shared" si="327"/>
        <v>5</v>
      </c>
      <c r="K1148">
        <v>5</v>
      </c>
      <c r="L1148" s="4">
        <v>3.16</v>
      </c>
      <c r="M1148">
        <f t="shared" si="328"/>
        <v>1.940416320341181E-4</v>
      </c>
      <c r="O1148" s="4">
        <f t="shared" si="329"/>
        <v>222.48233379999999</v>
      </c>
      <c r="Q1148">
        <v>222.48233379999999</v>
      </c>
      <c r="S1148" s="4">
        <f t="shared" si="330"/>
        <v>1.4174537003913691E-2</v>
      </c>
      <c r="T1148">
        <v>93</v>
      </c>
      <c r="W1148" s="4">
        <f t="shared" si="331"/>
        <v>0</v>
      </c>
      <c r="X1148">
        <v>0</v>
      </c>
      <c r="Y1148" s="4">
        <v>44.3</v>
      </c>
      <c r="AB1148" s="4">
        <f t="shared" si="332"/>
        <v>6</v>
      </c>
      <c r="AC1148" s="3">
        <v>6</v>
      </c>
      <c r="AD1148" s="4">
        <f t="shared" si="333"/>
        <v>1.486874942169694E-2</v>
      </c>
      <c r="AE1148">
        <f t="shared" si="334"/>
        <v>94</v>
      </c>
      <c r="AG1148">
        <v>94</v>
      </c>
      <c r="AH1148" s="4">
        <f t="shared" si="335"/>
        <v>7.89</v>
      </c>
      <c r="AJ1148">
        <v>7.89</v>
      </c>
      <c r="AK1148" s="4">
        <f t="shared" si="336"/>
        <v>1.4507948502105517E-2</v>
      </c>
      <c r="AL1148">
        <f t="shared" si="337"/>
        <v>94</v>
      </c>
      <c r="AN1148">
        <v>94</v>
      </c>
      <c r="AO1148" s="4">
        <f t="shared" si="338"/>
        <v>0.7</v>
      </c>
      <c r="AQ1148">
        <v>0.7</v>
      </c>
      <c r="AR1148" s="4">
        <f t="shared" si="339"/>
        <v>1592.5721820000001</v>
      </c>
      <c r="AT1148">
        <v>1592.5721820000001</v>
      </c>
      <c r="AU1148">
        <v>1592.5721820000001</v>
      </c>
      <c r="AV1148" s="4">
        <f t="shared" si="340"/>
        <v>777972</v>
      </c>
      <c r="AX1148">
        <v>777972</v>
      </c>
      <c r="AY1148">
        <v>777972</v>
      </c>
      <c r="AZ1148" s="4">
        <f t="shared" si="341"/>
        <v>2.4</v>
      </c>
      <c r="BB1148">
        <v>2.4</v>
      </c>
      <c r="BC1148" s="4">
        <f t="shared" si="342"/>
        <v>2.2999999999999998</v>
      </c>
      <c r="BE1148">
        <v>2.2999999999999998</v>
      </c>
      <c r="BF1148" s="4">
        <v>0.59</v>
      </c>
      <c r="BG1148" s="4">
        <v>10.9</v>
      </c>
      <c r="BH1148" s="4">
        <f t="shared" si="324"/>
        <v>73</v>
      </c>
      <c r="BJ1148">
        <v>73</v>
      </c>
    </row>
    <row r="1149" spans="1:62" x14ac:dyDescent="0.25">
      <c r="A1149" s="4" t="s">
        <v>95</v>
      </c>
      <c r="B1149" s="4">
        <v>2006</v>
      </c>
      <c r="C1149" s="4">
        <v>1</v>
      </c>
      <c r="E1149" s="4">
        <f t="shared" si="325"/>
        <v>3.2082191098577219E-3</v>
      </c>
      <c r="F1149">
        <v>161</v>
      </c>
      <c r="H1149" s="4">
        <f t="shared" si="326"/>
        <v>1.5572936596756775E-2</v>
      </c>
      <c r="I1149">
        <f t="shared" si="327"/>
        <v>5</v>
      </c>
      <c r="K1149">
        <v>5</v>
      </c>
      <c r="L1149" s="4">
        <v>3.23</v>
      </c>
      <c r="M1149">
        <f t="shared" si="328"/>
        <v>1.9327328840104959E-4</v>
      </c>
      <c r="O1149" s="4">
        <f t="shared" si="329"/>
        <v>192.92978289999999</v>
      </c>
      <c r="Q1149">
        <v>192.92978289999999</v>
      </c>
      <c r="S1149" s="4">
        <f t="shared" si="330"/>
        <v>1.3894096137580055E-2</v>
      </c>
      <c r="T1149">
        <v>94</v>
      </c>
      <c r="W1149" s="4">
        <f t="shared" si="331"/>
        <v>0</v>
      </c>
      <c r="X1149">
        <v>0</v>
      </c>
      <c r="Y1149" s="4">
        <v>43.5</v>
      </c>
      <c r="AB1149" s="4">
        <f t="shared" si="332"/>
        <v>6</v>
      </c>
      <c r="AC1149" s="3">
        <v>6</v>
      </c>
      <c r="AD1149" s="4">
        <f t="shared" si="333"/>
        <v>1.4864377813852478E-2</v>
      </c>
      <c r="AE1149">
        <f t="shared" si="334"/>
        <v>94</v>
      </c>
      <c r="AG1149">
        <v>94</v>
      </c>
      <c r="AH1149" s="4">
        <f t="shared" si="335"/>
        <v>7.63</v>
      </c>
      <c r="AJ1149">
        <v>7.63</v>
      </c>
      <c r="AK1149" s="4">
        <f t="shared" si="336"/>
        <v>1.4205919308454851E-2</v>
      </c>
      <c r="AL1149">
        <f t="shared" si="337"/>
        <v>95</v>
      </c>
      <c r="AN1149">
        <v>95</v>
      </c>
      <c r="AO1149" s="4">
        <f t="shared" si="338"/>
        <v>0.8</v>
      </c>
      <c r="AQ1149">
        <v>0.8</v>
      </c>
      <c r="AR1149" s="4">
        <f t="shared" si="339"/>
        <v>1437.6287850000001</v>
      </c>
      <c r="AT1149">
        <v>1437.6287850000001</v>
      </c>
      <c r="AU1149">
        <v>1437.6287850000001</v>
      </c>
      <c r="AV1149" s="4">
        <f t="shared" si="340"/>
        <v>754146</v>
      </c>
      <c r="AX1149">
        <v>754146</v>
      </c>
      <c r="AY1149">
        <v>754146</v>
      </c>
      <c r="AZ1149" s="4">
        <f t="shared" si="341"/>
        <v>2.4</v>
      </c>
      <c r="BB1149">
        <v>2.4</v>
      </c>
      <c r="BC1149" s="4">
        <f t="shared" si="342"/>
        <v>2.4</v>
      </c>
      <c r="BE1149">
        <v>2.4</v>
      </c>
      <c r="BF1149" s="4">
        <v>0.58299999999999996</v>
      </c>
      <c r="BG1149" s="4">
        <v>10.8</v>
      </c>
      <c r="BH1149" s="4">
        <f t="shared" si="324"/>
        <v>72.8</v>
      </c>
      <c r="BJ1149">
        <v>72.8</v>
      </c>
    </row>
    <row r="1150" spans="1:62" x14ac:dyDescent="0.25">
      <c r="A1150" s="4" t="s">
        <v>95</v>
      </c>
      <c r="B1150" s="4">
        <v>2005</v>
      </c>
      <c r="C1150" s="4">
        <v>1</v>
      </c>
      <c r="E1150" s="4">
        <f t="shared" si="325"/>
        <v>3.2093808058496461E-3</v>
      </c>
      <c r="F1150">
        <v>163</v>
      </c>
      <c r="H1150" s="4">
        <f t="shared" si="326"/>
        <v>1.5572936596756775E-2</v>
      </c>
      <c r="I1150">
        <f t="shared" si="327"/>
        <v>5</v>
      </c>
      <c r="K1150">
        <v>5</v>
      </c>
      <c r="L1150" s="4">
        <v>3.23</v>
      </c>
      <c r="M1150">
        <f t="shared" si="328"/>
        <v>1.9355825991418198E-4</v>
      </c>
      <c r="O1150" s="4">
        <f t="shared" si="329"/>
        <v>203.7134882</v>
      </c>
      <c r="Q1150">
        <v>203.7134882</v>
      </c>
      <c r="S1150" s="4">
        <f t="shared" si="330"/>
        <v>1.2961300520541614E-2</v>
      </c>
      <c r="T1150">
        <v>97</v>
      </c>
      <c r="W1150" s="4">
        <f t="shared" si="331"/>
        <v>0</v>
      </c>
      <c r="X1150">
        <v>0</v>
      </c>
      <c r="Y1150" s="4">
        <v>42.8</v>
      </c>
      <c r="AB1150" s="4">
        <f t="shared" si="332"/>
        <v>6</v>
      </c>
      <c r="AC1150" s="3">
        <v>6</v>
      </c>
      <c r="AD1150" s="4">
        <f t="shared" si="333"/>
        <v>1.3521764377066115E-2</v>
      </c>
      <c r="AE1150">
        <f t="shared" si="334"/>
        <v>98</v>
      </c>
      <c r="AG1150">
        <v>98</v>
      </c>
      <c r="AH1150" s="4">
        <f t="shared" si="335"/>
        <v>7.81</v>
      </c>
      <c r="AJ1150">
        <v>7.81</v>
      </c>
      <c r="AK1150" s="4">
        <f t="shared" si="336"/>
        <v>1.3211319470522934E-2</v>
      </c>
      <c r="AL1150">
        <f t="shared" si="337"/>
        <v>98</v>
      </c>
      <c r="AN1150">
        <v>98</v>
      </c>
      <c r="AO1150" s="4">
        <f t="shared" si="338"/>
        <v>0.9</v>
      </c>
      <c r="AQ1150">
        <v>0.9</v>
      </c>
      <c r="AR1150" s="4">
        <f t="shared" si="339"/>
        <v>1311.741714</v>
      </c>
      <c r="AT1150">
        <v>1311.741714</v>
      </c>
      <c r="AU1150">
        <v>1311.741714</v>
      </c>
      <c r="AV1150" s="4">
        <f t="shared" si="340"/>
        <v>737343</v>
      </c>
      <c r="AX1150">
        <v>737343</v>
      </c>
      <c r="AY1150">
        <v>737343</v>
      </c>
      <c r="AZ1150" s="4">
        <f t="shared" si="341"/>
        <v>2.5</v>
      </c>
      <c r="BB1150">
        <v>2.5</v>
      </c>
      <c r="BC1150" s="4">
        <f t="shared" si="342"/>
        <v>2.4</v>
      </c>
      <c r="BE1150">
        <v>2.4</v>
      </c>
      <c r="BF1150" s="4">
        <v>0.57699999999999996</v>
      </c>
      <c r="BG1150" s="4">
        <v>10.6</v>
      </c>
      <c r="BH1150" s="4">
        <f t="shared" si="324"/>
        <v>72.5</v>
      </c>
      <c r="BJ1150">
        <v>72.5</v>
      </c>
    </row>
    <row r="1151" spans="1:62" x14ac:dyDescent="0.25">
      <c r="A1151" s="4" t="s">
        <v>95</v>
      </c>
      <c r="B1151" s="4">
        <v>2004</v>
      </c>
      <c r="C1151" s="4">
        <v>1</v>
      </c>
      <c r="E1151" s="4">
        <f t="shared" si="325"/>
        <v>3.2097117419962427E-3</v>
      </c>
      <c r="F1151">
        <v>165</v>
      </c>
      <c r="H1151" s="4">
        <f t="shared" si="326"/>
        <v>1.5572936596756775E-2</v>
      </c>
      <c r="I1151">
        <f t="shared" si="327"/>
        <v>5</v>
      </c>
      <c r="K1151">
        <v>5</v>
      </c>
      <c r="L1151" s="4">
        <v>3.02</v>
      </c>
      <c r="M1151">
        <f t="shared" si="328"/>
        <v>1.931479798598389E-4</v>
      </c>
      <c r="O1151" s="4">
        <f t="shared" si="329"/>
        <v>188.24992080000001</v>
      </c>
      <c r="Q1151">
        <v>188.24992080000001</v>
      </c>
      <c r="S1151" s="4">
        <f t="shared" si="330"/>
        <v>1.4174537003913691E-2</v>
      </c>
      <c r="T1151">
        <v>93</v>
      </c>
      <c r="W1151" s="4">
        <f t="shared" si="331"/>
        <v>0</v>
      </c>
      <c r="X1151">
        <v>0</v>
      </c>
      <c r="Y1151" s="4">
        <v>42</v>
      </c>
      <c r="AB1151" s="4">
        <f t="shared" si="332"/>
        <v>7</v>
      </c>
      <c r="AC1151" s="3">
        <v>7</v>
      </c>
      <c r="AD1151" s="4">
        <f t="shared" si="333"/>
        <v>1.4855565372625676E-2</v>
      </c>
      <c r="AE1151">
        <f t="shared" si="334"/>
        <v>94</v>
      </c>
      <c r="AG1151">
        <v>94</v>
      </c>
      <c r="AH1151" s="4">
        <f t="shared" si="335"/>
        <v>7.89</v>
      </c>
      <c r="AJ1151">
        <v>7.89</v>
      </c>
      <c r="AK1151" s="4">
        <f t="shared" si="336"/>
        <v>1.4495012210889268E-2</v>
      </c>
      <c r="AL1151">
        <f t="shared" si="337"/>
        <v>94</v>
      </c>
      <c r="AN1151">
        <v>94</v>
      </c>
      <c r="AO1151" s="4">
        <f t="shared" si="338"/>
        <v>1.2</v>
      </c>
      <c r="AQ1151">
        <v>1.2</v>
      </c>
      <c r="AR1151" s="4">
        <f t="shared" si="339"/>
        <v>1217.6579609999999</v>
      </c>
      <c r="AT1151">
        <v>1217.6579609999999</v>
      </c>
      <c r="AU1151">
        <v>1217.6579609999999</v>
      </c>
      <c r="AV1151" s="4">
        <f t="shared" si="340"/>
        <v>724153</v>
      </c>
      <c r="AX1151">
        <v>724153</v>
      </c>
      <c r="AY1151">
        <v>724153</v>
      </c>
      <c r="AZ1151" s="4">
        <f t="shared" si="341"/>
        <v>2.6</v>
      </c>
      <c r="BB1151">
        <v>2.6</v>
      </c>
      <c r="BC1151" s="4">
        <f t="shared" si="342"/>
        <v>2.5</v>
      </c>
      <c r="BE1151">
        <v>2.5</v>
      </c>
      <c r="BF1151" s="4">
        <v>0.57099999999999995</v>
      </c>
      <c r="BG1151" s="4">
        <v>10.4</v>
      </c>
      <c r="BH1151" s="4">
        <f t="shared" si="324"/>
        <v>72.2</v>
      </c>
      <c r="BJ1151">
        <v>72.2</v>
      </c>
    </row>
    <row r="1152" spans="1:62" x14ac:dyDescent="0.25">
      <c r="A1152" s="4" t="s">
        <v>95</v>
      </c>
      <c r="B1152" s="4">
        <v>2003</v>
      </c>
      <c r="C1152" s="4">
        <v>1</v>
      </c>
      <c r="E1152" s="4">
        <f t="shared" si="325"/>
        <v>3.2095655695938011E-3</v>
      </c>
      <c r="F1152">
        <v>166</v>
      </c>
      <c r="H1152" s="4">
        <f t="shared" si="326"/>
        <v>1.5903493034288323E-2</v>
      </c>
      <c r="I1152">
        <f t="shared" si="327"/>
        <v>6</v>
      </c>
      <c r="K1152">
        <v>6</v>
      </c>
      <c r="L1152" s="4">
        <v>3.04</v>
      </c>
      <c r="M1152">
        <f t="shared" si="328"/>
        <v>1.933133438937354E-4</v>
      </c>
      <c r="O1152" s="4">
        <f t="shared" si="329"/>
        <v>194.43357359999999</v>
      </c>
      <c r="Q1152">
        <v>194.43357359999999</v>
      </c>
      <c r="S1152" s="4">
        <f t="shared" si="330"/>
        <v>1.4682265089018029E-2</v>
      </c>
      <c r="T1152">
        <v>91</v>
      </c>
      <c r="W1152" s="4">
        <f t="shared" si="331"/>
        <v>0</v>
      </c>
      <c r="X1152">
        <v>0</v>
      </c>
      <c r="Y1152" s="4">
        <v>41.2</v>
      </c>
      <c r="AB1152" s="4">
        <f t="shared" si="332"/>
        <v>7</v>
      </c>
      <c r="AC1152" s="3">
        <v>7</v>
      </c>
      <c r="AD1152" s="4">
        <f t="shared" si="333"/>
        <v>1.5406707083059462E-2</v>
      </c>
      <c r="AE1152">
        <f t="shared" si="334"/>
        <v>92</v>
      </c>
      <c r="AG1152">
        <v>92</v>
      </c>
      <c r="AH1152" s="4">
        <f t="shared" si="335"/>
        <v>8.2899999999999991</v>
      </c>
      <c r="AJ1152">
        <v>8.2899999999999991</v>
      </c>
      <c r="AK1152" s="4">
        <f t="shared" si="336"/>
        <v>1.5029364029978846E-2</v>
      </c>
      <c r="AL1152">
        <f t="shared" si="337"/>
        <v>92</v>
      </c>
      <c r="AN1152">
        <v>92</v>
      </c>
      <c r="AO1152" s="4">
        <f t="shared" si="338"/>
        <v>1.4</v>
      </c>
      <c r="AQ1152">
        <v>1.4</v>
      </c>
      <c r="AR1152" s="4">
        <f t="shared" si="339"/>
        <v>1157.3426999999999</v>
      </c>
      <c r="AT1152">
        <v>1157.3426999999999</v>
      </c>
      <c r="AU1152">
        <v>1157.3426999999999</v>
      </c>
      <c r="AV1152" s="4">
        <f t="shared" si="340"/>
        <v>733821</v>
      </c>
      <c r="AX1152">
        <v>733821</v>
      </c>
      <c r="AY1152">
        <v>733821</v>
      </c>
      <c r="AZ1152" s="4">
        <f t="shared" si="341"/>
        <v>2.6</v>
      </c>
      <c r="BB1152">
        <v>2.6</v>
      </c>
      <c r="BC1152" s="4">
        <f t="shared" si="342"/>
        <v>2.5</v>
      </c>
      <c r="BE1152">
        <v>2.5</v>
      </c>
      <c r="BF1152" s="4">
        <v>0.56599999999999995</v>
      </c>
      <c r="BG1152" s="4">
        <v>10.3</v>
      </c>
      <c r="BH1152" s="4">
        <f t="shared" si="324"/>
        <v>71.900000000000006</v>
      </c>
      <c r="BJ1152">
        <v>71.900000000000006</v>
      </c>
    </row>
    <row r="1153" spans="1:62" x14ac:dyDescent="0.25">
      <c r="A1153" s="4" t="s">
        <v>95</v>
      </c>
      <c r="B1153" s="4">
        <v>2002</v>
      </c>
      <c r="C1153" s="4">
        <v>1</v>
      </c>
      <c r="E1153" s="4">
        <f t="shared" si="325"/>
        <v>3.2078809520636326E-3</v>
      </c>
      <c r="F1153">
        <v>169</v>
      </c>
      <c r="H1153" s="4">
        <f t="shared" si="326"/>
        <v>1.5903493034288323E-2</v>
      </c>
      <c r="I1153">
        <f t="shared" si="327"/>
        <v>6</v>
      </c>
      <c r="K1153">
        <v>6</v>
      </c>
      <c r="L1153" s="4">
        <v>3.09</v>
      </c>
      <c r="M1153">
        <f t="shared" si="328"/>
        <v>1.9222546626924782E-4</v>
      </c>
      <c r="O1153" s="4">
        <f t="shared" si="329"/>
        <v>154.8636161</v>
      </c>
      <c r="Q1153">
        <v>154.8636161</v>
      </c>
      <c r="S1153" s="4">
        <f t="shared" si="330"/>
        <v>1.3894096137580055E-2</v>
      </c>
      <c r="T1153">
        <v>94</v>
      </c>
      <c r="W1153" s="4">
        <f t="shared" si="331"/>
        <v>0</v>
      </c>
      <c r="X1153">
        <v>0</v>
      </c>
      <c r="Y1153" s="4">
        <v>4.4000000000000004</v>
      </c>
      <c r="AB1153" s="4">
        <f t="shared" si="332"/>
        <v>7</v>
      </c>
      <c r="AC1153" s="3">
        <v>7</v>
      </c>
      <c r="AD1153" s="4">
        <f t="shared" si="333"/>
        <v>1.4538652443738111E-2</v>
      </c>
      <c r="AE1153">
        <f t="shared" si="334"/>
        <v>95</v>
      </c>
      <c r="AG1153">
        <v>95</v>
      </c>
      <c r="AH1153" s="4">
        <f t="shared" si="335"/>
        <v>7.28</v>
      </c>
      <c r="AJ1153">
        <v>7.28</v>
      </c>
      <c r="AK1153" s="4">
        <f t="shared" si="336"/>
        <v>1.4188950435815143E-2</v>
      </c>
      <c r="AL1153">
        <f t="shared" si="337"/>
        <v>95</v>
      </c>
      <c r="AN1153">
        <v>95</v>
      </c>
      <c r="AO1153" s="4">
        <f t="shared" si="338"/>
        <v>1.5</v>
      </c>
      <c r="AQ1153">
        <v>1.5</v>
      </c>
      <c r="AR1153" s="4">
        <f t="shared" si="339"/>
        <v>1132.8721</v>
      </c>
      <c r="AT1153">
        <v>1132.8721</v>
      </c>
      <c r="AU1153">
        <v>1132.8721</v>
      </c>
      <c r="AV1153" s="4">
        <f t="shared" si="340"/>
        <v>6863157</v>
      </c>
      <c r="AX1153">
        <v>6863157</v>
      </c>
      <c r="AY1153">
        <v>6863157</v>
      </c>
      <c r="AZ1153" s="4">
        <f t="shared" si="341"/>
        <v>2.7</v>
      </c>
      <c r="BB1153">
        <v>2.7</v>
      </c>
      <c r="BC1153" s="4">
        <f t="shared" si="342"/>
        <v>2.6</v>
      </c>
      <c r="BE1153">
        <v>2.6</v>
      </c>
      <c r="BF1153" s="4">
        <v>0.56100000000000005</v>
      </c>
      <c r="BG1153" s="4">
        <v>10.1</v>
      </c>
      <c r="BH1153" s="4">
        <f t="shared" si="324"/>
        <v>71.599999999999994</v>
      </c>
      <c r="BJ1153">
        <v>71.599999999999994</v>
      </c>
    </row>
    <row r="1154" spans="1:62" x14ac:dyDescent="0.25">
      <c r="A1154" s="4" t="s">
        <v>95</v>
      </c>
      <c r="B1154" s="4">
        <v>2001</v>
      </c>
      <c r="C1154" s="4">
        <v>1</v>
      </c>
      <c r="E1154" s="4">
        <f t="shared" si="325"/>
        <v>3.2057206476682689E-3</v>
      </c>
      <c r="F1154">
        <v>171</v>
      </c>
      <c r="H1154" s="4">
        <f t="shared" si="326"/>
        <v>1.5903493034288323E-2</v>
      </c>
      <c r="I1154">
        <f t="shared" si="327"/>
        <v>6</v>
      </c>
      <c r="K1154">
        <v>6</v>
      </c>
      <c r="L1154" s="4">
        <v>2.74</v>
      </c>
      <c r="M1154">
        <f t="shared" si="328"/>
        <v>1.8784415876416192E-4</v>
      </c>
      <c r="O1154" s="4">
        <f t="shared" si="329"/>
        <v>15.361752839999999</v>
      </c>
      <c r="Q1154">
        <v>15.361752839999999</v>
      </c>
      <c r="S1154" s="4">
        <f t="shared" si="330"/>
        <v>1.3597551795253666E-2</v>
      </c>
      <c r="T1154">
        <v>95</v>
      </c>
      <c r="W1154" s="4">
        <f t="shared" si="331"/>
        <v>0</v>
      </c>
      <c r="X1154">
        <v>0</v>
      </c>
      <c r="Y1154" s="4">
        <v>39.6</v>
      </c>
      <c r="AB1154" s="4">
        <f t="shared" si="332"/>
        <v>8</v>
      </c>
      <c r="AC1154" s="3">
        <v>8</v>
      </c>
      <c r="AD1154" s="4">
        <f t="shared" si="333"/>
        <v>1.3132874886690488E-2</v>
      </c>
      <c r="AE1154">
        <f t="shared" si="334"/>
        <v>99</v>
      </c>
      <c r="AG1154">
        <v>99</v>
      </c>
      <c r="AH1154" s="4">
        <f t="shared" si="335"/>
        <v>6.88</v>
      </c>
      <c r="AJ1154">
        <v>6.88</v>
      </c>
      <c r="AK1154" s="4">
        <f t="shared" si="336"/>
        <v>1.387002531401357E-2</v>
      </c>
      <c r="AL1154">
        <f t="shared" si="337"/>
        <v>96</v>
      </c>
      <c r="AN1154">
        <v>96</v>
      </c>
      <c r="AO1154" s="4">
        <f t="shared" si="338"/>
        <v>1.6</v>
      </c>
      <c r="AQ1154">
        <v>1.6</v>
      </c>
      <c r="AR1154" s="4">
        <f t="shared" si="339"/>
        <v>113.4546</v>
      </c>
      <c r="AT1154">
        <v>113.4546</v>
      </c>
      <c r="AU1154">
        <v>113.4546</v>
      </c>
      <c r="AV1154" s="4">
        <f t="shared" si="340"/>
        <v>669361</v>
      </c>
      <c r="AX1154">
        <v>669361</v>
      </c>
      <c r="AY1154">
        <v>669361</v>
      </c>
      <c r="AZ1154" s="4">
        <f t="shared" si="341"/>
        <v>2.7</v>
      </c>
      <c r="BB1154">
        <v>2.7</v>
      </c>
      <c r="BC1154" s="4">
        <f t="shared" si="342"/>
        <v>2.7</v>
      </c>
      <c r="BE1154">
        <v>2.7</v>
      </c>
      <c r="BF1154" s="4">
        <v>0.55700000000000005</v>
      </c>
      <c r="BG1154" s="4">
        <v>9.9</v>
      </c>
      <c r="BH1154" s="4">
        <f t="shared" ref="BH1154:BH1217" si="343">IF(BJ1154&gt;$BI$6,$I$6,BJ1154)*OR(IF(BJ1154&lt;$BI$7,$BI$7,BJ1154))</f>
        <v>71.3</v>
      </c>
      <c r="BJ1154">
        <v>71.3</v>
      </c>
    </row>
    <row r="1155" spans="1:62" x14ac:dyDescent="0.25">
      <c r="A1155" s="4" t="s">
        <v>95</v>
      </c>
      <c r="B1155" s="4">
        <v>2000</v>
      </c>
      <c r="C1155" s="4">
        <v>1</v>
      </c>
      <c r="E1155" s="4">
        <f t="shared" ref="E1155:E1218" si="344">_xlfn.NORM.DIST(F1155,$D$2,$D$3,FALSE)</f>
        <v>3.2009285437118117E-3</v>
      </c>
      <c r="F1155">
        <v>174</v>
      </c>
      <c r="H1155" s="4">
        <f t="shared" ref="H1155:H1218" si="345">_xlfn.NORM.DIST(I1155,$G$2,$G$3,FALSE)</f>
        <v>1.5903493034288323E-2</v>
      </c>
      <c r="I1155">
        <f t="shared" ref="I1155:I1218" si="346">IF(K1155&gt;55,55,K1155)*OR(IF(K1155&lt;-33,-33,K1155))</f>
        <v>6</v>
      </c>
      <c r="K1155">
        <v>6</v>
      </c>
      <c r="L1155" s="4">
        <v>2.61</v>
      </c>
      <c r="M1155">
        <f t="shared" ref="M1155:M1218" si="347">_xlfn.NORM.DIST(Q1155,$N$2,$N$3,FALSE)</f>
        <v>1.8830246565975332E-4</v>
      </c>
      <c r="O1155" s="4">
        <f t="shared" ref="O1155:O1218" si="348">IF(Q1155&gt;$P$6,$P$6,Q1155)*OR(IF(Q1155&lt;$P$7,$P$7,Q1155))</f>
        <v>28.808310980000002</v>
      </c>
      <c r="Q1155">
        <v>28.808310980000002</v>
      </c>
      <c r="S1155" s="4">
        <f t="shared" ref="S1155:S1218" si="349">_xlfn.NORM.DIST(T1155,$R$2,$R$3,FALSE)</f>
        <v>1.4174537003913691E-2</v>
      </c>
      <c r="T1155">
        <v>93</v>
      </c>
      <c r="W1155" s="4">
        <f t="shared" ref="W1155:W1218" si="350">IF(X1155&gt;$V$5,$V$5,X1155)*OR(IF(X1155&lt;$V$6,$V$6,X1155))</f>
        <v>0</v>
      </c>
      <c r="X1155">
        <v>0</v>
      </c>
      <c r="Y1155" s="4">
        <v>38.799999999999997</v>
      </c>
      <c r="AB1155" s="4">
        <f t="shared" ref="AB1155:AB1218" si="351">IF(AC1155&gt;$AA$5,$AA$5,AC1155)*OR(IF(AC1155&lt;$AA$6,$AA$6,AC1155))</f>
        <v>8</v>
      </c>
      <c r="AC1155" s="3">
        <v>8</v>
      </c>
      <c r="AD1155" s="4">
        <f t="shared" ref="AD1155:AD1218" si="352">_xlfn.NORM.DIST(AE1155,AVERAGE(AE1155:AE4092),STDEV(AE1155:AE4092),FALSE)</f>
        <v>1.6224544829763748E-2</v>
      </c>
      <c r="AE1155">
        <f t="shared" ref="AE1155:AE1218" si="353">IF(AG1155&gt;$AF$7,$AF$7,AG1155)*OR(IF(AG1155&lt;$AF$6,$AF$6,AG1155))</f>
        <v>88</v>
      </c>
      <c r="AG1155">
        <v>88</v>
      </c>
      <c r="AH1155" s="4">
        <f t="shared" ref="AH1155:AH1218" si="354">IF(AJ1155&gt;$AI$7,$AI$7,AJ1155)*OR(IF(AJ1155&lt;$AI$6,$AI$6,AJ1155))</f>
        <v>6.63</v>
      </c>
      <c r="AJ1155">
        <v>6.63</v>
      </c>
      <c r="AK1155" s="4">
        <f t="shared" ref="AK1155:AK1218" si="355">_xlfn.NORM.DIST(AL1155,AVERAGE(AL1155:AL4092),STDEV(AL1155:AL4092),FALSE)</f>
        <v>1.4477887991422238E-2</v>
      </c>
      <c r="AL1155">
        <f t="shared" ref="AL1155:AL1218" si="356">IF(AN1155&gt;$AM$6,$AM$6,AN1155)*OR(IF(AN1155&lt;$AM$7,$AM$7,AN1155))</f>
        <v>94</v>
      </c>
      <c r="AN1155">
        <v>94</v>
      </c>
      <c r="AO1155" s="4">
        <f t="shared" ref="AO1155:AO1218" si="357">IF(AQ1155&gt;$AP$6,$AP$6,AQ1155)*OR(IF(AQ1155&lt;$AP$7,$AP$7,AQ1155))</f>
        <v>1.7</v>
      </c>
      <c r="AQ1155">
        <v>1.7</v>
      </c>
      <c r="AR1155" s="4">
        <f t="shared" ref="AR1155:AR1218" si="358">IF(AT1155&gt;$AS$6,$AS$6,AT1155)*OR(IF(AT1155&lt;$AS$7,AS1160,AT1155))</f>
        <v>188.783165</v>
      </c>
      <c r="AT1155">
        <v>188.783165</v>
      </c>
      <c r="AU1155">
        <v>188.783165</v>
      </c>
      <c r="AV1155" s="4">
        <f t="shared" ref="AV1155:AV1218" si="359">IF(AX1155&gt;$AW$7,$AW$7,AX1155)*OR(AX1155&lt;$AW$6,$AW$6,AX1155)</f>
        <v>6524283</v>
      </c>
      <c r="AX1155">
        <v>6524283</v>
      </c>
      <c r="AY1155">
        <v>6524283</v>
      </c>
      <c r="AZ1155" s="4">
        <f t="shared" ref="AZ1155:AZ1218" si="360">IF(BB1155&gt;$BA$6,$BA$6,BB1155)*OR(IF(BB1155&lt;$BA$7,$BA$7,BB1155))</f>
        <v>2.8</v>
      </c>
      <c r="BB1155">
        <v>2.8</v>
      </c>
      <c r="BC1155" s="4">
        <f t="shared" ref="BC1155:BC1218" si="361">IF(BE1155&gt;$BD$6,$BD$6,BE1155)*OR(IF(BE1155&lt;$BD$7,$BD$7,BE1155))</f>
        <v>2.7</v>
      </c>
      <c r="BE1155">
        <v>2.7</v>
      </c>
      <c r="BF1155" s="4">
        <v>0.55100000000000005</v>
      </c>
      <c r="BG1155" s="4">
        <v>9.8000000000000007</v>
      </c>
      <c r="BH1155" s="4">
        <f t="shared" si="343"/>
        <v>71</v>
      </c>
      <c r="BJ1155">
        <v>71</v>
      </c>
    </row>
    <row r="1156" spans="1:62" x14ac:dyDescent="0.25">
      <c r="A1156" s="4" t="s">
        <v>96</v>
      </c>
      <c r="B1156" s="4">
        <v>2015</v>
      </c>
      <c r="C1156" s="4">
        <v>0</v>
      </c>
      <c r="E1156" s="4">
        <f t="shared" si="344"/>
        <v>3.1126868503935567E-3</v>
      </c>
      <c r="F1156">
        <v>134</v>
      </c>
      <c r="H1156" s="4">
        <f t="shared" si="345"/>
        <v>1.3615888411902125E-2</v>
      </c>
      <c r="I1156">
        <f t="shared" si="346"/>
        <v>0</v>
      </c>
      <c r="K1156">
        <v>0</v>
      </c>
      <c r="M1156">
        <f t="shared" si="347"/>
        <v>1.8731145170040577E-4</v>
      </c>
      <c r="O1156" s="4">
        <f t="shared" si="348"/>
        <v>0</v>
      </c>
      <c r="Q1156">
        <v>0</v>
      </c>
      <c r="S1156" s="4">
        <f t="shared" si="349"/>
        <v>8.675140700055771E-5</v>
      </c>
      <c r="W1156" s="4">
        <f t="shared" si="350"/>
        <v>0</v>
      </c>
      <c r="X1156">
        <v>0</v>
      </c>
      <c r="Y1156" s="4">
        <v>64.8</v>
      </c>
      <c r="AB1156" s="4">
        <f t="shared" si="351"/>
        <v>0</v>
      </c>
      <c r="AC1156" s="3">
        <v>0</v>
      </c>
      <c r="AD1156" s="4">
        <f t="shared" si="352"/>
        <v>1.3125365147851821E-2</v>
      </c>
      <c r="AE1156">
        <f t="shared" si="353"/>
        <v>99</v>
      </c>
      <c r="AG1156">
        <v>99</v>
      </c>
      <c r="AH1156" s="4" t="e">
        <f t="shared" si="354"/>
        <v>#VALUE!</v>
      </c>
      <c r="AK1156" s="4">
        <f t="shared" si="355"/>
        <v>1.2830024041549969E-2</v>
      </c>
      <c r="AL1156">
        <f t="shared" si="356"/>
        <v>99</v>
      </c>
      <c r="AN1156">
        <v>99</v>
      </c>
      <c r="AO1156" s="4">
        <f t="shared" si="357"/>
        <v>0.1</v>
      </c>
      <c r="AQ1156">
        <v>0.1</v>
      </c>
      <c r="AR1156" s="4">
        <f t="shared" si="358"/>
        <v>10972.078698625</v>
      </c>
      <c r="AT1156">
        <v>12365.6263</v>
      </c>
      <c r="AU1156">
        <v>12365.6263</v>
      </c>
      <c r="AV1156" s="4">
        <f t="shared" si="359"/>
        <v>984328</v>
      </c>
      <c r="AX1156">
        <v>984328</v>
      </c>
      <c r="AY1156">
        <v>984328</v>
      </c>
      <c r="AZ1156" s="4">
        <f t="shared" si="360"/>
        <v>1.6</v>
      </c>
      <c r="BB1156">
        <v>1.6</v>
      </c>
      <c r="BC1156" s="4">
        <f t="shared" si="361"/>
        <v>1.6</v>
      </c>
      <c r="BE1156">
        <v>1.6</v>
      </c>
      <c r="BF1156" s="4">
        <v>0.83399999999999996</v>
      </c>
      <c r="BG1156" s="4">
        <v>15.6</v>
      </c>
      <c r="BH1156" s="4">
        <f t="shared" si="343"/>
        <v>75.8</v>
      </c>
      <c r="BJ1156">
        <v>75.8</v>
      </c>
    </row>
    <row r="1157" spans="1:62" x14ac:dyDescent="0.25">
      <c r="A1157" s="4" t="s">
        <v>96</v>
      </c>
      <c r="B1157" s="4">
        <v>2014</v>
      </c>
      <c r="C1157" s="4">
        <v>0</v>
      </c>
      <c r="E1157" s="4">
        <f t="shared" si="344"/>
        <v>3.1304459410745901E-3</v>
      </c>
      <c r="F1157">
        <v>137</v>
      </c>
      <c r="H1157" s="4">
        <f t="shared" si="345"/>
        <v>1.3615888411902125E-2</v>
      </c>
      <c r="I1157">
        <f t="shared" si="346"/>
        <v>0</v>
      </c>
      <c r="K1157">
        <v>0</v>
      </c>
      <c r="L1157" s="4">
        <v>0.01</v>
      </c>
      <c r="M1157">
        <f t="shared" si="347"/>
        <v>1.9239721549487568E-4</v>
      </c>
      <c r="O1157" s="4">
        <f t="shared" si="348"/>
        <v>160.94493420000001</v>
      </c>
      <c r="Q1157">
        <v>160.94493420000001</v>
      </c>
      <c r="S1157" s="4">
        <f t="shared" si="349"/>
        <v>8.675140700055771E-5</v>
      </c>
      <c r="W1157" s="4">
        <f t="shared" si="350"/>
        <v>0</v>
      </c>
      <c r="X1157">
        <v>0</v>
      </c>
      <c r="Y1157" s="4">
        <v>64.2</v>
      </c>
      <c r="AB1157" s="4">
        <f t="shared" si="351"/>
        <v>0</v>
      </c>
      <c r="AC1157" s="3">
        <v>0</v>
      </c>
      <c r="AD1157" s="4">
        <f t="shared" si="352"/>
        <v>1.3120848313313001E-2</v>
      </c>
      <c r="AE1157">
        <f t="shared" si="353"/>
        <v>99</v>
      </c>
      <c r="AG1157">
        <v>99</v>
      </c>
      <c r="AH1157" s="4">
        <f t="shared" si="354"/>
        <v>7.4</v>
      </c>
      <c r="AJ1157">
        <v>7.4</v>
      </c>
      <c r="AK1157" s="4">
        <f t="shared" si="355"/>
        <v>1.2825601359000696E-2</v>
      </c>
      <c r="AL1157">
        <f t="shared" si="356"/>
        <v>99</v>
      </c>
      <c r="AN1157">
        <v>99</v>
      </c>
      <c r="AO1157" s="4">
        <f t="shared" si="357"/>
        <v>0.1</v>
      </c>
      <c r="AQ1157">
        <v>0.1</v>
      </c>
      <c r="AR1157" s="4">
        <f t="shared" si="358"/>
        <v>10972.078698625</v>
      </c>
      <c r="AT1157">
        <v>14117.97668</v>
      </c>
      <c r="AU1157">
        <v>14117.97668</v>
      </c>
      <c r="AV1157" s="4">
        <f t="shared" si="359"/>
        <v>9866468</v>
      </c>
      <c r="AX1157">
        <v>9866468</v>
      </c>
      <c r="AY1157">
        <v>9866468</v>
      </c>
      <c r="AZ1157" s="4">
        <f t="shared" si="360"/>
        <v>1.7</v>
      </c>
      <c r="BB1157">
        <v>1.7</v>
      </c>
      <c r="BC1157" s="4">
        <f t="shared" si="361"/>
        <v>1.6</v>
      </c>
      <c r="BE1157">
        <v>1.6</v>
      </c>
      <c r="BF1157" s="4">
        <v>0.83399999999999996</v>
      </c>
      <c r="BG1157" s="4">
        <v>15.8</v>
      </c>
      <c r="BH1157" s="4">
        <f t="shared" si="343"/>
        <v>75.599999999999994</v>
      </c>
      <c r="BJ1157">
        <v>75.599999999999994</v>
      </c>
    </row>
    <row r="1158" spans="1:62" x14ac:dyDescent="0.25">
      <c r="A1158" s="4" t="s">
        <v>96</v>
      </c>
      <c r="B1158" s="4">
        <v>2013</v>
      </c>
      <c r="C1158" s="4">
        <v>0</v>
      </c>
      <c r="E1158" s="4">
        <f t="shared" si="344"/>
        <v>3.1413247177148143E-3</v>
      </c>
      <c r="F1158">
        <v>139</v>
      </c>
      <c r="H1158" s="4">
        <f t="shared" si="345"/>
        <v>1.3615888411902125E-2</v>
      </c>
      <c r="I1158">
        <f t="shared" si="346"/>
        <v>0</v>
      </c>
      <c r="K1158">
        <v>0</v>
      </c>
      <c r="L1158" s="4">
        <v>10.88</v>
      </c>
      <c r="M1158">
        <f t="shared" si="347"/>
        <v>1.9223487353018929E-4</v>
      </c>
      <c r="O1158" s="4">
        <f t="shared" si="348"/>
        <v>155.1952076</v>
      </c>
      <c r="Q1158">
        <v>155.1952076</v>
      </c>
      <c r="S1158" s="4">
        <f t="shared" si="349"/>
        <v>8.675140700055771E-5</v>
      </c>
      <c r="W1158" s="4">
        <f t="shared" si="350"/>
        <v>1</v>
      </c>
      <c r="X1158">
        <v>1</v>
      </c>
      <c r="Y1158" s="4">
        <v>63.6</v>
      </c>
      <c r="AB1158" s="4">
        <f t="shared" si="351"/>
        <v>1</v>
      </c>
      <c r="AC1158" s="3">
        <v>1</v>
      </c>
      <c r="AD1158" s="4">
        <f t="shared" si="352"/>
        <v>1.3116329112746294E-2</v>
      </c>
      <c r="AE1158">
        <f t="shared" si="353"/>
        <v>99</v>
      </c>
      <c r="AG1158">
        <v>99</v>
      </c>
      <c r="AH1158" s="4">
        <f t="shared" si="354"/>
        <v>7.53</v>
      </c>
      <c r="AJ1158">
        <v>7.53</v>
      </c>
      <c r="AK1158" s="4">
        <f t="shared" si="355"/>
        <v>1.2821176350187318E-2</v>
      </c>
      <c r="AL1158">
        <f t="shared" si="356"/>
        <v>99</v>
      </c>
      <c r="AN1158">
        <v>99</v>
      </c>
      <c r="AO1158" s="4">
        <f t="shared" si="357"/>
        <v>0.1</v>
      </c>
      <c r="AQ1158">
        <v>0.1</v>
      </c>
      <c r="AR1158" s="4">
        <f t="shared" si="358"/>
        <v>10972.078698625</v>
      </c>
      <c r="AT1158">
        <v>13613.6147</v>
      </c>
      <c r="AU1158">
        <v>13613.6147</v>
      </c>
      <c r="AV1158" s="4">
        <f t="shared" si="359"/>
        <v>989382</v>
      </c>
      <c r="AX1158">
        <v>989382</v>
      </c>
      <c r="AY1158">
        <v>989382</v>
      </c>
      <c r="AZ1158" s="4">
        <f t="shared" si="360"/>
        <v>1.7</v>
      </c>
      <c r="BB1158">
        <v>1.7</v>
      </c>
      <c r="BC1158" s="4">
        <f t="shared" si="361"/>
        <v>1.7</v>
      </c>
      <c r="BE1158">
        <v>1.7</v>
      </c>
      <c r="BF1158" s="4">
        <v>0.82399999999999995</v>
      </c>
      <c r="BG1158" s="4">
        <v>15.4</v>
      </c>
      <c r="BH1158" s="4">
        <f t="shared" si="343"/>
        <v>75.5</v>
      </c>
      <c r="BJ1158">
        <v>75.5</v>
      </c>
    </row>
    <row r="1159" spans="1:62" x14ac:dyDescent="0.25">
      <c r="A1159" s="4" t="s">
        <v>96</v>
      </c>
      <c r="B1159" s="4">
        <v>2012</v>
      </c>
      <c r="C1159" s="4">
        <v>0</v>
      </c>
      <c r="E1159" s="4">
        <f t="shared" si="344"/>
        <v>3.1732221201864817E-3</v>
      </c>
      <c r="F1159">
        <v>146</v>
      </c>
      <c r="H1159" s="4">
        <f t="shared" si="345"/>
        <v>1.3615888411902125E-2</v>
      </c>
      <c r="I1159">
        <f t="shared" si="346"/>
        <v>0</v>
      </c>
      <c r="K1159">
        <v>0</v>
      </c>
      <c r="L1159" s="4">
        <v>11.27</v>
      </c>
      <c r="M1159">
        <f t="shared" si="347"/>
        <v>1.9249068664144151E-4</v>
      </c>
      <c r="O1159" s="4">
        <f t="shared" si="348"/>
        <v>164.27934070000001</v>
      </c>
      <c r="Q1159">
        <v>164.27934070000001</v>
      </c>
      <c r="S1159" s="4">
        <f t="shared" si="349"/>
        <v>8.675140700055771E-5</v>
      </c>
      <c r="W1159" s="4">
        <f t="shared" si="350"/>
        <v>2</v>
      </c>
      <c r="X1159">
        <v>2</v>
      </c>
      <c r="Y1159" s="4">
        <v>63</v>
      </c>
      <c r="AB1159" s="4">
        <f t="shared" si="351"/>
        <v>1</v>
      </c>
      <c r="AC1159" s="3">
        <v>1</v>
      </c>
      <c r="AD1159" s="4">
        <f t="shared" si="352"/>
        <v>1.3111807541812697E-2</v>
      </c>
      <c r="AE1159">
        <f t="shared" si="353"/>
        <v>99</v>
      </c>
      <c r="AG1159">
        <v>99</v>
      </c>
      <c r="AH1159" s="4">
        <f t="shared" si="354"/>
        <v>7.74</v>
      </c>
      <c r="AJ1159">
        <v>7.74</v>
      </c>
      <c r="AK1159" s="4">
        <f t="shared" si="355"/>
        <v>1.2816749010829886E-2</v>
      </c>
      <c r="AL1159">
        <f t="shared" si="356"/>
        <v>99</v>
      </c>
      <c r="AN1159">
        <v>99</v>
      </c>
      <c r="AO1159" s="4">
        <f t="shared" si="357"/>
        <v>0.1</v>
      </c>
      <c r="AQ1159">
        <v>0.1</v>
      </c>
      <c r="AR1159" s="4">
        <f t="shared" si="358"/>
        <v>10972.078698625</v>
      </c>
      <c r="AT1159">
        <v>12834.323490000001</v>
      </c>
      <c r="AU1159">
        <v>12834.323490000001</v>
      </c>
      <c r="AV1159" s="4">
        <f t="shared" si="359"/>
        <v>992362</v>
      </c>
      <c r="AX1159">
        <v>992362</v>
      </c>
      <c r="AY1159">
        <v>992362</v>
      </c>
      <c r="AZ1159" s="4">
        <f t="shared" si="360"/>
        <v>1.7</v>
      </c>
      <c r="BB1159">
        <v>1.7</v>
      </c>
      <c r="BC1159" s="4">
        <f t="shared" si="361"/>
        <v>1.7</v>
      </c>
      <c r="BE1159">
        <v>1.7</v>
      </c>
      <c r="BF1159" s="4">
        <v>0.82299999999999995</v>
      </c>
      <c r="BG1159" s="4">
        <v>15.4</v>
      </c>
      <c r="BH1159" s="4">
        <f t="shared" si="343"/>
        <v>75</v>
      </c>
      <c r="BJ1159">
        <v>75</v>
      </c>
    </row>
    <row r="1160" spans="1:62" x14ac:dyDescent="0.25">
      <c r="A1160" s="4" t="s">
        <v>96</v>
      </c>
      <c r="B1160" s="4">
        <v>2011</v>
      </c>
      <c r="C1160" s="4">
        <v>0</v>
      </c>
      <c r="E1160" s="4">
        <f t="shared" si="344"/>
        <v>1.5526024119225249E-3</v>
      </c>
      <c r="F1160">
        <v>15</v>
      </c>
      <c r="H1160" s="4">
        <f t="shared" si="345"/>
        <v>1.3615888411902125E-2</v>
      </c>
      <c r="I1160">
        <f t="shared" si="346"/>
        <v>0</v>
      </c>
      <c r="K1160">
        <v>0</v>
      </c>
      <c r="L1160" s="4">
        <v>11.51</v>
      </c>
      <c r="M1160">
        <f t="shared" si="347"/>
        <v>1.8792854527074145E-4</v>
      </c>
      <c r="O1160" s="4">
        <f t="shared" si="348"/>
        <v>17.821218829999999</v>
      </c>
      <c r="Q1160">
        <v>17.821218829999999</v>
      </c>
      <c r="S1160" s="4">
        <f t="shared" si="349"/>
        <v>8.675140700055771E-5</v>
      </c>
      <c r="W1160" s="4">
        <f t="shared" si="350"/>
        <v>5</v>
      </c>
      <c r="X1160">
        <v>5</v>
      </c>
      <c r="Y1160" s="4">
        <v>62.4</v>
      </c>
      <c r="AB1160" s="4">
        <f t="shared" si="351"/>
        <v>1</v>
      </c>
      <c r="AC1160" s="3">
        <v>1</v>
      </c>
      <c r="AD1160" s="4">
        <f t="shared" si="352"/>
        <v>1.3107283596160223E-2</v>
      </c>
      <c r="AE1160">
        <f t="shared" si="353"/>
        <v>99</v>
      </c>
      <c r="AG1160">
        <v>99</v>
      </c>
      <c r="AH1160" s="4">
        <f t="shared" si="354"/>
        <v>7.84</v>
      </c>
      <c r="AJ1160">
        <v>7.84</v>
      </c>
      <c r="AK1160" s="4">
        <f t="shared" si="355"/>
        <v>1.2812319336635642E-2</v>
      </c>
      <c r="AL1160">
        <f t="shared" si="356"/>
        <v>99</v>
      </c>
      <c r="AN1160">
        <v>99</v>
      </c>
      <c r="AO1160" s="4">
        <f t="shared" si="357"/>
        <v>0.1</v>
      </c>
      <c r="AQ1160">
        <v>0.1</v>
      </c>
      <c r="AR1160" s="4">
        <f t="shared" si="358"/>
        <v>1448.87958</v>
      </c>
      <c r="AT1160">
        <v>1448.87958</v>
      </c>
      <c r="AU1160">
        <v>1448.87958</v>
      </c>
      <c r="AV1160" s="4">
        <f t="shared" si="359"/>
        <v>9971727</v>
      </c>
      <c r="AX1160">
        <v>9971727</v>
      </c>
      <c r="AY1160">
        <v>9971727</v>
      </c>
      <c r="AZ1160" s="4">
        <f t="shared" si="360"/>
        <v>1.7</v>
      </c>
      <c r="BB1160">
        <v>1.7</v>
      </c>
      <c r="BC1160" s="4">
        <f t="shared" si="361"/>
        <v>1.7</v>
      </c>
      <c r="BE1160">
        <v>1.7</v>
      </c>
      <c r="BF1160" s="4">
        <v>0.82099999999999995</v>
      </c>
      <c r="BG1160" s="4">
        <v>15.4</v>
      </c>
      <c r="BH1160" s="4">
        <f t="shared" si="343"/>
        <v>74.8</v>
      </c>
      <c r="BJ1160">
        <v>74.8</v>
      </c>
    </row>
    <row r="1161" spans="1:62" x14ac:dyDescent="0.25">
      <c r="A1161" s="4" t="s">
        <v>96</v>
      </c>
      <c r="B1161" s="4">
        <v>2010</v>
      </c>
      <c r="C1161" s="4">
        <v>0</v>
      </c>
      <c r="E1161" s="4">
        <f t="shared" si="344"/>
        <v>3.2016877997751002E-3</v>
      </c>
      <c r="F1161">
        <v>156</v>
      </c>
      <c r="H1161" s="4">
        <f t="shared" si="345"/>
        <v>1.3615888411902125E-2</v>
      </c>
      <c r="I1161">
        <f t="shared" si="346"/>
        <v>0</v>
      </c>
      <c r="K1161">
        <v>0</v>
      </c>
      <c r="L1161" s="4">
        <v>10.78</v>
      </c>
      <c r="M1161">
        <f t="shared" si="347"/>
        <v>1.8797643548098121E-4</v>
      </c>
      <c r="O1161" s="4">
        <f t="shared" si="348"/>
        <v>19.220239960000001</v>
      </c>
      <c r="Q1161">
        <v>19.220239960000001</v>
      </c>
      <c r="S1161" s="4">
        <f t="shared" si="349"/>
        <v>8.675140700055771E-5</v>
      </c>
      <c r="W1161" s="4">
        <f t="shared" si="350"/>
        <v>0</v>
      </c>
      <c r="X1161">
        <v>0</v>
      </c>
      <c r="Y1161" s="4">
        <v>61.7</v>
      </c>
      <c r="AB1161" s="4">
        <f t="shared" si="351"/>
        <v>1</v>
      </c>
      <c r="AC1161" s="3">
        <v>1</v>
      </c>
      <c r="AD1161" s="4">
        <f t="shared" si="352"/>
        <v>1.3102757271423871E-2</v>
      </c>
      <c r="AE1161">
        <f t="shared" si="353"/>
        <v>99</v>
      </c>
      <c r="AG1161">
        <v>99</v>
      </c>
      <c r="AH1161" s="4">
        <f t="shared" si="354"/>
        <v>7.85</v>
      </c>
      <c r="AJ1161">
        <v>7.85</v>
      </c>
      <c r="AK1161" s="4">
        <f t="shared" si="355"/>
        <v>1.2807887323298966E-2</v>
      </c>
      <c r="AL1161">
        <f t="shared" si="356"/>
        <v>99</v>
      </c>
      <c r="AN1161">
        <v>99</v>
      </c>
      <c r="AO1161" s="4">
        <f t="shared" si="357"/>
        <v>0.1</v>
      </c>
      <c r="AQ1161">
        <v>0.1</v>
      </c>
      <c r="AR1161" s="4">
        <f t="shared" si="358"/>
        <v>1325.53379</v>
      </c>
      <c r="AT1161">
        <v>1325.53379</v>
      </c>
      <c r="AU1161">
        <v>1325.53379</v>
      </c>
      <c r="AV1161" s="4">
        <f t="shared" si="359"/>
        <v>123</v>
      </c>
      <c r="AX1161">
        <v>123</v>
      </c>
      <c r="AY1161">
        <v>123</v>
      </c>
      <c r="AZ1161" s="4">
        <f t="shared" si="360"/>
        <v>1.8</v>
      </c>
      <c r="BB1161">
        <v>1.8</v>
      </c>
      <c r="BC1161" s="4">
        <f t="shared" si="361"/>
        <v>1.8</v>
      </c>
      <c r="BE1161">
        <v>1.8</v>
      </c>
      <c r="BF1161" s="4">
        <v>0.81699999999999995</v>
      </c>
      <c r="BG1161" s="4">
        <v>15.3</v>
      </c>
      <c r="BH1161" s="4">
        <f t="shared" si="343"/>
        <v>74.5</v>
      </c>
      <c r="BJ1161">
        <v>74.5</v>
      </c>
    </row>
    <row r="1162" spans="1:62" x14ac:dyDescent="0.25">
      <c r="A1162" s="4" t="s">
        <v>96</v>
      </c>
      <c r="B1162" s="4">
        <v>2009</v>
      </c>
      <c r="C1162" s="4">
        <v>0</v>
      </c>
      <c r="E1162" s="4">
        <f t="shared" si="344"/>
        <v>3.2089037615622073E-3</v>
      </c>
      <c r="F1162">
        <v>162</v>
      </c>
      <c r="H1162" s="4">
        <f t="shared" si="345"/>
        <v>1.3615888411902125E-2</v>
      </c>
      <c r="I1162">
        <f t="shared" si="346"/>
        <v>0</v>
      </c>
      <c r="K1162">
        <v>0</v>
      </c>
      <c r="L1162" s="4">
        <v>11.46</v>
      </c>
      <c r="M1162">
        <f t="shared" si="347"/>
        <v>1.9333761490064548E-4</v>
      </c>
      <c r="O1162" s="4">
        <f t="shared" si="348"/>
        <v>1096.807346997125</v>
      </c>
      <c r="Q1162">
        <v>1281.1559440000001</v>
      </c>
      <c r="S1162" s="4">
        <f t="shared" si="349"/>
        <v>8.675140700055771E-5</v>
      </c>
      <c r="W1162" s="4">
        <f t="shared" si="350"/>
        <v>1</v>
      </c>
      <c r="X1162">
        <v>1</v>
      </c>
      <c r="Y1162" s="4">
        <v>61.1</v>
      </c>
      <c r="AB1162" s="4">
        <f t="shared" si="351"/>
        <v>1</v>
      </c>
      <c r="AC1162" s="3">
        <v>1</v>
      </c>
      <c r="AD1162" s="4">
        <f t="shared" si="352"/>
        <v>1.3098228563225584E-2</v>
      </c>
      <c r="AE1162">
        <f t="shared" si="353"/>
        <v>99</v>
      </c>
      <c r="AG1162">
        <v>99</v>
      </c>
      <c r="AH1162" s="4">
        <f t="shared" si="354"/>
        <v>7.55</v>
      </c>
      <c r="AJ1162">
        <v>7.55</v>
      </c>
      <c r="AK1162" s="4">
        <f t="shared" si="355"/>
        <v>1.2803452966501289E-2</v>
      </c>
      <c r="AL1162">
        <f t="shared" si="356"/>
        <v>99</v>
      </c>
      <c r="AN1162">
        <v>99</v>
      </c>
      <c r="AO1162" s="4">
        <f t="shared" si="357"/>
        <v>0.1</v>
      </c>
      <c r="AQ1162">
        <v>0.1</v>
      </c>
      <c r="AR1162" s="4">
        <f t="shared" si="358"/>
        <v>10972.078698625</v>
      </c>
      <c r="AT1162">
        <v>12967.165429999999</v>
      </c>
      <c r="AU1162">
        <v>12967.165429999999</v>
      </c>
      <c r="AV1162" s="4">
        <f t="shared" si="359"/>
        <v>12265</v>
      </c>
      <c r="AX1162">
        <v>12265</v>
      </c>
      <c r="AY1162">
        <v>12265</v>
      </c>
      <c r="AZ1162" s="4">
        <f t="shared" si="360"/>
        <v>1.8</v>
      </c>
      <c r="BB1162">
        <v>1.8</v>
      </c>
      <c r="BC1162" s="4">
        <f t="shared" si="361"/>
        <v>1.8</v>
      </c>
      <c r="BE1162">
        <v>1.8</v>
      </c>
      <c r="BF1162" s="4">
        <v>0.81599999999999995</v>
      </c>
      <c r="BG1162" s="4">
        <v>15.3</v>
      </c>
      <c r="BH1162" s="4">
        <f t="shared" si="343"/>
        <v>74.2</v>
      </c>
      <c r="BJ1162">
        <v>74.2</v>
      </c>
    </row>
    <row r="1163" spans="1:62" x14ac:dyDescent="0.25">
      <c r="A1163" s="4" t="s">
        <v>96</v>
      </c>
      <c r="B1163" s="4">
        <v>2008</v>
      </c>
      <c r="C1163" s="4">
        <v>0</v>
      </c>
      <c r="E1163" s="4">
        <f t="shared" si="344"/>
        <v>3.2097117419962427E-3</v>
      </c>
      <c r="F1163">
        <v>165</v>
      </c>
      <c r="H1163" s="4">
        <f t="shared" si="345"/>
        <v>1.4041262411569241E-2</v>
      </c>
      <c r="I1163">
        <f t="shared" si="346"/>
        <v>1</v>
      </c>
      <c r="K1163">
        <v>1</v>
      </c>
      <c r="L1163" s="4">
        <v>11.64</v>
      </c>
      <c r="M1163">
        <f t="shared" si="347"/>
        <v>1.9297266209078996E-4</v>
      </c>
      <c r="O1163" s="4">
        <f t="shared" si="348"/>
        <v>181.76340780000001</v>
      </c>
      <c r="Q1163">
        <v>181.76340780000001</v>
      </c>
      <c r="S1163" s="4">
        <f t="shared" si="349"/>
        <v>8.675140700055771E-5</v>
      </c>
      <c r="W1163" s="4">
        <f t="shared" si="350"/>
        <v>0</v>
      </c>
      <c r="X1163">
        <v>0</v>
      </c>
      <c r="Y1163" s="4">
        <v>6.5</v>
      </c>
      <c r="AB1163" s="4">
        <f t="shared" si="351"/>
        <v>1</v>
      </c>
      <c r="AC1163" s="3">
        <v>1</v>
      </c>
      <c r="AD1163" s="4">
        <f t="shared" si="352"/>
        <v>1.3093697467174158E-2</v>
      </c>
      <c r="AE1163">
        <f t="shared" si="353"/>
        <v>99</v>
      </c>
      <c r="AG1163">
        <v>99</v>
      </c>
      <c r="AH1163" s="4">
        <f t="shared" si="354"/>
        <v>7.33</v>
      </c>
      <c r="AJ1163">
        <v>7.33</v>
      </c>
      <c r="AK1163" s="4">
        <f t="shared" si="355"/>
        <v>1.2799016261911119E-2</v>
      </c>
      <c r="AL1163">
        <f t="shared" si="356"/>
        <v>99</v>
      </c>
      <c r="AN1163">
        <v>99</v>
      </c>
      <c r="AO1163" s="4">
        <f t="shared" si="357"/>
        <v>0.1</v>
      </c>
      <c r="AQ1163">
        <v>0.1</v>
      </c>
      <c r="AR1163" s="4">
        <f t="shared" si="358"/>
        <v>10972.078698625</v>
      </c>
      <c r="AT1163">
        <v>15669.25929</v>
      </c>
      <c r="AU1163">
        <v>15669.25929</v>
      </c>
      <c r="AV1163" s="4">
        <f t="shared" si="359"/>
        <v>138188</v>
      </c>
      <c r="AX1163">
        <v>138188</v>
      </c>
      <c r="AY1163">
        <v>138188</v>
      </c>
      <c r="AZ1163" s="4">
        <f t="shared" si="360"/>
        <v>1.9</v>
      </c>
      <c r="BB1163">
        <v>1.9</v>
      </c>
      <c r="BC1163" s="4">
        <f t="shared" si="361"/>
        <v>1.9</v>
      </c>
      <c r="BE1163">
        <v>1.9</v>
      </c>
      <c r="BF1163" s="4">
        <v>0.81200000000000006</v>
      </c>
      <c r="BG1163" s="4">
        <v>15.3</v>
      </c>
      <c r="BH1163" s="4">
        <f t="shared" si="343"/>
        <v>74.099999999999994</v>
      </c>
      <c r="BJ1163">
        <v>74.099999999999994</v>
      </c>
    </row>
    <row r="1164" spans="1:62" x14ac:dyDescent="0.25">
      <c r="A1164" s="4" t="s">
        <v>96</v>
      </c>
      <c r="B1164" s="4">
        <v>2007</v>
      </c>
      <c r="C1164" s="4">
        <v>0</v>
      </c>
      <c r="E1164" s="4">
        <f t="shared" si="344"/>
        <v>3.1967029899265384E-3</v>
      </c>
      <c r="F1164">
        <v>176</v>
      </c>
      <c r="H1164" s="4">
        <f t="shared" si="345"/>
        <v>1.4041262411569241E-2</v>
      </c>
      <c r="I1164">
        <f t="shared" si="346"/>
        <v>1</v>
      </c>
      <c r="K1164">
        <v>1</v>
      </c>
      <c r="L1164" s="4">
        <v>12.55</v>
      </c>
      <c r="M1164">
        <f t="shared" si="347"/>
        <v>1.9246449811298838E-4</v>
      </c>
      <c r="O1164" s="4">
        <f t="shared" si="348"/>
        <v>163.3433278</v>
      </c>
      <c r="Q1164">
        <v>163.3433278</v>
      </c>
      <c r="S1164" s="4">
        <f t="shared" si="349"/>
        <v>8.675140700055771E-5</v>
      </c>
      <c r="W1164" s="4">
        <f t="shared" si="350"/>
        <v>0</v>
      </c>
      <c r="X1164">
        <v>0</v>
      </c>
      <c r="Y1164" s="4">
        <v>59.9</v>
      </c>
      <c r="AB1164" s="4">
        <f t="shared" si="351"/>
        <v>1</v>
      </c>
      <c r="AC1164" s="3">
        <v>1</v>
      </c>
      <c r="AD1164" s="4">
        <f t="shared" si="352"/>
        <v>1.3089163978865248E-2</v>
      </c>
      <c r="AE1164">
        <f t="shared" si="353"/>
        <v>99</v>
      </c>
      <c r="AG1164">
        <v>99</v>
      </c>
      <c r="AH1164" s="4">
        <f t="shared" si="354"/>
        <v>7.51</v>
      </c>
      <c r="AJ1164">
        <v>7.51</v>
      </c>
      <c r="AK1164" s="4">
        <f t="shared" si="355"/>
        <v>1.2794577205183918E-2</v>
      </c>
      <c r="AL1164">
        <f t="shared" si="356"/>
        <v>99</v>
      </c>
      <c r="AN1164">
        <v>99</v>
      </c>
      <c r="AO1164" s="4">
        <f t="shared" si="357"/>
        <v>0.1</v>
      </c>
      <c r="AQ1164">
        <v>0.1</v>
      </c>
      <c r="AR1164" s="4">
        <f t="shared" si="358"/>
        <v>10972.078698625</v>
      </c>
      <c r="AT1164">
        <v>13842.6549</v>
      </c>
      <c r="AU1164">
        <v>13842.6549</v>
      </c>
      <c r="AV1164" s="4">
        <f t="shared" si="359"/>
        <v>15578</v>
      </c>
      <c r="AX1164">
        <v>15578</v>
      </c>
      <c r="AY1164">
        <v>15578</v>
      </c>
      <c r="AZ1164" s="4">
        <f t="shared" si="360"/>
        <v>1.9</v>
      </c>
      <c r="BB1164">
        <v>1.9</v>
      </c>
      <c r="BC1164" s="4">
        <f t="shared" si="361"/>
        <v>1.9</v>
      </c>
      <c r="BE1164">
        <v>1.9</v>
      </c>
      <c r="BF1164" s="4">
        <v>0.80900000000000005</v>
      </c>
      <c r="BG1164" s="4">
        <v>15.3</v>
      </c>
      <c r="BH1164" s="4">
        <f t="shared" si="343"/>
        <v>73.5</v>
      </c>
      <c r="BJ1164">
        <v>73.5</v>
      </c>
    </row>
    <row r="1165" spans="1:62" x14ac:dyDescent="0.25">
      <c r="A1165" s="4" t="s">
        <v>96</v>
      </c>
      <c r="B1165" s="4">
        <v>2006</v>
      </c>
      <c r="C1165" s="4">
        <v>0</v>
      </c>
      <c r="E1165" s="4">
        <f t="shared" si="344"/>
        <v>3.1942821360762923E-3</v>
      </c>
      <c r="F1165">
        <v>177</v>
      </c>
      <c r="H1165" s="4">
        <f t="shared" si="345"/>
        <v>1.4041262411569241E-2</v>
      </c>
      <c r="I1165">
        <f t="shared" si="346"/>
        <v>1</v>
      </c>
      <c r="K1165">
        <v>1</v>
      </c>
      <c r="L1165" s="4">
        <v>13.16</v>
      </c>
      <c r="M1165">
        <f t="shared" si="347"/>
        <v>1.9284389577844241E-4</v>
      </c>
      <c r="O1165" s="4">
        <f t="shared" si="348"/>
        <v>1096.807346997125</v>
      </c>
      <c r="Q1165">
        <v>1299.459306</v>
      </c>
      <c r="S1165" s="4">
        <f t="shared" si="349"/>
        <v>8.675140700055771E-5</v>
      </c>
      <c r="W1165" s="4">
        <f t="shared" si="350"/>
        <v>1</v>
      </c>
      <c r="X1165">
        <v>1</v>
      </c>
      <c r="Y1165" s="4">
        <v>59.3</v>
      </c>
      <c r="AB1165" s="4">
        <f t="shared" si="351"/>
        <v>1</v>
      </c>
      <c r="AC1165" s="3">
        <v>1</v>
      </c>
      <c r="AD1165" s="4">
        <f t="shared" si="352"/>
        <v>1.308462809388127E-2</v>
      </c>
      <c r="AE1165">
        <f t="shared" si="353"/>
        <v>99</v>
      </c>
      <c r="AG1165">
        <v>99</v>
      </c>
      <c r="AH1165" s="4">
        <f t="shared" si="354"/>
        <v>8.1</v>
      </c>
      <c r="AJ1165">
        <v>8.1</v>
      </c>
      <c r="AK1165" s="4">
        <f t="shared" si="355"/>
        <v>1.2790135791962068E-2</v>
      </c>
      <c r="AL1165">
        <f t="shared" si="356"/>
        <v>99</v>
      </c>
      <c r="AN1165">
        <v>99</v>
      </c>
      <c r="AO1165" s="4">
        <f t="shared" si="357"/>
        <v>0.1</v>
      </c>
      <c r="AQ1165">
        <v>0.1</v>
      </c>
      <c r="AR1165" s="4">
        <f t="shared" si="358"/>
        <v>10972.078698625</v>
      </c>
      <c r="AT1165">
        <v>11398.76584</v>
      </c>
      <c r="AU1165">
        <v>11398.76584</v>
      </c>
      <c r="AV1165" s="4">
        <f t="shared" si="359"/>
        <v>17137</v>
      </c>
      <c r="AX1165">
        <v>17137</v>
      </c>
      <c r="AY1165">
        <v>17137</v>
      </c>
      <c r="AZ1165" s="4">
        <f t="shared" si="360"/>
        <v>2</v>
      </c>
      <c r="BB1165">
        <v>2</v>
      </c>
      <c r="BC1165" s="4">
        <f t="shared" si="361"/>
        <v>2</v>
      </c>
      <c r="BE1165">
        <v>2</v>
      </c>
      <c r="BF1165" s="4">
        <v>0.80200000000000005</v>
      </c>
      <c r="BG1165" s="4">
        <v>15.2</v>
      </c>
      <c r="BH1165" s="4">
        <f t="shared" si="343"/>
        <v>73.400000000000006</v>
      </c>
      <c r="BJ1165">
        <v>73.400000000000006</v>
      </c>
    </row>
    <row r="1166" spans="1:62" x14ac:dyDescent="0.25">
      <c r="A1166" s="4" t="s">
        <v>96</v>
      </c>
      <c r="B1166" s="4">
        <v>2005</v>
      </c>
      <c r="C1166" s="4">
        <v>0</v>
      </c>
      <c r="E1166" s="4">
        <f t="shared" si="344"/>
        <v>3.1791170226777559E-3</v>
      </c>
      <c r="F1166">
        <v>182</v>
      </c>
      <c r="H1166" s="4">
        <f t="shared" si="345"/>
        <v>1.4041262411569241E-2</v>
      </c>
      <c r="I1166">
        <f t="shared" si="346"/>
        <v>1</v>
      </c>
      <c r="K1166">
        <v>1</v>
      </c>
      <c r="L1166" s="4">
        <v>12.94</v>
      </c>
      <c r="M1166">
        <f t="shared" si="347"/>
        <v>1.9235427778443469E-4</v>
      </c>
      <c r="O1166" s="4">
        <f t="shared" si="348"/>
        <v>1096.807346997125</v>
      </c>
      <c r="Q1166">
        <v>1317.08348</v>
      </c>
      <c r="S1166" s="4">
        <f t="shared" si="349"/>
        <v>8.675140700055771E-5</v>
      </c>
      <c r="W1166" s="4">
        <f t="shared" si="350"/>
        <v>2</v>
      </c>
      <c r="X1166">
        <v>2</v>
      </c>
      <c r="Y1166" s="4">
        <v>58.8</v>
      </c>
      <c r="AB1166" s="4">
        <f t="shared" si="351"/>
        <v>1</v>
      </c>
      <c r="AC1166" s="3">
        <v>1</v>
      </c>
      <c r="AD1166" s="4">
        <f t="shared" si="352"/>
        <v>1.3080089807791358E-2</v>
      </c>
      <c r="AE1166">
        <f t="shared" si="353"/>
        <v>99</v>
      </c>
      <c r="AG1166">
        <v>99</v>
      </c>
      <c r="AH1166" s="4">
        <f t="shared" si="354"/>
        <v>8.2799999999999994</v>
      </c>
      <c r="AJ1166">
        <v>8.2799999999999994</v>
      </c>
      <c r="AK1166" s="4">
        <f t="shared" si="355"/>
        <v>1.2785692017874861E-2</v>
      </c>
      <c r="AL1166">
        <f t="shared" si="356"/>
        <v>99</v>
      </c>
      <c r="AN1166">
        <v>99</v>
      </c>
      <c r="AO1166" s="4">
        <f t="shared" si="357"/>
        <v>0.1</v>
      </c>
      <c r="AQ1166">
        <v>0.1</v>
      </c>
      <c r="AR1166" s="4">
        <f t="shared" si="358"/>
        <v>10972.078698625</v>
      </c>
      <c r="AT1166">
        <v>11161.724410000001</v>
      </c>
      <c r="AU1166">
        <v>11161.724410000001</v>
      </c>
      <c r="AV1166" s="4">
        <f t="shared" si="359"/>
        <v>18765</v>
      </c>
      <c r="AX1166">
        <v>18765</v>
      </c>
      <c r="AY1166">
        <v>18765</v>
      </c>
      <c r="AZ1166" s="4">
        <f t="shared" si="360"/>
        <v>2</v>
      </c>
      <c r="BB1166">
        <v>2</v>
      </c>
      <c r="BC1166" s="4">
        <f t="shared" si="361"/>
        <v>2</v>
      </c>
      <c r="BE1166">
        <v>2</v>
      </c>
      <c r="BF1166" s="4">
        <v>0.79500000000000004</v>
      </c>
      <c r="BG1166" s="4">
        <v>15</v>
      </c>
      <c r="BH1166" s="4">
        <f t="shared" si="343"/>
        <v>72.900000000000006</v>
      </c>
      <c r="BJ1166">
        <v>72.900000000000006</v>
      </c>
    </row>
    <row r="1167" spans="1:62" x14ac:dyDescent="0.25">
      <c r="A1167" s="4" t="s">
        <v>96</v>
      </c>
      <c r="B1167" s="4">
        <v>2004</v>
      </c>
      <c r="C1167" s="4">
        <v>0</v>
      </c>
      <c r="E1167" s="4">
        <f t="shared" si="344"/>
        <v>1.5979645805759988E-3</v>
      </c>
      <c r="F1167">
        <v>18</v>
      </c>
      <c r="H1167" s="4">
        <f t="shared" si="345"/>
        <v>1.4041262411569241E-2</v>
      </c>
      <c r="I1167">
        <f t="shared" si="346"/>
        <v>1</v>
      </c>
      <c r="K1167">
        <v>1</v>
      </c>
      <c r="L1167" s="4">
        <v>13.28</v>
      </c>
      <c r="M1167">
        <f t="shared" si="347"/>
        <v>1.9199694548224563E-4</v>
      </c>
      <c r="O1167" s="4">
        <f t="shared" si="348"/>
        <v>146.8608016</v>
      </c>
      <c r="Q1167">
        <v>146.8608016</v>
      </c>
      <c r="S1167" s="4">
        <f t="shared" si="349"/>
        <v>8.675140700055771E-5</v>
      </c>
      <c r="W1167" s="4">
        <f t="shared" si="350"/>
        <v>0</v>
      </c>
      <c r="X1167">
        <v>0</v>
      </c>
      <c r="Y1167" s="4">
        <v>58.2</v>
      </c>
      <c r="AB1167" s="4">
        <f t="shared" si="351"/>
        <v>1</v>
      </c>
      <c r="AC1167" s="3">
        <v>1</v>
      </c>
      <c r="AD1167" s="4">
        <f t="shared" si="352"/>
        <v>1.3075549116151334E-2</v>
      </c>
      <c r="AE1167">
        <f t="shared" si="353"/>
        <v>99</v>
      </c>
      <c r="AG1167">
        <v>99</v>
      </c>
      <c r="AH1167" s="4">
        <f t="shared" si="354"/>
        <v>8.8000000000000007</v>
      </c>
      <c r="AJ1167">
        <v>8.8000000000000007</v>
      </c>
      <c r="AK1167" s="4">
        <f t="shared" si="355"/>
        <v>1.2781245878538378E-2</v>
      </c>
      <c r="AL1167">
        <f t="shared" si="356"/>
        <v>99</v>
      </c>
      <c r="AN1167">
        <v>99</v>
      </c>
      <c r="AO1167" s="4">
        <f t="shared" si="357"/>
        <v>0.1</v>
      </c>
      <c r="AQ1167">
        <v>0.1</v>
      </c>
      <c r="AR1167" s="4">
        <f t="shared" si="358"/>
        <v>1259.5265999999999</v>
      </c>
      <c r="AT1167">
        <v>1259.5265999999999</v>
      </c>
      <c r="AU1167">
        <v>1259.5265999999999</v>
      </c>
      <c r="AV1167" s="4">
        <f t="shared" si="359"/>
        <v>117146</v>
      </c>
      <c r="AX1167">
        <v>117146</v>
      </c>
      <c r="AY1167">
        <v>117146</v>
      </c>
      <c r="AZ1167" s="4">
        <f t="shared" si="360"/>
        <v>2.1</v>
      </c>
      <c r="BB1167">
        <v>2.1</v>
      </c>
      <c r="BC1167" s="4">
        <f t="shared" si="361"/>
        <v>2.1</v>
      </c>
      <c r="BE1167">
        <v>2.1</v>
      </c>
      <c r="BF1167" s="4">
        <v>0.79300000000000004</v>
      </c>
      <c r="BG1167" s="4">
        <v>15.3</v>
      </c>
      <c r="BH1167" s="4">
        <f t="shared" si="343"/>
        <v>72.900000000000006</v>
      </c>
      <c r="BJ1167">
        <v>72.900000000000006</v>
      </c>
    </row>
    <row r="1168" spans="1:62" x14ac:dyDescent="0.25">
      <c r="A1168" s="4" t="s">
        <v>96</v>
      </c>
      <c r="B1168" s="4">
        <v>2003</v>
      </c>
      <c r="C1168" s="4">
        <v>0</v>
      </c>
      <c r="E1168" s="4">
        <f t="shared" si="344"/>
        <v>3.1716337064559611E-3</v>
      </c>
      <c r="F1168">
        <v>184</v>
      </c>
      <c r="H1168" s="4">
        <f t="shared" si="345"/>
        <v>1.4041262411569241E-2</v>
      </c>
      <c r="I1168">
        <f t="shared" si="346"/>
        <v>1</v>
      </c>
      <c r="K1168">
        <v>1</v>
      </c>
      <c r="L1168" s="4">
        <v>13.24</v>
      </c>
      <c r="M1168">
        <f t="shared" si="347"/>
        <v>1.9853090452814603E-4</v>
      </c>
      <c r="O1168" s="4">
        <f t="shared" si="348"/>
        <v>1030.2202709999999</v>
      </c>
      <c r="Q1168">
        <v>1030.2202709999999</v>
      </c>
      <c r="S1168" s="4">
        <f t="shared" si="349"/>
        <v>8.675140700055771E-5</v>
      </c>
      <c r="W1168" s="4">
        <f t="shared" si="350"/>
        <v>0</v>
      </c>
      <c r="X1168">
        <v>0</v>
      </c>
      <c r="Y1168" s="4">
        <v>57.6</v>
      </c>
      <c r="AB1168" s="4">
        <f t="shared" si="351"/>
        <v>1</v>
      </c>
      <c r="AC1168" s="3">
        <v>1</v>
      </c>
      <c r="AD1168" s="4">
        <f t="shared" si="352"/>
        <v>1.3071006014503625E-2</v>
      </c>
      <c r="AE1168">
        <f t="shared" si="353"/>
        <v>99</v>
      </c>
      <c r="AG1168">
        <v>99</v>
      </c>
      <c r="AH1168" s="4">
        <f t="shared" si="354"/>
        <v>8.42</v>
      </c>
      <c r="AJ1168">
        <v>8.42</v>
      </c>
      <c r="AK1168" s="4">
        <f t="shared" si="355"/>
        <v>1.2776797369555504E-2</v>
      </c>
      <c r="AL1168">
        <f t="shared" si="356"/>
        <v>99</v>
      </c>
      <c r="AN1168">
        <v>99</v>
      </c>
      <c r="AO1168" s="4">
        <f t="shared" si="357"/>
        <v>0.1</v>
      </c>
      <c r="AQ1168">
        <v>0.1</v>
      </c>
      <c r="AR1168" s="4">
        <f t="shared" si="358"/>
        <v>8396.2532300000003</v>
      </c>
      <c r="AT1168">
        <v>8396.2532300000003</v>
      </c>
      <c r="AU1168">
        <v>8396.2532300000003</v>
      </c>
      <c r="AV1168" s="4">
        <f t="shared" si="359"/>
        <v>1129552</v>
      </c>
      <c r="AX1168">
        <v>1129552</v>
      </c>
      <c r="AY1168">
        <v>1129552</v>
      </c>
      <c r="AZ1168" s="4">
        <f t="shared" si="360"/>
        <v>2.1</v>
      </c>
      <c r="BB1168">
        <v>2.1</v>
      </c>
      <c r="BC1168" s="4">
        <f t="shared" si="361"/>
        <v>2.1</v>
      </c>
      <c r="BE1168">
        <v>2.1</v>
      </c>
      <c r="BF1168" s="4">
        <v>0.78400000000000003</v>
      </c>
      <c r="BG1168" s="4">
        <v>14.9</v>
      </c>
      <c r="BH1168" s="4">
        <f t="shared" si="343"/>
        <v>72.5</v>
      </c>
      <c r="BJ1168">
        <v>72.5</v>
      </c>
    </row>
    <row r="1169" spans="1:62" x14ac:dyDescent="0.25">
      <c r="A1169" s="4" t="s">
        <v>96</v>
      </c>
      <c r="B1169" s="4">
        <v>2002</v>
      </c>
      <c r="C1169" s="4">
        <v>0</v>
      </c>
      <c r="E1169" s="4">
        <f t="shared" si="344"/>
        <v>3.1716337064559611E-3</v>
      </c>
      <c r="F1169">
        <v>184</v>
      </c>
      <c r="H1169" s="4">
        <f t="shared" si="345"/>
        <v>1.4041262411569241E-2</v>
      </c>
      <c r="I1169">
        <f t="shared" si="346"/>
        <v>1</v>
      </c>
      <c r="K1169">
        <v>1</v>
      </c>
      <c r="L1169" s="4">
        <v>13.29</v>
      </c>
      <c r="M1169">
        <f t="shared" si="347"/>
        <v>1.8762424690643356E-4</v>
      </c>
      <c r="O1169" s="4">
        <f t="shared" si="348"/>
        <v>8.9861980500000005</v>
      </c>
      <c r="Q1169">
        <v>8.9861980500000005</v>
      </c>
      <c r="S1169" s="4">
        <f t="shared" si="349"/>
        <v>8.675140700055771E-5</v>
      </c>
      <c r="W1169" s="4">
        <f t="shared" si="350"/>
        <v>0</v>
      </c>
      <c r="X1169">
        <v>0</v>
      </c>
      <c r="Y1169" s="4">
        <v>57.1</v>
      </c>
      <c r="AB1169" s="4">
        <f t="shared" si="351"/>
        <v>1</v>
      </c>
      <c r="AC1169" s="3">
        <v>1</v>
      </c>
      <c r="AD1169" s="4">
        <f t="shared" si="352"/>
        <v>1.3438414953073248E-2</v>
      </c>
      <c r="AE1169">
        <f t="shared" si="353"/>
        <v>98</v>
      </c>
      <c r="AG1169">
        <v>98</v>
      </c>
      <c r="AH1169" s="4">
        <f t="shared" si="354"/>
        <v>7.47</v>
      </c>
      <c r="AJ1169">
        <v>7.47</v>
      </c>
      <c r="AK1169" s="4">
        <f t="shared" si="355"/>
        <v>1.2772346486515825E-2</v>
      </c>
      <c r="AL1169">
        <f t="shared" si="356"/>
        <v>99</v>
      </c>
      <c r="AN1169">
        <v>99</v>
      </c>
      <c r="AO1169" s="4">
        <f t="shared" si="357"/>
        <v>0.1</v>
      </c>
      <c r="AQ1169">
        <v>0.1</v>
      </c>
      <c r="AR1169" s="4">
        <f t="shared" si="358"/>
        <v>665.64430000000004</v>
      </c>
      <c r="AT1169">
        <v>665.64430000000004</v>
      </c>
      <c r="AU1169">
        <v>665.64430000000004</v>
      </c>
      <c r="AV1169" s="4">
        <f t="shared" si="359"/>
        <v>115868</v>
      </c>
      <c r="AX1169">
        <v>115868</v>
      </c>
      <c r="AY1169">
        <v>115868</v>
      </c>
      <c r="AZ1169" s="4">
        <f t="shared" si="360"/>
        <v>2.2000000000000002</v>
      </c>
      <c r="BB1169">
        <v>2.2000000000000002</v>
      </c>
      <c r="BC1169" s="4">
        <f t="shared" si="361"/>
        <v>2.2000000000000002</v>
      </c>
      <c r="BE1169">
        <v>2.2000000000000002</v>
      </c>
      <c r="BF1169" s="4">
        <v>0.77500000000000002</v>
      </c>
      <c r="BG1169" s="4">
        <v>14.6</v>
      </c>
      <c r="BH1169" s="4">
        <f t="shared" si="343"/>
        <v>72.5</v>
      </c>
      <c r="BJ1169">
        <v>72.5</v>
      </c>
    </row>
    <row r="1170" spans="1:62" x14ac:dyDescent="0.25">
      <c r="A1170" s="4" t="s">
        <v>96</v>
      </c>
      <c r="B1170" s="4">
        <v>2001</v>
      </c>
      <c r="C1170" s="4">
        <v>0</v>
      </c>
      <c r="E1170" s="4">
        <f t="shared" si="344"/>
        <v>3.1675910790582031E-3</v>
      </c>
      <c r="F1170">
        <v>185</v>
      </c>
      <c r="H1170" s="4">
        <f t="shared" si="345"/>
        <v>1.4041262411569241E-2</v>
      </c>
      <c r="I1170">
        <f t="shared" si="346"/>
        <v>1</v>
      </c>
      <c r="K1170">
        <v>1</v>
      </c>
      <c r="L1170" s="4">
        <v>13.18</v>
      </c>
      <c r="M1170">
        <f t="shared" si="347"/>
        <v>1.8757624942966972E-4</v>
      </c>
      <c r="O1170" s="4">
        <f t="shared" si="348"/>
        <v>7.6010924160000002</v>
      </c>
      <c r="Q1170">
        <v>7.6010924160000002</v>
      </c>
      <c r="S1170" s="4">
        <f t="shared" si="349"/>
        <v>8.675140700055771E-5</v>
      </c>
      <c r="W1170" s="4">
        <f t="shared" si="350"/>
        <v>20</v>
      </c>
      <c r="X1170">
        <v>20</v>
      </c>
      <c r="Y1170" s="4">
        <v>56.6</v>
      </c>
      <c r="AB1170" s="4">
        <f t="shared" si="351"/>
        <v>1</v>
      </c>
      <c r="AC1170" s="3">
        <v>1</v>
      </c>
      <c r="AD1170" s="4">
        <f t="shared" si="352"/>
        <v>1.3062018861482574E-2</v>
      </c>
      <c r="AE1170">
        <f t="shared" si="353"/>
        <v>99</v>
      </c>
      <c r="AG1170">
        <v>99</v>
      </c>
      <c r="AH1170" s="4">
        <f t="shared" si="354"/>
        <v>7.11</v>
      </c>
      <c r="AJ1170">
        <v>7.11</v>
      </c>
      <c r="AK1170" s="4">
        <f t="shared" si="355"/>
        <v>1.2767893224995596E-2</v>
      </c>
      <c r="AL1170">
        <f t="shared" si="356"/>
        <v>99</v>
      </c>
      <c r="AN1170">
        <v>99</v>
      </c>
      <c r="AO1170" s="4">
        <f t="shared" si="357"/>
        <v>0.1</v>
      </c>
      <c r="AQ1170">
        <v>0.1</v>
      </c>
      <c r="AR1170" s="4">
        <f t="shared" si="358"/>
        <v>527.85364000000004</v>
      </c>
      <c r="AT1170">
        <v>527.85364000000004</v>
      </c>
      <c r="AU1170">
        <v>527.85364000000004</v>
      </c>
      <c r="AV1170" s="4">
        <f t="shared" si="359"/>
        <v>1187576</v>
      </c>
      <c r="AX1170">
        <v>1187576</v>
      </c>
      <c r="AY1170">
        <v>1187576</v>
      </c>
      <c r="AZ1170" s="4">
        <f t="shared" si="360"/>
        <v>2.2000000000000002</v>
      </c>
      <c r="BB1170">
        <v>2.2000000000000002</v>
      </c>
      <c r="BC1170" s="4">
        <f t="shared" si="361"/>
        <v>2.2000000000000002</v>
      </c>
      <c r="BE1170">
        <v>2.2000000000000002</v>
      </c>
      <c r="BF1170" s="4">
        <v>0.76900000000000002</v>
      </c>
      <c r="BG1170" s="4">
        <v>14.2</v>
      </c>
      <c r="BH1170" s="4">
        <f t="shared" si="343"/>
        <v>72.3</v>
      </c>
      <c r="BJ1170">
        <v>72.3</v>
      </c>
    </row>
    <row r="1171" spans="1:62" x14ac:dyDescent="0.25">
      <c r="A1171" s="4" t="s">
        <v>96</v>
      </c>
      <c r="B1171" s="4">
        <v>2000</v>
      </c>
      <c r="C1171" s="4">
        <v>0</v>
      </c>
      <c r="E1171" s="4">
        <f t="shared" si="344"/>
        <v>3.1281369497418525E-3</v>
      </c>
      <c r="F1171">
        <v>193</v>
      </c>
      <c r="H1171" s="4">
        <f t="shared" si="345"/>
        <v>1.4041262411569241E-2</v>
      </c>
      <c r="I1171">
        <f t="shared" si="346"/>
        <v>1</v>
      </c>
      <c r="K1171">
        <v>1</v>
      </c>
      <c r="L1171" s="4">
        <v>12.22</v>
      </c>
      <c r="M1171">
        <f t="shared" si="347"/>
        <v>1.8983075269359039E-4</v>
      </c>
      <c r="O1171" s="4">
        <f t="shared" si="348"/>
        <v>75.362514059999995</v>
      </c>
      <c r="Q1171">
        <v>75.362514059999995</v>
      </c>
      <c r="S1171" s="4">
        <f t="shared" si="349"/>
        <v>8.675140700055771E-5</v>
      </c>
      <c r="W1171" s="4">
        <f t="shared" si="350"/>
        <v>1</v>
      </c>
      <c r="X1171">
        <v>1</v>
      </c>
      <c r="Y1171" s="4">
        <v>56.1</v>
      </c>
      <c r="AB1171" s="4">
        <f t="shared" si="351"/>
        <v>1</v>
      </c>
      <c r="AC1171" s="3">
        <v>1</v>
      </c>
      <c r="AD1171" s="4">
        <f t="shared" si="352"/>
        <v>1.3057468636898955E-2</v>
      </c>
      <c r="AE1171">
        <f t="shared" si="353"/>
        <v>99</v>
      </c>
      <c r="AG1171">
        <v>99</v>
      </c>
      <c r="AH1171" s="4">
        <f t="shared" si="354"/>
        <v>7.6</v>
      </c>
      <c r="AJ1171">
        <v>7.6</v>
      </c>
      <c r="AK1171" s="4">
        <f t="shared" si="355"/>
        <v>1.2763437580557705E-2</v>
      </c>
      <c r="AL1171">
        <f t="shared" si="356"/>
        <v>99</v>
      </c>
      <c r="AN1171">
        <v>99</v>
      </c>
      <c r="AO1171" s="4">
        <f t="shared" si="357"/>
        <v>0.1</v>
      </c>
      <c r="AQ1171">
        <v>0.1</v>
      </c>
      <c r="AR1171" s="4">
        <f t="shared" si="358"/>
        <v>4623.4671200000003</v>
      </c>
      <c r="AT1171">
        <v>4623.4671200000003</v>
      </c>
      <c r="AU1171">
        <v>4623.4671200000003</v>
      </c>
      <c r="AV1171" s="4">
        <f t="shared" si="359"/>
        <v>121971</v>
      </c>
      <c r="AX1171">
        <v>121971</v>
      </c>
      <c r="AY1171">
        <v>121971</v>
      </c>
      <c r="AZ1171" s="4">
        <f t="shared" si="360"/>
        <v>2.2999999999999998</v>
      </c>
      <c r="BB1171">
        <v>2.2999999999999998</v>
      </c>
      <c r="BC1171" s="4">
        <f t="shared" si="361"/>
        <v>2.2999999999999998</v>
      </c>
      <c r="BE1171">
        <v>2.2999999999999998</v>
      </c>
      <c r="BF1171" s="4">
        <v>0.76100000000000001</v>
      </c>
      <c r="BG1171" s="4">
        <v>13.9</v>
      </c>
      <c r="BH1171" s="4">
        <f t="shared" si="343"/>
        <v>71.7</v>
      </c>
      <c r="BJ1171">
        <v>71.7</v>
      </c>
    </row>
    <row r="1172" spans="1:62" x14ac:dyDescent="0.25">
      <c r="A1172" s="4" t="s">
        <v>97</v>
      </c>
      <c r="B1172" s="4">
        <v>2015</v>
      </c>
      <c r="C1172" s="4">
        <v>0</v>
      </c>
      <c r="E1172" s="4">
        <f t="shared" si="344"/>
        <v>2.0796479333596947E-3</v>
      </c>
      <c r="F1172">
        <v>49</v>
      </c>
      <c r="H1172" s="4">
        <f t="shared" si="345"/>
        <v>1.3615888411902125E-2</v>
      </c>
      <c r="I1172">
        <f t="shared" si="346"/>
        <v>0</v>
      </c>
      <c r="K1172">
        <v>0</v>
      </c>
      <c r="M1172">
        <f t="shared" si="347"/>
        <v>1.8731145170040577E-4</v>
      </c>
      <c r="O1172" s="4">
        <f t="shared" si="348"/>
        <v>0</v>
      </c>
      <c r="Q1172">
        <v>0</v>
      </c>
      <c r="S1172" s="4">
        <f t="shared" si="349"/>
        <v>8.675140700055771E-5</v>
      </c>
      <c r="W1172" s="4">
        <f t="shared" si="350"/>
        <v>0</v>
      </c>
      <c r="X1172">
        <v>0</v>
      </c>
      <c r="Y1172" s="4">
        <v>61</v>
      </c>
      <c r="AB1172" s="4">
        <f t="shared" si="351"/>
        <v>0</v>
      </c>
      <c r="AC1172" s="3">
        <v>0</v>
      </c>
      <c r="AD1172" s="4">
        <f t="shared" si="352"/>
        <v>1.5320675905805218E-2</v>
      </c>
      <c r="AE1172">
        <f t="shared" si="353"/>
        <v>92</v>
      </c>
      <c r="AG1172">
        <v>92</v>
      </c>
      <c r="AH1172" s="4" t="e">
        <f t="shared" si="354"/>
        <v>#VALUE!</v>
      </c>
      <c r="AK1172" s="4">
        <f t="shared" si="355"/>
        <v>1.4944631170184587E-2</v>
      </c>
      <c r="AL1172">
        <f t="shared" si="356"/>
        <v>92</v>
      </c>
      <c r="AN1172">
        <v>92</v>
      </c>
      <c r="AO1172" s="4">
        <f t="shared" si="357"/>
        <v>0.1</v>
      </c>
      <c r="AQ1172">
        <v>0.1</v>
      </c>
      <c r="AR1172" s="4">
        <f t="shared" si="358"/>
        <v>5734.4435999999996</v>
      </c>
      <c r="AT1172">
        <v>5734.4435999999996</v>
      </c>
      <c r="AU1172">
        <v>5734.4435999999996</v>
      </c>
      <c r="AV1172" s="4">
        <f t="shared" si="359"/>
        <v>33815</v>
      </c>
      <c r="AX1172">
        <v>33815</v>
      </c>
      <c r="AY1172">
        <v>33815</v>
      </c>
      <c r="AZ1172" s="4">
        <f t="shared" si="360"/>
        <v>1</v>
      </c>
      <c r="BB1172">
        <v>1</v>
      </c>
      <c r="BC1172" s="4">
        <f t="shared" si="361"/>
        <v>0.9</v>
      </c>
      <c r="BE1172">
        <v>0.9</v>
      </c>
      <c r="BF1172" s="4">
        <v>0.91900000000000004</v>
      </c>
      <c r="BG1172" s="4">
        <v>19</v>
      </c>
      <c r="BH1172" s="4">
        <f t="shared" si="343"/>
        <v>82.7</v>
      </c>
      <c r="BJ1172">
        <v>82.7</v>
      </c>
    </row>
    <row r="1173" spans="1:62" x14ac:dyDescent="0.25">
      <c r="A1173" s="4" t="s">
        <v>97</v>
      </c>
      <c r="B1173" s="4">
        <v>2014</v>
      </c>
      <c r="C1173" s="4">
        <v>0</v>
      </c>
      <c r="E1173" s="4">
        <f t="shared" si="344"/>
        <v>2.0796479333596947E-3</v>
      </c>
      <c r="F1173">
        <v>49</v>
      </c>
      <c r="H1173" s="4">
        <f t="shared" si="345"/>
        <v>1.3615888411902125E-2</v>
      </c>
      <c r="I1173">
        <f t="shared" si="346"/>
        <v>0</v>
      </c>
      <c r="K1173">
        <v>0</v>
      </c>
      <c r="L1173" s="4">
        <v>7.45</v>
      </c>
      <c r="M1173">
        <f t="shared" si="347"/>
        <v>1.5798906765230294E-7</v>
      </c>
      <c r="O1173" s="4">
        <f t="shared" si="348"/>
        <v>1096.807346997125</v>
      </c>
      <c r="Q1173">
        <v>8254.0207630000004</v>
      </c>
      <c r="S1173" s="4">
        <f t="shared" si="349"/>
        <v>8.675140700055771E-5</v>
      </c>
      <c r="W1173" s="4">
        <f t="shared" si="350"/>
        <v>0</v>
      </c>
      <c r="X1173">
        <v>0</v>
      </c>
      <c r="Y1173" s="4">
        <v>6.6</v>
      </c>
      <c r="AB1173" s="4">
        <f t="shared" si="351"/>
        <v>0</v>
      </c>
      <c r="AC1173" s="3">
        <v>0</v>
      </c>
      <c r="AD1173" s="4">
        <f t="shared" si="352"/>
        <v>1.5706371304866106E-4</v>
      </c>
      <c r="AE1173">
        <f t="shared" si="353"/>
        <v>9</v>
      </c>
      <c r="AG1173">
        <v>9</v>
      </c>
      <c r="AH1173" s="4">
        <f t="shared" si="354"/>
        <v>8.86</v>
      </c>
      <c r="AJ1173">
        <v>8.86</v>
      </c>
      <c r="AK1173" s="4">
        <f t="shared" si="355"/>
        <v>1.9670194520771082E-4</v>
      </c>
      <c r="AL1173">
        <f t="shared" si="356"/>
        <v>9</v>
      </c>
      <c r="AN1173">
        <v>9</v>
      </c>
      <c r="AO1173" s="4">
        <f t="shared" si="357"/>
        <v>0.1</v>
      </c>
      <c r="AQ1173">
        <v>0.1</v>
      </c>
      <c r="AR1173" s="4">
        <f t="shared" si="358"/>
        <v>10972.078698625</v>
      </c>
      <c r="AT1173">
        <v>52473.113559999998</v>
      </c>
      <c r="AU1173">
        <v>52473.113559999998</v>
      </c>
      <c r="AV1173" s="4">
        <f t="shared" si="359"/>
        <v>327386</v>
      </c>
      <c r="AX1173">
        <v>327386</v>
      </c>
      <c r="AY1173">
        <v>327386</v>
      </c>
      <c r="AZ1173" s="4">
        <f t="shared" si="360"/>
        <v>1</v>
      </c>
      <c r="BB1173">
        <v>1</v>
      </c>
      <c r="BC1173" s="4">
        <f t="shared" si="361"/>
        <v>0.9</v>
      </c>
      <c r="BE1173">
        <v>0.9</v>
      </c>
      <c r="BF1173" s="4">
        <v>0.91500000000000004</v>
      </c>
      <c r="BG1173" s="4">
        <v>19</v>
      </c>
      <c r="BH1173" s="4">
        <f t="shared" si="343"/>
        <v>82.5</v>
      </c>
      <c r="BJ1173">
        <v>82.5</v>
      </c>
    </row>
    <row r="1174" spans="1:62" x14ac:dyDescent="0.25">
      <c r="A1174" s="4" t="s">
        <v>97</v>
      </c>
      <c r="B1174" s="4">
        <v>2013</v>
      </c>
      <c r="C1174" s="4">
        <v>0</v>
      </c>
      <c r="E1174" s="4">
        <f t="shared" si="344"/>
        <v>1.4045697525498831E-3</v>
      </c>
      <c r="F1174">
        <v>5</v>
      </c>
      <c r="H1174" s="4">
        <f t="shared" si="345"/>
        <v>1.3615888411902125E-2</v>
      </c>
      <c r="I1174">
        <f t="shared" si="346"/>
        <v>0</v>
      </c>
      <c r="K1174">
        <v>0</v>
      </c>
      <c r="L1174" s="4">
        <v>7.31</v>
      </c>
      <c r="M1174">
        <f t="shared" si="347"/>
        <v>2.0066623366280859E-4</v>
      </c>
      <c r="O1174" s="4">
        <f t="shared" si="348"/>
        <v>764.5440691</v>
      </c>
      <c r="Q1174">
        <v>764.5440691</v>
      </c>
      <c r="S1174" s="4">
        <f t="shared" si="349"/>
        <v>8.675140700055771E-5</v>
      </c>
      <c r="W1174" s="4">
        <f t="shared" si="350"/>
        <v>0</v>
      </c>
      <c r="X1174">
        <v>0</v>
      </c>
      <c r="Y1174" s="4">
        <v>6.2</v>
      </c>
      <c r="AB1174" s="4">
        <f t="shared" si="351"/>
        <v>0</v>
      </c>
      <c r="AC1174" s="3">
        <v>0</v>
      </c>
      <c r="AD1174" s="4">
        <f t="shared" si="352"/>
        <v>1.5604175202107952E-2</v>
      </c>
      <c r="AE1174">
        <f t="shared" si="353"/>
        <v>91</v>
      </c>
      <c r="AG1174">
        <v>91</v>
      </c>
      <c r="AH1174" s="4">
        <f t="shared" si="354"/>
        <v>8.75</v>
      </c>
      <c r="AJ1174">
        <v>8.75</v>
      </c>
      <c r="AK1174" s="4">
        <f t="shared" si="355"/>
        <v>1.5219021103825952E-2</v>
      </c>
      <c r="AL1174">
        <f t="shared" si="356"/>
        <v>91</v>
      </c>
      <c r="AN1174">
        <v>91</v>
      </c>
      <c r="AO1174" s="4">
        <f t="shared" si="357"/>
        <v>0.1</v>
      </c>
      <c r="AQ1174">
        <v>0.1</v>
      </c>
      <c r="AR1174" s="4">
        <f t="shared" si="358"/>
        <v>4781.3887999999997</v>
      </c>
      <c r="AT1174">
        <v>4781.3887999999997</v>
      </c>
      <c r="AU1174">
        <v>4781.3887999999997</v>
      </c>
      <c r="AV1174" s="4">
        <f t="shared" si="359"/>
        <v>323764</v>
      </c>
      <c r="AX1174">
        <v>323764</v>
      </c>
      <c r="AY1174">
        <v>323764</v>
      </c>
      <c r="AZ1174" s="4">
        <f t="shared" si="360"/>
        <v>1</v>
      </c>
      <c r="BB1174">
        <v>1</v>
      </c>
      <c r="BC1174" s="4">
        <f t="shared" si="361"/>
        <v>0.9</v>
      </c>
      <c r="BE1174">
        <v>0.9</v>
      </c>
      <c r="BF1174" s="4">
        <v>0.90700000000000003</v>
      </c>
      <c r="BG1174" s="4">
        <v>19</v>
      </c>
      <c r="BH1174" s="4">
        <f t="shared" si="343"/>
        <v>82.4</v>
      </c>
      <c r="BJ1174">
        <v>82.4</v>
      </c>
    </row>
    <row r="1175" spans="1:62" x14ac:dyDescent="0.25">
      <c r="A1175" s="4" t="s">
        <v>97</v>
      </c>
      <c r="B1175" s="4">
        <v>2012</v>
      </c>
      <c r="C1175" s="4">
        <v>0</v>
      </c>
      <c r="E1175" s="4">
        <f t="shared" si="344"/>
        <v>1.4045697525498831E-3</v>
      </c>
      <c r="F1175">
        <v>5</v>
      </c>
      <c r="H1175" s="4">
        <f t="shared" si="345"/>
        <v>1.3615888411902125E-2</v>
      </c>
      <c r="I1175">
        <f t="shared" si="346"/>
        <v>0</v>
      </c>
      <c r="K1175">
        <v>0</v>
      </c>
      <c r="L1175" s="4">
        <v>7.81</v>
      </c>
      <c r="M1175">
        <f t="shared" si="347"/>
        <v>1.8666084649059765E-6</v>
      </c>
      <c r="O1175" s="4">
        <f t="shared" si="348"/>
        <v>1096.807346997125</v>
      </c>
      <c r="Q1175">
        <v>6818.5464069999998</v>
      </c>
      <c r="S1175" s="4">
        <f t="shared" si="349"/>
        <v>8.675140700055771E-5</v>
      </c>
      <c r="W1175" s="4">
        <f t="shared" si="350"/>
        <v>0</v>
      </c>
      <c r="X1175">
        <v>0</v>
      </c>
      <c r="Y1175" s="4">
        <v>59.7</v>
      </c>
      <c r="AB1175" s="4">
        <f t="shared" si="351"/>
        <v>0</v>
      </c>
      <c r="AC1175" s="3">
        <v>0</v>
      </c>
      <c r="AD1175" s="4">
        <f t="shared" si="352"/>
        <v>1.6021317312758361E-2</v>
      </c>
      <c r="AE1175">
        <f t="shared" si="353"/>
        <v>89</v>
      </c>
      <c r="AG1175">
        <v>89</v>
      </c>
      <c r="AH1175" s="4">
        <f t="shared" si="354"/>
        <v>8.68</v>
      </c>
      <c r="AJ1175">
        <v>8.68</v>
      </c>
      <c r="AK1175" s="4">
        <f t="shared" si="355"/>
        <v>1.5629240076146998E-2</v>
      </c>
      <c r="AL1175">
        <f t="shared" si="356"/>
        <v>89</v>
      </c>
      <c r="AN1175">
        <v>89</v>
      </c>
      <c r="AO1175" s="4">
        <f t="shared" si="357"/>
        <v>0.1</v>
      </c>
      <c r="AQ1175">
        <v>0.1</v>
      </c>
      <c r="AR1175" s="4">
        <f t="shared" si="358"/>
        <v>10972.078698625</v>
      </c>
      <c r="AT1175">
        <v>44333.851799999997</v>
      </c>
      <c r="AU1175">
        <v>44333.851799999997</v>
      </c>
      <c r="AV1175" s="4">
        <f t="shared" si="359"/>
        <v>32716</v>
      </c>
      <c r="AX1175">
        <v>32716</v>
      </c>
      <c r="AY1175">
        <v>32716</v>
      </c>
      <c r="AZ1175" s="4">
        <f t="shared" si="360"/>
        <v>1</v>
      </c>
      <c r="BB1175">
        <v>1</v>
      </c>
      <c r="BC1175" s="4">
        <f t="shared" si="361"/>
        <v>0.9</v>
      </c>
      <c r="BE1175">
        <v>0.9</v>
      </c>
      <c r="BF1175" s="4">
        <v>0.90100000000000002</v>
      </c>
      <c r="BG1175" s="4">
        <v>18.7</v>
      </c>
      <c r="BH1175" s="4">
        <f t="shared" si="343"/>
        <v>82.5</v>
      </c>
      <c r="BJ1175">
        <v>82.5</v>
      </c>
    </row>
    <row r="1176" spans="1:62" x14ac:dyDescent="0.25">
      <c r="A1176" s="4" t="s">
        <v>97</v>
      </c>
      <c r="B1176" s="4">
        <v>2011</v>
      </c>
      <c r="C1176" s="4">
        <v>0</v>
      </c>
      <c r="E1176" s="4">
        <f t="shared" si="344"/>
        <v>2.1107860654843822E-3</v>
      </c>
      <c r="F1176">
        <v>51</v>
      </c>
      <c r="H1176" s="4">
        <f t="shared" si="345"/>
        <v>1.3615888411902125E-2</v>
      </c>
      <c r="I1176">
        <f t="shared" si="346"/>
        <v>0</v>
      </c>
      <c r="K1176">
        <v>0</v>
      </c>
      <c r="L1176" s="4">
        <v>8.1300000000000008</v>
      </c>
      <c r="M1176">
        <f t="shared" si="347"/>
        <v>1.8755706455475958E-4</v>
      </c>
      <c r="O1176" s="4">
        <f t="shared" si="348"/>
        <v>7.0480925000000001</v>
      </c>
      <c r="Q1176">
        <v>7.0480925000000001</v>
      </c>
      <c r="S1176" s="4">
        <f t="shared" si="349"/>
        <v>8.675140700055771E-5</v>
      </c>
      <c r="W1176" s="4">
        <f t="shared" si="350"/>
        <v>0</v>
      </c>
      <c r="X1176">
        <v>0</v>
      </c>
      <c r="Y1176" s="4">
        <v>59.3</v>
      </c>
      <c r="AB1176" s="4">
        <f t="shared" si="351"/>
        <v>0</v>
      </c>
      <c r="AC1176" s="3">
        <v>0</v>
      </c>
      <c r="AD1176" s="4">
        <f t="shared" si="352"/>
        <v>1.4479494748712376E-2</v>
      </c>
      <c r="AE1176">
        <f t="shared" si="353"/>
        <v>95</v>
      </c>
      <c r="AG1176">
        <v>95</v>
      </c>
      <c r="AH1176" s="4">
        <f t="shared" si="354"/>
        <v>8.65</v>
      </c>
      <c r="AJ1176">
        <v>8.65</v>
      </c>
      <c r="AK1176" s="4">
        <f t="shared" si="355"/>
        <v>1.4128551188650034E-2</v>
      </c>
      <c r="AL1176">
        <f t="shared" si="356"/>
        <v>95</v>
      </c>
      <c r="AN1176">
        <v>95</v>
      </c>
      <c r="AO1176" s="4">
        <f t="shared" si="357"/>
        <v>0.1</v>
      </c>
      <c r="AQ1176">
        <v>0.1</v>
      </c>
      <c r="AR1176" s="4">
        <f t="shared" si="358"/>
        <v>46.216999999999999</v>
      </c>
      <c r="AT1176">
        <v>46.216999999999999</v>
      </c>
      <c r="AU1176">
        <v>46.216999999999999</v>
      </c>
      <c r="AV1176" s="4">
        <f t="shared" si="359"/>
        <v>31914</v>
      </c>
      <c r="AX1176">
        <v>31914</v>
      </c>
      <c r="AY1176">
        <v>31914</v>
      </c>
      <c r="AZ1176" s="4">
        <f t="shared" si="360"/>
        <v>0.9</v>
      </c>
      <c r="BB1176">
        <v>0.9</v>
      </c>
      <c r="BC1176" s="4">
        <f t="shared" si="361"/>
        <v>0.9</v>
      </c>
      <c r="BE1176">
        <v>0.9</v>
      </c>
      <c r="BF1176" s="4">
        <v>0.89400000000000002</v>
      </c>
      <c r="BG1176" s="4">
        <v>18.600000000000001</v>
      </c>
      <c r="BH1176" s="4">
        <f t="shared" si="343"/>
        <v>82.1</v>
      </c>
      <c r="BJ1176">
        <v>82.1</v>
      </c>
    </row>
    <row r="1177" spans="1:62" x14ac:dyDescent="0.25">
      <c r="A1177" s="4" t="s">
        <v>97</v>
      </c>
      <c r="B1177" s="4">
        <v>2010</v>
      </c>
      <c r="C1177" s="4">
        <v>0</v>
      </c>
      <c r="E1177" s="4">
        <f t="shared" si="344"/>
        <v>2.1418357768437082E-3</v>
      </c>
      <c r="F1177">
        <v>53</v>
      </c>
      <c r="H1177" s="4">
        <f t="shared" si="345"/>
        <v>1.3615888411902125E-2</v>
      </c>
      <c r="I1177">
        <f t="shared" si="346"/>
        <v>0</v>
      </c>
      <c r="K1177">
        <v>0</v>
      </c>
      <c r="L1177" s="4">
        <v>8.25</v>
      </c>
      <c r="M1177">
        <f t="shared" si="347"/>
        <v>5.9975243379252355E-6</v>
      </c>
      <c r="O1177" s="4">
        <f t="shared" si="348"/>
        <v>1096.807346997125</v>
      </c>
      <c r="Q1177">
        <v>6005.5757629999998</v>
      </c>
      <c r="S1177" s="4">
        <f t="shared" si="349"/>
        <v>8.675140700055771E-5</v>
      </c>
      <c r="W1177" s="4">
        <f t="shared" si="350"/>
        <v>0</v>
      </c>
      <c r="X1177">
        <v>0</v>
      </c>
      <c r="Y1177" s="4">
        <v>58.9</v>
      </c>
      <c r="AB1177" s="4">
        <f t="shared" si="351"/>
        <v>0</v>
      </c>
      <c r="AC1177" s="3">
        <v>0</v>
      </c>
      <c r="AD1177" s="4">
        <f t="shared" si="352"/>
        <v>1.4147154563475687E-2</v>
      </c>
      <c r="AE1177">
        <f t="shared" si="353"/>
        <v>96</v>
      </c>
      <c r="AG1177">
        <v>96</v>
      </c>
      <c r="AH1177" s="4">
        <f t="shared" si="354"/>
        <v>8.86</v>
      </c>
      <c r="AJ1177">
        <v>8.86</v>
      </c>
      <c r="AK1177" s="4">
        <f t="shared" si="355"/>
        <v>1.3808394348869078E-2</v>
      </c>
      <c r="AL1177">
        <f t="shared" si="356"/>
        <v>96</v>
      </c>
      <c r="AN1177">
        <v>96</v>
      </c>
      <c r="AO1177" s="4">
        <f t="shared" si="357"/>
        <v>0.1</v>
      </c>
      <c r="AQ1177">
        <v>0.1</v>
      </c>
      <c r="AR1177" s="4">
        <f t="shared" si="358"/>
        <v>10972.078698625</v>
      </c>
      <c r="AT1177">
        <v>41676.445269999997</v>
      </c>
      <c r="AU1177">
        <v>41676.445269999997</v>
      </c>
      <c r="AV1177" s="4">
        <f t="shared" si="359"/>
        <v>31841</v>
      </c>
      <c r="AX1177">
        <v>31841</v>
      </c>
      <c r="AY1177">
        <v>31841</v>
      </c>
      <c r="AZ1177" s="4">
        <f t="shared" si="360"/>
        <v>0.9</v>
      </c>
      <c r="BB1177">
        <v>0.9</v>
      </c>
      <c r="BC1177" s="4">
        <f t="shared" si="361"/>
        <v>0.9</v>
      </c>
      <c r="BE1177">
        <v>0.9</v>
      </c>
      <c r="BF1177" s="4">
        <v>0.89400000000000002</v>
      </c>
      <c r="BG1177" s="4">
        <v>18.399999999999999</v>
      </c>
      <c r="BH1177" s="4">
        <f t="shared" si="343"/>
        <v>81.8</v>
      </c>
      <c r="BJ1177">
        <v>81.8</v>
      </c>
    </row>
    <row r="1178" spans="1:62" x14ac:dyDescent="0.25">
      <c r="A1178" s="4" t="s">
        <v>97</v>
      </c>
      <c r="B1178" s="4">
        <v>2009</v>
      </c>
      <c r="C1178" s="4">
        <v>0</v>
      </c>
      <c r="E1178" s="4">
        <f t="shared" si="344"/>
        <v>2.1727795715415169E-3</v>
      </c>
      <c r="F1178">
        <v>55</v>
      </c>
      <c r="H1178" s="4">
        <f t="shared" si="345"/>
        <v>1.3615888411902125E-2</v>
      </c>
      <c r="I1178">
        <f t="shared" si="346"/>
        <v>0</v>
      </c>
      <c r="K1178">
        <v>0</v>
      </c>
      <c r="L1178" s="4">
        <v>10.220000000000001</v>
      </c>
      <c r="M1178">
        <f t="shared" si="347"/>
        <v>2.0061859626451013E-4</v>
      </c>
      <c r="O1178" s="4">
        <f t="shared" si="348"/>
        <v>687.57763580000005</v>
      </c>
      <c r="Q1178">
        <v>687.57763580000005</v>
      </c>
      <c r="S1178" s="4">
        <f t="shared" si="349"/>
        <v>8.675140700055771E-5</v>
      </c>
      <c r="W1178" s="4">
        <f t="shared" si="350"/>
        <v>0</v>
      </c>
      <c r="X1178">
        <v>0</v>
      </c>
      <c r="Y1178" s="4">
        <v>58.5</v>
      </c>
      <c r="AB1178" s="4">
        <f t="shared" si="351"/>
        <v>0</v>
      </c>
      <c r="AC1178" s="3">
        <v>0</v>
      </c>
      <c r="AD1178" s="4">
        <f t="shared" si="352"/>
        <v>1.4142716550827168E-2</v>
      </c>
      <c r="AE1178">
        <f t="shared" si="353"/>
        <v>96</v>
      </c>
      <c r="AG1178">
        <v>96</v>
      </c>
      <c r="AH1178" s="4">
        <f t="shared" si="354"/>
        <v>9.1199999999999992</v>
      </c>
      <c r="AJ1178">
        <v>9.1199999999999992</v>
      </c>
      <c r="AK1178" s="4">
        <f t="shared" si="355"/>
        <v>1.3804049997511836E-2</v>
      </c>
      <c r="AL1178">
        <f t="shared" si="356"/>
        <v>96</v>
      </c>
      <c r="AN1178">
        <v>96</v>
      </c>
      <c r="AO1178" s="4">
        <f t="shared" si="357"/>
        <v>0.1</v>
      </c>
      <c r="AQ1178">
        <v>0.1</v>
      </c>
      <c r="AR1178" s="4">
        <f t="shared" si="358"/>
        <v>4461.8925099999997</v>
      </c>
      <c r="AT1178">
        <v>4461.8925099999997</v>
      </c>
      <c r="AU1178">
        <v>4461.8925099999997</v>
      </c>
      <c r="AV1178" s="4">
        <f t="shared" si="359"/>
        <v>318499</v>
      </c>
      <c r="AX1178">
        <v>318499</v>
      </c>
      <c r="AY1178">
        <v>318499</v>
      </c>
      <c r="AZ1178" s="4">
        <f t="shared" si="360"/>
        <v>0.9</v>
      </c>
      <c r="BB1178">
        <v>0.9</v>
      </c>
      <c r="BC1178" s="4">
        <f t="shared" si="361"/>
        <v>0.9</v>
      </c>
      <c r="BE1178">
        <v>0.9</v>
      </c>
      <c r="BF1178" s="4">
        <v>0.89400000000000002</v>
      </c>
      <c r="BG1178" s="4">
        <v>18.399999999999999</v>
      </c>
      <c r="BH1178" s="4">
        <f t="shared" si="343"/>
        <v>81.599999999999994</v>
      </c>
      <c r="BJ1178">
        <v>81.599999999999994</v>
      </c>
    </row>
    <row r="1179" spans="1:62" x14ac:dyDescent="0.25">
      <c r="A1179" s="4" t="s">
        <v>97</v>
      </c>
      <c r="B1179" s="4">
        <v>2008</v>
      </c>
      <c r="C1179" s="4">
        <v>0</v>
      </c>
      <c r="E1179" s="4">
        <f t="shared" si="344"/>
        <v>2.2189579777369211E-3</v>
      </c>
      <c r="F1179">
        <v>58</v>
      </c>
      <c r="H1179" s="4">
        <f t="shared" si="345"/>
        <v>1.3615888411902125E-2</v>
      </c>
      <c r="I1179">
        <f t="shared" si="346"/>
        <v>0</v>
      </c>
      <c r="K1179">
        <v>0</v>
      </c>
      <c r="L1179" s="4">
        <v>8.49</v>
      </c>
      <c r="M1179">
        <f t="shared" si="347"/>
        <v>5.0686667406827042E-7</v>
      </c>
      <c r="O1179" s="4">
        <f t="shared" si="348"/>
        <v>1096.807346997125</v>
      </c>
      <c r="Q1179">
        <v>7613.8149990000002</v>
      </c>
      <c r="S1179" s="4">
        <f t="shared" si="349"/>
        <v>8.675140700055771E-5</v>
      </c>
      <c r="W1179" s="4">
        <f t="shared" si="350"/>
        <v>0</v>
      </c>
      <c r="X1179">
        <v>0</v>
      </c>
      <c r="Y1179" s="4">
        <v>58.1</v>
      </c>
      <c r="AB1179" s="4">
        <f t="shared" si="351"/>
        <v>0</v>
      </c>
      <c r="AC1179" s="3">
        <v>0</v>
      </c>
      <c r="AD1179" s="4">
        <f t="shared" si="352"/>
        <v>1.3434430270108016E-2</v>
      </c>
      <c r="AE1179">
        <f t="shared" si="353"/>
        <v>98</v>
      </c>
      <c r="AG1179">
        <v>98</v>
      </c>
      <c r="AH1179" s="4">
        <f t="shared" si="354"/>
        <v>8.8000000000000007</v>
      </c>
      <c r="AJ1179">
        <v>8.8000000000000007</v>
      </c>
      <c r="AK1179" s="4">
        <f t="shared" si="355"/>
        <v>1.3123498214876928E-2</v>
      </c>
      <c r="AL1179">
        <f t="shared" si="356"/>
        <v>98</v>
      </c>
      <c r="AN1179">
        <v>98</v>
      </c>
      <c r="AO1179" s="4">
        <f t="shared" si="357"/>
        <v>0.1</v>
      </c>
      <c r="AQ1179">
        <v>0.1</v>
      </c>
      <c r="AR1179" s="4">
        <f t="shared" si="358"/>
        <v>10972.078698625</v>
      </c>
      <c r="AT1179">
        <v>55575.291960000002</v>
      </c>
      <c r="AU1179">
        <v>55575.291960000002</v>
      </c>
      <c r="AV1179" s="4">
        <f t="shared" si="359"/>
        <v>317414</v>
      </c>
      <c r="AX1179">
        <v>317414</v>
      </c>
      <c r="AY1179">
        <v>317414</v>
      </c>
      <c r="AZ1179" s="4">
        <f t="shared" si="360"/>
        <v>0.9</v>
      </c>
      <c r="BB1179">
        <v>0.9</v>
      </c>
      <c r="BC1179" s="4">
        <f t="shared" si="361"/>
        <v>0.9</v>
      </c>
      <c r="BE1179">
        <v>0.9</v>
      </c>
      <c r="BF1179" s="4">
        <v>0.89200000000000002</v>
      </c>
      <c r="BG1179" s="4">
        <v>18.2</v>
      </c>
      <c r="BH1179" s="4">
        <f t="shared" si="343"/>
        <v>81.400000000000006</v>
      </c>
      <c r="BJ1179">
        <v>81.400000000000006</v>
      </c>
    </row>
    <row r="1180" spans="1:62" x14ac:dyDescent="0.25">
      <c r="A1180" s="4" t="s">
        <v>97</v>
      </c>
      <c r="B1180" s="4">
        <v>2007</v>
      </c>
      <c r="C1180" s="4">
        <v>0</v>
      </c>
      <c r="E1180" s="4">
        <f t="shared" si="344"/>
        <v>2.2342785823514797E-3</v>
      </c>
      <c r="F1180">
        <v>59</v>
      </c>
      <c r="H1180" s="4">
        <f t="shared" si="345"/>
        <v>1.3615888411902125E-2</v>
      </c>
      <c r="I1180">
        <f t="shared" si="346"/>
        <v>0</v>
      </c>
      <c r="K1180">
        <v>0</v>
      </c>
      <c r="L1180" s="4">
        <v>7.53</v>
      </c>
      <c r="M1180">
        <f t="shared" si="347"/>
        <v>1.9064506287094483E-11</v>
      </c>
      <c r="O1180" s="4">
        <f t="shared" si="348"/>
        <v>1096.807346997125</v>
      </c>
      <c r="Q1180">
        <v>12042.97366</v>
      </c>
      <c r="S1180" s="4">
        <f t="shared" si="349"/>
        <v>8.675140700055771E-5</v>
      </c>
      <c r="W1180" s="4">
        <f t="shared" si="350"/>
        <v>0</v>
      </c>
      <c r="X1180">
        <v>0</v>
      </c>
      <c r="Y1180" s="4">
        <v>57.8</v>
      </c>
      <c r="AB1180" s="4">
        <f t="shared" si="351"/>
        <v>0</v>
      </c>
      <c r="AC1180" s="3">
        <v>0</v>
      </c>
      <c r="AD1180" s="4">
        <f t="shared" si="352"/>
        <v>1.3789311377758512E-2</v>
      </c>
      <c r="AE1180">
        <f t="shared" si="353"/>
        <v>97</v>
      </c>
      <c r="AG1180">
        <v>97</v>
      </c>
      <c r="AH1180" s="4">
        <f t="shared" si="354"/>
        <v>8.75</v>
      </c>
      <c r="AJ1180">
        <v>8.75</v>
      </c>
      <c r="AK1180" s="4">
        <f t="shared" si="355"/>
        <v>1.3464118562760766E-2</v>
      </c>
      <c r="AL1180">
        <f t="shared" si="356"/>
        <v>97</v>
      </c>
      <c r="AN1180">
        <v>97</v>
      </c>
      <c r="AO1180" s="4">
        <f t="shared" si="357"/>
        <v>0.1</v>
      </c>
      <c r="AQ1180">
        <v>0.1</v>
      </c>
      <c r="AR1180" s="4">
        <f t="shared" si="358"/>
        <v>10972.078698625</v>
      </c>
      <c r="AT1180">
        <v>68348.318169999999</v>
      </c>
      <c r="AU1180">
        <v>68348.318169999999</v>
      </c>
      <c r="AV1180" s="4">
        <f t="shared" si="359"/>
        <v>311566</v>
      </c>
      <c r="AX1180">
        <v>311566</v>
      </c>
      <c r="AY1180">
        <v>311566</v>
      </c>
      <c r="AZ1180" s="4">
        <f t="shared" si="360"/>
        <v>0.9</v>
      </c>
      <c r="BB1180">
        <v>0.9</v>
      </c>
      <c r="BC1180" s="4">
        <f t="shared" si="361"/>
        <v>0.9</v>
      </c>
      <c r="BE1180">
        <v>0.9</v>
      </c>
      <c r="BF1180" s="4">
        <v>0.88700000000000001</v>
      </c>
      <c r="BG1180" s="4">
        <v>18.2</v>
      </c>
      <c r="BH1180" s="4">
        <f t="shared" si="343"/>
        <v>81.3</v>
      </c>
      <c r="BJ1180">
        <v>81.3</v>
      </c>
    </row>
    <row r="1181" spans="1:62" x14ac:dyDescent="0.25">
      <c r="A1181" s="4" t="s">
        <v>97</v>
      </c>
      <c r="B1181" s="4">
        <v>2006</v>
      </c>
      <c r="C1181" s="4">
        <v>0</v>
      </c>
      <c r="E1181" s="4">
        <f t="shared" si="344"/>
        <v>2.2647980099054694E-3</v>
      </c>
      <c r="F1181">
        <v>61</v>
      </c>
      <c r="H1181" s="4">
        <f t="shared" si="345"/>
        <v>1.3615888411902125E-2</v>
      </c>
      <c r="I1181">
        <f t="shared" si="346"/>
        <v>0</v>
      </c>
      <c r="K1181">
        <v>0</v>
      </c>
      <c r="L1181" s="4">
        <v>7.2</v>
      </c>
      <c r="M1181">
        <f t="shared" si="347"/>
        <v>1.9891005984968305E-4</v>
      </c>
      <c r="O1181" s="4">
        <f t="shared" si="348"/>
        <v>1003.139804</v>
      </c>
      <c r="Q1181">
        <v>1003.139804</v>
      </c>
      <c r="S1181" s="4">
        <f t="shared" si="349"/>
        <v>8.675140700055771E-5</v>
      </c>
      <c r="W1181" s="4">
        <f t="shared" si="350"/>
        <v>0</v>
      </c>
      <c r="X1181">
        <v>0</v>
      </c>
      <c r="Y1181" s="4">
        <v>57.4</v>
      </c>
      <c r="AB1181" s="4">
        <f t="shared" si="351"/>
        <v>0</v>
      </c>
      <c r="AC1181" s="3">
        <v>0</v>
      </c>
      <c r="AD1181" s="4">
        <f t="shared" si="352"/>
        <v>1.3784840721903672E-2</v>
      </c>
      <c r="AE1181">
        <f t="shared" si="353"/>
        <v>97</v>
      </c>
      <c r="AG1181">
        <v>97</v>
      </c>
      <c r="AH1181" s="4">
        <f t="shared" si="354"/>
        <v>8.9600000000000009</v>
      </c>
      <c r="AJ1181">
        <v>8.9600000000000009</v>
      </c>
      <c r="AK1181" s="4">
        <f t="shared" si="355"/>
        <v>1.3459741268511296E-2</v>
      </c>
      <c r="AL1181">
        <f t="shared" si="356"/>
        <v>97</v>
      </c>
      <c r="AN1181">
        <v>97</v>
      </c>
      <c r="AO1181" s="4">
        <f t="shared" si="357"/>
        <v>0.1</v>
      </c>
      <c r="AQ1181">
        <v>0.1</v>
      </c>
      <c r="AR1181" s="4">
        <f t="shared" si="358"/>
        <v>5613.54115</v>
      </c>
      <c r="AT1181">
        <v>5613.54115</v>
      </c>
      <c r="AU1181">
        <v>5613.54115</v>
      </c>
      <c r="AV1181" s="4">
        <f t="shared" si="359"/>
        <v>33782</v>
      </c>
      <c r="AX1181">
        <v>33782</v>
      </c>
      <c r="AY1181">
        <v>33782</v>
      </c>
      <c r="AZ1181" s="4">
        <f t="shared" si="360"/>
        <v>0.9</v>
      </c>
      <c r="BB1181">
        <v>0.9</v>
      </c>
      <c r="BC1181" s="4">
        <f t="shared" si="361"/>
        <v>0.9</v>
      </c>
      <c r="BE1181">
        <v>0.9</v>
      </c>
      <c r="BF1181" s="4">
        <v>0.88400000000000001</v>
      </c>
      <c r="BG1181" s="4">
        <v>18.100000000000001</v>
      </c>
      <c r="BH1181" s="4">
        <f t="shared" si="343"/>
        <v>81.099999999999994</v>
      </c>
      <c r="BJ1181">
        <v>81.099999999999994</v>
      </c>
    </row>
    <row r="1182" spans="1:62" x14ac:dyDescent="0.25">
      <c r="A1182" s="4" t="s">
        <v>97</v>
      </c>
      <c r="B1182" s="4">
        <v>2005</v>
      </c>
      <c r="C1182" s="4">
        <v>0</v>
      </c>
      <c r="E1182" s="4">
        <f t="shared" si="344"/>
        <v>2.2799923107476028E-3</v>
      </c>
      <c r="F1182">
        <v>62</v>
      </c>
      <c r="H1182" s="4">
        <f t="shared" si="345"/>
        <v>1.3615888411902125E-2</v>
      </c>
      <c r="I1182">
        <f t="shared" si="346"/>
        <v>0</v>
      </c>
      <c r="K1182">
        <v>0</v>
      </c>
      <c r="L1182" s="4">
        <v>7.05</v>
      </c>
      <c r="M1182">
        <f t="shared" si="347"/>
        <v>8.4069511801683001E-10</v>
      </c>
      <c r="O1182" s="4">
        <f t="shared" si="348"/>
        <v>1096.807346997125</v>
      </c>
      <c r="Q1182">
        <v>10631.20379</v>
      </c>
      <c r="S1182" s="4">
        <f t="shared" si="349"/>
        <v>8.675140700055771E-5</v>
      </c>
      <c r="W1182" s="4">
        <f t="shared" si="350"/>
        <v>0</v>
      </c>
      <c r="X1182">
        <v>0</v>
      </c>
      <c r="Y1182" s="4">
        <v>56.9</v>
      </c>
      <c r="AB1182" s="4">
        <f t="shared" si="351"/>
        <v>0</v>
      </c>
      <c r="AC1182" s="3">
        <v>0</v>
      </c>
      <c r="AD1182" s="4">
        <f t="shared" si="352"/>
        <v>1.4452557110369035E-2</v>
      </c>
      <c r="AE1182">
        <f t="shared" si="353"/>
        <v>95</v>
      </c>
      <c r="AG1182">
        <v>95</v>
      </c>
      <c r="AH1182" s="4">
        <f t="shared" si="354"/>
        <v>9.2100000000000009</v>
      </c>
      <c r="AJ1182">
        <v>9.2100000000000009</v>
      </c>
      <c r="AK1182" s="4">
        <f t="shared" si="355"/>
        <v>1.4102183386729304E-2</v>
      </c>
      <c r="AL1182">
        <f t="shared" si="356"/>
        <v>95</v>
      </c>
      <c r="AN1182">
        <v>95</v>
      </c>
      <c r="AO1182" s="4">
        <f t="shared" si="357"/>
        <v>0.1</v>
      </c>
      <c r="AQ1182">
        <v>0.1</v>
      </c>
      <c r="AR1182" s="4">
        <f t="shared" si="358"/>
        <v>10972.078698625</v>
      </c>
      <c r="AT1182">
        <v>56249.755499999999</v>
      </c>
      <c r="AU1182">
        <v>56249.755499999999</v>
      </c>
      <c r="AV1182" s="4">
        <f t="shared" si="359"/>
        <v>296734</v>
      </c>
      <c r="AX1182">
        <v>296734</v>
      </c>
      <c r="AY1182">
        <v>296734</v>
      </c>
      <c r="AZ1182" s="4">
        <f t="shared" si="360"/>
        <v>0.9</v>
      </c>
      <c r="BB1182">
        <v>0.9</v>
      </c>
      <c r="BC1182" s="4">
        <f t="shared" si="361"/>
        <v>0.9</v>
      </c>
      <c r="BE1182">
        <v>0.9</v>
      </c>
      <c r="BF1182" s="4">
        <v>0.879</v>
      </c>
      <c r="BG1182" s="4">
        <v>17.899999999999999</v>
      </c>
      <c r="BH1182" s="4">
        <f t="shared" si="343"/>
        <v>81</v>
      </c>
      <c r="BJ1182">
        <v>81</v>
      </c>
    </row>
    <row r="1183" spans="1:62" x14ac:dyDescent="0.25">
      <c r="A1183" s="4" t="s">
        <v>97</v>
      </c>
      <c r="B1183" s="4">
        <v>2004</v>
      </c>
      <c r="C1183" s="4">
        <v>0</v>
      </c>
      <c r="E1183" s="4">
        <f t="shared" si="344"/>
        <v>2.3252862899094226E-3</v>
      </c>
      <c r="F1183">
        <v>65</v>
      </c>
      <c r="H1183" s="4">
        <f t="shared" si="345"/>
        <v>1.3615888411902125E-2</v>
      </c>
      <c r="I1183">
        <f t="shared" si="346"/>
        <v>0</v>
      </c>
      <c r="K1183">
        <v>0</v>
      </c>
      <c r="L1183" s="4">
        <v>6.79</v>
      </c>
      <c r="M1183">
        <f t="shared" si="347"/>
        <v>9.7034292186768059E-8</v>
      </c>
      <c r="O1183" s="4">
        <f t="shared" si="348"/>
        <v>1096.807346997125</v>
      </c>
      <c r="Q1183">
        <v>8506.1014429999996</v>
      </c>
      <c r="S1183" s="4">
        <f t="shared" si="349"/>
        <v>8.675140700055771E-5</v>
      </c>
      <c r="W1183" s="4">
        <f t="shared" si="350"/>
        <v>0</v>
      </c>
      <c r="X1183">
        <v>0</v>
      </c>
      <c r="Y1183" s="4">
        <v>56.5</v>
      </c>
      <c r="AB1183" s="4">
        <f t="shared" si="351"/>
        <v>0</v>
      </c>
      <c r="AC1183" s="3">
        <v>0</v>
      </c>
      <c r="AD1183" s="4">
        <f t="shared" si="352"/>
        <v>1.3044332655785577E-2</v>
      </c>
      <c r="AE1183">
        <f t="shared" si="353"/>
        <v>99</v>
      </c>
      <c r="AG1183">
        <v>99</v>
      </c>
      <c r="AH1183" s="4">
        <f t="shared" si="354"/>
        <v>9.59</v>
      </c>
      <c r="AJ1183">
        <v>9.59</v>
      </c>
      <c r="AK1183" s="4">
        <f t="shared" si="355"/>
        <v>1.2749037015356577E-2</v>
      </c>
      <c r="AL1183">
        <f t="shared" si="356"/>
        <v>99</v>
      </c>
      <c r="AN1183">
        <v>99</v>
      </c>
      <c r="AO1183" s="4">
        <f t="shared" si="357"/>
        <v>0.1</v>
      </c>
      <c r="AQ1183">
        <v>0.1</v>
      </c>
      <c r="AR1183" s="4">
        <f t="shared" si="358"/>
        <v>10972.078698625</v>
      </c>
      <c r="AT1183">
        <v>46917.27216</v>
      </c>
      <c r="AU1183">
        <v>46917.27216</v>
      </c>
      <c r="AV1183" s="4">
        <f t="shared" si="359"/>
        <v>29274</v>
      </c>
      <c r="AX1183">
        <v>29274</v>
      </c>
      <c r="AY1183">
        <v>29274</v>
      </c>
      <c r="AZ1183" s="4">
        <f t="shared" si="360"/>
        <v>1</v>
      </c>
      <c r="BB1183">
        <v>1</v>
      </c>
      <c r="BC1183" s="4">
        <f t="shared" si="361"/>
        <v>0.9</v>
      </c>
      <c r="BE1183">
        <v>0.9</v>
      </c>
      <c r="BF1183" s="4">
        <v>0.873</v>
      </c>
      <c r="BG1183" s="4">
        <v>18.3</v>
      </c>
      <c r="BH1183" s="4">
        <f t="shared" si="343"/>
        <v>88</v>
      </c>
      <c r="BJ1183">
        <v>88</v>
      </c>
    </row>
    <row r="1184" spans="1:62" x14ac:dyDescent="0.25">
      <c r="A1184" s="4" t="s">
        <v>97</v>
      </c>
      <c r="B1184" s="4">
        <v>2003</v>
      </c>
      <c r="C1184" s="4">
        <v>0</v>
      </c>
      <c r="E1184" s="4">
        <f t="shared" si="344"/>
        <v>2.3252862899094226E-3</v>
      </c>
      <c r="F1184">
        <v>65</v>
      </c>
      <c r="H1184" s="4">
        <f t="shared" si="345"/>
        <v>1.3615888411902125E-2</v>
      </c>
      <c r="I1184">
        <f t="shared" si="346"/>
        <v>0</v>
      </c>
      <c r="K1184">
        <v>0</v>
      </c>
      <c r="L1184" s="4">
        <v>6.61</v>
      </c>
      <c r="M1184">
        <f t="shared" si="347"/>
        <v>2.0067964822550509E-4</v>
      </c>
      <c r="O1184" s="4">
        <f t="shared" si="348"/>
        <v>725.48531609999998</v>
      </c>
      <c r="Q1184">
        <v>725.48531609999998</v>
      </c>
      <c r="S1184" s="4">
        <f t="shared" si="349"/>
        <v>8.675140700055771E-5</v>
      </c>
      <c r="W1184" s="4">
        <f t="shared" si="350"/>
        <v>0</v>
      </c>
      <c r="X1184">
        <v>0</v>
      </c>
      <c r="Y1184" s="4">
        <v>55.9</v>
      </c>
      <c r="AB1184" s="4">
        <f t="shared" si="351"/>
        <v>0</v>
      </c>
      <c r="AC1184" s="3">
        <v>0</v>
      </c>
      <c r="AD1184" s="4">
        <f t="shared" si="352"/>
        <v>1.3771450997477988E-2</v>
      </c>
      <c r="AE1184">
        <f t="shared" si="353"/>
        <v>97</v>
      </c>
      <c r="AG1184">
        <v>97</v>
      </c>
      <c r="AH1184" s="4">
        <f t="shared" si="354"/>
        <v>1.7</v>
      </c>
      <c r="AJ1184">
        <v>1.7</v>
      </c>
      <c r="AK1184" s="4">
        <f t="shared" si="355"/>
        <v>1.3446629353050625E-2</v>
      </c>
      <c r="AL1184">
        <f t="shared" si="356"/>
        <v>97</v>
      </c>
      <c r="AN1184">
        <v>97</v>
      </c>
      <c r="AO1184" s="4">
        <f t="shared" si="357"/>
        <v>0.1</v>
      </c>
      <c r="AQ1184">
        <v>0.1</v>
      </c>
      <c r="AR1184" s="4">
        <f t="shared" si="358"/>
        <v>3944.9989999999998</v>
      </c>
      <c r="AT1184">
        <v>3944.9989999999998</v>
      </c>
      <c r="AU1184">
        <v>3944.9989999999998</v>
      </c>
      <c r="AV1184" s="4">
        <f t="shared" si="359"/>
        <v>289521</v>
      </c>
      <c r="AX1184">
        <v>289521</v>
      </c>
      <c r="AY1184">
        <v>289521</v>
      </c>
      <c r="AZ1184" s="4">
        <f t="shared" si="360"/>
        <v>1</v>
      </c>
      <c r="BB1184">
        <v>1</v>
      </c>
      <c r="BC1184" s="4">
        <f t="shared" si="361"/>
        <v>0.9</v>
      </c>
      <c r="BE1184">
        <v>0.9</v>
      </c>
      <c r="BF1184" s="4">
        <v>0.86599999999999999</v>
      </c>
      <c r="BG1184" s="4">
        <v>17.600000000000001</v>
      </c>
      <c r="BH1184" s="4">
        <f t="shared" si="343"/>
        <v>87</v>
      </c>
      <c r="BJ1184">
        <v>87</v>
      </c>
    </row>
    <row r="1185" spans="1:62" x14ac:dyDescent="0.25">
      <c r="A1185" s="4" t="s">
        <v>97</v>
      </c>
      <c r="B1185" s="4">
        <v>2002</v>
      </c>
      <c r="C1185" s="4">
        <v>0</v>
      </c>
      <c r="E1185" s="4">
        <f t="shared" si="344"/>
        <v>1.4337439540556493E-3</v>
      </c>
      <c r="F1185">
        <v>7</v>
      </c>
      <c r="H1185" s="4">
        <f t="shared" si="345"/>
        <v>1.3615888411902125E-2</v>
      </c>
      <c r="I1185">
        <f t="shared" si="346"/>
        <v>0</v>
      </c>
      <c r="K1185">
        <v>0</v>
      </c>
      <c r="L1185" s="4">
        <v>6.61</v>
      </c>
      <c r="M1185">
        <f t="shared" si="347"/>
        <v>6.4723674881968164E-6</v>
      </c>
      <c r="O1185" s="4">
        <f t="shared" si="348"/>
        <v>1096.807346997125</v>
      </c>
      <c r="Q1185">
        <v>5948.0967769999997</v>
      </c>
      <c r="S1185" s="4">
        <f t="shared" si="349"/>
        <v>8.675140700055771E-5</v>
      </c>
      <c r="W1185" s="4">
        <f t="shared" si="350"/>
        <v>0</v>
      </c>
      <c r="X1185">
        <v>0</v>
      </c>
      <c r="Y1185" s="4">
        <v>55.4</v>
      </c>
      <c r="AB1185" s="4">
        <f t="shared" si="351"/>
        <v>0</v>
      </c>
      <c r="AC1185" s="3">
        <v>0</v>
      </c>
      <c r="AD1185" s="4">
        <f t="shared" si="352"/>
        <v>1.4439040749608337E-2</v>
      </c>
      <c r="AE1185">
        <f t="shared" si="353"/>
        <v>95</v>
      </c>
      <c r="AG1185">
        <v>95</v>
      </c>
      <c r="AH1185" s="4">
        <f t="shared" si="354"/>
        <v>9.86</v>
      </c>
      <c r="AJ1185">
        <v>9.86</v>
      </c>
      <c r="AK1185" s="4">
        <f t="shared" si="355"/>
        <v>1.4088949614082242E-2</v>
      </c>
      <c r="AL1185">
        <f t="shared" si="356"/>
        <v>95</v>
      </c>
      <c r="AN1185">
        <v>95</v>
      </c>
      <c r="AO1185" s="4">
        <f t="shared" si="357"/>
        <v>0.1</v>
      </c>
      <c r="AQ1185">
        <v>0.1</v>
      </c>
      <c r="AR1185" s="4">
        <f t="shared" si="358"/>
        <v>10972.078698625</v>
      </c>
      <c r="AT1185">
        <v>31996.217199999999</v>
      </c>
      <c r="AU1185">
        <v>31996.217199999999</v>
      </c>
      <c r="AV1185" s="4">
        <f t="shared" si="359"/>
        <v>287523</v>
      </c>
      <c r="AX1185">
        <v>287523</v>
      </c>
      <c r="AY1185">
        <v>287523</v>
      </c>
      <c r="AZ1185" s="4">
        <f t="shared" si="360"/>
        <v>1</v>
      </c>
      <c r="BB1185">
        <v>1</v>
      </c>
      <c r="BC1185" s="4">
        <f t="shared" si="361"/>
        <v>0.9</v>
      </c>
      <c r="BE1185">
        <v>0.9</v>
      </c>
      <c r="BF1185" s="4">
        <v>0.85899999999999999</v>
      </c>
      <c r="BG1185" s="4">
        <v>17.2</v>
      </c>
      <c r="BH1185" s="4">
        <f t="shared" si="343"/>
        <v>84</v>
      </c>
      <c r="BJ1185">
        <v>84</v>
      </c>
    </row>
    <row r="1186" spans="1:62" x14ac:dyDescent="0.25">
      <c r="A1186" s="4" t="s">
        <v>97</v>
      </c>
      <c r="B1186" s="4">
        <v>2001</v>
      </c>
      <c r="C1186" s="4">
        <v>0</v>
      </c>
      <c r="E1186" s="4">
        <f t="shared" si="344"/>
        <v>2.4289930841743658E-3</v>
      </c>
      <c r="F1186">
        <v>72</v>
      </c>
      <c r="H1186" s="4">
        <f t="shared" si="345"/>
        <v>1.3615888411902125E-2</v>
      </c>
      <c r="I1186">
        <f t="shared" si="346"/>
        <v>0</v>
      </c>
      <c r="K1186">
        <v>0</v>
      </c>
      <c r="L1186" s="4">
        <v>6.37</v>
      </c>
      <c r="M1186">
        <f t="shared" si="347"/>
        <v>1.9132232441096094E-5</v>
      </c>
      <c r="O1186" s="4">
        <f t="shared" si="348"/>
        <v>1096.807346997125</v>
      </c>
      <c r="Q1186">
        <v>5048.2744259999999</v>
      </c>
      <c r="S1186" s="4">
        <f t="shared" si="349"/>
        <v>8.675140700055771E-5</v>
      </c>
      <c r="W1186" s="4">
        <f t="shared" si="350"/>
        <v>0</v>
      </c>
      <c r="X1186">
        <v>0</v>
      </c>
      <c r="Y1186" s="4">
        <v>54.8</v>
      </c>
      <c r="AB1186" s="4">
        <f t="shared" si="351"/>
        <v>0</v>
      </c>
      <c r="AC1186" s="3">
        <v>0</v>
      </c>
      <c r="AD1186" s="4">
        <f t="shared" si="352"/>
        <v>1.5304093265107262E-2</v>
      </c>
      <c r="AE1186">
        <f t="shared" si="353"/>
        <v>92</v>
      </c>
      <c r="AG1186">
        <v>92</v>
      </c>
      <c r="AH1186" s="4">
        <f t="shared" si="354"/>
        <v>9.1199999999999992</v>
      </c>
      <c r="AJ1186">
        <v>9.1199999999999992</v>
      </c>
      <c r="AK1186" s="4">
        <f t="shared" si="355"/>
        <v>1.4926180437481593E-2</v>
      </c>
      <c r="AL1186">
        <f t="shared" si="356"/>
        <v>92</v>
      </c>
      <c r="AN1186">
        <v>92</v>
      </c>
      <c r="AO1186" s="4">
        <f t="shared" si="357"/>
        <v>0.1</v>
      </c>
      <c r="AQ1186">
        <v>0.1</v>
      </c>
      <c r="AR1186" s="4">
        <f t="shared" si="358"/>
        <v>10972.078698625</v>
      </c>
      <c r="AT1186">
        <v>28585.9254</v>
      </c>
      <c r="AU1186">
        <v>28585.9254</v>
      </c>
      <c r="AV1186" s="4">
        <f t="shared" si="359"/>
        <v>284968</v>
      </c>
      <c r="AX1186">
        <v>284968</v>
      </c>
      <c r="AY1186">
        <v>284968</v>
      </c>
      <c r="AZ1186" s="4">
        <f t="shared" si="360"/>
        <v>1</v>
      </c>
      <c r="BB1186">
        <v>1</v>
      </c>
      <c r="BC1186" s="4">
        <f t="shared" si="361"/>
        <v>0.9</v>
      </c>
      <c r="BE1186">
        <v>0.9</v>
      </c>
      <c r="BF1186" s="4">
        <v>0.85399999999999998</v>
      </c>
      <c r="BG1186" s="4">
        <v>17.100000000000001</v>
      </c>
      <c r="BH1186" s="4">
        <f t="shared" si="343"/>
        <v>80</v>
      </c>
      <c r="BJ1186">
        <v>80</v>
      </c>
    </row>
    <row r="1187" spans="1:62" x14ac:dyDescent="0.25">
      <c r="A1187" s="4" t="s">
        <v>97</v>
      </c>
      <c r="B1187" s="4">
        <v>2000</v>
      </c>
      <c r="C1187" s="4">
        <v>0</v>
      </c>
      <c r="E1187" s="4">
        <f t="shared" si="344"/>
        <v>2.458031867580228E-3</v>
      </c>
      <c r="F1187">
        <v>74</v>
      </c>
      <c r="H1187" s="4">
        <f t="shared" si="345"/>
        <v>1.3615888411902125E-2</v>
      </c>
      <c r="I1187">
        <f t="shared" si="346"/>
        <v>0</v>
      </c>
      <c r="K1187">
        <v>0</v>
      </c>
      <c r="L1187" s="4">
        <v>6.17</v>
      </c>
      <c r="M1187">
        <f t="shared" si="347"/>
        <v>7.7548237584447243E-6</v>
      </c>
      <c r="O1187" s="4">
        <f t="shared" si="348"/>
        <v>1096.807346997125</v>
      </c>
      <c r="Q1187">
        <v>5809.1219899999996</v>
      </c>
      <c r="S1187" s="4">
        <f t="shared" si="349"/>
        <v>8.675140700055771E-5</v>
      </c>
      <c r="W1187" s="4">
        <f t="shared" si="350"/>
        <v>0</v>
      </c>
      <c r="X1187">
        <v>0</v>
      </c>
      <c r="Y1187" s="4">
        <v>54.2</v>
      </c>
      <c r="AB1187" s="4">
        <f t="shared" si="351"/>
        <v>0</v>
      </c>
      <c r="AC1187" s="3">
        <v>0</v>
      </c>
      <c r="AD1187" s="4">
        <f t="shared" si="352"/>
        <v>1.3399733930280862E-2</v>
      </c>
      <c r="AE1187">
        <f t="shared" si="353"/>
        <v>98</v>
      </c>
      <c r="AG1187">
        <v>98</v>
      </c>
      <c r="AH1187" s="4">
        <f t="shared" si="354"/>
        <v>9.2799999999999994</v>
      </c>
      <c r="AJ1187">
        <v>9.2799999999999994</v>
      </c>
      <c r="AK1187" s="4">
        <f t="shared" si="355"/>
        <v>1.3089497532752238E-2</v>
      </c>
      <c r="AL1187">
        <f t="shared" si="356"/>
        <v>98</v>
      </c>
      <c r="AN1187">
        <v>98</v>
      </c>
      <c r="AO1187" s="4">
        <f t="shared" si="357"/>
        <v>0.1</v>
      </c>
      <c r="AQ1187">
        <v>0.1</v>
      </c>
      <c r="AR1187" s="4">
        <f t="shared" si="358"/>
        <v>10972.078698625</v>
      </c>
      <c r="AT1187">
        <v>31813.373439999999</v>
      </c>
      <c r="AU1187">
        <v>31813.373439999999</v>
      </c>
      <c r="AV1187" s="4">
        <f t="shared" si="359"/>
        <v>28125</v>
      </c>
      <c r="AX1187">
        <v>28125</v>
      </c>
      <c r="AY1187">
        <v>28125</v>
      </c>
      <c r="AZ1187" s="4">
        <f t="shared" si="360"/>
        <v>1</v>
      </c>
      <c r="BB1187">
        <v>1</v>
      </c>
      <c r="BC1187" s="4">
        <f t="shared" si="361"/>
        <v>0.9</v>
      </c>
      <c r="BE1187">
        <v>0.9</v>
      </c>
      <c r="BF1187" s="4">
        <v>0.84699999999999998</v>
      </c>
      <c r="BG1187" s="4">
        <v>16.8</v>
      </c>
      <c r="BH1187" s="4">
        <f t="shared" si="343"/>
        <v>79.7</v>
      </c>
      <c r="BJ1187">
        <v>79.7</v>
      </c>
    </row>
    <row r="1188" spans="1:62" x14ac:dyDescent="0.25">
      <c r="A1188" s="4" t="s">
        <v>98</v>
      </c>
      <c r="B1188" s="4">
        <v>2015</v>
      </c>
      <c r="C1188" s="4">
        <v>1</v>
      </c>
      <c r="E1188" s="4">
        <f t="shared" si="344"/>
        <v>3.1825562687515072E-3</v>
      </c>
      <c r="F1188">
        <v>181</v>
      </c>
      <c r="H1188" s="4">
        <f t="shared" si="345"/>
        <v>1.2964917634644716E-2</v>
      </c>
      <c r="I1188">
        <f t="shared" si="346"/>
        <v>34</v>
      </c>
      <c r="K1188">
        <v>34</v>
      </c>
      <c r="M1188">
        <f t="shared" si="347"/>
        <v>1.8731145170040577E-4</v>
      </c>
      <c r="O1188" s="4">
        <f t="shared" si="348"/>
        <v>0</v>
      </c>
      <c r="Q1188">
        <v>0</v>
      </c>
      <c r="S1188" s="4">
        <f t="shared" si="349"/>
        <v>1.5455016575970915E-2</v>
      </c>
      <c r="T1188">
        <v>87</v>
      </c>
      <c r="W1188" s="4">
        <f t="shared" si="350"/>
        <v>900.625</v>
      </c>
      <c r="X1188">
        <v>90387</v>
      </c>
      <c r="Y1188" s="4">
        <v>18.7</v>
      </c>
      <c r="AB1188" s="4" t="e">
        <f t="shared" si="351"/>
        <v>#VALUE!</v>
      </c>
      <c r="AD1188" s="4">
        <f t="shared" si="352"/>
        <v>1.6408163409368081E-2</v>
      </c>
      <c r="AE1188">
        <f t="shared" si="353"/>
        <v>86</v>
      </c>
      <c r="AG1188">
        <v>86</v>
      </c>
      <c r="AH1188" s="4" t="e">
        <f t="shared" si="354"/>
        <v>#VALUE!</v>
      </c>
      <c r="AK1188" s="4">
        <f t="shared" si="355"/>
        <v>1.589673084334375E-2</v>
      </c>
      <c r="AL1188">
        <f t="shared" si="356"/>
        <v>87</v>
      </c>
      <c r="AN1188">
        <v>87</v>
      </c>
      <c r="AO1188" s="4">
        <f t="shared" si="357"/>
        <v>0.2</v>
      </c>
      <c r="AQ1188">
        <v>0.2</v>
      </c>
      <c r="AR1188" s="4">
        <f t="shared" si="358"/>
        <v>1613.18878</v>
      </c>
      <c r="AT1188">
        <v>1613.18878</v>
      </c>
      <c r="AU1188">
        <v>1613.18878</v>
      </c>
      <c r="AV1188" s="4">
        <f t="shared" si="359"/>
        <v>1395398</v>
      </c>
      <c r="AX1188">
        <v>1395398</v>
      </c>
      <c r="AY1188">
        <v>1395398</v>
      </c>
      <c r="AZ1188" s="4">
        <f t="shared" si="360"/>
        <v>15.599999999999998</v>
      </c>
      <c r="BB1188">
        <v>26.7</v>
      </c>
      <c r="BC1188" s="4">
        <f t="shared" si="361"/>
        <v>15.75</v>
      </c>
      <c r="BE1188">
        <v>27.3</v>
      </c>
      <c r="BF1188" s="4">
        <v>0.61499999999999999</v>
      </c>
      <c r="BG1188" s="4">
        <v>11.6</v>
      </c>
      <c r="BH1188" s="4">
        <f t="shared" si="343"/>
        <v>68.3</v>
      </c>
      <c r="BJ1188">
        <v>68.3</v>
      </c>
    </row>
    <row r="1189" spans="1:62" x14ac:dyDescent="0.25">
      <c r="A1189" s="4" t="s">
        <v>98</v>
      </c>
      <c r="B1189" s="4">
        <v>2014</v>
      </c>
      <c r="C1189" s="4">
        <v>1</v>
      </c>
      <c r="E1189" s="4">
        <f t="shared" si="344"/>
        <v>3.1716337064559611E-3</v>
      </c>
      <c r="F1189">
        <v>184</v>
      </c>
      <c r="H1189" s="4">
        <f t="shared" si="345"/>
        <v>1.1583740513233695E-2</v>
      </c>
      <c r="I1189">
        <f t="shared" si="346"/>
        <v>37</v>
      </c>
      <c r="K1189">
        <v>37</v>
      </c>
      <c r="L1189" s="4">
        <v>3.07</v>
      </c>
      <c r="M1189">
        <f t="shared" si="347"/>
        <v>1.9018342399588307E-4</v>
      </c>
      <c r="O1189" s="4">
        <f t="shared" si="348"/>
        <v>86.521538949999993</v>
      </c>
      <c r="Q1189">
        <v>86.521538949999993</v>
      </c>
      <c r="S1189" s="4">
        <f t="shared" si="349"/>
        <v>1.5865527946722951E-2</v>
      </c>
      <c r="T1189">
        <v>79</v>
      </c>
      <c r="W1189" s="4">
        <f t="shared" si="350"/>
        <v>900.625</v>
      </c>
      <c r="X1189">
        <v>79563</v>
      </c>
      <c r="Y1189" s="4">
        <v>18.100000000000001</v>
      </c>
      <c r="AB1189" s="4">
        <f t="shared" si="351"/>
        <v>57.5</v>
      </c>
      <c r="AC1189" s="3">
        <v>1200</v>
      </c>
      <c r="AD1189" s="4">
        <f t="shared" si="352"/>
        <v>1.6560842399245029E-2</v>
      </c>
      <c r="AE1189">
        <f t="shared" si="353"/>
        <v>84</v>
      </c>
      <c r="AG1189">
        <v>84</v>
      </c>
      <c r="AH1189" s="4">
        <f t="shared" si="354"/>
        <v>4.6900000000000004</v>
      </c>
      <c r="AJ1189">
        <v>4.6900000000000004</v>
      </c>
      <c r="AK1189" s="4">
        <f t="shared" si="355"/>
        <v>1.6113288887168949E-2</v>
      </c>
      <c r="AL1189">
        <f t="shared" si="356"/>
        <v>85</v>
      </c>
      <c r="AN1189">
        <v>85</v>
      </c>
      <c r="AO1189" s="4">
        <f t="shared" si="357"/>
        <v>0.2</v>
      </c>
      <c r="AQ1189">
        <v>0.2</v>
      </c>
      <c r="AR1189" s="4">
        <f t="shared" si="358"/>
        <v>1573.11889</v>
      </c>
      <c r="AT1189">
        <v>1573.11889</v>
      </c>
      <c r="AU1189">
        <v>1573.11889</v>
      </c>
      <c r="AV1189" s="4">
        <f t="shared" si="359"/>
        <v>1386542</v>
      </c>
      <c r="AX1189">
        <v>1386542</v>
      </c>
      <c r="AY1189">
        <v>1293859294</v>
      </c>
      <c r="AZ1189" s="4">
        <f t="shared" si="360"/>
        <v>15.599999999999998</v>
      </c>
      <c r="BB1189">
        <v>26.8</v>
      </c>
      <c r="BC1189" s="4">
        <f t="shared" si="361"/>
        <v>15.75</v>
      </c>
      <c r="BE1189">
        <v>27.4</v>
      </c>
      <c r="BF1189" s="4">
        <v>0.60699999999999998</v>
      </c>
      <c r="BG1189" s="4">
        <v>11.6</v>
      </c>
      <c r="BH1189" s="4">
        <f t="shared" si="343"/>
        <v>68</v>
      </c>
      <c r="BJ1189">
        <v>68</v>
      </c>
    </row>
    <row r="1190" spans="1:62" x14ac:dyDescent="0.25">
      <c r="A1190" s="4" t="s">
        <v>98</v>
      </c>
      <c r="B1190" s="4">
        <v>2013</v>
      </c>
      <c r="C1190" s="4">
        <v>1</v>
      </c>
      <c r="E1190" s="4">
        <f t="shared" si="344"/>
        <v>3.1589077776896803E-3</v>
      </c>
      <c r="F1190">
        <v>187</v>
      </c>
      <c r="H1190" s="4">
        <f t="shared" si="345"/>
        <v>1.0641349189100497E-2</v>
      </c>
      <c r="I1190">
        <f t="shared" si="346"/>
        <v>39</v>
      </c>
      <c r="K1190">
        <v>39</v>
      </c>
      <c r="L1190" s="4">
        <v>3.11</v>
      </c>
      <c r="M1190">
        <f t="shared" si="347"/>
        <v>1.8958461393272903E-4</v>
      </c>
      <c r="O1190" s="4">
        <f t="shared" si="348"/>
        <v>67.67230438</v>
      </c>
      <c r="Q1190">
        <v>67.67230438</v>
      </c>
      <c r="S1190" s="4">
        <f t="shared" si="349"/>
        <v>2.0551971960631405E-4</v>
      </c>
      <c r="T1190">
        <v>7</v>
      </c>
      <c r="W1190" s="4">
        <f t="shared" si="350"/>
        <v>900.625</v>
      </c>
      <c r="X1190">
        <v>13822</v>
      </c>
      <c r="Y1190" s="4">
        <v>17.5</v>
      </c>
      <c r="AB1190" s="4">
        <f t="shared" si="351"/>
        <v>57.5</v>
      </c>
      <c r="AC1190" s="3">
        <v>1300</v>
      </c>
      <c r="AD1190" s="4">
        <f t="shared" si="352"/>
        <v>1.6599543363830661E-2</v>
      </c>
      <c r="AE1190">
        <f t="shared" si="353"/>
        <v>82</v>
      </c>
      <c r="AG1190">
        <v>82</v>
      </c>
      <c r="AH1190" s="4">
        <f t="shared" si="354"/>
        <v>4.53</v>
      </c>
      <c r="AJ1190">
        <v>4.53</v>
      </c>
      <c r="AK1190" s="4">
        <f t="shared" si="355"/>
        <v>1.6224828549873997E-2</v>
      </c>
      <c r="AL1190">
        <f t="shared" si="356"/>
        <v>83</v>
      </c>
      <c r="AN1190">
        <v>83</v>
      </c>
      <c r="AO1190" s="4">
        <f t="shared" si="357"/>
        <v>0.2</v>
      </c>
      <c r="AQ1190">
        <v>0.2</v>
      </c>
      <c r="AR1190" s="4">
        <f t="shared" si="358"/>
        <v>1452.195373</v>
      </c>
      <c r="AT1190">
        <v>1452.195373</v>
      </c>
      <c r="AU1190">
        <v>1452.195373</v>
      </c>
      <c r="AV1190" s="4">
        <f t="shared" si="359"/>
        <v>10715281.625</v>
      </c>
      <c r="AX1190">
        <v>127856227</v>
      </c>
      <c r="AY1190">
        <v>127856227</v>
      </c>
      <c r="AZ1190" s="4">
        <f t="shared" si="360"/>
        <v>15.599999999999998</v>
      </c>
      <c r="BB1190">
        <v>26.8</v>
      </c>
      <c r="BC1190" s="4">
        <f t="shared" si="361"/>
        <v>15.75</v>
      </c>
      <c r="BE1190">
        <v>27.5</v>
      </c>
      <c r="BF1190" s="4">
        <v>0.59899999999999998</v>
      </c>
      <c r="BG1190" s="4">
        <v>11.5</v>
      </c>
      <c r="BH1190" s="4">
        <f t="shared" si="343"/>
        <v>67.599999999999994</v>
      </c>
      <c r="BJ1190">
        <v>67.599999999999994</v>
      </c>
    </row>
    <row r="1191" spans="1:62" x14ac:dyDescent="0.25">
      <c r="A1191" s="4" t="s">
        <v>98</v>
      </c>
      <c r="B1191" s="4">
        <v>2012</v>
      </c>
      <c r="C1191" s="4">
        <v>1</v>
      </c>
      <c r="E1191" s="4">
        <f t="shared" si="344"/>
        <v>1.6131690762204737E-3</v>
      </c>
      <c r="F1191">
        <v>19</v>
      </c>
      <c r="H1191" s="4">
        <f t="shared" si="345"/>
        <v>9.6996047369177565E-3</v>
      </c>
      <c r="I1191">
        <f t="shared" si="346"/>
        <v>41</v>
      </c>
      <c r="K1191">
        <v>41</v>
      </c>
      <c r="L1191" s="4">
        <v>3.1</v>
      </c>
      <c r="M1191">
        <f t="shared" si="347"/>
        <v>1.8949751289811691E-4</v>
      </c>
      <c r="O1191" s="4">
        <f t="shared" si="348"/>
        <v>64.96964491</v>
      </c>
      <c r="Q1191">
        <v>64.96964491</v>
      </c>
      <c r="S1191" s="4">
        <f t="shared" si="349"/>
        <v>1.5134619787571418E-2</v>
      </c>
      <c r="T1191">
        <v>73</v>
      </c>
      <c r="W1191" s="4">
        <f t="shared" si="350"/>
        <v>900.625</v>
      </c>
      <c r="X1191">
        <v>18668</v>
      </c>
      <c r="Y1191" s="4">
        <v>17</v>
      </c>
      <c r="AB1191" s="4">
        <f t="shared" si="351"/>
        <v>57.5</v>
      </c>
      <c r="AC1191" s="3">
        <v>1400</v>
      </c>
      <c r="AD1191" s="4">
        <f t="shared" si="352"/>
        <v>1.6445264495096125E-2</v>
      </c>
      <c r="AE1191">
        <f t="shared" si="353"/>
        <v>79</v>
      </c>
      <c r="AG1191">
        <v>79</v>
      </c>
      <c r="AH1191" s="4">
        <f t="shared" si="354"/>
        <v>4.3899999999999997</v>
      </c>
      <c r="AJ1191">
        <v>4.3899999999999997</v>
      </c>
      <c r="AK1191" s="4">
        <f t="shared" si="355"/>
        <v>1.623813837176679E-2</v>
      </c>
      <c r="AL1191">
        <f t="shared" si="356"/>
        <v>82</v>
      </c>
      <c r="AN1191">
        <v>82</v>
      </c>
      <c r="AO1191" s="4">
        <f t="shared" si="357"/>
        <v>0.2</v>
      </c>
      <c r="AQ1191">
        <v>0.2</v>
      </c>
      <c r="AR1191" s="4">
        <f t="shared" si="358"/>
        <v>1446.98541</v>
      </c>
      <c r="AT1191">
        <v>1446.98541</v>
      </c>
      <c r="AU1191">
        <v>1446.98541</v>
      </c>
      <c r="AV1191" s="4">
        <f t="shared" si="359"/>
        <v>10715281.625</v>
      </c>
      <c r="AX1191">
        <v>126365852</v>
      </c>
      <c r="AY1191">
        <v>126365852</v>
      </c>
      <c r="AZ1191" s="4">
        <f t="shared" si="360"/>
        <v>15.599999999999998</v>
      </c>
      <c r="BB1191">
        <v>26.9</v>
      </c>
      <c r="BC1191" s="4">
        <f t="shared" si="361"/>
        <v>15.75</v>
      </c>
      <c r="BE1191">
        <v>27.6</v>
      </c>
      <c r="BF1191" s="4">
        <v>0.59</v>
      </c>
      <c r="BG1191" s="4">
        <v>11.3</v>
      </c>
      <c r="BH1191" s="4">
        <f t="shared" si="343"/>
        <v>67.3</v>
      </c>
      <c r="BJ1191">
        <v>67.3</v>
      </c>
    </row>
    <row r="1192" spans="1:62" x14ac:dyDescent="0.25">
      <c r="A1192" s="4" t="s">
        <v>98</v>
      </c>
      <c r="B1192" s="4">
        <v>2011</v>
      </c>
      <c r="C1192" s="4">
        <v>1</v>
      </c>
      <c r="E1192" s="4">
        <f t="shared" si="344"/>
        <v>3.1281369497418525E-3</v>
      </c>
      <c r="F1192">
        <v>193</v>
      </c>
      <c r="H1192" s="4">
        <f t="shared" si="345"/>
        <v>8.7724489100727658E-3</v>
      </c>
      <c r="I1192">
        <f t="shared" si="346"/>
        <v>43</v>
      </c>
      <c r="K1192">
        <v>43</v>
      </c>
      <c r="L1192" s="4">
        <v>3</v>
      </c>
      <c r="M1192">
        <f t="shared" si="347"/>
        <v>1.8948576649503336E-4</v>
      </c>
      <c r="O1192" s="4">
        <f t="shared" si="348"/>
        <v>64.605900500000004</v>
      </c>
      <c r="Q1192">
        <v>64.605900500000004</v>
      </c>
      <c r="S1192" s="4">
        <f t="shared" si="349"/>
        <v>5.3739071854982234E-3</v>
      </c>
      <c r="T1192">
        <v>44</v>
      </c>
      <c r="W1192" s="4">
        <f t="shared" si="350"/>
        <v>900.625</v>
      </c>
      <c r="X1192">
        <v>33634</v>
      </c>
      <c r="Y1192" s="4">
        <v>16.399999999999999</v>
      </c>
      <c r="AB1192" s="4">
        <f t="shared" si="351"/>
        <v>57.5</v>
      </c>
      <c r="AC1192" s="3">
        <v>1500</v>
      </c>
      <c r="AD1192" s="4">
        <f t="shared" si="352"/>
        <v>1.6440558337000741E-2</v>
      </c>
      <c r="AE1192">
        <f t="shared" si="353"/>
        <v>79</v>
      </c>
      <c r="AG1192">
        <v>79</v>
      </c>
      <c r="AH1192" s="4">
        <f t="shared" si="354"/>
        <v>4.33</v>
      </c>
      <c r="AJ1192">
        <v>4.33</v>
      </c>
      <c r="AK1192" s="4">
        <f t="shared" si="355"/>
        <v>1.6233492931092955E-2</v>
      </c>
      <c r="AL1192">
        <f t="shared" si="356"/>
        <v>82</v>
      </c>
      <c r="AN1192">
        <v>82</v>
      </c>
      <c r="AO1192" s="4">
        <f t="shared" si="357"/>
        <v>0.2</v>
      </c>
      <c r="AQ1192">
        <v>0.2</v>
      </c>
      <c r="AR1192" s="4">
        <f t="shared" si="358"/>
        <v>1461.671957</v>
      </c>
      <c r="AT1192">
        <v>1461.671957</v>
      </c>
      <c r="AU1192">
        <v>1461.671957</v>
      </c>
      <c r="AV1192" s="4">
        <f t="shared" si="359"/>
        <v>10715281.625</v>
      </c>
      <c r="AX1192">
        <v>124723629</v>
      </c>
      <c r="AY1192">
        <v>124723629</v>
      </c>
      <c r="AZ1192" s="4">
        <f t="shared" si="360"/>
        <v>15.599999999999998</v>
      </c>
      <c r="BB1192">
        <v>26.9</v>
      </c>
      <c r="BC1192" s="4">
        <f t="shared" si="361"/>
        <v>15.75</v>
      </c>
      <c r="BE1192">
        <v>27.7</v>
      </c>
      <c r="BF1192" s="4">
        <v>0.57999999999999996</v>
      </c>
      <c r="BG1192" s="4">
        <v>10.8</v>
      </c>
      <c r="BH1192" s="4">
        <f t="shared" si="343"/>
        <v>66.8</v>
      </c>
      <c r="BJ1192">
        <v>66.8</v>
      </c>
    </row>
    <row r="1193" spans="1:62" x14ac:dyDescent="0.25">
      <c r="A1193" s="4" t="s">
        <v>98</v>
      </c>
      <c r="B1193" s="4">
        <v>2010</v>
      </c>
      <c r="C1193" s="4">
        <v>1</v>
      </c>
      <c r="E1193" s="4">
        <f t="shared" si="344"/>
        <v>3.1101450700139646E-3</v>
      </c>
      <c r="F1193">
        <v>196</v>
      </c>
      <c r="H1193" s="4">
        <f t="shared" si="345"/>
        <v>7.8722182592933683E-3</v>
      </c>
      <c r="I1193">
        <f t="shared" si="346"/>
        <v>45</v>
      </c>
      <c r="K1193">
        <v>45</v>
      </c>
      <c r="L1193" s="4">
        <v>2.77</v>
      </c>
      <c r="M1193">
        <f t="shared" si="347"/>
        <v>1.8926278512484984E-4</v>
      </c>
      <c r="O1193" s="4">
        <f t="shared" si="348"/>
        <v>57.733598639999997</v>
      </c>
      <c r="Q1193">
        <v>57.733598639999997</v>
      </c>
      <c r="S1193" s="4">
        <f t="shared" si="349"/>
        <v>3.6702709958131284E-3</v>
      </c>
      <c r="T1193">
        <v>38</v>
      </c>
      <c r="W1193" s="4">
        <f t="shared" si="350"/>
        <v>900.625</v>
      </c>
      <c r="X1193">
        <v>31458</v>
      </c>
      <c r="Y1193" s="4">
        <v>15.9</v>
      </c>
      <c r="AB1193" s="4">
        <f t="shared" si="351"/>
        <v>57.5</v>
      </c>
      <c r="AC1193" s="3">
        <v>1600</v>
      </c>
      <c r="AD1193" s="4">
        <f t="shared" si="352"/>
        <v>1.603617864382309E-2</v>
      </c>
      <c r="AE1193">
        <f t="shared" si="353"/>
        <v>76</v>
      </c>
      <c r="AG1193">
        <v>76</v>
      </c>
      <c r="AH1193" s="4">
        <f t="shared" si="354"/>
        <v>4.28</v>
      </c>
      <c r="AJ1193">
        <v>4.28</v>
      </c>
      <c r="AK1193" s="4">
        <f t="shared" si="355"/>
        <v>1.6121855581653619E-2</v>
      </c>
      <c r="AL1193">
        <f t="shared" si="356"/>
        <v>79</v>
      </c>
      <c r="AN1193">
        <v>79</v>
      </c>
      <c r="AO1193" s="4">
        <f t="shared" si="357"/>
        <v>0.2</v>
      </c>
      <c r="AQ1193">
        <v>0.2</v>
      </c>
      <c r="AR1193" s="4">
        <f t="shared" si="358"/>
        <v>1345.77153</v>
      </c>
      <c r="AT1193">
        <v>1345.77153</v>
      </c>
      <c r="AU1193">
        <v>1345.77153</v>
      </c>
      <c r="AV1193" s="4">
        <f t="shared" si="359"/>
        <v>10715281.625</v>
      </c>
      <c r="AX1193">
        <v>12398691</v>
      </c>
      <c r="AY1193">
        <v>12398691</v>
      </c>
      <c r="AZ1193" s="4">
        <f t="shared" si="360"/>
        <v>15.599999999999998</v>
      </c>
      <c r="BB1193">
        <v>27</v>
      </c>
      <c r="BC1193" s="4">
        <f t="shared" si="361"/>
        <v>15.75</v>
      </c>
      <c r="BE1193">
        <v>27.8</v>
      </c>
      <c r="BF1193" s="4">
        <v>0.56899999999999995</v>
      </c>
      <c r="BG1193" s="4">
        <v>10.4</v>
      </c>
      <c r="BH1193" s="4">
        <f t="shared" si="343"/>
        <v>66.400000000000006</v>
      </c>
      <c r="BJ1193">
        <v>66.400000000000006</v>
      </c>
    </row>
    <row r="1194" spans="1:62" x14ac:dyDescent="0.25">
      <c r="A1194" s="4" t="s">
        <v>98</v>
      </c>
      <c r="B1194" s="4">
        <v>2009</v>
      </c>
      <c r="C1194" s="4">
        <v>1</v>
      </c>
      <c r="E1194" s="4">
        <f t="shared" si="344"/>
        <v>1.3612567210010737E-3</v>
      </c>
      <c r="F1194">
        <v>2</v>
      </c>
      <c r="H1194" s="4">
        <f t="shared" si="345"/>
        <v>7.0094327547336743E-3</v>
      </c>
      <c r="I1194">
        <f t="shared" si="346"/>
        <v>47</v>
      </c>
      <c r="K1194">
        <v>47</v>
      </c>
      <c r="L1194" s="4">
        <v>2.5</v>
      </c>
      <c r="M1194">
        <f t="shared" si="347"/>
        <v>1.8734097719302429E-4</v>
      </c>
      <c r="O1194" s="4">
        <f t="shared" si="348"/>
        <v>0.84418633099999996</v>
      </c>
      <c r="Q1194">
        <v>0.84418633099999996</v>
      </c>
      <c r="S1194" s="4">
        <f t="shared" si="349"/>
        <v>3.4251608909047142E-3</v>
      </c>
      <c r="T1194">
        <v>37</v>
      </c>
      <c r="W1194" s="4">
        <f t="shared" si="350"/>
        <v>900.625</v>
      </c>
      <c r="X1194">
        <v>56188</v>
      </c>
      <c r="Y1194" s="4">
        <v>15.4</v>
      </c>
      <c r="AB1194" s="4">
        <f t="shared" si="351"/>
        <v>57.5</v>
      </c>
      <c r="AC1194" s="3">
        <v>1700</v>
      </c>
      <c r="AD1194" s="4">
        <f t="shared" si="352"/>
        <v>1.5400315337368482E-2</v>
      </c>
      <c r="AE1194">
        <f t="shared" si="353"/>
        <v>73</v>
      </c>
      <c r="AG1194">
        <v>73</v>
      </c>
      <c r="AH1194" s="4">
        <f t="shared" si="354"/>
        <v>4.38</v>
      </c>
      <c r="AJ1194">
        <v>4.38</v>
      </c>
      <c r="AK1194" s="4">
        <f t="shared" si="355"/>
        <v>1.5421744797514436E-2</v>
      </c>
      <c r="AL1194">
        <f t="shared" si="356"/>
        <v>74</v>
      </c>
      <c r="AN1194">
        <v>74</v>
      </c>
      <c r="AO1194" s="4">
        <f t="shared" si="357"/>
        <v>0.2</v>
      </c>
      <c r="AQ1194">
        <v>0.2</v>
      </c>
      <c r="AR1194" s="4">
        <f t="shared" si="358"/>
        <v>19.317765000000001</v>
      </c>
      <c r="AT1194">
        <v>19.317765000000001</v>
      </c>
      <c r="AU1194">
        <v>19.317765000000001</v>
      </c>
      <c r="AV1194" s="4">
        <f t="shared" si="359"/>
        <v>10715281.625</v>
      </c>
      <c r="AX1194">
        <v>121427132</v>
      </c>
      <c r="AY1194">
        <v>121427132</v>
      </c>
      <c r="AZ1194" s="4">
        <f t="shared" si="360"/>
        <v>15.599999999999998</v>
      </c>
      <c r="BB1194">
        <v>27</v>
      </c>
      <c r="BC1194" s="4">
        <f t="shared" si="361"/>
        <v>15.75</v>
      </c>
      <c r="BE1194">
        <v>27.8</v>
      </c>
      <c r="BF1194" s="4">
        <v>0.56299999999999994</v>
      </c>
      <c r="BG1194" s="4">
        <v>10.5</v>
      </c>
      <c r="BH1194" s="4">
        <f t="shared" si="343"/>
        <v>66</v>
      </c>
      <c r="BJ1194">
        <v>66</v>
      </c>
    </row>
    <row r="1195" spans="1:62" x14ac:dyDescent="0.25">
      <c r="A1195" s="4" t="s">
        <v>98</v>
      </c>
      <c r="B1195" s="4">
        <v>2008</v>
      </c>
      <c r="C1195" s="4">
        <v>1</v>
      </c>
      <c r="E1195" s="4">
        <f t="shared" si="344"/>
        <v>1.6743633992982654E-3</v>
      </c>
      <c r="F1195">
        <v>23</v>
      </c>
      <c r="H1195" s="4">
        <f t="shared" si="345"/>
        <v>6.5948405228471296E-3</v>
      </c>
      <c r="I1195">
        <f t="shared" si="346"/>
        <v>48</v>
      </c>
      <c r="K1195">
        <v>48</v>
      </c>
      <c r="L1195" s="4">
        <v>1.93</v>
      </c>
      <c r="M1195">
        <f t="shared" si="347"/>
        <v>1.8877902418275544E-4</v>
      </c>
      <c r="O1195" s="4">
        <f t="shared" si="348"/>
        <v>43.030433119999998</v>
      </c>
      <c r="Q1195">
        <v>43.030433119999998</v>
      </c>
      <c r="S1195" s="4">
        <f t="shared" si="349"/>
        <v>1.8606637795112368E-3</v>
      </c>
      <c r="T1195">
        <v>29</v>
      </c>
      <c r="W1195" s="4">
        <f t="shared" si="350"/>
        <v>900.625</v>
      </c>
      <c r="X1195">
        <v>44258</v>
      </c>
      <c r="Y1195" s="4">
        <v>14.9</v>
      </c>
      <c r="AB1195" s="4">
        <f t="shared" si="351"/>
        <v>57.5</v>
      </c>
      <c r="AC1195" s="3">
        <v>1800</v>
      </c>
      <c r="AD1195" s="4">
        <f t="shared" si="352"/>
        <v>1.4244169521696047E-2</v>
      </c>
      <c r="AE1195">
        <f t="shared" si="353"/>
        <v>69</v>
      </c>
      <c r="AG1195">
        <v>69</v>
      </c>
      <c r="AH1195" s="4">
        <f t="shared" si="354"/>
        <v>4.34</v>
      </c>
      <c r="AJ1195">
        <v>4.34</v>
      </c>
      <c r="AK1195" s="4">
        <f t="shared" si="355"/>
        <v>1.5832092337913421E-4</v>
      </c>
      <c r="AL1195">
        <f t="shared" si="356"/>
        <v>7</v>
      </c>
      <c r="AN1195">
        <v>7</v>
      </c>
      <c r="AO1195" s="4">
        <f t="shared" si="357"/>
        <v>0.3</v>
      </c>
      <c r="AQ1195">
        <v>0.3</v>
      </c>
      <c r="AR1195" s="4">
        <f t="shared" si="358"/>
        <v>991.48463400000003</v>
      </c>
      <c r="AT1195">
        <v>991.48463400000003</v>
      </c>
      <c r="AU1195">
        <v>991.48463400000003</v>
      </c>
      <c r="AV1195" s="4">
        <f t="shared" si="359"/>
        <v>10715281.625</v>
      </c>
      <c r="AX1195">
        <v>119714696</v>
      </c>
      <c r="AY1195">
        <v>119714696</v>
      </c>
      <c r="AZ1195" s="4">
        <f t="shared" si="360"/>
        <v>15.599999999999998</v>
      </c>
      <c r="BB1195">
        <v>27</v>
      </c>
      <c r="BC1195" s="4">
        <f t="shared" si="361"/>
        <v>15.75</v>
      </c>
      <c r="BE1195">
        <v>27.9</v>
      </c>
      <c r="BF1195" s="4">
        <v>0.55600000000000005</v>
      </c>
      <c r="BG1195" s="4">
        <v>10.199999999999999</v>
      </c>
      <c r="BH1195" s="4">
        <f t="shared" si="343"/>
        <v>65.5</v>
      </c>
      <c r="BJ1195">
        <v>65.5</v>
      </c>
    </row>
    <row r="1196" spans="1:62" x14ac:dyDescent="0.25">
      <c r="A1196" s="4" t="s">
        <v>98</v>
      </c>
      <c r="B1196" s="4">
        <v>2007</v>
      </c>
      <c r="C1196" s="4">
        <v>1</v>
      </c>
      <c r="E1196" s="4">
        <f t="shared" si="344"/>
        <v>1.7206079194497851E-3</v>
      </c>
      <c r="F1196">
        <v>26</v>
      </c>
      <c r="H1196" s="4">
        <f t="shared" si="345"/>
        <v>5.0677322965489383E-3</v>
      </c>
      <c r="I1196">
        <f t="shared" si="346"/>
        <v>52</v>
      </c>
      <c r="K1196">
        <v>52</v>
      </c>
      <c r="L1196" s="4">
        <v>1.59</v>
      </c>
      <c r="M1196">
        <f t="shared" si="347"/>
        <v>1.8749406809363613E-4</v>
      </c>
      <c r="O1196" s="4">
        <f t="shared" si="348"/>
        <v>5.2347703240000003</v>
      </c>
      <c r="Q1196">
        <v>5.2347703240000003</v>
      </c>
      <c r="S1196" s="4">
        <f t="shared" si="349"/>
        <v>1.8256414550525489E-4</v>
      </c>
      <c r="T1196">
        <v>6</v>
      </c>
      <c r="W1196" s="4">
        <f t="shared" si="350"/>
        <v>900.625</v>
      </c>
      <c r="X1196">
        <v>41144</v>
      </c>
      <c r="Y1196" s="4">
        <v>14.4</v>
      </c>
      <c r="AB1196" s="4">
        <f t="shared" si="351"/>
        <v>57.5</v>
      </c>
      <c r="AC1196" s="3">
        <v>1900</v>
      </c>
      <c r="AD1196" s="4">
        <f t="shared" si="352"/>
        <v>1.3555516489755951E-2</v>
      </c>
      <c r="AE1196">
        <f t="shared" si="353"/>
        <v>67</v>
      </c>
      <c r="AG1196">
        <v>67</v>
      </c>
      <c r="AH1196" s="4">
        <f t="shared" si="354"/>
        <v>4.2300000000000004</v>
      </c>
      <c r="AJ1196">
        <v>4.2300000000000004</v>
      </c>
      <c r="AK1196" s="4">
        <f t="shared" si="355"/>
        <v>1.2467238853096365E-2</v>
      </c>
      <c r="AL1196">
        <f t="shared" si="356"/>
        <v>64</v>
      </c>
      <c r="AN1196">
        <v>64</v>
      </c>
      <c r="AO1196" s="4">
        <f t="shared" si="357"/>
        <v>0.3</v>
      </c>
      <c r="AQ1196">
        <v>0.3</v>
      </c>
      <c r="AR1196" s="4">
        <f t="shared" si="358"/>
        <v>118.16637299999999</v>
      </c>
      <c r="AT1196">
        <v>118.16637299999999</v>
      </c>
      <c r="AU1196">
        <v>118.16637299999999</v>
      </c>
      <c r="AV1196" s="4">
        <f t="shared" si="359"/>
        <v>1386542</v>
      </c>
      <c r="AX1196">
        <v>1386542</v>
      </c>
      <c r="AY1196">
        <v>1179681239</v>
      </c>
      <c r="AZ1196" s="4">
        <f t="shared" si="360"/>
        <v>15.599999999999998</v>
      </c>
      <c r="BB1196">
        <v>27.1</v>
      </c>
      <c r="BC1196" s="4">
        <f t="shared" si="361"/>
        <v>15.75</v>
      </c>
      <c r="BE1196">
        <v>28</v>
      </c>
      <c r="BF1196" s="4">
        <v>0.54600000000000004</v>
      </c>
      <c r="BG1196" s="4">
        <v>9.9</v>
      </c>
      <c r="BH1196" s="4">
        <f t="shared" si="343"/>
        <v>65.2</v>
      </c>
      <c r="BJ1196">
        <v>65.2</v>
      </c>
    </row>
    <row r="1197" spans="1:62" x14ac:dyDescent="0.25">
      <c r="A1197" s="4" t="s">
        <v>98</v>
      </c>
      <c r="B1197" s="4">
        <v>2006</v>
      </c>
      <c r="C1197" s="4">
        <v>1</v>
      </c>
      <c r="E1197" s="4">
        <f t="shared" si="344"/>
        <v>1.7515780170869859E-3</v>
      </c>
      <c r="F1197">
        <v>28</v>
      </c>
      <c r="H1197" s="4">
        <f t="shared" si="345"/>
        <v>4.3906877344962979E-3</v>
      </c>
      <c r="I1197">
        <f t="shared" si="346"/>
        <v>54</v>
      </c>
      <c r="K1197">
        <v>54</v>
      </c>
      <c r="L1197" s="4">
        <v>1.37</v>
      </c>
      <c r="M1197">
        <f t="shared" si="347"/>
        <v>1.8850626004617783E-4</v>
      </c>
      <c r="O1197" s="4">
        <f t="shared" si="348"/>
        <v>34.859426710000001</v>
      </c>
      <c r="Q1197">
        <v>34.859426710000001</v>
      </c>
      <c r="S1197" s="4">
        <f t="shared" si="349"/>
        <v>1.8256414550525489E-4</v>
      </c>
      <c r="T1197">
        <v>6</v>
      </c>
      <c r="W1197" s="4">
        <f t="shared" si="350"/>
        <v>900.625</v>
      </c>
      <c r="X1197">
        <v>64185</v>
      </c>
      <c r="Y1197" s="4">
        <v>13.9</v>
      </c>
      <c r="AB1197" s="4">
        <f t="shared" si="351"/>
        <v>57.5</v>
      </c>
      <c r="AC1197" s="3">
        <v>2000</v>
      </c>
      <c r="AD1197" s="4">
        <f t="shared" si="352"/>
        <v>1.3187177209960215E-2</v>
      </c>
      <c r="AE1197">
        <f t="shared" si="353"/>
        <v>66</v>
      </c>
      <c r="AG1197">
        <v>66</v>
      </c>
      <c r="AH1197" s="4">
        <f t="shared" si="354"/>
        <v>4.25</v>
      </c>
      <c r="AJ1197">
        <v>4.25</v>
      </c>
      <c r="AK1197" s="4">
        <f t="shared" si="355"/>
        <v>1.2827819346161952E-2</v>
      </c>
      <c r="AL1197">
        <f t="shared" si="356"/>
        <v>65</v>
      </c>
      <c r="AN1197">
        <v>65</v>
      </c>
      <c r="AO1197" s="4">
        <f t="shared" si="357"/>
        <v>0.3</v>
      </c>
      <c r="AQ1197">
        <v>0.3</v>
      </c>
      <c r="AR1197" s="4">
        <f t="shared" si="358"/>
        <v>792.25969799999996</v>
      </c>
      <c r="AT1197">
        <v>792.25969799999996</v>
      </c>
      <c r="AU1197">
        <v>792.25969799999996</v>
      </c>
      <c r="AV1197" s="4">
        <f t="shared" si="359"/>
        <v>1386542</v>
      </c>
      <c r="AX1197">
        <v>1386542</v>
      </c>
      <c r="AY1197">
        <v>1161977719</v>
      </c>
      <c r="AZ1197" s="4">
        <f t="shared" si="360"/>
        <v>15.599999999999998</v>
      </c>
      <c r="BB1197">
        <v>27.1</v>
      </c>
      <c r="BC1197" s="4">
        <f t="shared" si="361"/>
        <v>15.75</v>
      </c>
      <c r="BE1197">
        <v>28</v>
      </c>
      <c r="BF1197" s="4">
        <v>0.53600000000000003</v>
      </c>
      <c r="BG1197" s="4">
        <v>9.6999999999999993</v>
      </c>
      <c r="BH1197" s="4">
        <f t="shared" si="343"/>
        <v>64.8</v>
      </c>
      <c r="BJ1197">
        <v>64.8</v>
      </c>
    </row>
    <row r="1198" spans="1:62" x14ac:dyDescent="0.25">
      <c r="A1198" s="4" t="s">
        <v>98</v>
      </c>
      <c r="B1198" s="4">
        <v>2005</v>
      </c>
      <c r="C1198" s="4">
        <v>1</v>
      </c>
      <c r="E1198" s="4">
        <f t="shared" si="344"/>
        <v>2.9954351397055356E-3</v>
      </c>
      <c r="F1198">
        <v>211</v>
      </c>
      <c r="H1198" s="4">
        <f t="shared" si="345"/>
        <v>4.0749336787398553E-3</v>
      </c>
      <c r="I1198">
        <f t="shared" si="346"/>
        <v>55</v>
      </c>
      <c r="K1198">
        <v>56</v>
      </c>
      <c r="L1198" s="4">
        <v>1.27</v>
      </c>
      <c r="M1198">
        <f t="shared" si="347"/>
        <v>1.8743401026705139E-4</v>
      </c>
      <c r="O1198" s="4">
        <f t="shared" si="348"/>
        <v>3.5096368999999998</v>
      </c>
      <c r="Q1198">
        <v>3.5096368999999998</v>
      </c>
      <c r="S1198" s="4">
        <f t="shared" si="349"/>
        <v>2.3099390109200882E-4</v>
      </c>
      <c r="T1198">
        <v>8</v>
      </c>
      <c r="W1198" s="4">
        <f t="shared" si="350"/>
        <v>900.625</v>
      </c>
      <c r="X1198">
        <v>36711</v>
      </c>
      <c r="Y1198" s="4">
        <v>13.5</v>
      </c>
      <c r="AB1198" s="4">
        <f t="shared" si="351"/>
        <v>57.5</v>
      </c>
      <c r="AC1198" s="3">
        <v>2000</v>
      </c>
      <c r="AD1198" s="4">
        <f t="shared" si="352"/>
        <v>1.2806463502492784E-2</v>
      </c>
      <c r="AE1198">
        <f t="shared" si="353"/>
        <v>65</v>
      </c>
      <c r="AG1198">
        <v>65</v>
      </c>
      <c r="AH1198" s="4">
        <f t="shared" si="354"/>
        <v>4.28</v>
      </c>
      <c r="AJ1198">
        <v>4.28</v>
      </c>
      <c r="AK1198" s="4">
        <f t="shared" si="355"/>
        <v>1.2823311690122087E-2</v>
      </c>
      <c r="AL1198">
        <f t="shared" si="356"/>
        <v>65</v>
      </c>
      <c r="AN1198">
        <v>65</v>
      </c>
      <c r="AO1198" s="4">
        <f t="shared" si="357"/>
        <v>0.3</v>
      </c>
      <c r="AQ1198">
        <v>0.3</v>
      </c>
      <c r="AR1198" s="4">
        <f t="shared" si="358"/>
        <v>77.819000000000003</v>
      </c>
      <c r="AT1198">
        <v>77.819000000000003</v>
      </c>
      <c r="AU1198">
        <v>77.819000000000003</v>
      </c>
      <c r="AV1198" s="4">
        <f t="shared" si="359"/>
        <v>1386542</v>
      </c>
      <c r="AX1198">
        <v>1386542</v>
      </c>
      <c r="AY1198">
        <v>1144118674</v>
      </c>
      <c r="AZ1198" s="4">
        <f t="shared" si="360"/>
        <v>15.599999999999998</v>
      </c>
      <c r="BB1198">
        <v>27.2</v>
      </c>
      <c r="BC1198" s="4">
        <f t="shared" si="361"/>
        <v>15.75</v>
      </c>
      <c r="BE1198">
        <v>28.1</v>
      </c>
      <c r="BF1198" s="4">
        <v>0.52600000000000002</v>
      </c>
      <c r="BG1198" s="4">
        <v>9.4</v>
      </c>
      <c r="BH1198" s="4">
        <f t="shared" si="343"/>
        <v>64.400000000000006</v>
      </c>
      <c r="BJ1198">
        <v>64.400000000000006</v>
      </c>
    </row>
    <row r="1199" spans="1:62" x14ac:dyDescent="0.25">
      <c r="A1199" s="4" t="s">
        <v>98</v>
      </c>
      <c r="B1199" s="4">
        <v>2004</v>
      </c>
      <c r="C1199" s="4">
        <v>1</v>
      </c>
      <c r="E1199" s="4">
        <f t="shared" si="344"/>
        <v>2.9678144225641179E-3</v>
      </c>
      <c r="F1199">
        <v>214</v>
      </c>
      <c r="H1199" s="4">
        <f t="shared" si="345"/>
        <v>4.0749336787398553E-3</v>
      </c>
      <c r="I1199">
        <f t="shared" si="346"/>
        <v>55</v>
      </c>
      <c r="K1199">
        <v>58</v>
      </c>
      <c r="L1199" s="4">
        <v>1.2</v>
      </c>
      <c r="M1199">
        <f t="shared" si="347"/>
        <v>1.8825271749787036E-4</v>
      </c>
      <c r="O1199" s="4">
        <f t="shared" si="348"/>
        <v>27.33800857</v>
      </c>
      <c r="Q1199">
        <v>27.33800857</v>
      </c>
      <c r="S1199" s="4">
        <f t="shared" si="349"/>
        <v>1.8256414550525489E-4</v>
      </c>
      <c r="T1199">
        <v>6</v>
      </c>
      <c r="W1199" s="4">
        <f t="shared" si="350"/>
        <v>900.625</v>
      </c>
      <c r="X1199">
        <v>55443</v>
      </c>
      <c r="Y1199" s="4">
        <v>13</v>
      </c>
      <c r="AB1199" s="4">
        <f t="shared" si="351"/>
        <v>57.5</v>
      </c>
      <c r="AC1199" s="3">
        <v>2100</v>
      </c>
      <c r="AD1199" s="4">
        <f t="shared" si="352"/>
        <v>9.9602476745603453E-3</v>
      </c>
      <c r="AE1199">
        <f t="shared" si="353"/>
        <v>58</v>
      </c>
      <c r="AG1199">
        <v>58</v>
      </c>
      <c r="AH1199" s="4">
        <f t="shared" si="354"/>
        <v>4.22</v>
      </c>
      <c r="AJ1199">
        <v>4.22</v>
      </c>
      <c r="AK1199" s="4">
        <f t="shared" si="355"/>
        <v>1.2078953595823384E-2</v>
      </c>
      <c r="AL1199">
        <f t="shared" si="356"/>
        <v>63</v>
      </c>
      <c r="AN1199">
        <v>63</v>
      </c>
      <c r="AO1199" s="4">
        <f t="shared" si="357"/>
        <v>0.3</v>
      </c>
      <c r="AQ1199">
        <v>0.3</v>
      </c>
      <c r="AR1199" s="4">
        <f t="shared" si="358"/>
        <v>621.31837670000004</v>
      </c>
      <c r="AT1199">
        <v>621.31837670000004</v>
      </c>
      <c r="AU1199">
        <v>621.31837670000004</v>
      </c>
      <c r="AV1199" s="4">
        <f t="shared" si="359"/>
        <v>1386542</v>
      </c>
      <c r="AX1199">
        <v>1386542</v>
      </c>
      <c r="AY1199">
        <v>1126135777</v>
      </c>
      <c r="AZ1199" s="4">
        <f t="shared" si="360"/>
        <v>15.599999999999998</v>
      </c>
      <c r="BB1199">
        <v>27.2</v>
      </c>
      <c r="BC1199" s="4">
        <f t="shared" si="361"/>
        <v>15.75</v>
      </c>
      <c r="BE1199">
        <v>28.2</v>
      </c>
      <c r="BF1199" s="4">
        <v>0.51800000000000002</v>
      </c>
      <c r="BG1199" s="4">
        <v>9.1999999999999993</v>
      </c>
      <c r="BH1199" s="4">
        <f t="shared" si="343"/>
        <v>64</v>
      </c>
      <c r="BJ1199">
        <v>64</v>
      </c>
    </row>
    <row r="1200" spans="1:62" x14ac:dyDescent="0.25">
      <c r="A1200" s="4" t="s">
        <v>98</v>
      </c>
      <c r="B1200" s="4">
        <v>2003</v>
      </c>
      <c r="C1200" s="4">
        <v>1</v>
      </c>
      <c r="E1200" s="4">
        <f t="shared" si="344"/>
        <v>2.9485877690333295E-3</v>
      </c>
      <c r="F1200">
        <v>216</v>
      </c>
      <c r="H1200" s="4">
        <f t="shared" si="345"/>
        <v>4.0749336787398553E-3</v>
      </c>
      <c r="I1200">
        <f t="shared" si="346"/>
        <v>55</v>
      </c>
      <c r="K1200">
        <v>60</v>
      </c>
      <c r="L1200" s="4">
        <v>1.19</v>
      </c>
      <c r="M1200">
        <f t="shared" si="347"/>
        <v>1.8798534816580342E-4</v>
      </c>
      <c r="O1200" s="4">
        <f t="shared" si="348"/>
        <v>19.4808682</v>
      </c>
      <c r="Q1200">
        <v>19.4808682</v>
      </c>
      <c r="S1200" s="4">
        <f t="shared" si="349"/>
        <v>8.675140700055771E-5</v>
      </c>
      <c r="W1200" s="4">
        <f t="shared" si="350"/>
        <v>900.625</v>
      </c>
      <c r="X1200">
        <v>47147</v>
      </c>
      <c r="Y1200" s="4">
        <v>12.6</v>
      </c>
      <c r="AB1200" s="4">
        <f t="shared" si="351"/>
        <v>57.5</v>
      </c>
      <c r="AC1200" s="3">
        <v>2200</v>
      </c>
      <c r="AD1200" s="4">
        <f t="shared" si="352"/>
        <v>9.5375769672396016E-3</v>
      </c>
      <c r="AE1200">
        <f t="shared" si="353"/>
        <v>57</v>
      </c>
      <c r="AG1200">
        <v>57</v>
      </c>
      <c r="AH1200" s="4">
        <f t="shared" si="354"/>
        <v>4.3</v>
      </c>
      <c r="AJ1200">
        <v>4.3</v>
      </c>
      <c r="AK1200" s="4">
        <f t="shared" si="355"/>
        <v>1.1301876046943729E-2</v>
      </c>
      <c r="AL1200">
        <f t="shared" si="356"/>
        <v>61</v>
      </c>
      <c r="AN1200">
        <v>61</v>
      </c>
      <c r="AO1200" s="4">
        <f t="shared" si="357"/>
        <v>0.3</v>
      </c>
      <c r="AQ1200">
        <v>0.3</v>
      </c>
      <c r="AR1200" s="4">
        <f t="shared" si="358"/>
        <v>541.13522790000002</v>
      </c>
      <c r="AT1200">
        <v>541.13522790000002</v>
      </c>
      <c r="AU1200">
        <v>541.13522790000002</v>
      </c>
      <c r="AV1200" s="4">
        <f t="shared" si="359"/>
        <v>10715281.625</v>
      </c>
      <c r="AX1200">
        <v>11827848</v>
      </c>
      <c r="AY1200">
        <v>11827848</v>
      </c>
      <c r="AZ1200" s="4">
        <f t="shared" si="360"/>
        <v>15.599999999999998</v>
      </c>
      <c r="BB1200">
        <v>27.3</v>
      </c>
      <c r="BC1200" s="4">
        <f t="shared" si="361"/>
        <v>15.75</v>
      </c>
      <c r="BE1200">
        <v>28.3</v>
      </c>
      <c r="BF1200" s="4">
        <v>0.505</v>
      </c>
      <c r="BG1200" s="4">
        <v>8.6</v>
      </c>
      <c r="BH1200" s="4">
        <f t="shared" si="343"/>
        <v>63.7</v>
      </c>
      <c r="BJ1200">
        <v>63.7</v>
      </c>
    </row>
    <row r="1201" spans="1:62" x14ac:dyDescent="0.25">
      <c r="A1201" s="4" t="s">
        <v>98</v>
      </c>
      <c r="B1201" s="4">
        <v>2002</v>
      </c>
      <c r="C1201" s="4">
        <v>1</v>
      </c>
      <c r="E1201" s="4">
        <f t="shared" si="344"/>
        <v>2.9185638238934642E-3</v>
      </c>
      <c r="F1201">
        <v>219</v>
      </c>
      <c r="H1201" s="4">
        <f t="shared" si="345"/>
        <v>4.0749336787398553E-3</v>
      </c>
      <c r="I1201">
        <f t="shared" si="346"/>
        <v>55</v>
      </c>
      <c r="K1201">
        <v>62</v>
      </c>
      <c r="L1201" s="4">
        <v>1.1000000000000001</v>
      </c>
      <c r="M1201">
        <f t="shared" si="347"/>
        <v>1.8792823136431943E-4</v>
      </c>
      <c r="O1201" s="4">
        <f t="shared" si="348"/>
        <v>17.812056439999999</v>
      </c>
      <c r="Q1201">
        <v>17.812056439999999</v>
      </c>
      <c r="S1201" s="4">
        <f t="shared" si="349"/>
        <v>8.675140700055771E-5</v>
      </c>
      <c r="W1201" s="4">
        <f t="shared" si="350"/>
        <v>900.625</v>
      </c>
      <c r="X1201">
        <v>40044</v>
      </c>
      <c r="Y1201" s="4">
        <v>12.2</v>
      </c>
      <c r="AB1201" s="4">
        <f t="shared" si="351"/>
        <v>57.5</v>
      </c>
      <c r="AC1201" s="3">
        <v>2300</v>
      </c>
      <c r="AD1201" s="4">
        <f t="shared" si="352"/>
        <v>9.9483440830205067E-3</v>
      </c>
      <c r="AE1201">
        <f t="shared" si="353"/>
        <v>58</v>
      </c>
      <c r="AG1201">
        <v>58</v>
      </c>
      <c r="AH1201" s="4">
        <f t="shared" si="354"/>
        <v>4.4000000000000004</v>
      </c>
      <c r="AJ1201">
        <v>4.4000000000000004</v>
      </c>
      <c r="AK1201" s="4">
        <f t="shared" si="355"/>
        <v>1.0504010476529033E-2</v>
      </c>
      <c r="AL1201">
        <f t="shared" si="356"/>
        <v>59</v>
      </c>
      <c r="AN1201">
        <v>59</v>
      </c>
      <c r="AO1201" s="4">
        <f t="shared" si="357"/>
        <v>0.3</v>
      </c>
      <c r="AQ1201">
        <v>0.3</v>
      </c>
      <c r="AR1201" s="4">
        <f t="shared" si="358"/>
        <v>466.2842</v>
      </c>
      <c r="AT1201">
        <v>466.2842</v>
      </c>
      <c r="AU1201">
        <v>466.2842</v>
      </c>
      <c r="AV1201" s="4">
        <f t="shared" si="359"/>
        <v>10715281.625</v>
      </c>
      <c r="AX1201">
        <v>18987112</v>
      </c>
      <c r="AY1201">
        <v>18987112</v>
      </c>
      <c r="AZ1201" s="4">
        <f t="shared" si="360"/>
        <v>15.599999999999998</v>
      </c>
      <c r="BB1201">
        <v>27.4</v>
      </c>
      <c r="BC1201" s="4">
        <f t="shared" si="361"/>
        <v>15.75</v>
      </c>
      <c r="BE1201">
        <v>28.4</v>
      </c>
      <c r="BF1201" s="4">
        <v>0.499</v>
      </c>
      <c r="BG1201" s="4">
        <v>8.4</v>
      </c>
      <c r="BH1201" s="4">
        <f t="shared" si="343"/>
        <v>63.3</v>
      </c>
      <c r="BJ1201">
        <v>63.3</v>
      </c>
    </row>
    <row r="1202" spans="1:62" x14ac:dyDescent="0.25">
      <c r="A1202" s="4" t="s">
        <v>98</v>
      </c>
      <c r="B1202" s="4">
        <v>2001</v>
      </c>
      <c r="C1202" s="4">
        <v>1</v>
      </c>
      <c r="E1202" s="4">
        <f t="shared" si="344"/>
        <v>2.8871631034115071E-3</v>
      </c>
      <c r="F1202">
        <v>222</v>
      </c>
      <c r="H1202" s="4">
        <f t="shared" si="345"/>
        <v>4.0749336787398553E-3</v>
      </c>
      <c r="I1202">
        <f t="shared" si="346"/>
        <v>55</v>
      </c>
      <c r="K1202">
        <v>64</v>
      </c>
      <c r="L1202" s="4">
        <v>1</v>
      </c>
      <c r="M1202">
        <f t="shared" si="347"/>
        <v>1.8796901828779783E-4</v>
      </c>
      <c r="O1202" s="4">
        <f t="shared" si="348"/>
        <v>19.00340606</v>
      </c>
      <c r="Q1202">
        <v>19.00340606</v>
      </c>
      <c r="S1202" s="4">
        <f t="shared" si="349"/>
        <v>8.675140700055771E-5</v>
      </c>
      <c r="W1202" s="4">
        <f t="shared" si="350"/>
        <v>900.625</v>
      </c>
      <c r="X1202">
        <v>51780</v>
      </c>
      <c r="Y1202" s="4">
        <v>11.8</v>
      </c>
      <c r="AB1202" s="4">
        <f t="shared" si="351"/>
        <v>57.5</v>
      </c>
      <c r="AC1202" s="3">
        <v>2400</v>
      </c>
      <c r="AD1202" s="4">
        <f t="shared" si="352"/>
        <v>9.9425040173275175E-3</v>
      </c>
      <c r="AE1202">
        <f t="shared" si="353"/>
        <v>58</v>
      </c>
      <c r="AG1202">
        <v>58</v>
      </c>
      <c r="AH1202" s="4">
        <f t="shared" si="354"/>
        <v>4.5</v>
      </c>
      <c r="AJ1202">
        <v>4.5</v>
      </c>
      <c r="AK1202" s="4">
        <f t="shared" si="355"/>
        <v>1.0498688453382626E-2</v>
      </c>
      <c r="AL1202">
        <f t="shared" si="356"/>
        <v>59</v>
      </c>
      <c r="AN1202">
        <v>59</v>
      </c>
      <c r="AO1202" s="4">
        <f t="shared" si="357"/>
        <v>0.3</v>
      </c>
      <c r="AQ1202">
        <v>0.3</v>
      </c>
      <c r="AR1202" s="4">
        <f t="shared" si="358"/>
        <v>447.13896599999998</v>
      </c>
      <c r="AT1202">
        <v>447.13896599999998</v>
      </c>
      <c r="AU1202">
        <v>447.13896599999998</v>
      </c>
      <c r="AV1202" s="4">
        <f t="shared" si="359"/>
        <v>10715281.625</v>
      </c>
      <c r="AX1202">
        <v>171477855</v>
      </c>
      <c r="AY1202">
        <v>171477855</v>
      </c>
      <c r="AZ1202" s="4">
        <f t="shared" si="360"/>
        <v>15.599999999999998</v>
      </c>
      <c r="BB1202">
        <v>27.5</v>
      </c>
      <c r="BC1202" s="4">
        <f t="shared" si="361"/>
        <v>15.75</v>
      </c>
      <c r="BE1202">
        <v>28.5</v>
      </c>
      <c r="BF1202" s="4">
        <v>0.49399999999999999</v>
      </c>
      <c r="BG1202" s="4">
        <v>8.3000000000000007</v>
      </c>
      <c r="BH1202" s="4">
        <f t="shared" si="343"/>
        <v>62.9</v>
      </c>
      <c r="BJ1202">
        <v>62.9</v>
      </c>
    </row>
    <row r="1203" spans="1:62" x14ac:dyDescent="0.25">
      <c r="A1203" s="4" t="s">
        <v>98</v>
      </c>
      <c r="B1203" s="4">
        <v>2000</v>
      </c>
      <c r="C1203" s="4">
        <v>1</v>
      </c>
      <c r="E1203" s="4">
        <f t="shared" si="344"/>
        <v>2.8654896215692814E-3</v>
      </c>
      <c r="F1203">
        <v>224</v>
      </c>
      <c r="H1203" s="4">
        <f t="shared" si="345"/>
        <v>4.0749336787398553E-3</v>
      </c>
      <c r="I1203">
        <f t="shared" si="346"/>
        <v>55</v>
      </c>
      <c r="K1203">
        <v>67</v>
      </c>
      <c r="L1203" s="4">
        <v>0.93</v>
      </c>
      <c r="M1203">
        <f t="shared" si="347"/>
        <v>1.8797800592115541E-4</v>
      </c>
      <c r="O1203" s="4">
        <f t="shared" si="348"/>
        <v>19.26615743</v>
      </c>
      <c r="Q1203">
        <v>19.26615743</v>
      </c>
      <c r="S1203" s="4">
        <f t="shared" si="349"/>
        <v>8.675140700055771E-5</v>
      </c>
      <c r="W1203" s="4">
        <f t="shared" si="350"/>
        <v>900.625</v>
      </c>
      <c r="X1203">
        <v>38835</v>
      </c>
      <c r="Y1203" s="4">
        <v>11.4</v>
      </c>
      <c r="AB1203" s="4">
        <f t="shared" si="351"/>
        <v>57.5</v>
      </c>
      <c r="AC1203" s="3">
        <v>2500</v>
      </c>
      <c r="AD1203" s="4">
        <f t="shared" si="352"/>
        <v>9.5198229793641408E-3</v>
      </c>
      <c r="AE1203">
        <f t="shared" si="353"/>
        <v>57</v>
      </c>
      <c r="AG1203">
        <v>57</v>
      </c>
      <c r="AH1203" s="4">
        <f t="shared" si="354"/>
        <v>4.26</v>
      </c>
      <c r="AJ1203">
        <v>4.26</v>
      </c>
      <c r="AK1203" s="4">
        <f t="shared" si="355"/>
        <v>1.0092878683056455E-2</v>
      </c>
      <c r="AL1203">
        <f t="shared" si="356"/>
        <v>58</v>
      </c>
      <c r="AN1203">
        <v>58</v>
      </c>
      <c r="AO1203" s="4">
        <f t="shared" si="357"/>
        <v>0.3</v>
      </c>
      <c r="AQ1203">
        <v>0.3</v>
      </c>
      <c r="AR1203" s="4">
        <f t="shared" si="358"/>
        <v>438.86463400000002</v>
      </c>
      <c r="AT1203">
        <v>438.86463400000002</v>
      </c>
      <c r="AU1203">
        <v>438.86463400000002</v>
      </c>
      <c r="AV1203" s="4">
        <f t="shared" si="359"/>
        <v>1535912</v>
      </c>
      <c r="AX1203">
        <v>1535912</v>
      </c>
      <c r="AY1203">
        <v>1535912</v>
      </c>
      <c r="AZ1203" s="4">
        <f t="shared" si="360"/>
        <v>15.599999999999998</v>
      </c>
      <c r="BB1203">
        <v>27.7</v>
      </c>
      <c r="BC1203" s="4">
        <f t="shared" si="361"/>
        <v>15.75</v>
      </c>
      <c r="BE1203">
        <v>28.6</v>
      </c>
      <c r="BF1203" s="4">
        <v>0.48899999999999999</v>
      </c>
      <c r="BG1203" s="4">
        <v>8.3000000000000007</v>
      </c>
      <c r="BH1203" s="4">
        <f t="shared" si="343"/>
        <v>62.5</v>
      </c>
      <c r="BJ1203">
        <v>62.5</v>
      </c>
    </row>
    <row r="1204" spans="1:62" x14ac:dyDescent="0.25">
      <c r="A1204" s="4" t="s">
        <v>99</v>
      </c>
      <c r="B1204" s="4">
        <v>2015</v>
      </c>
      <c r="C1204" s="4">
        <v>1</v>
      </c>
      <c r="E1204" s="4">
        <f t="shared" si="344"/>
        <v>3.1967029899265384E-3</v>
      </c>
      <c r="F1204">
        <v>176</v>
      </c>
      <c r="H1204" s="4">
        <f t="shared" si="345"/>
        <v>4.0749336787398553E-3</v>
      </c>
      <c r="I1204">
        <f t="shared" si="346"/>
        <v>55</v>
      </c>
      <c r="K1204">
        <v>114</v>
      </c>
      <c r="M1204">
        <f t="shared" si="347"/>
        <v>1.8731145170040577E-4</v>
      </c>
      <c r="O1204" s="4">
        <f t="shared" si="348"/>
        <v>0</v>
      </c>
      <c r="Q1204">
        <v>0</v>
      </c>
      <c r="S1204" s="4">
        <f t="shared" si="349"/>
        <v>1.5804042217288962E-2</v>
      </c>
      <c r="T1204">
        <v>78</v>
      </c>
      <c r="W1204" s="4">
        <f t="shared" si="350"/>
        <v>900.625</v>
      </c>
      <c r="X1204">
        <v>15099</v>
      </c>
      <c r="Y1204" s="4">
        <v>27.4</v>
      </c>
      <c r="AB1204" s="4">
        <f t="shared" si="351"/>
        <v>57.5</v>
      </c>
      <c r="AC1204" s="3">
        <v>136</v>
      </c>
      <c r="AD1204" s="4">
        <f t="shared" si="352"/>
        <v>1.4067334838060967E-4</v>
      </c>
      <c r="AE1204">
        <f t="shared" si="353"/>
        <v>8</v>
      </c>
      <c r="AG1204">
        <v>8</v>
      </c>
      <c r="AH1204" s="4" t="e">
        <f t="shared" si="354"/>
        <v>#VALUE!</v>
      </c>
      <c r="AK1204" s="4">
        <f t="shared" si="355"/>
        <v>1.6035962111453746E-2</v>
      </c>
      <c r="AL1204">
        <f t="shared" si="356"/>
        <v>78</v>
      </c>
      <c r="AN1204">
        <v>78</v>
      </c>
      <c r="AO1204" s="4">
        <f t="shared" si="357"/>
        <v>0.3</v>
      </c>
      <c r="AQ1204">
        <v>0.3</v>
      </c>
      <c r="AR1204" s="4">
        <f t="shared" si="358"/>
        <v>3336.1668599999998</v>
      </c>
      <c r="AT1204">
        <v>3336.1668599999998</v>
      </c>
      <c r="AU1204">
        <v>3336.1668599999998</v>
      </c>
      <c r="AV1204" s="4">
        <f t="shared" si="359"/>
        <v>10715281.625</v>
      </c>
      <c r="AX1204">
        <v>258162113</v>
      </c>
      <c r="AY1204">
        <v>258162113</v>
      </c>
      <c r="AZ1204" s="4">
        <f t="shared" si="360"/>
        <v>1.4</v>
      </c>
      <c r="BB1204">
        <v>1.4</v>
      </c>
      <c r="BC1204" s="4">
        <f t="shared" si="361"/>
        <v>1.2</v>
      </c>
      <c r="BE1204">
        <v>1.2</v>
      </c>
      <c r="BF1204" s="4">
        <v>0.68600000000000005</v>
      </c>
      <c r="BG1204" s="4">
        <v>12.9</v>
      </c>
      <c r="BH1204" s="4">
        <f t="shared" si="343"/>
        <v>69.099999999999994</v>
      </c>
      <c r="BJ1204">
        <v>69.099999999999994</v>
      </c>
    </row>
    <row r="1205" spans="1:62" x14ac:dyDescent="0.25">
      <c r="A1205" s="4" t="s">
        <v>99</v>
      </c>
      <c r="B1205" s="4">
        <v>2014</v>
      </c>
      <c r="C1205" s="4">
        <v>1</v>
      </c>
      <c r="E1205" s="4">
        <f t="shared" si="344"/>
        <v>3.1888266178552393E-3</v>
      </c>
      <c r="F1205">
        <v>179</v>
      </c>
      <c r="H1205" s="4">
        <f t="shared" si="345"/>
        <v>4.0749336787398553E-3</v>
      </c>
      <c r="I1205">
        <f t="shared" si="346"/>
        <v>55</v>
      </c>
      <c r="K1205">
        <v>119</v>
      </c>
      <c r="L1205" s="4">
        <v>0.09</v>
      </c>
      <c r="M1205">
        <f t="shared" si="347"/>
        <v>1.9346252548814728E-4</v>
      </c>
      <c r="O1205" s="4">
        <f t="shared" si="348"/>
        <v>200.06844430000001</v>
      </c>
      <c r="Q1205">
        <v>200.06844430000001</v>
      </c>
      <c r="S1205" s="4">
        <f t="shared" si="349"/>
        <v>1.5804042217288962E-2</v>
      </c>
      <c r="T1205">
        <v>78</v>
      </c>
      <c r="W1205" s="4">
        <f t="shared" si="350"/>
        <v>900.625</v>
      </c>
      <c r="X1205">
        <v>12943</v>
      </c>
      <c r="Y1205" s="4">
        <v>26.5</v>
      </c>
      <c r="AB1205" s="4">
        <f t="shared" si="351"/>
        <v>57.5</v>
      </c>
      <c r="AC1205" s="3">
        <v>142</v>
      </c>
      <c r="AD1205" s="4">
        <f t="shared" si="352"/>
        <v>1.369714856317937E-4</v>
      </c>
      <c r="AE1205">
        <f t="shared" si="353"/>
        <v>8</v>
      </c>
      <c r="AG1205">
        <v>8</v>
      </c>
      <c r="AH1205" s="4">
        <f t="shared" si="354"/>
        <v>2.85</v>
      </c>
      <c r="AJ1205">
        <v>2.85</v>
      </c>
      <c r="AK1205" s="4">
        <f t="shared" si="355"/>
        <v>1.6031337097253528E-2</v>
      </c>
      <c r="AL1205">
        <f t="shared" si="356"/>
        <v>78</v>
      </c>
      <c r="AN1205">
        <v>78</v>
      </c>
      <c r="AO1205" s="4">
        <f t="shared" si="357"/>
        <v>0.3</v>
      </c>
      <c r="AQ1205">
        <v>0.3</v>
      </c>
      <c r="AR1205" s="4">
        <f t="shared" si="358"/>
        <v>3491.5958869999999</v>
      </c>
      <c r="AT1205">
        <v>3491.5958869999999</v>
      </c>
      <c r="AU1205">
        <v>3491.5958869999999</v>
      </c>
      <c r="AV1205" s="4">
        <f t="shared" si="359"/>
        <v>10715281.625</v>
      </c>
      <c r="AX1205">
        <v>255131116</v>
      </c>
      <c r="AY1205">
        <v>255131116</v>
      </c>
      <c r="AZ1205" s="4">
        <f t="shared" si="360"/>
        <v>1.4</v>
      </c>
      <c r="BB1205">
        <v>1.4</v>
      </c>
      <c r="BC1205" s="4">
        <f t="shared" si="361"/>
        <v>1.2</v>
      </c>
      <c r="BE1205">
        <v>1.2</v>
      </c>
      <c r="BF1205" s="4">
        <v>0.68200000000000005</v>
      </c>
      <c r="BG1205" s="4">
        <v>12.9</v>
      </c>
      <c r="BH1205" s="4">
        <f t="shared" si="343"/>
        <v>68.900000000000006</v>
      </c>
      <c r="BJ1205">
        <v>68.900000000000006</v>
      </c>
    </row>
    <row r="1206" spans="1:62" x14ac:dyDescent="0.25">
      <c r="A1206" s="4" t="s">
        <v>99</v>
      </c>
      <c r="B1206" s="4">
        <v>2013</v>
      </c>
      <c r="C1206" s="4">
        <v>1</v>
      </c>
      <c r="E1206" s="4">
        <f t="shared" si="344"/>
        <v>3.1825562687515072E-3</v>
      </c>
      <c r="F1206">
        <v>181</v>
      </c>
      <c r="H1206" s="4">
        <f t="shared" si="345"/>
        <v>4.0749336787398553E-3</v>
      </c>
      <c r="I1206">
        <f t="shared" si="346"/>
        <v>55</v>
      </c>
      <c r="K1206">
        <v>124</v>
      </c>
      <c r="L1206" s="4">
        <v>0.09</v>
      </c>
      <c r="M1206">
        <f t="shared" si="347"/>
        <v>1.8810023525496757E-4</v>
      </c>
      <c r="O1206" s="4">
        <f t="shared" si="348"/>
        <v>22.847830800000001</v>
      </c>
      <c r="Q1206">
        <v>22.847830800000001</v>
      </c>
      <c r="S1206" s="4">
        <f t="shared" si="349"/>
        <v>1.5705859584158526E-2</v>
      </c>
      <c r="T1206">
        <v>85</v>
      </c>
      <c r="W1206" s="4">
        <f t="shared" si="350"/>
        <v>900.625</v>
      </c>
      <c r="X1206">
        <v>8419</v>
      </c>
      <c r="Y1206" s="4">
        <v>25.6</v>
      </c>
      <c r="AB1206" s="4">
        <f t="shared" si="351"/>
        <v>57.5</v>
      </c>
      <c r="AC1206" s="3">
        <v>148</v>
      </c>
      <c r="AD1206" s="4">
        <f t="shared" si="352"/>
        <v>1.6468552881461793E-2</v>
      </c>
      <c r="AE1206">
        <f t="shared" si="353"/>
        <v>86</v>
      </c>
      <c r="AG1206">
        <v>86</v>
      </c>
      <c r="AH1206" s="4">
        <f t="shared" si="354"/>
        <v>2.93</v>
      </c>
      <c r="AJ1206">
        <v>2.93</v>
      </c>
      <c r="AK1206" s="4">
        <f t="shared" si="355"/>
        <v>1.6115925341174498E-2</v>
      </c>
      <c r="AL1206">
        <f t="shared" si="356"/>
        <v>85</v>
      </c>
      <c r="AN1206">
        <v>85</v>
      </c>
      <c r="AO1206" s="4">
        <f t="shared" si="357"/>
        <v>0.3</v>
      </c>
      <c r="AQ1206">
        <v>0.3</v>
      </c>
      <c r="AR1206" s="4">
        <f t="shared" si="358"/>
        <v>362.66398099999998</v>
      </c>
      <c r="AT1206">
        <v>362.66398099999998</v>
      </c>
      <c r="AU1206">
        <v>362.66398099999998</v>
      </c>
      <c r="AV1206" s="4">
        <f t="shared" si="359"/>
        <v>10715281.625</v>
      </c>
      <c r="AX1206">
        <v>25232263</v>
      </c>
      <c r="AY1206">
        <v>25232263</v>
      </c>
      <c r="AZ1206" s="4">
        <f t="shared" si="360"/>
        <v>1.5</v>
      </c>
      <c r="BB1206">
        <v>1.5</v>
      </c>
      <c r="BC1206" s="4">
        <f t="shared" si="361"/>
        <v>1.3</v>
      </c>
      <c r="BE1206">
        <v>1.3</v>
      </c>
      <c r="BF1206" s="4">
        <v>0.67700000000000005</v>
      </c>
      <c r="BG1206" s="4">
        <v>12.9</v>
      </c>
      <c r="BH1206" s="4">
        <f t="shared" si="343"/>
        <v>68.7</v>
      </c>
      <c r="BJ1206">
        <v>68.7</v>
      </c>
    </row>
    <row r="1207" spans="1:62" x14ac:dyDescent="0.25">
      <c r="A1207" s="4" t="s">
        <v>99</v>
      </c>
      <c r="B1207" s="4">
        <v>2012</v>
      </c>
      <c r="C1207" s="4">
        <v>1</v>
      </c>
      <c r="E1207" s="4">
        <f t="shared" si="344"/>
        <v>3.1754759344889485E-3</v>
      </c>
      <c r="F1207">
        <v>183</v>
      </c>
      <c r="H1207" s="4">
        <f t="shared" si="345"/>
        <v>4.0749336787398553E-3</v>
      </c>
      <c r="I1207">
        <f t="shared" si="346"/>
        <v>55</v>
      </c>
      <c r="K1207">
        <v>129</v>
      </c>
      <c r="L1207" s="4">
        <v>0.08</v>
      </c>
      <c r="M1207">
        <f t="shared" si="347"/>
        <v>1.9482817025850117E-4</v>
      </c>
      <c r="O1207" s="4">
        <f t="shared" si="348"/>
        <v>254.4688257</v>
      </c>
      <c r="Q1207">
        <v>254.4688257</v>
      </c>
      <c r="S1207" s="4">
        <f t="shared" si="349"/>
        <v>1.5859517275223931E-2</v>
      </c>
      <c r="T1207">
        <v>83</v>
      </c>
      <c r="W1207" s="4">
        <f t="shared" si="350"/>
        <v>900.625</v>
      </c>
      <c r="X1207">
        <v>15489</v>
      </c>
      <c r="Y1207" s="4">
        <v>24.7</v>
      </c>
      <c r="AB1207" s="4">
        <f t="shared" si="351"/>
        <v>57.5</v>
      </c>
      <c r="AC1207" s="3">
        <v>154</v>
      </c>
      <c r="AD1207" s="4">
        <f t="shared" si="352"/>
        <v>1.6610824315111582E-2</v>
      </c>
      <c r="AE1207">
        <f t="shared" si="353"/>
        <v>84</v>
      </c>
      <c r="AG1207">
        <v>84</v>
      </c>
      <c r="AH1207" s="4">
        <f t="shared" si="354"/>
        <v>2.9</v>
      </c>
      <c r="AJ1207">
        <v>2.9</v>
      </c>
      <c r="AK1207" s="4">
        <f t="shared" si="355"/>
        <v>1.6219576962744529E-2</v>
      </c>
      <c r="AL1207">
        <f t="shared" si="356"/>
        <v>83</v>
      </c>
      <c r="AN1207">
        <v>83</v>
      </c>
      <c r="AO1207" s="4">
        <f t="shared" si="357"/>
        <v>0.3</v>
      </c>
      <c r="AQ1207">
        <v>0.3</v>
      </c>
      <c r="AR1207" s="4">
        <f t="shared" si="358"/>
        <v>3687.9539960000002</v>
      </c>
      <c r="AT1207">
        <v>3687.9539960000002</v>
      </c>
      <c r="AU1207">
        <v>3687.9539960000002</v>
      </c>
      <c r="AV1207" s="4">
        <f t="shared" si="359"/>
        <v>10715281.625</v>
      </c>
      <c r="AX1207">
        <v>248883232</v>
      </c>
      <c r="AY1207">
        <v>248883232</v>
      </c>
      <c r="AZ1207" s="4">
        <f t="shared" si="360"/>
        <v>1.5</v>
      </c>
      <c r="BB1207">
        <v>1.5</v>
      </c>
      <c r="BC1207" s="4">
        <f t="shared" si="361"/>
        <v>1.4</v>
      </c>
      <c r="BE1207">
        <v>1.4</v>
      </c>
      <c r="BF1207" s="4">
        <v>0.66900000000000004</v>
      </c>
      <c r="BG1207" s="4">
        <v>12.6</v>
      </c>
      <c r="BH1207" s="4">
        <f t="shared" si="343"/>
        <v>68.5</v>
      </c>
      <c r="BJ1207">
        <v>68.5</v>
      </c>
    </row>
    <row r="1208" spans="1:62" x14ac:dyDescent="0.25">
      <c r="A1208" s="4" t="s">
        <v>99</v>
      </c>
      <c r="B1208" s="4">
        <v>2011</v>
      </c>
      <c r="C1208" s="4">
        <v>1</v>
      </c>
      <c r="E1208" s="4">
        <f t="shared" si="344"/>
        <v>3.1675910790582031E-3</v>
      </c>
      <c r="F1208">
        <v>185</v>
      </c>
      <c r="H1208" s="4">
        <f t="shared" si="345"/>
        <v>4.0749336787398553E-3</v>
      </c>
      <c r="I1208">
        <f t="shared" si="346"/>
        <v>55</v>
      </c>
      <c r="K1208">
        <v>134</v>
      </c>
      <c r="L1208" s="4">
        <v>0.08</v>
      </c>
      <c r="M1208">
        <f t="shared" si="347"/>
        <v>1.9377051169705602E-4</v>
      </c>
      <c r="O1208" s="4">
        <f t="shared" si="348"/>
        <v>211.87834040000001</v>
      </c>
      <c r="Q1208">
        <v>211.87834040000001</v>
      </c>
      <c r="S1208" s="4">
        <f t="shared" si="349"/>
        <v>1.591307966584659E-2</v>
      </c>
      <c r="T1208">
        <v>81</v>
      </c>
      <c r="W1208" s="4">
        <f t="shared" si="350"/>
        <v>900.625</v>
      </c>
      <c r="X1208">
        <v>21893</v>
      </c>
      <c r="Y1208" s="4">
        <v>23.8</v>
      </c>
      <c r="AB1208" s="4">
        <f t="shared" si="351"/>
        <v>57.5</v>
      </c>
      <c r="AC1208" s="3">
        <v>161</v>
      </c>
      <c r="AD1208" s="4">
        <f t="shared" si="352"/>
        <v>1.6610733351277517E-2</v>
      </c>
      <c r="AE1208">
        <f t="shared" si="353"/>
        <v>81</v>
      </c>
      <c r="AG1208">
        <v>81</v>
      </c>
      <c r="AH1208" s="4">
        <f t="shared" si="354"/>
        <v>2.71</v>
      </c>
      <c r="AJ1208">
        <v>2.71</v>
      </c>
      <c r="AK1208" s="4">
        <f t="shared" si="355"/>
        <v>1.6216164408221059E-2</v>
      </c>
      <c r="AL1208">
        <f t="shared" si="356"/>
        <v>81</v>
      </c>
      <c r="AN1208">
        <v>81</v>
      </c>
      <c r="AO1208" s="4">
        <f t="shared" si="357"/>
        <v>0.3</v>
      </c>
      <c r="AQ1208">
        <v>0.3</v>
      </c>
      <c r="AR1208" s="4">
        <f t="shared" si="358"/>
        <v>3634.2768500000002</v>
      </c>
      <c r="AT1208">
        <v>3634.2768500000002</v>
      </c>
      <c r="AU1208">
        <v>3634.2768500000002</v>
      </c>
      <c r="AV1208" s="4">
        <f t="shared" si="359"/>
        <v>10715281.625</v>
      </c>
      <c r="AX1208">
        <v>24577511</v>
      </c>
      <c r="AY1208">
        <v>24577511</v>
      </c>
      <c r="AZ1208" s="4">
        <f t="shared" si="360"/>
        <v>1.6</v>
      </c>
      <c r="BB1208">
        <v>1.6</v>
      </c>
      <c r="BC1208" s="4">
        <f t="shared" si="361"/>
        <v>1.5</v>
      </c>
      <c r="BE1208">
        <v>1.5</v>
      </c>
      <c r="BF1208" s="4">
        <v>0.66200000000000003</v>
      </c>
      <c r="BG1208" s="4">
        <v>12.3</v>
      </c>
      <c r="BH1208" s="4">
        <f t="shared" si="343"/>
        <v>68.3</v>
      </c>
      <c r="BJ1208">
        <v>68.3</v>
      </c>
    </row>
    <row r="1209" spans="1:62" x14ac:dyDescent="0.25">
      <c r="A1209" s="4" t="s">
        <v>99</v>
      </c>
      <c r="B1209" s="4">
        <v>2010</v>
      </c>
      <c r="C1209" s="4">
        <v>1</v>
      </c>
      <c r="E1209" s="4">
        <f t="shared" si="344"/>
        <v>3.1589077776896803E-3</v>
      </c>
      <c r="F1209">
        <v>187</v>
      </c>
      <c r="H1209" s="4">
        <f t="shared" si="345"/>
        <v>4.0749336787398553E-3</v>
      </c>
      <c r="I1209">
        <f t="shared" si="346"/>
        <v>55</v>
      </c>
      <c r="K1209">
        <v>138</v>
      </c>
      <c r="L1209" s="4">
        <v>0.08</v>
      </c>
      <c r="M1209">
        <f t="shared" si="347"/>
        <v>1.9320956657825901E-4</v>
      </c>
      <c r="O1209" s="4">
        <f t="shared" si="348"/>
        <v>190.5453646</v>
      </c>
      <c r="Q1209">
        <v>190.5453646</v>
      </c>
      <c r="S1209" s="4">
        <f t="shared" si="349"/>
        <v>1.5859517275223931E-2</v>
      </c>
      <c r="T1209">
        <v>83</v>
      </c>
      <c r="W1209" s="4">
        <f t="shared" si="350"/>
        <v>900.625</v>
      </c>
      <c r="X1209">
        <v>18869</v>
      </c>
      <c r="Y1209" s="4">
        <v>22.9</v>
      </c>
      <c r="AB1209" s="4">
        <f t="shared" si="351"/>
        <v>57.5</v>
      </c>
      <c r="AC1209" s="3">
        <v>167</v>
      </c>
      <c r="AD1209" s="4">
        <f t="shared" si="352"/>
        <v>1.6633290876731575E-2</v>
      </c>
      <c r="AE1209">
        <f t="shared" si="353"/>
        <v>82</v>
      </c>
      <c r="AG1209">
        <v>82</v>
      </c>
      <c r="AH1209" s="4">
        <f t="shared" si="354"/>
        <v>2.74</v>
      </c>
      <c r="AJ1209">
        <v>2.74</v>
      </c>
      <c r="AK1209" s="4">
        <f t="shared" si="355"/>
        <v>1.6211479683227815E-2</v>
      </c>
      <c r="AL1209">
        <f t="shared" si="356"/>
        <v>81</v>
      </c>
      <c r="AN1209">
        <v>81</v>
      </c>
      <c r="AO1209" s="4">
        <f t="shared" si="357"/>
        <v>0.3</v>
      </c>
      <c r="AQ1209">
        <v>0.3</v>
      </c>
      <c r="AR1209" s="4">
        <f t="shared" si="358"/>
        <v>3113.4863500000001</v>
      </c>
      <c r="AT1209">
        <v>3113.4863500000001</v>
      </c>
      <c r="AU1209">
        <v>3113.4863500000001</v>
      </c>
      <c r="AV1209" s="4">
        <f t="shared" si="359"/>
        <v>10715281.625</v>
      </c>
      <c r="AX1209">
        <v>242524123</v>
      </c>
      <c r="AY1209">
        <v>242524123</v>
      </c>
      <c r="AZ1209" s="4">
        <f t="shared" si="360"/>
        <v>1.6</v>
      </c>
      <c r="BB1209">
        <v>1.6</v>
      </c>
      <c r="BC1209" s="4">
        <f t="shared" si="361"/>
        <v>1.5</v>
      </c>
      <c r="BE1209">
        <v>1.5</v>
      </c>
      <c r="BF1209" s="4">
        <v>0.65600000000000003</v>
      </c>
      <c r="BG1209" s="4">
        <v>12.1</v>
      </c>
      <c r="BH1209" s="4">
        <f t="shared" si="343"/>
        <v>68.099999999999994</v>
      </c>
      <c r="BJ1209">
        <v>68.099999999999994</v>
      </c>
    </row>
    <row r="1210" spans="1:62" x14ac:dyDescent="0.25">
      <c r="A1210" s="4" t="s">
        <v>99</v>
      </c>
      <c r="B1210" s="4">
        <v>2009</v>
      </c>
      <c r="C1210" s="4">
        <v>1</v>
      </c>
      <c r="E1210" s="4">
        <f t="shared" si="344"/>
        <v>3.149432709052893E-3</v>
      </c>
      <c r="F1210">
        <v>189</v>
      </c>
      <c r="H1210" s="4">
        <f t="shared" si="345"/>
        <v>4.0749336787398553E-3</v>
      </c>
      <c r="I1210">
        <f t="shared" si="346"/>
        <v>55</v>
      </c>
      <c r="K1210">
        <v>143</v>
      </c>
      <c r="L1210" s="4">
        <v>0.08</v>
      </c>
      <c r="M1210">
        <f t="shared" si="347"/>
        <v>1.9138197091810721E-4</v>
      </c>
      <c r="O1210" s="4">
        <f t="shared" si="348"/>
        <v>125.7980678</v>
      </c>
      <c r="Q1210">
        <v>125.7980678</v>
      </c>
      <c r="S1210" s="4">
        <f t="shared" si="349"/>
        <v>1.5898919057260947E-2</v>
      </c>
      <c r="T1210">
        <v>82</v>
      </c>
      <c r="W1210" s="4">
        <f t="shared" si="350"/>
        <v>900.625</v>
      </c>
      <c r="X1210">
        <v>20818</v>
      </c>
      <c r="Y1210" s="4">
        <v>22.1</v>
      </c>
      <c r="AB1210" s="4">
        <f t="shared" si="351"/>
        <v>57.5</v>
      </c>
      <c r="AC1210" s="3">
        <v>174</v>
      </c>
      <c r="AD1210" s="4">
        <f t="shared" si="352"/>
        <v>1.6537424448661815E-2</v>
      </c>
      <c r="AE1210">
        <f t="shared" si="353"/>
        <v>85</v>
      </c>
      <c r="AG1210">
        <v>85</v>
      </c>
      <c r="AH1210" s="4">
        <f t="shared" si="354"/>
        <v>2.83</v>
      </c>
      <c r="AJ1210">
        <v>2.83</v>
      </c>
      <c r="AK1210" s="4">
        <f t="shared" si="355"/>
        <v>1.6008905649424129E-2</v>
      </c>
      <c r="AL1210">
        <f t="shared" si="356"/>
        <v>78</v>
      </c>
      <c r="AN1210">
        <v>78</v>
      </c>
      <c r="AO1210" s="4">
        <f t="shared" si="357"/>
        <v>0.3</v>
      </c>
      <c r="AQ1210">
        <v>0.3</v>
      </c>
      <c r="AR1210" s="4">
        <f t="shared" si="358"/>
        <v>2254.4456599999999</v>
      </c>
      <c r="AT1210">
        <v>2254.4456599999999</v>
      </c>
      <c r="AU1210">
        <v>2254.4456599999999</v>
      </c>
      <c r="AV1210" s="4">
        <f t="shared" si="359"/>
        <v>10715281.625</v>
      </c>
      <c r="AX1210">
        <v>23934478</v>
      </c>
      <c r="AY1210">
        <v>23934478</v>
      </c>
      <c r="AZ1210" s="4">
        <f t="shared" si="360"/>
        <v>1.7</v>
      </c>
      <c r="BB1210">
        <v>1.7</v>
      </c>
      <c r="BC1210" s="4">
        <f t="shared" si="361"/>
        <v>1.6</v>
      </c>
      <c r="BE1210">
        <v>1.6</v>
      </c>
      <c r="BF1210" s="4">
        <v>0.64500000000000002</v>
      </c>
      <c r="BG1210" s="4">
        <v>11.7</v>
      </c>
      <c r="BH1210" s="4">
        <f t="shared" si="343"/>
        <v>67.900000000000006</v>
      </c>
      <c r="BJ1210">
        <v>67.900000000000006</v>
      </c>
    </row>
    <row r="1211" spans="1:62" x14ac:dyDescent="0.25">
      <c r="A1211" s="4" t="s">
        <v>99</v>
      </c>
      <c r="B1211" s="4">
        <v>2008</v>
      </c>
      <c r="C1211" s="4">
        <v>1</v>
      </c>
      <c r="E1211" s="4">
        <f t="shared" si="344"/>
        <v>3.149432709052893E-3</v>
      </c>
      <c r="F1211">
        <v>189</v>
      </c>
      <c r="H1211" s="4">
        <f t="shared" si="345"/>
        <v>4.0749336787398553E-3</v>
      </c>
      <c r="I1211">
        <f t="shared" si="346"/>
        <v>55</v>
      </c>
      <c r="K1211">
        <v>149</v>
      </c>
      <c r="L1211" s="4">
        <v>7.0000000000000007E-2</v>
      </c>
      <c r="M1211">
        <f t="shared" si="347"/>
        <v>1.8766843577045617E-4</v>
      </c>
      <c r="O1211" s="4">
        <f t="shared" si="348"/>
        <v>10.263411079999999</v>
      </c>
      <c r="Q1211">
        <v>10.263411079999999</v>
      </c>
      <c r="S1211" s="4">
        <f t="shared" si="349"/>
        <v>1.5898919057260947E-2</v>
      </c>
      <c r="T1211">
        <v>82</v>
      </c>
      <c r="W1211" s="4">
        <f t="shared" si="350"/>
        <v>900.625</v>
      </c>
      <c r="X1211">
        <v>15369</v>
      </c>
      <c r="Y1211" s="4">
        <v>21.3</v>
      </c>
      <c r="AB1211" s="4">
        <f t="shared" si="351"/>
        <v>57.5</v>
      </c>
      <c r="AC1211" s="3">
        <v>181</v>
      </c>
      <c r="AD1211" s="4">
        <f t="shared" si="352"/>
        <v>1.6622170549834756E-2</v>
      </c>
      <c r="AE1211">
        <f t="shared" si="353"/>
        <v>83</v>
      </c>
      <c r="AG1211">
        <v>83</v>
      </c>
      <c r="AH1211" s="4">
        <f t="shared" si="354"/>
        <v>2.81</v>
      </c>
      <c r="AJ1211">
        <v>2.81</v>
      </c>
      <c r="AK1211" s="4">
        <f t="shared" si="355"/>
        <v>1.5886267640558921E-2</v>
      </c>
      <c r="AL1211">
        <f t="shared" si="356"/>
        <v>77</v>
      </c>
      <c r="AN1211">
        <v>77</v>
      </c>
      <c r="AO1211" s="4">
        <f t="shared" si="357"/>
        <v>0.2</v>
      </c>
      <c r="AQ1211">
        <v>0.2</v>
      </c>
      <c r="AR1211" s="4">
        <f t="shared" si="358"/>
        <v>216.52766</v>
      </c>
      <c r="AT1211">
        <v>216.52766</v>
      </c>
      <c r="AU1211">
        <v>216.52766</v>
      </c>
      <c r="AV1211" s="4">
        <f t="shared" si="359"/>
        <v>10715281.625</v>
      </c>
      <c r="AX1211">
        <v>236159276</v>
      </c>
      <c r="AY1211">
        <v>236159276</v>
      </c>
      <c r="AZ1211" s="4">
        <f t="shared" si="360"/>
        <v>1.7</v>
      </c>
      <c r="BB1211">
        <v>1.7</v>
      </c>
      <c r="BC1211" s="4">
        <f t="shared" si="361"/>
        <v>1.7</v>
      </c>
      <c r="BE1211">
        <v>1.7</v>
      </c>
      <c r="BF1211" s="4">
        <v>0.64100000000000001</v>
      </c>
      <c r="BG1211" s="4">
        <v>11.7</v>
      </c>
      <c r="BH1211" s="4">
        <f t="shared" si="343"/>
        <v>67.7</v>
      </c>
      <c r="BJ1211">
        <v>67.7</v>
      </c>
    </row>
    <row r="1212" spans="1:62" x14ac:dyDescent="0.25">
      <c r="A1212" s="4" t="s">
        <v>99</v>
      </c>
      <c r="B1212" s="4">
        <v>2007</v>
      </c>
      <c r="C1212" s="4">
        <v>1</v>
      </c>
      <c r="E1212" s="4">
        <f t="shared" si="344"/>
        <v>1.6131690762204737E-3</v>
      </c>
      <c r="F1212">
        <v>19</v>
      </c>
      <c r="H1212" s="4">
        <f t="shared" si="345"/>
        <v>4.0749336787398553E-3</v>
      </c>
      <c r="I1212">
        <f t="shared" si="346"/>
        <v>55</v>
      </c>
      <c r="K1212">
        <v>154</v>
      </c>
      <c r="L1212" s="4">
        <v>0.06</v>
      </c>
      <c r="M1212">
        <f t="shared" si="347"/>
        <v>1.9068318179488346E-4</v>
      </c>
      <c r="O1212" s="4">
        <f t="shared" si="348"/>
        <v>102.63343500000001</v>
      </c>
      <c r="Q1212">
        <v>102.63343500000001</v>
      </c>
      <c r="S1212" s="4">
        <f t="shared" si="349"/>
        <v>1.5607110335478841E-2</v>
      </c>
      <c r="T1212">
        <v>76</v>
      </c>
      <c r="W1212" s="4">
        <f t="shared" si="350"/>
        <v>900.625</v>
      </c>
      <c r="X1212">
        <v>19456</v>
      </c>
      <c r="Y1212" s="4">
        <v>2.5</v>
      </c>
      <c r="AB1212" s="4">
        <f t="shared" si="351"/>
        <v>57.5</v>
      </c>
      <c r="AC1212" s="3">
        <v>188</v>
      </c>
      <c r="AD1212" s="4">
        <f t="shared" si="352"/>
        <v>1.6199516227797917E-2</v>
      </c>
      <c r="AE1212">
        <f t="shared" si="353"/>
        <v>77</v>
      </c>
      <c r="AG1212">
        <v>77</v>
      </c>
      <c r="AH1212" s="4">
        <f t="shared" si="354"/>
        <v>3.1</v>
      </c>
      <c r="AJ1212">
        <v>3.1</v>
      </c>
      <c r="AK1212" s="4">
        <f t="shared" si="355"/>
        <v>1.5165891631832705E-2</v>
      </c>
      <c r="AL1212">
        <f t="shared" si="356"/>
        <v>73</v>
      </c>
      <c r="AN1212">
        <v>73</v>
      </c>
      <c r="AO1212" s="4">
        <f t="shared" si="357"/>
        <v>0.2</v>
      </c>
      <c r="AQ1212">
        <v>0.2</v>
      </c>
      <c r="AR1212" s="4">
        <f t="shared" si="358"/>
        <v>1855.9391499999999</v>
      </c>
      <c r="AT1212">
        <v>1855.9391499999999</v>
      </c>
      <c r="AU1212">
        <v>1855.9391499999999</v>
      </c>
      <c r="AV1212" s="4">
        <f t="shared" si="359"/>
        <v>10715281.625</v>
      </c>
      <c r="AX1212">
        <v>232989141</v>
      </c>
      <c r="AY1212">
        <v>232989141</v>
      </c>
      <c r="AZ1212" s="4">
        <f t="shared" si="360"/>
        <v>1.8</v>
      </c>
      <c r="BB1212">
        <v>1.8</v>
      </c>
      <c r="BC1212" s="4">
        <f t="shared" si="361"/>
        <v>1.7</v>
      </c>
      <c r="BE1212">
        <v>1.7</v>
      </c>
      <c r="BF1212" s="4">
        <v>0.63800000000000001</v>
      </c>
      <c r="BG1212" s="4">
        <v>11</v>
      </c>
      <c r="BH1212" s="4">
        <f t="shared" si="343"/>
        <v>67.5</v>
      </c>
      <c r="BJ1212">
        <v>67.5</v>
      </c>
    </row>
    <row r="1213" spans="1:62" x14ac:dyDescent="0.25">
      <c r="A1213" s="4" t="s">
        <v>99</v>
      </c>
      <c r="B1213" s="4">
        <v>2006</v>
      </c>
      <c r="C1213" s="4">
        <v>1</v>
      </c>
      <c r="E1213" s="4">
        <f t="shared" si="344"/>
        <v>3.1391731466961286E-3</v>
      </c>
      <c r="F1213">
        <v>191</v>
      </c>
      <c r="H1213" s="4">
        <f t="shared" si="345"/>
        <v>4.0749336787398553E-3</v>
      </c>
      <c r="I1213">
        <f t="shared" si="346"/>
        <v>55</v>
      </c>
      <c r="K1213">
        <v>159</v>
      </c>
      <c r="L1213" s="4">
        <v>0.06</v>
      </c>
      <c r="M1213">
        <f t="shared" si="347"/>
        <v>1.897239490935961E-4</v>
      </c>
      <c r="O1213" s="4">
        <f t="shared" si="348"/>
        <v>72.015931600000002</v>
      </c>
      <c r="Q1213">
        <v>72.015931600000002</v>
      </c>
      <c r="S1213" s="4">
        <f t="shared" si="349"/>
        <v>1.33239924926773E-2</v>
      </c>
      <c r="T1213">
        <v>66</v>
      </c>
      <c r="W1213" s="4">
        <f t="shared" si="350"/>
        <v>900.625</v>
      </c>
      <c r="X1213">
        <v>20422</v>
      </c>
      <c r="Y1213" s="4">
        <v>19.7</v>
      </c>
      <c r="AB1213" s="4">
        <f t="shared" si="351"/>
        <v>57.5</v>
      </c>
      <c r="AC1213" s="3">
        <v>194</v>
      </c>
      <c r="AD1213" s="4">
        <f t="shared" si="352"/>
        <v>1.6334445073946522E-2</v>
      </c>
      <c r="AE1213">
        <f t="shared" si="353"/>
        <v>78</v>
      </c>
      <c r="AG1213">
        <v>78</v>
      </c>
      <c r="AH1213" s="4">
        <f t="shared" si="354"/>
        <v>2.91</v>
      </c>
      <c r="AJ1213">
        <v>2.91</v>
      </c>
      <c r="AK1213" s="4">
        <f t="shared" si="355"/>
        <v>1.4925881120893516E-2</v>
      </c>
      <c r="AL1213">
        <f t="shared" si="356"/>
        <v>72</v>
      </c>
      <c r="AN1213">
        <v>72</v>
      </c>
      <c r="AO1213" s="4">
        <f t="shared" si="357"/>
        <v>0.1</v>
      </c>
      <c r="AQ1213">
        <v>0.1</v>
      </c>
      <c r="AR1213" s="4">
        <f t="shared" si="358"/>
        <v>1586.2539999999999</v>
      </c>
      <c r="AT1213">
        <v>1586.2539999999999</v>
      </c>
      <c r="AU1213">
        <v>1586.2539999999999</v>
      </c>
      <c r="AV1213" s="4">
        <f t="shared" si="359"/>
        <v>10715281.625</v>
      </c>
      <c r="AX1213">
        <v>22983822</v>
      </c>
      <c r="AY1213">
        <v>22983822</v>
      </c>
      <c r="AZ1213" s="4">
        <f t="shared" si="360"/>
        <v>1.8</v>
      </c>
      <c r="BB1213">
        <v>1.8</v>
      </c>
      <c r="BC1213" s="4">
        <f t="shared" si="361"/>
        <v>1.8</v>
      </c>
      <c r="BE1213">
        <v>1.8</v>
      </c>
      <c r="BF1213" s="4">
        <v>0.63200000000000001</v>
      </c>
      <c r="BG1213" s="4">
        <v>10.9</v>
      </c>
      <c r="BH1213" s="4">
        <f t="shared" si="343"/>
        <v>67.3</v>
      </c>
      <c r="BJ1213">
        <v>67.3</v>
      </c>
    </row>
    <row r="1214" spans="1:62" x14ac:dyDescent="0.25">
      <c r="A1214" s="4" t="s">
        <v>99</v>
      </c>
      <c r="B1214" s="4">
        <v>2005</v>
      </c>
      <c r="C1214" s="4">
        <v>1</v>
      </c>
      <c r="E1214" s="4">
        <f t="shared" si="344"/>
        <v>1.6131690762204737E-3</v>
      </c>
      <c r="F1214">
        <v>19</v>
      </c>
      <c r="H1214" s="4">
        <f t="shared" si="345"/>
        <v>4.0749336787398553E-3</v>
      </c>
      <c r="I1214">
        <f t="shared" si="346"/>
        <v>55</v>
      </c>
      <c r="K1214">
        <v>163</v>
      </c>
      <c r="L1214" s="4">
        <v>0.06</v>
      </c>
      <c r="M1214">
        <f t="shared" si="347"/>
        <v>1.874991804556029E-4</v>
      </c>
      <c r="O1214" s="4">
        <f t="shared" si="348"/>
        <v>5.3817825619999997</v>
      </c>
      <c r="Q1214">
        <v>5.3817825619999997</v>
      </c>
      <c r="S1214" s="4">
        <f t="shared" si="349"/>
        <v>1.3000650792124622E-2</v>
      </c>
      <c r="T1214">
        <v>65</v>
      </c>
      <c r="W1214" s="4">
        <f t="shared" si="350"/>
        <v>900.625</v>
      </c>
      <c r="X1214">
        <v>15853</v>
      </c>
      <c r="Y1214" s="4">
        <v>19</v>
      </c>
      <c r="AB1214" s="4">
        <f t="shared" si="351"/>
        <v>57.5</v>
      </c>
      <c r="AC1214" s="3">
        <v>201</v>
      </c>
      <c r="AD1214" s="4">
        <f t="shared" si="352"/>
        <v>1.6441960968932232E-2</v>
      </c>
      <c r="AE1214">
        <f t="shared" si="353"/>
        <v>79</v>
      </c>
      <c r="AG1214">
        <v>79</v>
      </c>
      <c r="AH1214" s="4">
        <f t="shared" si="354"/>
        <v>2.79</v>
      </c>
      <c r="AJ1214">
        <v>2.79</v>
      </c>
      <c r="AK1214" s="4">
        <f t="shared" si="355"/>
        <v>1.4921440221050814E-2</v>
      </c>
      <c r="AL1214">
        <f t="shared" si="356"/>
        <v>72</v>
      </c>
      <c r="AN1214">
        <v>72</v>
      </c>
      <c r="AO1214" s="4">
        <f t="shared" si="357"/>
        <v>0.1</v>
      </c>
      <c r="AQ1214">
        <v>0.1</v>
      </c>
      <c r="AR1214" s="4">
        <f t="shared" si="358"/>
        <v>126.92883399999999</v>
      </c>
      <c r="AT1214">
        <v>126.92883399999999</v>
      </c>
      <c r="AU1214">
        <v>126.92883399999999</v>
      </c>
      <c r="AV1214" s="4">
        <f t="shared" si="359"/>
        <v>10715281.625</v>
      </c>
      <c r="AX1214">
        <v>22671273</v>
      </c>
      <c r="AY1214">
        <v>22671273</v>
      </c>
      <c r="AZ1214" s="4">
        <f t="shared" si="360"/>
        <v>1.9</v>
      </c>
      <c r="BB1214">
        <v>1.9</v>
      </c>
      <c r="BC1214" s="4">
        <f t="shared" si="361"/>
        <v>1.9</v>
      </c>
      <c r="BE1214">
        <v>1.9</v>
      </c>
      <c r="BF1214" s="4">
        <v>0.629</v>
      </c>
      <c r="BG1214" s="4">
        <v>11.1</v>
      </c>
      <c r="BH1214" s="4">
        <f t="shared" si="343"/>
        <v>67.2</v>
      </c>
      <c r="BJ1214">
        <v>67.2</v>
      </c>
    </row>
    <row r="1215" spans="1:62" x14ac:dyDescent="0.25">
      <c r="A1215" s="4" t="s">
        <v>99</v>
      </c>
      <c r="B1215" s="4">
        <v>2004</v>
      </c>
      <c r="C1215" s="4">
        <v>1</v>
      </c>
      <c r="E1215" s="4">
        <f t="shared" si="344"/>
        <v>2.9771856232231422E-3</v>
      </c>
      <c r="F1215">
        <v>213</v>
      </c>
      <c r="H1215" s="4">
        <f t="shared" si="345"/>
        <v>4.0749336787398553E-3</v>
      </c>
      <c r="I1215">
        <f t="shared" si="346"/>
        <v>55</v>
      </c>
      <c r="K1215">
        <v>174</v>
      </c>
      <c r="L1215" s="4">
        <v>0.06</v>
      </c>
      <c r="M1215">
        <f t="shared" si="347"/>
        <v>1.8918534113847858E-4</v>
      </c>
      <c r="O1215" s="4">
        <f t="shared" si="348"/>
        <v>55.361072069999999</v>
      </c>
      <c r="Q1215">
        <v>55.361072069999999</v>
      </c>
      <c r="S1215" s="4">
        <f t="shared" si="349"/>
        <v>1.2664988834899617E-2</v>
      </c>
      <c r="T1215">
        <v>64</v>
      </c>
      <c r="W1215" s="4">
        <f t="shared" si="350"/>
        <v>900.625</v>
      </c>
      <c r="X1215">
        <v>29171</v>
      </c>
      <c r="Y1215" s="4">
        <v>18.2</v>
      </c>
      <c r="AB1215" s="4">
        <f t="shared" si="351"/>
        <v>57.5</v>
      </c>
      <c r="AC1215" s="3">
        <v>237</v>
      </c>
      <c r="AD1215" s="4">
        <f t="shared" si="352"/>
        <v>1.6437192573257167E-2</v>
      </c>
      <c r="AE1215">
        <f t="shared" si="353"/>
        <v>79</v>
      </c>
      <c r="AG1215">
        <v>79</v>
      </c>
      <c r="AH1215" s="4">
        <f t="shared" si="354"/>
        <v>2.37</v>
      </c>
      <c r="AJ1215">
        <v>2.37</v>
      </c>
      <c r="AK1215" s="4">
        <f t="shared" si="355"/>
        <v>1.4661004449551658E-2</v>
      </c>
      <c r="AL1215">
        <f t="shared" si="356"/>
        <v>71</v>
      </c>
      <c r="AN1215">
        <v>71</v>
      </c>
      <c r="AO1215" s="4">
        <f t="shared" si="357"/>
        <v>0.1</v>
      </c>
      <c r="AQ1215">
        <v>0.1</v>
      </c>
      <c r="AR1215" s="4">
        <f t="shared" si="358"/>
        <v>1148.56996</v>
      </c>
      <c r="AT1215">
        <v>1148.56996</v>
      </c>
      <c r="AU1215">
        <v>1148.56996</v>
      </c>
      <c r="AV1215" s="4">
        <f t="shared" si="359"/>
        <v>10715281.625</v>
      </c>
      <c r="AX1215">
        <v>223614649</v>
      </c>
      <c r="AY1215">
        <v>223614649</v>
      </c>
      <c r="AZ1215" s="4">
        <f t="shared" si="360"/>
        <v>1.9</v>
      </c>
      <c r="BB1215">
        <v>1.9</v>
      </c>
      <c r="BC1215" s="4">
        <f t="shared" si="361"/>
        <v>1.9</v>
      </c>
      <c r="BE1215">
        <v>1.9</v>
      </c>
      <c r="BF1215" s="4">
        <v>0.624</v>
      </c>
      <c r="BG1215" s="4">
        <v>11</v>
      </c>
      <c r="BH1215" s="4">
        <f t="shared" si="343"/>
        <v>65.3</v>
      </c>
      <c r="BJ1215">
        <v>65.3</v>
      </c>
    </row>
    <row r="1216" spans="1:62" x14ac:dyDescent="0.25">
      <c r="A1216" s="4" t="s">
        <v>99</v>
      </c>
      <c r="B1216" s="4">
        <v>2003</v>
      </c>
      <c r="C1216" s="4">
        <v>1</v>
      </c>
      <c r="E1216" s="4">
        <f t="shared" si="344"/>
        <v>3.149432709052893E-3</v>
      </c>
      <c r="F1216">
        <v>189</v>
      </c>
      <c r="H1216" s="4">
        <f t="shared" si="345"/>
        <v>4.0749336787398553E-3</v>
      </c>
      <c r="I1216">
        <f t="shared" si="346"/>
        <v>55</v>
      </c>
      <c r="K1216">
        <v>173</v>
      </c>
      <c r="L1216" s="4">
        <v>0.05</v>
      </c>
      <c r="M1216">
        <f t="shared" si="347"/>
        <v>1.8760602746691993E-4</v>
      </c>
      <c r="O1216" s="4">
        <f t="shared" si="348"/>
        <v>8.4601557580000009</v>
      </c>
      <c r="Q1216">
        <v>8.4601557580000009</v>
      </c>
      <c r="S1216" s="4">
        <f t="shared" si="349"/>
        <v>1.2664988834899617E-2</v>
      </c>
      <c r="T1216">
        <v>64</v>
      </c>
      <c r="W1216" s="4">
        <f t="shared" si="350"/>
        <v>900.625</v>
      </c>
      <c r="X1216">
        <v>24457</v>
      </c>
      <c r="Y1216" s="4">
        <v>17.5</v>
      </c>
      <c r="AB1216" s="4">
        <f t="shared" si="351"/>
        <v>57.5</v>
      </c>
      <c r="AC1216" s="3">
        <v>215</v>
      </c>
      <c r="AD1216" s="4">
        <f t="shared" si="352"/>
        <v>1.3652692054124727E-4</v>
      </c>
      <c r="AE1216">
        <f t="shared" si="353"/>
        <v>8</v>
      </c>
      <c r="AG1216">
        <v>8</v>
      </c>
      <c r="AH1216" s="4">
        <f t="shared" si="354"/>
        <v>2.5299999999999998</v>
      </c>
      <c r="AJ1216">
        <v>2.5299999999999998</v>
      </c>
      <c r="AK1216" s="4">
        <f t="shared" si="355"/>
        <v>1.4656583489476653E-2</v>
      </c>
      <c r="AL1216">
        <f t="shared" si="356"/>
        <v>71</v>
      </c>
      <c r="AN1216">
        <v>71</v>
      </c>
      <c r="AO1216" s="4">
        <f t="shared" si="357"/>
        <v>0.1</v>
      </c>
      <c r="AQ1216">
        <v>0.1</v>
      </c>
      <c r="AR1216" s="4">
        <f t="shared" si="358"/>
        <v>164.59447</v>
      </c>
      <c r="AT1216">
        <v>164.59447</v>
      </c>
      <c r="AU1216">
        <v>164.59447</v>
      </c>
      <c r="AV1216" s="4">
        <f t="shared" si="359"/>
        <v>10715281.625</v>
      </c>
      <c r="AX1216">
        <v>22545214</v>
      </c>
      <c r="AY1216">
        <v>22545214</v>
      </c>
      <c r="AZ1216" s="4">
        <f t="shared" si="360"/>
        <v>1.9</v>
      </c>
      <c r="BB1216">
        <v>1.9</v>
      </c>
      <c r="BC1216" s="4">
        <f t="shared" si="361"/>
        <v>11</v>
      </c>
      <c r="BE1216">
        <v>11</v>
      </c>
      <c r="BF1216" s="4">
        <v>0.61299999999999999</v>
      </c>
      <c r="BG1216" s="4">
        <v>10.8</v>
      </c>
      <c r="BH1216" s="4">
        <f t="shared" si="343"/>
        <v>66.900000000000006</v>
      </c>
      <c r="BJ1216">
        <v>66.900000000000006</v>
      </c>
    </row>
    <row r="1217" spans="1:62" x14ac:dyDescent="0.25">
      <c r="A1217" s="4" t="s">
        <v>99</v>
      </c>
      <c r="B1217" s="4">
        <v>2002</v>
      </c>
      <c r="C1217" s="4">
        <v>1</v>
      </c>
      <c r="E1217" s="4">
        <f t="shared" si="344"/>
        <v>3.149432709052893E-3</v>
      </c>
      <c r="F1217">
        <v>189</v>
      </c>
      <c r="H1217" s="4">
        <f t="shared" si="345"/>
        <v>4.0749336787398553E-3</v>
      </c>
      <c r="I1217">
        <f t="shared" si="346"/>
        <v>55</v>
      </c>
      <c r="K1217">
        <v>177</v>
      </c>
      <c r="L1217" s="4">
        <v>0.05</v>
      </c>
      <c r="M1217">
        <f t="shared" si="347"/>
        <v>1.887839469026268E-4</v>
      </c>
      <c r="O1217" s="4">
        <f t="shared" si="348"/>
        <v>43.178672910000003</v>
      </c>
      <c r="Q1217">
        <v>43.178672910000003</v>
      </c>
      <c r="S1217" s="4">
        <f t="shared" si="349"/>
        <v>1.2318378215770384E-2</v>
      </c>
      <c r="T1217">
        <v>63</v>
      </c>
      <c r="W1217" s="4">
        <f t="shared" si="350"/>
        <v>900.625</v>
      </c>
      <c r="X1217">
        <v>14492</v>
      </c>
      <c r="Y1217" s="4">
        <v>16.7</v>
      </c>
      <c r="AB1217" s="4">
        <f t="shared" si="351"/>
        <v>57.5</v>
      </c>
      <c r="AC1217" s="3">
        <v>222</v>
      </c>
      <c r="AD1217" s="4">
        <f t="shared" si="352"/>
        <v>1.3286161271732413E-4</v>
      </c>
      <c r="AE1217">
        <f t="shared" si="353"/>
        <v>8</v>
      </c>
      <c r="AG1217">
        <v>8</v>
      </c>
      <c r="AH1217" s="4">
        <f t="shared" si="354"/>
        <v>2.27</v>
      </c>
      <c r="AJ1217">
        <v>2.27</v>
      </c>
      <c r="AK1217" s="4">
        <f t="shared" si="355"/>
        <v>1.572933968610311E-4</v>
      </c>
      <c r="AL1217">
        <f t="shared" si="356"/>
        <v>7</v>
      </c>
      <c r="AN1217">
        <v>7</v>
      </c>
      <c r="AO1217" s="4">
        <f t="shared" si="357"/>
        <v>0.1</v>
      </c>
      <c r="AQ1217">
        <v>0.1</v>
      </c>
      <c r="AR1217" s="4">
        <f t="shared" si="358"/>
        <v>899.55568570000003</v>
      </c>
      <c r="AT1217">
        <v>899.55568570000003</v>
      </c>
      <c r="AU1217">
        <v>899.55568570000003</v>
      </c>
      <c r="AV1217" s="4">
        <f t="shared" si="359"/>
        <v>2175859</v>
      </c>
      <c r="AX1217">
        <v>2175859</v>
      </c>
      <c r="AY1217">
        <v>2175859</v>
      </c>
      <c r="AZ1217" s="4">
        <f t="shared" si="360"/>
        <v>11</v>
      </c>
      <c r="BB1217">
        <v>11</v>
      </c>
      <c r="BC1217" s="4">
        <f t="shared" si="361"/>
        <v>11.1</v>
      </c>
      <c r="BE1217">
        <v>11.1</v>
      </c>
      <c r="BF1217" s="4">
        <v>0.60799999999999998</v>
      </c>
      <c r="BG1217" s="4">
        <v>10.6</v>
      </c>
      <c r="BH1217" s="4">
        <f t="shared" si="343"/>
        <v>66.7</v>
      </c>
      <c r="BJ1217">
        <v>66.7</v>
      </c>
    </row>
    <row r="1218" spans="1:62" x14ac:dyDescent="0.25">
      <c r="A1218" s="4" t="s">
        <v>99</v>
      </c>
      <c r="B1218" s="4">
        <v>2001</v>
      </c>
      <c r="C1218" s="4">
        <v>1</v>
      </c>
      <c r="E1218" s="4">
        <f t="shared" si="344"/>
        <v>3.1542687735200796E-3</v>
      </c>
      <c r="F1218">
        <v>188</v>
      </c>
      <c r="H1218" s="4">
        <f t="shared" si="345"/>
        <v>4.0749336787398553E-3</v>
      </c>
      <c r="I1218">
        <f t="shared" si="346"/>
        <v>55</v>
      </c>
      <c r="K1218">
        <v>182</v>
      </c>
      <c r="L1218" s="4">
        <v>0.06</v>
      </c>
      <c r="M1218">
        <f t="shared" si="347"/>
        <v>1.8847601025955739E-4</v>
      </c>
      <c r="O1218" s="4">
        <f t="shared" si="348"/>
        <v>33.958371249999999</v>
      </c>
      <c r="Q1218">
        <v>33.958371249999999</v>
      </c>
      <c r="S1218" s="4">
        <f t="shared" si="349"/>
        <v>1.196220558312489E-2</v>
      </c>
      <c r="T1218">
        <v>62</v>
      </c>
      <c r="W1218" s="4">
        <f t="shared" si="350"/>
        <v>900.625</v>
      </c>
      <c r="X1218">
        <v>3825</v>
      </c>
      <c r="Y1218" s="4">
        <v>16</v>
      </c>
      <c r="AB1218" s="4">
        <f t="shared" si="351"/>
        <v>57.5</v>
      </c>
      <c r="AC1218" s="3">
        <v>229</v>
      </c>
      <c r="AD1218" s="4">
        <f t="shared" si="352"/>
        <v>1.6244624525049916E-2</v>
      </c>
      <c r="AE1218">
        <f t="shared" si="353"/>
        <v>77</v>
      </c>
      <c r="AG1218">
        <v>77</v>
      </c>
      <c r="AH1218" s="4">
        <f t="shared" si="354"/>
        <v>2.23</v>
      </c>
      <c r="AJ1218">
        <v>2.23</v>
      </c>
      <c r="AK1218" s="4">
        <f t="shared" si="355"/>
        <v>1.574499574828412E-2</v>
      </c>
      <c r="AL1218">
        <f t="shared" si="356"/>
        <v>76</v>
      </c>
      <c r="AN1218">
        <v>76</v>
      </c>
      <c r="AO1218" s="4">
        <f t="shared" si="357"/>
        <v>0.1</v>
      </c>
      <c r="AQ1218">
        <v>0.1</v>
      </c>
      <c r="AR1218" s="4">
        <f t="shared" si="358"/>
        <v>747.98174549999999</v>
      </c>
      <c r="AT1218">
        <v>747.98174549999999</v>
      </c>
      <c r="AU1218">
        <v>747.98174549999999</v>
      </c>
      <c r="AV1218" s="4">
        <f t="shared" si="359"/>
        <v>2145652</v>
      </c>
      <c r="AX1218">
        <v>2145652</v>
      </c>
      <c r="AY1218">
        <v>2145652</v>
      </c>
      <c r="AZ1218" s="4">
        <f t="shared" si="360"/>
        <v>11</v>
      </c>
      <c r="BB1218">
        <v>11</v>
      </c>
      <c r="BC1218" s="4">
        <f t="shared" si="361"/>
        <v>11.1</v>
      </c>
      <c r="BE1218">
        <v>11.1</v>
      </c>
      <c r="BF1218" s="4">
        <v>0.60399999999999998</v>
      </c>
      <c r="BG1218" s="4">
        <v>10.6</v>
      </c>
      <c r="BH1218" s="4">
        <f t="shared" ref="BH1218:BH1281" si="362">IF(BJ1218&gt;$BI$6,$I$6,BJ1218)*OR(IF(BJ1218&lt;$BI$7,$BI$7,BJ1218))</f>
        <v>66.5</v>
      </c>
      <c r="BJ1218">
        <v>66.5</v>
      </c>
    </row>
    <row r="1219" spans="1:62" x14ac:dyDescent="0.25">
      <c r="A1219" s="4" t="s">
        <v>99</v>
      </c>
      <c r="B1219" s="4">
        <v>2000</v>
      </c>
      <c r="C1219" s="4">
        <v>1</v>
      </c>
      <c r="E1219" s="4">
        <f t="shared" ref="E1219:E1282" si="363">_xlfn.NORM.DIST(F1219,$D$2,$D$3,FALSE)</f>
        <v>3.1542687735200796E-3</v>
      </c>
      <c r="F1219">
        <v>188</v>
      </c>
      <c r="H1219" s="4">
        <f t="shared" ref="H1219:H1282" si="364">_xlfn.NORM.DIST(I1219,$G$2,$G$3,FALSE)</f>
        <v>4.0749336787398553E-3</v>
      </c>
      <c r="I1219">
        <f t="shared" ref="I1219:I1282" si="365">IF(K1219&gt;55,55,K1219)*OR(IF(K1219&lt;-33,-33,K1219))</f>
        <v>55</v>
      </c>
      <c r="K1219">
        <v>187</v>
      </c>
      <c r="L1219" s="4">
        <v>0.06</v>
      </c>
      <c r="M1219">
        <f t="shared" ref="M1219:M1282" si="366">_xlfn.NORM.DIST(Q1219,$N$2,$N$3,FALSE)</f>
        <v>1.8743135142130907E-4</v>
      </c>
      <c r="O1219" s="4">
        <f t="shared" ref="O1219:O1282" si="367">IF(Q1219&gt;$P$6,$P$6,Q1219)*OR(IF(Q1219&lt;$P$7,$P$7,Q1219))</f>
        <v>3.4333436399999999</v>
      </c>
      <c r="Q1219">
        <v>3.4333436399999999</v>
      </c>
      <c r="S1219" s="4">
        <f t="shared" ref="S1219:S1282" si="368">_xlfn.NORM.DIST(T1219,$R$2,$R$3,FALSE)</f>
        <v>1.3000650792124622E-2</v>
      </c>
      <c r="T1219">
        <v>65</v>
      </c>
      <c r="W1219" s="4">
        <f t="shared" ref="W1219:W1282" si="369">IF(X1219&gt;$V$5,$V$5,X1219)*OR(IF(X1219&lt;$V$6,$V$6,X1219))</f>
        <v>900.625</v>
      </c>
      <c r="X1219">
        <v>3344</v>
      </c>
      <c r="Y1219" s="4">
        <v>15.4</v>
      </c>
      <c r="AB1219" s="4">
        <f t="shared" ref="AB1219:AB1282" si="370">IF(AC1219&gt;$AA$5,$AA$5,AC1219)*OR(IF(AC1219&lt;$AA$6,$AA$6,AC1219))</f>
        <v>57.5</v>
      </c>
      <c r="AC1219" s="3">
        <v>237</v>
      </c>
      <c r="AD1219" s="4">
        <f t="shared" ref="AD1219:AD1282" si="371">_xlfn.NORM.DIST(AE1219,AVERAGE(AE1219:AE4156),STDEV(AE1219:AE4156),FALSE)</f>
        <v>1.5136936771516658E-2</v>
      </c>
      <c r="AE1219">
        <f t="shared" ref="AE1219:AE1282" si="372">IF(AG1219&gt;$AF$7,$AF$7,AG1219)*OR(IF(AG1219&lt;$AF$6,$AF$6,AG1219))</f>
        <v>72</v>
      </c>
      <c r="AG1219">
        <v>72</v>
      </c>
      <c r="AH1219" s="4">
        <f t="shared" ref="AH1219:AH1282" si="373">IF(AJ1219&gt;$AI$7,$AI$7,AJ1219)*OR(IF(AJ1219&lt;$AI$6,$AI$6,AJ1219))</f>
        <v>1.98</v>
      </c>
      <c r="AJ1219">
        <v>1.98</v>
      </c>
      <c r="AK1219" s="4">
        <f t="shared" ref="AK1219:AK1282" si="374">_xlfn.NORM.DIST(AL1219,AVERAGE(AL1219:AL4156),STDEV(AL1219:AL4156),FALSE)</f>
        <v>1.5570538702483273E-2</v>
      </c>
      <c r="AL1219">
        <f t="shared" ref="AL1219:AL1282" si="375">IF(AN1219&gt;$AM$6,$AM$6,AN1219)*OR(IF(AN1219&lt;$AM$7,$AM$7,AN1219))</f>
        <v>75</v>
      </c>
      <c r="AN1219">
        <v>75</v>
      </c>
      <c r="AO1219" s="4">
        <f t="shared" ref="AO1219:AO1282" si="376">IF(AQ1219&gt;$AP$6,$AP$6,AQ1219)*OR(IF(AQ1219&lt;$AP$7,$AP$7,AQ1219))</f>
        <v>0.1</v>
      </c>
      <c r="AQ1219">
        <v>0.1</v>
      </c>
      <c r="AR1219" s="4">
        <f t="shared" ref="AR1219:AR1282" si="377">IF(AT1219&gt;$AS$6,$AS$6,AT1219)*OR(IF(AT1219&lt;$AS$7,AS1224,AT1219))</f>
        <v>78.927440000000004</v>
      </c>
      <c r="AT1219">
        <v>78.927440000000004</v>
      </c>
      <c r="AU1219">
        <v>78.927440000000004</v>
      </c>
      <c r="AV1219" s="4">
        <f t="shared" ref="AV1219:AV1282" si="378">IF(AX1219&gt;$AW$7,$AW$7,AX1219)*OR(AX1219&lt;$AW$6,$AW$6,AX1219)</f>
        <v>10715281.625</v>
      </c>
      <c r="AX1219">
        <v>21154429</v>
      </c>
      <c r="AY1219">
        <v>21154429</v>
      </c>
      <c r="AZ1219" s="4">
        <f t="shared" ref="AZ1219:AZ1282" si="379">IF(BB1219&gt;$BA$6,$BA$6,BB1219)*OR(IF(BB1219&lt;$BA$7,$BA$7,BB1219))</f>
        <v>11</v>
      </c>
      <c r="BB1219">
        <v>11</v>
      </c>
      <c r="BC1219" s="4">
        <f t="shared" ref="BC1219:BC1282" si="380">IF(BE1219&gt;$BD$6,$BD$6,BE1219)*OR(IF(BE1219&lt;$BD$7,$BD$7,BE1219))</f>
        <v>11.2</v>
      </c>
      <c r="BE1219">
        <v>11.2</v>
      </c>
      <c r="BF1219" s="4">
        <v>0.59699999999999998</v>
      </c>
      <c r="BG1219" s="4">
        <v>10.7</v>
      </c>
      <c r="BH1219" s="4">
        <f t="shared" si="362"/>
        <v>66.3</v>
      </c>
      <c r="BJ1219">
        <v>66.3</v>
      </c>
    </row>
    <row r="1220" spans="1:62" x14ac:dyDescent="0.25">
      <c r="A1220" s="4" t="s">
        <v>100</v>
      </c>
      <c r="B1220" s="4">
        <v>2015</v>
      </c>
      <c r="C1220" s="4">
        <v>1</v>
      </c>
      <c r="E1220" s="4">
        <f t="shared" si="363"/>
        <v>2.5847675065988561E-3</v>
      </c>
      <c r="F1220">
        <v>83</v>
      </c>
      <c r="H1220" s="4">
        <f t="shared" si="364"/>
        <v>1.7572811264078531E-2</v>
      </c>
      <c r="I1220">
        <f t="shared" si="365"/>
        <v>18</v>
      </c>
      <c r="K1220">
        <v>18</v>
      </c>
      <c r="M1220">
        <f t="shared" si="366"/>
        <v>1.8731145170040577E-4</v>
      </c>
      <c r="O1220" s="4">
        <f t="shared" si="367"/>
        <v>0</v>
      </c>
      <c r="Q1220">
        <v>0</v>
      </c>
      <c r="S1220" s="4">
        <f t="shared" si="368"/>
        <v>1.2624262505316943E-2</v>
      </c>
      <c r="T1220">
        <v>98</v>
      </c>
      <c r="W1220" s="4">
        <f t="shared" si="369"/>
        <v>615</v>
      </c>
      <c r="X1220">
        <v>615</v>
      </c>
      <c r="Y1220" s="4">
        <v>59.7</v>
      </c>
      <c r="AB1220" s="4">
        <f t="shared" si="370"/>
        <v>21</v>
      </c>
      <c r="AC1220" s="3">
        <v>21</v>
      </c>
      <c r="AD1220" s="4">
        <f t="shared" si="371"/>
        <v>1.3538382722243322E-2</v>
      </c>
      <c r="AE1220">
        <f t="shared" si="372"/>
        <v>98</v>
      </c>
      <c r="AG1220">
        <v>98</v>
      </c>
      <c r="AH1220" s="4" t="e">
        <f t="shared" si="373"/>
        <v>#VALUE!</v>
      </c>
      <c r="AK1220" s="4">
        <f t="shared" si="374"/>
        <v>1.3149442488360972E-2</v>
      </c>
      <c r="AL1220">
        <f t="shared" si="375"/>
        <v>98</v>
      </c>
      <c r="AN1220">
        <v>98</v>
      </c>
      <c r="AO1220" s="4">
        <f t="shared" si="376"/>
        <v>0.1</v>
      </c>
      <c r="AQ1220">
        <v>0.1</v>
      </c>
      <c r="AR1220" s="4">
        <f t="shared" si="377"/>
        <v>1766.9475950000001</v>
      </c>
      <c r="AT1220">
        <v>1766.9475950000001</v>
      </c>
      <c r="AV1220" s="4">
        <f t="shared" si="378"/>
        <v>1386542</v>
      </c>
      <c r="AX1220">
        <v>1386542</v>
      </c>
      <c r="AZ1220" s="4">
        <f t="shared" si="379"/>
        <v>8.5</v>
      </c>
      <c r="BB1220">
        <v>8.5</v>
      </c>
      <c r="BC1220" s="4">
        <f t="shared" si="380"/>
        <v>8.6</v>
      </c>
      <c r="BE1220">
        <v>8.6</v>
      </c>
      <c r="BF1220" s="4">
        <v>0.77400000000000002</v>
      </c>
      <c r="BG1220" s="4">
        <v>14.8</v>
      </c>
      <c r="BH1220" s="4">
        <f t="shared" si="362"/>
        <v>75.5</v>
      </c>
      <c r="BJ1220">
        <v>75.5</v>
      </c>
    </row>
    <row r="1221" spans="1:62" x14ac:dyDescent="0.25">
      <c r="A1221" s="4" t="s">
        <v>100</v>
      </c>
      <c r="B1221" s="4">
        <v>2014</v>
      </c>
      <c r="C1221" s="4">
        <v>1</v>
      </c>
      <c r="E1221" s="4">
        <f t="shared" si="363"/>
        <v>2.5847675065988561E-3</v>
      </c>
      <c r="F1221">
        <v>83</v>
      </c>
      <c r="H1221" s="4">
        <f t="shared" si="364"/>
        <v>1.7496211663345064E-2</v>
      </c>
      <c r="I1221">
        <f t="shared" si="365"/>
        <v>19</v>
      </c>
      <c r="K1221">
        <v>19</v>
      </c>
      <c r="L1221" s="4">
        <v>0.01</v>
      </c>
      <c r="M1221">
        <f t="shared" si="366"/>
        <v>1.8731145170040577E-4</v>
      </c>
      <c r="O1221" s="4">
        <f t="shared" si="367"/>
        <v>0</v>
      </c>
      <c r="Q1221">
        <v>0</v>
      </c>
      <c r="S1221" s="4">
        <f t="shared" si="368"/>
        <v>1.2276440336999126E-2</v>
      </c>
      <c r="T1221">
        <v>99</v>
      </c>
      <c r="W1221" s="4">
        <f t="shared" si="369"/>
        <v>99</v>
      </c>
      <c r="X1221">
        <v>99</v>
      </c>
      <c r="Y1221" s="4">
        <v>58.5</v>
      </c>
      <c r="AB1221" s="4">
        <f t="shared" si="370"/>
        <v>22</v>
      </c>
      <c r="AC1221" s="3">
        <v>22</v>
      </c>
      <c r="AD1221" s="4">
        <f t="shared" si="371"/>
        <v>1.3161619110071739E-2</v>
      </c>
      <c r="AE1221">
        <f t="shared" si="372"/>
        <v>99</v>
      </c>
      <c r="AG1221">
        <v>99</v>
      </c>
      <c r="AH1221" s="4">
        <f t="shared" si="373"/>
        <v>6.89</v>
      </c>
      <c r="AJ1221">
        <v>6.89</v>
      </c>
      <c r="AK1221" s="4">
        <f t="shared" si="374"/>
        <v>1.2792462134799598E-2</v>
      </c>
      <c r="AL1221">
        <f t="shared" si="375"/>
        <v>99</v>
      </c>
      <c r="AN1221">
        <v>99</v>
      </c>
      <c r="AO1221" s="4">
        <f t="shared" si="376"/>
        <v>0.1</v>
      </c>
      <c r="AQ1221">
        <v>0.1</v>
      </c>
      <c r="AR1221" s="4">
        <f t="shared" si="377"/>
        <v>1766.9475950000001</v>
      </c>
      <c r="AT1221">
        <v>1766.9475950000001</v>
      </c>
      <c r="AV1221" s="4">
        <f t="shared" si="378"/>
        <v>1386542</v>
      </c>
      <c r="AX1221">
        <v>1386542</v>
      </c>
      <c r="AZ1221" s="4">
        <f t="shared" si="379"/>
        <v>8.3000000000000007</v>
      </c>
      <c r="BB1221">
        <v>8.3000000000000007</v>
      </c>
      <c r="BC1221" s="4">
        <f t="shared" si="380"/>
        <v>8.4</v>
      </c>
      <c r="BE1221">
        <v>8.4</v>
      </c>
      <c r="BF1221" s="4">
        <v>0.77</v>
      </c>
      <c r="BG1221" s="4">
        <v>14.9</v>
      </c>
      <c r="BH1221" s="4">
        <f t="shared" si="362"/>
        <v>75.400000000000006</v>
      </c>
      <c r="BJ1221">
        <v>75.400000000000006</v>
      </c>
    </row>
    <row r="1222" spans="1:62" x14ac:dyDescent="0.25">
      <c r="A1222" s="4" t="s">
        <v>100</v>
      </c>
      <c r="B1222" s="4">
        <v>2013</v>
      </c>
      <c r="C1222" s="4">
        <v>1</v>
      </c>
      <c r="E1222" s="4">
        <f t="shared" si="363"/>
        <v>2.5847675065988561E-3</v>
      </c>
      <c r="F1222">
        <v>83</v>
      </c>
      <c r="H1222" s="4">
        <f t="shared" si="364"/>
        <v>1.7385979789806969E-2</v>
      </c>
      <c r="I1222">
        <f t="shared" si="365"/>
        <v>20</v>
      </c>
      <c r="K1222">
        <v>20</v>
      </c>
      <c r="L1222" s="4">
        <v>0.01</v>
      </c>
      <c r="M1222">
        <f t="shared" si="366"/>
        <v>1.8731145170040577E-4</v>
      </c>
      <c r="O1222" s="4">
        <f t="shared" si="367"/>
        <v>0</v>
      </c>
      <c r="Q1222">
        <v>0</v>
      </c>
      <c r="S1222" s="4">
        <f t="shared" si="368"/>
        <v>1.2276440336999126E-2</v>
      </c>
      <c r="T1222">
        <v>99</v>
      </c>
      <c r="W1222" s="4">
        <f t="shared" si="369"/>
        <v>189</v>
      </c>
      <c r="X1222">
        <v>189</v>
      </c>
      <c r="Y1222" s="4">
        <v>57.2</v>
      </c>
      <c r="AB1222" s="4">
        <f t="shared" si="370"/>
        <v>23</v>
      </c>
      <c r="AC1222" s="3">
        <v>23</v>
      </c>
      <c r="AD1222" s="4">
        <f t="shared" si="371"/>
        <v>1.352905089272163E-2</v>
      </c>
      <c r="AE1222">
        <f t="shared" si="372"/>
        <v>98</v>
      </c>
      <c r="AG1222">
        <v>98</v>
      </c>
      <c r="AH1222" s="4">
        <f t="shared" si="373"/>
        <v>6.49</v>
      </c>
      <c r="AJ1222">
        <v>6.49</v>
      </c>
      <c r="AK1222" s="4">
        <f t="shared" si="374"/>
        <v>1.3140362545021355E-2</v>
      </c>
      <c r="AL1222">
        <f t="shared" si="375"/>
        <v>98</v>
      </c>
      <c r="AN1222">
        <v>98</v>
      </c>
      <c r="AO1222" s="4">
        <f t="shared" si="376"/>
        <v>0.1</v>
      </c>
      <c r="AQ1222">
        <v>0.1</v>
      </c>
      <c r="AR1222" s="4">
        <f t="shared" si="377"/>
        <v>1766.9475950000001</v>
      </c>
      <c r="AT1222">
        <v>1766.9475950000001</v>
      </c>
      <c r="AV1222" s="4">
        <f t="shared" si="378"/>
        <v>1386542</v>
      </c>
      <c r="AX1222">
        <v>1386542</v>
      </c>
      <c r="AZ1222" s="4">
        <f t="shared" si="379"/>
        <v>8.1999999999999993</v>
      </c>
      <c r="BB1222">
        <v>8.1999999999999993</v>
      </c>
      <c r="BC1222" s="4">
        <f t="shared" si="380"/>
        <v>8.3000000000000007</v>
      </c>
      <c r="BE1222">
        <v>8.3000000000000007</v>
      </c>
      <c r="BF1222" s="4">
        <v>0.76900000000000002</v>
      </c>
      <c r="BG1222" s="4">
        <v>15</v>
      </c>
      <c r="BH1222" s="4">
        <f t="shared" si="362"/>
        <v>75.3</v>
      </c>
      <c r="BJ1222">
        <v>75.3</v>
      </c>
    </row>
    <row r="1223" spans="1:62" x14ac:dyDescent="0.25">
      <c r="A1223" s="4" t="s">
        <v>100</v>
      </c>
      <c r="B1223" s="4">
        <v>2012</v>
      </c>
      <c r="C1223" s="4">
        <v>1</v>
      </c>
      <c r="E1223" s="4">
        <f t="shared" si="363"/>
        <v>2.6119463020189016E-3</v>
      </c>
      <c r="F1223">
        <v>85</v>
      </c>
      <c r="H1223" s="4">
        <f t="shared" si="364"/>
        <v>1.724275605347108E-2</v>
      </c>
      <c r="I1223">
        <f t="shared" si="365"/>
        <v>21</v>
      </c>
      <c r="K1223">
        <v>21</v>
      </c>
      <c r="L1223" s="4">
        <v>0.01</v>
      </c>
      <c r="M1223">
        <f t="shared" si="366"/>
        <v>1.8731145170040577E-4</v>
      </c>
      <c r="O1223" s="4">
        <f t="shared" si="367"/>
        <v>0</v>
      </c>
      <c r="Q1223">
        <v>0</v>
      </c>
      <c r="S1223" s="4">
        <f t="shared" si="368"/>
        <v>1.2624262505316943E-2</v>
      </c>
      <c r="T1223">
        <v>98</v>
      </c>
      <c r="W1223" s="4">
        <f t="shared" si="369"/>
        <v>332</v>
      </c>
      <c r="X1223">
        <v>332</v>
      </c>
      <c r="Y1223" s="4">
        <v>56</v>
      </c>
      <c r="AB1223" s="4">
        <f t="shared" si="370"/>
        <v>24</v>
      </c>
      <c r="AC1223" s="3">
        <v>24</v>
      </c>
      <c r="AD1223" s="4">
        <f t="shared" si="371"/>
        <v>1.3152349183631583E-2</v>
      </c>
      <c r="AE1223">
        <f t="shared" si="372"/>
        <v>99</v>
      </c>
      <c r="AG1223">
        <v>99</v>
      </c>
      <c r="AH1223" s="4">
        <f t="shared" si="373"/>
        <v>6.98</v>
      </c>
      <c r="AJ1223">
        <v>6.98</v>
      </c>
      <c r="AK1223" s="4">
        <f t="shared" si="374"/>
        <v>1.2783440230757722E-2</v>
      </c>
      <c r="AL1223">
        <f t="shared" si="375"/>
        <v>99</v>
      </c>
      <c r="AN1223">
        <v>99</v>
      </c>
      <c r="AO1223" s="4">
        <f t="shared" si="376"/>
        <v>0.1</v>
      </c>
      <c r="AQ1223">
        <v>0.1</v>
      </c>
      <c r="AR1223" s="4">
        <f t="shared" si="377"/>
        <v>1766.9475950000001</v>
      </c>
      <c r="AT1223">
        <v>1766.9475950000001</v>
      </c>
      <c r="AV1223" s="4">
        <f t="shared" si="378"/>
        <v>1386542</v>
      </c>
      <c r="AX1223">
        <v>1386542</v>
      </c>
      <c r="AZ1223" s="4">
        <f t="shared" si="379"/>
        <v>8</v>
      </c>
      <c r="BB1223">
        <v>8</v>
      </c>
      <c r="BC1223" s="4">
        <f t="shared" si="380"/>
        <v>8.1999999999999993</v>
      </c>
      <c r="BE1223">
        <v>8.1999999999999993</v>
      </c>
      <c r="BF1223" s="4">
        <v>0.755</v>
      </c>
      <c r="BG1223" s="4">
        <v>13.6</v>
      </c>
      <c r="BH1223" s="4">
        <f t="shared" si="362"/>
        <v>75.099999999999994</v>
      </c>
      <c r="BJ1223">
        <v>75.099999999999994</v>
      </c>
    </row>
    <row r="1224" spans="1:62" x14ac:dyDescent="0.25">
      <c r="A1224" s="4" t="s">
        <v>100</v>
      </c>
      <c r="B1224" s="4">
        <v>2011</v>
      </c>
      <c r="C1224" s="4">
        <v>1</v>
      </c>
      <c r="E1224" s="4">
        <f t="shared" si="363"/>
        <v>2.7165067245707901E-3</v>
      </c>
      <c r="F1224">
        <v>93</v>
      </c>
      <c r="H1224" s="4">
        <f t="shared" si="364"/>
        <v>1.7067368464786063E-2</v>
      </c>
      <c r="I1224">
        <f t="shared" si="365"/>
        <v>22</v>
      </c>
      <c r="K1224">
        <v>22</v>
      </c>
      <c r="L1224" s="4">
        <v>0.03</v>
      </c>
      <c r="M1224">
        <f t="shared" si="366"/>
        <v>1.8731145170040577E-4</v>
      </c>
      <c r="O1224" s="4">
        <f t="shared" si="367"/>
        <v>0</v>
      </c>
      <c r="Q1224">
        <v>0</v>
      </c>
      <c r="S1224" s="4">
        <f t="shared" si="368"/>
        <v>1.2276440336999126E-2</v>
      </c>
      <c r="T1224">
        <v>99</v>
      </c>
      <c r="W1224" s="4">
        <f t="shared" si="369"/>
        <v>73</v>
      </c>
      <c r="X1224">
        <v>73</v>
      </c>
      <c r="Y1224" s="4">
        <v>54.8</v>
      </c>
      <c r="AB1224" s="4">
        <f t="shared" si="370"/>
        <v>25</v>
      </c>
      <c r="AC1224" s="3">
        <v>25</v>
      </c>
      <c r="AD1224" s="4">
        <f t="shared" si="371"/>
        <v>1.3147656593321889E-2</v>
      </c>
      <c r="AE1224">
        <f t="shared" si="372"/>
        <v>99</v>
      </c>
      <c r="AG1224">
        <v>99</v>
      </c>
      <c r="AH1224" s="4">
        <f t="shared" si="373"/>
        <v>7.12</v>
      </c>
      <c r="AJ1224">
        <v>7.12</v>
      </c>
      <c r="AK1224" s="4">
        <f t="shared" si="374"/>
        <v>1.2778874529352738E-2</v>
      </c>
      <c r="AL1224">
        <f t="shared" si="375"/>
        <v>99</v>
      </c>
      <c r="AN1224">
        <v>99</v>
      </c>
      <c r="AO1224" s="4">
        <f t="shared" si="376"/>
        <v>0.1</v>
      </c>
      <c r="AQ1224">
        <v>0.1</v>
      </c>
      <c r="AR1224" s="4">
        <f t="shared" si="377"/>
        <v>1766.9475950000001</v>
      </c>
      <c r="AT1224">
        <v>1766.9475950000001</v>
      </c>
      <c r="AV1224" s="4">
        <f t="shared" si="378"/>
        <v>1386542</v>
      </c>
      <c r="AX1224">
        <v>1386542</v>
      </c>
      <c r="AZ1224" s="4">
        <f t="shared" si="379"/>
        <v>7.9</v>
      </c>
      <c r="BB1224">
        <v>7.9</v>
      </c>
      <c r="BC1224" s="4">
        <f t="shared" si="380"/>
        <v>8.1</v>
      </c>
      <c r="BE1224">
        <v>8.1</v>
      </c>
      <c r="BF1224" s="4">
        <v>0.745</v>
      </c>
      <c r="BG1224" s="4">
        <v>13.1</v>
      </c>
      <c r="BH1224" s="4">
        <f t="shared" si="362"/>
        <v>74.7</v>
      </c>
      <c r="BJ1224">
        <v>74.7</v>
      </c>
    </row>
    <row r="1225" spans="1:62" x14ac:dyDescent="0.25">
      <c r="A1225" s="4" t="s">
        <v>100</v>
      </c>
      <c r="B1225" s="4">
        <v>2010</v>
      </c>
      <c r="C1225" s="4">
        <v>1</v>
      </c>
      <c r="E1225" s="4">
        <f t="shared" si="363"/>
        <v>1.567679693842238E-3</v>
      </c>
      <c r="F1225">
        <v>16</v>
      </c>
      <c r="H1225" s="4">
        <f t="shared" si="364"/>
        <v>1.7067368464786063E-2</v>
      </c>
      <c r="I1225">
        <f t="shared" si="365"/>
        <v>22</v>
      </c>
      <c r="K1225">
        <v>22</v>
      </c>
      <c r="L1225" s="4">
        <v>0.03</v>
      </c>
      <c r="M1225">
        <f t="shared" si="366"/>
        <v>1.8731145170040577E-4</v>
      </c>
      <c r="O1225" s="4">
        <f t="shared" si="367"/>
        <v>0</v>
      </c>
      <c r="Q1225">
        <v>0</v>
      </c>
      <c r="S1225" s="4">
        <f t="shared" si="368"/>
        <v>1.2276440336999126E-2</v>
      </c>
      <c r="T1225">
        <v>99</v>
      </c>
      <c r="W1225" s="4">
        <f t="shared" si="369"/>
        <v>538</v>
      </c>
      <c r="X1225">
        <v>538</v>
      </c>
      <c r="Y1225" s="4">
        <v>53.6</v>
      </c>
      <c r="AB1225" s="4">
        <f t="shared" si="370"/>
        <v>26</v>
      </c>
      <c r="AC1225" s="3">
        <v>26</v>
      </c>
      <c r="AD1225" s="4">
        <f t="shared" si="371"/>
        <v>1.3142961462419445E-2</v>
      </c>
      <c r="AE1225">
        <f t="shared" si="372"/>
        <v>99</v>
      </c>
      <c r="AG1225">
        <v>99</v>
      </c>
      <c r="AH1225" s="4">
        <f t="shared" si="373"/>
        <v>8.1999999999999993</v>
      </c>
      <c r="AJ1225">
        <v>8.1999999999999993</v>
      </c>
      <c r="AK1225" s="4">
        <f t="shared" si="374"/>
        <v>1.2774306349778266E-2</v>
      </c>
      <c r="AL1225">
        <f t="shared" si="375"/>
        <v>99</v>
      </c>
      <c r="AN1225">
        <v>99</v>
      </c>
      <c r="AO1225" s="4">
        <f t="shared" si="376"/>
        <v>0.1</v>
      </c>
      <c r="AQ1225">
        <v>0.1</v>
      </c>
      <c r="AR1225" s="4">
        <f t="shared" si="377"/>
        <v>1766.9475950000001</v>
      </c>
      <c r="AT1225">
        <v>1766.9475950000001</v>
      </c>
      <c r="AV1225" s="4">
        <f t="shared" si="378"/>
        <v>1386542</v>
      </c>
      <c r="AX1225">
        <v>1386542</v>
      </c>
      <c r="AZ1225" s="4">
        <f t="shared" si="379"/>
        <v>7.8</v>
      </c>
      <c r="BB1225">
        <v>7.8</v>
      </c>
      <c r="BC1225" s="4">
        <f t="shared" si="380"/>
        <v>8</v>
      </c>
      <c r="BE1225">
        <v>8</v>
      </c>
      <c r="BF1225" s="4">
        <v>0.73499999999999999</v>
      </c>
      <c r="BG1225" s="4">
        <v>12.9</v>
      </c>
      <c r="BH1225" s="4">
        <f t="shared" si="362"/>
        <v>74.099999999999994</v>
      </c>
      <c r="BJ1225">
        <v>74.099999999999994</v>
      </c>
    </row>
    <row r="1226" spans="1:62" x14ac:dyDescent="0.25">
      <c r="A1226" s="4" t="s">
        <v>100</v>
      </c>
      <c r="B1226" s="4">
        <v>2009</v>
      </c>
      <c r="C1226" s="4">
        <v>1</v>
      </c>
      <c r="E1226" s="4">
        <f t="shared" si="363"/>
        <v>3.0249779143338173E-3</v>
      </c>
      <c r="F1226">
        <v>122</v>
      </c>
      <c r="H1226" s="4">
        <f t="shared" si="364"/>
        <v>1.6860824662003147E-2</v>
      </c>
      <c r="I1226">
        <f t="shared" si="365"/>
        <v>23</v>
      </c>
      <c r="K1226">
        <v>23</v>
      </c>
      <c r="L1226" s="4">
        <v>0.03</v>
      </c>
      <c r="M1226">
        <f t="shared" si="366"/>
        <v>1.8731145170040577E-4</v>
      </c>
      <c r="O1226" s="4">
        <f t="shared" si="367"/>
        <v>0</v>
      </c>
      <c r="Q1226">
        <v>0</v>
      </c>
      <c r="S1226" s="4">
        <f t="shared" si="368"/>
        <v>1.2276440336999126E-2</v>
      </c>
      <c r="T1226">
        <v>99</v>
      </c>
      <c r="W1226" s="4">
        <f t="shared" si="369"/>
        <v>262</v>
      </c>
      <c r="X1226">
        <v>262</v>
      </c>
      <c r="Y1226" s="4">
        <v>52.5</v>
      </c>
      <c r="AB1226" s="4">
        <f t="shared" si="370"/>
        <v>27</v>
      </c>
      <c r="AC1226" s="3">
        <v>27</v>
      </c>
      <c r="AD1226" s="4">
        <f t="shared" si="371"/>
        <v>1.3138263786103161E-2</v>
      </c>
      <c r="AE1226">
        <f t="shared" si="372"/>
        <v>99</v>
      </c>
      <c r="AG1226">
        <v>99</v>
      </c>
      <c r="AH1226" s="4">
        <f t="shared" si="373"/>
        <v>7.63</v>
      </c>
      <c r="AJ1226">
        <v>7.63</v>
      </c>
      <c r="AK1226" s="4">
        <f t="shared" si="374"/>
        <v>1.2769735687322216E-2</v>
      </c>
      <c r="AL1226">
        <f t="shared" si="375"/>
        <v>99</v>
      </c>
      <c r="AN1226">
        <v>99</v>
      </c>
      <c r="AO1226" s="4">
        <f t="shared" si="376"/>
        <v>0.1</v>
      </c>
      <c r="AQ1226">
        <v>0.1</v>
      </c>
      <c r="AR1226" s="4">
        <f t="shared" si="377"/>
        <v>1766.9475950000001</v>
      </c>
      <c r="AT1226">
        <v>1766.9475950000001</v>
      </c>
      <c r="AV1226" s="4">
        <f t="shared" si="378"/>
        <v>1386542</v>
      </c>
      <c r="AX1226">
        <v>1386542</v>
      </c>
      <c r="AZ1226" s="4">
        <f t="shared" si="379"/>
        <v>7.7</v>
      </c>
      <c r="BB1226">
        <v>7.7</v>
      </c>
      <c r="BC1226" s="4">
        <f t="shared" si="380"/>
        <v>7.9</v>
      </c>
      <c r="BE1226">
        <v>7.9</v>
      </c>
      <c r="BF1226" s="4">
        <v>0.72799999999999998</v>
      </c>
      <c r="BG1226" s="4">
        <v>12.8</v>
      </c>
      <c r="BH1226" s="4">
        <f t="shared" si="362"/>
        <v>73.3</v>
      </c>
      <c r="BJ1226">
        <v>73.3</v>
      </c>
    </row>
    <row r="1227" spans="1:62" x14ac:dyDescent="0.25">
      <c r="A1227" s="4" t="s">
        <v>100</v>
      </c>
      <c r="B1227" s="4">
        <v>2008</v>
      </c>
      <c r="C1227" s="4">
        <v>1</v>
      </c>
      <c r="E1227" s="4">
        <f t="shared" si="363"/>
        <v>3.1187972014673766E-3</v>
      </c>
      <c r="F1227">
        <v>135</v>
      </c>
      <c r="H1227" s="4">
        <f t="shared" si="364"/>
        <v>1.6624302270119146E-2</v>
      </c>
      <c r="I1227">
        <f t="shared" si="365"/>
        <v>24</v>
      </c>
      <c r="K1227">
        <v>24</v>
      </c>
      <c r="L1227" s="4">
        <v>0.02</v>
      </c>
      <c r="M1227">
        <f t="shared" si="366"/>
        <v>1.8731145170040577E-4</v>
      </c>
      <c r="O1227" s="4">
        <f t="shared" si="367"/>
        <v>0</v>
      </c>
      <c r="Q1227">
        <v>0</v>
      </c>
      <c r="S1227" s="4">
        <f t="shared" si="368"/>
        <v>1.2276440336999126E-2</v>
      </c>
      <c r="T1227">
        <v>99</v>
      </c>
      <c r="W1227" s="4">
        <f t="shared" si="369"/>
        <v>127</v>
      </c>
      <c r="X1227">
        <v>127</v>
      </c>
      <c r="Y1227" s="4">
        <v>51.4</v>
      </c>
      <c r="AB1227" s="4">
        <f t="shared" si="370"/>
        <v>28</v>
      </c>
      <c r="AC1227" s="3">
        <v>28</v>
      </c>
      <c r="AD1227" s="4">
        <f t="shared" si="371"/>
        <v>1.3133563559537018E-2</v>
      </c>
      <c r="AE1227">
        <f t="shared" si="372"/>
        <v>99</v>
      </c>
      <c r="AG1227">
        <v>99</v>
      </c>
      <c r="AH1227" s="4">
        <f t="shared" si="373"/>
        <v>6.28</v>
      </c>
      <c r="AJ1227">
        <v>6.28</v>
      </c>
      <c r="AK1227" s="4">
        <f t="shared" si="374"/>
        <v>1.2765162537257868E-2</v>
      </c>
      <c r="AL1227">
        <f t="shared" si="375"/>
        <v>99</v>
      </c>
      <c r="AN1227">
        <v>99</v>
      </c>
      <c r="AO1227" s="4">
        <f t="shared" si="376"/>
        <v>0.1</v>
      </c>
      <c r="AQ1227">
        <v>0.1</v>
      </c>
      <c r="AR1227" s="4">
        <f t="shared" si="377"/>
        <v>1766.9475950000001</v>
      </c>
      <c r="AT1227">
        <v>1766.9475950000001</v>
      </c>
      <c r="AV1227" s="4">
        <f t="shared" si="378"/>
        <v>1386542</v>
      </c>
      <c r="AX1227">
        <v>1386542</v>
      </c>
      <c r="AZ1227" s="4">
        <f t="shared" si="379"/>
        <v>7.6</v>
      </c>
      <c r="BB1227">
        <v>7.6</v>
      </c>
      <c r="BC1227" s="4">
        <f t="shared" si="380"/>
        <v>7.8</v>
      </c>
      <c r="BE1227">
        <v>7.8</v>
      </c>
      <c r="BF1227" s="4">
        <v>0.71599999999999997</v>
      </c>
      <c r="BG1227" s="4">
        <v>12.1</v>
      </c>
      <c r="BH1227" s="4">
        <f t="shared" si="362"/>
        <v>72.7</v>
      </c>
      <c r="BJ1227">
        <v>72.7</v>
      </c>
    </row>
    <row r="1228" spans="1:62" x14ac:dyDescent="0.25">
      <c r="A1228" s="4" t="s">
        <v>100</v>
      </c>
      <c r="B1228" s="4">
        <v>2007</v>
      </c>
      <c r="C1228" s="4">
        <v>1</v>
      </c>
      <c r="E1228" s="4">
        <f t="shared" si="363"/>
        <v>3.1359821080807755E-3</v>
      </c>
      <c r="F1228">
        <v>138</v>
      </c>
      <c r="H1228" s="4">
        <f t="shared" si="364"/>
        <v>1.6359137720445362E-2</v>
      </c>
      <c r="I1228">
        <f t="shared" si="365"/>
        <v>25</v>
      </c>
      <c r="K1228">
        <v>25</v>
      </c>
      <c r="L1228" s="4">
        <v>0.02</v>
      </c>
      <c r="M1228">
        <f t="shared" si="366"/>
        <v>1.8731145170040577E-4</v>
      </c>
      <c r="O1228" s="4">
        <f t="shared" si="367"/>
        <v>0</v>
      </c>
      <c r="Q1228">
        <v>0</v>
      </c>
      <c r="S1228" s="4">
        <f t="shared" si="368"/>
        <v>1.2961300520541614E-2</v>
      </c>
      <c r="T1228">
        <v>97</v>
      </c>
      <c r="W1228" s="4">
        <f t="shared" si="369"/>
        <v>133</v>
      </c>
      <c r="X1228">
        <v>133</v>
      </c>
      <c r="Y1228" s="4">
        <v>5.4</v>
      </c>
      <c r="AB1228" s="4">
        <f t="shared" si="370"/>
        <v>29</v>
      </c>
      <c r="AC1228" s="3">
        <v>29</v>
      </c>
      <c r="AD1228" s="4">
        <f t="shared" si="371"/>
        <v>1.3500827200152945E-2</v>
      </c>
      <c r="AE1228">
        <f t="shared" si="372"/>
        <v>98</v>
      </c>
      <c r="AG1228">
        <v>98</v>
      </c>
      <c r="AH1228" s="4">
        <f t="shared" si="373"/>
        <v>5.84</v>
      </c>
      <c r="AJ1228">
        <v>5.84</v>
      </c>
      <c r="AK1228" s="4">
        <f t="shared" si="374"/>
        <v>1.2760586894843853E-2</v>
      </c>
      <c r="AL1228">
        <f t="shared" si="375"/>
        <v>99</v>
      </c>
      <c r="AN1228">
        <v>99</v>
      </c>
      <c r="AO1228" s="4">
        <f t="shared" si="376"/>
        <v>0.1</v>
      </c>
      <c r="AQ1228">
        <v>0.1</v>
      </c>
      <c r="AR1228" s="4">
        <f t="shared" si="377"/>
        <v>1766.9475950000001</v>
      </c>
      <c r="AT1228">
        <v>1766.9475950000001</v>
      </c>
      <c r="AV1228" s="4">
        <f t="shared" si="378"/>
        <v>1386542</v>
      </c>
      <c r="AX1228">
        <v>1386542</v>
      </c>
      <c r="AZ1228" s="4">
        <f t="shared" si="379"/>
        <v>7.5</v>
      </c>
      <c r="BB1228">
        <v>7.5</v>
      </c>
      <c r="BC1228" s="4">
        <f t="shared" si="380"/>
        <v>7.8</v>
      </c>
      <c r="BE1228">
        <v>7.8</v>
      </c>
      <c r="BF1228" s="4">
        <v>0.70399999999999996</v>
      </c>
      <c r="BG1228" s="4">
        <v>11.8</v>
      </c>
      <c r="BH1228" s="4">
        <f t="shared" si="362"/>
        <v>72.400000000000006</v>
      </c>
      <c r="BJ1228">
        <v>72.400000000000006</v>
      </c>
    </row>
    <row r="1229" spans="1:62" x14ac:dyDescent="0.25">
      <c r="A1229" s="4" t="s">
        <v>100</v>
      </c>
      <c r="B1229" s="4">
        <v>2006</v>
      </c>
      <c r="C1229" s="4">
        <v>1</v>
      </c>
      <c r="E1229" s="4">
        <f t="shared" si="363"/>
        <v>3.1413247177148143E-3</v>
      </c>
      <c r="F1229">
        <v>139</v>
      </c>
      <c r="H1229" s="4">
        <f t="shared" si="364"/>
        <v>1.6066813679273942E-2</v>
      </c>
      <c r="I1229">
        <f t="shared" si="365"/>
        <v>26</v>
      </c>
      <c r="K1229">
        <v>26</v>
      </c>
      <c r="L1229" s="4">
        <v>0.02</v>
      </c>
      <c r="M1229">
        <f t="shared" si="366"/>
        <v>1.8731145170040577E-4</v>
      </c>
      <c r="O1229" s="4">
        <f t="shared" si="367"/>
        <v>0</v>
      </c>
      <c r="Q1229">
        <v>0</v>
      </c>
      <c r="S1229" s="4">
        <f t="shared" si="368"/>
        <v>1.2624262505316943E-2</v>
      </c>
      <c r="T1229">
        <v>98</v>
      </c>
      <c r="W1229" s="4">
        <f t="shared" si="369"/>
        <v>220</v>
      </c>
      <c r="X1229">
        <v>220</v>
      </c>
      <c r="Y1229" s="4">
        <v>49.4</v>
      </c>
      <c r="AB1229" s="4">
        <f t="shared" si="370"/>
        <v>30</v>
      </c>
      <c r="AC1229" s="3">
        <v>30</v>
      </c>
      <c r="AD1229" s="4">
        <f t="shared" si="371"/>
        <v>1.3124264188375104E-2</v>
      </c>
      <c r="AE1229">
        <f t="shared" si="372"/>
        <v>99</v>
      </c>
      <c r="AG1229">
        <v>99</v>
      </c>
      <c r="AH1229" s="4">
        <f t="shared" si="373"/>
        <v>5.95</v>
      </c>
      <c r="AJ1229">
        <v>5.95</v>
      </c>
      <c r="AK1229" s="4">
        <f t="shared" si="374"/>
        <v>1.3108304743495071E-2</v>
      </c>
      <c r="AL1229">
        <f t="shared" si="375"/>
        <v>98</v>
      </c>
      <c r="AN1229">
        <v>98</v>
      </c>
      <c r="AO1229" s="4">
        <f t="shared" si="376"/>
        <v>0.1</v>
      </c>
      <c r="AQ1229">
        <v>0.1</v>
      </c>
      <c r="AR1229" s="4">
        <f t="shared" si="377"/>
        <v>1766.9475950000001</v>
      </c>
      <c r="AT1229">
        <v>1766.9475950000001</v>
      </c>
      <c r="AV1229" s="4">
        <f t="shared" si="378"/>
        <v>1386542</v>
      </c>
      <c r="AX1229">
        <v>1386542</v>
      </c>
      <c r="AZ1229" s="4">
        <f t="shared" si="379"/>
        <v>7.4</v>
      </c>
      <c r="BB1229">
        <v>7.4</v>
      </c>
      <c r="BC1229" s="4">
        <f t="shared" si="380"/>
        <v>7.7</v>
      </c>
      <c r="BE1229">
        <v>7.7</v>
      </c>
      <c r="BF1229" s="4">
        <v>0.69199999999999995</v>
      </c>
      <c r="BG1229" s="4">
        <v>11.4</v>
      </c>
      <c r="BH1229" s="4">
        <f t="shared" si="362"/>
        <v>72.2</v>
      </c>
      <c r="BJ1229">
        <v>72.2</v>
      </c>
    </row>
    <row r="1230" spans="1:62" x14ac:dyDescent="0.25">
      <c r="A1230" s="4" t="s">
        <v>100</v>
      </c>
      <c r="B1230" s="4">
        <v>2005</v>
      </c>
      <c r="C1230" s="4">
        <v>1</v>
      </c>
      <c r="E1230" s="4">
        <f t="shared" si="363"/>
        <v>3.1413247177148143E-3</v>
      </c>
      <c r="F1230">
        <v>139</v>
      </c>
      <c r="H1230" s="4">
        <f t="shared" si="364"/>
        <v>1.5748945251007979E-2</v>
      </c>
      <c r="I1230">
        <f t="shared" si="365"/>
        <v>27</v>
      </c>
      <c r="K1230">
        <v>27</v>
      </c>
      <c r="L1230" s="4">
        <v>0.01</v>
      </c>
      <c r="M1230">
        <f t="shared" si="366"/>
        <v>1.8731145170040577E-4</v>
      </c>
      <c r="O1230" s="4">
        <f t="shared" si="367"/>
        <v>0</v>
      </c>
      <c r="Q1230">
        <v>0</v>
      </c>
      <c r="S1230" s="4">
        <f t="shared" si="368"/>
        <v>1.3894096137580055E-2</v>
      </c>
      <c r="T1230">
        <v>94</v>
      </c>
      <c r="W1230" s="4">
        <f t="shared" si="369"/>
        <v>7</v>
      </c>
      <c r="X1230">
        <v>7</v>
      </c>
      <c r="Y1230" s="4">
        <v>48.5</v>
      </c>
      <c r="AB1230" s="4">
        <f t="shared" si="370"/>
        <v>32</v>
      </c>
      <c r="AC1230" s="3">
        <v>32</v>
      </c>
      <c r="AD1230" s="4">
        <f t="shared" si="371"/>
        <v>1.4519042877763606E-2</v>
      </c>
      <c r="AE1230">
        <f t="shared" si="372"/>
        <v>95</v>
      </c>
      <c r="AG1230">
        <v>95</v>
      </c>
      <c r="AH1230" s="4">
        <f t="shared" si="373"/>
        <v>6.6</v>
      </c>
      <c r="AJ1230">
        <v>6.6</v>
      </c>
      <c r="AK1230" s="4">
        <f t="shared" si="374"/>
        <v>1.4080092111319383E-2</v>
      </c>
      <c r="AL1230">
        <f t="shared" si="375"/>
        <v>95</v>
      </c>
      <c r="AN1230">
        <v>95</v>
      </c>
      <c r="AO1230" s="4">
        <f t="shared" si="376"/>
        <v>0.1</v>
      </c>
      <c r="AQ1230">
        <v>0.1</v>
      </c>
      <c r="AR1230" s="4">
        <f t="shared" si="377"/>
        <v>1766.9475950000001</v>
      </c>
      <c r="AT1230">
        <v>1766.9475950000001</v>
      </c>
      <c r="AV1230" s="4">
        <f t="shared" si="378"/>
        <v>1386542</v>
      </c>
      <c r="AX1230">
        <v>1386542</v>
      </c>
      <c r="AZ1230" s="4">
        <f t="shared" si="379"/>
        <v>7.4</v>
      </c>
      <c r="BB1230">
        <v>7.4</v>
      </c>
      <c r="BC1230" s="4">
        <f t="shared" si="380"/>
        <v>7.7</v>
      </c>
      <c r="BE1230">
        <v>7.7</v>
      </c>
      <c r="BF1230" s="4">
        <v>0.68700000000000006</v>
      </c>
      <c r="BG1230" s="4">
        <v>11.4</v>
      </c>
      <c r="BH1230" s="4">
        <f t="shared" si="362"/>
        <v>72</v>
      </c>
      <c r="BJ1230">
        <v>72</v>
      </c>
    </row>
    <row r="1231" spans="1:62" x14ac:dyDescent="0.25">
      <c r="A1231" s="4" t="s">
        <v>100</v>
      </c>
      <c r="B1231" s="4">
        <v>2004</v>
      </c>
      <c r="C1231" s="4">
        <v>1</v>
      </c>
      <c r="E1231" s="4">
        <f t="shared" si="363"/>
        <v>3.1413247177148143E-3</v>
      </c>
      <c r="F1231">
        <v>139</v>
      </c>
      <c r="H1231" s="4">
        <f t="shared" si="364"/>
        <v>1.5407265135223169E-2</v>
      </c>
      <c r="I1231">
        <f t="shared" si="365"/>
        <v>28</v>
      </c>
      <c r="K1231">
        <v>28</v>
      </c>
      <c r="L1231" s="4">
        <v>0.01</v>
      </c>
      <c r="M1231">
        <f t="shared" si="366"/>
        <v>1.8731145170040577E-4</v>
      </c>
      <c r="O1231" s="4">
        <f t="shared" si="367"/>
        <v>0</v>
      </c>
      <c r="Q1231">
        <v>0</v>
      </c>
      <c r="S1231" s="4">
        <f t="shared" si="368"/>
        <v>1.3597551795253666E-2</v>
      </c>
      <c r="T1231">
        <v>95</v>
      </c>
      <c r="W1231" s="4">
        <f t="shared" si="369"/>
        <v>3</v>
      </c>
      <c r="X1231">
        <v>3</v>
      </c>
      <c r="Y1231" s="4">
        <v>47.6</v>
      </c>
      <c r="AB1231" s="4">
        <f t="shared" si="370"/>
        <v>33</v>
      </c>
      <c r="AC1231" s="3">
        <v>33</v>
      </c>
      <c r="AD1231" s="4">
        <f t="shared" si="371"/>
        <v>1.3487116661272293E-2</v>
      </c>
      <c r="AE1231">
        <f t="shared" si="372"/>
        <v>98</v>
      </c>
      <c r="AG1231">
        <v>98</v>
      </c>
      <c r="AH1231" s="4">
        <f t="shared" si="373"/>
        <v>5.89</v>
      </c>
      <c r="AJ1231">
        <v>5.89</v>
      </c>
      <c r="AK1231" s="4">
        <f t="shared" si="374"/>
        <v>1.2747400277618429E-2</v>
      </c>
      <c r="AL1231">
        <f t="shared" si="375"/>
        <v>99</v>
      </c>
      <c r="AN1231">
        <v>99</v>
      </c>
      <c r="AO1231" s="4">
        <f t="shared" si="376"/>
        <v>0.1</v>
      </c>
      <c r="AQ1231">
        <v>0.1</v>
      </c>
      <c r="AR1231" s="4">
        <f t="shared" si="377"/>
        <v>1766.9475950000001</v>
      </c>
      <c r="AT1231">
        <v>1766.9475950000001</v>
      </c>
      <c r="AV1231" s="4">
        <f t="shared" si="378"/>
        <v>1386542</v>
      </c>
      <c r="AX1231">
        <v>1386542</v>
      </c>
      <c r="AZ1231" s="4">
        <f t="shared" si="379"/>
        <v>7.4</v>
      </c>
      <c r="BB1231">
        <v>7.4</v>
      </c>
      <c r="BC1231" s="4">
        <f t="shared" si="380"/>
        <v>7.7</v>
      </c>
      <c r="BE1231">
        <v>7.7</v>
      </c>
      <c r="BF1231" s="4">
        <v>0.68600000000000005</v>
      </c>
      <c r="BG1231" s="4">
        <v>11.8</v>
      </c>
      <c r="BH1231" s="4">
        <f t="shared" si="362"/>
        <v>71.8</v>
      </c>
      <c r="BJ1231">
        <v>71.8</v>
      </c>
    </row>
    <row r="1232" spans="1:62" x14ac:dyDescent="0.25">
      <c r="A1232" s="4" t="s">
        <v>100</v>
      </c>
      <c r="B1232" s="4">
        <v>2003</v>
      </c>
      <c r="C1232" s="4">
        <v>1</v>
      </c>
      <c r="E1232" s="4">
        <f t="shared" si="363"/>
        <v>3.1976297689547059E-3</v>
      </c>
      <c r="F1232">
        <v>154</v>
      </c>
      <c r="H1232" s="4">
        <f t="shared" si="364"/>
        <v>1.5043607928233524E-2</v>
      </c>
      <c r="I1232">
        <f t="shared" si="365"/>
        <v>29</v>
      </c>
      <c r="K1232">
        <v>29</v>
      </c>
      <c r="L1232" s="4">
        <v>0.01</v>
      </c>
      <c r="M1232">
        <f t="shared" si="366"/>
        <v>1.8731145170040577E-4</v>
      </c>
      <c r="O1232" s="4">
        <f t="shared" si="367"/>
        <v>0</v>
      </c>
      <c r="Q1232">
        <v>0</v>
      </c>
      <c r="S1232" s="4">
        <f t="shared" si="368"/>
        <v>1.2624262505316943E-2</v>
      </c>
      <c r="T1232">
        <v>98</v>
      </c>
      <c r="W1232" s="4">
        <f t="shared" si="369"/>
        <v>900.625</v>
      </c>
      <c r="X1232">
        <v>11644</v>
      </c>
      <c r="Y1232" s="4">
        <v>46.9</v>
      </c>
      <c r="AB1232" s="4">
        <f t="shared" si="370"/>
        <v>35</v>
      </c>
      <c r="AC1232" s="3">
        <v>35</v>
      </c>
      <c r="AD1232" s="4">
        <f t="shared" si="371"/>
        <v>1.3110720729022361E-2</v>
      </c>
      <c r="AE1232">
        <f t="shared" si="372"/>
        <v>99</v>
      </c>
      <c r="AG1232">
        <v>99</v>
      </c>
      <c r="AH1232" s="4">
        <f t="shared" si="373"/>
        <v>5.42</v>
      </c>
      <c r="AJ1232">
        <v>5.42</v>
      </c>
      <c r="AK1232" s="4">
        <f t="shared" si="374"/>
        <v>1.2742815257863168E-2</v>
      </c>
      <c r="AL1232">
        <f t="shared" si="375"/>
        <v>99</v>
      </c>
      <c r="AN1232">
        <v>99</v>
      </c>
      <c r="AO1232" s="4">
        <f t="shared" si="376"/>
        <v>0.1</v>
      </c>
      <c r="AQ1232">
        <v>0.1</v>
      </c>
      <c r="AR1232" s="4">
        <f t="shared" si="377"/>
        <v>1766.9475950000001</v>
      </c>
      <c r="AT1232">
        <v>1766.9475950000001</v>
      </c>
      <c r="AV1232" s="4">
        <f t="shared" si="378"/>
        <v>1386542</v>
      </c>
      <c r="AX1232">
        <v>1386542</v>
      </c>
      <c r="AZ1232" s="4">
        <f t="shared" si="379"/>
        <v>7.5</v>
      </c>
      <c r="BB1232">
        <v>7.5</v>
      </c>
      <c r="BC1232" s="4">
        <f t="shared" si="380"/>
        <v>7.7</v>
      </c>
      <c r="BE1232">
        <v>7.7</v>
      </c>
      <c r="BF1232" s="4">
        <v>0.67900000000000005</v>
      </c>
      <c r="BG1232" s="4">
        <v>11.8</v>
      </c>
      <c r="BH1232" s="4">
        <f t="shared" si="362"/>
        <v>75</v>
      </c>
      <c r="BJ1232">
        <v>75</v>
      </c>
    </row>
    <row r="1233" spans="1:62" x14ac:dyDescent="0.25">
      <c r="A1233" s="4" t="s">
        <v>100</v>
      </c>
      <c r="B1233" s="4">
        <v>2002</v>
      </c>
      <c r="C1233" s="4">
        <v>1</v>
      </c>
      <c r="E1233" s="4">
        <f t="shared" si="363"/>
        <v>3.1561811633740327E-3</v>
      </c>
      <c r="F1233">
        <v>142</v>
      </c>
      <c r="H1233" s="4">
        <f t="shared" si="364"/>
        <v>1.4258111523562302E-2</v>
      </c>
      <c r="I1233">
        <f t="shared" si="365"/>
        <v>31</v>
      </c>
      <c r="K1233">
        <v>31</v>
      </c>
      <c r="L1233" s="4">
        <v>0.01</v>
      </c>
      <c r="M1233">
        <f t="shared" si="366"/>
        <v>1.8731145170040577E-4</v>
      </c>
      <c r="O1233" s="4">
        <f t="shared" si="367"/>
        <v>0</v>
      </c>
      <c r="Q1233">
        <v>0</v>
      </c>
      <c r="S1233" s="4">
        <f t="shared" si="368"/>
        <v>1.2276440336999126E-2</v>
      </c>
      <c r="T1233">
        <v>99</v>
      </c>
      <c r="W1233" s="4">
        <f t="shared" si="369"/>
        <v>900.625</v>
      </c>
      <c r="X1233">
        <v>9554</v>
      </c>
      <c r="Y1233" s="4">
        <v>46.2</v>
      </c>
      <c r="AB1233" s="4">
        <f t="shared" si="370"/>
        <v>37</v>
      </c>
      <c r="AC1233" s="3">
        <v>37</v>
      </c>
      <c r="AD1233" s="4">
        <f t="shared" si="371"/>
        <v>1.3106005913750335E-2</v>
      </c>
      <c r="AE1233">
        <f t="shared" si="372"/>
        <v>99</v>
      </c>
      <c r="AG1233">
        <v>99</v>
      </c>
      <c r="AH1233" s="4">
        <f t="shared" si="373"/>
        <v>5.39</v>
      </c>
      <c r="AJ1233">
        <v>5.39</v>
      </c>
      <c r="AK1233" s="4">
        <f t="shared" si="374"/>
        <v>1.2738227723298341E-2</v>
      </c>
      <c r="AL1233">
        <f t="shared" si="375"/>
        <v>99</v>
      </c>
      <c r="AN1233">
        <v>99</v>
      </c>
      <c r="AO1233" s="4">
        <f t="shared" si="376"/>
        <v>0.1</v>
      </c>
      <c r="AQ1233">
        <v>0.1</v>
      </c>
      <c r="AR1233" s="4">
        <f t="shared" si="377"/>
        <v>1766.9475950000001</v>
      </c>
      <c r="AT1233">
        <v>1766.9475950000001</v>
      </c>
      <c r="AV1233" s="4">
        <f t="shared" si="378"/>
        <v>1386542</v>
      </c>
      <c r="AX1233">
        <v>1386542</v>
      </c>
      <c r="AZ1233" s="4">
        <f t="shared" si="379"/>
        <v>7.6</v>
      </c>
      <c r="BB1233">
        <v>7.6</v>
      </c>
      <c r="BC1233" s="4">
        <f t="shared" si="380"/>
        <v>7.7</v>
      </c>
      <c r="BE1233">
        <v>7.7</v>
      </c>
      <c r="BF1233" s="4">
        <v>0.67400000000000004</v>
      </c>
      <c r="BG1233" s="4">
        <v>11.9</v>
      </c>
      <c r="BH1233" s="4">
        <f t="shared" si="362"/>
        <v>71.2</v>
      </c>
      <c r="BJ1233">
        <v>71.2</v>
      </c>
    </row>
    <row r="1234" spans="1:62" x14ac:dyDescent="0.25">
      <c r="A1234" s="4" t="s">
        <v>100</v>
      </c>
      <c r="B1234" s="4">
        <v>2001</v>
      </c>
      <c r="C1234" s="4">
        <v>1</v>
      </c>
      <c r="E1234" s="4">
        <f t="shared" si="363"/>
        <v>3.1732221201864817E-3</v>
      </c>
      <c r="F1234">
        <v>146</v>
      </c>
      <c r="H1234" s="4">
        <f t="shared" si="364"/>
        <v>1.3408539532286816E-2</v>
      </c>
      <c r="I1234">
        <f t="shared" si="365"/>
        <v>33</v>
      </c>
      <c r="K1234">
        <v>33</v>
      </c>
      <c r="L1234" s="4">
        <v>0.01</v>
      </c>
      <c r="M1234">
        <f t="shared" si="366"/>
        <v>1.8731145170040577E-4</v>
      </c>
      <c r="O1234" s="4">
        <f t="shared" si="367"/>
        <v>0</v>
      </c>
      <c r="Q1234">
        <v>0</v>
      </c>
      <c r="S1234" s="4">
        <f t="shared" si="368"/>
        <v>1.3894096137580055E-2</v>
      </c>
      <c r="T1234">
        <v>94</v>
      </c>
      <c r="W1234" s="4">
        <f t="shared" si="369"/>
        <v>900.625</v>
      </c>
      <c r="X1234">
        <v>9582</v>
      </c>
      <c r="Y1234" s="4">
        <v>45.5</v>
      </c>
      <c r="AB1234" s="4">
        <f t="shared" si="370"/>
        <v>40</v>
      </c>
      <c r="AC1234" s="3">
        <v>40</v>
      </c>
      <c r="AD1234" s="4">
        <f t="shared" si="371"/>
        <v>1.4500424273827884E-2</v>
      </c>
      <c r="AE1234">
        <f t="shared" si="372"/>
        <v>95</v>
      </c>
      <c r="AG1234">
        <v>95</v>
      </c>
      <c r="AH1234" s="4">
        <f t="shared" si="373"/>
        <v>5.2</v>
      </c>
      <c r="AJ1234">
        <v>5.2</v>
      </c>
      <c r="AK1234" s="4">
        <f t="shared" si="374"/>
        <v>1.3751325056216112E-2</v>
      </c>
      <c r="AL1234">
        <f t="shared" si="375"/>
        <v>96</v>
      </c>
      <c r="AN1234">
        <v>96</v>
      </c>
      <c r="AO1234" s="4">
        <f t="shared" si="376"/>
        <v>0.1</v>
      </c>
      <c r="AQ1234">
        <v>0.1</v>
      </c>
      <c r="AR1234" s="4">
        <f t="shared" si="377"/>
        <v>1766.9475950000001</v>
      </c>
      <c r="AT1234">
        <v>1766.9475950000001</v>
      </c>
      <c r="AV1234" s="4">
        <f t="shared" si="378"/>
        <v>1386542</v>
      </c>
      <c r="AX1234">
        <v>1386542</v>
      </c>
      <c r="AZ1234" s="4">
        <f t="shared" si="379"/>
        <v>7.7</v>
      </c>
      <c r="BB1234">
        <v>7.7</v>
      </c>
      <c r="BC1234" s="4">
        <f t="shared" si="380"/>
        <v>7.8</v>
      </c>
      <c r="BE1234">
        <v>7.8</v>
      </c>
      <c r="BF1234" s="4">
        <v>0.66600000000000004</v>
      </c>
      <c r="BG1234" s="4">
        <v>11.6</v>
      </c>
      <c r="BH1234" s="4">
        <f t="shared" si="362"/>
        <v>78</v>
      </c>
      <c r="BJ1234">
        <v>78</v>
      </c>
    </row>
    <row r="1235" spans="1:62" x14ac:dyDescent="0.25">
      <c r="A1235" s="4" t="s">
        <v>100</v>
      </c>
      <c r="B1235" s="4">
        <v>2000</v>
      </c>
      <c r="C1235" s="4">
        <v>1</v>
      </c>
      <c r="E1235" s="4">
        <f t="shared" si="363"/>
        <v>1.5526024119225249E-3</v>
      </c>
      <c r="F1235">
        <v>15</v>
      </c>
      <c r="H1235" s="4">
        <f t="shared" si="364"/>
        <v>1.2511529793607954E-2</v>
      </c>
      <c r="I1235">
        <f t="shared" si="365"/>
        <v>35</v>
      </c>
      <c r="K1235">
        <v>35</v>
      </c>
      <c r="L1235" s="4">
        <v>0.01</v>
      </c>
      <c r="M1235">
        <f t="shared" si="366"/>
        <v>1.8731145170040577E-4</v>
      </c>
      <c r="O1235" s="4">
        <f t="shared" si="367"/>
        <v>0</v>
      </c>
      <c r="Q1235">
        <v>0</v>
      </c>
      <c r="S1235" s="4">
        <f t="shared" si="368"/>
        <v>1.2276440336999126E-2</v>
      </c>
      <c r="T1235">
        <v>99</v>
      </c>
      <c r="W1235" s="4">
        <f t="shared" si="369"/>
        <v>900.625</v>
      </c>
      <c r="X1235">
        <v>11874</v>
      </c>
      <c r="Y1235" s="4">
        <v>44.9</v>
      </c>
      <c r="AB1235" s="4">
        <f t="shared" si="370"/>
        <v>43</v>
      </c>
      <c r="AC1235" s="3">
        <v>43</v>
      </c>
      <c r="AD1235" s="4">
        <f t="shared" si="371"/>
        <v>1.3097048268670239E-2</v>
      </c>
      <c r="AE1235">
        <f t="shared" si="372"/>
        <v>99</v>
      </c>
      <c r="AG1235">
        <v>99</v>
      </c>
      <c r="AH1235" s="4">
        <f t="shared" si="373"/>
        <v>4.47</v>
      </c>
      <c r="AJ1235">
        <v>4.47</v>
      </c>
      <c r="AK1235" s="4">
        <f t="shared" si="374"/>
        <v>1.2729375806518513E-2</v>
      </c>
      <c r="AL1235">
        <f t="shared" si="375"/>
        <v>99</v>
      </c>
      <c r="AN1235">
        <v>99</v>
      </c>
      <c r="AO1235" s="4">
        <f t="shared" si="376"/>
        <v>0.1</v>
      </c>
      <c r="AQ1235">
        <v>0.1</v>
      </c>
      <c r="AR1235" s="4">
        <f t="shared" si="377"/>
        <v>1766.9475950000001</v>
      </c>
      <c r="AT1235">
        <v>1766.9475950000001</v>
      </c>
      <c r="AV1235" s="4">
        <f t="shared" si="378"/>
        <v>1386542</v>
      </c>
      <c r="AX1235">
        <v>1386542</v>
      </c>
      <c r="AZ1235" s="4">
        <f t="shared" si="379"/>
        <v>7.8</v>
      </c>
      <c r="BB1235">
        <v>7.8</v>
      </c>
      <c r="BC1235" s="4">
        <f t="shared" si="380"/>
        <v>7.9</v>
      </c>
      <c r="BE1235">
        <v>7.9</v>
      </c>
      <c r="BF1235" s="4">
        <v>0.66</v>
      </c>
      <c r="BG1235" s="4">
        <v>11.6</v>
      </c>
      <c r="BH1235" s="4">
        <f t="shared" si="362"/>
        <v>73</v>
      </c>
      <c r="BJ1235">
        <v>73</v>
      </c>
    </row>
    <row r="1236" spans="1:62" x14ac:dyDescent="0.25">
      <c r="A1236" s="4" t="s">
        <v>101</v>
      </c>
      <c r="B1236" s="4">
        <v>2015</v>
      </c>
      <c r="C1236" s="4">
        <v>1</v>
      </c>
      <c r="E1236" s="4">
        <f t="shared" si="363"/>
        <v>3.1791170226777559E-3</v>
      </c>
      <c r="F1236">
        <v>182</v>
      </c>
      <c r="H1236" s="4">
        <f t="shared" si="364"/>
        <v>1.3840301740109206E-2</v>
      </c>
      <c r="I1236">
        <f t="shared" si="365"/>
        <v>32</v>
      </c>
      <c r="K1236">
        <v>32</v>
      </c>
      <c r="M1236">
        <f t="shared" si="366"/>
        <v>1.8731145170040577E-4</v>
      </c>
      <c r="O1236" s="4">
        <f t="shared" si="367"/>
        <v>0</v>
      </c>
      <c r="Q1236">
        <v>0</v>
      </c>
      <c r="S1236" s="4">
        <f t="shared" si="368"/>
        <v>9.7016751002609401E-3</v>
      </c>
      <c r="T1236">
        <v>56</v>
      </c>
      <c r="W1236" s="4">
        <f t="shared" si="369"/>
        <v>900.625</v>
      </c>
      <c r="X1236">
        <v>1433</v>
      </c>
      <c r="Y1236" s="4">
        <v>59.1</v>
      </c>
      <c r="AB1236" s="4">
        <f t="shared" si="370"/>
        <v>38</v>
      </c>
      <c r="AC1236" s="3">
        <v>38</v>
      </c>
      <c r="AD1236" s="4">
        <f t="shared" si="371"/>
        <v>1.1991553307948646E-2</v>
      </c>
      <c r="AE1236">
        <f t="shared" si="372"/>
        <v>63</v>
      </c>
      <c r="AG1236">
        <v>63</v>
      </c>
      <c r="AH1236" s="4" t="e">
        <f t="shared" si="373"/>
        <v>#VALUE!</v>
      </c>
      <c r="AK1236" s="4">
        <f t="shared" si="374"/>
        <v>1.0110587895694939E-2</v>
      </c>
      <c r="AL1236">
        <f t="shared" si="375"/>
        <v>58</v>
      </c>
      <c r="AN1236">
        <v>58</v>
      </c>
      <c r="AO1236" s="4">
        <f t="shared" si="376"/>
        <v>0.1</v>
      </c>
      <c r="AQ1236">
        <v>0.1</v>
      </c>
      <c r="AR1236" s="4">
        <f t="shared" si="377"/>
        <v>4974.2692999999999</v>
      </c>
      <c r="AT1236">
        <v>4974.2692999999999</v>
      </c>
      <c r="AU1236">
        <v>4974.2692999999999</v>
      </c>
      <c r="AV1236" s="4">
        <f t="shared" si="378"/>
        <v>10715281.625</v>
      </c>
      <c r="AX1236">
        <v>36115649</v>
      </c>
      <c r="AY1236">
        <v>36115649</v>
      </c>
      <c r="AZ1236" s="4">
        <f t="shared" si="379"/>
        <v>5.3</v>
      </c>
      <c r="BB1236">
        <v>5.3</v>
      </c>
      <c r="BC1236" s="4">
        <f t="shared" si="380"/>
        <v>5.0999999999999996</v>
      </c>
      <c r="BE1236">
        <v>5.0999999999999996</v>
      </c>
      <c r="BF1236" s="4">
        <v>0.64900000000000002</v>
      </c>
      <c r="BG1236" s="4">
        <v>10.1</v>
      </c>
      <c r="BH1236" s="4">
        <f t="shared" si="362"/>
        <v>68.900000000000006</v>
      </c>
      <c r="BJ1236">
        <v>68.900000000000006</v>
      </c>
    </row>
    <row r="1237" spans="1:62" x14ac:dyDescent="0.25">
      <c r="A1237" s="4" t="s">
        <v>101</v>
      </c>
      <c r="B1237" s="4">
        <v>2014</v>
      </c>
      <c r="C1237" s="4">
        <v>1</v>
      </c>
      <c r="E1237" s="4">
        <f t="shared" si="363"/>
        <v>3.0904557105055751E-3</v>
      </c>
      <c r="F1237">
        <v>199</v>
      </c>
      <c r="H1237" s="4">
        <f t="shared" si="364"/>
        <v>1.3840301740109206E-2</v>
      </c>
      <c r="I1237">
        <f t="shared" si="365"/>
        <v>32</v>
      </c>
      <c r="K1237">
        <v>32</v>
      </c>
      <c r="L1237" s="4">
        <v>0.01</v>
      </c>
      <c r="M1237">
        <f t="shared" si="366"/>
        <v>1.8879541354653576E-4</v>
      </c>
      <c r="O1237" s="4">
        <f t="shared" si="367"/>
        <v>43.524080099999999</v>
      </c>
      <c r="Q1237">
        <v>43.524080099999999</v>
      </c>
      <c r="S1237" s="4">
        <f t="shared" si="368"/>
        <v>1.196220558312489E-2</v>
      </c>
      <c r="T1237">
        <v>62</v>
      </c>
      <c r="W1237" s="4">
        <f t="shared" si="369"/>
        <v>900.625</v>
      </c>
      <c r="X1237">
        <v>1317</v>
      </c>
      <c r="Y1237" s="4">
        <v>58.5</v>
      </c>
      <c r="AB1237" s="4">
        <f t="shared" si="370"/>
        <v>39</v>
      </c>
      <c r="AC1237" s="3">
        <v>39</v>
      </c>
      <c r="AD1237" s="4">
        <f t="shared" si="371"/>
        <v>1.3529417032429112E-2</v>
      </c>
      <c r="AE1237">
        <f t="shared" si="372"/>
        <v>67</v>
      </c>
      <c r="AG1237">
        <v>67</v>
      </c>
      <c r="AH1237" s="4">
        <f t="shared" si="373"/>
        <v>5.54</v>
      </c>
      <c r="AJ1237">
        <v>5.54</v>
      </c>
      <c r="AK1237" s="4">
        <f t="shared" si="374"/>
        <v>1.2422569513442975E-2</v>
      </c>
      <c r="AL1237">
        <f t="shared" si="375"/>
        <v>64</v>
      </c>
      <c r="AN1237">
        <v>64</v>
      </c>
      <c r="AO1237" s="4">
        <f t="shared" si="376"/>
        <v>0.1</v>
      </c>
      <c r="AQ1237">
        <v>0.1</v>
      </c>
      <c r="AR1237" s="4">
        <f t="shared" si="377"/>
        <v>673.74737000000005</v>
      </c>
      <c r="AT1237">
        <v>673.74737000000005</v>
      </c>
      <c r="AU1237">
        <v>673.74737000000005</v>
      </c>
      <c r="AV1237" s="4">
        <f t="shared" si="378"/>
        <v>3568</v>
      </c>
      <c r="AX1237">
        <v>3568</v>
      </c>
      <c r="AY1237">
        <v>3568</v>
      </c>
      <c r="AZ1237" s="4">
        <f t="shared" si="379"/>
        <v>5.3</v>
      </c>
      <c r="BB1237">
        <v>5.3</v>
      </c>
      <c r="BC1237" s="4">
        <f t="shared" si="380"/>
        <v>5.0999999999999996</v>
      </c>
      <c r="BE1237">
        <v>5.0999999999999996</v>
      </c>
      <c r="BF1237" s="4">
        <v>0.65800000000000003</v>
      </c>
      <c r="BG1237" s="4">
        <v>10.1</v>
      </c>
      <c r="BH1237" s="4">
        <f t="shared" si="362"/>
        <v>67.900000000000006</v>
      </c>
      <c r="BJ1237">
        <v>67.900000000000006</v>
      </c>
    </row>
    <row r="1238" spans="1:62" x14ac:dyDescent="0.25">
      <c r="A1238" s="4" t="s">
        <v>101</v>
      </c>
      <c r="B1238" s="4">
        <v>2013</v>
      </c>
      <c r="C1238" s="4">
        <v>1</v>
      </c>
      <c r="E1238" s="4">
        <f t="shared" si="363"/>
        <v>1.5828009310702893E-3</v>
      </c>
      <c r="F1238">
        <v>17</v>
      </c>
      <c r="H1238" s="4">
        <f t="shared" si="364"/>
        <v>1.3840301740109206E-2</v>
      </c>
      <c r="I1238">
        <f t="shared" si="365"/>
        <v>32</v>
      </c>
      <c r="K1238">
        <v>32</v>
      </c>
      <c r="L1238" s="4">
        <v>0.01</v>
      </c>
      <c r="M1238">
        <f t="shared" si="366"/>
        <v>1.9854682217563762E-4</v>
      </c>
      <c r="O1238" s="4">
        <f t="shared" si="367"/>
        <v>447.36950009999998</v>
      </c>
      <c r="Q1238">
        <v>447.36950009999998</v>
      </c>
      <c r="S1238" s="4">
        <f t="shared" si="368"/>
        <v>1.33239924926773E-2</v>
      </c>
      <c r="T1238">
        <v>66</v>
      </c>
      <c r="W1238" s="4">
        <f t="shared" si="369"/>
        <v>669</v>
      </c>
      <c r="X1238">
        <v>669</v>
      </c>
      <c r="Y1238" s="4">
        <v>57.8</v>
      </c>
      <c r="AB1238" s="4">
        <f t="shared" si="370"/>
        <v>39</v>
      </c>
      <c r="AC1238" s="3">
        <v>39</v>
      </c>
      <c r="AD1238" s="4">
        <f t="shared" si="371"/>
        <v>1.1868379753030874E-4</v>
      </c>
      <c r="AE1238">
        <f t="shared" si="372"/>
        <v>7</v>
      </c>
      <c r="AG1238">
        <v>7</v>
      </c>
      <c r="AH1238" s="4">
        <f t="shared" si="373"/>
        <v>5.92</v>
      </c>
      <c r="AJ1238">
        <v>5.92</v>
      </c>
      <c r="AK1238" s="4">
        <f t="shared" si="374"/>
        <v>1.3789977354997257E-2</v>
      </c>
      <c r="AL1238">
        <f t="shared" si="375"/>
        <v>68</v>
      </c>
      <c r="AN1238">
        <v>68</v>
      </c>
      <c r="AO1238" s="4">
        <f t="shared" si="376"/>
        <v>0.1</v>
      </c>
      <c r="AQ1238">
        <v>0.1</v>
      </c>
      <c r="AR1238" s="4">
        <f t="shared" si="377"/>
        <v>6925.2244600000004</v>
      </c>
      <c r="AT1238">
        <v>6925.2244600000004</v>
      </c>
      <c r="AU1238">
        <v>6925.2244600000004</v>
      </c>
      <c r="AV1238" s="4">
        <f t="shared" si="378"/>
        <v>10715281.625</v>
      </c>
      <c r="AX1238">
        <v>33883145</v>
      </c>
      <c r="AY1238">
        <v>33883145</v>
      </c>
      <c r="AZ1238" s="4">
        <f t="shared" si="379"/>
        <v>5.3</v>
      </c>
      <c r="BB1238">
        <v>5.3</v>
      </c>
      <c r="BC1238" s="4">
        <f t="shared" si="380"/>
        <v>5.0999999999999996</v>
      </c>
      <c r="BE1238">
        <v>5.0999999999999996</v>
      </c>
      <c r="BF1238" s="4">
        <v>0.65900000000000003</v>
      </c>
      <c r="BG1238" s="4">
        <v>10.3</v>
      </c>
      <c r="BH1238" s="4">
        <f t="shared" si="362"/>
        <v>69.5</v>
      </c>
      <c r="BJ1238">
        <v>69.5</v>
      </c>
    </row>
    <row r="1239" spans="1:62" x14ac:dyDescent="0.25">
      <c r="A1239" s="4" t="s">
        <v>101</v>
      </c>
      <c r="B1239" s="4">
        <v>2012</v>
      </c>
      <c r="C1239" s="4">
        <v>1</v>
      </c>
      <c r="E1239" s="4">
        <f t="shared" si="363"/>
        <v>3.1769825506268012E-3</v>
      </c>
      <c r="F1239">
        <v>147</v>
      </c>
      <c r="H1239" s="4">
        <f t="shared" si="364"/>
        <v>1.3840301740109206E-2</v>
      </c>
      <c r="I1239">
        <f t="shared" si="365"/>
        <v>32</v>
      </c>
      <c r="K1239">
        <v>32</v>
      </c>
      <c r="L1239" s="4">
        <v>0.01</v>
      </c>
      <c r="M1239">
        <f t="shared" si="366"/>
        <v>1.9828034596498407E-4</v>
      </c>
      <c r="O1239" s="4">
        <f t="shared" si="367"/>
        <v>429.66250830000001</v>
      </c>
      <c r="Q1239">
        <v>429.66250830000001</v>
      </c>
      <c r="S1239" s="4">
        <f t="shared" si="368"/>
        <v>1.1597863533787413E-2</v>
      </c>
      <c r="T1239">
        <v>61</v>
      </c>
      <c r="W1239" s="4">
        <f t="shared" si="369"/>
        <v>15</v>
      </c>
      <c r="X1239">
        <v>15</v>
      </c>
      <c r="Y1239" s="4">
        <v>57.2</v>
      </c>
      <c r="AB1239" s="4">
        <f t="shared" si="370"/>
        <v>39</v>
      </c>
      <c r="AC1239" s="3">
        <v>39</v>
      </c>
      <c r="AD1239" s="4">
        <f t="shared" si="371"/>
        <v>1.1526760739023443E-4</v>
      </c>
      <c r="AE1239">
        <f t="shared" si="372"/>
        <v>7</v>
      </c>
      <c r="AG1239">
        <v>7</v>
      </c>
      <c r="AH1239" s="4">
        <f t="shared" si="373"/>
        <v>5.26</v>
      </c>
      <c r="AJ1239">
        <v>5.26</v>
      </c>
      <c r="AK1239" s="4">
        <f t="shared" si="374"/>
        <v>1.4093488272745647E-2</v>
      </c>
      <c r="AL1239">
        <f t="shared" si="375"/>
        <v>69</v>
      </c>
      <c r="AN1239">
        <v>69</v>
      </c>
      <c r="AO1239" s="4">
        <f t="shared" si="376"/>
        <v>0.1</v>
      </c>
      <c r="AQ1239">
        <v>0.1</v>
      </c>
      <c r="AR1239" s="4">
        <f t="shared" si="377"/>
        <v>6651.1224199999997</v>
      </c>
      <c r="AT1239">
        <v>6651.1224199999997</v>
      </c>
      <c r="AU1239">
        <v>6651.1224199999997</v>
      </c>
      <c r="AV1239" s="4">
        <f t="shared" si="378"/>
        <v>10715281.625</v>
      </c>
      <c r="AX1239">
        <v>32776571</v>
      </c>
      <c r="AY1239">
        <v>32776571</v>
      </c>
      <c r="AZ1239" s="4">
        <f t="shared" si="379"/>
        <v>5.3</v>
      </c>
      <c r="BB1239">
        <v>5.3</v>
      </c>
      <c r="BC1239" s="4">
        <f t="shared" si="380"/>
        <v>5.0999999999999996</v>
      </c>
      <c r="BE1239">
        <v>5.0999999999999996</v>
      </c>
      <c r="BF1239" s="4">
        <v>0.65600000000000003</v>
      </c>
      <c r="BG1239" s="4">
        <v>10.5</v>
      </c>
      <c r="BH1239" s="4">
        <f t="shared" si="362"/>
        <v>76</v>
      </c>
      <c r="BJ1239">
        <v>76</v>
      </c>
    </row>
    <row r="1240" spans="1:62" x14ac:dyDescent="0.25">
      <c r="A1240" s="4" t="s">
        <v>101</v>
      </c>
      <c r="B1240" s="4">
        <v>2011</v>
      </c>
      <c r="C1240" s="4">
        <v>1</v>
      </c>
      <c r="E1240" s="4">
        <f t="shared" si="363"/>
        <v>3.1650999060883925E-3</v>
      </c>
      <c r="F1240">
        <v>144</v>
      </c>
      <c r="H1240" s="4">
        <f t="shared" si="364"/>
        <v>1.3840301740109206E-2</v>
      </c>
      <c r="I1240">
        <f t="shared" si="365"/>
        <v>32</v>
      </c>
      <c r="K1240">
        <v>32</v>
      </c>
      <c r="L1240" s="4">
        <v>0.17</v>
      </c>
      <c r="M1240">
        <f t="shared" si="366"/>
        <v>1.9553735340832314E-4</v>
      </c>
      <c r="O1240" s="4">
        <f t="shared" si="367"/>
        <v>285.11972600000001</v>
      </c>
      <c r="Q1240">
        <v>285.11972600000001</v>
      </c>
      <c r="S1240" s="4">
        <f t="shared" si="368"/>
        <v>1.5717766712225606E-2</v>
      </c>
      <c r="T1240">
        <v>77</v>
      </c>
      <c r="W1240" s="4">
        <f t="shared" si="369"/>
        <v>15</v>
      </c>
      <c r="X1240">
        <v>15</v>
      </c>
      <c r="Y1240" s="4">
        <v>56.5</v>
      </c>
      <c r="AB1240" s="4">
        <f t="shared" si="370"/>
        <v>39</v>
      </c>
      <c r="AC1240" s="3">
        <v>39</v>
      </c>
      <c r="AD1240" s="4">
        <f t="shared" si="371"/>
        <v>1.2766152859018586E-4</v>
      </c>
      <c r="AE1240">
        <f t="shared" si="372"/>
        <v>8</v>
      </c>
      <c r="AG1240">
        <v>8</v>
      </c>
      <c r="AH1240" s="4">
        <f t="shared" si="373"/>
        <v>3.32</v>
      </c>
      <c r="AJ1240">
        <v>3.32</v>
      </c>
      <c r="AK1240" s="4">
        <f t="shared" si="374"/>
        <v>1.6054926954788263E-2</v>
      </c>
      <c r="AL1240">
        <f t="shared" si="375"/>
        <v>79</v>
      </c>
      <c r="AN1240">
        <v>79</v>
      </c>
      <c r="AO1240" s="4">
        <f t="shared" si="376"/>
        <v>0.1</v>
      </c>
      <c r="AQ1240">
        <v>0.1</v>
      </c>
      <c r="AR1240" s="4">
        <f t="shared" si="377"/>
        <v>5854.6144969999996</v>
      </c>
      <c r="AT1240">
        <v>5854.6144969999996</v>
      </c>
      <c r="AU1240">
        <v>5854.6144969999996</v>
      </c>
      <c r="AV1240" s="4">
        <f t="shared" si="378"/>
        <v>3172753</v>
      </c>
      <c r="AX1240">
        <v>3172753</v>
      </c>
      <c r="AY1240">
        <v>3172753</v>
      </c>
      <c r="AZ1240" s="4">
        <f t="shared" si="379"/>
        <v>5.3</v>
      </c>
      <c r="BB1240">
        <v>5.3</v>
      </c>
      <c r="BC1240" s="4">
        <f t="shared" si="380"/>
        <v>5.0999999999999996</v>
      </c>
      <c r="BE1240">
        <v>5.0999999999999996</v>
      </c>
      <c r="BF1240" s="4">
        <v>0.64900000000000002</v>
      </c>
      <c r="BG1240" s="4">
        <v>10.4</v>
      </c>
      <c r="BH1240" s="4">
        <f t="shared" si="362"/>
        <v>77</v>
      </c>
      <c r="BJ1240">
        <v>77</v>
      </c>
    </row>
    <row r="1241" spans="1:62" x14ac:dyDescent="0.25">
      <c r="A1241" s="4" t="s">
        <v>101</v>
      </c>
      <c r="B1241" s="4">
        <v>2010</v>
      </c>
      <c r="C1241" s="4">
        <v>1</v>
      </c>
      <c r="E1241" s="4">
        <f t="shared" si="363"/>
        <v>3.1692609843331572E-3</v>
      </c>
      <c r="F1241">
        <v>145</v>
      </c>
      <c r="H1241" s="4">
        <f t="shared" si="364"/>
        <v>1.3840301740109206E-2</v>
      </c>
      <c r="I1241">
        <f t="shared" si="365"/>
        <v>32</v>
      </c>
      <c r="K1241">
        <v>32</v>
      </c>
      <c r="L1241" s="4">
        <v>0.19</v>
      </c>
      <c r="M1241">
        <f t="shared" si="366"/>
        <v>1.8806529958911489E-4</v>
      </c>
      <c r="O1241" s="4">
        <f t="shared" si="367"/>
        <v>21.822524940000001</v>
      </c>
      <c r="Q1241">
        <v>21.822524940000001</v>
      </c>
      <c r="S1241" s="4">
        <f t="shared" si="368"/>
        <v>1.4932729424305404E-2</v>
      </c>
      <c r="T1241">
        <v>72</v>
      </c>
      <c r="W1241" s="4">
        <f t="shared" si="369"/>
        <v>492</v>
      </c>
      <c r="X1241">
        <v>492</v>
      </c>
      <c r="Y1241" s="4">
        <v>55.8</v>
      </c>
      <c r="AB1241" s="4">
        <f t="shared" si="370"/>
        <v>39</v>
      </c>
      <c r="AC1241" s="3">
        <v>39</v>
      </c>
      <c r="AD1241" s="4">
        <f t="shared" si="371"/>
        <v>1.5712275364923093E-2</v>
      </c>
      <c r="AE1241">
        <f t="shared" si="372"/>
        <v>74</v>
      </c>
      <c r="AG1241">
        <v>74</v>
      </c>
      <c r="AH1241" s="4">
        <f t="shared" si="373"/>
        <v>3.82</v>
      </c>
      <c r="AJ1241">
        <v>3.82</v>
      </c>
      <c r="AK1241" s="4">
        <f t="shared" si="374"/>
        <v>1.534760607673603E-2</v>
      </c>
      <c r="AL1241">
        <f t="shared" si="375"/>
        <v>74</v>
      </c>
      <c r="AN1241">
        <v>74</v>
      </c>
      <c r="AO1241" s="4">
        <f t="shared" si="376"/>
        <v>0.1</v>
      </c>
      <c r="AQ1241">
        <v>0.1</v>
      </c>
      <c r="AR1241" s="4">
        <f t="shared" si="377"/>
        <v>452.74948000000001</v>
      </c>
      <c r="AT1241">
        <v>452.74948000000001</v>
      </c>
      <c r="AU1241">
        <v>452.74948000000001</v>
      </c>
      <c r="AV1241" s="4">
        <f t="shared" si="378"/>
        <v>376271</v>
      </c>
      <c r="AX1241">
        <v>376271</v>
      </c>
      <c r="AY1241">
        <v>376271</v>
      </c>
      <c r="AZ1241" s="4">
        <f t="shared" si="379"/>
        <v>5.3</v>
      </c>
      <c r="BB1241">
        <v>5.3</v>
      </c>
      <c r="BC1241" s="4">
        <f t="shared" si="380"/>
        <v>5.0999999999999996</v>
      </c>
      <c r="BE1241">
        <v>5.0999999999999996</v>
      </c>
      <c r="BF1241" s="4">
        <v>0.64600000000000002</v>
      </c>
      <c r="BG1241" s="4">
        <v>10.4</v>
      </c>
      <c r="BH1241" s="4">
        <f t="shared" si="362"/>
        <v>76</v>
      </c>
      <c r="BJ1241">
        <v>76</v>
      </c>
    </row>
    <row r="1242" spans="1:62" x14ac:dyDescent="0.25">
      <c r="A1242" s="4" t="s">
        <v>101</v>
      </c>
      <c r="B1242" s="4">
        <v>2009</v>
      </c>
      <c r="C1242" s="4">
        <v>1</v>
      </c>
      <c r="E1242" s="4">
        <f t="shared" si="363"/>
        <v>3.1805415507015272E-3</v>
      </c>
      <c r="F1242">
        <v>148</v>
      </c>
      <c r="H1242" s="4">
        <f t="shared" si="364"/>
        <v>1.3840301740109206E-2</v>
      </c>
      <c r="I1242">
        <f t="shared" si="365"/>
        <v>32</v>
      </c>
      <c r="K1242">
        <v>32</v>
      </c>
      <c r="L1242" s="4">
        <v>0.2</v>
      </c>
      <c r="M1242">
        <f t="shared" si="366"/>
        <v>1.9307757767758718E-4</v>
      </c>
      <c r="O1242" s="4">
        <f t="shared" si="367"/>
        <v>185.63669830000001</v>
      </c>
      <c r="Q1242">
        <v>185.63669830000001</v>
      </c>
      <c r="S1242" s="4">
        <f t="shared" si="368"/>
        <v>1.5472595340292588E-2</v>
      </c>
      <c r="T1242">
        <v>75</v>
      </c>
      <c r="W1242" s="4">
        <f t="shared" si="369"/>
        <v>900.625</v>
      </c>
      <c r="X1242">
        <v>30328</v>
      </c>
      <c r="Y1242" s="4">
        <v>55.2</v>
      </c>
      <c r="AB1242" s="4">
        <f t="shared" si="370"/>
        <v>39</v>
      </c>
      <c r="AC1242" s="3">
        <v>39</v>
      </c>
      <c r="AD1242" s="4">
        <f t="shared" si="371"/>
        <v>1.6451969231234917E-2</v>
      </c>
      <c r="AE1242">
        <f t="shared" si="372"/>
        <v>78</v>
      </c>
      <c r="AG1242">
        <v>78</v>
      </c>
      <c r="AH1242" s="4">
        <f t="shared" si="373"/>
        <v>4.6500000000000004</v>
      </c>
      <c r="AJ1242">
        <v>4.6500000000000004</v>
      </c>
      <c r="AK1242" s="4">
        <f t="shared" si="374"/>
        <v>1.5954888428319203E-2</v>
      </c>
      <c r="AL1242">
        <f t="shared" si="375"/>
        <v>78</v>
      </c>
      <c r="AN1242">
        <v>78</v>
      </c>
      <c r="AO1242" s="4">
        <f t="shared" si="376"/>
        <v>0.1</v>
      </c>
      <c r="AQ1242">
        <v>0.1</v>
      </c>
      <c r="AR1242" s="4">
        <f t="shared" si="377"/>
        <v>3735.1448359999999</v>
      </c>
      <c r="AT1242">
        <v>3735.1448359999999</v>
      </c>
      <c r="AU1242">
        <v>3735.1448359999999</v>
      </c>
      <c r="AV1242" s="4">
        <f t="shared" si="378"/>
        <v>10715281.625</v>
      </c>
      <c r="AX1242">
        <v>29894652</v>
      </c>
      <c r="AY1242">
        <v>29894652</v>
      </c>
      <c r="AZ1242" s="4">
        <f t="shared" si="379"/>
        <v>5.4</v>
      </c>
      <c r="BB1242">
        <v>5.4</v>
      </c>
      <c r="BC1242" s="4">
        <f t="shared" si="380"/>
        <v>5.0999999999999996</v>
      </c>
      <c r="BE1242">
        <v>5.0999999999999996</v>
      </c>
      <c r="BF1242" s="4">
        <v>0.64300000000000002</v>
      </c>
      <c r="BG1242" s="4">
        <v>10.3</v>
      </c>
      <c r="BH1242" s="4">
        <f t="shared" si="362"/>
        <v>74</v>
      </c>
      <c r="BJ1242">
        <v>74</v>
      </c>
    </row>
    <row r="1243" spans="1:62" x14ac:dyDescent="0.25">
      <c r="A1243" s="4" t="s">
        <v>101</v>
      </c>
      <c r="B1243" s="4">
        <v>2008</v>
      </c>
      <c r="C1243" s="4">
        <v>1</v>
      </c>
      <c r="E1243" s="4">
        <f t="shared" si="363"/>
        <v>3.2092116612719114E-3</v>
      </c>
      <c r="F1243">
        <v>167</v>
      </c>
      <c r="H1243" s="4">
        <f t="shared" si="364"/>
        <v>1.3840301740109206E-2</v>
      </c>
      <c r="I1243">
        <f t="shared" si="365"/>
        <v>32</v>
      </c>
      <c r="K1243">
        <v>32</v>
      </c>
      <c r="L1243" s="4">
        <v>0.17</v>
      </c>
      <c r="M1243">
        <f t="shared" si="366"/>
        <v>1.9325264579925629E-4</v>
      </c>
      <c r="O1243" s="4">
        <f t="shared" si="367"/>
        <v>192.1562998</v>
      </c>
      <c r="Q1243">
        <v>192.1562998</v>
      </c>
      <c r="S1243" s="4">
        <f t="shared" si="368"/>
        <v>1.33239924926773E-2</v>
      </c>
      <c r="T1243">
        <v>66</v>
      </c>
      <c r="W1243" s="4">
        <f t="shared" si="369"/>
        <v>900.625</v>
      </c>
      <c r="X1243">
        <v>5494</v>
      </c>
      <c r="Y1243" s="4">
        <v>54.5</v>
      </c>
      <c r="AB1243" s="4">
        <f t="shared" si="370"/>
        <v>38</v>
      </c>
      <c r="AC1243" s="3">
        <v>38</v>
      </c>
      <c r="AD1243" s="4">
        <f t="shared" si="371"/>
        <v>1.4888957986690926E-2</v>
      </c>
      <c r="AE1243">
        <f t="shared" si="372"/>
        <v>71</v>
      </c>
      <c r="AG1243">
        <v>71</v>
      </c>
      <c r="AH1243" s="4">
        <f t="shared" si="373"/>
        <v>3.93</v>
      </c>
      <c r="AJ1243">
        <v>3.93</v>
      </c>
      <c r="AK1243" s="4">
        <f t="shared" si="374"/>
        <v>1.4077824382949083E-2</v>
      </c>
      <c r="AL1243">
        <f t="shared" si="375"/>
        <v>69</v>
      </c>
      <c r="AN1243">
        <v>69</v>
      </c>
      <c r="AO1243" s="4">
        <f t="shared" si="376"/>
        <v>0.1</v>
      </c>
      <c r="AQ1243">
        <v>0.1</v>
      </c>
      <c r="AR1243" s="4">
        <f t="shared" si="377"/>
        <v>4521.3247000000001</v>
      </c>
      <c r="AT1243">
        <v>4521.3247000000001</v>
      </c>
      <c r="AU1243">
        <v>4521.3247000000001</v>
      </c>
      <c r="AV1243" s="4">
        <f t="shared" si="378"/>
        <v>10715281.625</v>
      </c>
      <c r="AX1243">
        <v>29111417</v>
      </c>
      <c r="AY1243">
        <v>29111417</v>
      </c>
      <c r="AZ1243" s="4">
        <f t="shared" si="379"/>
        <v>5.4</v>
      </c>
      <c r="BB1243">
        <v>5.4</v>
      </c>
      <c r="BC1243" s="4">
        <f t="shared" si="380"/>
        <v>5.0999999999999996</v>
      </c>
      <c r="BE1243">
        <v>5.0999999999999996</v>
      </c>
      <c r="BF1243" s="4">
        <v>0.63800000000000001</v>
      </c>
      <c r="BG1243" s="4">
        <v>10.3</v>
      </c>
      <c r="BH1243" s="4">
        <f t="shared" si="362"/>
        <v>69.3</v>
      </c>
      <c r="BJ1243">
        <v>69.3</v>
      </c>
    </row>
    <row r="1244" spans="1:62" x14ac:dyDescent="0.25">
      <c r="A1244" s="4" t="s">
        <v>101</v>
      </c>
      <c r="B1244" s="4">
        <v>2007</v>
      </c>
      <c r="C1244" s="4">
        <v>1</v>
      </c>
      <c r="E1244" s="4">
        <f t="shared" si="363"/>
        <v>2.8319088997547735E-3</v>
      </c>
      <c r="F1244">
        <v>227</v>
      </c>
      <c r="H1244" s="4">
        <f t="shared" si="364"/>
        <v>1.4258111523562302E-2</v>
      </c>
      <c r="I1244">
        <f t="shared" si="365"/>
        <v>31</v>
      </c>
      <c r="K1244">
        <v>31</v>
      </c>
      <c r="L1244" s="4">
        <v>0.14000000000000001</v>
      </c>
      <c r="M1244">
        <f t="shared" si="366"/>
        <v>1.9199406762191614E-4</v>
      </c>
      <c r="O1244" s="4">
        <f t="shared" si="367"/>
        <v>146.76064880000001</v>
      </c>
      <c r="Q1244">
        <v>146.76064880000001</v>
      </c>
      <c r="S1244" s="4">
        <f t="shared" si="368"/>
        <v>9.7016751002609401E-3</v>
      </c>
      <c r="T1244">
        <v>56</v>
      </c>
      <c r="W1244" s="4">
        <f t="shared" si="369"/>
        <v>230</v>
      </c>
      <c r="X1244">
        <v>230</v>
      </c>
      <c r="Y1244" s="4">
        <v>53.8</v>
      </c>
      <c r="AB1244" s="4">
        <f t="shared" si="370"/>
        <v>38</v>
      </c>
      <c r="AC1244" s="3">
        <v>38</v>
      </c>
      <c r="AD1244" s="4">
        <f t="shared" si="371"/>
        <v>1.5698354649459775E-2</v>
      </c>
      <c r="AE1244">
        <f t="shared" si="372"/>
        <v>74</v>
      </c>
      <c r="AG1244">
        <v>74</v>
      </c>
      <c r="AH1244" s="4">
        <f t="shared" si="373"/>
        <v>3.69</v>
      </c>
      <c r="AJ1244">
        <v>3.69</v>
      </c>
      <c r="AK1244" s="4">
        <f t="shared" si="374"/>
        <v>9.6904801375822039E-3</v>
      </c>
      <c r="AL1244">
        <f t="shared" si="375"/>
        <v>57</v>
      </c>
      <c r="AN1244">
        <v>57</v>
      </c>
      <c r="AO1244" s="4">
        <f t="shared" si="376"/>
        <v>0.1</v>
      </c>
      <c r="AQ1244">
        <v>0.1</v>
      </c>
      <c r="AR1244" s="4">
        <f t="shared" si="377"/>
        <v>3129.2249219999999</v>
      </c>
      <c r="AT1244">
        <v>3129.2249219999999</v>
      </c>
      <c r="AU1244">
        <v>3129.2249219999999</v>
      </c>
      <c r="AV1244" s="4">
        <f t="shared" si="378"/>
        <v>2839433</v>
      </c>
      <c r="AX1244">
        <v>2839433</v>
      </c>
      <c r="AY1244">
        <v>2839433</v>
      </c>
      <c r="AZ1244" s="4">
        <f t="shared" si="379"/>
        <v>5.4</v>
      </c>
      <c r="BB1244">
        <v>5.4</v>
      </c>
      <c r="BC1244" s="4">
        <f t="shared" si="380"/>
        <v>5.0999999999999996</v>
      </c>
      <c r="BE1244">
        <v>5.0999999999999996</v>
      </c>
      <c r="BF1244" s="4">
        <v>0.63600000000000001</v>
      </c>
      <c r="BG1244" s="4">
        <v>10.199999999999999</v>
      </c>
      <c r="BH1244" s="4">
        <f t="shared" si="362"/>
        <v>65.900000000000006</v>
      </c>
      <c r="BJ1244">
        <v>65.900000000000006</v>
      </c>
    </row>
    <row r="1245" spans="1:62" x14ac:dyDescent="0.25">
      <c r="A1245" s="4" t="s">
        <v>101</v>
      </c>
      <c r="B1245" s="4">
        <v>2006</v>
      </c>
      <c r="C1245" s="4">
        <v>1</v>
      </c>
      <c r="E1245" s="4">
        <f t="shared" si="363"/>
        <v>2.5515549549272273E-3</v>
      </c>
      <c r="F1245">
        <v>249</v>
      </c>
      <c r="H1245" s="4">
        <f t="shared" si="364"/>
        <v>1.4258111523562302E-2</v>
      </c>
      <c r="I1245">
        <f t="shared" si="365"/>
        <v>31</v>
      </c>
      <c r="K1245">
        <v>31</v>
      </c>
      <c r="L1245" s="4">
        <v>0.03</v>
      </c>
      <c r="M1245">
        <f t="shared" si="366"/>
        <v>1.8982742436451076E-4</v>
      </c>
      <c r="O1245" s="4">
        <f t="shared" si="367"/>
        <v>75.25799773</v>
      </c>
      <c r="Q1245">
        <v>75.25799773</v>
      </c>
      <c r="S1245" s="4">
        <f t="shared" si="368"/>
        <v>1.0850218227244775E-2</v>
      </c>
      <c r="T1245">
        <v>59</v>
      </c>
      <c r="W1245" s="4">
        <f t="shared" si="369"/>
        <v>474</v>
      </c>
      <c r="X1245">
        <v>474</v>
      </c>
      <c r="Y1245" s="4">
        <v>53.2</v>
      </c>
      <c r="AB1245" s="4">
        <f t="shared" si="370"/>
        <v>38</v>
      </c>
      <c r="AC1245" s="3">
        <v>38</v>
      </c>
      <c r="AD1245" s="4">
        <f t="shared" si="371"/>
        <v>1.1947365133091515E-2</v>
      </c>
      <c r="AE1245">
        <f t="shared" si="372"/>
        <v>63</v>
      </c>
      <c r="AG1245">
        <v>63</v>
      </c>
      <c r="AH1245" s="4">
        <f t="shared" si="373"/>
        <v>3</v>
      </c>
      <c r="AJ1245">
        <v>3</v>
      </c>
      <c r="AK1245" s="4">
        <f t="shared" si="374"/>
        <v>1.0476915152452781E-2</v>
      </c>
      <c r="AL1245">
        <f t="shared" si="375"/>
        <v>59</v>
      </c>
      <c r="AN1245">
        <v>59</v>
      </c>
      <c r="AO1245" s="4">
        <f t="shared" si="376"/>
        <v>0.1</v>
      </c>
      <c r="AQ1245">
        <v>0.1</v>
      </c>
      <c r="AR1245" s="4">
        <f t="shared" si="377"/>
        <v>2351.8124290000001</v>
      </c>
      <c r="AT1245">
        <v>2351.8124290000001</v>
      </c>
      <c r="AU1245">
        <v>2351.8124290000001</v>
      </c>
      <c r="AV1245" s="4">
        <f t="shared" si="378"/>
        <v>10715281.625</v>
      </c>
      <c r="AX1245">
        <v>27697912</v>
      </c>
      <c r="AY1245">
        <v>27697912</v>
      </c>
      <c r="AZ1245" s="4">
        <f t="shared" si="379"/>
        <v>5.4</v>
      </c>
      <c r="BB1245">
        <v>5.4</v>
      </c>
      <c r="BC1245" s="4">
        <f t="shared" si="380"/>
        <v>5.0999999999999996</v>
      </c>
      <c r="BE1245">
        <v>5.0999999999999996</v>
      </c>
      <c r="BF1245" s="4">
        <v>0.63100000000000001</v>
      </c>
      <c r="BG1245" s="4">
        <v>10.199999999999999</v>
      </c>
      <c r="BH1245" s="4">
        <f t="shared" si="362"/>
        <v>64.7</v>
      </c>
      <c r="BJ1245">
        <v>64.7</v>
      </c>
    </row>
    <row r="1246" spans="1:62" x14ac:dyDescent="0.25">
      <c r="A1246" s="4" t="s">
        <v>101</v>
      </c>
      <c r="B1246" s="4">
        <v>2005</v>
      </c>
      <c r="C1246" s="4">
        <v>1</v>
      </c>
      <c r="E1246" s="4">
        <f t="shared" si="363"/>
        <v>1.7670998975934577E-3</v>
      </c>
      <c r="F1246">
        <v>29</v>
      </c>
      <c r="H1246" s="4">
        <f t="shared" si="364"/>
        <v>1.4258111523562302E-2</v>
      </c>
      <c r="I1246">
        <f t="shared" si="365"/>
        <v>31</v>
      </c>
      <c r="K1246">
        <v>31</v>
      </c>
      <c r="L1246" s="4">
        <v>0.18</v>
      </c>
      <c r="M1246">
        <f t="shared" si="366"/>
        <v>1.893101567228385E-4</v>
      </c>
      <c r="O1246" s="4">
        <f t="shared" si="367"/>
        <v>59.188451520000001</v>
      </c>
      <c r="Q1246">
        <v>59.188451520000001</v>
      </c>
      <c r="S1246" s="4">
        <f t="shared" si="368"/>
        <v>1.3000650792124622E-2</v>
      </c>
      <c r="T1246">
        <v>65</v>
      </c>
      <c r="W1246" s="4">
        <f t="shared" si="369"/>
        <v>900.625</v>
      </c>
      <c r="X1246">
        <v>908</v>
      </c>
      <c r="Y1246" s="4">
        <v>52.5</v>
      </c>
      <c r="AB1246" s="4">
        <f t="shared" si="370"/>
        <v>37</v>
      </c>
      <c r="AC1246" s="3">
        <v>37</v>
      </c>
      <c r="AD1246" s="4">
        <f t="shared" si="371"/>
        <v>1.4230146566324943E-2</v>
      </c>
      <c r="AE1246">
        <f t="shared" si="372"/>
        <v>69</v>
      </c>
      <c r="AG1246">
        <v>69</v>
      </c>
      <c r="AH1246" s="4">
        <f t="shared" si="373"/>
        <v>4.13</v>
      </c>
      <c r="AJ1246">
        <v>4.13</v>
      </c>
      <c r="AK1246" s="4">
        <f t="shared" si="374"/>
        <v>1.2747428261072013E-2</v>
      </c>
      <c r="AL1246">
        <f t="shared" si="375"/>
        <v>65</v>
      </c>
      <c r="AN1246">
        <v>65</v>
      </c>
      <c r="AO1246" s="4">
        <f t="shared" si="376"/>
        <v>0.1</v>
      </c>
      <c r="AQ1246">
        <v>0.1</v>
      </c>
      <c r="AR1246" s="4">
        <f t="shared" si="377"/>
        <v>1849.6391100000001</v>
      </c>
      <c r="AT1246">
        <v>1849.6391100000001</v>
      </c>
      <c r="AU1246">
        <v>1849.6391100000001</v>
      </c>
      <c r="AV1246" s="4">
        <f t="shared" si="378"/>
        <v>278426</v>
      </c>
      <c r="AX1246">
        <v>278426</v>
      </c>
      <c r="AY1246">
        <v>278426</v>
      </c>
      <c r="AZ1246" s="4">
        <f t="shared" si="379"/>
        <v>5.4</v>
      </c>
      <c r="BB1246">
        <v>5.4</v>
      </c>
      <c r="BC1246" s="4">
        <f t="shared" si="380"/>
        <v>5.2</v>
      </c>
      <c r="BE1246">
        <v>5.2</v>
      </c>
      <c r="BF1246" s="4">
        <v>0.628</v>
      </c>
      <c r="BG1246" s="4">
        <v>10.1</v>
      </c>
      <c r="BH1246" s="4">
        <f t="shared" si="362"/>
        <v>66.8</v>
      </c>
      <c r="BJ1246">
        <v>66.8</v>
      </c>
    </row>
    <row r="1247" spans="1:62" x14ac:dyDescent="0.25">
      <c r="A1247" s="4" t="s">
        <v>101</v>
      </c>
      <c r="B1247" s="4">
        <v>2004</v>
      </c>
      <c r="C1247" s="4">
        <v>1</v>
      </c>
      <c r="E1247" s="4">
        <f t="shared" si="363"/>
        <v>1.643694226954638E-3</v>
      </c>
      <c r="F1247">
        <v>21</v>
      </c>
      <c r="H1247" s="4">
        <f t="shared" si="364"/>
        <v>1.4659893767699236E-2</v>
      </c>
      <c r="I1247">
        <f t="shared" si="365"/>
        <v>30</v>
      </c>
      <c r="K1247">
        <v>30</v>
      </c>
      <c r="L1247" s="4">
        <v>0.32</v>
      </c>
      <c r="M1247">
        <f t="shared" si="366"/>
        <v>1.8881520459597742E-4</v>
      </c>
      <c r="O1247" s="4">
        <f t="shared" si="367"/>
        <v>44.120596460000002</v>
      </c>
      <c r="Q1247">
        <v>44.120596460000002</v>
      </c>
      <c r="S1247" s="4">
        <f t="shared" si="368"/>
        <v>1.196220558312489E-2</v>
      </c>
      <c r="T1247">
        <v>62</v>
      </c>
      <c r="W1247" s="4">
        <f t="shared" si="369"/>
        <v>900.625</v>
      </c>
      <c r="X1247">
        <v>9081</v>
      </c>
      <c r="Y1247" s="4">
        <v>51.9</v>
      </c>
      <c r="AB1247" s="4">
        <f t="shared" si="370"/>
        <v>37</v>
      </c>
      <c r="AC1247" s="3">
        <v>37</v>
      </c>
      <c r="AD1247" s="4">
        <f t="shared" si="371"/>
        <v>1.4225500274075863E-2</v>
      </c>
      <c r="AE1247">
        <f t="shared" si="372"/>
        <v>69</v>
      </c>
      <c r="AG1247">
        <v>69</v>
      </c>
      <c r="AH1247" s="4">
        <f t="shared" si="373"/>
        <v>5.61</v>
      </c>
      <c r="AJ1247">
        <v>5.61</v>
      </c>
      <c r="AK1247" s="4">
        <f t="shared" si="374"/>
        <v>1.5323880772675906E-2</v>
      </c>
      <c r="AL1247">
        <f t="shared" si="375"/>
        <v>74</v>
      </c>
      <c r="AN1247">
        <v>74</v>
      </c>
      <c r="AO1247" s="4">
        <f t="shared" si="376"/>
        <v>0.1</v>
      </c>
      <c r="AQ1247">
        <v>0.1</v>
      </c>
      <c r="AR1247" s="4">
        <f t="shared" si="377"/>
        <v>1391.8169230000001</v>
      </c>
      <c r="AT1247">
        <v>1391.8169230000001</v>
      </c>
      <c r="AU1247">
        <v>1391.8169230000001</v>
      </c>
      <c r="AV1247" s="4">
        <f t="shared" si="378"/>
        <v>2631669</v>
      </c>
      <c r="AX1247">
        <v>2631669</v>
      </c>
      <c r="AY1247">
        <v>2631669</v>
      </c>
      <c r="AZ1247" s="4">
        <f t="shared" si="379"/>
        <v>5.4</v>
      </c>
      <c r="BB1247">
        <v>5.4</v>
      </c>
      <c r="BC1247" s="4">
        <f t="shared" si="380"/>
        <v>5.2</v>
      </c>
      <c r="BE1247">
        <v>5.2</v>
      </c>
      <c r="BF1247" s="4">
        <v>0.60299999999999998</v>
      </c>
      <c r="BG1247" s="4">
        <v>9.8000000000000007</v>
      </c>
      <c r="BH1247" s="4">
        <f t="shared" si="362"/>
        <v>67.2</v>
      </c>
      <c r="BJ1247">
        <v>67.2</v>
      </c>
    </row>
    <row r="1248" spans="1:62" x14ac:dyDescent="0.25">
      <c r="A1248" s="4" t="s">
        <v>101</v>
      </c>
      <c r="B1248" s="4">
        <v>2003</v>
      </c>
      <c r="C1248" s="4">
        <v>1</v>
      </c>
      <c r="E1248" s="4">
        <f t="shared" si="363"/>
        <v>2.9771856232231422E-3</v>
      </c>
      <c r="F1248">
        <v>213</v>
      </c>
      <c r="H1248" s="4">
        <f t="shared" si="364"/>
        <v>1.4659893767699236E-2</v>
      </c>
      <c r="I1248">
        <f t="shared" si="365"/>
        <v>30</v>
      </c>
      <c r="K1248">
        <v>30</v>
      </c>
      <c r="L1248" s="4">
        <v>7.0000000000000007E-2</v>
      </c>
      <c r="M1248">
        <f t="shared" si="366"/>
        <v>1.8731145170040577E-4</v>
      </c>
      <c r="O1248" s="4">
        <f t="shared" si="367"/>
        <v>0</v>
      </c>
      <c r="Q1248">
        <v>0</v>
      </c>
      <c r="S1248" s="4">
        <f t="shared" si="368"/>
        <v>1.2318378215770384E-2</v>
      </c>
      <c r="T1248">
        <v>63</v>
      </c>
      <c r="W1248" s="4">
        <f t="shared" si="369"/>
        <v>0</v>
      </c>
      <c r="X1248">
        <v>0</v>
      </c>
      <c r="Y1248" s="4">
        <v>51.3</v>
      </c>
      <c r="AB1248" s="4">
        <f t="shared" si="370"/>
        <v>37</v>
      </c>
      <c r="AC1248" s="3">
        <v>37</v>
      </c>
      <c r="AD1248" s="4">
        <f t="shared" si="371"/>
        <v>1.5431144395870133E-2</v>
      </c>
      <c r="AE1248">
        <f t="shared" si="372"/>
        <v>73</v>
      </c>
      <c r="AG1248">
        <v>73</v>
      </c>
      <c r="AH1248" s="4">
        <f t="shared" si="373"/>
        <v>4.3600000000000003</v>
      </c>
      <c r="AJ1248">
        <v>4.3600000000000003</v>
      </c>
      <c r="AK1248" s="4">
        <f t="shared" si="374"/>
        <v>1.5508909261799722E-2</v>
      </c>
      <c r="AL1248">
        <f t="shared" si="375"/>
        <v>75</v>
      </c>
      <c r="AN1248">
        <v>75</v>
      </c>
      <c r="AO1248" s="4">
        <f t="shared" si="376"/>
        <v>0.1</v>
      </c>
      <c r="AQ1248">
        <v>0.1</v>
      </c>
      <c r="AR1248" s="4">
        <f t="shared" si="377"/>
        <v>1766.9475950000001</v>
      </c>
      <c r="AT1248">
        <v>1766.9475950000001</v>
      </c>
      <c r="AV1248" s="4">
        <f t="shared" si="378"/>
        <v>10715281.625</v>
      </c>
      <c r="AX1248">
        <v>25627626</v>
      </c>
      <c r="AY1248">
        <v>25627626</v>
      </c>
      <c r="AZ1248" s="4">
        <f t="shared" si="379"/>
        <v>5.5</v>
      </c>
      <c r="BB1248">
        <v>5.5</v>
      </c>
      <c r="BC1248" s="4">
        <f t="shared" si="380"/>
        <v>5.2</v>
      </c>
      <c r="BE1248">
        <v>5.2</v>
      </c>
      <c r="BF1248" s="4">
        <v>0.61599999999999999</v>
      </c>
      <c r="BG1248" s="4">
        <v>9.4</v>
      </c>
      <c r="BH1248" s="4">
        <f t="shared" si="362"/>
        <v>66.5</v>
      </c>
      <c r="BJ1248">
        <v>66.5</v>
      </c>
    </row>
    <row r="1249" spans="1:62" x14ac:dyDescent="0.25">
      <c r="A1249" s="4" t="s">
        <v>101</v>
      </c>
      <c r="B1249" s="4">
        <v>2002</v>
      </c>
      <c r="C1249" s="4">
        <v>1</v>
      </c>
      <c r="E1249" s="4">
        <f t="shared" si="363"/>
        <v>1.5375706050567797E-3</v>
      </c>
      <c r="F1249">
        <v>14</v>
      </c>
      <c r="H1249" s="4">
        <f t="shared" si="364"/>
        <v>1.4659893767699236E-2</v>
      </c>
      <c r="I1249">
        <f t="shared" si="365"/>
        <v>30</v>
      </c>
      <c r="K1249">
        <v>30</v>
      </c>
      <c r="L1249" s="4">
        <v>0.15</v>
      </c>
      <c r="M1249">
        <f t="shared" si="366"/>
        <v>1.8731145170040577E-4</v>
      </c>
      <c r="O1249" s="4">
        <f t="shared" si="367"/>
        <v>0</v>
      </c>
      <c r="Q1249">
        <v>0</v>
      </c>
      <c r="S1249" s="4">
        <f t="shared" si="368"/>
        <v>1.3000650792124622E-2</v>
      </c>
      <c r="T1249">
        <v>65</v>
      </c>
      <c r="W1249" s="4">
        <f t="shared" si="369"/>
        <v>0</v>
      </c>
      <c r="X1249">
        <v>0</v>
      </c>
      <c r="Y1249" s="4">
        <v>5.6</v>
      </c>
      <c r="AB1249" s="4">
        <f t="shared" si="370"/>
        <v>37</v>
      </c>
      <c r="AC1249" s="3">
        <v>37</v>
      </c>
      <c r="AD1249" s="4">
        <f t="shared" si="371"/>
        <v>1.6100883451547192E-2</v>
      </c>
      <c r="AE1249">
        <f t="shared" si="372"/>
        <v>76</v>
      </c>
      <c r="AG1249">
        <v>76</v>
      </c>
      <c r="AH1249" s="4" t="e">
        <f t="shared" si="373"/>
        <v>#VALUE!</v>
      </c>
      <c r="AK1249" s="4">
        <f t="shared" si="374"/>
        <v>1.5812615643128723E-2</v>
      </c>
      <c r="AL1249">
        <f t="shared" si="375"/>
        <v>77</v>
      </c>
      <c r="AN1249">
        <v>77</v>
      </c>
      <c r="AO1249" s="4">
        <f t="shared" si="376"/>
        <v>0.1</v>
      </c>
      <c r="AQ1249">
        <v>0.1</v>
      </c>
      <c r="AR1249" s="4">
        <f t="shared" si="377"/>
        <v>1766.9475950000001</v>
      </c>
      <c r="AT1249">
        <v>1766.9475950000001</v>
      </c>
      <c r="AV1249" s="4">
        <f t="shared" si="378"/>
        <v>10715281.625</v>
      </c>
      <c r="AX1249">
        <v>24939299</v>
      </c>
      <c r="AY1249">
        <v>24939299</v>
      </c>
      <c r="AZ1249" s="4">
        <f t="shared" si="379"/>
        <v>5.5</v>
      </c>
      <c r="BB1249">
        <v>5.5</v>
      </c>
      <c r="BC1249" s="4">
        <f t="shared" si="380"/>
        <v>5.3</v>
      </c>
      <c r="BE1249">
        <v>5.3</v>
      </c>
      <c r="BF1249" s="4">
        <v>0.61399999999999999</v>
      </c>
      <c r="BG1249" s="4">
        <v>9.1</v>
      </c>
      <c r="BH1249" s="4">
        <f t="shared" si="362"/>
        <v>74</v>
      </c>
      <c r="BJ1249">
        <v>74</v>
      </c>
    </row>
    <row r="1250" spans="1:62" x14ac:dyDescent="0.25">
      <c r="A1250" s="4" t="s">
        <v>101</v>
      </c>
      <c r="B1250" s="4">
        <v>2001</v>
      </c>
      <c r="C1250" s="4">
        <v>1</v>
      </c>
      <c r="E1250" s="4">
        <f t="shared" si="363"/>
        <v>3.1561811633740327E-3</v>
      </c>
      <c r="F1250">
        <v>142</v>
      </c>
      <c r="H1250" s="4">
        <f t="shared" si="364"/>
        <v>1.4659893767699236E-2</v>
      </c>
      <c r="I1250">
        <f t="shared" si="365"/>
        <v>30</v>
      </c>
      <c r="K1250">
        <v>30</v>
      </c>
      <c r="L1250" s="4">
        <v>0.17</v>
      </c>
      <c r="M1250">
        <f t="shared" si="366"/>
        <v>1.8731145170040577E-4</v>
      </c>
      <c r="O1250" s="4">
        <f t="shared" si="367"/>
        <v>0</v>
      </c>
      <c r="Q1250">
        <v>0</v>
      </c>
      <c r="S1250" s="4">
        <f t="shared" si="368"/>
        <v>1.33239924926773E-2</v>
      </c>
      <c r="T1250">
        <v>66</v>
      </c>
      <c r="W1250" s="4">
        <f t="shared" si="369"/>
        <v>900.625</v>
      </c>
      <c r="X1250">
        <v>4088</v>
      </c>
      <c r="Y1250" s="4">
        <v>5.0999999999999996</v>
      </c>
      <c r="AB1250" s="4">
        <f t="shared" si="370"/>
        <v>37</v>
      </c>
      <c r="AC1250" s="3">
        <v>37</v>
      </c>
      <c r="AD1250" s="4">
        <f t="shared" si="371"/>
        <v>1.2538645881051322E-4</v>
      </c>
      <c r="AE1250">
        <f t="shared" si="372"/>
        <v>8</v>
      </c>
      <c r="AG1250">
        <v>8</v>
      </c>
      <c r="AH1250" s="4" t="e">
        <f t="shared" si="373"/>
        <v>#VALUE!</v>
      </c>
      <c r="AK1250" s="4">
        <f t="shared" si="374"/>
        <v>1.5925192285834014E-2</v>
      </c>
      <c r="AL1250">
        <f t="shared" si="375"/>
        <v>78</v>
      </c>
      <c r="AN1250">
        <v>78</v>
      </c>
      <c r="AO1250" s="4">
        <f t="shared" si="376"/>
        <v>0.1</v>
      </c>
      <c r="AQ1250">
        <v>0.1</v>
      </c>
      <c r="AR1250" s="4">
        <f t="shared" si="377"/>
        <v>1766.9475950000001</v>
      </c>
      <c r="AT1250">
        <v>1766.9475950000001</v>
      </c>
      <c r="AV1250" s="4">
        <f t="shared" si="378"/>
        <v>10715281.625</v>
      </c>
      <c r="AX1250">
        <v>24251649</v>
      </c>
      <c r="AY1250">
        <v>24251649</v>
      </c>
      <c r="AZ1250" s="4">
        <f t="shared" si="379"/>
        <v>5.6</v>
      </c>
      <c r="BB1250">
        <v>5.6</v>
      </c>
      <c r="BC1250" s="4">
        <f t="shared" si="380"/>
        <v>5.3</v>
      </c>
      <c r="BE1250">
        <v>5.3</v>
      </c>
      <c r="BF1250" s="4">
        <v>0.60699999999999998</v>
      </c>
      <c r="BG1250" s="4">
        <v>8.6999999999999993</v>
      </c>
      <c r="BH1250" s="4">
        <f t="shared" si="362"/>
        <v>72</v>
      </c>
      <c r="BJ1250">
        <v>72</v>
      </c>
    </row>
    <row r="1251" spans="1:62" x14ac:dyDescent="0.25">
      <c r="A1251" s="4" t="s">
        <v>101</v>
      </c>
      <c r="B1251" s="4">
        <v>2000</v>
      </c>
      <c r="C1251" s="4">
        <v>1</v>
      </c>
      <c r="E1251" s="4">
        <f t="shared" si="363"/>
        <v>3.1650999060883925E-3</v>
      </c>
      <c r="F1251">
        <v>144</v>
      </c>
      <c r="H1251" s="4">
        <f t="shared" si="364"/>
        <v>1.4659893767699236E-2</v>
      </c>
      <c r="I1251">
        <f t="shared" si="365"/>
        <v>30</v>
      </c>
      <c r="K1251">
        <v>30</v>
      </c>
      <c r="L1251" s="4">
        <v>0.2</v>
      </c>
      <c r="M1251">
        <f t="shared" si="366"/>
        <v>1.8731145170040577E-4</v>
      </c>
      <c r="O1251" s="4">
        <f t="shared" si="367"/>
        <v>0</v>
      </c>
      <c r="Q1251">
        <v>0</v>
      </c>
      <c r="S1251" s="4">
        <f t="shared" si="368"/>
        <v>1.3633666627972423E-2</v>
      </c>
      <c r="T1251">
        <v>67</v>
      </c>
      <c r="W1251" s="4">
        <f t="shared" si="369"/>
        <v>726</v>
      </c>
      <c r="X1251">
        <v>726</v>
      </c>
      <c r="Y1251" s="4">
        <v>49.5</v>
      </c>
      <c r="AB1251" s="4">
        <f t="shared" si="370"/>
        <v>37</v>
      </c>
      <c r="AC1251" s="3">
        <v>37</v>
      </c>
      <c r="AD1251" s="4">
        <f t="shared" si="371"/>
        <v>1.676885707844622E-2</v>
      </c>
      <c r="AE1251">
        <f t="shared" si="372"/>
        <v>83</v>
      </c>
      <c r="AG1251">
        <v>83</v>
      </c>
      <c r="AH1251" s="4" t="e">
        <f t="shared" si="373"/>
        <v>#VALUE!</v>
      </c>
      <c r="AK1251" s="4">
        <f t="shared" si="374"/>
        <v>1.8292639925671645E-4</v>
      </c>
      <c r="AL1251">
        <f t="shared" si="375"/>
        <v>8</v>
      </c>
      <c r="AN1251">
        <v>8</v>
      </c>
      <c r="AO1251" s="4">
        <f t="shared" si="376"/>
        <v>0.1</v>
      </c>
      <c r="AQ1251">
        <v>0.1</v>
      </c>
      <c r="AR1251" s="4">
        <f t="shared" si="377"/>
        <v>1766.9475950000001</v>
      </c>
      <c r="AT1251">
        <v>1766.9475950000001</v>
      </c>
      <c r="AV1251" s="4">
        <f t="shared" si="378"/>
        <v>10715281.625</v>
      </c>
      <c r="AX1251">
        <v>23565413</v>
      </c>
      <c r="AY1251">
        <v>23565413</v>
      </c>
      <c r="AZ1251" s="4">
        <f t="shared" si="379"/>
        <v>5.6</v>
      </c>
      <c r="BB1251">
        <v>5.6</v>
      </c>
      <c r="BC1251" s="4">
        <f t="shared" si="380"/>
        <v>5.4</v>
      </c>
      <c r="BE1251">
        <v>5.4</v>
      </c>
      <c r="BF1251" s="4">
        <v>0.60299999999999998</v>
      </c>
      <c r="BG1251" s="4">
        <v>8.6</v>
      </c>
      <c r="BH1251" s="4">
        <f t="shared" si="362"/>
        <v>70</v>
      </c>
      <c r="BJ1251">
        <v>70</v>
      </c>
    </row>
    <row r="1252" spans="1:62" x14ac:dyDescent="0.25">
      <c r="A1252" s="4" t="s">
        <v>102</v>
      </c>
      <c r="B1252" s="4">
        <v>2015</v>
      </c>
      <c r="C1252" s="4">
        <v>0</v>
      </c>
      <c r="E1252" s="4">
        <f t="shared" si="363"/>
        <v>2.3102387308429513E-3</v>
      </c>
      <c r="F1252">
        <v>64</v>
      </c>
      <c r="H1252" s="4">
        <f t="shared" si="364"/>
        <v>1.3615888411902125E-2</v>
      </c>
      <c r="I1252">
        <f t="shared" si="365"/>
        <v>0</v>
      </c>
      <c r="K1252">
        <v>0</v>
      </c>
      <c r="M1252">
        <f t="shared" si="366"/>
        <v>1.8731145170040577E-4</v>
      </c>
      <c r="O1252" s="4">
        <f t="shared" si="367"/>
        <v>0</v>
      </c>
      <c r="Q1252">
        <v>0</v>
      </c>
      <c r="S1252" s="4">
        <f t="shared" si="368"/>
        <v>1.3597551795253666E-2</v>
      </c>
      <c r="T1252">
        <v>95</v>
      </c>
      <c r="W1252" s="4">
        <f t="shared" si="369"/>
        <v>4</v>
      </c>
      <c r="X1252">
        <v>4</v>
      </c>
      <c r="Y1252" s="4">
        <v>62.8</v>
      </c>
      <c r="AB1252" s="4">
        <f t="shared" si="370"/>
        <v>0</v>
      </c>
      <c r="AC1252" s="3">
        <v>0</v>
      </c>
      <c r="AD1252" s="4">
        <f t="shared" si="371"/>
        <v>1.465522749968263E-2</v>
      </c>
      <c r="AE1252">
        <f t="shared" si="372"/>
        <v>95</v>
      </c>
      <c r="AG1252">
        <v>95</v>
      </c>
      <c r="AH1252" s="4" t="e">
        <f t="shared" si="373"/>
        <v>#VALUE!</v>
      </c>
      <c r="AK1252" s="4">
        <f t="shared" si="374"/>
        <v>1.4093363916278223E-2</v>
      </c>
      <c r="AL1252">
        <f t="shared" si="375"/>
        <v>95</v>
      </c>
      <c r="AN1252">
        <v>95</v>
      </c>
      <c r="AO1252" s="4">
        <f t="shared" si="376"/>
        <v>0.1</v>
      </c>
      <c r="AQ1252">
        <v>0.1</v>
      </c>
      <c r="AR1252" s="4">
        <f t="shared" si="377"/>
        <v>6664.1440000000002</v>
      </c>
      <c r="AT1252">
        <v>6664.1440000000002</v>
      </c>
      <c r="AU1252">
        <v>6664.1440000000002</v>
      </c>
      <c r="AV1252" s="4">
        <f t="shared" si="378"/>
        <v>4676835</v>
      </c>
      <c r="AX1252">
        <v>4676835</v>
      </c>
      <c r="AY1252">
        <v>4676835</v>
      </c>
      <c r="AZ1252" s="4">
        <f t="shared" si="379"/>
        <v>0.3</v>
      </c>
      <c r="BB1252">
        <v>0.3</v>
      </c>
      <c r="BC1252" s="4">
        <f t="shared" si="380"/>
        <v>0.2</v>
      </c>
      <c r="BE1252">
        <v>0.2</v>
      </c>
      <c r="BF1252" s="4">
        <v>0.92</v>
      </c>
      <c r="BG1252" s="4">
        <v>18.600000000000001</v>
      </c>
      <c r="BH1252" s="4">
        <f t="shared" si="362"/>
        <v>81.400000000000006</v>
      </c>
      <c r="BJ1252">
        <v>81.400000000000006</v>
      </c>
    </row>
    <row r="1253" spans="1:62" x14ac:dyDescent="0.25">
      <c r="A1253" s="4" t="s">
        <v>102</v>
      </c>
      <c r="B1253" s="4">
        <v>2014</v>
      </c>
      <c r="C1253" s="4">
        <v>0</v>
      </c>
      <c r="E1253" s="4">
        <f t="shared" si="363"/>
        <v>2.3402803662103508E-3</v>
      </c>
      <c r="F1253">
        <v>66</v>
      </c>
      <c r="H1253" s="4">
        <f t="shared" si="364"/>
        <v>1.3615888411902125E-2</v>
      </c>
      <c r="I1253">
        <f t="shared" si="365"/>
        <v>0</v>
      </c>
      <c r="K1253">
        <v>0</v>
      </c>
      <c r="L1253" s="4">
        <v>10.75</v>
      </c>
      <c r="M1253">
        <f t="shared" si="366"/>
        <v>2.006821138179512E-4</v>
      </c>
      <c r="O1253" s="4">
        <f t="shared" si="367"/>
        <v>746.36704529999997</v>
      </c>
      <c r="Q1253">
        <v>746.36704529999997</v>
      </c>
      <c r="S1253" s="4">
        <f t="shared" si="368"/>
        <v>1.3597551795253666E-2</v>
      </c>
      <c r="T1253">
        <v>95</v>
      </c>
      <c r="W1253" s="4">
        <f t="shared" si="369"/>
        <v>33</v>
      </c>
      <c r="X1253">
        <v>33</v>
      </c>
      <c r="Y1253" s="4">
        <v>62.1</v>
      </c>
      <c r="AB1253" s="4">
        <f t="shared" si="370"/>
        <v>0</v>
      </c>
      <c r="AC1253" s="3">
        <v>0</v>
      </c>
      <c r="AD1253" s="4">
        <f t="shared" si="371"/>
        <v>1.4321957983566636E-2</v>
      </c>
      <c r="AE1253">
        <f t="shared" si="372"/>
        <v>96</v>
      </c>
      <c r="AG1253">
        <v>96</v>
      </c>
      <c r="AH1253" s="4">
        <f t="shared" si="373"/>
        <v>7.78</v>
      </c>
      <c r="AJ1253">
        <v>7.78</v>
      </c>
      <c r="AK1253" s="4">
        <f t="shared" si="374"/>
        <v>1.3781217807341879E-2</v>
      </c>
      <c r="AL1253">
        <f t="shared" si="375"/>
        <v>96</v>
      </c>
      <c r="AN1253">
        <v>96</v>
      </c>
      <c r="AO1253" s="4">
        <f t="shared" si="376"/>
        <v>0.1</v>
      </c>
      <c r="AQ1253">
        <v>0.1</v>
      </c>
      <c r="AR1253" s="4">
        <f t="shared" si="377"/>
        <v>5553.3262299999997</v>
      </c>
      <c r="AT1253">
        <v>5553.3262299999997</v>
      </c>
      <c r="AU1253">
        <v>5553.3262299999997</v>
      </c>
      <c r="AV1253" s="4">
        <f t="shared" si="378"/>
        <v>4617225</v>
      </c>
      <c r="AX1253">
        <v>4617225</v>
      </c>
      <c r="AY1253">
        <v>4617225</v>
      </c>
      <c r="AZ1253" s="4">
        <f t="shared" si="379"/>
        <v>0.3</v>
      </c>
      <c r="BB1253">
        <v>0.3</v>
      </c>
      <c r="BC1253" s="4">
        <f t="shared" si="380"/>
        <v>0.2</v>
      </c>
      <c r="BE1253">
        <v>0.2</v>
      </c>
      <c r="BF1253" s="4">
        <v>0.91</v>
      </c>
      <c r="BG1253" s="4">
        <v>18.600000000000001</v>
      </c>
      <c r="BH1253" s="4">
        <f t="shared" si="362"/>
        <v>81.2</v>
      </c>
      <c r="BJ1253">
        <v>81.2</v>
      </c>
    </row>
    <row r="1254" spans="1:62" x14ac:dyDescent="0.25">
      <c r="A1254" s="4" t="s">
        <v>102</v>
      </c>
      <c r="B1254" s="4">
        <v>2013</v>
      </c>
      <c r="C1254" s="4">
        <v>0</v>
      </c>
      <c r="E1254" s="4">
        <f t="shared" si="363"/>
        <v>2.3552186675122222E-3</v>
      </c>
      <c r="F1254">
        <v>67</v>
      </c>
      <c r="H1254" s="4">
        <f t="shared" si="364"/>
        <v>1.3615888411902125E-2</v>
      </c>
      <c r="I1254">
        <f t="shared" si="365"/>
        <v>0</v>
      </c>
      <c r="K1254">
        <v>0</v>
      </c>
      <c r="L1254" s="4">
        <v>10.49</v>
      </c>
      <c r="M1254">
        <f t="shared" si="366"/>
        <v>2.0065321755105862E-4</v>
      </c>
      <c r="O1254" s="4">
        <f t="shared" si="367"/>
        <v>703.55273320000003</v>
      </c>
      <c r="Q1254">
        <v>703.55273320000003</v>
      </c>
      <c r="S1254" s="4">
        <f t="shared" si="368"/>
        <v>1.3597551795253666E-2</v>
      </c>
      <c r="T1254">
        <v>95</v>
      </c>
      <c r="W1254" s="4">
        <f t="shared" si="369"/>
        <v>51</v>
      </c>
      <c r="X1254">
        <v>51</v>
      </c>
      <c r="Y1254" s="4">
        <v>61.3</v>
      </c>
      <c r="AB1254" s="4">
        <f t="shared" si="370"/>
        <v>0</v>
      </c>
      <c r="AC1254" s="3">
        <v>0</v>
      </c>
      <c r="AD1254" s="4">
        <f t="shared" si="371"/>
        <v>1.4317290818853048E-2</v>
      </c>
      <c r="AE1254">
        <f t="shared" si="372"/>
        <v>96</v>
      </c>
      <c r="AG1254">
        <v>96</v>
      </c>
      <c r="AH1254" s="4">
        <f t="shared" si="373"/>
        <v>8.1</v>
      </c>
      <c r="AJ1254">
        <v>8.1</v>
      </c>
      <c r="AK1254" s="4">
        <f t="shared" si="374"/>
        <v>1.3776714745235322E-2</v>
      </c>
      <c r="AL1254">
        <f t="shared" si="375"/>
        <v>96</v>
      </c>
      <c r="AN1254">
        <v>96</v>
      </c>
      <c r="AO1254" s="4">
        <f t="shared" si="376"/>
        <v>0.1</v>
      </c>
      <c r="AQ1254">
        <v>0.1</v>
      </c>
      <c r="AR1254" s="4">
        <f t="shared" si="377"/>
        <v>5234.7673599999998</v>
      </c>
      <c r="AT1254">
        <v>5234.7673599999998</v>
      </c>
      <c r="AU1254">
        <v>5234.7673599999998</v>
      </c>
      <c r="AV1254" s="4">
        <f t="shared" si="378"/>
        <v>4598294</v>
      </c>
      <c r="AX1254">
        <v>4598294</v>
      </c>
      <c r="AY1254">
        <v>4598294</v>
      </c>
      <c r="AZ1254" s="4">
        <f t="shared" si="379"/>
        <v>0.3</v>
      </c>
      <c r="BB1254">
        <v>0.3</v>
      </c>
      <c r="BC1254" s="4">
        <f t="shared" si="380"/>
        <v>0.2</v>
      </c>
      <c r="BE1254">
        <v>0.2</v>
      </c>
      <c r="BF1254" s="4">
        <v>0.90200000000000002</v>
      </c>
      <c r="BG1254" s="4">
        <v>18.600000000000001</v>
      </c>
      <c r="BH1254" s="4">
        <f t="shared" si="362"/>
        <v>81</v>
      </c>
      <c r="BJ1254">
        <v>81</v>
      </c>
    </row>
    <row r="1255" spans="1:62" x14ac:dyDescent="0.25">
      <c r="A1255" s="4" t="s">
        <v>102</v>
      </c>
      <c r="B1255" s="4">
        <v>2012</v>
      </c>
      <c r="C1255" s="4">
        <v>0</v>
      </c>
      <c r="E1255" s="4">
        <f t="shared" si="363"/>
        <v>2.3849187575535691E-3</v>
      </c>
      <c r="F1255">
        <v>69</v>
      </c>
      <c r="H1255" s="4">
        <f t="shared" si="364"/>
        <v>1.3615888411902125E-2</v>
      </c>
      <c r="I1255">
        <f t="shared" si="365"/>
        <v>0</v>
      </c>
      <c r="K1255">
        <v>0</v>
      </c>
      <c r="L1255" s="4">
        <v>11.49</v>
      </c>
      <c r="M1255">
        <f t="shared" si="366"/>
        <v>2.5333405765621793E-6</v>
      </c>
      <c r="O1255" s="4">
        <f t="shared" si="367"/>
        <v>1096.807346997125</v>
      </c>
      <c r="Q1255">
        <v>6616.6951250000002</v>
      </c>
      <c r="S1255" s="4">
        <f t="shared" si="368"/>
        <v>1.3597551795253666E-2</v>
      </c>
      <c r="T1255">
        <v>95</v>
      </c>
      <c r="W1255" s="4">
        <f t="shared" si="369"/>
        <v>107</v>
      </c>
      <c r="X1255">
        <v>107</v>
      </c>
      <c r="Y1255" s="4">
        <v>6.5</v>
      </c>
      <c r="AB1255" s="4">
        <f t="shared" si="370"/>
        <v>0</v>
      </c>
      <c r="AC1255" s="3">
        <v>0</v>
      </c>
      <c r="AD1255" s="4">
        <f t="shared" si="371"/>
        <v>1.4641158772322024E-2</v>
      </c>
      <c r="AE1255">
        <f t="shared" si="372"/>
        <v>95</v>
      </c>
      <c r="AG1255">
        <v>95</v>
      </c>
      <c r="AH1255" s="4">
        <f t="shared" si="373"/>
        <v>8.32</v>
      </c>
      <c r="AJ1255">
        <v>8.32</v>
      </c>
      <c r="AK1255" s="4">
        <f t="shared" si="374"/>
        <v>1.4079793944947822E-2</v>
      </c>
      <c r="AL1255">
        <f t="shared" si="375"/>
        <v>95</v>
      </c>
      <c r="AN1255">
        <v>95</v>
      </c>
      <c r="AO1255" s="4">
        <f t="shared" si="376"/>
        <v>0.1</v>
      </c>
      <c r="AQ1255">
        <v>0.1</v>
      </c>
      <c r="AR1255" s="4">
        <f t="shared" si="377"/>
        <v>10972.078698625</v>
      </c>
      <c r="AT1255">
        <v>49231.362540000002</v>
      </c>
      <c r="AU1255">
        <v>49231.362540000002</v>
      </c>
      <c r="AV1255" s="4">
        <f t="shared" si="378"/>
        <v>4586897</v>
      </c>
      <c r="AX1255">
        <v>4586897</v>
      </c>
      <c r="AY1255">
        <v>4586897</v>
      </c>
      <c r="AZ1255" s="4">
        <f t="shared" si="379"/>
        <v>0.3</v>
      </c>
      <c r="BB1255">
        <v>0.3</v>
      </c>
      <c r="BC1255" s="4">
        <f t="shared" si="380"/>
        <v>0.2</v>
      </c>
      <c r="BE1255">
        <v>0.2</v>
      </c>
      <c r="BF1255" s="4">
        <v>0.89500000000000002</v>
      </c>
      <c r="BG1255" s="4">
        <v>18.5</v>
      </c>
      <c r="BH1255" s="4">
        <f t="shared" si="362"/>
        <v>85</v>
      </c>
      <c r="BJ1255">
        <v>85</v>
      </c>
    </row>
    <row r="1256" spans="1:62" x14ac:dyDescent="0.25">
      <c r="A1256" s="4" t="s">
        <v>102</v>
      </c>
      <c r="B1256" s="4">
        <v>2011</v>
      </c>
      <c r="C1256" s="4">
        <v>0</v>
      </c>
      <c r="E1256" s="4">
        <f t="shared" si="363"/>
        <v>1.4337439540556493E-3</v>
      </c>
      <c r="F1256">
        <v>7</v>
      </c>
      <c r="H1256" s="4">
        <f t="shared" si="364"/>
        <v>1.3615888411902125E-2</v>
      </c>
      <c r="I1256">
        <f t="shared" si="365"/>
        <v>0</v>
      </c>
      <c r="K1256">
        <v>0</v>
      </c>
      <c r="L1256" s="4">
        <v>11.72</v>
      </c>
      <c r="M1256">
        <f t="shared" si="366"/>
        <v>3.5417036544063406E-6</v>
      </c>
      <c r="O1256" s="4">
        <f t="shared" si="367"/>
        <v>1096.807346997125</v>
      </c>
      <c r="Q1256">
        <v>6386.9543700000004</v>
      </c>
      <c r="S1256" s="4">
        <f t="shared" si="368"/>
        <v>1.3597551795253666E-2</v>
      </c>
      <c r="T1256">
        <v>95</v>
      </c>
      <c r="W1256" s="4">
        <f t="shared" si="369"/>
        <v>285</v>
      </c>
      <c r="X1256">
        <v>285</v>
      </c>
      <c r="Y1256" s="4">
        <v>59.7</v>
      </c>
      <c r="AB1256" s="4">
        <f t="shared" si="370"/>
        <v>0</v>
      </c>
      <c r="AC1256" s="3">
        <v>0</v>
      </c>
      <c r="AD1256" s="4">
        <f t="shared" si="371"/>
        <v>1.4636495845625789E-2</v>
      </c>
      <c r="AE1256">
        <f t="shared" si="372"/>
        <v>95</v>
      </c>
      <c r="AG1256">
        <v>95</v>
      </c>
      <c r="AH1256" s="4">
        <f t="shared" si="373"/>
        <v>8.15</v>
      </c>
      <c r="AJ1256">
        <v>8.15</v>
      </c>
      <c r="AK1256" s="4">
        <f t="shared" si="374"/>
        <v>1.4075296363994717E-2</v>
      </c>
      <c r="AL1256">
        <f t="shared" si="375"/>
        <v>95</v>
      </c>
      <c r="AN1256">
        <v>95</v>
      </c>
      <c r="AO1256" s="4">
        <f t="shared" si="376"/>
        <v>0.1</v>
      </c>
      <c r="AQ1256">
        <v>0.1</v>
      </c>
      <c r="AR1256" s="4">
        <f t="shared" si="377"/>
        <v>10972.078698625</v>
      </c>
      <c r="AT1256">
        <v>52567.525679999999</v>
      </c>
      <c r="AU1256">
        <v>52567.525679999999</v>
      </c>
      <c r="AV1256" s="4">
        <f t="shared" si="378"/>
        <v>4576794</v>
      </c>
      <c r="AX1256">
        <v>4576794</v>
      </c>
      <c r="AY1256">
        <v>4576794</v>
      </c>
      <c r="AZ1256" s="4">
        <f t="shared" si="379"/>
        <v>0.3</v>
      </c>
      <c r="BB1256">
        <v>0.3</v>
      </c>
      <c r="BC1256" s="4">
        <f t="shared" si="380"/>
        <v>0.2</v>
      </c>
      <c r="BE1256">
        <v>0.2</v>
      </c>
      <c r="BF1256" s="4">
        <v>0.90900000000000003</v>
      </c>
      <c r="BG1256" s="4">
        <v>18.5</v>
      </c>
      <c r="BH1256" s="4">
        <f t="shared" si="362"/>
        <v>84</v>
      </c>
      <c r="BJ1256">
        <v>84</v>
      </c>
    </row>
    <row r="1257" spans="1:62" x14ac:dyDescent="0.25">
      <c r="A1257" s="4" t="s">
        <v>102</v>
      </c>
      <c r="B1257" s="4">
        <v>2010</v>
      </c>
      <c r="C1257" s="4">
        <v>0</v>
      </c>
      <c r="E1257" s="4">
        <f t="shared" si="363"/>
        <v>2.3700988977409165E-3</v>
      </c>
      <c r="F1257">
        <v>68</v>
      </c>
      <c r="H1257" s="4">
        <f t="shared" si="364"/>
        <v>1.3615888411902125E-2</v>
      </c>
      <c r="I1257">
        <f t="shared" si="365"/>
        <v>0</v>
      </c>
      <c r="K1257">
        <v>0</v>
      </c>
      <c r="L1257" s="4">
        <v>11.88</v>
      </c>
      <c r="M1257">
        <f t="shared" si="366"/>
        <v>3.3198768528186378E-5</v>
      </c>
      <c r="O1257" s="4">
        <f t="shared" si="367"/>
        <v>1096.807346997125</v>
      </c>
      <c r="Q1257">
        <v>4509.2348030000003</v>
      </c>
      <c r="S1257" s="4">
        <f t="shared" si="368"/>
        <v>6.0250345544154106E-3</v>
      </c>
      <c r="T1257">
        <v>46</v>
      </c>
      <c r="W1257" s="4">
        <f t="shared" si="369"/>
        <v>443</v>
      </c>
      <c r="X1257">
        <v>443</v>
      </c>
      <c r="Y1257" s="4">
        <v>58.9</v>
      </c>
      <c r="AB1257" s="4">
        <f t="shared" si="370"/>
        <v>0</v>
      </c>
      <c r="AC1257" s="3">
        <v>0</v>
      </c>
      <c r="AD1257" s="4">
        <f t="shared" si="371"/>
        <v>1.4941432679359204E-2</v>
      </c>
      <c r="AE1257">
        <f t="shared" si="372"/>
        <v>94</v>
      </c>
      <c r="AG1257">
        <v>94</v>
      </c>
      <c r="AH1257" s="4">
        <f t="shared" si="373"/>
        <v>8.76</v>
      </c>
      <c r="AJ1257">
        <v>8.76</v>
      </c>
      <c r="AK1257" s="4">
        <f t="shared" si="374"/>
        <v>1.4361574659883435E-2</v>
      </c>
      <c r="AL1257">
        <f t="shared" si="375"/>
        <v>94</v>
      </c>
      <c r="AN1257">
        <v>94</v>
      </c>
      <c r="AO1257" s="4">
        <f t="shared" si="376"/>
        <v>0.1</v>
      </c>
      <c r="AQ1257">
        <v>0.1</v>
      </c>
      <c r="AR1257" s="4">
        <f t="shared" si="377"/>
        <v>10972.078698625</v>
      </c>
      <c r="AT1257">
        <v>48538.587760000002</v>
      </c>
      <c r="AU1257">
        <v>48538.587760000002</v>
      </c>
      <c r="AV1257" s="4">
        <f t="shared" si="378"/>
        <v>456155</v>
      </c>
      <c r="AX1257">
        <v>456155</v>
      </c>
      <c r="AY1257">
        <v>456155</v>
      </c>
      <c r="AZ1257" s="4">
        <f t="shared" si="379"/>
        <v>0.3</v>
      </c>
      <c r="BB1257">
        <v>0.3</v>
      </c>
      <c r="BC1257" s="4">
        <f t="shared" si="380"/>
        <v>0.2</v>
      </c>
      <c r="BE1257">
        <v>0.2</v>
      </c>
      <c r="BF1257" s="4">
        <v>0.90700000000000003</v>
      </c>
      <c r="BG1257" s="4">
        <v>18.2</v>
      </c>
      <c r="BH1257" s="4">
        <f t="shared" si="362"/>
        <v>86</v>
      </c>
      <c r="BJ1257">
        <v>86</v>
      </c>
    </row>
    <row r="1258" spans="1:62" x14ac:dyDescent="0.25">
      <c r="A1258" s="4" t="s">
        <v>102</v>
      </c>
      <c r="B1258" s="4">
        <v>2009</v>
      </c>
      <c r="C1258" s="4">
        <v>0</v>
      </c>
      <c r="E1258" s="4">
        <f t="shared" si="363"/>
        <v>2.5010277618759003E-3</v>
      </c>
      <c r="F1258">
        <v>77</v>
      </c>
      <c r="H1258" s="4">
        <f t="shared" si="364"/>
        <v>1.3615888411902125E-2</v>
      </c>
      <c r="I1258">
        <f t="shared" si="365"/>
        <v>0</v>
      </c>
      <c r="K1258">
        <v>0</v>
      </c>
      <c r="L1258" s="4">
        <v>11.41</v>
      </c>
      <c r="M1258">
        <f t="shared" si="366"/>
        <v>5.0072051625655116E-7</v>
      </c>
      <c r="O1258" s="4">
        <f t="shared" si="367"/>
        <v>1096.807346997125</v>
      </c>
      <c r="Q1258">
        <v>7620.8234560000001</v>
      </c>
      <c r="S1258" s="4">
        <f t="shared" si="368"/>
        <v>8.675140700055771E-5</v>
      </c>
      <c r="W1258" s="4">
        <f t="shared" si="369"/>
        <v>164</v>
      </c>
      <c r="X1258">
        <v>164</v>
      </c>
      <c r="Y1258" s="4">
        <v>58.2</v>
      </c>
      <c r="AB1258" s="4">
        <f t="shared" si="370"/>
        <v>0</v>
      </c>
      <c r="AC1258" s="3">
        <v>0</v>
      </c>
      <c r="AD1258" s="4">
        <f t="shared" si="371"/>
        <v>1.4936760048796297E-2</v>
      </c>
      <c r="AE1258">
        <f t="shared" si="372"/>
        <v>94</v>
      </c>
      <c r="AG1258">
        <v>94</v>
      </c>
      <c r="AH1258" s="4">
        <f t="shared" si="373"/>
        <v>9.5299999999999994</v>
      </c>
      <c r="AJ1258">
        <v>9.5299999999999994</v>
      </c>
      <c r="AK1258" s="4">
        <f t="shared" si="374"/>
        <v>1.4357069778903641E-2</v>
      </c>
      <c r="AL1258">
        <f t="shared" si="375"/>
        <v>94</v>
      </c>
      <c r="AN1258">
        <v>94</v>
      </c>
      <c r="AO1258" s="4">
        <f t="shared" si="376"/>
        <v>0.1</v>
      </c>
      <c r="AQ1258">
        <v>0.1</v>
      </c>
      <c r="AR1258" s="4">
        <f t="shared" si="377"/>
        <v>10972.078698625</v>
      </c>
      <c r="AT1258">
        <v>51983.788919999999</v>
      </c>
      <c r="AU1258">
        <v>51983.788919999999</v>
      </c>
      <c r="AV1258" s="4">
        <f t="shared" si="378"/>
        <v>4535375</v>
      </c>
      <c r="AX1258">
        <v>4535375</v>
      </c>
      <c r="AY1258">
        <v>4535375</v>
      </c>
      <c r="AZ1258" s="4">
        <f t="shared" si="379"/>
        <v>0.3</v>
      </c>
      <c r="BB1258">
        <v>0.3</v>
      </c>
      <c r="BC1258" s="4">
        <f t="shared" si="380"/>
        <v>0.2</v>
      </c>
      <c r="BE1258">
        <v>0.2</v>
      </c>
      <c r="BF1258" s="4">
        <v>0.90900000000000003</v>
      </c>
      <c r="BG1258" s="4">
        <v>17.899999999999999</v>
      </c>
      <c r="BH1258" s="4">
        <f t="shared" si="362"/>
        <v>79.7</v>
      </c>
      <c r="BJ1258">
        <v>79.7</v>
      </c>
    </row>
    <row r="1259" spans="1:62" x14ac:dyDescent="0.25">
      <c r="A1259" s="4" t="s">
        <v>102</v>
      </c>
      <c r="B1259" s="4">
        <v>2008</v>
      </c>
      <c r="C1259" s="4">
        <v>0</v>
      </c>
      <c r="E1259" s="4">
        <f t="shared" si="363"/>
        <v>2.4724411088425172E-3</v>
      </c>
      <c r="F1259">
        <v>75</v>
      </c>
      <c r="H1259" s="4">
        <f t="shared" si="364"/>
        <v>1.3615888411902125E-2</v>
      </c>
      <c r="I1259">
        <f t="shared" si="365"/>
        <v>0</v>
      </c>
      <c r="K1259">
        <v>0</v>
      </c>
      <c r="L1259" s="4">
        <v>12.66</v>
      </c>
      <c r="M1259">
        <f t="shared" si="366"/>
        <v>1.14013797202994E-8</v>
      </c>
      <c r="O1259" s="4">
        <f t="shared" si="367"/>
        <v>1096.807346997125</v>
      </c>
      <c r="Q1259">
        <v>9528.2305739999993</v>
      </c>
      <c r="S1259" s="4">
        <f t="shared" si="368"/>
        <v>8.675140700055771E-5</v>
      </c>
      <c r="W1259" s="4">
        <f t="shared" si="369"/>
        <v>57</v>
      </c>
      <c r="X1259">
        <v>57</v>
      </c>
      <c r="Y1259" s="4">
        <v>57.4</v>
      </c>
      <c r="AB1259" s="4">
        <f t="shared" si="370"/>
        <v>0</v>
      </c>
      <c r="AC1259" s="3">
        <v>0</v>
      </c>
      <c r="AD1259" s="4">
        <f t="shared" si="371"/>
        <v>1.522128628906917E-2</v>
      </c>
      <c r="AE1259">
        <f t="shared" si="372"/>
        <v>93</v>
      </c>
      <c r="AG1259">
        <v>93</v>
      </c>
      <c r="AH1259" s="4">
        <f t="shared" si="373"/>
        <v>8.64</v>
      </c>
      <c r="AJ1259">
        <v>8.64</v>
      </c>
      <c r="AK1259" s="4">
        <f t="shared" si="374"/>
        <v>1.4625257259369652E-2</v>
      </c>
      <c r="AL1259">
        <f t="shared" si="375"/>
        <v>93</v>
      </c>
      <c r="AN1259">
        <v>93</v>
      </c>
      <c r="AO1259" s="4">
        <f t="shared" si="376"/>
        <v>0.1</v>
      </c>
      <c r="AQ1259">
        <v>0.1</v>
      </c>
      <c r="AR1259" s="4">
        <f t="shared" si="377"/>
        <v>10972.078698625</v>
      </c>
      <c r="AT1259">
        <v>61235.415000000001</v>
      </c>
      <c r="AU1259">
        <v>61235.415000000001</v>
      </c>
      <c r="AV1259" s="4">
        <f t="shared" si="378"/>
        <v>4489544</v>
      </c>
      <c r="AX1259">
        <v>4489544</v>
      </c>
      <c r="AY1259">
        <v>4489544</v>
      </c>
      <c r="AZ1259" s="4">
        <f t="shared" si="379"/>
        <v>0.3</v>
      </c>
      <c r="BB1259">
        <v>0.3</v>
      </c>
      <c r="BC1259" s="4">
        <f t="shared" si="380"/>
        <v>0.2</v>
      </c>
      <c r="BE1259">
        <v>0.2</v>
      </c>
      <c r="BF1259" s="4">
        <v>0.90800000000000003</v>
      </c>
      <c r="BG1259" s="4">
        <v>17.899999999999999</v>
      </c>
      <c r="BH1259" s="4">
        <f t="shared" si="362"/>
        <v>79.8</v>
      </c>
      <c r="BJ1259">
        <v>79.8</v>
      </c>
    </row>
    <row r="1260" spans="1:62" x14ac:dyDescent="0.25">
      <c r="A1260" s="4" t="s">
        <v>102</v>
      </c>
      <c r="B1260" s="4">
        <v>2007</v>
      </c>
      <c r="C1260" s="4">
        <v>0</v>
      </c>
      <c r="E1260" s="4">
        <f t="shared" si="363"/>
        <v>2.4724411088425172E-3</v>
      </c>
      <c r="F1260">
        <v>75</v>
      </c>
      <c r="H1260" s="4">
        <f t="shared" si="364"/>
        <v>1.3615888411902125E-2</v>
      </c>
      <c r="I1260">
        <f t="shared" si="365"/>
        <v>0</v>
      </c>
      <c r="K1260">
        <v>0</v>
      </c>
      <c r="L1260" s="4">
        <v>13.59</v>
      </c>
      <c r="M1260">
        <f t="shared" si="366"/>
        <v>6.205930461455753E-9</v>
      </c>
      <c r="O1260" s="4">
        <f t="shared" si="367"/>
        <v>1096.807346997125</v>
      </c>
      <c r="Q1260">
        <v>9797.5526609999997</v>
      </c>
      <c r="S1260" s="4">
        <f t="shared" si="368"/>
        <v>8.675140700055771E-5</v>
      </c>
      <c r="W1260" s="4">
        <f t="shared" si="369"/>
        <v>64</v>
      </c>
      <c r="X1260">
        <v>64</v>
      </c>
      <c r="Y1260" s="4">
        <v>56.6</v>
      </c>
      <c r="AB1260" s="4">
        <f t="shared" si="370"/>
        <v>0</v>
      </c>
      <c r="AC1260" s="3">
        <v>0</v>
      </c>
      <c r="AD1260" s="4">
        <f t="shared" si="371"/>
        <v>1.5484053963391864E-2</v>
      </c>
      <c r="AE1260">
        <f t="shared" si="372"/>
        <v>92</v>
      </c>
      <c r="AG1260">
        <v>92</v>
      </c>
      <c r="AH1260" s="4">
        <f t="shared" si="373"/>
        <v>7.57</v>
      </c>
      <c r="AJ1260">
        <v>7.57</v>
      </c>
      <c r="AK1260" s="4">
        <f t="shared" si="374"/>
        <v>1.4874176946399347E-2</v>
      </c>
      <c r="AL1260">
        <f t="shared" si="375"/>
        <v>92</v>
      </c>
      <c r="AN1260">
        <v>92</v>
      </c>
      <c r="AO1260" s="4">
        <f t="shared" si="376"/>
        <v>0.1</v>
      </c>
      <c r="AQ1260">
        <v>0.1</v>
      </c>
      <c r="AR1260" s="4">
        <f t="shared" si="377"/>
        <v>10972.078698625</v>
      </c>
      <c r="AT1260">
        <v>61388.174570000003</v>
      </c>
      <c r="AU1260">
        <v>61388.174570000003</v>
      </c>
      <c r="AV1260" s="4">
        <f t="shared" si="378"/>
        <v>4398942</v>
      </c>
      <c r="AX1260">
        <v>4398942</v>
      </c>
      <c r="AY1260">
        <v>4398942</v>
      </c>
      <c r="AZ1260" s="4">
        <f t="shared" si="379"/>
        <v>0.3</v>
      </c>
      <c r="BB1260">
        <v>0.3</v>
      </c>
      <c r="BC1260" s="4">
        <f t="shared" si="380"/>
        <v>0.2</v>
      </c>
      <c r="BE1260">
        <v>0.2</v>
      </c>
      <c r="BF1260" s="4">
        <v>0.90200000000000002</v>
      </c>
      <c r="BG1260" s="4">
        <v>17.600000000000001</v>
      </c>
      <c r="BH1260" s="4">
        <f t="shared" si="362"/>
        <v>79.5</v>
      </c>
      <c r="BJ1260">
        <v>79.5</v>
      </c>
    </row>
    <row r="1261" spans="1:62" x14ac:dyDescent="0.25">
      <c r="A1261" s="4" t="s">
        <v>102</v>
      </c>
      <c r="B1261" s="4">
        <v>2006</v>
      </c>
      <c r="C1261" s="4">
        <v>0</v>
      </c>
      <c r="E1261" s="4">
        <f t="shared" si="363"/>
        <v>2.5152005669432623E-3</v>
      </c>
      <c r="F1261">
        <v>78</v>
      </c>
      <c r="H1261" s="4">
        <f t="shared" si="364"/>
        <v>1.3615888411902125E-2</v>
      </c>
      <c r="I1261">
        <f t="shared" si="365"/>
        <v>0</v>
      </c>
      <c r="K1261">
        <v>0</v>
      </c>
      <c r="L1261" s="4">
        <v>13.44</v>
      </c>
      <c r="M1261">
        <f t="shared" si="366"/>
        <v>2.7274897513789991E-8</v>
      </c>
      <c r="O1261" s="4">
        <f t="shared" si="367"/>
        <v>1096.807346997125</v>
      </c>
      <c r="Q1261">
        <v>9126.9311780000007</v>
      </c>
      <c r="S1261" s="4">
        <f t="shared" si="368"/>
        <v>8.675140700055771E-5</v>
      </c>
      <c r="W1261" s="4">
        <f t="shared" si="369"/>
        <v>87</v>
      </c>
      <c r="X1261">
        <v>87</v>
      </c>
      <c r="Y1261" s="4">
        <v>55.8</v>
      </c>
      <c r="AB1261" s="4">
        <f t="shared" si="370"/>
        <v>0</v>
      </c>
      <c r="AC1261" s="3">
        <v>0</v>
      </c>
      <c r="AD1261" s="4">
        <f t="shared" si="371"/>
        <v>1.57237452142708E-2</v>
      </c>
      <c r="AE1261">
        <f t="shared" si="372"/>
        <v>91</v>
      </c>
      <c r="AG1261">
        <v>91</v>
      </c>
      <c r="AH1261" s="4">
        <f t="shared" si="373"/>
        <v>7.22</v>
      </c>
      <c r="AJ1261">
        <v>7.22</v>
      </c>
      <c r="AK1261" s="4">
        <f t="shared" si="374"/>
        <v>1.5102669623732053E-2</v>
      </c>
      <c r="AL1261">
        <f t="shared" si="375"/>
        <v>91</v>
      </c>
      <c r="AN1261">
        <v>91</v>
      </c>
      <c r="AO1261" s="4">
        <f t="shared" si="376"/>
        <v>0.1</v>
      </c>
      <c r="AQ1261">
        <v>0.1</v>
      </c>
      <c r="AR1261" s="4">
        <f t="shared" si="377"/>
        <v>10972.078698625</v>
      </c>
      <c r="AT1261">
        <v>54326.971299999997</v>
      </c>
      <c r="AU1261">
        <v>54326.971299999997</v>
      </c>
      <c r="AV1261" s="4">
        <f t="shared" si="378"/>
        <v>4273591</v>
      </c>
      <c r="AX1261">
        <v>4273591</v>
      </c>
      <c r="AY1261">
        <v>4273591</v>
      </c>
      <c r="AZ1261" s="4">
        <f t="shared" si="379"/>
        <v>0.3</v>
      </c>
      <c r="BB1261">
        <v>0.3</v>
      </c>
      <c r="BC1261" s="4">
        <f t="shared" si="380"/>
        <v>0.2</v>
      </c>
      <c r="BE1261">
        <v>0.2</v>
      </c>
      <c r="BF1261" s="4">
        <v>0.89600000000000002</v>
      </c>
      <c r="BG1261" s="4">
        <v>17.600000000000001</v>
      </c>
      <c r="BH1261" s="4">
        <f t="shared" si="362"/>
        <v>79</v>
      </c>
      <c r="BJ1261">
        <v>79</v>
      </c>
    </row>
    <row r="1262" spans="1:62" x14ac:dyDescent="0.25">
      <c r="A1262" s="4" t="s">
        <v>102</v>
      </c>
      <c r="B1262" s="4">
        <v>2005</v>
      </c>
      <c r="C1262" s="4">
        <v>0</v>
      </c>
      <c r="E1262" s="4">
        <f t="shared" si="363"/>
        <v>2.5152005669432623E-3</v>
      </c>
      <c r="F1262">
        <v>78</v>
      </c>
      <c r="H1262" s="4">
        <f t="shared" si="364"/>
        <v>1.3615888411902125E-2</v>
      </c>
      <c r="I1262">
        <f t="shared" si="365"/>
        <v>0</v>
      </c>
      <c r="K1262">
        <v>0</v>
      </c>
      <c r="L1262" s="4">
        <v>13.31</v>
      </c>
      <c r="M1262">
        <f t="shared" si="366"/>
        <v>1.9928133253111833E-4</v>
      </c>
      <c r="O1262" s="4">
        <f t="shared" si="367"/>
        <v>973.681333</v>
      </c>
      <c r="Q1262">
        <v>973.681333</v>
      </c>
      <c r="S1262" s="4">
        <f t="shared" si="368"/>
        <v>8.675140700055771E-5</v>
      </c>
      <c r="W1262" s="4">
        <f t="shared" si="369"/>
        <v>95</v>
      </c>
      <c r="X1262">
        <v>95</v>
      </c>
      <c r="Y1262" s="4">
        <v>55.1</v>
      </c>
      <c r="AB1262" s="4">
        <f t="shared" si="370"/>
        <v>0</v>
      </c>
      <c r="AC1262" s="3">
        <v>0</v>
      </c>
      <c r="AD1262" s="4">
        <f t="shared" si="371"/>
        <v>1.4322771374046452E-4</v>
      </c>
      <c r="AE1262">
        <f t="shared" si="372"/>
        <v>9</v>
      </c>
      <c r="AG1262">
        <v>9</v>
      </c>
      <c r="AH1262" s="4">
        <f t="shared" si="373"/>
        <v>7.27</v>
      </c>
      <c r="AJ1262">
        <v>7.27</v>
      </c>
      <c r="AK1262" s="4">
        <f t="shared" si="374"/>
        <v>2.0679691637556414E-4</v>
      </c>
      <c r="AL1262">
        <f t="shared" si="375"/>
        <v>9</v>
      </c>
      <c r="AN1262">
        <v>9</v>
      </c>
      <c r="AO1262" s="4">
        <f t="shared" si="376"/>
        <v>0.1</v>
      </c>
      <c r="AQ1262">
        <v>0.1</v>
      </c>
      <c r="AR1262" s="4">
        <f t="shared" si="377"/>
        <v>5886.8278899999996</v>
      </c>
      <c r="AT1262">
        <v>5886.8278899999996</v>
      </c>
      <c r="AU1262">
        <v>5886.8278899999996</v>
      </c>
      <c r="AV1262" s="4">
        <f t="shared" si="378"/>
        <v>4159914</v>
      </c>
      <c r="AX1262">
        <v>4159914</v>
      </c>
      <c r="AY1262">
        <v>4159914</v>
      </c>
      <c r="AZ1262" s="4">
        <f t="shared" si="379"/>
        <v>0.3</v>
      </c>
      <c r="BB1262">
        <v>0.3</v>
      </c>
      <c r="BC1262" s="4">
        <f t="shared" si="380"/>
        <v>0.2</v>
      </c>
      <c r="BE1262">
        <v>0.2</v>
      </c>
      <c r="BF1262" s="4">
        <v>0.88900000000000001</v>
      </c>
      <c r="BG1262" s="4">
        <v>17.5</v>
      </c>
      <c r="BH1262" s="4">
        <f t="shared" si="362"/>
        <v>78.7</v>
      </c>
      <c r="BJ1262">
        <v>78.7</v>
      </c>
    </row>
    <row r="1263" spans="1:62" x14ac:dyDescent="0.25">
      <c r="A1263" s="4" t="s">
        <v>102</v>
      </c>
      <c r="B1263" s="4">
        <v>2004</v>
      </c>
      <c r="C1263" s="4">
        <v>0</v>
      </c>
      <c r="E1263" s="4">
        <f t="shared" si="363"/>
        <v>2.5710346965904718E-3</v>
      </c>
      <c r="F1263">
        <v>82</v>
      </c>
      <c r="H1263" s="4">
        <f t="shared" si="364"/>
        <v>1.3615888411902125E-2</v>
      </c>
      <c r="I1263">
        <f t="shared" si="365"/>
        <v>0</v>
      </c>
      <c r="K1263">
        <v>0</v>
      </c>
      <c r="L1263" s="4">
        <v>13.32</v>
      </c>
      <c r="M1263">
        <f t="shared" si="366"/>
        <v>2.3588867936007808E-7</v>
      </c>
      <c r="O1263" s="4">
        <f t="shared" si="367"/>
        <v>1096.807346997125</v>
      </c>
      <c r="Q1263">
        <v>8040.2204439999996</v>
      </c>
      <c r="S1263" s="4">
        <f t="shared" si="368"/>
        <v>8.675140700055771E-5</v>
      </c>
      <c r="W1263" s="4">
        <f t="shared" si="369"/>
        <v>334</v>
      </c>
      <c r="X1263">
        <v>334</v>
      </c>
      <c r="Y1263" s="4">
        <v>54.4</v>
      </c>
      <c r="AB1263" s="4">
        <f t="shared" si="370"/>
        <v>0</v>
      </c>
      <c r="AC1263" s="3">
        <v>0</v>
      </c>
      <c r="AD1263" s="4">
        <f t="shared" si="371"/>
        <v>1.6180224679024281E-2</v>
      </c>
      <c r="AE1263">
        <f t="shared" si="372"/>
        <v>89</v>
      </c>
      <c r="AG1263">
        <v>89</v>
      </c>
      <c r="AH1263" s="4">
        <f t="shared" si="373"/>
        <v>7.34</v>
      </c>
      <c r="AJ1263">
        <v>7.34</v>
      </c>
      <c r="AK1263" s="4">
        <f t="shared" si="374"/>
        <v>1.5539519913032028E-2</v>
      </c>
      <c r="AL1263">
        <f t="shared" si="375"/>
        <v>89</v>
      </c>
      <c r="AN1263">
        <v>89</v>
      </c>
      <c r="AO1263" s="4">
        <f t="shared" si="376"/>
        <v>0.1</v>
      </c>
      <c r="AQ1263">
        <v>0.1</v>
      </c>
      <c r="AR1263" s="4">
        <f t="shared" si="377"/>
        <v>10972.078698625</v>
      </c>
      <c r="AT1263">
        <v>47631.637699999999</v>
      </c>
      <c r="AU1263">
        <v>47631.637699999999</v>
      </c>
      <c r="AV1263" s="4">
        <f t="shared" si="378"/>
        <v>47262</v>
      </c>
      <c r="AX1263">
        <v>47262</v>
      </c>
      <c r="AY1263">
        <v>47262</v>
      </c>
      <c r="AZ1263" s="4">
        <f t="shared" si="379"/>
        <v>0.3</v>
      </c>
      <c r="BB1263">
        <v>0.3</v>
      </c>
      <c r="BC1263" s="4">
        <f t="shared" si="380"/>
        <v>0.2</v>
      </c>
      <c r="BE1263">
        <v>0.2</v>
      </c>
      <c r="BF1263" s="4">
        <v>0.88</v>
      </c>
      <c r="BG1263" s="4">
        <v>17.100000000000001</v>
      </c>
      <c r="BH1263" s="4">
        <f t="shared" si="362"/>
        <v>78.3</v>
      </c>
      <c r="BJ1263">
        <v>78.3</v>
      </c>
    </row>
    <row r="1264" spans="1:62" x14ac:dyDescent="0.25">
      <c r="A1264" s="4" t="s">
        <v>102</v>
      </c>
      <c r="B1264" s="4">
        <v>2003</v>
      </c>
      <c r="C1264" s="4">
        <v>0</v>
      </c>
      <c r="E1264" s="4">
        <f t="shared" si="363"/>
        <v>2.5710346965904718E-3</v>
      </c>
      <c r="F1264">
        <v>82</v>
      </c>
      <c r="H1264" s="4">
        <f t="shared" si="364"/>
        <v>1.3615888411902125E-2</v>
      </c>
      <c r="I1264">
        <f t="shared" si="365"/>
        <v>0</v>
      </c>
      <c r="K1264">
        <v>0</v>
      </c>
      <c r="L1264" s="4">
        <v>13.24</v>
      </c>
      <c r="M1264">
        <f t="shared" si="366"/>
        <v>2.0058291205672071E-4</v>
      </c>
      <c r="O1264" s="4">
        <f t="shared" si="367"/>
        <v>675.21347249999997</v>
      </c>
      <c r="Q1264">
        <v>675.21347249999997</v>
      </c>
      <c r="S1264" s="4">
        <f t="shared" si="368"/>
        <v>8.675140700055771E-5</v>
      </c>
      <c r="W1264" s="4">
        <f t="shared" si="369"/>
        <v>584</v>
      </c>
      <c r="X1264">
        <v>584</v>
      </c>
      <c r="Y1264" s="4">
        <v>53.6</v>
      </c>
      <c r="AB1264" s="4">
        <f t="shared" si="370"/>
        <v>0</v>
      </c>
      <c r="AC1264" s="3">
        <v>0</v>
      </c>
      <c r="AD1264" s="4">
        <f t="shared" si="371"/>
        <v>1.6598278392833628E-2</v>
      </c>
      <c r="AE1264">
        <f t="shared" si="372"/>
        <v>86</v>
      </c>
      <c r="AG1264">
        <v>86</v>
      </c>
      <c r="AH1264" s="4">
        <f t="shared" si="373"/>
        <v>7.5</v>
      </c>
      <c r="AJ1264">
        <v>7.5</v>
      </c>
      <c r="AK1264" s="4">
        <f t="shared" si="374"/>
        <v>1.5959112796706074E-2</v>
      </c>
      <c r="AL1264">
        <f t="shared" si="375"/>
        <v>86</v>
      </c>
      <c r="AN1264">
        <v>86</v>
      </c>
      <c r="AO1264" s="4">
        <f t="shared" si="376"/>
        <v>0.1</v>
      </c>
      <c r="AQ1264">
        <v>0.1</v>
      </c>
      <c r="AR1264" s="4">
        <f t="shared" si="377"/>
        <v>4117.1553199999998</v>
      </c>
      <c r="AT1264">
        <v>4117.1553199999998</v>
      </c>
      <c r="AU1264">
        <v>4117.1553199999998</v>
      </c>
      <c r="AV1264" s="4">
        <f t="shared" si="378"/>
        <v>3996521</v>
      </c>
      <c r="AX1264">
        <v>3996521</v>
      </c>
      <c r="AY1264">
        <v>3996521</v>
      </c>
      <c r="AZ1264" s="4">
        <f t="shared" si="379"/>
        <v>0.3</v>
      </c>
      <c r="BB1264">
        <v>0.3</v>
      </c>
      <c r="BC1264" s="4">
        <f t="shared" si="380"/>
        <v>0.2</v>
      </c>
      <c r="BE1264">
        <v>0.2</v>
      </c>
      <c r="BF1264" s="4">
        <v>0.87</v>
      </c>
      <c r="BG1264" s="4">
        <v>16.8</v>
      </c>
      <c r="BH1264" s="4">
        <f t="shared" si="362"/>
        <v>78</v>
      </c>
      <c r="BJ1264">
        <v>78</v>
      </c>
    </row>
    <row r="1265" spans="1:62" x14ac:dyDescent="0.25">
      <c r="A1265" s="4" t="s">
        <v>102</v>
      </c>
      <c r="B1265" s="4">
        <v>2002</v>
      </c>
      <c r="C1265" s="4">
        <v>0</v>
      </c>
      <c r="E1265" s="4">
        <f t="shared" si="363"/>
        <v>2.6519634824909936E-3</v>
      </c>
      <c r="F1265">
        <v>88</v>
      </c>
      <c r="H1265" s="4">
        <f t="shared" si="364"/>
        <v>1.3615888411902125E-2</v>
      </c>
      <c r="I1265">
        <f t="shared" si="365"/>
        <v>0</v>
      </c>
      <c r="K1265">
        <v>0</v>
      </c>
      <c r="L1265" s="4">
        <v>14.17</v>
      </c>
      <c r="M1265">
        <f t="shared" si="366"/>
        <v>1.8229124297081607E-5</v>
      </c>
      <c r="O1265" s="4">
        <f t="shared" si="367"/>
        <v>1096.807346997125</v>
      </c>
      <c r="Q1265">
        <v>5092.3838139999998</v>
      </c>
      <c r="S1265" s="4">
        <f t="shared" si="368"/>
        <v>8.675140700055771E-5</v>
      </c>
      <c r="W1265" s="4">
        <f t="shared" si="369"/>
        <v>243</v>
      </c>
      <c r="X1265">
        <v>243</v>
      </c>
      <c r="Y1265" s="4">
        <v>52.9</v>
      </c>
      <c r="AB1265" s="4">
        <f t="shared" si="370"/>
        <v>0</v>
      </c>
      <c r="AC1265" s="3">
        <v>0</v>
      </c>
      <c r="AD1265" s="4">
        <f t="shared" si="371"/>
        <v>1.675872570758306E-2</v>
      </c>
      <c r="AE1265">
        <f t="shared" si="372"/>
        <v>83</v>
      </c>
      <c r="AG1265">
        <v>83</v>
      </c>
      <c r="AH1265" s="4">
        <f t="shared" si="373"/>
        <v>6.85</v>
      </c>
      <c r="AJ1265">
        <v>6.85</v>
      </c>
      <c r="AK1265" s="4">
        <f t="shared" si="374"/>
        <v>1.6149670222262075E-2</v>
      </c>
      <c r="AL1265">
        <f t="shared" si="375"/>
        <v>83</v>
      </c>
      <c r="AN1265">
        <v>83</v>
      </c>
      <c r="AO1265" s="4">
        <f t="shared" si="376"/>
        <v>0.1</v>
      </c>
      <c r="AQ1265">
        <v>0.1</v>
      </c>
      <c r="AR1265" s="4">
        <f t="shared" si="377"/>
        <v>10972.078698625</v>
      </c>
      <c r="AT1265">
        <v>32539.1937</v>
      </c>
      <c r="AU1265">
        <v>32539.1937</v>
      </c>
      <c r="AV1265" s="4">
        <f t="shared" si="378"/>
        <v>3931947</v>
      </c>
      <c r="AX1265">
        <v>3931947</v>
      </c>
      <c r="AY1265">
        <v>3931947</v>
      </c>
      <c r="AZ1265" s="4">
        <f t="shared" si="379"/>
        <v>0.3</v>
      </c>
      <c r="BB1265">
        <v>0.3</v>
      </c>
      <c r="BC1265" s="4">
        <f t="shared" si="380"/>
        <v>0.3</v>
      </c>
      <c r="BE1265">
        <v>0.3</v>
      </c>
      <c r="BF1265" s="4">
        <v>0.86199999999999999</v>
      </c>
      <c r="BG1265" s="4">
        <v>16.5</v>
      </c>
      <c r="BH1265" s="4">
        <f t="shared" si="362"/>
        <v>77.400000000000006</v>
      </c>
      <c r="BJ1265">
        <v>77.400000000000006</v>
      </c>
    </row>
    <row r="1266" spans="1:62" x14ac:dyDescent="0.25">
      <c r="A1266" s="4" t="s">
        <v>102</v>
      </c>
      <c r="B1266" s="4">
        <v>2001</v>
      </c>
      <c r="C1266" s="4">
        <v>0</v>
      </c>
      <c r="E1266" s="4">
        <f t="shared" si="363"/>
        <v>2.6650932740996318E-3</v>
      </c>
      <c r="F1266">
        <v>89</v>
      </c>
      <c r="H1266" s="4">
        <f t="shared" si="364"/>
        <v>1.3615888411902125E-2</v>
      </c>
      <c r="I1266">
        <f t="shared" si="365"/>
        <v>0</v>
      </c>
      <c r="K1266">
        <v>0</v>
      </c>
      <c r="L1266" s="4">
        <v>14.27</v>
      </c>
      <c r="M1266">
        <f t="shared" si="366"/>
        <v>4.161249289237723E-5</v>
      </c>
      <c r="O1266" s="4">
        <f t="shared" si="367"/>
        <v>1096.807346997125</v>
      </c>
      <c r="Q1266">
        <v>4264.5792030000002</v>
      </c>
      <c r="S1266" s="4">
        <f t="shared" si="368"/>
        <v>8.675140700055771E-5</v>
      </c>
      <c r="W1266" s="4">
        <f t="shared" si="369"/>
        <v>241</v>
      </c>
      <c r="X1266">
        <v>241</v>
      </c>
      <c r="Y1266" s="4">
        <v>52.2</v>
      </c>
      <c r="AB1266" s="4">
        <f t="shared" si="370"/>
        <v>0</v>
      </c>
      <c r="AC1266" s="3">
        <v>0</v>
      </c>
      <c r="AD1266" s="4">
        <f t="shared" si="371"/>
        <v>1.6727927797420706E-2</v>
      </c>
      <c r="AE1266">
        <f t="shared" si="372"/>
        <v>84</v>
      </c>
      <c r="AG1266">
        <v>84</v>
      </c>
      <c r="AH1266" s="4">
        <f t="shared" si="373"/>
        <v>6.6</v>
      </c>
      <c r="AJ1266">
        <v>6.6</v>
      </c>
      <c r="AK1266" s="4">
        <f t="shared" si="374"/>
        <v>1.61059130271934E-2</v>
      </c>
      <c r="AL1266">
        <f t="shared" si="375"/>
        <v>84</v>
      </c>
      <c r="AN1266">
        <v>84</v>
      </c>
      <c r="AO1266" s="4">
        <f t="shared" si="376"/>
        <v>0.1</v>
      </c>
      <c r="AQ1266">
        <v>0.1</v>
      </c>
      <c r="AR1266" s="4">
        <f t="shared" si="377"/>
        <v>10972.078698625</v>
      </c>
      <c r="AT1266">
        <v>28223.55528</v>
      </c>
      <c r="AU1266">
        <v>28223.55528</v>
      </c>
      <c r="AV1266" s="4">
        <f t="shared" si="378"/>
        <v>3866243</v>
      </c>
      <c r="AX1266">
        <v>3866243</v>
      </c>
      <c r="AY1266">
        <v>3866243</v>
      </c>
      <c r="AZ1266" s="4">
        <f t="shared" si="379"/>
        <v>0.3</v>
      </c>
      <c r="BB1266">
        <v>0.3</v>
      </c>
      <c r="BC1266" s="4">
        <f t="shared" si="380"/>
        <v>0.3</v>
      </c>
      <c r="BE1266">
        <v>0.3</v>
      </c>
      <c r="BF1266" s="4">
        <v>0.85699999999999998</v>
      </c>
      <c r="BG1266" s="4">
        <v>16.399999999999999</v>
      </c>
      <c r="BH1266" s="4">
        <f t="shared" si="362"/>
        <v>77</v>
      </c>
      <c r="BJ1266">
        <v>77</v>
      </c>
    </row>
    <row r="1267" spans="1:62" x14ac:dyDescent="0.25">
      <c r="A1267" s="4" t="s">
        <v>102</v>
      </c>
      <c r="B1267" s="4">
        <v>2000</v>
      </c>
      <c r="C1267" s="4">
        <v>0</v>
      </c>
      <c r="E1267" s="4">
        <f t="shared" si="363"/>
        <v>2.7290726452881189E-3</v>
      </c>
      <c r="F1267">
        <v>94</v>
      </c>
      <c r="H1267" s="4">
        <f t="shared" si="364"/>
        <v>1.3615888411902125E-2</v>
      </c>
      <c r="I1267">
        <f t="shared" si="365"/>
        <v>0</v>
      </c>
      <c r="K1267">
        <v>0</v>
      </c>
      <c r="L1267" s="4">
        <v>14.07</v>
      </c>
      <c r="M1267">
        <f t="shared" si="366"/>
        <v>6.1549770157297938E-5</v>
      </c>
      <c r="O1267" s="4">
        <f t="shared" si="367"/>
        <v>1096.807346997125</v>
      </c>
      <c r="Q1267">
        <v>3794.581463</v>
      </c>
      <c r="S1267" s="4">
        <f t="shared" si="368"/>
        <v>8.675140700055771E-5</v>
      </c>
      <c r="W1267" s="4">
        <f t="shared" si="369"/>
        <v>0</v>
      </c>
      <c r="X1267">
        <v>0</v>
      </c>
      <c r="Y1267" s="4">
        <v>51.5</v>
      </c>
      <c r="AB1267" s="4">
        <f t="shared" si="370"/>
        <v>0</v>
      </c>
      <c r="AC1267" s="3">
        <v>0</v>
      </c>
      <c r="AD1267" s="4">
        <f t="shared" si="371"/>
        <v>1.658351908843101E-2</v>
      </c>
      <c r="AE1267">
        <f t="shared" si="372"/>
        <v>86</v>
      </c>
      <c r="AG1267">
        <v>86</v>
      </c>
      <c r="AH1267" s="4">
        <f t="shared" si="373"/>
        <v>6.3</v>
      </c>
      <c r="AJ1267">
        <v>6.3</v>
      </c>
      <c r="AK1267" s="4">
        <f t="shared" si="374"/>
        <v>1.5944912354210892E-2</v>
      </c>
      <c r="AL1267">
        <f t="shared" si="375"/>
        <v>86</v>
      </c>
      <c r="AN1267">
        <v>86</v>
      </c>
      <c r="AO1267" s="4">
        <f t="shared" si="376"/>
        <v>0.1</v>
      </c>
      <c r="AQ1267">
        <v>0.1</v>
      </c>
      <c r="AR1267" s="4">
        <f t="shared" si="377"/>
        <v>10972.078698625</v>
      </c>
      <c r="AT1267">
        <v>26241.918829999999</v>
      </c>
      <c r="AU1267">
        <v>26241.918829999999</v>
      </c>
      <c r="AV1267" s="4">
        <f t="shared" si="378"/>
        <v>385174</v>
      </c>
      <c r="AX1267">
        <v>385174</v>
      </c>
      <c r="AY1267">
        <v>385174</v>
      </c>
      <c r="AZ1267" s="4">
        <f t="shared" si="379"/>
        <v>0.3</v>
      </c>
      <c r="BB1267">
        <v>0.3</v>
      </c>
      <c r="BC1267" s="4">
        <f t="shared" si="380"/>
        <v>0.3</v>
      </c>
      <c r="BE1267">
        <v>0.3</v>
      </c>
      <c r="BF1267" s="4">
        <v>0.84799999999999998</v>
      </c>
      <c r="BG1267" s="4">
        <v>16.2</v>
      </c>
      <c r="BH1267" s="4">
        <f t="shared" si="362"/>
        <v>76.400000000000006</v>
      </c>
      <c r="BJ1267">
        <v>76.400000000000006</v>
      </c>
    </row>
    <row r="1268" spans="1:62" x14ac:dyDescent="0.25">
      <c r="A1268" s="4" t="s">
        <v>103</v>
      </c>
      <c r="B1268" s="4">
        <v>2015</v>
      </c>
      <c r="C1268" s="4">
        <v>1</v>
      </c>
      <c r="E1268" s="4">
        <f t="shared" si="363"/>
        <v>2.2189579777369211E-3</v>
      </c>
      <c r="F1268">
        <v>58</v>
      </c>
      <c r="H1268" s="4">
        <f t="shared" si="364"/>
        <v>1.3615888411902125E-2</v>
      </c>
      <c r="I1268">
        <f t="shared" si="365"/>
        <v>0</v>
      </c>
      <c r="K1268">
        <v>0</v>
      </c>
      <c r="M1268">
        <f t="shared" si="366"/>
        <v>1.8731145170040577E-4</v>
      </c>
      <c r="O1268" s="4">
        <f t="shared" si="367"/>
        <v>0</v>
      </c>
      <c r="Q1268">
        <v>0</v>
      </c>
      <c r="S1268" s="4">
        <f t="shared" si="368"/>
        <v>1.3286180512832984E-2</v>
      </c>
      <c r="T1268">
        <v>96</v>
      </c>
      <c r="W1268" s="4">
        <f t="shared" si="369"/>
        <v>80</v>
      </c>
      <c r="X1268">
        <v>80</v>
      </c>
      <c r="Y1268" s="4">
        <v>64.900000000000006</v>
      </c>
      <c r="AB1268" s="4">
        <f t="shared" si="370"/>
        <v>1</v>
      </c>
      <c r="AC1268" s="3">
        <v>1</v>
      </c>
      <c r="AD1268" s="4">
        <f t="shared" si="371"/>
        <v>1.4632020892968325E-2</v>
      </c>
      <c r="AE1268">
        <f t="shared" si="372"/>
        <v>95</v>
      </c>
      <c r="AG1268">
        <v>95</v>
      </c>
      <c r="AH1268" s="4" t="e">
        <f t="shared" si="373"/>
        <v>#VALUE!</v>
      </c>
      <c r="AK1268" s="4">
        <f t="shared" si="374"/>
        <v>1.4067504200340196E-2</v>
      </c>
      <c r="AL1268">
        <f t="shared" si="375"/>
        <v>95</v>
      </c>
      <c r="AN1268">
        <v>95</v>
      </c>
      <c r="AO1268" s="4">
        <f t="shared" si="376"/>
        <v>0.1</v>
      </c>
      <c r="AQ1268">
        <v>0.1</v>
      </c>
      <c r="AR1268" s="4">
        <f t="shared" si="377"/>
        <v>10972.078698625</v>
      </c>
      <c r="AT1268">
        <v>35729.372530000001</v>
      </c>
      <c r="AU1268">
        <v>35729.372530000001</v>
      </c>
      <c r="AV1268" s="4">
        <f t="shared" si="378"/>
        <v>8381</v>
      </c>
      <c r="AX1268">
        <v>8381</v>
      </c>
      <c r="AY1268">
        <v>8381</v>
      </c>
      <c r="AZ1268" s="4">
        <f t="shared" si="379"/>
        <v>1.2</v>
      </c>
      <c r="BB1268">
        <v>1.2</v>
      </c>
      <c r="BC1268" s="4">
        <f t="shared" si="380"/>
        <v>1.1000000000000001</v>
      </c>
      <c r="BE1268">
        <v>1.1000000000000001</v>
      </c>
      <c r="BF1268" s="4">
        <v>0.89800000000000002</v>
      </c>
      <c r="BG1268" s="4">
        <v>16</v>
      </c>
      <c r="BH1268" s="4">
        <f t="shared" si="362"/>
        <v>82.5</v>
      </c>
      <c r="BJ1268">
        <v>82.5</v>
      </c>
    </row>
    <row r="1269" spans="1:62" x14ac:dyDescent="0.25">
      <c r="A1269" s="4" t="s">
        <v>103</v>
      </c>
      <c r="B1269" s="4">
        <v>2014</v>
      </c>
      <c r="C1269" s="4">
        <v>1</v>
      </c>
      <c r="E1269" s="4">
        <f t="shared" si="363"/>
        <v>1.4191278131587377E-3</v>
      </c>
      <c r="F1269">
        <v>6</v>
      </c>
      <c r="H1269" s="4">
        <f t="shared" si="364"/>
        <v>1.4041262411569241E-2</v>
      </c>
      <c r="I1269">
        <f t="shared" si="365"/>
        <v>1</v>
      </c>
      <c r="K1269">
        <v>1</v>
      </c>
      <c r="L1269" s="4">
        <v>2.62</v>
      </c>
      <c r="M1269">
        <f t="shared" si="366"/>
        <v>3.8581561577283525E-5</v>
      </c>
      <c r="O1269" s="4">
        <f t="shared" si="367"/>
        <v>1096.807346997125</v>
      </c>
      <c r="Q1269">
        <v>4348.3353100000004</v>
      </c>
      <c r="S1269" s="4">
        <f t="shared" si="368"/>
        <v>1.2961300520541614E-2</v>
      </c>
      <c r="T1269">
        <v>97</v>
      </c>
      <c r="W1269" s="4">
        <f t="shared" si="369"/>
        <v>6</v>
      </c>
      <c r="X1269">
        <v>6</v>
      </c>
      <c r="Y1269" s="4">
        <v>64.599999999999994</v>
      </c>
      <c r="AB1269" s="4">
        <f t="shared" si="370"/>
        <v>1</v>
      </c>
      <c r="AC1269" s="3">
        <v>1</v>
      </c>
      <c r="AD1269" s="4">
        <f t="shared" si="371"/>
        <v>1.4627324302428201E-2</v>
      </c>
      <c r="AE1269">
        <f t="shared" si="372"/>
        <v>95</v>
      </c>
      <c r="AG1269">
        <v>95</v>
      </c>
      <c r="AH1269" s="4">
        <f t="shared" si="373"/>
        <v>7.81</v>
      </c>
      <c r="AJ1269">
        <v>7.81</v>
      </c>
      <c r="AK1269" s="4">
        <f t="shared" si="374"/>
        <v>1.4062975137194053E-2</v>
      </c>
      <c r="AL1269">
        <f t="shared" si="375"/>
        <v>95</v>
      </c>
      <c r="AN1269">
        <v>95</v>
      </c>
      <c r="AO1269" s="4">
        <f t="shared" si="376"/>
        <v>0.1</v>
      </c>
      <c r="AQ1269">
        <v>0.1</v>
      </c>
      <c r="AR1269" s="4">
        <f t="shared" si="377"/>
        <v>10972.078698625</v>
      </c>
      <c r="AT1269">
        <v>37582.846239999999</v>
      </c>
      <c r="AU1269">
        <v>37582.846239999999</v>
      </c>
      <c r="AV1269" s="4">
        <f t="shared" si="378"/>
        <v>82157</v>
      </c>
      <c r="AX1269">
        <v>82157</v>
      </c>
      <c r="AY1269">
        <v>82157</v>
      </c>
      <c r="AZ1269" s="4">
        <f t="shared" si="379"/>
        <v>1.2</v>
      </c>
      <c r="BB1269">
        <v>1.2</v>
      </c>
      <c r="BC1269" s="4">
        <f t="shared" si="380"/>
        <v>1.1000000000000001</v>
      </c>
      <c r="BE1269">
        <v>1.1000000000000001</v>
      </c>
      <c r="BF1269" s="4">
        <v>0.89500000000000002</v>
      </c>
      <c r="BG1269" s="4">
        <v>16</v>
      </c>
      <c r="BH1269" s="4">
        <f t="shared" si="362"/>
        <v>82.2</v>
      </c>
      <c r="BJ1269">
        <v>82.2</v>
      </c>
    </row>
    <row r="1270" spans="1:62" x14ac:dyDescent="0.25">
      <c r="A1270" s="4" t="s">
        <v>103</v>
      </c>
      <c r="B1270" s="4">
        <v>2013</v>
      </c>
      <c r="C1270" s="4">
        <v>1</v>
      </c>
      <c r="E1270" s="4">
        <f t="shared" si="363"/>
        <v>2.2647980099054694E-3</v>
      </c>
      <c r="F1270">
        <v>61</v>
      </c>
      <c r="H1270" s="4">
        <f t="shared" si="364"/>
        <v>1.4041262411569241E-2</v>
      </c>
      <c r="I1270">
        <f t="shared" si="365"/>
        <v>1</v>
      </c>
      <c r="K1270">
        <v>1</v>
      </c>
      <c r="L1270" s="4">
        <v>2.69</v>
      </c>
      <c r="M1270">
        <f t="shared" si="366"/>
        <v>4.1046414901858455E-5</v>
      </c>
      <c r="O1270" s="4">
        <f t="shared" si="367"/>
        <v>1096.807346997125</v>
      </c>
      <c r="Q1270">
        <v>4279.8955120000001</v>
      </c>
      <c r="S1270" s="4">
        <f t="shared" si="368"/>
        <v>1.2961300520541614E-2</v>
      </c>
      <c r="T1270">
        <v>97</v>
      </c>
      <c r="W1270" s="4">
        <f t="shared" si="369"/>
        <v>50</v>
      </c>
      <c r="X1270">
        <v>50</v>
      </c>
      <c r="Y1270" s="4">
        <v>64.2</v>
      </c>
      <c r="AB1270" s="4">
        <f t="shared" si="370"/>
        <v>1</v>
      </c>
      <c r="AC1270" s="3">
        <v>1</v>
      </c>
      <c r="AD1270" s="4">
        <f t="shared" si="371"/>
        <v>1.4294522972698802E-2</v>
      </c>
      <c r="AE1270">
        <f t="shared" si="372"/>
        <v>96</v>
      </c>
      <c r="AG1270">
        <v>96</v>
      </c>
      <c r="AH1270" s="4">
        <f t="shared" si="373"/>
        <v>7.89</v>
      </c>
      <c r="AJ1270">
        <v>7.89</v>
      </c>
      <c r="AK1270" s="4">
        <f t="shared" si="374"/>
        <v>1.3751380766911705E-2</v>
      </c>
      <c r="AL1270">
        <f t="shared" si="375"/>
        <v>96</v>
      </c>
      <c r="AN1270">
        <v>96</v>
      </c>
      <c r="AO1270" s="4">
        <f t="shared" si="376"/>
        <v>0.1</v>
      </c>
      <c r="AQ1270">
        <v>0.1</v>
      </c>
      <c r="AR1270" s="4">
        <f t="shared" si="377"/>
        <v>10972.078698625</v>
      </c>
      <c r="AT1270">
        <v>36393.669320000001</v>
      </c>
      <c r="AU1270">
        <v>36393.669320000001</v>
      </c>
      <c r="AV1270" s="4">
        <f t="shared" si="378"/>
        <v>8595</v>
      </c>
      <c r="AX1270">
        <v>8595</v>
      </c>
      <c r="AY1270">
        <v>8595</v>
      </c>
      <c r="AZ1270" s="4">
        <f t="shared" si="379"/>
        <v>1.2</v>
      </c>
      <c r="BB1270">
        <v>1.2</v>
      </c>
      <c r="BC1270" s="4">
        <f t="shared" si="380"/>
        <v>1.1000000000000001</v>
      </c>
      <c r="BE1270">
        <v>1.1000000000000001</v>
      </c>
      <c r="BF1270" s="4">
        <v>0.89100000000000001</v>
      </c>
      <c r="BG1270" s="4">
        <v>15.9</v>
      </c>
      <c r="BH1270" s="4">
        <f t="shared" si="362"/>
        <v>82.1</v>
      </c>
      <c r="BJ1270">
        <v>82.1</v>
      </c>
    </row>
    <row r="1271" spans="1:62" x14ac:dyDescent="0.25">
      <c r="A1271" s="4" t="s">
        <v>103</v>
      </c>
      <c r="B1271" s="4">
        <v>2012</v>
      </c>
      <c r="C1271" s="4">
        <v>1</v>
      </c>
      <c r="E1271" s="4">
        <f t="shared" si="363"/>
        <v>1.4191278131587377E-3</v>
      </c>
      <c r="F1271">
        <v>6</v>
      </c>
      <c r="H1271" s="4">
        <f t="shared" si="364"/>
        <v>1.4041262411569241E-2</v>
      </c>
      <c r="I1271">
        <f t="shared" si="365"/>
        <v>1</v>
      </c>
      <c r="K1271">
        <v>1</v>
      </c>
      <c r="L1271" s="4">
        <v>2.78</v>
      </c>
      <c r="M1271">
        <f t="shared" si="366"/>
        <v>5.9868485480252187E-5</v>
      </c>
      <c r="O1271" s="4">
        <f t="shared" si="367"/>
        <v>1096.807346997125</v>
      </c>
      <c r="Q1271">
        <v>3830.1845870000002</v>
      </c>
      <c r="S1271" s="4">
        <f t="shared" si="368"/>
        <v>1.2961300520541614E-2</v>
      </c>
      <c r="T1271">
        <v>97</v>
      </c>
      <c r="W1271" s="4">
        <f t="shared" si="369"/>
        <v>211</v>
      </c>
      <c r="X1271">
        <v>211</v>
      </c>
      <c r="Y1271" s="4">
        <v>63.8</v>
      </c>
      <c r="AB1271" s="4">
        <f t="shared" si="370"/>
        <v>1</v>
      </c>
      <c r="AC1271" s="3">
        <v>1</v>
      </c>
      <c r="AD1271" s="4">
        <f t="shared" si="371"/>
        <v>1.4927186289413689E-2</v>
      </c>
      <c r="AE1271">
        <f t="shared" si="372"/>
        <v>94</v>
      </c>
      <c r="AG1271">
        <v>94</v>
      </c>
      <c r="AH1271" s="4">
        <f t="shared" si="373"/>
        <v>7.73</v>
      </c>
      <c r="AJ1271">
        <v>7.73</v>
      </c>
      <c r="AK1271" s="4">
        <f t="shared" si="374"/>
        <v>1.434426284856441E-2</v>
      </c>
      <c r="AL1271">
        <f t="shared" si="375"/>
        <v>94</v>
      </c>
      <c r="AN1271">
        <v>94</v>
      </c>
      <c r="AO1271" s="4">
        <f t="shared" si="376"/>
        <v>0.1</v>
      </c>
      <c r="AQ1271">
        <v>0.1</v>
      </c>
      <c r="AR1271" s="4">
        <f t="shared" si="377"/>
        <v>10972.078698625</v>
      </c>
      <c r="AT1271">
        <v>32569.596829999999</v>
      </c>
      <c r="AU1271">
        <v>32569.596829999999</v>
      </c>
      <c r="AV1271" s="4">
        <f t="shared" si="378"/>
        <v>7915</v>
      </c>
      <c r="AX1271">
        <v>7915</v>
      </c>
      <c r="AY1271">
        <v>7915</v>
      </c>
      <c r="AZ1271" s="4">
        <f t="shared" si="379"/>
        <v>1.2</v>
      </c>
      <c r="BB1271">
        <v>1.2</v>
      </c>
      <c r="BC1271" s="4">
        <f t="shared" si="380"/>
        <v>1.1000000000000001</v>
      </c>
      <c r="BE1271">
        <v>1.1000000000000001</v>
      </c>
      <c r="BF1271" s="4">
        <v>0.88900000000000001</v>
      </c>
      <c r="BG1271" s="4">
        <v>15.9</v>
      </c>
      <c r="BH1271" s="4">
        <f t="shared" si="362"/>
        <v>81.8</v>
      </c>
      <c r="BJ1271">
        <v>81.8</v>
      </c>
    </row>
    <row r="1272" spans="1:62" x14ac:dyDescent="0.25">
      <c r="A1272" s="4" t="s">
        <v>103</v>
      </c>
      <c r="B1272" s="4">
        <v>2011</v>
      </c>
      <c r="C1272" s="4">
        <v>1</v>
      </c>
      <c r="E1272" s="4">
        <f t="shared" si="363"/>
        <v>2.2647980099054694E-3</v>
      </c>
      <c r="F1272">
        <v>61</v>
      </c>
      <c r="H1272" s="4">
        <f t="shared" si="364"/>
        <v>1.4041262411569241E-2</v>
      </c>
      <c r="I1272">
        <f t="shared" si="365"/>
        <v>1</v>
      </c>
      <c r="K1272">
        <v>1</v>
      </c>
      <c r="L1272" s="4">
        <v>2.67</v>
      </c>
      <c r="M1272">
        <f t="shared" si="366"/>
        <v>6.1617379664948666E-5</v>
      </c>
      <c r="O1272" s="4">
        <f t="shared" si="367"/>
        <v>1096.807346997125</v>
      </c>
      <c r="Q1272">
        <v>3793.1616239999998</v>
      </c>
      <c r="S1272" s="4">
        <f t="shared" si="368"/>
        <v>1.2624262505316943E-2</v>
      </c>
      <c r="T1272">
        <v>98</v>
      </c>
      <c r="W1272" s="4">
        <f t="shared" si="369"/>
        <v>70</v>
      </c>
      <c r="X1272">
        <v>70</v>
      </c>
      <c r="Y1272" s="4">
        <v>63.4</v>
      </c>
      <c r="AB1272" s="4">
        <f t="shared" si="370"/>
        <v>1</v>
      </c>
      <c r="AC1272" s="3">
        <v>1</v>
      </c>
      <c r="AD1272" s="4">
        <f t="shared" si="371"/>
        <v>1.4922478160469568E-2</v>
      </c>
      <c r="AE1272">
        <f t="shared" si="372"/>
        <v>94</v>
      </c>
      <c r="AG1272">
        <v>94</v>
      </c>
      <c r="AH1272" s="4">
        <f t="shared" si="373"/>
        <v>7.39</v>
      </c>
      <c r="AJ1272">
        <v>7.39</v>
      </c>
      <c r="AK1272" s="4">
        <f t="shared" si="374"/>
        <v>1.4339724732242124E-2</v>
      </c>
      <c r="AL1272">
        <f t="shared" si="375"/>
        <v>94</v>
      </c>
      <c r="AN1272">
        <v>94</v>
      </c>
      <c r="AO1272" s="4">
        <f t="shared" si="376"/>
        <v>0.1</v>
      </c>
      <c r="AQ1272">
        <v>0.1</v>
      </c>
      <c r="AR1272" s="4">
        <f t="shared" si="377"/>
        <v>10972.078698625</v>
      </c>
      <c r="AT1272">
        <v>33657.157270000003</v>
      </c>
      <c r="AU1272">
        <v>33657.157270000003</v>
      </c>
      <c r="AV1272" s="4">
        <f t="shared" si="378"/>
        <v>77658</v>
      </c>
      <c r="AX1272">
        <v>77658</v>
      </c>
      <c r="AY1272">
        <v>77658</v>
      </c>
      <c r="AZ1272" s="4">
        <f t="shared" si="379"/>
        <v>1.2</v>
      </c>
      <c r="BB1272">
        <v>1.2</v>
      </c>
      <c r="BC1272" s="4">
        <f t="shared" si="380"/>
        <v>1.1000000000000001</v>
      </c>
      <c r="BE1272">
        <v>1.1000000000000001</v>
      </c>
      <c r="BF1272" s="4">
        <v>0.88300000000000001</v>
      </c>
      <c r="BG1272" s="4">
        <v>15.8</v>
      </c>
      <c r="BH1272" s="4">
        <f t="shared" si="362"/>
        <v>81.8</v>
      </c>
      <c r="BJ1272">
        <v>81.8</v>
      </c>
    </row>
    <row r="1273" spans="1:62" x14ac:dyDescent="0.25">
      <c r="A1273" s="4" t="s">
        <v>103</v>
      </c>
      <c r="B1273" s="4">
        <v>2010</v>
      </c>
      <c r="C1273" s="4">
        <v>1</v>
      </c>
      <c r="E1273" s="4">
        <f t="shared" si="363"/>
        <v>2.2647980099054694E-3</v>
      </c>
      <c r="F1273">
        <v>61</v>
      </c>
      <c r="H1273" s="4">
        <f t="shared" si="364"/>
        <v>1.4041262411569241E-2</v>
      </c>
      <c r="I1273">
        <f t="shared" si="365"/>
        <v>1</v>
      </c>
      <c r="K1273">
        <v>1</v>
      </c>
      <c r="L1273" s="4">
        <v>2.63</v>
      </c>
      <c r="M1273">
        <f t="shared" si="366"/>
        <v>1.97956759527838E-4</v>
      </c>
      <c r="O1273" s="4">
        <f t="shared" si="367"/>
        <v>409.4109292</v>
      </c>
      <c r="Q1273">
        <v>409.4109292</v>
      </c>
      <c r="S1273" s="4">
        <f t="shared" si="368"/>
        <v>1.2961300520541614E-2</v>
      </c>
      <c r="T1273">
        <v>97</v>
      </c>
      <c r="W1273" s="4">
        <f t="shared" si="369"/>
        <v>23</v>
      </c>
      <c r="X1273">
        <v>23</v>
      </c>
      <c r="Y1273" s="4">
        <v>63</v>
      </c>
      <c r="AB1273" s="4">
        <f t="shared" si="370"/>
        <v>1</v>
      </c>
      <c r="AC1273" s="3">
        <v>1</v>
      </c>
      <c r="AD1273" s="4">
        <f t="shared" si="371"/>
        <v>1.4608588621274704E-2</v>
      </c>
      <c r="AE1273">
        <f t="shared" si="372"/>
        <v>95</v>
      </c>
      <c r="AG1273">
        <v>95</v>
      </c>
      <c r="AH1273" s="4">
        <f t="shared" si="373"/>
        <v>7.36</v>
      </c>
      <c r="AJ1273">
        <v>7.36</v>
      </c>
      <c r="AK1273" s="4">
        <f t="shared" si="374"/>
        <v>1.4044905949585644E-2</v>
      </c>
      <c r="AL1273">
        <f t="shared" si="375"/>
        <v>95</v>
      </c>
      <c r="AN1273">
        <v>95</v>
      </c>
      <c r="AO1273" s="4">
        <f t="shared" si="376"/>
        <v>0.1</v>
      </c>
      <c r="AQ1273">
        <v>0.1</v>
      </c>
      <c r="AR1273" s="4">
        <f t="shared" si="377"/>
        <v>3661.9940000000001</v>
      </c>
      <c r="AT1273">
        <v>3661.9940000000001</v>
      </c>
      <c r="AU1273">
        <v>3661.9940000000001</v>
      </c>
      <c r="AV1273" s="4">
        <f t="shared" si="378"/>
        <v>76236</v>
      </c>
      <c r="AX1273">
        <v>76236</v>
      </c>
      <c r="AY1273">
        <v>76236</v>
      </c>
      <c r="AZ1273" s="4">
        <f t="shared" si="379"/>
        <v>1.2</v>
      </c>
      <c r="BB1273">
        <v>1.2</v>
      </c>
      <c r="BC1273" s="4">
        <f t="shared" si="380"/>
        <v>1.1000000000000001</v>
      </c>
      <c r="BE1273">
        <v>1.1000000000000001</v>
      </c>
      <c r="BF1273" s="4">
        <v>0.878</v>
      </c>
      <c r="BG1273" s="4">
        <v>15.7</v>
      </c>
      <c r="BH1273" s="4">
        <f t="shared" si="362"/>
        <v>81.7</v>
      </c>
      <c r="BJ1273">
        <v>81.7</v>
      </c>
    </row>
    <row r="1274" spans="1:62" x14ac:dyDescent="0.25">
      <c r="A1274" s="4" t="s">
        <v>103</v>
      </c>
      <c r="B1274" s="4">
        <v>2009</v>
      </c>
      <c r="C1274" s="4">
        <v>1</v>
      </c>
      <c r="E1274" s="4">
        <f t="shared" si="363"/>
        <v>2.2951399768368643E-3</v>
      </c>
      <c r="F1274">
        <v>63</v>
      </c>
      <c r="H1274" s="4">
        <f t="shared" si="364"/>
        <v>1.4041262411569241E-2</v>
      </c>
      <c r="I1274">
        <f t="shared" si="365"/>
        <v>1</v>
      </c>
      <c r="K1274">
        <v>1</v>
      </c>
      <c r="L1274" s="4">
        <v>2.5499999999999998</v>
      </c>
      <c r="M1274">
        <f t="shared" si="366"/>
        <v>1.9934985633894461E-4</v>
      </c>
      <c r="O1274" s="4">
        <f t="shared" si="367"/>
        <v>508.66454379999999</v>
      </c>
      <c r="Q1274">
        <v>508.66454379999999</v>
      </c>
      <c r="S1274" s="4">
        <f t="shared" si="368"/>
        <v>1.2624262505316943E-2</v>
      </c>
      <c r="T1274">
        <v>98</v>
      </c>
      <c r="W1274" s="4">
        <f t="shared" si="369"/>
        <v>5</v>
      </c>
      <c r="X1274">
        <v>5</v>
      </c>
      <c r="Y1274" s="4">
        <v>62.6</v>
      </c>
      <c r="AB1274" s="4">
        <f t="shared" si="370"/>
        <v>1</v>
      </c>
      <c r="AC1274" s="3">
        <v>1</v>
      </c>
      <c r="AD1274" s="4">
        <f t="shared" si="371"/>
        <v>1.4276043328727972E-2</v>
      </c>
      <c r="AE1274">
        <f t="shared" si="372"/>
        <v>96</v>
      </c>
      <c r="AG1274">
        <v>96</v>
      </c>
      <c r="AH1274" s="4">
        <f t="shared" si="373"/>
        <v>7.46</v>
      </c>
      <c r="AJ1274">
        <v>7.46</v>
      </c>
      <c r="AK1274" s="4">
        <f t="shared" si="374"/>
        <v>1.3733545746667387E-2</v>
      </c>
      <c r="AL1274">
        <f t="shared" si="375"/>
        <v>96</v>
      </c>
      <c r="AN1274">
        <v>96</v>
      </c>
      <c r="AO1274" s="4">
        <f t="shared" si="376"/>
        <v>0.1</v>
      </c>
      <c r="AQ1274">
        <v>0.1</v>
      </c>
      <c r="AR1274" s="4">
        <f t="shared" si="377"/>
        <v>10972.078698625</v>
      </c>
      <c r="AT1274">
        <v>27795.87671</v>
      </c>
      <c r="AU1274">
        <v>27795.87671</v>
      </c>
      <c r="AV1274" s="4">
        <f t="shared" si="378"/>
        <v>74856</v>
      </c>
      <c r="AX1274">
        <v>74856</v>
      </c>
      <c r="AY1274">
        <v>74856</v>
      </c>
      <c r="AZ1274" s="4">
        <f t="shared" si="379"/>
        <v>1.2</v>
      </c>
      <c r="BB1274">
        <v>1.2</v>
      </c>
      <c r="BC1274" s="4">
        <f t="shared" si="380"/>
        <v>1.1000000000000001</v>
      </c>
      <c r="BE1274">
        <v>1.1000000000000001</v>
      </c>
      <c r="BF1274" s="4">
        <v>0.876</v>
      </c>
      <c r="BG1274" s="4">
        <v>15.6</v>
      </c>
      <c r="BH1274" s="4">
        <f t="shared" si="362"/>
        <v>81.5</v>
      </c>
      <c r="BJ1274">
        <v>81.5</v>
      </c>
    </row>
    <row r="1275" spans="1:62" x14ac:dyDescent="0.25">
      <c r="A1275" s="4" t="s">
        <v>103</v>
      </c>
      <c r="B1275" s="4">
        <v>2008</v>
      </c>
      <c r="C1275" s="4">
        <v>1</v>
      </c>
      <c r="E1275" s="4">
        <f t="shared" si="363"/>
        <v>2.3252862899094226E-3</v>
      </c>
      <c r="F1275">
        <v>65</v>
      </c>
      <c r="H1275" s="4">
        <f t="shared" si="364"/>
        <v>1.4041262411569241E-2</v>
      </c>
      <c r="I1275">
        <f t="shared" si="365"/>
        <v>1</v>
      </c>
      <c r="K1275">
        <v>1</v>
      </c>
      <c r="L1275" s="4">
        <v>2.4700000000000002</v>
      </c>
      <c r="M1275">
        <f t="shared" si="366"/>
        <v>1.9888585362405256E-4</v>
      </c>
      <c r="O1275" s="4">
        <f t="shared" si="367"/>
        <v>471.5533294</v>
      </c>
      <c r="Q1275">
        <v>471.5533294</v>
      </c>
      <c r="S1275" s="4">
        <f t="shared" si="368"/>
        <v>1.2276440336999126E-2</v>
      </c>
      <c r="T1275">
        <v>99</v>
      </c>
      <c r="W1275" s="4">
        <f t="shared" si="369"/>
        <v>900.625</v>
      </c>
      <c r="X1275">
        <v>931</v>
      </c>
      <c r="Y1275" s="4">
        <v>62.1</v>
      </c>
      <c r="AB1275" s="4">
        <f t="shared" si="370"/>
        <v>1</v>
      </c>
      <c r="AC1275" s="3">
        <v>1</v>
      </c>
      <c r="AD1275" s="4">
        <f t="shared" si="371"/>
        <v>1.4908250567847841E-2</v>
      </c>
      <c r="AE1275">
        <f t="shared" si="372"/>
        <v>94</v>
      </c>
      <c r="AG1275">
        <v>94</v>
      </c>
      <c r="AH1275" s="4">
        <f t="shared" si="373"/>
        <v>7.33</v>
      </c>
      <c r="AJ1275">
        <v>7.33</v>
      </c>
      <c r="AK1275" s="4">
        <f t="shared" si="374"/>
        <v>1.4326007758909716E-2</v>
      </c>
      <c r="AL1275">
        <f t="shared" si="375"/>
        <v>94</v>
      </c>
      <c r="AN1275">
        <v>94</v>
      </c>
      <c r="AO1275" s="4">
        <f t="shared" si="376"/>
        <v>0.1</v>
      </c>
      <c r="AQ1275">
        <v>0.1</v>
      </c>
      <c r="AR1275" s="4">
        <f t="shared" si="377"/>
        <v>10972.078698625</v>
      </c>
      <c r="AT1275">
        <v>29657.4421</v>
      </c>
      <c r="AU1275">
        <v>29657.4421</v>
      </c>
      <c r="AV1275" s="4">
        <f t="shared" si="378"/>
        <v>7388</v>
      </c>
      <c r="AX1275">
        <v>7388</v>
      </c>
      <c r="AY1275">
        <v>7388</v>
      </c>
      <c r="AZ1275" s="4">
        <f t="shared" si="379"/>
        <v>1.1000000000000001</v>
      </c>
      <c r="BB1275">
        <v>1.1000000000000001</v>
      </c>
      <c r="BC1275" s="4">
        <f t="shared" si="380"/>
        <v>1.1000000000000001</v>
      </c>
      <c r="BE1275">
        <v>1.1000000000000001</v>
      </c>
      <c r="BF1275" s="4">
        <v>0.877</v>
      </c>
      <c r="BG1275" s="4">
        <v>15.8</v>
      </c>
      <c r="BH1275" s="4">
        <f t="shared" si="362"/>
        <v>81</v>
      </c>
      <c r="BJ1275">
        <v>81</v>
      </c>
    </row>
    <row r="1276" spans="1:62" x14ac:dyDescent="0.25">
      <c r="A1276" s="4" t="s">
        <v>103</v>
      </c>
      <c r="B1276" s="4">
        <v>2007</v>
      </c>
      <c r="C1276" s="4">
        <v>1</v>
      </c>
      <c r="E1276" s="4">
        <f t="shared" si="363"/>
        <v>2.3700988977409165E-3</v>
      </c>
      <c r="F1276">
        <v>68</v>
      </c>
      <c r="H1276" s="4">
        <f t="shared" si="364"/>
        <v>1.4041262411569241E-2</v>
      </c>
      <c r="I1276">
        <f t="shared" si="365"/>
        <v>1</v>
      </c>
      <c r="K1276">
        <v>1</v>
      </c>
      <c r="L1276" s="4">
        <v>2.33</v>
      </c>
      <c r="M1276">
        <f t="shared" si="366"/>
        <v>1.8746311089317208E-4</v>
      </c>
      <c r="O1276" s="4">
        <f t="shared" si="367"/>
        <v>4.3451015999999996</v>
      </c>
      <c r="Q1276">
        <v>4.3451015999999996</v>
      </c>
      <c r="S1276" s="4">
        <f t="shared" si="368"/>
        <v>1.2276440336999126E-2</v>
      </c>
      <c r="T1276">
        <v>99</v>
      </c>
      <c r="W1276" s="4">
        <f t="shared" si="369"/>
        <v>539</v>
      </c>
      <c r="X1276">
        <v>539</v>
      </c>
      <c r="Y1276" s="4">
        <v>61.6</v>
      </c>
      <c r="AB1276" s="4">
        <f t="shared" si="370"/>
        <v>1</v>
      </c>
      <c r="AC1276" s="3">
        <v>1</v>
      </c>
      <c r="AD1276" s="4">
        <f t="shared" si="371"/>
        <v>1.4594477949638167E-2</v>
      </c>
      <c r="AE1276">
        <f t="shared" si="372"/>
        <v>95</v>
      </c>
      <c r="AG1276">
        <v>95</v>
      </c>
      <c r="AH1276" s="4">
        <f t="shared" si="373"/>
        <v>7.37</v>
      </c>
      <c r="AJ1276">
        <v>7.37</v>
      </c>
      <c r="AK1276" s="4">
        <f t="shared" si="374"/>
        <v>1.4031297421117486E-2</v>
      </c>
      <c r="AL1276">
        <f t="shared" si="375"/>
        <v>95</v>
      </c>
      <c r="AN1276">
        <v>95</v>
      </c>
      <c r="AO1276" s="4">
        <f t="shared" si="376"/>
        <v>0.1</v>
      </c>
      <c r="AQ1276">
        <v>0.1</v>
      </c>
      <c r="AR1276" s="4">
        <f t="shared" si="377"/>
        <v>258.637</v>
      </c>
      <c r="AT1276">
        <v>258.637</v>
      </c>
      <c r="AU1276">
        <v>258.637</v>
      </c>
      <c r="AV1276" s="4">
        <f t="shared" si="378"/>
        <v>7181</v>
      </c>
      <c r="AX1276">
        <v>7181</v>
      </c>
      <c r="AY1276">
        <v>7181</v>
      </c>
      <c r="AZ1276" s="4">
        <f t="shared" si="379"/>
        <v>1.1000000000000001</v>
      </c>
      <c r="BB1276">
        <v>1.1000000000000001</v>
      </c>
      <c r="BC1276" s="4">
        <f t="shared" si="380"/>
        <v>1.1000000000000001</v>
      </c>
      <c r="BE1276">
        <v>1.1000000000000001</v>
      </c>
      <c r="BF1276" s="4">
        <v>0.872</v>
      </c>
      <c r="BG1276" s="4">
        <v>15.7</v>
      </c>
      <c r="BH1276" s="4">
        <f t="shared" si="362"/>
        <v>84</v>
      </c>
      <c r="BJ1276">
        <v>84</v>
      </c>
    </row>
    <row r="1277" spans="1:62" x14ac:dyDescent="0.25">
      <c r="A1277" s="4" t="s">
        <v>103</v>
      </c>
      <c r="B1277" s="4">
        <v>2006</v>
      </c>
      <c r="C1277" s="4">
        <v>1</v>
      </c>
      <c r="E1277" s="4">
        <f t="shared" si="363"/>
        <v>2.3700988977409165E-3</v>
      </c>
      <c r="F1277">
        <v>68</v>
      </c>
      <c r="H1277" s="4">
        <f t="shared" si="364"/>
        <v>1.4041262411569241E-2</v>
      </c>
      <c r="I1277">
        <f t="shared" si="365"/>
        <v>1</v>
      </c>
      <c r="K1277">
        <v>1</v>
      </c>
      <c r="L1277" s="4">
        <v>2.23</v>
      </c>
      <c r="M1277">
        <f t="shared" si="366"/>
        <v>1.8846350624922303E-4</v>
      </c>
      <c r="O1277" s="4">
        <f t="shared" si="367"/>
        <v>33.586206570000002</v>
      </c>
      <c r="Q1277">
        <v>33.586206570000002</v>
      </c>
      <c r="S1277" s="4">
        <f t="shared" si="368"/>
        <v>1.3286180512832984E-2</v>
      </c>
      <c r="T1277">
        <v>96</v>
      </c>
      <c r="W1277" s="4">
        <f t="shared" si="369"/>
        <v>9</v>
      </c>
      <c r="X1277">
        <v>9</v>
      </c>
      <c r="Y1277" s="4">
        <v>61.1</v>
      </c>
      <c r="AB1277" s="4">
        <f t="shared" si="370"/>
        <v>1</v>
      </c>
      <c r="AC1277" s="3">
        <v>1</v>
      </c>
      <c r="AD1277" s="4">
        <f t="shared" si="371"/>
        <v>1.4898783630093943E-2</v>
      </c>
      <c r="AE1277">
        <f t="shared" si="372"/>
        <v>94</v>
      </c>
      <c r="AG1277">
        <v>94</v>
      </c>
      <c r="AH1277" s="4">
        <f t="shared" si="373"/>
        <v>7.38</v>
      </c>
      <c r="AJ1277">
        <v>7.38</v>
      </c>
      <c r="AK1277" s="4">
        <f t="shared" si="374"/>
        <v>1.4026754410778297E-2</v>
      </c>
      <c r="AL1277">
        <f t="shared" si="375"/>
        <v>95</v>
      </c>
      <c r="AN1277">
        <v>95</v>
      </c>
      <c r="AO1277" s="4">
        <f t="shared" si="376"/>
        <v>0.1</v>
      </c>
      <c r="AQ1277">
        <v>0.1</v>
      </c>
      <c r="AR1277" s="4">
        <f t="shared" si="377"/>
        <v>2195.1768999999999</v>
      </c>
      <c r="AT1277">
        <v>2195.1768999999999</v>
      </c>
      <c r="AU1277">
        <v>2195.1768999999999</v>
      </c>
      <c r="AV1277" s="4">
        <f t="shared" si="378"/>
        <v>7537</v>
      </c>
      <c r="AX1277">
        <v>7537</v>
      </c>
      <c r="AY1277">
        <v>7537</v>
      </c>
      <c r="AZ1277" s="4">
        <f t="shared" si="379"/>
        <v>1.1000000000000001</v>
      </c>
      <c r="BB1277">
        <v>1.1000000000000001</v>
      </c>
      <c r="BC1277" s="4">
        <f t="shared" si="380"/>
        <v>1.1000000000000001</v>
      </c>
      <c r="BE1277">
        <v>1.1000000000000001</v>
      </c>
      <c r="BF1277" s="4">
        <v>0.87</v>
      </c>
      <c r="BG1277" s="4">
        <v>15.7</v>
      </c>
      <c r="BH1277" s="4">
        <f t="shared" si="362"/>
        <v>84</v>
      </c>
      <c r="BJ1277">
        <v>84</v>
      </c>
    </row>
    <row r="1278" spans="1:62" x14ac:dyDescent="0.25">
      <c r="A1278" s="4" t="s">
        <v>103</v>
      </c>
      <c r="B1278" s="4">
        <v>2005</v>
      </c>
      <c r="C1278" s="4">
        <v>1</v>
      </c>
      <c r="E1278" s="4">
        <f t="shared" si="363"/>
        <v>2.4143681556793831E-3</v>
      </c>
      <c r="F1278">
        <v>71</v>
      </c>
      <c r="H1278" s="4">
        <f t="shared" si="364"/>
        <v>1.4041262411569241E-2</v>
      </c>
      <c r="I1278">
        <f t="shared" si="365"/>
        <v>1</v>
      </c>
      <c r="K1278">
        <v>1</v>
      </c>
      <c r="L1278" s="4">
        <v>2.41</v>
      </c>
      <c r="M1278">
        <f t="shared" si="366"/>
        <v>1.9474357951387234E-4</v>
      </c>
      <c r="O1278" s="4">
        <f t="shared" si="367"/>
        <v>250.9343317</v>
      </c>
      <c r="Q1278">
        <v>250.9343317</v>
      </c>
      <c r="S1278" s="4">
        <f t="shared" si="368"/>
        <v>1.3286180512832984E-2</v>
      </c>
      <c r="T1278">
        <v>96</v>
      </c>
      <c r="W1278" s="4">
        <f t="shared" si="369"/>
        <v>2</v>
      </c>
      <c r="X1278">
        <v>2</v>
      </c>
      <c r="Y1278" s="4">
        <v>6.6</v>
      </c>
      <c r="AB1278" s="4">
        <f t="shared" si="370"/>
        <v>1</v>
      </c>
      <c r="AC1278" s="3">
        <v>1</v>
      </c>
      <c r="AD1278" s="4">
        <f t="shared" si="371"/>
        <v>1.4585111957678773E-2</v>
      </c>
      <c r="AE1278">
        <f t="shared" si="372"/>
        <v>95</v>
      </c>
      <c r="AG1278">
        <v>95</v>
      </c>
      <c r="AH1278" s="4">
        <f t="shared" si="373"/>
        <v>7.44</v>
      </c>
      <c r="AJ1278">
        <v>7.44</v>
      </c>
      <c r="AK1278" s="4">
        <f t="shared" si="374"/>
        <v>1.4584579381191055E-2</v>
      </c>
      <c r="AL1278">
        <f t="shared" si="375"/>
        <v>93</v>
      </c>
      <c r="AN1278">
        <v>93</v>
      </c>
      <c r="AO1278" s="4">
        <f t="shared" si="376"/>
        <v>0.1</v>
      </c>
      <c r="AQ1278">
        <v>0.1</v>
      </c>
      <c r="AR1278" s="4">
        <f t="shared" si="377"/>
        <v>2611.17931</v>
      </c>
      <c r="AT1278">
        <v>2611.17931</v>
      </c>
      <c r="AU1278">
        <v>2611.17931</v>
      </c>
      <c r="AV1278" s="4">
        <f t="shared" si="378"/>
        <v>6931</v>
      </c>
      <c r="AX1278">
        <v>6931</v>
      </c>
      <c r="AY1278">
        <v>6931</v>
      </c>
      <c r="AZ1278" s="4">
        <f t="shared" si="379"/>
        <v>1.1000000000000001</v>
      </c>
      <c r="BB1278">
        <v>1.1000000000000001</v>
      </c>
      <c r="BC1278" s="4">
        <f t="shared" si="380"/>
        <v>1.1000000000000001</v>
      </c>
      <c r="BE1278">
        <v>1.1000000000000001</v>
      </c>
      <c r="BF1278" s="4">
        <v>0.86599999999999999</v>
      </c>
      <c r="BG1278" s="4">
        <v>15.8</v>
      </c>
      <c r="BH1278" s="4">
        <f t="shared" si="362"/>
        <v>80</v>
      </c>
      <c r="BJ1278">
        <v>80</v>
      </c>
    </row>
    <row r="1279" spans="1:62" x14ac:dyDescent="0.25">
      <c r="A1279" s="4" t="s">
        <v>103</v>
      </c>
      <c r="B1279" s="4">
        <v>2004</v>
      </c>
      <c r="C1279" s="4">
        <v>1</v>
      </c>
      <c r="E1279" s="4">
        <f t="shared" si="363"/>
        <v>2.3849187575535691E-3</v>
      </c>
      <c r="F1279">
        <v>69</v>
      </c>
      <c r="H1279" s="4">
        <f t="shared" si="364"/>
        <v>1.4041262411569241E-2</v>
      </c>
      <c r="I1279">
        <f t="shared" si="365"/>
        <v>1</v>
      </c>
      <c r="K1279">
        <v>1</v>
      </c>
      <c r="L1279" s="4">
        <v>2.23</v>
      </c>
      <c r="M1279">
        <f t="shared" si="366"/>
        <v>1.6941170114838342E-4</v>
      </c>
      <c r="O1279" s="4">
        <f t="shared" si="367"/>
        <v>1096.807346997125</v>
      </c>
      <c r="Q1279">
        <v>1895.3427919999999</v>
      </c>
      <c r="S1279" s="4">
        <f t="shared" si="368"/>
        <v>1.2276440336999126E-2</v>
      </c>
      <c r="T1279">
        <v>99</v>
      </c>
      <c r="W1279" s="4">
        <f t="shared" si="369"/>
        <v>116</v>
      </c>
      <c r="X1279">
        <v>116</v>
      </c>
      <c r="Y1279" s="4">
        <v>6.1</v>
      </c>
      <c r="AB1279" s="4">
        <f t="shared" si="370"/>
        <v>1</v>
      </c>
      <c r="AC1279" s="3">
        <v>1</v>
      </c>
      <c r="AD1279" s="4">
        <f t="shared" si="371"/>
        <v>1.4580397492648998E-2</v>
      </c>
      <c r="AE1279">
        <f t="shared" si="372"/>
        <v>95</v>
      </c>
      <c r="AG1279">
        <v>95</v>
      </c>
      <c r="AH1279" s="4">
        <f t="shared" si="373"/>
        <v>7.35</v>
      </c>
      <c r="AJ1279">
        <v>7.35</v>
      </c>
      <c r="AK1279" s="4">
        <f t="shared" si="374"/>
        <v>1.4017782788663563E-2</v>
      </c>
      <c r="AL1279">
        <f t="shared" si="375"/>
        <v>95</v>
      </c>
      <c r="AN1279">
        <v>95</v>
      </c>
      <c r="AO1279" s="4">
        <f t="shared" si="376"/>
        <v>0.1</v>
      </c>
      <c r="AQ1279">
        <v>0.1</v>
      </c>
      <c r="AR1279" s="4">
        <f t="shared" si="377"/>
        <v>10972.078698625</v>
      </c>
      <c r="AT1279">
        <v>19888.171999999999</v>
      </c>
      <c r="AU1279">
        <v>19888.171999999999</v>
      </c>
      <c r="AV1279" s="4">
        <f t="shared" si="378"/>
        <v>689</v>
      </c>
      <c r="AX1279">
        <v>689</v>
      </c>
      <c r="AY1279">
        <v>689</v>
      </c>
      <c r="AZ1279" s="4">
        <f t="shared" si="379"/>
        <v>1.1000000000000001</v>
      </c>
      <c r="BB1279">
        <v>1.1000000000000001</v>
      </c>
      <c r="BC1279" s="4">
        <f t="shared" si="380"/>
        <v>1.1000000000000001</v>
      </c>
      <c r="BE1279">
        <v>1.1000000000000001</v>
      </c>
      <c r="BF1279" s="4">
        <v>0.86299999999999999</v>
      </c>
      <c r="BG1279" s="4">
        <v>15.9</v>
      </c>
      <c r="BH1279" s="4">
        <f t="shared" si="362"/>
        <v>81</v>
      </c>
      <c r="BJ1279">
        <v>81</v>
      </c>
    </row>
    <row r="1280" spans="1:62" x14ac:dyDescent="0.25">
      <c r="A1280" s="4" t="s">
        <v>103</v>
      </c>
      <c r="B1280" s="4">
        <v>2003</v>
      </c>
      <c r="C1280" s="4">
        <v>1</v>
      </c>
      <c r="E1280" s="4">
        <f t="shared" si="363"/>
        <v>2.4143681556793831E-3</v>
      </c>
      <c r="F1280">
        <v>71</v>
      </c>
      <c r="H1280" s="4">
        <f t="shared" si="364"/>
        <v>1.4041262411569241E-2</v>
      </c>
      <c r="I1280">
        <f t="shared" si="365"/>
        <v>1</v>
      </c>
      <c r="K1280">
        <v>1</v>
      </c>
      <c r="L1280" s="4">
        <v>2.3199999999999998</v>
      </c>
      <c r="M1280">
        <f t="shared" si="366"/>
        <v>1.7712299411681208E-4</v>
      </c>
      <c r="O1280" s="4">
        <f t="shared" si="367"/>
        <v>1096.807346997125</v>
      </c>
      <c r="Q1280">
        <v>1731.7557469999999</v>
      </c>
      <c r="S1280" s="4">
        <f t="shared" si="368"/>
        <v>1.2624262505316943E-2</v>
      </c>
      <c r="T1280">
        <v>98</v>
      </c>
      <c r="W1280" s="4">
        <f t="shared" si="369"/>
        <v>124</v>
      </c>
      <c r="X1280">
        <v>124</v>
      </c>
      <c r="Y1280" s="4">
        <v>59.6</v>
      </c>
      <c r="AB1280" s="4">
        <f t="shared" si="370"/>
        <v>1</v>
      </c>
      <c r="AC1280" s="3">
        <v>1</v>
      </c>
      <c r="AD1280" s="4">
        <f t="shared" si="371"/>
        <v>1.5173352089166595E-2</v>
      </c>
      <c r="AE1280">
        <f t="shared" si="372"/>
        <v>93</v>
      </c>
      <c r="AG1280">
        <v>93</v>
      </c>
      <c r="AH1280" s="4">
        <f t="shared" si="373"/>
        <v>7.44</v>
      </c>
      <c r="AJ1280">
        <v>7.44</v>
      </c>
      <c r="AK1280" s="4">
        <f t="shared" si="374"/>
        <v>1.457540888725567E-2</v>
      </c>
      <c r="AL1280">
        <f t="shared" si="375"/>
        <v>93</v>
      </c>
      <c r="AN1280">
        <v>93</v>
      </c>
      <c r="AO1280" s="4">
        <f t="shared" si="376"/>
        <v>0.1</v>
      </c>
      <c r="AQ1280">
        <v>0.1</v>
      </c>
      <c r="AR1280" s="4">
        <f t="shared" si="377"/>
        <v>10972.078698625</v>
      </c>
      <c r="AT1280">
        <v>18946.99942</v>
      </c>
      <c r="AU1280">
        <v>18946.99942</v>
      </c>
      <c r="AV1280" s="4">
        <f t="shared" si="378"/>
        <v>66897</v>
      </c>
      <c r="AX1280">
        <v>66897</v>
      </c>
      <c r="AY1280">
        <v>66897</v>
      </c>
      <c r="AZ1280" s="4">
        <f t="shared" si="379"/>
        <v>1.1000000000000001</v>
      </c>
      <c r="BB1280">
        <v>1.1000000000000001</v>
      </c>
      <c r="BC1280" s="4">
        <f t="shared" si="380"/>
        <v>1.1000000000000001</v>
      </c>
      <c r="BE1280">
        <v>1.1000000000000001</v>
      </c>
      <c r="BF1280" s="4">
        <v>0.86299999999999999</v>
      </c>
      <c r="BG1280" s="4">
        <v>16</v>
      </c>
      <c r="BH1280" s="4">
        <f t="shared" si="362"/>
        <v>79.7</v>
      </c>
      <c r="BJ1280">
        <v>79.7</v>
      </c>
    </row>
    <row r="1281" spans="1:62" x14ac:dyDescent="0.25">
      <c r="A1281" s="4" t="s">
        <v>103</v>
      </c>
      <c r="B1281" s="4">
        <v>2002</v>
      </c>
      <c r="C1281" s="4">
        <v>1</v>
      </c>
      <c r="E1281" s="4">
        <f t="shared" si="363"/>
        <v>2.458031867580228E-3</v>
      </c>
      <c r="F1281">
        <v>74</v>
      </c>
      <c r="H1281" s="4">
        <f t="shared" si="364"/>
        <v>1.4041262411569241E-2</v>
      </c>
      <c r="I1281">
        <f t="shared" si="365"/>
        <v>1</v>
      </c>
      <c r="K1281">
        <v>1</v>
      </c>
      <c r="L1281" s="4">
        <v>2.4700000000000002</v>
      </c>
      <c r="M1281">
        <f t="shared" si="366"/>
        <v>1.7846796968268029E-4</v>
      </c>
      <c r="O1281" s="4">
        <f t="shared" si="367"/>
        <v>1096.807346997125</v>
      </c>
      <c r="Q1281">
        <v>1701.1957870000001</v>
      </c>
      <c r="S1281" s="4">
        <f t="shared" si="368"/>
        <v>1.2624262505316943E-2</v>
      </c>
      <c r="T1281">
        <v>98</v>
      </c>
      <c r="W1281" s="4">
        <f t="shared" si="369"/>
        <v>2</v>
      </c>
      <c r="X1281">
        <v>2</v>
      </c>
      <c r="Y1281" s="4">
        <v>59.2</v>
      </c>
      <c r="AB1281" s="4">
        <f t="shared" si="370"/>
        <v>1</v>
      </c>
      <c r="AC1281" s="3">
        <v>1</v>
      </c>
      <c r="AD1281" s="4">
        <f t="shared" si="371"/>
        <v>1.5680373610443193E-2</v>
      </c>
      <c r="AE1281">
        <f t="shared" si="372"/>
        <v>91</v>
      </c>
      <c r="AG1281">
        <v>91</v>
      </c>
      <c r="AH1281" s="4">
        <f t="shared" si="373"/>
        <v>7.49</v>
      </c>
      <c r="AJ1281">
        <v>7.49</v>
      </c>
      <c r="AK1281" s="4">
        <f t="shared" si="374"/>
        <v>2.1169318092922543E-4</v>
      </c>
      <c r="AL1281">
        <f t="shared" si="375"/>
        <v>9</v>
      </c>
      <c r="AN1281">
        <v>9</v>
      </c>
      <c r="AO1281" s="4">
        <f t="shared" si="376"/>
        <v>0.1</v>
      </c>
      <c r="AQ1281">
        <v>0.1</v>
      </c>
      <c r="AR1281" s="4">
        <f t="shared" si="377"/>
        <v>10972.078698625</v>
      </c>
      <c r="AT1281">
        <v>18431.15696</v>
      </c>
      <c r="AU1281">
        <v>18431.15696</v>
      </c>
      <c r="AV1281" s="4">
        <f t="shared" si="378"/>
        <v>657</v>
      </c>
      <c r="AX1281">
        <v>657</v>
      </c>
      <c r="AY1281">
        <v>657</v>
      </c>
      <c r="AZ1281" s="4">
        <f t="shared" si="379"/>
        <v>1.1000000000000001</v>
      </c>
      <c r="BB1281">
        <v>1.1000000000000001</v>
      </c>
      <c r="BC1281" s="4">
        <f t="shared" si="380"/>
        <v>1.1000000000000001</v>
      </c>
      <c r="BE1281">
        <v>1.1000000000000001</v>
      </c>
      <c r="BF1281" s="4">
        <v>0.85499999999999998</v>
      </c>
      <c r="BG1281" s="4">
        <v>15.3</v>
      </c>
      <c r="BH1281" s="4">
        <f t="shared" si="362"/>
        <v>79.3</v>
      </c>
      <c r="BJ1281">
        <v>79.3</v>
      </c>
    </row>
    <row r="1282" spans="1:62" x14ac:dyDescent="0.25">
      <c r="A1282" s="4" t="s">
        <v>103</v>
      </c>
      <c r="B1282" s="4">
        <v>2001</v>
      </c>
      <c r="C1282" s="4">
        <v>1</v>
      </c>
      <c r="E1282" s="4">
        <f t="shared" si="363"/>
        <v>2.458031867580228E-3</v>
      </c>
      <c r="F1282">
        <v>74</v>
      </c>
      <c r="H1282" s="4">
        <f t="shared" si="364"/>
        <v>1.4041262411569241E-2</v>
      </c>
      <c r="I1282">
        <f t="shared" si="365"/>
        <v>1</v>
      </c>
      <c r="K1282">
        <v>1</v>
      </c>
      <c r="L1282" s="4">
        <v>2.5299999999999998</v>
      </c>
      <c r="M1282">
        <f t="shared" si="366"/>
        <v>1.8808066528785047E-4</v>
      </c>
      <c r="O1282" s="4">
        <f t="shared" si="367"/>
        <v>22.273326180000002</v>
      </c>
      <c r="Q1282">
        <v>22.273326180000002</v>
      </c>
      <c r="S1282" s="4">
        <f t="shared" si="368"/>
        <v>1.3286180512832984E-2</v>
      </c>
      <c r="T1282">
        <v>96</v>
      </c>
      <c r="W1282" s="4">
        <f t="shared" si="369"/>
        <v>19</v>
      </c>
      <c r="X1282">
        <v>19</v>
      </c>
      <c r="Y1282" s="4">
        <v>58.7</v>
      </c>
      <c r="AB1282" s="4">
        <f t="shared" si="370"/>
        <v>1</v>
      </c>
      <c r="AC1282" s="3">
        <v>1</v>
      </c>
      <c r="AD1282" s="4">
        <f t="shared" si="371"/>
        <v>1.5163958197773946E-2</v>
      </c>
      <c r="AE1282">
        <f t="shared" si="372"/>
        <v>93</v>
      </c>
      <c r="AG1282">
        <v>93</v>
      </c>
      <c r="AH1282" s="4">
        <f t="shared" si="373"/>
        <v>7.61</v>
      </c>
      <c r="AJ1282">
        <v>7.61</v>
      </c>
      <c r="AK1282" s="4">
        <f t="shared" si="374"/>
        <v>1.4863456674239776E-2</v>
      </c>
      <c r="AL1282">
        <f t="shared" si="375"/>
        <v>92</v>
      </c>
      <c r="AN1282">
        <v>92</v>
      </c>
      <c r="AO1282" s="4">
        <f t="shared" si="376"/>
        <v>0.1</v>
      </c>
      <c r="AQ1282">
        <v>0.1</v>
      </c>
      <c r="AR1282" s="4">
        <f t="shared" si="377"/>
        <v>236.19646</v>
      </c>
      <c r="AT1282">
        <v>236.19646</v>
      </c>
      <c r="AU1282">
        <v>236.19646</v>
      </c>
      <c r="AV1282" s="4">
        <f t="shared" si="378"/>
        <v>6439</v>
      </c>
      <c r="AX1282">
        <v>6439</v>
      </c>
      <c r="AY1282">
        <v>6439</v>
      </c>
      <c r="AZ1282" s="4">
        <f t="shared" si="379"/>
        <v>1.1000000000000001</v>
      </c>
      <c r="BB1282">
        <v>1.1000000000000001</v>
      </c>
      <c r="BC1282" s="4">
        <f t="shared" si="380"/>
        <v>1.1000000000000001</v>
      </c>
      <c r="BE1282">
        <v>1.1000000000000001</v>
      </c>
      <c r="BF1282" s="4">
        <v>0.85</v>
      </c>
      <c r="BG1282" s="4">
        <v>15.1</v>
      </c>
      <c r="BH1282" s="4">
        <f t="shared" ref="BH1282:BH1345" si="381">IF(BJ1282&gt;$BI$6,$I$6,BJ1282)*OR(IF(BJ1282&lt;$BI$7,$BI$7,BJ1282))</f>
        <v>79.3</v>
      </c>
      <c r="BJ1282">
        <v>79.3</v>
      </c>
    </row>
    <row r="1283" spans="1:62" x14ac:dyDescent="0.25">
      <c r="A1283" s="4" t="s">
        <v>103</v>
      </c>
      <c r="B1283" s="4">
        <v>2000</v>
      </c>
      <c r="C1283" s="4">
        <v>1</v>
      </c>
      <c r="E1283" s="4">
        <f t="shared" ref="E1283:E1346" si="382">_xlfn.NORM.DIST(F1283,$D$2,$D$3,FALSE)</f>
        <v>2.486773841735884E-3</v>
      </c>
      <c r="F1283">
        <v>76</v>
      </c>
      <c r="H1283" s="4">
        <f t="shared" ref="H1283:H1346" si="383">_xlfn.NORM.DIST(I1283,$G$2,$G$3,FALSE)</f>
        <v>1.4041262411569241E-2</v>
      </c>
      <c r="I1283">
        <f t="shared" ref="I1283:I1346" si="384">IF(K1283&gt;55,55,K1283)*OR(IF(K1283&lt;-33,-33,K1283))</f>
        <v>1</v>
      </c>
      <c r="K1283">
        <v>1</v>
      </c>
      <c r="L1283" s="4">
        <v>2.5299999999999998</v>
      </c>
      <c r="M1283">
        <f t="shared" ref="M1283:M1346" si="385">_xlfn.NORM.DIST(Q1283,$N$2,$N$3,FALSE)</f>
        <v>1.9345898559663106E-4</v>
      </c>
      <c r="O1283" s="4">
        <f t="shared" ref="O1283:O1346" si="386">IF(Q1283&gt;$P$6,$P$6,Q1283)*OR(IF(Q1283&lt;$P$7,$P$7,Q1283))</f>
        <v>199.9341033</v>
      </c>
      <c r="Q1283">
        <v>199.9341033</v>
      </c>
      <c r="S1283" s="4">
        <f t="shared" ref="S1283:S1346" si="387">_xlfn.NORM.DIST(T1283,$R$2,$R$3,FALSE)</f>
        <v>1.2624262505316943E-2</v>
      </c>
      <c r="T1283">
        <v>98</v>
      </c>
      <c r="W1283" s="4">
        <f t="shared" ref="W1283:W1346" si="388">IF(X1283&gt;$V$5,$V$5,X1283)*OR(IF(X1283&lt;$V$6,$V$6,X1283))</f>
        <v>36</v>
      </c>
      <c r="X1283">
        <v>36</v>
      </c>
      <c r="Y1283" s="4">
        <v>58.3</v>
      </c>
      <c r="AB1283" s="4">
        <f t="shared" ref="AB1283:AB1346" si="389">IF(AC1283&gt;$AA$5,$AA$5,AC1283)*OR(IF(AC1283&lt;$AA$6,$AA$6,AC1283))</f>
        <v>1</v>
      </c>
      <c r="AC1283" s="3">
        <v>1</v>
      </c>
      <c r="AD1283" s="4">
        <f t="shared" ref="AD1283:AD1346" si="390">_xlfn.NORM.DIST(AE1283,AVERAGE(AE1283:AE4220),STDEV(AE1283:AE4220),FALSE)</f>
        <v>1.515921378287222E-2</v>
      </c>
      <c r="AE1283">
        <f t="shared" ref="AE1283:AE1346" si="391">IF(AG1283&gt;$AF$7,$AF$7,AG1283)*OR(IF(AG1283&lt;$AF$6,$AF$6,AG1283))</f>
        <v>93</v>
      </c>
      <c r="AG1283">
        <v>93</v>
      </c>
      <c r="AH1283" s="4">
        <f t="shared" ref="AH1283:AH1346" si="392">IF(AJ1283&gt;$AI$7,$AI$7,AJ1283)*OR(IF(AJ1283&lt;$AI$6,$AI$6,AJ1283))</f>
        <v>7.13</v>
      </c>
      <c r="AJ1283">
        <v>7.13</v>
      </c>
      <c r="AK1283" s="4">
        <f t="shared" ref="AK1283:AK1346" si="393">_xlfn.NORM.DIST(AL1283,AVERAGE(AL1283:AL4220),STDEV(AL1283:AL4220),FALSE)</f>
        <v>1.4604965910422981E-2</v>
      </c>
      <c r="AL1283">
        <f t="shared" ref="AL1283:AL1346" si="394">IF(AN1283&gt;$AM$6,$AM$6,AN1283)*OR(IF(AN1283&lt;$AM$7,$AM$7,AN1283))</f>
        <v>93</v>
      </c>
      <c r="AN1283">
        <v>93</v>
      </c>
      <c r="AO1283" s="4">
        <f t="shared" ref="AO1283:AO1346" si="395">IF(AQ1283&gt;$AP$6,$AP$6,AQ1283)*OR(IF(AQ1283&lt;$AP$7,$AP$7,AQ1283))</f>
        <v>0.1</v>
      </c>
      <c r="AQ1283">
        <v>0.1</v>
      </c>
      <c r="AR1283" s="4">
        <f t="shared" ref="AR1283:AR1346" si="396">IF(AT1283&gt;$AS$6,$AS$6,AT1283)*OR(IF(AT1283&lt;$AS$7,AS1288,AT1283))</f>
        <v>2152.1432</v>
      </c>
      <c r="AT1283">
        <v>2152.1432</v>
      </c>
      <c r="AU1283">
        <v>2152.1432</v>
      </c>
      <c r="AV1283" s="4">
        <f t="shared" ref="AV1283:AV1346" si="397">IF(AX1283&gt;$AW$7,$AW$7,AX1283)*OR(AX1283&lt;$AW$6,$AW$6,AX1283)</f>
        <v>6289</v>
      </c>
      <c r="AX1283">
        <v>6289</v>
      </c>
      <c r="AY1283">
        <v>6289</v>
      </c>
      <c r="AZ1283" s="4">
        <f t="shared" ref="AZ1283:AZ1346" si="398">IF(BB1283&gt;$BA$6,$BA$6,BB1283)*OR(IF(BB1283&lt;$BA$7,$BA$7,BB1283))</f>
        <v>1.1000000000000001</v>
      </c>
      <c r="BB1283">
        <v>1.1000000000000001</v>
      </c>
      <c r="BC1283" s="4">
        <f t="shared" ref="BC1283:BC1346" si="399">IF(BE1283&gt;$BD$6,$BD$6,BE1283)*OR(IF(BE1283&lt;$BD$7,$BD$7,BE1283))</f>
        <v>1.1000000000000001</v>
      </c>
      <c r="BE1283">
        <v>1.1000000000000001</v>
      </c>
      <c r="BF1283" s="4">
        <v>0.84499999999999997</v>
      </c>
      <c r="BG1283" s="4">
        <v>15.2</v>
      </c>
      <c r="BH1283" s="4">
        <f t="shared" si="381"/>
        <v>78.900000000000006</v>
      </c>
      <c r="BJ1283">
        <v>78.900000000000006</v>
      </c>
    </row>
    <row r="1284" spans="1:62" x14ac:dyDescent="0.25">
      <c r="A1284" s="4" t="s">
        <v>104</v>
      </c>
      <c r="B1284" s="4">
        <v>2015</v>
      </c>
      <c r="C1284" s="4">
        <v>0</v>
      </c>
      <c r="E1284" s="4">
        <f t="shared" si="382"/>
        <v>2.188206235158419E-3</v>
      </c>
      <c r="F1284">
        <v>56</v>
      </c>
      <c r="H1284" s="4">
        <f t="shared" si="383"/>
        <v>1.4041262411569241E-2</v>
      </c>
      <c r="I1284">
        <f t="shared" si="384"/>
        <v>1</v>
      </c>
      <c r="K1284">
        <v>1</v>
      </c>
      <c r="M1284">
        <f t="shared" si="385"/>
        <v>1.8731145170040577E-4</v>
      </c>
      <c r="O1284" s="4">
        <f t="shared" si="386"/>
        <v>0</v>
      </c>
      <c r="Q1284">
        <v>0</v>
      </c>
      <c r="S1284" s="4">
        <f t="shared" si="387"/>
        <v>1.4174537003913691E-2</v>
      </c>
      <c r="T1284">
        <v>93</v>
      </c>
      <c r="W1284" s="4">
        <f t="shared" si="388"/>
        <v>159</v>
      </c>
      <c r="X1284">
        <v>159</v>
      </c>
      <c r="Y1284" s="4">
        <v>63.6</v>
      </c>
      <c r="AB1284" s="4">
        <f t="shared" si="389"/>
        <v>2</v>
      </c>
      <c r="AC1284" s="3">
        <v>2</v>
      </c>
      <c r="AD1284" s="4">
        <f t="shared" si="390"/>
        <v>1.5154467745840791E-2</v>
      </c>
      <c r="AE1284">
        <f t="shared" si="391"/>
        <v>93</v>
      </c>
      <c r="AG1284">
        <v>93</v>
      </c>
      <c r="AH1284" s="4" t="e">
        <f t="shared" si="392"/>
        <v>#VALUE!</v>
      </c>
      <c r="AK1284" s="4">
        <f t="shared" si="393"/>
        <v>1.4600381444504118E-2</v>
      </c>
      <c r="AL1284">
        <f t="shared" si="394"/>
        <v>93</v>
      </c>
      <c r="AN1284">
        <v>93</v>
      </c>
      <c r="AO1284" s="4">
        <f t="shared" si="395"/>
        <v>0.1</v>
      </c>
      <c r="AQ1284">
        <v>0.1</v>
      </c>
      <c r="AR1284" s="4">
        <f t="shared" si="396"/>
        <v>349.14755000000002</v>
      </c>
      <c r="AT1284">
        <v>349.14755000000002</v>
      </c>
      <c r="AU1284">
        <v>349.14755000000002</v>
      </c>
      <c r="AV1284" s="4">
        <f t="shared" si="397"/>
        <v>673582</v>
      </c>
      <c r="AX1284">
        <v>673582</v>
      </c>
      <c r="AY1284">
        <v>673582</v>
      </c>
      <c r="AZ1284" s="4">
        <f t="shared" si="398"/>
        <v>0.6</v>
      </c>
      <c r="BB1284">
        <v>0.6</v>
      </c>
      <c r="BC1284" s="4">
        <f t="shared" si="399"/>
        <v>0.6</v>
      </c>
      <c r="BE1284">
        <v>0.6</v>
      </c>
      <c r="BF1284" s="4">
        <v>0.88100000000000001</v>
      </c>
      <c r="BG1284" s="4">
        <v>16.3</v>
      </c>
      <c r="BH1284" s="4">
        <f t="shared" si="381"/>
        <v>82.7</v>
      </c>
      <c r="BJ1284">
        <v>82.7</v>
      </c>
    </row>
    <row r="1285" spans="1:62" x14ac:dyDescent="0.25">
      <c r="A1285" s="4" t="s">
        <v>104</v>
      </c>
      <c r="B1285" s="4">
        <v>2014</v>
      </c>
      <c r="C1285" s="4">
        <v>0</v>
      </c>
      <c r="E1285" s="4">
        <f t="shared" si="382"/>
        <v>2.2035997814904384E-3</v>
      </c>
      <c r="F1285">
        <v>57</v>
      </c>
      <c r="H1285" s="4">
        <f t="shared" si="383"/>
        <v>1.4451691931942897E-2</v>
      </c>
      <c r="I1285">
        <f t="shared" si="384"/>
        <v>2</v>
      </c>
      <c r="K1285">
        <v>2</v>
      </c>
      <c r="L1285" s="4">
        <v>7.56</v>
      </c>
      <c r="M1285">
        <f t="shared" si="385"/>
        <v>2.408774609886871E-5</v>
      </c>
      <c r="O1285" s="4">
        <f t="shared" si="386"/>
        <v>1096.807346997125</v>
      </c>
      <c r="Q1285">
        <v>4831.6447959999996</v>
      </c>
      <c r="S1285" s="4">
        <f t="shared" si="387"/>
        <v>1.3597551795253666E-2</v>
      </c>
      <c r="T1285">
        <v>95</v>
      </c>
      <c r="W1285" s="4">
        <f t="shared" si="388"/>
        <v>0</v>
      </c>
      <c r="X1285">
        <v>0</v>
      </c>
      <c r="Y1285" s="4">
        <v>63.1</v>
      </c>
      <c r="AB1285" s="4">
        <f t="shared" si="389"/>
        <v>2</v>
      </c>
      <c r="AC1285" s="3">
        <v>2</v>
      </c>
      <c r="AD1285" s="4">
        <f t="shared" si="390"/>
        <v>1.4552880349936086E-2</v>
      </c>
      <c r="AE1285">
        <f t="shared" si="391"/>
        <v>95</v>
      </c>
      <c r="AG1285">
        <v>95</v>
      </c>
      <c r="AH1285" s="4">
        <f t="shared" si="392"/>
        <v>9.25</v>
      </c>
      <c r="AJ1285">
        <v>9.25</v>
      </c>
      <c r="AK1285" s="4">
        <f t="shared" si="393"/>
        <v>1.4032173243088317E-2</v>
      </c>
      <c r="AL1285">
        <f t="shared" si="394"/>
        <v>95</v>
      </c>
      <c r="AN1285">
        <v>95</v>
      </c>
      <c r="AO1285" s="4">
        <f t="shared" si="395"/>
        <v>0.1</v>
      </c>
      <c r="AQ1285">
        <v>0.1</v>
      </c>
      <c r="AR1285" s="4">
        <f t="shared" si="396"/>
        <v>10972.078698625</v>
      </c>
      <c r="AT1285">
        <v>35396.66517</v>
      </c>
      <c r="AU1285">
        <v>35396.66517</v>
      </c>
      <c r="AV1285" s="4">
        <f t="shared" si="397"/>
        <v>678914</v>
      </c>
      <c r="AX1285">
        <v>678914</v>
      </c>
      <c r="AY1285">
        <v>678914</v>
      </c>
      <c r="AZ1285" s="4">
        <f t="shared" si="398"/>
        <v>0.6</v>
      </c>
      <c r="BB1285">
        <v>0.6</v>
      </c>
      <c r="BC1285" s="4">
        <f t="shared" si="399"/>
        <v>0.6</v>
      </c>
      <c r="BE1285">
        <v>0.6</v>
      </c>
      <c r="BF1285" s="4">
        <v>0.877</v>
      </c>
      <c r="BG1285" s="4">
        <v>16.3</v>
      </c>
      <c r="BH1285" s="4">
        <f t="shared" si="381"/>
        <v>82.5</v>
      </c>
      <c r="BJ1285">
        <v>82.5</v>
      </c>
    </row>
    <row r="1286" spans="1:62" x14ac:dyDescent="0.25">
      <c r="A1286" s="4" t="s">
        <v>104</v>
      </c>
      <c r="B1286" s="4">
        <v>2013</v>
      </c>
      <c r="C1286" s="4">
        <v>0</v>
      </c>
      <c r="E1286" s="4">
        <f t="shared" si="382"/>
        <v>2.2189579777369211E-3</v>
      </c>
      <c r="F1286">
        <v>58</v>
      </c>
      <c r="H1286" s="4">
        <f t="shared" si="383"/>
        <v>1.4451691931942897E-2</v>
      </c>
      <c r="I1286">
        <f t="shared" si="384"/>
        <v>2</v>
      </c>
      <c r="K1286">
        <v>2</v>
      </c>
      <c r="L1286" s="4">
        <v>7.35</v>
      </c>
      <c r="M1286">
        <f t="shared" si="385"/>
        <v>1.9903871774031362E-4</v>
      </c>
      <c r="O1286" s="4">
        <f t="shared" si="386"/>
        <v>483.19168439999999</v>
      </c>
      <c r="Q1286">
        <v>483.19168439999999</v>
      </c>
      <c r="S1286" s="4">
        <f t="shared" si="387"/>
        <v>1.3286180512832984E-2</v>
      </c>
      <c r="T1286">
        <v>96</v>
      </c>
      <c r="W1286" s="4">
        <f t="shared" si="388"/>
        <v>0</v>
      </c>
      <c r="X1286">
        <v>0</v>
      </c>
      <c r="Y1286" s="4">
        <v>62.6</v>
      </c>
      <c r="AB1286" s="4">
        <f t="shared" si="389"/>
        <v>2</v>
      </c>
      <c r="AC1286" s="3">
        <v>2</v>
      </c>
      <c r="AD1286" s="4">
        <f t="shared" si="390"/>
        <v>1.4221314563954587E-2</v>
      </c>
      <c r="AE1286">
        <f t="shared" si="391"/>
        <v>96</v>
      </c>
      <c r="AG1286">
        <v>96</v>
      </c>
      <c r="AH1286" s="4">
        <f t="shared" si="392"/>
        <v>9.2200000000000006</v>
      </c>
      <c r="AJ1286">
        <v>9.2200000000000006</v>
      </c>
      <c r="AK1286" s="4">
        <f t="shared" si="393"/>
        <v>1.3720379753498628E-2</v>
      </c>
      <c r="AL1286">
        <f t="shared" si="394"/>
        <v>96</v>
      </c>
      <c r="AN1286">
        <v>96</v>
      </c>
      <c r="AO1286" s="4">
        <f t="shared" si="395"/>
        <v>0.1</v>
      </c>
      <c r="AQ1286">
        <v>0.1</v>
      </c>
      <c r="AR1286" s="4">
        <f t="shared" si="396"/>
        <v>3537.27441</v>
      </c>
      <c r="AT1286">
        <v>3537.27441</v>
      </c>
      <c r="AU1286">
        <v>3537.27441</v>
      </c>
      <c r="AV1286" s="4">
        <f t="shared" si="397"/>
        <v>6233948</v>
      </c>
      <c r="AX1286">
        <v>6233948</v>
      </c>
      <c r="AY1286">
        <v>6233948</v>
      </c>
      <c r="AZ1286" s="4">
        <f t="shared" si="398"/>
        <v>0.5</v>
      </c>
      <c r="BB1286">
        <v>0.5</v>
      </c>
      <c r="BC1286" s="4">
        <f t="shared" si="399"/>
        <v>0.6</v>
      </c>
      <c r="BE1286">
        <v>0.6</v>
      </c>
      <c r="BF1286" s="4">
        <v>0.876</v>
      </c>
      <c r="BG1286" s="4">
        <v>16.5</v>
      </c>
      <c r="BH1286" s="4">
        <f t="shared" si="381"/>
        <v>82.3</v>
      </c>
      <c r="BJ1286">
        <v>82.3</v>
      </c>
    </row>
    <row r="1287" spans="1:62" x14ac:dyDescent="0.25">
      <c r="A1287" s="4" t="s">
        <v>104</v>
      </c>
      <c r="B1287" s="4">
        <v>2012</v>
      </c>
      <c r="C1287" s="4">
        <v>0</v>
      </c>
      <c r="E1287" s="4">
        <f t="shared" si="382"/>
        <v>1.4191278131587377E-3</v>
      </c>
      <c r="F1287">
        <v>6</v>
      </c>
      <c r="H1287" s="4">
        <f t="shared" si="383"/>
        <v>1.4451691931942897E-2</v>
      </c>
      <c r="I1287">
        <f t="shared" si="384"/>
        <v>2</v>
      </c>
      <c r="K1287">
        <v>2</v>
      </c>
      <c r="L1287" s="4">
        <v>7.49</v>
      </c>
      <c r="M1287">
        <f t="shared" si="385"/>
        <v>2.5043519319668344E-5</v>
      </c>
      <c r="O1287" s="4">
        <f t="shared" si="386"/>
        <v>1096.807346997125</v>
      </c>
      <c r="Q1287">
        <v>4793.9049240000004</v>
      </c>
      <c r="S1287" s="4">
        <f t="shared" si="387"/>
        <v>1.3286180512832984E-2</v>
      </c>
      <c r="T1287">
        <v>96</v>
      </c>
      <c r="W1287" s="4">
        <f t="shared" si="388"/>
        <v>376</v>
      </c>
      <c r="X1287">
        <v>376</v>
      </c>
      <c r="Y1287" s="4">
        <v>62.1</v>
      </c>
      <c r="AB1287" s="4">
        <f t="shared" si="389"/>
        <v>2</v>
      </c>
      <c r="AC1287" s="3">
        <v>2</v>
      </c>
      <c r="AD1287" s="4">
        <f t="shared" si="390"/>
        <v>1.4216576908292606E-2</v>
      </c>
      <c r="AE1287">
        <f t="shared" si="391"/>
        <v>96</v>
      </c>
      <c r="AG1287">
        <v>96</v>
      </c>
      <c r="AH1287" s="4">
        <f t="shared" si="392"/>
        <v>9.2799999999999994</v>
      </c>
      <c r="AJ1287">
        <v>9.2799999999999994</v>
      </c>
      <c r="AK1287" s="4">
        <f t="shared" si="393"/>
        <v>1.3393452801273301E-2</v>
      </c>
      <c r="AL1287">
        <f t="shared" si="394"/>
        <v>97</v>
      </c>
      <c r="AN1287">
        <v>97</v>
      </c>
      <c r="AO1287" s="4">
        <f t="shared" si="395"/>
        <v>0.1</v>
      </c>
      <c r="AQ1287">
        <v>0.1</v>
      </c>
      <c r="AR1287" s="4">
        <f t="shared" si="396"/>
        <v>10972.078698625</v>
      </c>
      <c r="AT1287">
        <v>34814.124360000002</v>
      </c>
      <c r="AU1287">
        <v>34814.124360000002</v>
      </c>
      <c r="AV1287" s="4">
        <f t="shared" si="397"/>
        <v>10715281.625</v>
      </c>
      <c r="AX1287">
        <v>59539717</v>
      </c>
      <c r="AY1287">
        <v>59539717</v>
      </c>
      <c r="AZ1287" s="4">
        <f t="shared" si="398"/>
        <v>0.5</v>
      </c>
      <c r="BB1287">
        <v>0.5</v>
      </c>
      <c r="BC1287" s="4">
        <f t="shared" si="399"/>
        <v>0.6</v>
      </c>
      <c r="BE1287">
        <v>0.6</v>
      </c>
      <c r="BF1287" s="4">
        <v>0.877</v>
      </c>
      <c r="BG1287" s="4">
        <v>16.600000000000001</v>
      </c>
      <c r="BH1287" s="4">
        <f t="shared" si="381"/>
        <v>82</v>
      </c>
      <c r="BJ1287">
        <v>82</v>
      </c>
    </row>
    <row r="1288" spans="1:62" x14ac:dyDescent="0.25">
      <c r="A1288" s="4" t="s">
        <v>104</v>
      </c>
      <c r="B1288" s="4">
        <v>2011</v>
      </c>
      <c r="C1288" s="4">
        <v>0</v>
      </c>
      <c r="E1288" s="4">
        <f t="shared" si="382"/>
        <v>1.4191278131587377E-3</v>
      </c>
      <c r="F1288">
        <v>6</v>
      </c>
      <c r="H1288" s="4">
        <f t="shared" si="383"/>
        <v>1.4451691931942897E-2</v>
      </c>
      <c r="I1288">
        <f t="shared" si="384"/>
        <v>2</v>
      </c>
      <c r="K1288">
        <v>2</v>
      </c>
      <c r="L1288" s="4">
        <v>6.98</v>
      </c>
      <c r="M1288">
        <f t="shared" si="385"/>
        <v>1.2244685306174029E-5</v>
      </c>
      <c r="O1288" s="4">
        <f t="shared" si="386"/>
        <v>1096.807346997125</v>
      </c>
      <c r="Q1288">
        <v>5439.691769</v>
      </c>
      <c r="S1288" s="4">
        <f t="shared" si="387"/>
        <v>1.3286180512832984E-2</v>
      </c>
      <c r="T1288">
        <v>96</v>
      </c>
      <c r="W1288" s="4">
        <f t="shared" si="388"/>
        <v>900.625</v>
      </c>
      <c r="X1288">
        <v>5189</v>
      </c>
      <c r="Y1288" s="4">
        <v>61.5</v>
      </c>
      <c r="AB1288" s="4">
        <f t="shared" si="389"/>
        <v>2</v>
      </c>
      <c r="AC1288" s="3">
        <v>2</v>
      </c>
      <c r="AD1288" s="4">
        <f t="shared" si="390"/>
        <v>1.421183726814867E-2</v>
      </c>
      <c r="AE1288">
        <f t="shared" si="391"/>
        <v>96</v>
      </c>
      <c r="AG1288">
        <v>96</v>
      </c>
      <c r="AH1288" s="4">
        <f t="shared" si="392"/>
        <v>9.27</v>
      </c>
      <c r="AJ1288">
        <v>9.27</v>
      </c>
      <c r="AK1288" s="4">
        <f t="shared" si="393"/>
        <v>1.3711157081554754E-2</v>
      </c>
      <c r="AL1288">
        <f t="shared" si="394"/>
        <v>96</v>
      </c>
      <c r="AN1288">
        <v>96</v>
      </c>
      <c r="AO1288" s="4">
        <f t="shared" si="395"/>
        <v>0.1</v>
      </c>
      <c r="AQ1288">
        <v>0.1</v>
      </c>
      <c r="AR1288" s="4">
        <f t="shared" si="396"/>
        <v>10972.078698625</v>
      </c>
      <c r="AT1288">
        <v>38334.68477</v>
      </c>
      <c r="AU1288">
        <v>38334.68477</v>
      </c>
      <c r="AV1288" s="4">
        <f t="shared" si="397"/>
        <v>10715281.625</v>
      </c>
      <c r="AX1288">
        <v>59379449</v>
      </c>
      <c r="AY1288">
        <v>59379449</v>
      </c>
      <c r="AZ1288" s="4">
        <f t="shared" si="398"/>
        <v>0.5</v>
      </c>
      <c r="BB1288">
        <v>0.5</v>
      </c>
      <c r="BC1288" s="4">
        <f t="shared" si="399"/>
        <v>0.5</v>
      </c>
      <c r="BE1288">
        <v>0.5</v>
      </c>
      <c r="BF1288" s="4">
        <v>0.872</v>
      </c>
      <c r="BG1288" s="4">
        <v>16.399999999999999</v>
      </c>
      <c r="BH1288" s="4">
        <f t="shared" si="381"/>
        <v>82</v>
      </c>
      <c r="BJ1288">
        <v>82</v>
      </c>
    </row>
    <row r="1289" spans="1:62" x14ac:dyDescent="0.25">
      <c r="A1289" s="4" t="s">
        <v>104</v>
      </c>
      <c r="B1289" s="4">
        <v>2010</v>
      </c>
      <c r="C1289" s="4">
        <v>0</v>
      </c>
      <c r="E1289" s="4">
        <f t="shared" si="382"/>
        <v>1.4191278131587377E-3</v>
      </c>
      <c r="F1289">
        <v>6</v>
      </c>
      <c r="H1289" s="4">
        <f t="shared" si="383"/>
        <v>1.4451691931942897E-2</v>
      </c>
      <c r="I1289">
        <f t="shared" si="384"/>
        <v>2</v>
      </c>
      <c r="K1289">
        <v>2</v>
      </c>
      <c r="L1289" s="4">
        <v>6.95</v>
      </c>
      <c r="M1289">
        <f t="shared" si="385"/>
        <v>1.5811333595314514E-5</v>
      </c>
      <c r="O1289" s="4">
        <f t="shared" si="386"/>
        <v>1096.807346997125</v>
      </c>
      <c r="Q1289">
        <v>5219.6688020000001</v>
      </c>
      <c r="S1289" s="4">
        <f t="shared" si="387"/>
        <v>1.3286180512832984E-2</v>
      </c>
      <c r="T1289">
        <v>96</v>
      </c>
      <c r="W1289" s="4">
        <f t="shared" si="388"/>
        <v>372</v>
      </c>
      <c r="X1289">
        <v>372</v>
      </c>
      <c r="Y1289" s="4">
        <v>61</v>
      </c>
      <c r="AB1289" s="4">
        <f t="shared" si="389"/>
        <v>2</v>
      </c>
      <c r="AC1289" s="3">
        <v>2</v>
      </c>
      <c r="AD1289" s="4">
        <f t="shared" si="390"/>
        <v>1.4207095640576463E-2</v>
      </c>
      <c r="AE1289">
        <f t="shared" si="391"/>
        <v>96</v>
      </c>
      <c r="AG1289">
        <v>96</v>
      </c>
      <c r="AH1289" s="4">
        <f t="shared" si="392"/>
        <v>9.42</v>
      </c>
      <c r="AJ1289">
        <v>9.42</v>
      </c>
      <c r="AK1289" s="4">
        <f t="shared" si="393"/>
        <v>1.3706571250282573E-2</v>
      </c>
      <c r="AL1289">
        <f t="shared" si="394"/>
        <v>96</v>
      </c>
      <c r="AN1289">
        <v>96</v>
      </c>
      <c r="AO1289" s="4">
        <f t="shared" si="395"/>
        <v>0.1</v>
      </c>
      <c r="AQ1289">
        <v>0.1</v>
      </c>
      <c r="AR1289" s="4">
        <f t="shared" si="396"/>
        <v>10972.078698625</v>
      </c>
      <c r="AT1289">
        <v>35849.373639999998</v>
      </c>
      <c r="AU1289">
        <v>35849.373639999998</v>
      </c>
      <c r="AV1289" s="4">
        <f t="shared" si="397"/>
        <v>10715281.625</v>
      </c>
      <c r="AX1289">
        <v>59277417</v>
      </c>
      <c r="AY1289">
        <v>59277417</v>
      </c>
      <c r="AZ1289" s="4">
        <f t="shared" si="398"/>
        <v>0.5</v>
      </c>
      <c r="BB1289">
        <v>0.5</v>
      </c>
      <c r="BC1289" s="4">
        <f t="shared" si="399"/>
        <v>0.5</v>
      </c>
      <c r="BE1289">
        <v>0.5</v>
      </c>
      <c r="BF1289" s="4">
        <v>0.86899999999999999</v>
      </c>
      <c r="BG1289" s="4">
        <v>16.399999999999999</v>
      </c>
      <c r="BH1289" s="4">
        <f t="shared" si="381"/>
        <v>81.8</v>
      </c>
      <c r="BJ1289">
        <v>81.8</v>
      </c>
    </row>
    <row r="1290" spans="1:62" x14ac:dyDescent="0.25">
      <c r="A1290" s="4" t="s">
        <v>104</v>
      </c>
      <c r="B1290" s="4">
        <v>2009</v>
      </c>
      <c r="C1290" s="4">
        <v>0</v>
      </c>
      <c r="E1290" s="4">
        <f t="shared" si="382"/>
        <v>2.2647980099054694E-3</v>
      </c>
      <c r="F1290">
        <v>61</v>
      </c>
      <c r="H1290" s="4">
        <f t="shared" si="383"/>
        <v>1.4451691931942897E-2</v>
      </c>
      <c r="I1290">
        <f t="shared" si="384"/>
        <v>2</v>
      </c>
      <c r="K1290">
        <v>2</v>
      </c>
      <c r="L1290" s="4">
        <v>7.25</v>
      </c>
      <c r="M1290">
        <f t="shared" si="385"/>
        <v>1.5391865854063231E-5</v>
      </c>
      <c r="O1290" s="4">
        <f t="shared" si="386"/>
        <v>1096.807346997125</v>
      </c>
      <c r="Q1290">
        <v>5243.3166380000002</v>
      </c>
      <c r="S1290" s="4">
        <f t="shared" si="387"/>
        <v>1.3286180512832984E-2</v>
      </c>
      <c r="T1290">
        <v>96</v>
      </c>
      <c r="W1290" s="4">
        <f t="shared" si="388"/>
        <v>351</v>
      </c>
      <c r="X1290">
        <v>351</v>
      </c>
      <c r="Y1290" s="4">
        <v>6.5</v>
      </c>
      <c r="AB1290" s="4">
        <f t="shared" si="389"/>
        <v>2</v>
      </c>
      <c r="AC1290" s="3">
        <v>2</v>
      </c>
      <c r="AD1290" s="4">
        <f t="shared" si="390"/>
        <v>1.4202352022621953E-2</v>
      </c>
      <c r="AE1290">
        <f t="shared" si="391"/>
        <v>96</v>
      </c>
      <c r="AG1290">
        <v>96</v>
      </c>
      <c r="AH1290" s="4">
        <f t="shared" si="392"/>
        <v>9.41</v>
      </c>
      <c r="AJ1290">
        <v>9.41</v>
      </c>
      <c r="AK1290" s="4">
        <f t="shared" si="393"/>
        <v>1.3701983479228729E-2</v>
      </c>
      <c r="AL1290">
        <f t="shared" si="394"/>
        <v>96</v>
      </c>
      <c r="AN1290">
        <v>96</v>
      </c>
      <c r="AO1290" s="4">
        <f t="shared" si="395"/>
        <v>0.1</v>
      </c>
      <c r="AQ1290">
        <v>0.1</v>
      </c>
      <c r="AR1290" s="4">
        <f t="shared" si="396"/>
        <v>10972.078698625</v>
      </c>
      <c r="AT1290">
        <v>36976.845119999998</v>
      </c>
      <c r="AU1290">
        <v>36976.845119999998</v>
      </c>
      <c r="AV1290" s="4">
        <f t="shared" si="397"/>
        <v>5995365</v>
      </c>
      <c r="AX1290">
        <v>5995365</v>
      </c>
      <c r="AY1290">
        <v>5995365</v>
      </c>
      <c r="AZ1290" s="4">
        <f t="shared" si="398"/>
        <v>0.5</v>
      </c>
      <c r="BB1290">
        <v>0.5</v>
      </c>
      <c r="BC1290" s="4">
        <f t="shared" si="399"/>
        <v>0.5</v>
      </c>
      <c r="BE1290">
        <v>0.5</v>
      </c>
      <c r="BF1290" s="4">
        <v>0.86799999999999999</v>
      </c>
      <c r="BG1290" s="4">
        <v>16.3</v>
      </c>
      <c r="BH1290" s="4">
        <f t="shared" si="381"/>
        <v>81.599999999999994</v>
      </c>
      <c r="BJ1290">
        <v>81.599999999999994</v>
      </c>
    </row>
    <row r="1291" spans="1:62" x14ac:dyDescent="0.25">
      <c r="A1291" s="4" t="s">
        <v>104</v>
      </c>
      <c r="B1291" s="4">
        <v>2008</v>
      </c>
      <c r="C1291" s="4">
        <v>0</v>
      </c>
      <c r="E1291" s="4">
        <f t="shared" si="382"/>
        <v>2.2647980099054694E-3</v>
      </c>
      <c r="F1291">
        <v>61</v>
      </c>
      <c r="H1291" s="4">
        <f t="shared" si="383"/>
        <v>1.4451691931942897E-2</v>
      </c>
      <c r="I1291">
        <f t="shared" si="384"/>
        <v>2</v>
      </c>
      <c r="K1291">
        <v>2</v>
      </c>
      <c r="L1291" s="4">
        <v>7.96</v>
      </c>
      <c r="M1291">
        <f t="shared" si="385"/>
        <v>1.8954295299311379E-4</v>
      </c>
      <c r="O1291" s="4">
        <f t="shared" si="386"/>
        <v>66.378404950000004</v>
      </c>
      <c r="Q1291">
        <v>66.378404950000004</v>
      </c>
      <c r="S1291" s="4">
        <f t="shared" si="387"/>
        <v>1.3286180512832984E-2</v>
      </c>
      <c r="T1291">
        <v>96</v>
      </c>
      <c r="W1291" s="4">
        <f t="shared" si="388"/>
        <v>900.625</v>
      </c>
      <c r="X1291">
        <v>1617</v>
      </c>
      <c r="Y1291" s="4">
        <v>59.9</v>
      </c>
      <c r="AB1291" s="4">
        <f t="shared" si="389"/>
        <v>2</v>
      </c>
      <c r="AC1291" s="3">
        <v>2</v>
      </c>
      <c r="AD1291" s="4">
        <f t="shared" si="390"/>
        <v>1.4197606411323296E-2</v>
      </c>
      <c r="AE1291">
        <f t="shared" si="391"/>
        <v>96</v>
      </c>
      <c r="AG1291">
        <v>96</v>
      </c>
      <c r="AH1291" s="4">
        <f t="shared" si="392"/>
        <v>8.89</v>
      </c>
      <c r="AJ1291">
        <v>8.89</v>
      </c>
      <c r="AK1291" s="4">
        <f t="shared" si="393"/>
        <v>1.369739376548091E-2</v>
      </c>
      <c r="AL1291">
        <f t="shared" si="394"/>
        <v>96</v>
      </c>
      <c r="AN1291">
        <v>96</v>
      </c>
      <c r="AO1291" s="4">
        <f t="shared" si="395"/>
        <v>0.1</v>
      </c>
      <c r="AQ1291">
        <v>0.1</v>
      </c>
      <c r="AR1291" s="4">
        <f t="shared" si="396"/>
        <v>464.18464999999998</v>
      </c>
      <c r="AT1291">
        <v>464.18464999999998</v>
      </c>
      <c r="AU1291">
        <v>464.18464999999998</v>
      </c>
      <c r="AV1291" s="4">
        <f t="shared" si="397"/>
        <v>10715281.625</v>
      </c>
      <c r="AX1291">
        <v>58826731</v>
      </c>
      <c r="AY1291">
        <v>58826731</v>
      </c>
      <c r="AZ1291" s="4">
        <f t="shared" si="398"/>
        <v>0.5</v>
      </c>
      <c r="BB1291">
        <v>0.5</v>
      </c>
      <c r="BC1291" s="4">
        <f t="shared" si="399"/>
        <v>0.5</v>
      </c>
      <c r="BE1291">
        <v>0.5</v>
      </c>
      <c r="BF1291" s="4">
        <v>0.86599999999999999</v>
      </c>
      <c r="BG1291" s="4">
        <v>16.3</v>
      </c>
      <c r="BH1291" s="4">
        <f t="shared" si="381"/>
        <v>81.5</v>
      </c>
      <c r="BJ1291">
        <v>81.5</v>
      </c>
    </row>
    <row r="1292" spans="1:62" x14ac:dyDescent="0.25">
      <c r="A1292" s="4" t="s">
        <v>104</v>
      </c>
      <c r="B1292" s="4">
        <v>2007</v>
      </c>
      <c r="C1292" s="4">
        <v>0</v>
      </c>
      <c r="E1292" s="4">
        <f t="shared" si="382"/>
        <v>2.2951399768368643E-3</v>
      </c>
      <c r="F1292">
        <v>63</v>
      </c>
      <c r="H1292" s="4">
        <f t="shared" si="383"/>
        <v>1.4451691931942897E-2</v>
      </c>
      <c r="I1292">
        <f t="shared" si="384"/>
        <v>2</v>
      </c>
      <c r="K1292">
        <v>2</v>
      </c>
      <c r="L1292" s="4">
        <v>8.3699999999999992</v>
      </c>
      <c r="M1292">
        <f t="shared" si="385"/>
        <v>1.5647904119574544E-5</v>
      </c>
      <c r="O1292" s="4">
        <f t="shared" si="386"/>
        <v>1096.807346997125</v>
      </c>
      <c r="Q1292">
        <v>5228.8215810000002</v>
      </c>
      <c r="S1292" s="4">
        <f t="shared" si="387"/>
        <v>1.2961300520541614E-2</v>
      </c>
      <c r="T1292">
        <v>97</v>
      </c>
      <c r="W1292" s="4">
        <f t="shared" si="388"/>
        <v>321</v>
      </c>
      <c r="X1292">
        <v>321</v>
      </c>
      <c r="Y1292" s="4">
        <v>59.4</v>
      </c>
      <c r="AB1292" s="4">
        <f t="shared" si="389"/>
        <v>2</v>
      </c>
      <c r="AC1292" s="3">
        <v>2</v>
      </c>
      <c r="AD1292" s="4">
        <f t="shared" si="390"/>
        <v>1.3849428303495444E-2</v>
      </c>
      <c r="AE1292">
        <f t="shared" si="391"/>
        <v>97</v>
      </c>
      <c r="AG1292">
        <v>97</v>
      </c>
      <c r="AH1292" s="4">
        <f t="shared" si="392"/>
        <v>8.48</v>
      </c>
      <c r="AJ1292">
        <v>8.48</v>
      </c>
      <c r="AK1292" s="4">
        <f t="shared" si="393"/>
        <v>1.3370696535520189E-2</v>
      </c>
      <c r="AL1292">
        <f t="shared" si="394"/>
        <v>97</v>
      </c>
      <c r="AN1292">
        <v>97</v>
      </c>
      <c r="AO1292" s="4">
        <f t="shared" si="395"/>
        <v>0.1</v>
      </c>
      <c r="AQ1292">
        <v>0.1</v>
      </c>
      <c r="AR1292" s="4">
        <f t="shared" si="396"/>
        <v>10972.078698625</v>
      </c>
      <c r="AT1292">
        <v>37698.785730000003</v>
      </c>
      <c r="AU1292">
        <v>37698.785730000003</v>
      </c>
      <c r="AV1292" s="4">
        <f t="shared" si="397"/>
        <v>5843831</v>
      </c>
      <c r="AX1292">
        <v>5843831</v>
      </c>
      <c r="AY1292">
        <v>5843831</v>
      </c>
      <c r="AZ1292" s="4">
        <f t="shared" si="398"/>
        <v>0.5</v>
      </c>
      <c r="BB1292">
        <v>0.5</v>
      </c>
      <c r="BC1292" s="4">
        <f t="shared" si="399"/>
        <v>0.5</v>
      </c>
      <c r="BE1292">
        <v>0.5</v>
      </c>
      <c r="BF1292" s="4">
        <v>0.86199999999999999</v>
      </c>
      <c r="BG1292" s="4">
        <v>16.100000000000001</v>
      </c>
      <c r="BH1292" s="4">
        <f t="shared" si="381"/>
        <v>81.3</v>
      </c>
      <c r="BJ1292">
        <v>81.3</v>
      </c>
    </row>
    <row r="1293" spans="1:62" x14ac:dyDescent="0.25">
      <c r="A1293" s="4" t="s">
        <v>104</v>
      </c>
      <c r="B1293" s="4">
        <v>2006</v>
      </c>
      <c r="C1293" s="4">
        <v>0</v>
      </c>
      <c r="E1293" s="4">
        <f t="shared" si="382"/>
        <v>2.3252862899094226E-3</v>
      </c>
      <c r="F1293">
        <v>65</v>
      </c>
      <c r="H1293" s="4">
        <f t="shared" si="383"/>
        <v>1.4451691931942897E-2</v>
      </c>
      <c r="I1293">
        <f t="shared" si="384"/>
        <v>2</v>
      </c>
      <c r="K1293">
        <v>2</v>
      </c>
      <c r="L1293" s="4">
        <v>8.44</v>
      </c>
      <c r="M1293">
        <f t="shared" si="385"/>
        <v>1.9890777597657551E-4</v>
      </c>
      <c r="O1293" s="4">
        <f t="shared" si="386"/>
        <v>473.19154509999998</v>
      </c>
      <c r="Q1293">
        <v>473.19154509999998</v>
      </c>
      <c r="S1293" s="4">
        <f t="shared" si="387"/>
        <v>1.3286180512832984E-2</v>
      </c>
      <c r="T1293">
        <v>96</v>
      </c>
      <c r="W1293" s="4">
        <f t="shared" si="388"/>
        <v>439</v>
      </c>
      <c r="X1293">
        <v>439</v>
      </c>
      <c r="Y1293" s="4">
        <v>58.8</v>
      </c>
      <c r="AB1293" s="4">
        <f t="shared" si="389"/>
        <v>2</v>
      </c>
      <c r="AC1293" s="3">
        <v>2</v>
      </c>
      <c r="AD1293" s="4">
        <f t="shared" si="390"/>
        <v>1.3844651779059096E-2</v>
      </c>
      <c r="AE1293">
        <f t="shared" si="391"/>
        <v>97</v>
      </c>
      <c r="AG1293">
        <v>97</v>
      </c>
      <c r="AH1293" s="4">
        <f t="shared" si="392"/>
        <v>8.82</v>
      </c>
      <c r="AJ1293">
        <v>8.82</v>
      </c>
      <c r="AK1293" s="4">
        <f t="shared" si="393"/>
        <v>1.3688151104732873E-2</v>
      </c>
      <c r="AL1293">
        <f t="shared" si="394"/>
        <v>96</v>
      </c>
      <c r="AN1293">
        <v>96</v>
      </c>
      <c r="AO1293" s="4">
        <f t="shared" si="395"/>
        <v>0.1</v>
      </c>
      <c r="AQ1293">
        <v>0.1</v>
      </c>
      <c r="AR1293" s="4">
        <f t="shared" si="396"/>
        <v>3341.7482</v>
      </c>
      <c r="AT1293">
        <v>3341.7482</v>
      </c>
      <c r="AU1293">
        <v>3341.7482</v>
      </c>
      <c r="AV1293" s="4">
        <f t="shared" si="397"/>
        <v>10715281.625</v>
      </c>
      <c r="AX1293">
        <v>58143979</v>
      </c>
      <c r="AY1293">
        <v>58143979</v>
      </c>
      <c r="AZ1293" s="4">
        <f t="shared" si="398"/>
        <v>0.5</v>
      </c>
      <c r="BB1293">
        <v>0.5</v>
      </c>
      <c r="BC1293" s="4">
        <f t="shared" si="399"/>
        <v>0.5</v>
      </c>
      <c r="BE1293">
        <v>0.5</v>
      </c>
      <c r="BF1293" s="4">
        <v>0.85599999999999998</v>
      </c>
      <c r="BG1293" s="4">
        <v>16</v>
      </c>
      <c r="BH1293" s="4">
        <f t="shared" si="381"/>
        <v>81.2</v>
      </c>
      <c r="BJ1293">
        <v>81.2</v>
      </c>
    </row>
    <row r="1294" spans="1:62" x14ac:dyDescent="0.25">
      <c r="A1294" s="4" t="s">
        <v>104</v>
      </c>
      <c r="B1294" s="4">
        <v>2005</v>
      </c>
      <c r="C1294" s="4">
        <v>0</v>
      </c>
      <c r="E1294" s="4">
        <f t="shared" si="382"/>
        <v>2.3402803662103508E-3</v>
      </c>
      <c r="F1294">
        <v>66</v>
      </c>
      <c r="H1294" s="4">
        <f t="shared" si="383"/>
        <v>1.4451691931942897E-2</v>
      </c>
      <c r="I1294">
        <f t="shared" si="384"/>
        <v>2</v>
      </c>
      <c r="K1294">
        <v>2</v>
      </c>
      <c r="L1294" s="4">
        <v>8.65</v>
      </c>
      <c r="M1294">
        <f t="shared" si="385"/>
        <v>3.3293234154829757E-5</v>
      </c>
      <c r="O1294" s="4">
        <f t="shared" si="386"/>
        <v>1096.807346997125</v>
      </c>
      <c r="Q1294">
        <v>4506.2559629999996</v>
      </c>
      <c r="S1294" s="4">
        <f t="shared" si="387"/>
        <v>1.3286180512832984E-2</v>
      </c>
      <c r="T1294">
        <v>96</v>
      </c>
      <c r="W1294" s="4">
        <f t="shared" si="388"/>
        <v>135</v>
      </c>
      <c r="X1294">
        <v>135</v>
      </c>
      <c r="Y1294" s="4">
        <v>58.2</v>
      </c>
      <c r="AB1294" s="4">
        <f t="shared" si="389"/>
        <v>2</v>
      </c>
      <c r="AC1294" s="3">
        <v>2</v>
      </c>
      <c r="AD1294" s="4">
        <f t="shared" si="390"/>
        <v>1.3839873049262041E-2</v>
      </c>
      <c r="AE1294">
        <f t="shared" si="391"/>
        <v>97</v>
      </c>
      <c r="AG1294">
        <v>97</v>
      </c>
      <c r="AH1294" s="4">
        <f t="shared" si="392"/>
        <v>8.7100000000000009</v>
      </c>
      <c r="AJ1294">
        <v>8.7100000000000009</v>
      </c>
      <c r="AK1294" s="4">
        <f t="shared" si="393"/>
        <v>1.3990541734021141E-2</v>
      </c>
      <c r="AL1294">
        <f t="shared" si="394"/>
        <v>95</v>
      </c>
      <c r="AN1294">
        <v>95</v>
      </c>
      <c r="AO1294" s="4">
        <f t="shared" si="395"/>
        <v>0.1</v>
      </c>
      <c r="AQ1294">
        <v>0.1</v>
      </c>
      <c r="AR1294" s="4">
        <f t="shared" si="396"/>
        <v>10972.078698625</v>
      </c>
      <c r="AT1294">
        <v>31959.262149999999</v>
      </c>
      <c r="AU1294">
        <v>31959.262149999999</v>
      </c>
      <c r="AV1294" s="4">
        <f t="shared" si="397"/>
        <v>10715281.625</v>
      </c>
      <c r="AX1294">
        <v>57969484</v>
      </c>
      <c r="AY1294">
        <v>57969484</v>
      </c>
      <c r="AZ1294" s="4">
        <f t="shared" si="398"/>
        <v>0.5</v>
      </c>
      <c r="BB1294">
        <v>0.5</v>
      </c>
      <c r="BC1294" s="4">
        <f t="shared" si="399"/>
        <v>0.5</v>
      </c>
      <c r="BE1294">
        <v>0.5</v>
      </c>
      <c r="BF1294" s="4">
        <v>0.85099999999999998</v>
      </c>
      <c r="BG1294" s="4">
        <v>15.8</v>
      </c>
      <c r="BH1294" s="4">
        <f t="shared" si="381"/>
        <v>88</v>
      </c>
      <c r="BJ1294">
        <v>88</v>
      </c>
    </row>
    <row r="1295" spans="1:62" x14ac:dyDescent="0.25">
      <c r="A1295" s="4" t="s">
        <v>104</v>
      </c>
      <c r="B1295" s="4">
        <v>2004</v>
      </c>
      <c r="C1295" s="4">
        <v>0</v>
      </c>
      <c r="E1295" s="4">
        <f t="shared" si="382"/>
        <v>2.3402803662103508E-3</v>
      </c>
      <c r="F1295">
        <v>66</v>
      </c>
      <c r="H1295" s="4">
        <f t="shared" si="383"/>
        <v>1.4451691931942897E-2</v>
      </c>
      <c r="I1295">
        <f t="shared" si="384"/>
        <v>2</v>
      </c>
      <c r="K1295">
        <v>2</v>
      </c>
      <c r="L1295" s="4">
        <v>8.98</v>
      </c>
      <c r="M1295">
        <f t="shared" si="385"/>
        <v>4.1377688709490073E-5</v>
      </c>
      <c r="O1295" s="4">
        <f t="shared" si="386"/>
        <v>1096.807346997125</v>
      </c>
      <c r="Q1295">
        <v>4270.914882</v>
      </c>
      <c r="S1295" s="4">
        <f t="shared" si="387"/>
        <v>1.3286180512832984E-2</v>
      </c>
      <c r="T1295">
        <v>96</v>
      </c>
      <c r="W1295" s="4">
        <f t="shared" si="388"/>
        <v>599</v>
      </c>
      <c r="X1295">
        <v>599</v>
      </c>
      <c r="Y1295" s="4">
        <v>57.6</v>
      </c>
      <c r="AB1295" s="4">
        <f t="shared" si="389"/>
        <v>3</v>
      </c>
      <c r="AC1295" s="3">
        <v>3</v>
      </c>
      <c r="AD1295" s="4">
        <f t="shared" si="390"/>
        <v>1.3835092110463378E-2</v>
      </c>
      <c r="AE1295">
        <f t="shared" si="391"/>
        <v>97</v>
      </c>
      <c r="AG1295">
        <v>97</v>
      </c>
      <c r="AH1295" s="4">
        <f t="shared" si="392"/>
        <v>8.49</v>
      </c>
      <c r="AJ1295">
        <v>8.49</v>
      </c>
      <c r="AK1295" s="4">
        <f t="shared" si="393"/>
        <v>1.4276519550998469E-2</v>
      </c>
      <c r="AL1295">
        <f t="shared" si="394"/>
        <v>94</v>
      </c>
      <c r="AN1295">
        <v>94</v>
      </c>
      <c r="AO1295" s="4">
        <f t="shared" si="395"/>
        <v>0.1</v>
      </c>
      <c r="AQ1295">
        <v>0.1</v>
      </c>
      <c r="AR1295" s="4">
        <f t="shared" si="396"/>
        <v>10972.078698625</v>
      </c>
      <c r="AT1295">
        <v>31174.561180000001</v>
      </c>
      <c r="AU1295">
        <v>31174.561180000001</v>
      </c>
      <c r="AV1295" s="4">
        <f t="shared" si="397"/>
        <v>10715281.625</v>
      </c>
      <c r="AX1295">
        <v>57685327</v>
      </c>
      <c r="AY1295">
        <v>57685327</v>
      </c>
      <c r="AZ1295" s="4">
        <f t="shared" si="398"/>
        <v>0.5</v>
      </c>
      <c r="BB1295">
        <v>0.5</v>
      </c>
      <c r="BC1295" s="4">
        <f t="shared" si="399"/>
        <v>0.5</v>
      </c>
      <c r="BE1295">
        <v>0.5</v>
      </c>
      <c r="BF1295" s="4">
        <v>0.84599999999999997</v>
      </c>
      <c r="BG1295" s="4">
        <v>15.6</v>
      </c>
      <c r="BH1295" s="4">
        <f t="shared" si="381"/>
        <v>89</v>
      </c>
      <c r="BJ1295">
        <v>89</v>
      </c>
    </row>
    <row r="1296" spans="1:62" x14ac:dyDescent="0.25">
      <c r="A1296" s="4" t="s">
        <v>104</v>
      </c>
      <c r="B1296" s="4">
        <v>2003</v>
      </c>
      <c r="C1296" s="4">
        <v>0</v>
      </c>
      <c r="E1296" s="4">
        <f t="shared" si="382"/>
        <v>2.4289930841743658E-3</v>
      </c>
      <c r="F1296">
        <v>72</v>
      </c>
      <c r="H1296" s="4">
        <f t="shared" si="383"/>
        <v>1.4451691931942897E-2</v>
      </c>
      <c r="I1296">
        <f t="shared" si="384"/>
        <v>2</v>
      </c>
      <c r="K1296">
        <v>2</v>
      </c>
      <c r="L1296" s="4">
        <v>9.3000000000000007</v>
      </c>
      <c r="M1296">
        <f t="shared" si="385"/>
        <v>7.5428882125196141E-5</v>
      </c>
      <c r="O1296" s="4">
        <f t="shared" si="386"/>
        <v>1096.807346997125</v>
      </c>
      <c r="Q1296">
        <v>3519.258515</v>
      </c>
      <c r="S1296" s="4">
        <f t="shared" si="387"/>
        <v>1.3597551795253666E-2</v>
      </c>
      <c r="T1296">
        <v>95</v>
      </c>
      <c r="W1296" s="4">
        <f t="shared" si="388"/>
        <v>900.625</v>
      </c>
      <c r="X1296">
        <v>10982</v>
      </c>
      <c r="Y1296" s="4">
        <v>57</v>
      </c>
      <c r="AB1296" s="4">
        <f t="shared" si="389"/>
        <v>3</v>
      </c>
      <c r="AC1296" s="3">
        <v>3</v>
      </c>
      <c r="AD1296" s="4">
        <f t="shared" si="390"/>
        <v>1.3830308959011797E-2</v>
      </c>
      <c r="AE1296">
        <f t="shared" si="391"/>
        <v>97</v>
      </c>
      <c r="AG1296">
        <v>97</v>
      </c>
      <c r="AH1296" s="4">
        <f t="shared" si="392"/>
        <v>8.17</v>
      </c>
      <c r="AJ1296">
        <v>8.17</v>
      </c>
      <c r="AK1296" s="4">
        <f t="shared" si="393"/>
        <v>1.3674567731335826E-2</v>
      </c>
      <c r="AL1296">
        <f t="shared" si="394"/>
        <v>96</v>
      </c>
      <c r="AN1296">
        <v>96</v>
      </c>
      <c r="AO1296" s="4">
        <f t="shared" si="395"/>
        <v>0.1</v>
      </c>
      <c r="AQ1296">
        <v>0.1</v>
      </c>
      <c r="AR1296" s="4">
        <f t="shared" si="396"/>
        <v>10972.078698625</v>
      </c>
      <c r="AT1296">
        <v>27387.2258</v>
      </c>
      <c r="AU1296">
        <v>27387.2258</v>
      </c>
      <c r="AV1296" s="4">
        <f t="shared" si="397"/>
        <v>5731323</v>
      </c>
      <c r="AX1296">
        <v>5731323</v>
      </c>
      <c r="AY1296">
        <v>5731323</v>
      </c>
      <c r="AZ1296" s="4">
        <f t="shared" si="398"/>
        <v>0.5</v>
      </c>
      <c r="BB1296">
        <v>0.5</v>
      </c>
      <c r="BC1296" s="4">
        <f t="shared" si="399"/>
        <v>0.5</v>
      </c>
      <c r="BE1296">
        <v>0.5</v>
      </c>
      <c r="BF1296" s="4">
        <v>0.84099999999999997</v>
      </c>
      <c r="BG1296" s="4">
        <v>15.4</v>
      </c>
      <c r="BH1296" s="4">
        <f t="shared" si="381"/>
        <v>79.900000000000006</v>
      </c>
      <c r="BJ1296">
        <v>79.900000000000006</v>
      </c>
    </row>
    <row r="1297" spans="1:62" x14ac:dyDescent="0.25">
      <c r="A1297" s="4" t="s">
        <v>104</v>
      </c>
      <c r="B1297" s="4">
        <v>2002</v>
      </c>
      <c r="C1297" s="4">
        <v>0</v>
      </c>
      <c r="E1297" s="4">
        <f t="shared" si="382"/>
        <v>2.4289930841743658E-3</v>
      </c>
      <c r="F1297">
        <v>72</v>
      </c>
      <c r="H1297" s="4">
        <f t="shared" si="383"/>
        <v>1.4451691931942897E-2</v>
      </c>
      <c r="I1297">
        <f t="shared" si="384"/>
        <v>2</v>
      </c>
      <c r="K1297">
        <v>2</v>
      </c>
      <c r="L1297" s="4">
        <v>9.25</v>
      </c>
      <c r="M1297">
        <f t="shared" si="385"/>
        <v>1.1211699676164051E-4</v>
      </c>
      <c r="O1297" s="4">
        <f t="shared" si="386"/>
        <v>1096.807346997125</v>
      </c>
      <c r="Q1297">
        <v>2883.3349109999999</v>
      </c>
      <c r="S1297" s="4">
        <f t="shared" si="387"/>
        <v>1.3597551795253666E-2</v>
      </c>
      <c r="T1297">
        <v>95</v>
      </c>
      <c r="W1297" s="4">
        <f t="shared" si="388"/>
        <v>900.625</v>
      </c>
      <c r="X1297">
        <v>9385</v>
      </c>
      <c r="Y1297" s="4">
        <v>56.4</v>
      </c>
      <c r="AB1297" s="4">
        <f t="shared" si="389"/>
        <v>3</v>
      </c>
      <c r="AC1297" s="3">
        <v>3</v>
      </c>
      <c r="AD1297" s="4">
        <f t="shared" si="390"/>
        <v>1.4168788718744878E-2</v>
      </c>
      <c r="AE1297">
        <f t="shared" si="391"/>
        <v>96</v>
      </c>
      <c r="AG1297">
        <v>96</v>
      </c>
      <c r="AH1297" s="4">
        <f t="shared" si="392"/>
        <v>8.23</v>
      </c>
      <c r="AJ1297">
        <v>8.23</v>
      </c>
      <c r="AK1297" s="4">
        <f t="shared" si="393"/>
        <v>1.454013970599523E-2</v>
      </c>
      <c r="AL1297">
        <f t="shared" si="394"/>
        <v>93</v>
      </c>
      <c r="AN1297">
        <v>93</v>
      </c>
      <c r="AO1297" s="4">
        <f t="shared" si="395"/>
        <v>0.1</v>
      </c>
      <c r="AQ1297">
        <v>0.1</v>
      </c>
      <c r="AR1297" s="4">
        <f t="shared" si="396"/>
        <v>10972.078698625</v>
      </c>
      <c r="AT1297">
        <v>22196.5736</v>
      </c>
      <c r="AU1297">
        <v>22196.5736</v>
      </c>
      <c r="AV1297" s="4">
        <f t="shared" si="397"/>
        <v>57597</v>
      </c>
      <c r="AX1297">
        <v>57597</v>
      </c>
      <c r="AY1297">
        <v>57597</v>
      </c>
      <c r="AZ1297" s="4">
        <f t="shared" si="398"/>
        <v>0.5</v>
      </c>
      <c r="BB1297">
        <v>0.5</v>
      </c>
      <c r="BC1297" s="4">
        <f t="shared" si="399"/>
        <v>0.5</v>
      </c>
      <c r="BE1297">
        <v>0.5</v>
      </c>
      <c r="BF1297" s="4">
        <v>0.83599999999999997</v>
      </c>
      <c r="BG1297" s="4">
        <v>15.2</v>
      </c>
      <c r="BH1297" s="4">
        <f t="shared" si="381"/>
        <v>80</v>
      </c>
      <c r="BJ1297">
        <v>80</v>
      </c>
    </row>
    <row r="1298" spans="1:62" x14ac:dyDescent="0.25">
      <c r="A1298" s="4" t="s">
        <v>104</v>
      </c>
      <c r="B1298" s="4">
        <v>2001</v>
      </c>
      <c r="C1298" s="4">
        <v>0</v>
      </c>
      <c r="E1298" s="4">
        <f t="shared" si="382"/>
        <v>2.4724411088425172E-3</v>
      </c>
      <c r="F1298">
        <v>75</v>
      </c>
      <c r="H1298" s="4">
        <f t="shared" si="383"/>
        <v>1.4451691931942897E-2</v>
      </c>
      <c r="I1298">
        <f t="shared" si="384"/>
        <v>2</v>
      </c>
      <c r="K1298">
        <v>2</v>
      </c>
      <c r="L1298" s="4">
        <v>9.69</v>
      </c>
      <c r="M1298">
        <f t="shared" si="385"/>
        <v>1.8742050654579846E-4</v>
      </c>
      <c r="O1298" s="4">
        <f t="shared" si="386"/>
        <v>3.1222302000000002</v>
      </c>
      <c r="Q1298">
        <v>3.1222302000000002</v>
      </c>
      <c r="S1298" s="4">
        <f t="shared" si="387"/>
        <v>1.3597551795253666E-2</v>
      </c>
      <c r="T1298">
        <v>95</v>
      </c>
      <c r="W1298" s="4">
        <f t="shared" si="388"/>
        <v>0</v>
      </c>
      <c r="X1298">
        <v>0</v>
      </c>
      <c r="Y1298" s="4">
        <v>55.7</v>
      </c>
      <c r="AB1298" s="4">
        <f t="shared" si="389"/>
        <v>3</v>
      </c>
      <c r="AC1298" s="3">
        <v>3</v>
      </c>
      <c r="AD1298" s="4">
        <f t="shared" si="390"/>
        <v>1.4164028639864649E-2</v>
      </c>
      <c r="AE1298">
        <f t="shared" si="391"/>
        <v>96</v>
      </c>
      <c r="AG1298">
        <v>96</v>
      </c>
      <c r="AH1298" s="4">
        <f t="shared" si="392"/>
        <v>8.11</v>
      </c>
      <c r="AJ1298">
        <v>8.11</v>
      </c>
      <c r="AK1298" s="4">
        <f t="shared" si="393"/>
        <v>1.4535531428045262E-2</v>
      </c>
      <c r="AL1298">
        <f t="shared" si="394"/>
        <v>93</v>
      </c>
      <c r="AN1298">
        <v>93</v>
      </c>
      <c r="AO1298" s="4">
        <f t="shared" si="395"/>
        <v>0.1</v>
      </c>
      <c r="AQ1298">
        <v>0.1</v>
      </c>
      <c r="AR1298" s="4">
        <f t="shared" si="396"/>
        <v>24.818999999999999</v>
      </c>
      <c r="AT1298">
        <v>24.818999999999999</v>
      </c>
      <c r="AU1298">
        <v>24.818999999999999</v>
      </c>
      <c r="AV1298" s="4">
        <f t="shared" si="397"/>
        <v>569741</v>
      </c>
      <c r="AX1298">
        <v>569741</v>
      </c>
      <c r="AY1298">
        <v>569741</v>
      </c>
      <c r="AZ1298" s="4">
        <f t="shared" si="398"/>
        <v>0.5</v>
      </c>
      <c r="BB1298">
        <v>0.5</v>
      </c>
      <c r="BC1298" s="4">
        <f t="shared" si="399"/>
        <v>0.5</v>
      </c>
      <c r="BE1298">
        <v>0.5</v>
      </c>
      <c r="BF1298" s="4">
        <v>0.82799999999999996</v>
      </c>
      <c r="BG1298" s="4">
        <v>14.9</v>
      </c>
      <c r="BH1298" s="4">
        <f t="shared" si="381"/>
        <v>79.8</v>
      </c>
      <c r="BJ1298">
        <v>79.8</v>
      </c>
    </row>
    <row r="1299" spans="1:62" x14ac:dyDescent="0.25">
      <c r="A1299" s="4" t="s">
        <v>104</v>
      </c>
      <c r="B1299" s="4">
        <v>2000</v>
      </c>
      <c r="C1299" s="4">
        <v>0</v>
      </c>
      <c r="E1299" s="4">
        <f t="shared" si="382"/>
        <v>2.5010277618759003E-3</v>
      </c>
      <c r="F1299">
        <v>77</v>
      </c>
      <c r="H1299" s="4">
        <f t="shared" si="383"/>
        <v>1.4845116203364152E-2</v>
      </c>
      <c r="I1299">
        <f t="shared" si="384"/>
        <v>3</v>
      </c>
      <c r="K1299">
        <v>3</v>
      </c>
      <c r="L1299" s="4">
        <v>9.7799999999999994</v>
      </c>
      <c r="M1299">
        <f t="shared" si="385"/>
        <v>1.8839350302870685E-4</v>
      </c>
      <c r="O1299" s="4">
        <f t="shared" si="386"/>
        <v>31.505822040000002</v>
      </c>
      <c r="Q1299">
        <v>31.505822040000002</v>
      </c>
      <c r="S1299" s="4">
        <f t="shared" si="387"/>
        <v>1.3894096137580055E-2</v>
      </c>
      <c r="T1299">
        <v>94</v>
      </c>
      <c r="W1299" s="4">
        <f t="shared" si="388"/>
        <v>900.625</v>
      </c>
      <c r="X1299">
        <v>1457</v>
      </c>
      <c r="Y1299" s="4">
        <v>55</v>
      </c>
      <c r="AB1299" s="4">
        <f t="shared" si="389"/>
        <v>3</v>
      </c>
      <c r="AC1299" s="3">
        <v>3</v>
      </c>
      <c r="AD1299" s="4">
        <f t="shared" si="390"/>
        <v>1.3816114045592713E-2</v>
      </c>
      <c r="AE1299">
        <f t="shared" si="391"/>
        <v>97</v>
      </c>
      <c r="AG1299">
        <v>97</v>
      </c>
      <c r="AH1299" s="4">
        <f t="shared" si="392"/>
        <v>7.91</v>
      </c>
      <c r="AJ1299">
        <v>7.91</v>
      </c>
      <c r="AK1299" s="4">
        <f t="shared" si="393"/>
        <v>1.5734495108864658E-2</v>
      </c>
      <c r="AL1299">
        <f t="shared" si="394"/>
        <v>87</v>
      </c>
      <c r="AN1299">
        <v>87</v>
      </c>
      <c r="AO1299" s="4">
        <f t="shared" si="395"/>
        <v>0.1</v>
      </c>
      <c r="AQ1299">
        <v>0.1</v>
      </c>
      <c r="AR1299" s="4">
        <f t="shared" si="396"/>
        <v>251.24260000000001</v>
      </c>
      <c r="AT1299">
        <v>251.24260000000001</v>
      </c>
      <c r="AU1299">
        <v>251.24260000000001</v>
      </c>
      <c r="AV1299" s="4">
        <f t="shared" si="397"/>
        <v>5694218</v>
      </c>
      <c r="AX1299">
        <v>5694218</v>
      </c>
      <c r="AY1299">
        <v>5694218</v>
      </c>
      <c r="AZ1299" s="4">
        <f t="shared" si="398"/>
        <v>0.5</v>
      </c>
      <c r="BB1299">
        <v>0.5</v>
      </c>
      <c r="BC1299" s="4">
        <f t="shared" si="399"/>
        <v>0.5</v>
      </c>
      <c r="BE1299">
        <v>0.5</v>
      </c>
      <c r="BF1299" s="4">
        <v>0.82299999999999995</v>
      </c>
      <c r="BG1299" s="4">
        <v>14.8</v>
      </c>
      <c r="BH1299" s="4">
        <f t="shared" si="381"/>
        <v>79.400000000000006</v>
      </c>
      <c r="BJ1299">
        <v>79.400000000000006</v>
      </c>
    </row>
    <row r="1300" spans="1:62" x14ac:dyDescent="0.25">
      <c r="A1300" s="4" t="s">
        <v>105</v>
      </c>
      <c r="B1300" s="4">
        <v>2015</v>
      </c>
      <c r="C1300" s="4">
        <v>1</v>
      </c>
      <c r="E1300" s="4">
        <f t="shared" si="382"/>
        <v>3.0493342433853174E-3</v>
      </c>
      <c r="F1300">
        <v>125</v>
      </c>
      <c r="H1300" s="4">
        <f t="shared" si="383"/>
        <v>1.4041262411569241E-2</v>
      </c>
      <c r="I1300">
        <f t="shared" si="384"/>
        <v>1</v>
      </c>
      <c r="K1300">
        <v>1</v>
      </c>
      <c r="M1300">
        <f t="shared" si="385"/>
        <v>1.8731145170040577E-4</v>
      </c>
      <c r="O1300" s="4">
        <f t="shared" si="386"/>
        <v>0</v>
      </c>
      <c r="Q1300">
        <v>0</v>
      </c>
      <c r="S1300" s="4">
        <f t="shared" si="387"/>
        <v>1.4682265089018029E-2</v>
      </c>
      <c r="T1300">
        <v>91</v>
      </c>
      <c r="W1300" s="4">
        <f t="shared" si="388"/>
        <v>0</v>
      </c>
      <c r="X1300">
        <v>0</v>
      </c>
      <c r="Y1300" s="4">
        <v>54.2</v>
      </c>
      <c r="AB1300" s="4">
        <f t="shared" si="389"/>
        <v>1</v>
      </c>
      <c r="AC1300" s="3">
        <v>1</v>
      </c>
      <c r="AD1300" s="4">
        <f t="shared" si="390"/>
        <v>1.5590482803318279E-2</v>
      </c>
      <c r="AE1300">
        <f t="shared" si="391"/>
        <v>91</v>
      </c>
      <c r="AG1300">
        <v>91</v>
      </c>
      <c r="AH1300" s="4" t="e">
        <f t="shared" si="392"/>
        <v>#VALUE!</v>
      </c>
      <c r="AK1300" s="4">
        <f t="shared" si="393"/>
        <v>1.5014303796043692E-2</v>
      </c>
      <c r="AL1300">
        <f t="shared" si="394"/>
        <v>91</v>
      </c>
      <c r="AN1300">
        <v>91</v>
      </c>
      <c r="AO1300" s="4">
        <f t="shared" si="395"/>
        <v>0.5</v>
      </c>
      <c r="AQ1300">
        <v>0.5</v>
      </c>
      <c r="AR1300" s="4">
        <f t="shared" si="396"/>
        <v>4965.9898569999996</v>
      </c>
      <c r="AT1300">
        <v>4965.9898569999996</v>
      </c>
      <c r="AU1300">
        <v>4965.9898569999996</v>
      </c>
      <c r="AV1300" s="4">
        <f t="shared" si="397"/>
        <v>2871934</v>
      </c>
      <c r="AX1300">
        <v>2871934</v>
      </c>
      <c r="AY1300">
        <v>2871934</v>
      </c>
      <c r="AZ1300" s="4">
        <f t="shared" si="398"/>
        <v>1.8</v>
      </c>
      <c r="BB1300">
        <v>1.8</v>
      </c>
      <c r="BC1300" s="4">
        <f t="shared" si="399"/>
        <v>1.7</v>
      </c>
      <c r="BE1300">
        <v>1.7</v>
      </c>
      <c r="BF1300" s="4">
        <v>0.72899999999999998</v>
      </c>
      <c r="BG1300" s="4">
        <v>12.8</v>
      </c>
      <c r="BH1300" s="4">
        <f t="shared" si="381"/>
        <v>76.2</v>
      </c>
      <c r="BJ1300">
        <v>76.2</v>
      </c>
    </row>
    <row r="1301" spans="1:62" x14ac:dyDescent="0.25">
      <c r="A1301" s="4" t="s">
        <v>105</v>
      </c>
      <c r="B1301" s="4">
        <v>2014</v>
      </c>
      <c r="C1301" s="4">
        <v>1</v>
      </c>
      <c r="E1301" s="4">
        <f t="shared" si="382"/>
        <v>3.1063873842960082E-3</v>
      </c>
      <c r="F1301">
        <v>133</v>
      </c>
      <c r="H1301" s="4">
        <f t="shared" si="383"/>
        <v>1.4041262411569241E-2</v>
      </c>
      <c r="I1301">
        <f t="shared" si="384"/>
        <v>1</v>
      </c>
      <c r="K1301">
        <v>1</v>
      </c>
      <c r="L1301" s="4">
        <v>3.83</v>
      </c>
      <c r="M1301">
        <f t="shared" si="385"/>
        <v>1.9824371492254802E-4</v>
      </c>
      <c r="O1301" s="4">
        <f t="shared" si="386"/>
        <v>427.30545339999998</v>
      </c>
      <c r="Q1301">
        <v>427.30545339999998</v>
      </c>
      <c r="S1301" s="4">
        <f t="shared" si="387"/>
        <v>1.4437648664183886E-2</v>
      </c>
      <c r="T1301">
        <v>92</v>
      </c>
      <c r="W1301" s="4">
        <f t="shared" si="388"/>
        <v>0</v>
      </c>
      <c r="X1301">
        <v>0</v>
      </c>
      <c r="Y1301" s="4">
        <v>53.5</v>
      </c>
      <c r="AB1301" s="4">
        <f t="shared" si="389"/>
        <v>1</v>
      </c>
      <c r="AC1301" s="3">
        <v>1</v>
      </c>
      <c r="AD1301" s="4">
        <f t="shared" si="390"/>
        <v>1.5073080588317512E-2</v>
      </c>
      <c r="AE1301">
        <f t="shared" si="391"/>
        <v>93</v>
      </c>
      <c r="AG1301">
        <v>93</v>
      </c>
      <c r="AH1301" s="4">
        <f t="shared" si="392"/>
        <v>5.36</v>
      </c>
      <c r="AJ1301">
        <v>5.36</v>
      </c>
      <c r="AK1301" s="4">
        <f t="shared" si="393"/>
        <v>1.4775883667455258E-2</v>
      </c>
      <c r="AL1301">
        <f t="shared" si="394"/>
        <v>92</v>
      </c>
      <c r="AN1301">
        <v>92</v>
      </c>
      <c r="AO1301" s="4">
        <f t="shared" si="395"/>
        <v>0.5</v>
      </c>
      <c r="AQ1301">
        <v>0.5</v>
      </c>
      <c r="AR1301" s="4">
        <f t="shared" si="396"/>
        <v>4855.7437890000001</v>
      </c>
      <c r="AT1301">
        <v>4855.7437890000001</v>
      </c>
      <c r="AU1301">
        <v>4855.7437890000001</v>
      </c>
      <c r="AV1301" s="4">
        <f t="shared" si="397"/>
        <v>286287</v>
      </c>
      <c r="AX1301">
        <v>286287</v>
      </c>
      <c r="AY1301">
        <v>286287</v>
      </c>
      <c r="AZ1301" s="4">
        <f t="shared" si="398"/>
        <v>1.8</v>
      </c>
      <c r="BB1301">
        <v>1.8</v>
      </c>
      <c r="BC1301" s="4">
        <f t="shared" si="399"/>
        <v>1.7</v>
      </c>
      <c r="BE1301">
        <v>1.7</v>
      </c>
      <c r="BF1301" s="4">
        <v>0.72699999999999998</v>
      </c>
      <c r="BG1301" s="4">
        <v>12.8</v>
      </c>
      <c r="BH1301" s="4">
        <f t="shared" si="381"/>
        <v>75.8</v>
      </c>
      <c r="BJ1301">
        <v>75.8</v>
      </c>
    </row>
    <row r="1302" spans="1:62" x14ac:dyDescent="0.25">
      <c r="A1302" s="4" t="s">
        <v>105</v>
      </c>
      <c r="B1302" s="4">
        <v>2013</v>
      </c>
      <c r="C1302" s="4">
        <v>1</v>
      </c>
      <c r="E1302" s="4">
        <f t="shared" si="382"/>
        <v>3.1247172744652517E-3</v>
      </c>
      <c r="F1302">
        <v>136</v>
      </c>
      <c r="H1302" s="4">
        <f t="shared" si="383"/>
        <v>1.4041262411569241E-2</v>
      </c>
      <c r="I1302">
        <f t="shared" si="384"/>
        <v>1</v>
      </c>
      <c r="K1302">
        <v>1</v>
      </c>
      <c r="L1302" s="4">
        <v>3.79</v>
      </c>
      <c r="M1302">
        <f t="shared" si="385"/>
        <v>1.8750180586503718E-4</v>
      </c>
      <c r="O1302" s="4">
        <f t="shared" si="386"/>
        <v>5.4572893340000004</v>
      </c>
      <c r="Q1302">
        <v>5.4572893340000004</v>
      </c>
      <c r="S1302" s="4">
        <f t="shared" si="387"/>
        <v>1.4174537003913691E-2</v>
      </c>
      <c r="T1302">
        <v>93</v>
      </c>
      <c r="W1302" s="4">
        <f t="shared" si="388"/>
        <v>0</v>
      </c>
      <c r="X1302">
        <v>0</v>
      </c>
      <c r="Y1302" s="4">
        <v>52.7</v>
      </c>
      <c r="AB1302" s="4">
        <f t="shared" si="389"/>
        <v>1</v>
      </c>
      <c r="AC1302" s="3">
        <v>1</v>
      </c>
      <c r="AD1302" s="4">
        <f t="shared" si="390"/>
        <v>1.6432726352357194E-2</v>
      </c>
      <c r="AE1302">
        <f t="shared" si="391"/>
        <v>86</v>
      </c>
      <c r="AG1302">
        <v>86</v>
      </c>
      <c r="AH1302" s="4">
        <f t="shared" si="392"/>
        <v>5.91</v>
      </c>
      <c r="AJ1302">
        <v>5.91</v>
      </c>
      <c r="AK1302" s="4">
        <f t="shared" si="393"/>
        <v>1.4517609952717767E-2</v>
      </c>
      <c r="AL1302">
        <f t="shared" si="394"/>
        <v>93</v>
      </c>
      <c r="AN1302">
        <v>93</v>
      </c>
      <c r="AO1302" s="4">
        <f t="shared" si="395"/>
        <v>0.6</v>
      </c>
      <c r="AQ1302">
        <v>0.6</v>
      </c>
      <c r="AR1302" s="4">
        <f t="shared" si="396"/>
        <v>56.144952000000004</v>
      </c>
      <c r="AT1302">
        <v>56.144952000000004</v>
      </c>
      <c r="AU1302">
        <v>56.144952000000004</v>
      </c>
      <c r="AV1302" s="4">
        <f t="shared" si="397"/>
        <v>285187</v>
      </c>
      <c r="AX1302">
        <v>285187</v>
      </c>
      <c r="AY1302">
        <v>285187</v>
      </c>
      <c r="AZ1302" s="4">
        <f t="shared" si="398"/>
        <v>1.8</v>
      </c>
      <c r="BB1302">
        <v>1.8</v>
      </c>
      <c r="BC1302" s="4">
        <f t="shared" si="399"/>
        <v>1.7</v>
      </c>
      <c r="BE1302">
        <v>1.7</v>
      </c>
      <c r="BF1302" s="4">
        <v>0.72699999999999998</v>
      </c>
      <c r="BG1302" s="4">
        <v>12.8</v>
      </c>
      <c r="BH1302" s="4">
        <f t="shared" si="381"/>
        <v>75.599999999999994</v>
      </c>
      <c r="BJ1302">
        <v>75.599999999999994</v>
      </c>
    </row>
    <row r="1303" spans="1:62" x14ac:dyDescent="0.25">
      <c r="A1303" s="4" t="s">
        <v>105</v>
      </c>
      <c r="B1303" s="4">
        <v>2012</v>
      </c>
      <c r="C1303" s="4">
        <v>1</v>
      </c>
      <c r="E1303" s="4">
        <f t="shared" si="382"/>
        <v>3.1359821080807755E-3</v>
      </c>
      <c r="F1303">
        <v>138</v>
      </c>
      <c r="H1303" s="4">
        <f t="shared" si="383"/>
        <v>1.4041262411569241E-2</v>
      </c>
      <c r="I1303">
        <f t="shared" si="384"/>
        <v>1</v>
      </c>
      <c r="K1303">
        <v>1</v>
      </c>
      <c r="L1303" s="4">
        <v>3.65</v>
      </c>
      <c r="M1303">
        <f t="shared" si="385"/>
        <v>1.8858371098761498E-4</v>
      </c>
      <c r="O1303" s="4">
        <f t="shared" si="386"/>
        <v>37.171087819999997</v>
      </c>
      <c r="Q1303">
        <v>37.171087819999997</v>
      </c>
      <c r="S1303" s="4">
        <f t="shared" si="387"/>
        <v>1.3286180512832984E-2</v>
      </c>
      <c r="T1303">
        <v>96</v>
      </c>
      <c r="W1303" s="4">
        <f t="shared" si="388"/>
        <v>0</v>
      </c>
      <c r="X1303">
        <v>0</v>
      </c>
      <c r="Y1303" s="4">
        <v>52</v>
      </c>
      <c r="AB1303" s="4">
        <f t="shared" si="389"/>
        <v>1</v>
      </c>
      <c r="AC1303" s="3">
        <v>1</v>
      </c>
      <c r="AD1303" s="4">
        <f t="shared" si="390"/>
        <v>1.4142004327409962E-2</v>
      </c>
      <c r="AE1303">
        <f t="shared" si="391"/>
        <v>96</v>
      </c>
      <c r="AG1303">
        <v>96</v>
      </c>
      <c r="AH1303" s="4">
        <f t="shared" si="392"/>
        <v>5.66</v>
      </c>
      <c r="AJ1303">
        <v>5.66</v>
      </c>
      <c r="AK1303" s="4">
        <f t="shared" si="393"/>
        <v>1.3644685750475893E-2</v>
      </c>
      <c r="AL1303">
        <f t="shared" si="394"/>
        <v>96</v>
      </c>
      <c r="AN1303">
        <v>96</v>
      </c>
      <c r="AO1303" s="4">
        <f t="shared" si="395"/>
        <v>0.5</v>
      </c>
      <c r="AQ1303">
        <v>0.5</v>
      </c>
      <c r="AR1303" s="4">
        <f t="shared" si="396"/>
        <v>521.33362999999997</v>
      </c>
      <c r="AT1303">
        <v>521.33362999999997</v>
      </c>
      <c r="AU1303">
        <v>521.33362999999997</v>
      </c>
      <c r="AV1303" s="4">
        <f t="shared" si="397"/>
        <v>284992</v>
      </c>
      <c r="AX1303">
        <v>284992</v>
      </c>
      <c r="AY1303">
        <v>284992</v>
      </c>
      <c r="AZ1303" s="4">
        <f t="shared" si="398"/>
        <v>1.8</v>
      </c>
      <c r="BB1303">
        <v>1.8</v>
      </c>
      <c r="BC1303" s="4">
        <f t="shared" si="399"/>
        <v>1.7</v>
      </c>
      <c r="BE1303">
        <v>1.7</v>
      </c>
      <c r="BF1303" s="4">
        <v>0.72499999999999998</v>
      </c>
      <c r="BG1303" s="4">
        <v>12.8</v>
      </c>
      <c r="BH1303" s="4">
        <f t="shared" si="381"/>
        <v>75.3</v>
      </c>
      <c r="BJ1303">
        <v>75.3</v>
      </c>
    </row>
    <row r="1304" spans="1:62" x14ac:dyDescent="0.25">
      <c r="A1304" s="4" t="s">
        <v>105</v>
      </c>
      <c r="B1304" s="4">
        <v>2011</v>
      </c>
      <c r="C1304" s="4">
        <v>1</v>
      </c>
      <c r="E1304" s="4">
        <f t="shared" si="382"/>
        <v>3.1413247177148143E-3</v>
      </c>
      <c r="F1304">
        <v>139</v>
      </c>
      <c r="H1304" s="4">
        <f t="shared" si="383"/>
        <v>1.4041262411569241E-2</v>
      </c>
      <c r="I1304">
        <f t="shared" si="384"/>
        <v>1</v>
      </c>
      <c r="K1304">
        <v>1</v>
      </c>
      <c r="L1304" s="4">
        <v>3.58</v>
      </c>
      <c r="M1304">
        <f t="shared" si="385"/>
        <v>1.8844969377253829E-4</v>
      </c>
      <c r="O1304" s="4">
        <f t="shared" si="386"/>
        <v>33.175296860000003</v>
      </c>
      <c r="Q1304">
        <v>33.175296860000003</v>
      </c>
      <c r="S1304" s="4">
        <f t="shared" si="387"/>
        <v>1.4437648664183886E-2</v>
      </c>
      <c r="T1304">
        <v>92</v>
      </c>
      <c r="W1304" s="4">
        <f t="shared" si="388"/>
        <v>1</v>
      </c>
      <c r="X1304">
        <v>1</v>
      </c>
      <c r="Y1304" s="4">
        <v>51.2</v>
      </c>
      <c r="AB1304" s="4">
        <f t="shared" si="389"/>
        <v>1</v>
      </c>
      <c r="AC1304" s="3">
        <v>1</v>
      </c>
      <c r="AD1304" s="4">
        <f t="shared" si="390"/>
        <v>1.5059247679415572E-2</v>
      </c>
      <c r="AE1304">
        <f t="shared" si="391"/>
        <v>93</v>
      </c>
      <c r="AG1304">
        <v>93</v>
      </c>
      <c r="AH1304" s="4">
        <f t="shared" si="392"/>
        <v>5.21</v>
      </c>
      <c r="AJ1304">
        <v>5.21</v>
      </c>
      <c r="AK1304" s="4">
        <f t="shared" si="393"/>
        <v>1.4761945140064851E-2</v>
      </c>
      <c r="AL1304">
        <f t="shared" si="394"/>
        <v>92</v>
      </c>
      <c r="AN1304">
        <v>92</v>
      </c>
      <c r="AO1304" s="4">
        <f t="shared" si="395"/>
        <v>0.6</v>
      </c>
      <c r="AQ1304">
        <v>0.6</v>
      </c>
      <c r="AR1304" s="4">
        <f t="shared" si="396"/>
        <v>513.549487</v>
      </c>
      <c r="AT1304">
        <v>513.549487</v>
      </c>
      <c r="AU1304">
        <v>513.549487</v>
      </c>
      <c r="AV1304" s="4">
        <f t="shared" si="397"/>
        <v>2829493</v>
      </c>
      <c r="AX1304">
        <v>2829493</v>
      </c>
      <c r="AY1304">
        <v>2829493</v>
      </c>
      <c r="AZ1304" s="4">
        <f t="shared" si="398"/>
        <v>1.8</v>
      </c>
      <c r="BB1304">
        <v>1.8</v>
      </c>
      <c r="BC1304" s="4">
        <f t="shared" si="399"/>
        <v>1.7</v>
      </c>
      <c r="BE1304">
        <v>1.7</v>
      </c>
      <c r="BF1304" s="4">
        <v>0.72199999999999998</v>
      </c>
      <c r="BG1304" s="4">
        <v>12.8</v>
      </c>
      <c r="BH1304" s="4">
        <f t="shared" si="381"/>
        <v>75.2</v>
      </c>
      <c r="BJ1304">
        <v>75.2</v>
      </c>
    </row>
    <row r="1305" spans="1:62" x14ac:dyDescent="0.25">
      <c r="A1305" s="4" t="s">
        <v>105</v>
      </c>
      <c r="B1305" s="4">
        <v>2010</v>
      </c>
      <c r="C1305" s="4">
        <v>1</v>
      </c>
      <c r="E1305" s="4">
        <f t="shared" si="382"/>
        <v>3.1359821080807755E-3</v>
      </c>
      <c r="F1305">
        <v>138</v>
      </c>
      <c r="H1305" s="4">
        <f t="shared" si="383"/>
        <v>1.4041262411569241E-2</v>
      </c>
      <c r="I1305">
        <f t="shared" si="384"/>
        <v>1</v>
      </c>
      <c r="K1305">
        <v>1</v>
      </c>
      <c r="L1305" s="4">
        <v>3.55</v>
      </c>
      <c r="M1305">
        <f t="shared" si="385"/>
        <v>1.9774220079799321E-4</v>
      </c>
      <c r="O1305" s="4">
        <f t="shared" si="386"/>
        <v>396.62709749999999</v>
      </c>
      <c r="Q1305">
        <v>396.62709749999999</v>
      </c>
      <c r="S1305" s="4">
        <f t="shared" si="387"/>
        <v>1.3894096137580055E-2</v>
      </c>
      <c r="T1305">
        <v>94</v>
      </c>
      <c r="W1305" s="4">
        <f t="shared" si="388"/>
        <v>0</v>
      </c>
      <c r="X1305">
        <v>0</v>
      </c>
      <c r="Y1305" s="4">
        <v>5.5</v>
      </c>
      <c r="AB1305" s="4">
        <f t="shared" si="389"/>
        <v>1</v>
      </c>
      <c r="AC1305" s="3">
        <v>1</v>
      </c>
      <c r="AD1305" s="4">
        <f t="shared" si="390"/>
        <v>1.4766291503162146E-2</v>
      </c>
      <c r="AE1305">
        <f t="shared" si="391"/>
        <v>94</v>
      </c>
      <c r="AG1305">
        <v>94</v>
      </c>
      <c r="AH1305" s="4">
        <f t="shared" si="392"/>
        <v>5.3</v>
      </c>
      <c r="AJ1305">
        <v>5.3</v>
      </c>
      <c r="AK1305" s="4">
        <f t="shared" si="393"/>
        <v>1.4231484277884851E-2</v>
      </c>
      <c r="AL1305">
        <f t="shared" si="394"/>
        <v>94</v>
      </c>
      <c r="AN1305">
        <v>94</v>
      </c>
      <c r="AO1305" s="4">
        <f t="shared" si="395"/>
        <v>0.5</v>
      </c>
      <c r="AQ1305">
        <v>0.5</v>
      </c>
      <c r="AR1305" s="4">
        <f t="shared" si="396"/>
        <v>4682.7284239999999</v>
      </c>
      <c r="AT1305">
        <v>4682.7284239999999</v>
      </c>
      <c r="AU1305">
        <v>4682.7284239999999</v>
      </c>
      <c r="AV1305" s="4">
        <f t="shared" si="397"/>
        <v>281721</v>
      </c>
      <c r="AX1305">
        <v>281721</v>
      </c>
      <c r="AY1305">
        <v>281721</v>
      </c>
      <c r="AZ1305" s="4">
        <f t="shared" si="398"/>
        <v>1.8</v>
      </c>
      <c r="BB1305">
        <v>1.8</v>
      </c>
      <c r="BC1305" s="4">
        <f t="shared" si="399"/>
        <v>1.7</v>
      </c>
      <c r="BE1305">
        <v>1.7</v>
      </c>
      <c r="BF1305" s="4">
        <v>0.72099999999999997</v>
      </c>
      <c r="BG1305" s="4">
        <v>12.7</v>
      </c>
      <c r="BH1305" s="4">
        <f t="shared" si="381"/>
        <v>75</v>
      </c>
      <c r="BJ1305">
        <v>75</v>
      </c>
    </row>
    <row r="1306" spans="1:62" x14ac:dyDescent="0.25">
      <c r="A1306" s="4" t="s">
        <v>105</v>
      </c>
      <c r="B1306" s="4">
        <v>2009</v>
      </c>
      <c r="C1306" s="4">
        <v>1</v>
      </c>
      <c r="E1306" s="4">
        <f t="shared" si="382"/>
        <v>3.1561811633740327E-3</v>
      </c>
      <c r="F1306">
        <v>142</v>
      </c>
      <c r="H1306" s="4">
        <f t="shared" si="383"/>
        <v>1.4041262411569241E-2</v>
      </c>
      <c r="I1306">
        <f t="shared" si="384"/>
        <v>1</v>
      </c>
      <c r="K1306">
        <v>1</v>
      </c>
      <c r="L1306" s="4">
        <v>3.33</v>
      </c>
      <c r="M1306">
        <f t="shared" si="385"/>
        <v>1.9437253232386977E-4</v>
      </c>
      <c r="O1306" s="4">
        <f t="shared" si="386"/>
        <v>235.70674170000001</v>
      </c>
      <c r="Q1306">
        <v>235.70674170000001</v>
      </c>
      <c r="S1306" s="4">
        <f t="shared" si="387"/>
        <v>2.5921285339093207E-4</v>
      </c>
      <c r="T1306">
        <v>9</v>
      </c>
      <c r="W1306" s="4">
        <f t="shared" si="388"/>
        <v>0</v>
      </c>
      <c r="X1306">
        <v>0</v>
      </c>
      <c r="Y1306" s="4">
        <v>49.7</v>
      </c>
      <c r="AB1306" s="4">
        <f t="shared" si="389"/>
        <v>1</v>
      </c>
      <c r="AC1306" s="3">
        <v>1</v>
      </c>
      <c r="AD1306" s="4">
        <f t="shared" si="390"/>
        <v>1.5720956799017009E-4</v>
      </c>
      <c r="AE1306">
        <f t="shared" si="391"/>
        <v>9</v>
      </c>
      <c r="AG1306">
        <v>9</v>
      </c>
      <c r="AH1306" s="4">
        <f t="shared" si="392"/>
        <v>5.16</v>
      </c>
      <c r="AJ1306">
        <v>5.16</v>
      </c>
      <c r="AK1306" s="4">
        <f t="shared" si="393"/>
        <v>2.2028678798621684E-4</v>
      </c>
      <c r="AL1306">
        <f t="shared" si="394"/>
        <v>9</v>
      </c>
      <c r="AN1306">
        <v>9</v>
      </c>
      <c r="AO1306" s="4">
        <f t="shared" si="395"/>
        <v>0.6</v>
      </c>
      <c r="AQ1306">
        <v>0.6</v>
      </c>
      <c r="AR1306" s="4">
        <f t="shared" si="396"/>
        <v>4293.3832739999998</v>
      </c>
      <c r="AT1306">
        <v>4293.3832739999998</v>
      </c>
      <c r="AU1306">
        <v>4293.3832739999998</v>
      </c>
      <c r="AV1306" s="4">
        <f t="shared" si="397"/>
        <v>28482</v>
      </c>
      <c r="AX1306">
        <v>28482</v>
      </c>
      <c r="AY1306">
        <v>28482</v>
      </c>
      <c r="AZ1306" s="4">
        <f t="shared" si="398"/>
        <v>1.9</v>
      </c>
      <c r="BB1306">
        <v>1.9</v>
      </c>
      <c r="BC1306" s="4">
        <f t="shared" si="399"/>
        <v>1.7</v>
      </c>
      <c r="BE1306">
        <v>1.7</v>
      </c>
      <c r="BF1306" s="4">
        <v>0.72099999999999997</v>
      </c>
      <c r="BG1306" s="4">
        <v>12.7</v>
      </c>
      <c r="BH1306" s="4">
        <f t="shared" si="381"/>
        <v>74.7</v>
      </c>
      <c r="BJ1306">
        <v>74.7</v>
      </c>
    </row>
    <row r="1307" spans="1:62" x14ac:dyDescent="0.25">
      <c r="A1307" s="4" t="s">
        <v>105</v>
      </c>
      <c r="B1307" s="4">
        <v>2008</v>
      </c>
      <c r="C1307" s="4">
        <v>1</v>
      </c>
      <c r="E1307" s="4">
        <f t="shared" si="382"/>
        <v>3.1692609843331572E-3</v>
      </c>
      <c r="F1307">
        <v>145</v>
      </c>
      <c r="H1307" s="4">
        <f t="shared" si="383"/>
        <v>1.4041262411569241E-2</v>
      </c>
      <c r="I1307">
        <f t="shared" si="384"/>
        <v>1</v>
      </c>
      <c r="K1307">
        <v>1</v>
      </c>
      <c r="L1307" s="4">
        <v>3.51</v>
      </c>
      <c r="M1307">
        <f t="shared" si="385"/>
        <v>1.8840225953002597E-4</v>
      </c>
      <c r="O1307" s="4">
        <f t="shared" si="386"/>
        <v>31.765758380000001</v>
      </c>
      <c r="Q1307">
        <v>31.765758380000001</v>
      </c>
      <c r="S1307" s="4">
        <f t="shared" si="387"/>
        <v>1.4437648664183886E-2</v>
      </c>
      <c r="T1307">
        <v>92</v>
      </c>
      <c r="W1307" s="4">
        <f t="shared" si="388"/>
        <v>2</v>
      </c>
      <c r="X1307">
        <v>2</v>
      </c>
      <c r="Y1307" s="4">
        <v>48.9</v>
      </c>
      <c r="AB1307" s="4">
        <f t="shared" si="389"/>
        <v>1</v>
      </c>
      <c r="AC1307" s="3">
        <v>1</v>
      </c>
      <c r="AD1307" s="4">
        <f t="shared" si="390"/>
        <v>1.5606988554485744E-2</v>
      </c>
      <c r="AE1307">
        <f t="shared" si="391"/>
        <v>91</v>
      </c>
      <c r="AG1307">
        <v>91</v>
      </c>
      <c r="AH1307" s="4">
        <f t="shared" si="392"/>
        <v>5.4</v>
      </c>
      <c r="AJ1307">
        <v>5.4</v>
      </c>
      <c r="AK1307" s="4">
        <f t="shared" si="393"/>
        <v>1.5026447537929767E-2</v>
      </c>
      <c r="AL1307">
        <f t="shared" si="394"/>
        <v>91</v>
      </c>
      <c r="AN1307">
        <v>91</v>
      </c>
      <c r="AO1307" s="4">
        <f t="shared" si="395"/>
        <v>0.4</v>
      </c>
      <c r="AQ1307">
        <v>0.4</v>
      </c>
      <c r="AR1307" s="4">
        <f t="shared" si="396"/>
        <v>492.49237799999997</v>
      </c>
      <c r="AT1307">
        <v>492.49237799999997</v>
      </c>
      <c r="AU1307">
        <v>492.49237799999997</v>
      </c>
      <c r="AV1307" s="4">
        <f t="shared" si="397"/>
        <v>279122</v>
      </c>
      <c r="AX1307">
        <v>279122</v>
      </c>
      <c r="AY1307">
        <v>279122</v>
      </c>
      <c r="AZ1307" s="4">
        <f t="shared" si="398"/>
        <v>1.9</v>
      </c>
      <c r="BB1307">
        <v>1.9</v>
      </c>
      <c r="BC1307" s="4">
        <f t="shared" si="399"/>
        <v>1.7</v>
      </c>
      <c r="BE1307">
        <v>1.7</v>
      </c>
      <c r="BF1307" s="4">
        <v>0.71799999999999997</v>
      </c>
      <c r="BG1307" s="4">
        <v>12.6</v>
      </c>
      <c r="BH1307" s="4">
        <f t="shared" si="381"/>
        <v>74.5</v>
      </c>
      <c r="BJ1307">
        <v>74.5</v>
      </c>
    </row>
    <row r="1308" spans="1:62" x14ac:dyDescent="0.25">
      <c r="A1308" s="4" t="s">
        <v>105</v>
      </c>
      <c r="B1308" s="4">
        <v>2007</v>
      </c>
      <c r="C1308" s="4">
        <v>1</v>
      </c>
      <c r="E1308" s="4">
        <f t="shared" si="382"/>
        <v>3.1805415507015272E-3</v>
      </c>
      <c r="F1308">
        <v>148</v>
      </c>
      <c r="H1308" s="4">
        <f t="shared" si="383"/>
        <v>1.4041262411569241E-2</v>
      </c>
      <c r="I1308">
        <f t="shared" si="384"/>
        <v>1</v>
      </c>
      <c r="K1308">
        <v>1</v>
      </c>
      <c r="L1308" s="4">
        <v>3.64</v>
      </c>
      <c r="M1308">
        <f t="shared" si="385"/>
        <v>1.8819459286240257E-4</v>
      </c>
      <c r="O1308" s="4">
        <f t="shared" si="386"/>
        <v>25.623492379999998</v>
      </c>
      <c r="Q1308">
        <v>25.623492379999998</v>
      </c>
      <c r="S1308" s="4">
        <f t="shared" si="387"/>
        <v>1.4437648664183886E-2</v>
      </c>
      <c r="T1308">
        <v>92</v>
      </c>
      <c r="W1308" s="4">
        <f t="shared" si="388"/>
        <v>0</v>
      </c>
      <c r="X1308">
        <v>0</v>
      </c>
      <c r="Y1308" s="4">
        <v>48.1</v>
      </c>
      <c r="AB1308" s="4">
        <f t="shared" si="389"/>
        <v>1</v>
      </c>
      <c r="AC1308" s="3">
        <v>1</v>
      </c>
      <c r="AD1308" s="4">
        <f t="shared" si="390"/>
        <v>1.4799253638937408E-2</v>
      </c>
      <c r="AE1308">
        <f t="shared" si="391"/>
        <v>94</v>
      </c>
      <c r="AG1308">
        <v>94</v>
      </c>
      <c r="AH1308" s="4">
        <f t="shared" si="392"/>
        <v>4.87</v>
      </c>
      <c r="AJ1308">
        <v>4.87</v>
      </c>
      <c r="AK1308" s="4">
        <f t="shared" si="393"/>
        <v>1.4787493996520774E-2</v>
      </c>
      <c r="AL1308">
        <f t="shared" si="394"/>
        <v>92</v>
      </c>
      <c r="AN1308">
        <v>92</v>
      </c>
      <c r="AO1308" s="4">
        <f t="shared" si="395"/>
        <v>0.9</v>
      </c>
      <c r="AQ1308">
        <v>0.9</v>
      </c>
      <c r="AR1308" s="4">
        <f t="shared" si="396"/>
        <v>462.51791300000002</v>
      </c>
      <c r="AT1308">
        <v>462.51791300000002</v>
      </c>
      <c r="AU1308">
        <v>462.51791300000002</v>
      </c>
      <c r="AV1308" s="4">
        <f t="shared" si="397"/>
        <v>2775467</v>
      </c>
      <c r="AX1308">
        <v>2775467</v>
      </c>
      <c r="AY1308">
        <v>2775467</v>
      </c>
      <c r="AZ1308" s="4">
        <f t="shared" si="398"/>
        <v>1.9</v>
      </c>
      <c r="BB1308">
        <v>1.9</v>
      </c>
      <c r="BC1308" s="4">
        <f t="shared" si="399"/>
        <v>1.7</v>
      </c>
      <c r="BE1308">
        <v>1.7</v>
      </c>
      <c r="BF1308" s="4">
        <v>0.71399999999999997</v>
      </c>
      <c r="BG1308" s="4">
        <v>12.5</v>
      </c>
      <c r="BH1308" s="4">
        <f t="shared" si="381"/>
        <v>74.2</v>
      </c>
      <c r="BJ1308">
        <v>74.2</v>
      </c>
    </row>
    <row r="1309" spans="1:62" x14ac:dyDescent="0.25">
      <c r="A1309" s="4" t="s">
        <v>105</v>
      </c>
      <c r="B1309" s="4">
        <v>2006</v>
      </c>
      <c r="C1309" s="4">
        <v>1</v>
      </c>
      <c r="E1309" s="4">
        <f t="shared" si="382"/>
        <v>1.5526024119225249E-3</v>
      </c>
      <c r="F1309">
        <v>15</v>
      </c>
      <c r="H1309" s="4">
        <f t="shared" si="383"/>
        <v>1.4041262411569241E-2</v>
      </c>
      <c r="I1309">
        <f t="shared" si="384"/>
        <v>1</v>
      </c>
      <c r="K1309">
        <v>1</v>
      </c>
      <c r="L1309" s="4">
        <v>3.63</v>
      </c>
      <c r="M1309">
        <f t="shared" si="385"/>
        <v>1.9330426974660639E-4</v>
      </c>
      <c r="O1309" s="4">
        <f t="shared" si="386"/>
        <v>194.092569</v>
      </c>
      <c r="Q1309">
        <v>194.092569</v>
      </c>
      <c r="S1309" s="4">
        <f t="shared" si="387"/>
        <v>1.2961300520541614E-2</v>
      </c>
      <c r="T1309">
        <v>97</v>
      </c>
      <c r="W1309" s="4">
        <f t="shared" si="388"/>
        <v>0</v>
      </c>
      <c r="X1309">
        <v>0</v>
      </c>
      <c r="Y1309" s="4">
        <v>47.2</v>
      </c>
      <c r="AB1309" s="4">
        <f t="shared" si="389"/>
        <v>1</v>
      </c>
      <c r="AC1309" s="3">
        <v>1</v>
      </c>
      <c r="AD1309" s="4">
        <f t="shared" si="390"/>
        <v>1.3083962679962603E-2</v>
      </c>
      <c r="AE1309">
        <f t="shared" si="391"/>
        <v>99</v>
      </c>
      <c r="AG1309">
        <v>99</v>
      </c>
      <c r="AH1309" s="4">
        <f t="shared" si="392"/>
        <v>4.22</v>
      </c>
      <c r="AJ1309">
        <v>4.22</v>
      </c>
      <c r="AK1309" s="4">
        <f t="shared" si="393"/>
        <v>1.3965064211636102E-2</v>
      </c>
      <c r="AL1309">
        <f t="shared" si="394"/>
        <v>95</v>
      </c>
      <c r="AN1309">
        <v>95</v>
      </c>
      <c r="AO1309" s="4">
        <f t="shared" si="395"/>
        <v>1.5</v>
      </c>
      <c r="AQ1309">
        <v>1.5</v>
      </c>
      <c r="AR1309" s="4">
        <f t="shared" si="396"/>
        <v>4313.1682000000001</v>
      </c>
      <c r="AT1309">
        <v>4313.1682000000001</v>
      </c>
      <c r="AU1309">
        <v>4313.1682000000001</v>
      </c>
      <c r="AV1309" s="4">
        <f t="shared" si="397"/>
        <v>276279</v>
      </c>
      <c r="AX1309">
        <v>276279</v>
      </c>
      <c r="AY1309">
        <v>276279</v>
      </c>
      <c r="AZ1309" s="4">
        <f t="shared" si="398"/>
        <v>1.9</v>
      </c>
      <c r="BB1309">
        <v>1.9</v>
      </c>
      <c r="BC1309" s="4">
        <f t="shared" si="399"/>
        <v>1.7</v>
      </c>
      <c r="BE1309">
        <v>1.7</v>
      </c>
      <c r="BF1309" s="4">
        <v>0.70899999999999996</v>
      </c>
      <c r="BG1309" s="4">
        <v>12.5</v>
      </c>
      <c r="BH1309" s="4">
        <f t="shared" si="381"/>
        <v>74</v>
      </c>
      <c r="BJ1309">
        <v>74</v>
      </c>
    </row>
    <row r="1310" spans="1:62" x14ac:dyDescent="0.25">
      <c r="A1310" s="4" t="s">
        <v>105</v>
      </c>
      <c r="B1310" s="4">
        <v>2005</v>
      </c>
      <c r="C1310" s="4">
        <v>1</v>
      </c>
      <c r="E1310" s="4">
        <f t="shared" si="382"/>
        <v>3.2082191098577219E-3</v>
      </c>
      <c r="F1310">
        <v>161</v>
      </c>
      <c r="H1310" s="4">
        <f t="shared" si="383"/>
        <v>1.4041262411569241E-2</v>
      </c>
      <c r="I1310">
        <f t="shared" si="384"/>
        <v>1</v>
      </c>
      <c r="K1310">
        <v>1</v>
      </c>
      <c r="L1310" s="4">
        <v>3.59</v>
      </c>
      <c r="M1310">
        <f t="shared" si="385"/>
        <v>1.8789954289993944E-4</v>
      </c>
      <c r="O1310" s="4">
        <f t="shared" si="386"/>
        <v>16.97511622</v>
      </c>
      <c r="Q1310">
        <v>16.97511622</v>
      </c>
      <c r="S1310" s="4">
        <f t="shared" si="387"/>
        <v>1.2276440336999126E-2</v>
      </c>
      <c r="T1310">
        <v>99</v>
      </c>
      <c r="W1310" s="4">
        <f t="shared" si="388"/>
        <v>0</v>
      </c>
      <c r="X1310">
        <v>0</v>
      </c>
      <c r="Y1310" s="4">
        <v>46.3</v>
      </c>
      <c r="AB1310" s="4">
        <f t="shared" si="389"/>
        <v>1</v>
      </c>
      <c r="AC1310" s="3">
        <v>1</v>
      </c>
      <c r="AD1310" s="4">
        <f t="shared" si="390"/>
        <v>1.3079022228704617E-2</v>
      </c>
      <c r="AE1310">
        <f t="shared" si="391"/>
        <v>99</v>
      </c>
      <c r="AG1310">
        <v>99</v>
      </c>
      <c r="AH1310" s="4">
        <f t="shared" si="392"/>
        <v>4.7</v>
      </c>
      <c r="AJ1310">
        <v>4.7</v>
      </c>
      <c r="AK1310" s="4">
        <f t="shared" si="393"/>
        <v>1.2649232853407818E-2</v>
      </c>
      <c r="AL1310">
        <f t="shared" si="394"/>
        <v>99</v>
      </c>
      <c r="AN1310">
        <v>99</v>
      </c>
      <c r="AO1310" s="4">
        <f t="shared" si="395"/>
        <v>1.85</v>
      </c>
      <c r="AQ1310">
        <v>1.9</v>
      </c>
      <c r="AR1310" s="4">
        <f t="shared" si="396"/>
        <v>482.24761999999998</v>
      </c>
      <c r="AT1310">
        <v>482.24761999999998</v>
      </c>
      <c r="AU1310">
        <v>482.24761999999998</v>
      </c>
      <c r="AV1310" s="4">
        <f t="shared" si="397"/>
        <v>2744673</v>
      </c>
      <c r="AX1310">
        <v>2744673</v>
      </c>
      <c r="AY1310">
        <v>2744673</v>
      </c>
      <c r="AZ1310" s="4">
        <f t="shared" si="398"/>
        <v>1.9</v>
      </c>
      <c r="BB1310">
        <v>1.9</v>
      </c>
      <c r="BC1310" s="4">
        <f t="shared" si="399"/>
        <v>1.7</v>
      </c>
      <c r="BE1310">
        <v>1.7</v>
      </c>
      <c r="BF1310" s="4">
        <v>0.70599999999999996</v>
      </c>
      <c r="BG1310" s="4">
        <v>12.4</v>
      </c>
      <c r="BH1310" s="4">
        <f t="shared" si="381"/>
        <v>73.5</v>
      </c>
      <c r="BJ1310">
        <v>73.5</v>
      </c>
    </row>
    <row r="1311" spans="1:62" x14ac:dyDescent="0.25">
      <c r="A1311" s="4" t="s">
        <v>105</v>
      </c>
      <c r="B1311" s="4">
        <v>2004</v>
      </c>
      <c r="C1311" s="4">
        <v>1</v>
      </c>
      <c r="E1311" s="4">
        <f t="shared" si="382"/>
        <v>3.2097117419962427E-3</v>
      </c>
      <c r="F1311">
        <v>165</v>
      </c>
      <c r="H1311" s="4">
        <f t="shared" si="383"/>
        <v>1.4041262411569241E-2</v>
      </c>
      <c r="I1311">
        <f t="shared" si="384"/>
        <v>1</v>
      </c>
      <c r="K1311">
        <v>1</v>
      </c>
      <c r="L1311" s="4">
        <v>3.67</v>
      </c>
      <c r="M1311">
        <f t="shared" si="385"/>
        <v>1.9325708709145827E-4</v>
      </c>
      <c r="O1311" s="4">
        <f t="shared" si="386"/>
        <v>192.3226305</v>
      </c>
      <c r="Q1311">
        <v>192.3226305</v>
      </c>
      <c r="S1311" s="4">
        <f t="shared" si="387"/>
        <v>1.2624262505316943E-2</v>
      </c>
      <c r="T1311">
        <v>98</v>
      </c>
      <c r="W1311" s="4">
        <f t="shared" si="388"/>
        <v>0</v>
      </c>
      <c r="X1311">
        <v>0</v>
      </c>
      <c r="Y1311" s="4">
        <v>45.4</v>
      </c>
      <c r="AB1311" s="4">
        <f t="shared" si="389"/>
        <v>1</v>
      </c>
      <c r="AC1311" s="3">
        <v>1</v>
      </c>
      <c r="AD1311" s="4">
        <f t="shared" si="390"/>
        <v>1.3805036510689827E-2</v>
      </c>
      <c r="AE1311">
        <f t="shared" si="391"/>
        <v>97</v>
      </c>
      <c r="AG1311">
        <v>97</v>
      </c>
      <c r="AH1311" s="4">
        <f t="shared" si="392"/>
        <v>4.8</v>
      </c>
      <c r="AJ1311">
        <v>4.8</v>
      </c>
      <c r="AK1311" s="4">
        <f t="shared" si="393"/>
        <v>1.2991836232332623E-2</v>
      </c>
      <c r="AL1311">
        <f t="shared" si="394"/>
        <v>98</v>
      </c>
      <c r="AN1311">
        <v>98</v>
      </c>
      <c r="AO1311" s="4">
        <f t="shared" si="395"/>
        <v>1.85</v>
      </c>
      <c r="AQ1311">
        <v>2.2999999999999998</v>
      </c>
      <c r="AR1311" s="4">
        <f t="shared" si="396"/>
        <v>3719.9735099999998</v>
      </c>
      <c r="AT1311">
        <v>3719.9735099999998</v>
      </c>
      <c r="AU1311">
        <v>3719.9735099999998</v>
      </c>
      <c r="AV1311" s="4">
        <f t="shared" si="397"/>
        <v>2728777</v>
      </c>
      <c r="AX1311">
        <v>2728777</v>
      </c>
      <c r="AY1311">
        <v>2728777</v>
      </c>
      <c r="AZ1311" s="4">
        <f t="shared" si="398"/>
        <v>1.9</v>
      </c>
      <c r="BB1311">
        <v>1.9</v>
      </c>
      <c r="BC1311" s="4">
        <f t="shared" si="399"/>
        <v>1.8</v>
      </c>
      <c r="BE1311">
        <v>1.8</v>
      </c>
      <c r="BF1311" s="4">
        <v>0.68899999999999995</v>
      </c>
      <c r="BG1311" s="4">
        <v>11.1</v>
      </c>
      <c r="BH1311" s="4">
        <f t="shared" si="381"/>
        <v>73.3</v>
      </c>
      <c r="BJ1311">
        <v>73.3</v>
      </c>
    </row>
    <row r="1312" spans="1:62" x14ac:dyDescent="0.25">
      <c r="A1312" s="4" t="s">
        <v>105</v>
      </c>
      <c r="B1312" s="4">
        <v>2003</v>
      </c>
      <c r="C1312" s="4">
        <v>1</v>
      </c>
      <c r="E1312" s="4">
        <f t="shared" si="382"/>
        <v>3.2095655695938011E-3</v>
      </c>
      <c r="F1312">
        <v>166</v>
      </c>
      <c r="H1312" s="4">
        <f t="shared" si="383"/>
        <v>1.4041262411569241E-2</v>
      </c>
      <c r="I1312">
        <f t="shared" si="384"/>
        <v>1</v>
      </c>
      <c r="K1312">
        <v>1</v>
      </c>
      <c r="L1312" s="4">
        <v>3.48</v>
      </c>
      <c r="M1312">
        <f t="shared" si="385"/>
        <v>1.9224602399432904E-4</v>
      </c>
      <c r="O1312" s="4">
        <f t="shared" si="386"/>
        <v>155.5884677</v>
      </c>
      <c r="Q1312">
        <v>155.5884677</v>
      </c>
      <c r="S1312" s="4">
        <f t="shared" si="387"/>
        <v>3.1913381654581326E-3</v>
      </c>
      <c r="T1312">
        <v>36</v>
      </c>
      <c r="W1312" s="4">
        <f t="shared" si="388"/>
        <v>0</v>
      </c>
      <c r="X1312">
        <v>0</v>
      </c>
      <c r="Y1312" s="4">
        <v>44.5</v>
      </c>
      <c r="AB1312" s="4">
        <f t="shared" si="389"/>
        <v>1</v>
      </c>
      <c r="AC1312" s="3">
        <v>1</v>
      </c>
      <c r="AD1312" s="4">
        <f t="shared" si="390"/>
        <v>1.3069371126725703E-2</v>
      </c>
      <c r="AE1312">
        <f t="shared" si="391"/>
        <v>99</v>
      </c>
      <c r="AG1312">
        <v>99</v>
      </c>
      <c r="AH1312" s="4">
        <f t="shared" si="392"/>
        <v>4.5599999999999996</v>
      </c>
      <c r="AJ1312">
        <v>4.5599999999999996</v>
      </c>
      <c r="AK1312" s="4">
        <f t="shared" si="393"/>
        <v>1.3644101412022443E-2</v>
      </c>
      <c r="AL1312">
        <f t="shared" si="394"/>
        <v>96</v>
      </c>
      <c r="AN1312">
        <v>96</v>
      </c>
      <c r="AO1312" s="4">
        <f t="shared" si="395"/>
        <v>1.85</v>
      </c>
      <c r="AQ1312">
        <v>2.2999999999999998</v>
      </c>
      <c r="AR1312" s="4">
        <f t="shared" si="396"/>
        <v>3465.221998</v>
      </c>
      <c r="AT1312">
        <v>3465.221998</v>
      </c>
      <c r="AU1312">
        <v>3465.221998</v>
      </c>
      <c r="AV1312" s="4">
        <f t="shared" si="397"/>
        <v>2712511</v>
      </c>
      <c r="AX1312">
        <v>2712511</v>
      </c>
      <c r="AY1312">
        <v>2712511</v>
      </c>
      <c r="AZ1312" s="4">
        <f t="shared" si="398"/>
        <v>1.9</v>
      </c>
      <c r="BB1312">
        <v>1.9</v>
      </c>
      <c r="BC1312" s="4">
        <f t="shared" si="399"/>
        <v>1.8</v>
      </c>
      <c r="BE1312">
        <v>1.8</v>
      </c>
      <c r="BF1312" s="4">
        <v>0.69399999999999995</v>
      </c>
      <c r="BG1312" s="4">
        <v>11.9</v>
      </c>
      <c r="BH1312" s="4">
        <f t="shared" si="381"/>
        <v>73.099999999999994</v>
      </c>
      <c r="BJ1312">
        <v>73.099999999999994</v>
      </c>
    </row>
    <row r="1313" spans="1:62" x14ac:dyDescent="0.25">
      <c r="A1313" s="4" t="s">
        <v>105</v>
      </c>
      <c r="B1313" s="4">
        <v>2002</v>
      </c>
      <c r="C1313" s="4">
        <v>1</v>
      </c>
      <c r="E1313" s="4">
        <f t="shared" si="382"/>
        <v>3.2092116612719114E-3</v>
      </c>
      <c r="F1313">
        <v>167</v>
      </c>
      <c r="H1313" s="4">
        <f t="shared" si="383"/>
        <v>1.4041262411569241E-2</v>
      </c>
      <c r="I1313">
        <f t="shared" si="384"/>
        <v>1</v>
      </c>
      <c r="K1313">
        <v>1</v>
      </c>
      <c r="L1313" s="4">
        <v>3.76</v>
      </c>
      <c r="M1313">
        <f t="shared" si="385"/>
        <v>1.9375077943414599E-4</v>
      </c>
      <c r="O1313" s="4">
        <f t="shared" si="386"/>
        <v>211.1143318</v>
      </c>
      <c r="Q1313">
        <v>211.1143318</v>
      </c>
      <c r="S1313" s="4">
        <f t="shared" si="387"/>
        <v>8.675140700055771E-5</v>
      </c>
      <c r="W1313" s="4">
        <f t="shared" si="388"/>
        <v>0</v>
      </c>
      <c r="X1313">
        <v>0</v>
      </c>
      <c r="Y1313" s="4">
        <v>43.5</v>
      </c>
      <c r="AB1313" s="4">
        <f t="shared" si="389"/>
        <v>1</v>
      </c>
      <c r="AC1313" s="3">
        <v>1</v>
      </c>
      <c r="AD1313" s="4">
        <f t="shared" si="390"/>
        <v>1.3064422410947189E-2</v>
      </c>
      <c r="AE1313">
        <f t="shared" si="391"/>
        <v>99</v>
      </c>
      <c r="AG1313">
        <v>99</v>
      </c>
      <c r="AH1313" s="4">
        <f t="shared" si="392"/>
        <v>4.8600000000000003</v>
      </c>
      <c r="AJ1313">
        <v>4.8600000000000003</v>
      </c>
      <c r="AK1313" s="4">
        <f t="shared" si="393"/>
        <v>1.2635350917681041E-2</v>
      </c>
      <c r="AL1313">
        <f t="shared" si="394"/>
        <v>99</v>
      </c>
      <c r="AN1313">
        <v>99</v>
      </c>
      <c r="AO1313" s="4">
        <f t="shared" si="395"/>
        <v>1.85</v>
      </c>
      <c r="AQ1313">
        <v>2.2999999999999998</v>
      </c>
      <c r="AR1313" s="4">
        <f t="shared" si="396"/>
        <v>3596.4962820000001</v>
      </c>
      <c r="AT1313">
        <v>3596.4962820000001</v>
      </c>
      <c r="AU1313">
        <v>3596.4962820000001</v>
      </c>
      <c r="AV1313" s="4">
        <f t="shared" si="397"/>
        <v>2695446</v>
      </c>
      <c r="AX1313">
        <v>2695446</v>
      </c>
      <c r="AY1313">
        <v>2695446</v>
      </c>
      <c r="AZ1313" s="4">
        <f t="shared" si="398"/>
        <v>2</v>
      </c>
      <c r="BB1313">
        <v>2</v>
      </c>
      <c r="BC1313" s="4">
        <f t="shared" si="399"/>
        <v>1.8</v>
      </c>
      <c r="BE1313">
        <v>1.8</v>
      </c>
      <c r="BF1313" s="4">
        <v>0.69</v>
      </c>
      <c r="BG1313" s="4">
        <v>11.7</v>
      </c>
      <c r="BH1313" s="4">
        <f t="shared" si="381"/>
        <v>73</v>
      </c>
      <c r="BJ1313">
        <v>73</v>
      </c>
    </row>
    <row r="1314" spans="1:62" x14ac:dyDescent="0.25">
      <c r="A1314" s="4" t="s">
        <v>105</v>
      </c>
      <c r="B1314" s="4">
        <v>2001</v>
      </c>
      <c r="C1314" s="4">
        <v>1</v>
      </c>
      <c r="E1314" s="4">
        <f t="shared" si="382"/>
        <v>3.2057206476682689E-3</v>
      </c>
      <c r="F1314">
        <v>171</v>
      </c>
      <c r="H1314" s="4">
        <f t="shared" si="383"/>
        <v>1.4041262411569241E-2</v>
      </c>
      <c r="I1314">
        <f t="shared" si="384"/>
        <v>1</v>
      </c>
      <c r="K1314">
        <v>1</v>
      </c>
      <c r="L1314" s="4">
        <v>3.89</v>
      </c>
      <c r="M1314">
        <f t="shared" si="385"/>
        <v>1.9237734158064615E-4</v>
      </c>
      <c r="O1314" s="4">
        <f t="shared" si="386"/>
        <v>160.23824160000001</v>
      </c>
      <c r="Q1314">
        <v>160.23824160000001</v>
      </c>
      <c r="S1314" s="4">
        <f t="shared" si="387"/>
        <v>8.675140700055771E-5</v>
      </c>
      <c r="W1314" s="4">
        <f t="shared" si="388"/>
        <v>0</v>
      </c>
      <c r="X1314">
        <v>0</v>
      </c>
      <c r="Y1314" s="4">
        <v>42.5</v>
      </c>
      <c r="AB1314" s="4">
        <f t="shared" si="389"/>
        <v>1</v>
      </c>
      <c r="AC1314" s="3">
        <v>1</v>
      </c>
      <c r="AD1314" s="4">
        <f t="shared" si="390"/>
        <v>1.3059470826196981E-2</v>
      </c>
      <c r="AE1314">
        <f t="shared" si="391"/>
        <v>99</v>
      </c>
      <c r="AG1314">
        <v>99</v>
      </c>
      <c r="AH1314" s="4">
        <f t="shared" si="392"/>
        <v>5.34</v>
      </c>
      <c r="AJ1314">
        <v>5.34</v>
      </c>
      <c r="AK1314" s="4">
        <f t="shared" si="393"/>
        <v>1.2630568827991023E-2</v>
      </c>
      <c r="AL1314">
        <f t="shared" si="394"/>
        <v>99</v>
      </c>
      <c r="AN1314">
        <v>99</v>
      </c>
      <c r="AO1314" s="4">
        <f t="shared" si="395"/>
        <v>1.85</v>
      </c>
      <c r="AQ1314">
        <v>2.2000000000000002</v>
      </c>
      <c r="AR1314" s="4">
        <f t="shared" si="396"/>
        <v>3394.8780000000002</v>
      </c>
      <c r="AT1314">
        <v>3394.8780000000002</v>
      </c>
      <c r="AU1314">
        <v>3394.8780000000002</v>
      </c>
      <c r="AV1314" s="4">
        <f t="shared" si="397"/>
        <v>267711</v>
      </c>
      <c r="AX1314">
        <v>267711</v>
      </c>
      <c r="AY1314">
        <v>267711</v>
      </c>
      <c r="AZ1314" s="4">
        <f t="shared" si="398"/>
        <v>2</v>
      </c>
      <c r="BB1314">
        <v>2</v>
      </c>
      <c r="BC1314" s="4">
        <f t="shared" si="399"/>
        <v>1.8</v>
      </c>
      <c r="BE1314">
        <v>1.8</v>
      </c>
      <c r="BF1314" s="4">
        <v>0.68</v>
      </c>
      <c r="BG1314" s="4">
        <v>10.9</v>
      </c>
      <c r="BH1314" s="4">
        <f t="shared" si="381"/>
        <v>72.7</v>
      </c>
      <c r="BJ1314">
        <v>72.7</v>
      </c>
    </row>
    <row r="1315" spans="1:62" x14ac:dyDescent="0.25">
      <c r="A1315" s="4" t="s">
        <v>105</v>
      </c>
      <c r="B1315" s="4">
        <v>2000</v>
      </c>
      <c r="C1315" s="4">
        <v>1</v>
      </c>
      <c r="E1315" s="4">
        <f t="shared" si="382"/>
        <v>3.2057206476682689E-3</v>
      </c>
      <c r="F1315">
        <v>171</v>
      </c>
      <c r="H1315" s="4">
        <f t="shared" si="383"/>
        <v>1.4041262411569241E-2</v>
      </c>
      <c r="I1315">
        <f t="shared" si="384"/>
        <v>1</v>
      </c>
      <c r="K1315">
        <v>1</v>
      </c>
      <c r="L1315" s="4">
        <v>3.46</v>
      </c>
      <c r="M1315">
        <f t="shared" si="385"/>
        <v>1.881675704337835E-4</v>
      </c>
      <c r="O1315" s="4">
        <f t="shared" si="386"/>
        <v>24.827628539999999</v>
      </c>
      <c r="Q1315">
        <v>24.827628539999999</v>
      </c>
      <c r="S1315" s="4">
        <f t="shared" si="387"/>
        <v>8.675140700055771E-5</v>
      </c>
      <c r="W1315" s="4">
        <f t="shared" si="388"/>
        <v>0</v>
      </c>
      <c r="X1315">
        <v>0</v>
      </c>
      <c r="Y1315" s="4">
        <v>41.6</v>
      </c>
      <c r="AB1315" s="4">
        <f t="shared" si="389"/>
        <v>1</v>
      </c>
      <c r="AC1315" s="3">
        <v>1</v>
      </c>
      <c r="AD1315" s="4">
        <f t="shared" si="390"/>
        <v>1.4456197000023735E-2</v>
      </c>
      <c r="AE1315">
        <f t="shared" si="391"/>
        <v>95</v>
      </c>
      <c r="AG1315">
        <v>95</v>
      </c>
      <c r="AH1315" s="4">
        <f t="shared" si="392"/>
        <v>5.81</v>
      </c>
      <c r="AJ1315">
        <v>5.81</v>
      </c>
      <c r="AK1315" s="4">
        <f t="shared" si="393"/>
        <v>1.4500691908326962E-2</v>
      </c>
      <c r="AL1315">
        <f t="shared" si="394"/>
        <v>93</v>
      </c>
      <c r="AN1315">
        <v>93</v>
      </c>
      <c r="AO1315" s="4">
        <f t="shared" si="395"/>
        <v>1.85</v>
      </c>
      <c r="AQ1315">
        <v>2.2000000000000002</v>
      </c>
      <c r="AR1315" s="4">
        <f t="shared" si="396"/>
        <v>336.87419999999997</v>
      </c>
      <c r="AT1315">
        <v>336.87419999999997</v>
      </c>
      <c r="AU1315">
        <v>336.87419999999997</v>
      </c>
      <c r="AV1315" s="4">
        <f t="shared" si="397"/>
        <v>2656864</v>
      </c>
      <c r="AX1315">
        <v>2656864</v>
      </c>
      <c r="AY1315">
        <v>2656864</v>
      </c>
      <c r="AZ1315" s="4">
        <f t="shared" si="398"/>
        <v>2</v>
      </c>
      <c r="BB1315">
        <v>2</v>
      </c>
      <c r="BC1315" s="4">
        <f t="shared" si="399"/>
        <v>1.9</v>
      </c>
      <c r="BE1315">
        <v>1.9</v>
      </c>
      <c r="BF1315" s="4">
        <v>0.68200000000000005</v>
      </c>
      <c r="BG1315" s="4">
        <v>11.4</v>
      </c>
      <c r="BH1315" s="4">
        <f t="shared" si="381"/>
        <v>72.599999999999994</v>
      </c>
      <c r="BJ1315">
        <v>72.599999999999994</v>
      </c>
    </row>
    <row r="1316" spans="1:62" x14ac:dyDescent="0.25">
      <c r="A1316" s="4" t="s">
        <v>106</v>
      </c>
      <c r="B1316" s="4">
        <v>2015</v>
      </c>
      <c r="C1316" s="4">
        <v>0</v>
      </c>
      <c r="E1316" s="4">
        <f t="shared" si="382"/>
        <v>2.1727795715415169E-3</v>
      </c>
      <c r="F1316">
        <v>55</v>
      </c>
      <c r="H1316" s="4">
        <f t="shared" si="383"/>
        <v>1.4451691931942897E-2</v>
      </c>
      <c r="I1316">
        <f t="shared" si="384"/>
        <v>2</v>
      </c>
      <c r="K1316">
        <v>2</v>
      </c>
      <c r="M1316">
        <f t="shared" si="385"/>
        <v>1.8731145170040577E-4</v>
      </c>
      <c r="O1316" s="4">
        <f t="shared" si="386"/>
        <v>0</v>
      </c>
      <c r="Q1316">
        <v>0</v>
      </c>
      <c r="S1316" s="4">
        <f t="shared" si="387"/>
        <v>8.675140700055771E-5</v>
      </c>
      <c r="W1316" s="4">
        <f t="shared" si="388"/>
        <v>35</v>
      </c>
      <c r="X1316">
        <v>35</v>
      </c>
      <c r="Y1316" s="4">
        <v>29</v>
      </c>
      <c r="AB1316" s="4">
        <f t="shared" si="389"/>
        <v>3</v>
      </c>
      <c r="AC1316" s="3">
        <v>3</v>
      </c>
      <c r="AD1316" s="4">
        <f t="shared" si="390"/>
        <v>1.3050066845417849E-2</v>
      </c>
      <c r="AE1316">
        <f t="shared" si="391"/>
        <v>99</v>
      </c>
      <c r="AG1316">
        <v>99</v>
      </c>
      <c r="AH1316" s="4" t="e">
        <f t="shared" si="392"/>
        <v>#VALUE!</v>
      </c>
      <c r="AK1316" s="4">
        <f t="shared" si="393"/>
        <v>1.3625454481896324E-2</v>
      </c>
      <c r="AL1316">
        <f t="shared" si="394"/>
        <v>96</v>
      </c>
      <c r="AN1316">
        <v>96</v>
      </c>
      <c r="AO1316" s="4">
        <f t="shared" si="395"/>
        <v>0.1</v>
      </c>
      <c r="AQ1316">
        <v>0.1</v>
      </c>
      <c r="AR1316" s="4">
        <f t="shared" si="396"/>
        <v>10972.078698625</v>
      </c>
      <c r="AT1316">
        <v>34474.137360000001</v>
      </c>
      <c r="AU1316">
        <v>34474.137360000001</v>
      </c>
      <c r="AV1316" s="4">
        <f t="shared" si="397"/>
        <v>127141</v>
      </c>
      <c r="AX1316">
        <v>127141</v>
      </c>
      <c r="AY1316">
        <v>127141</v>
      </c>
      <c r="AZ1316" s="4">
        <f t="shared" si="398"/>
        <v>2.1</v>
      </c>
      <c r="BB1316">
        <v>2.1</v>
      </c>
      <c r="BC1316" s="4">
        <f t="shared" si="399"/>
        <v>1.8</v>
      </c>
      <c r="BE1316">
        <v>1.8</v>
      </c>
      <c r="BF1316" s="4">
        <v>0.90200000000000002</v>
      </c>
      <c r="BG1316" s="4">
        <v>15.3</v>
      </c>
      <c r="BH1316" s="4">
        <f t="shared" si="381"/>
        <v>83.7</v>
      </c>
      <c r="BJ1316">
        <v>83.7</v>
      </c>
    </row>
    <row r="1317" spans="1:62" x14ac:dyDescent="0.25">
      <c r="A1317" s="4" t="s">
        <v>106</v>
      </c>
      <c r="B1317" s="4">
        <v>2014</v>
      </c>
      <c r="C1317" s="4">
        <v>0</v>
      </c>
      <c r="E1317" s="4">
        <f t="shared" si="382"/>
        <v>2.2035997814904384E-3</v>
      </c>
      <c r="F1317">
        <v>57</v>
      </c>
      <c r="H1317" s="4">
        <f t="shared" si="383"/>
        <v>1.4451691931942897E-2</v>
      </c>
      <c r="I1317">
        <f t="shared" si="384"/>
        <v>2</v>
      </c>
      <c r="K1317">
        <v>2</v>
      </c>
      <c r="L1317" s="4">
        <v>0.01</v>
      </c>
      <c r="M1317">
        <f t="shared" si="385"/>
        <v>1.9025582753268212E-4</v>
      </c>
      <c r="O1317" s="4">
        <f t="shared" si="386"/>
        <v>88.833622430000005</v>
      </c>
      <c r="Q1317">
        <v>88.833622430000005</v>
      </c>
      <c r="S1317" s="4">
        <f t="shared" si="387"/>
        <v>8.675140700055771E-5</v>
      </c>
      <c r="W1317" s="4">
        <f t="shared" si="388"/>
        <v>462</v>
      </c>
      <c r="X1317">
        <v>462</v>
      </c>
      <c r="Y1317" s="4">
        <v>28.6</v>
      </c>
      <c r="AB1317" s="4">
        <f t="shared" si="389"/>
        <v>3</v>
      </c>
      <c r="AC1317" s="3">
        <v>3</v>
      </c>
      <c r="AD1317" s="4">
        <f t="shared" si="390"/>
        <v>1.3045107217170891E-2</v>
      </c>
      <c r="AE1317">
        <f t="shared" si="391"/>
        <v>99</v>
      </c>
      <c r="AG1317">
        <v>99</v>
      </c>
      <c r="AH1317" s="4">
        <f t="shared" si="392"/>
        <v>1.23</v>
      </c>
      <c r="AJ1317">
        <v>1.23</v>
      </c>
      <c r="AK1317" s="4">
        <f t="shared" si="393"/>
        <v>1.3620804222228916E-2</v>
      </c>
      <c r="AL1317">
        <f t="shared" si="394"/>
        <v>96</v>
      </c>
      <c r="AN1317">
        <v>96</v>
      </c>
      <c r="AO1317" s="4">
        <f t="shared" si="395"/>
        <v>0.1</v>
      </c>
      <c r="AQ1317">
        <v>0.1</v>
      </c>
      <c r="AR1317" s="4">
        <f t="shared" si="396"/>
        <v>3896.2115100000001</v>
      </c>
      <c r="AT1317">
        <v>3896.2115100000001</v>
      </c>
      <c r="AU1317">
        <v>3896.2115100000001</v>
      </c>
      <c r="AV1317" s="4">
        <f t="shared" si="397"/>
        <v>127276</v>
      </c>
      <c r="AX1317">
        <v>127276</v>
      </c>
      <c r="AY1317">
        <v>127276</v>
      </c>
      <c r="AZ1317" s="4">
        <f t="shared" si="398"/>
        <v>2</v>
      </c>
      <c r="BB1317">
        <v>2</v>
      </c>
      <c r="BC1317" s="4">
        <f t="shared" si="399"/>
        <v>1.7</v>
      </c>
      <c r="BE1317">
        <v>1.7</v>
      </c>
      <c r="BF1317" s="4">
        <v>0.89900000000000002</v>
      </c>
      <c r="BG1317" s="4">
        <v>15.3</v>
      </c>
      <c r="BH1317" s="4">
        <f t="shared" si="381"/>
        <v>83.5</v>
      </c>
      <c r="BJ1317">
        <v>83.5</v>
      </c>
    </row>
    <row r="1318" spans="1:62" x14ac:dyDescent="0.25">
      <c r="A1318" s="4" t="s">
        <v>106</v>
      </c>
      <c r="B1318" s="4">
        <v>2013</v>
      </c>
      <c r="C1318" s="4">
        <v>0</v>
      </c>
      <c r="E1318" s="4">
        <f t="shared" si="382"/>
        <v>2.188206235158419E-3</v>
      </c>
      <c r="F1318">
        <v>56</v>
      </c>
      <c r="H1318" s="4">
        <f t="shared" si="383"/>
        <v>1.4451691931942897E-2</v>
      </c>
      <c r="I1318">
        <f t="shared" si="384"/>
        <v>2</v>
      </c>
      <c r="K1318">
        <v>2</v>
      </c>
      <c r="L1318" s="4">
        <v>7.55</v>
      </c>
      <c r="M1318">
        <f t="shared" si="385"/>
        <v>1.9043026037802139E-4</v>
      </c>
      <c r="O1318" s="4">
        <f t="shared" si="386"/>
        <v>94.434286150000005</v>
      </c>
      <c r="Q1318">
        <v>94.434286150000005</v>
      </c>
      <c r="S1318" s="4">
        <f t="shared" si="387"/>
        <v>8.675140700055771E-5</v>
      </c>
      <c r="W1318" s="4">
        <f t="shared" si="388"/>
        <v>229</v>
      </c>
      <c r="X1318">
        <v>229</v>
      </c>
      <c r="Y1318" s="4">
        <v>28.2</v>
      </c>
      <c r="AB1318" s="4">
        <f t="shared" si="389"/>
        <v>3</v>
      </c>
      <c r="AC1318" s="3">
        <v>3</v>
      </c>
      <c r="AD1318" s="4">
        <f t="shared" si="390"/>
        <v>1.30401446980503E-2</v>
      </c>
      <c r="AE1318">
        <f t="shared" si="391"/>
        <v>99</v>
      </c>
      <c r="AG1318">
        <v>99</v>
      </c>
      <c r="AH1318" s="4">
        <f t="shared" si="392"/>
        <v>1.25</v>
      </c>
      <c r="AJ1318">
        <v>1.25</v>
      </c>
      <c r="AK1318" s="4">
        <f t="shared" si="393"/>
        <v>1.3616151942152642E-2</v>
      </c>
      <c r="AL1318">
        <f t="shared" si="394"/>
        <v>96</v>
      </c>
      <c r="AN1318">
        <v>96</v>
      </c>
      <c r="AO1318" s="4">
        <f t="shared" si="395"/>
        <v>0.1</v>
      </c>
      <c r="AQ1318">
        <v>0.1</v>
      </c>
      <c r="AR1318" s="4">
        <f t="shared" si="396"/>
        <v>4454.4474600000003</v>
      </c>
      <c r="AT1318">
        <v>4454.4474600000003</v>
      </c>
      <c r="AU1318">
        <v>4454.4474600000003</v>
      </c>
      <c r="AV1318" s="4">
        <f t="shared" si="397"/>
        <v>127445</v>
      </c>
      <c r="AX1318">
        <v>127445</v>
      </c>
      <c r="AY1318">
        <v>127445</v>
      </c>
      <c r="AZ1318" s="4">
        <f t="shared" si="398"/>
        <v>2</v>
      </c>
      <c r="BB1318">
        <v>2</v>
      </c>
      <c r="BC1318" s="4">
        <f t="shared" si="399"/>
        <v>1.7</v>
      </c>
      <c r="BE1318">
        <v>1.7</v>
      </c>
      <c r="BF1318" s="4">
        <v>0.89400000000000002</v>
      </c>
      <c r="BG1318" s="4">
        <v>15.3</v>
      </c>
      <c r="BH1318" s="4">
        <f t="shared" si="381"/>
        <v>83.5</v>
      </c>
      <c r="BJ1318">
        <v>83.5</v>
      </c>
    </row>
    <row r="1319" spans="1:62" x14ac:dyDescent="0.25">
      <c r="A1319" s="4" t="s">
        <v>106</v>
      </c>
      <c r="B1319" s="4">
        <v>2012</v>
      </c>
      <c r="C1319" s="4">
        <v>0</v>
      </c>
      <c r="E1319" s="4">
        <f t="shared" si="382"/>
        <v>2.2189579777369211E-3</v>
      </c>
      <c r="F1319">
        <v>58</v>
      </c>
      <c r="H1319" s="4">
        <f t="shared" si="383"/>
        <v>1.4451691931942897E-2</v>
      </c>
      <c r="I1319">
        <f t="shared" si="384"/>
        <v>2</v>
      </c>
      <c r="K1319">
        <v>2</v>
      </c>
      <c r="L1319" s="4">
        <v>7.39</v>
      </c>
      <c r="M1319">
        <f t="shared" si="385"/>
        <v>1.9125667769728284E-4</v>
      </c>
      <c r="O1319" s="4">
        <f t="shared" si="386"/>
        <v>121.5869163</v>
      </c>
      <c r="Q1319">
        <v>121.5869163</v>
      </c>
      <c r="S1319" s="4">
        <f t="shared" si="387"/>
        <v>8.675140700055771E-5</v>
      </c>
      <c r="W1319" s="4">
        <f t="shared" si="388"/>
        <v>228</v>
      </c>
      <c r="X1319">
        <v>228</v>
      </c>
      <c r="Y1319" s="4">
        <v>27.8</v>
      </c>
      <c r="AB1319" s="4">
        <f t="shared" si="389"/>
        <v>3</v>
      </c>
      <c r="AC1319" s="3">
        <v>3</v>
      </c>
      <c r="AD1319" s="4">
        <f t="shared" si="390"/>
        <v>1.3035179282172335E-2</v>
      </c>
      <c r="AE1319">
        <f t="shared" si="391"/>
        <v>99</v>
      </c>
      <c r="AG1319">
        <v>99</v>
      </c>
      <c r="AH1319" s="4">
        <f t="shared" si="392"/>
        <v>1.17</v>
      </c>
      <c r="AJ1319">
        <v>1.17</v>
      </c>
      <c r="AK1319" s="4">
        <f t="shared" si="393"/>
        <v>1.3290053157623912E-2</v>
      </c>
      <c r="AL1319">
        <f t="shared" si="394"/>
        <v>97</v>
      </c>
      <c r="AN1319">
        <v>97</v>
      </c>
      <c r="AO1319" s="4">
        <f t="shared" si="395"/>
        <v>0.1</v>
      </c>
      <c r="AQ1319">
        <v>0.1</v>
      </c>
      <c r="AR1319" s="4">
        <f t="shared" si="396"/>
        <v>4863.4766499999996</v>
      </c>
      <c r="AT1319">
        <v>4863.4766499999996</v>
      </c>
      <c r="AU1319">
        <v>4863.4766499999996</v>
      </c>
      <c r="AV1319" s="4">
        <f t="shared" si="397"/>
        <v>127629</v>
      </c>
      <c r="AX1319">
        <v>127629</v>
      </c>
      <c r="AY1319">
        <v>127629</v>
      </c>
      <c r="AZ1319" s="4">
        <f t="shared" si="398"/>
        <v>1.9</v>
      </c>
      <c r="BB1319">
        <v>1.9</v>
      </c>
      <c r="BC1319" s="4">
        <f t="shared" si="399"/>
        <v>1.7</v>
      </c>
      <c r="BE1319">
        <v>1.7</v>
      </c>
      <c r="BF1319" s="4">
        <v>0.88900000000000001</v>
      </c>
      <c r="BG1319" s="4">
        <v>15.3</v>
      </c>
      <c r="BH1319" s="4">
        <f t="shared" si="381"/>
        <v>83.3</v>
      </c>
      <c r="BJ1319">
        <v>83.3</v>
      </c>
    </row>
    <row r="1320" spans="1:62" x14ac:dyDescent="0.25">
      <c r="A1320" s="4" t="s">
        <v>106</v>
      </c>
      <c r="B1320" s="4">
        <v>2011</v>
      </c>
      <c r="C1320" s="4">
        <v>0</v>
      </c>
      <c r="E1320" s="4">
        <f t="shared" si="382"/>
        <v>2.3102387308429513E-3</v>
      </c>
      <c r="F1320">
        <v>64</v>
      </c>
      <c r="H1320" s="4">
        <f t="shared" si="383"/>
        <v>1.4845116203364152E-2</v>
      </c>
      <c r="I1320">
        <f t="shared" si="384"/>
        <v>3</v>
      </c>
      <c r="K1320">
        <v>3</v>
      </c>
      <c r="L1320" s="4">
        <v>7.39</v>
      </c>
      <c r="M1320">
        <f t="shared" si="385"/>
        <v>1.2173291230665426E-8</v>
      </c>
      <c r="O1320" s="4">
        <f t="shared" si="386"/>
        <v>1096.807346997125</v>
      </c>
      <c r="Q1320">
        <v>9498.7290620000003</v>
      </c>
      <c r="S1320" s="4">
        <f t="shared" si="387"/>
        <v>8.675140700055771E-5</v>
      </c>
      <c r="W1320" s="4">
        <f t="shared" si="388"/>
        <v>434</v>
      </c>
      <c r="X1320">
        <v>434</v>
      </c>
      <c r="Y1320" s="4">
        <v>27.4</v>
      </c>
      <c r="AB1320" s="4">
        <f t="shared" si="389"/>
        <v>4</v>
      </c>
      <c r="AC1320" s="3">
        <v>4</v>
      </c>
      <c r="AD1320" s="4">
        <f t="shared" si="390"/>
        <v>1.4104390304513548E-2</v>
      </c>
      <c r="AE1320">
        <f t="shared" si="391"/>
        <v>96</v>
      </c>
      <c r="AG1320">
        <v>96</v>
      </c>
      <c r="AH1320" s="4">
        <f t="shared" si="392"/>
        <v>1.7</v>
      </c>
      <c r="AJ1320">
        <v>1.7</v>
      </c>
      <c r="AK1320" s="4">
        <f t="shared" si="393"/>
        <v>1.3285368354474726E-2</v>
      </c>
      <c r="AL1320">
        <f t="shared" si="394"/>
        <v>97</v>
      </c>
      <c r="AN1320">
        <v>97</v>
      </c>
      <c r="AO1320" s="4">
        <f t="shared" si="395"/>
        <v>0.1</v>
      </c>
      <c r="AQ1320">
        <v>0.1</v>
      </c>
      <c r="AR1320" s="4">
        <f t="shared" si="396"/>
        <v>10972.078698625</v>
      </c>
      <c r="AT1320">
        <v>48167.99727</v>
      </c>
      <c r="AU1320">
        <v>48167.99727</v>
      </c>
      <c r="AV1320" s="4">
        <f t="shared" si="397"/>
        <v>127833</v>
      </c>
      <c r="AX1320">
        <v>127833</v>
      </c>
      <c r="AY1320">
        <v>127833</v>
      </c>
      <c r="AZ1320" s="4">
        <f t="shared" si="398"/>
        <v>1.9</v>
      </c>
      <c r="BB1320">
        <v>1.9</v>
      </c>
      <c r="BC1320" s="4">
        <f t="shared" si="399"/>
        <v>1.6</v>
      </c>
      <c r="BE1320">
        <v>1.6</v>
      </c>
      <c r="BF1320" s="4">
        <v>0.88400000000000001</v>
      </c>
      <c r="BG1320" s="4">
        <v>15.1</v>
      </c>
      <c r="BH1320" s="4">
        <f t="shared" si="381"/>
        <v>82.5</v>
      </c>
      <c r="BJ1320">
        <v>82.5</v>
      </c>
    </row>
    <row r="1321" spans="1:62" x14ac:dyDescent="0.25">
      <c r="A1321" s="4" t="s">
        <v>106</v>
      </c>
      <c r="B1321" s="4">
        <v>2010</v>
      </c>
      <c r="C1321" s="4">
        <v>0</v>
      </c>
      <c r="E1321" s="4">
        <f t="shared" si="382"/>
        <v>2.2799923107476028E-3</v>
      </c>
      <c r="F1321">
        <v>62</v>
      </c>
      <c r="H1321" s="4">
        <f t="shared" si="383"/>
        <v>1.4845116203364152E-2</v>
      </c>
      <c r="I1321">
        <f t="shared" si="384"/>
        <v>3</v>
      </c>
      <c r="K1321">
        <v>3</v>
      </c>
      <c r="L1321" s="4">
        <v>6.9</v>
      </c>
      <c r="M1321">
        <f t="shared" si="385"/>
        <v>2.0028898899542794E-4</v>
      </c>
      <c r="O1321" s="4">
        <f t="shared" si="386"/>
        <v>863.00614910000002</v>
      </c>
      <c r="Q1321">
        <v>863.00614910000002</v>
      </c>
      <c r="S1321" s="4">
        <f t="shared" si="387"/>
        <v>8.675140700055771E-5</v>
      </c>
      <c r="W1321" s="4">
        <f t="shared" si="388"/>
        <v>450</v>
      </c>
      <c r="X1321">
        <v>450</v>
      </c>
      <c r="Y1321" s="4">
        <v>26.9</v>
      </c>
      <c r="AB1321" s="4">
        <f t="shared" si="389"/>
        <v>4</v>
      </c>
      <c r="AC1321" s="3">
        <v>4</v>
      </c>
      <c r="AD1321" s="4">
        <f t="shared" si="390"/>
        <v>1.3397378548978982E-2</v>
      </c>
      <c r="AE1321">
        <f t="shared" si="391"/>
        <v>98</v>
      </c>
      <c r="AG1321">
        <v>98</v>
      </c>
      <c r="AH1321" s="4">
        <f t="shared" si="392"/>
        <v>9.58</v>
      </c>
      <c r="AJ1321">
        <v>9.58</v>
      </c>
      <c r="AK1321" s="4">
        <f t="shared" si="393"/>
        <v>1.3280681318169734E-2</v>
      </c>
      <c r="AL1321">
        <f t="shared" si="394"/>
        <v>97</v>
      </c>
      <c r="AN1321">
        <v>97</v>
      </c>
      <c r="AO1321" s="4">
        <f t="shared" si="395"/>
        <v>0.1</v>
      </c>
      <c r="AQ1321">
        <v>0.1</v>
      </c>
      <c r="AR1321" s="4">
        <f t="shared" si="396"/>
        <v>4457.6763899999996</v>
      </c>
      <c r="AT1321">
        <v>4457.6763899999996</v>
      </c>
      <c r="AU1321">
        <v>4457.6763899999996</v>
      </c>
      <c r="AV1321" s="4">
        <f t="shared" si="397"/>
        <v>1287</v>
      </c>
      <c r="AX1321">
        <v>1287</v>
      </c>
      <c r="AY1321">
        <v>1287</v>
      </c>
      <c r="AZ1321" s="4">
        <f t="shared" si="398"/>
        <v>1.9</v>
      </c>
      <c r="BB1321">
        <v>1.9</v>
      </c>
      <c r="BC1321" s="4">
        <f t="shared" si="399"/>
        <v>1.6</v>
      </c>
      <c r="BE1321">
        <v>1.6</v>
      </c>
      <c r="BF1321" s="4">
        <v>0.879</v>
      </c>
      <c r="BG1321" s="4">
        <v>15.1</v>
      </c>
      <c r="BH1321" s="4">
        <f t="shared" si="381"/>
        <v>83</v>
      </c>
      <c r="BJ1321">
        <v>83</v>
      </c>
    </row>
    <row r="1322" spans="1:62" x14ac:dyDescent="0.25">
      <c r="A1322" s="4" t="s">
        <v>106</v>
      </c>
      <c r="B1322" s="4">
        <v>2009</v>
      </c>
      <c r="C1322" s="4">
        <v>0</v>
      </c>
      <c r="E1322" s="4">
        <f t="shared" si="382"/>
        <v>2.3102387308429513E-3</v>
      </c>
      <c r="F1322">
        <v>64</v>
      </c>
      <c r="H1322" s="4">
        <f t="shared" si="383"/>
        <v>1.4845116203364152E-2</v>
      </c>
      <c r="I1322">
        <f t="shared" si="384"/>
        <v>3</v>
      </c>
      <c r="K1322">
        <v>3</v>
      </c>
      <c r="L1322" s="4">
        <v>7.09</v>
      </c>
      <c r="M1322">
        <f t="shared" si="385"/>
        <v>2.0002728658568829E-4</v>
      </c>
      <c r="O1322" s="4">
        <f t="shared" si="386"/>
        <v>899.17852849999997</v>
      </c>
      <c r="Q1322">
        <v>899.17852849999997</v>
      </c>
      <c r="S1322" s="4">
        <f t="shared" si="387"/>
        <v>8.675140700055771E-5</v>
      </c>
      <c r="W1322" s="4">
        <f t="shared" si="388"/>
        <v>741</v>
      </c>
      <c r="X1322">
        <v>741</v>
      </c>
      <c r="Y1322" s="4">
        <v>26.4</v>
      </c>
      <c r="AB1322" s="4">
        <f t="shared" si="389"/>
        <v>4</v>
      </c>
      <c r="AC1322" s="3">
        <v>4</v>
      </c>
      <c r="AD1322" s="4">
        <f t="shared" si="390"/>
        <v>1.3020755242181171E-2</v>
      </c>
      <c r="AE1322">
        <f t="shared" si="391"/>
        <v>99</v>
      </c>
      <c r="AG1322">
        <v>99</v>
      </c>
      <c r="AH1322" s="4">
        <f t="shared" si="392"/>
        <v>9.51</v>
      </c>
      <c r="AJ1322">
        <v>9.51</v>
      </c>
      <c r="AK1322" s="4">
        <f t="shared" si="393"/>
        <v>1.3275992044901775E-2</v>
      </c>
      <c r="AL1322">
        <f t="shared" si="394"/>
        <v>97</v>
      </c>
      <c r="AN1322">
        <v>97</v>
      </c>
      <c r="AO1322" s="4">
        <f t="shared" si="395"/>
        <v>0.1</v>
      </c>
      <c r="AQ1322">
        <v>0.1</v>
      </c>
      <c r="AR1322" s="4">
        <f t="shared" si="396"/>
        <v>4855.1756400000004</v>
      </c>
      <c r="AT1322">
        <v>4855.1756400000004</v>
      </c>
      <c r="AU1322">
        <v>4855.1756400000004</v>
      </c>
      <c r="AV1322" s="4">
        <f t="shared" si="397"/>
        <v>12847</v>
      </c>
      <c r="AX1322">
        <v>12847</v>
      </c>
      <c r="AY1322">
        <v>12847</v>
      </c>
      <c r="AZ1322" s="4">
        <f t="shared" si="398"/>
        <v>1.8</v>
      </c>
      <c r="BB1322">
        <v>1.8</v>
      </c>
      <c r="BC1322" s="4">
        <f t="shared" si="399"/>
        <v>1.6</v>
      </c>
      <c r="BE1322">
        <v>1.6</v>
      </c>
      <c r="BF1322" s="4">
        <v>0.88100000000000001</v>
      </c>
      <c r="BG1322" s="4">
        <v>15</v>
      </c>
      <c r="BH1322" s="4">
        <f t="shared" si="381"/>
        <v>83</v>
      </c>
      <c r="BJ1322">
        <v>83</v>
      </c>
    </row>
    <row r="1323" spans="1:62" x14ac:dyDescent="0.25">
      <c r="A1323" s="4" t="s">
        <v>106</v>
      </c>
      <c r="B1323" s="4">
        <v>2008</v>
      </c>
      <c r="C1323" s="4">
        <v>0</v>
      </c>
      <c r="E1323" s="4">
        <f t="shared" si="382"/>
        <v>2.3402803662103508E-3</v>
      </c>
      <c r="F1323">
        <v>66</v>
      </c>
      <c r="H1323" s="4">
        <f t="shared" si="383"/>
        <v>1.4845116203364152E-2</v>
      </c>
      <c r="I1323">
        <f t="shared" si="384"/>
        <v>3</v>
      </c>
      <c r="K1323">
        <v>3</v>
      </c>
      <c r="L1323" s="4">
        <v>7.11</v>
      </c>
      <c r="M1323">
        <f t="shared" si="385"/>
        <v>8.4546020837802208E-7</v>
      </c>
      <c r="O1323" s="4">
        <f t="shared" si="386"/>
        <v>1096.807346997125</v>
      </c>
      <c r="Q1323">
        <v>7313.1754179999998</v>
      </c>
      <c r="S1323" s="4">
        <f t="shared" si="387"/>
        <v>8.675140700055771E-5</v>
      </c>
      <c r="W1323" s="4">
        <f t="shared" si="388"/>
        <v>900.625</v>
      </c>
      <c r="X1323">
        <v>11015</v>
      </c>
      <c r="Y1323" s="4">
        <v>25.9</v>
      </c>
      <c r="AB1323" s="4">
        <f t="shared" si="389"/>
        <v>4</v>
      </c>
      <c r="AC1323" s="3">
        <v>4</v>
      </c>
      <c r="AD1323" s="4">
        <f t="shared" si="390"/>
        <v>1.3387477953479122E-2</v>
      </c>
      <c r="AE1323">
        <f t="shared" si="391"/>
        <v>98</v>
      </c>
      <c r="AG1323">
        <v>98</v>
      </c>
      <c r="AH1323" s="4">
        <f t="shared" si="392"/>
        <v>8.6</v>
      </c>
      <c r="AJ1323">
        <v>8.6</v>
      </c>
      <c r="AK1323" s="4">
        <f t="shared" si="393"/>
        <v>1.293665475448553E-2</v>
      </c>
      <c r="AL1323">
        <f t="shared" si="394"/>
        <v>98</v>
      </c>
      <c r="AN1323">
        <v>98</v>
      </c>
      <c r="AO1323" s="4">
        <f t="shared" si="395"/>
        <v>0.1</v>
      </c>
      <c r="AQ1323">
        <v>0.1</v>
      </c>
      <c r="AR1323" s="4">
        <f t="shared" si="396"/>
        <v>10972.078698625</v>
      </c>
      <c r="AT1323">
        <v>39339.297570000002</v>
      </c>
      <c r="AU1323">
        <v>39339.297570000002</v>
      </c>
      <c r="AV1323" s="4">
        <f t="shared" si="397"/>
        <v>12863</v>
      </c>
      <c r="AX1323">
        <v>12863</v>
      </c>
      <c r="AY1323">
        <v>12863</v>
      </c>
      <c r="AZ1323" s="4">
        <f t="shared" si="398"/>
        <v>1.8</v>
      </c>
      <c r="BB1323">
        <v>1.8</v>
      </c>
      <c r="BC1323" s="4">
        <f t="shared" si="399"/>
        <v>1.5</v>
      </c>
      <c r="BE1323">
        <v>1.5</v>
      </c>
      <c r="BF1323" s="4">
        <v>0.88</v>
      </c>
      <c r="BG1323" s="4">
        <v>15</v>
      </c>
      <c r="BH1323" s="4">
        <f t="shared" si="381"/>
        <v>82.7</v>
      </c>
      <c r="BJ1323">
        <v>82.7</v>
      </c>
    </row>
    <row r="1324" spans="1:62" x14ac:dyDescent="0.25">
      <c r="A1324" s="4" t="s">
        <v>106</v>
      </c>
      <c r="B1324" s="4">
        <v>2007</v>
      </c>
      <c r="C1324" s="4">
        <v>0</v>
      </c>
      <c r="E1324" s="4">
        <f t="shared" si="382"/>
        <v>2.3552186675122222E-3</v>
      </c>
      <c r="F1324">
        <v>67</v>
      </c>
      <c r="H1324" s="4">
        <f t="shared" si="383"/>
        <v>1.4845116203364152E-2</v>
      </c>
      <c r="I1324">
        <f t="shared" si="384"/>
        <v>3</v>
      </c>
      <c r="K1324">
        <v>3</v>
      </c>
      <c r="L1324" s="4">
        <v>7.29</v>
      </c>
      <c r="M1324">
        <f t="shared" si="385"/>
        <v>2.5969694656691386E-6</v>
      </c>
      <c r="O1324" s="4">
        <f t="shared" si="386"/>
        <v>1096.807346997125</v>
      </c>
      <c r="Q1324">
        <v>6599.9952389999999</v>
      </c>
      <c r="S1324" s="4">
        <f t="shared" si="387"/>
        <v>8.675140700055771E-5</v>
      </c>
      <c r="W1324" s="4">
        <f t="shared" si="388"/>
        <v>0</v>
      </c>
      <c r="X1324">
        <v>0</v>
      </c>
      <c r="Y1324" s="4">
        <v>25.4</v>
      </c>
      <c r="AB1324" s="4">
        <f t="shared" si="389"/>
        <v>4</v>
      </c>
      <c r="AC1324" s="3">
        <v>4</v>
      </c>
      <c r="AD1324" s="4">
        <f t="shared" si="390"/>
        <v>1.3741035871478584E-2</v>
      </c>
      <c r="AE1324">
        <f t="shared" si="391"/>
        <v>97</v>
      </c>
      <c r="AG1324">
        <v>97</v>
      </c>
      <c r="AH1324" s="4">
        <f t="shared" si="392"/>
        <v>8.25</v>
      </c>
      <c r="AJ1324">
        <v>8.25</v>
      </c>
      <c r="AK1324" s="4">
        <f t="shared" si="393"/>
        <v>1.2931914228673612E-2</v>
      </c>
      <c r="AL1324">
        <f t="shared" si="394"/>
        <v>98</v>
      </c>
      <c r="AN1324">
        <v>98</v>
      </c>
      <c r="AO1324" s="4">
        <f t="shared" si="395"/>
        <v>0.1</v>
      </c>
      <c r="AQ1324">
        <v>0.1</v>
      </c>
      <c r="AR1324" s="4">
        <f t="shared" si="396"/>
        <v>10972.078698625</v>
      </c>
      <c r="AT1324">
        <v>35275.228430000003</v>
      </c>
      <c r="AU1324">
        <v>35275.228430000003</v>
      </c>
      <c r="AV1324" s="4">
        <f t="shared" si="397"/>
        <v>1281</v>
      </c>
      <c r="AX1324">
        <v>1281</v>
      </c>
      <c r="AY1324">
        <v>1281</v>
      </c>
      <c r="AZ1324" s="4">
        <f t="shared" si="398"/>
        <v>1.8</v>
      </c>
      <c r="BB1324">
        <v>1.8</v>
      </c>
      <c r="BC1324" s="4">
        <f t="shared" si="399"/>
        <v>1.5</v>
      </c>
      <c r="BE1324">
        <v>1.5</v>
      </c>
      <c r="BF1324" s="4">
        <v>0.877</v>
      </c>
      <c r="BG1324" s="4">
        <v>15</v>
      </c>
      <c r="BH1324" s="4">
        <f t="shared" si="381"/>
        <v>82.6</v>
      </c>
      <c r="BJ1324">
        <v>82.6</v>
      </c>
    </row>
    <row r="1325" spans="1:62" x14ac:dyDescent="0.25">
      <c r="A1325" s="4" t="s">
        <v>106</v>
      </c>
      <c r="B1325" s="4">
        <v>2006</v>
      </c>
      <c r="C1325" s="4">
        <v>0</v>
      </c>
      <c r="E1325" s="4">
        <f t="shared" si="382"/>
        <v>2.3700988977409165E-3</v>
      </c>
      <c r="F1325">
        <v>68</v>
      </c>
      <c r="H1325" s="4">
        <f t="shared" si="383"/>
        <v>1.4845116203364152E-2</v>
      </c>
      <c r="I1325">
        <f t="shared" si="384"/>
        <v>3</v>
      </c>
      <c r="K1325">
        <v>3</v>
      </c>
      <c r="L1325" s="4">
        <v>7.49</v>
      </c>
      <c r="M1325">
        <f t="shared" si="385"/>
        <v>2.9990257188456264E-6</v>
      </c>
      <c r="O1325" s="4">
        <f t="shared" si="386"/>
        <v>1096.807346997125</v>
      </c>
      <c r="Q1325">
        <v>6502.136974</v>
      </c>
      <c r="S1325" s="4">
        <f t="shared" si="387"/>
        <v>8.675140700055771E-5</v>
      </c>
      <c r="W1325" s="4">
        <f t="shared" si="388"/>
        <v>520</v>
      </c>
      <c r="X1325">
        <v>520</v>
      </c>
      <c r="Y1325" s="4">
        <v>24.9</v>
      </c>
      <c r="AB1325" s="4">
        <f t="shared" si="389"/>
        <v>4</v>
      </c>
      <c r="AC1325" s="3">
        <v>4</v>
      </c>
      <c r="AD1325" s="4">
        <f t="shared" si="390"/>
        <v>1.4407095590810317E-2</v>
      </c>
      <c r="AE1325">
        <f t="shared" si="391"/>
        <v>95</v>
      </c>
      <c r="AG1325">
        <v>95</v>
      </c>
      <c r="AH1325" s="4">
        <f t="shared" si="392"/>
        <v>8.19</v>
      </c>
      <c r="AJ1325">
        <v>8.19</v>
      </c>
      <c r="AK1325" s="4">
        <f t="shared" si="393"/>
        <v>1.2927171198957215E-2</v>
      </c>
      <c r="AL1325">
        <f t="shared" si="394"/>
        <v>98</v>
      </c>
      <c r="AN1325">
        <v>98</v>
      </c>
      <c r="AO1325" s="4">
        <f t="shared" si="395"/>
        <v>0.1</v>
      </c>
      <c r="AQ1325">
        <v>0.1</v>
      </c>
      <c r="AR1325" s="4">
        <f t="shared" si="396"/>
        <v>10972.078698625</v>
      </c>
      <c r="AT1325">
        <v>35433.988960000002</v>
      </c>
      <c r="AU1325">
        <v>35433.988960000002</v>
      </c>
      <c r="AV1325" s="4">
        <f t="shared" si="397"/>
        <v>127854</v>
      </c>
      <c r="AX1325">
        <v>127854</v>
      </c>
      <c r="AY1325">
        <v>127854</v>
      </c>
      <c r="AZ1325" s="4">
        <f t="shared" si="398"/>
        <v>1.7</v>
      </c>
      <c r="BB1325">
        <v>1.7</v>
      </c>
      <c r="BC1325" s="4">
        <f t="shared" si="399"/>
        <v>1.5</v>
      </c>
      <c r="BE1325">
        <v>1.5</v>
      </c>
      <c r="BF1325" s="4">
        <v>0.873</v>
      </c>
      <c r="BG1325" s="4">
        <v>14.9</v>
      </c>
      <c r="BH1325" s="4">
        <f t="shared" si="381"/>
        <v>82.4</v>
      </c>
      <c r="BJ1325">
        <v>82.4</v>
      </c>
    </row>
    <row r="1326" spans="1:62" x14ac:dyDescent="0.25">
      <c r="A1326" s="4" t="s">
        <v>106</v>
      </c>
      <c r="B1326" s="4">
        <v>2005</v>
      </c>
      <c r="C1326" s="4">
        <v>0</v>
      </c>
      <c r="E1326" s="4">
        <f t="shared" si="382"/>
        <v>2.3849187575535691E-3</v>
      </c>
      <c r="F1326">
        <v>69</v>
      </c>
      <c r="H1326" s="4">
        <f t="shared" si="383"/>
        <v>1.4845116203364152E-2</v>
      </c>
      <c r="I1326">
        <f t="shared" si="384"/>
        <v>3</v>
      </c>
      <c r="K1326">
        <v>3</v>
      </c>
      <c r="L1326" s="4">
        <v>7.99</v>
      </c>
      <c r="M1326">
        <f t="shared" si="385"/>
        <v>1.9215459906189561E-6</v>
      </c>
      <c r="O1326" s="4">
        <f t="shared" si="386"/>
        <v>1096.807346997125</v>
      </c>
      <c r="Q1326">
        <v>6799.6644230000002</v>
      </c>
      <c r="S1326" s="4">
        <f t="shared" si="387"/>
        <v>8.675140700055771E-5</v>
      </c>
      <c r="W1326" s="4">
        <f t="shared" si="388"/>
        <v>0</v>
      </c>
      <c r="X1326">
        <v>0</v>
      </c>
      <c r="Y1326" s="4">
        <v>24.4</v>
      </c>
      <c r="AB1326" s="4">
        <f t="shared" si="389"/>
        <v>4</v>
      </c>
      <c r="AC1326" s="3">
        <v>4</v>
      </c>
      <c r="AD1326" s="4">
        <f t="shared" si="390"/>
        <v>1.4402276462293794E-2</v>
      </c>
      <c r="AE1326">
        <f t="shared" si="391"/>
        <v>95</v>
      </c>
      <c r="AG1326">
        <v>95</v>
      </c>
      <c r="AH1326" s="4">
        <f t="shared" si="392"/>
        <v>8.18</v>
      </c>
      <c r="AJ1326">
        <v>8.18</v>
      </c>
      <c r="AK1326" s="4">
        <f t="shared" si="393"/>
        <v>1.2922425660635402E-2</v>
      </c>
      <c r="AL1326">
        <f t="shared" si="394"/>
        <v>98</v>
      </c>
      <c r="AN1326">
        <v>98</v>
      </c>
      <c r="AO1326" s="4">
        <f t="shared" si="395"/>
        <v>0.1</v>
      </c>
      <c r="AQ1326">
        <v>0.1</v>
      </c>
      <c r="AR1326" s="4">
        <f t="shared" si="396"/>
        <v>10972.078698625</v>
      </c>
      <c r="AT1326">
        <v>37217.648730000001</v>
      </c>
      <c r="AU1326">
        <v>37217.648730000001</v>
      </c>
      <c r="AV1326" s="4">
        <f t="shared" si="397"/>
        <v>127773</v>
      </c>
      <c r="AX1326">
        <v>127773</v>
      </c>
      <c r="AY1326">
        <v>127773</v>
      </c>
      <c r="AZ1326" s="4">
        <f t="shared" si="398"/>
        <v>1.7</v>
      </c>
      <c r="BB1326">
        <v>1.7</v>
      </c>
      <c r="BC1326" s="4">
        <f t="shared" si="399"/>
        <v>1.5</v>
      </c>
      <c r="BE1326">
        <v>1.5</v>
      </c>
      <c r="BF1326" s="4">
        <v>0.87</v>
      </c>
      <c r="BG1326" s="4">
        <v>14.9</v>
      </c>
      <c r="BH1326" s="4">
        <f t="shared" si="381"/>
        <v>82</v>
      </c>
      <c r="BJ1326">
        <v>82</v>
      </c>
    </row>
    <row r="1327" spans="1:62" x14ac:dyDescent="0.25">
      <c r="A1327" s="4" t="s">
        <v>106</v>
      </c>
      <c r="B1327" s="4">
        <v>2004</v>
      </c>
      <c r="C1327" s="4">
        <v>0</v>
      </c>
      <c r="E1327" s="4">
        <f t="shared" si="382"/>
        <v>2.3700988977409165E-3</v>
      </c>
      <c r="F1327">
        <v>68</v>
      </c>
      <c r="H1327" s="4">
        <f t="shared" si="383"/>
        <v>1.4845116203364152E-2</v>
      </c>
      <c r="I1327">
        <f t="shared" si="384"/>
        <v>3</v>
      </c>
      <c r="K1327">
        <v>3</v>
      </c>
      <c r="L1327" s="4">
        <v>7.7</v>
      </c>
      <c r="M1327">
        <f t="shared" si="385"/>
        <v>2.0847529218746387E-6</v>
      </c>
      <c r="O1327" s="4">
        <f t="shared" si="386"/>
        <v>1096.807346997125</v>
      </c>
      <c r="Q1327">
        <v>6746.2812990000002</v>
      </c>
      <c r="S1327" s="4">
        <f t="shared" si="387"/>
        <v>8.675140700055771E-5</v>
      </c>
      <c r="W1327" s="4">
        <f t="shared" si="388"/>
        <v>900.625</v>
      </c>
      <c r="X1327">
        <v>8752</v>
      </c>
      <c r="Y1327" s="4">
        <v>23.8</v>
      </c>
      <c r="AB1327" s="4">
        <f t="shared" si="389"/>
        <v>4</v>
      </c>
      <c r="AC1327" s="3">
        <v>4</v>
      </c>
      <c r="AD1327" s="4">
        <f t="shared" si="390"/>
        <v>1.3726814061473037E-2</v>
      </c>
      <c r="AE1327">
        <f t="shared" si="391"/>
        <v>97</v>
      </c>
      <c r="AG1327">
        <v>97</v>
      </c>
      <c r="AH1327" s="4">
        <f t="shared" si="392"/>
        <v>8.3000000000000007</v>
      </c>
      <c r="AJ1327">
        <v>8.3000000000000007</v>
      </c>
      <c r="AK1327" s="4">
        <f t="shared" si="393"/>
        <v>1.2571279973510711E-2</v>
      </c>
      <c r="AL1327">
        <f t="shared" si="394"/>
        <v>99</v>
      </c>
      <c r="AN1327">
        <v>99</v>
      </c>
      <c r="AO1327" s="4">
        <f t="shared" si="395"/>
        <v>0.1</v>
      </c>
      <c r="AQ1327">
        <v>0.1</v>
      </c>
      <c r="AR1327" s="4">
        <f t="shared" si="396"/>
        <v>10972.078698625</v>
      </c>
      <c r="AT1327">
        <v>37688.72234</v>
      </c>
      <c r="AU1327">
        <v>37688.72234</v>
      </c>
      <c r="AV1327" s="4">
        <f t="shared" si="397"/>
        <v>127761</v>
      </c>
      <c r="AX1327">
        <v>127761</v>
      </c>
      <c r="AY1327">
        <v>127761</v>
      </c>
      <c r="AZ1327" s="4">
        <f t="shared" si="398"/>
        <v>1.7</v>
      </c>
      <c r="BB1327">
        <v>1.7</v>
      </c>
      <c r="BC1327" s="4">
        <f t="shared" si="399"/>
        <v>1.4</v>
      </c>
      <c r="BE1327">
        <v>1.4</v>
      </c>
      <c r="BF1327" s="4">
        <v>0.86599999999999999</v>
      </c>
      <c r="BG1327" s="4">
        <v>14.8</v>
      </c>
      <c r="BH1327" s="4">
        <f t="shared" si="381"/>
        <v>82.1</v>
      </c>
      <c r="BJ1327">
        <v>82.1</v>
      </c>
    </row>
    <row r="1328" spans="1:62" x14ac:dyDescent="0.25">
      <c r="A1328" s="4" t="s">
        <v>106</v>
      </c>
      <c r="B1328" s="4">
        <v>2003</v>
      </c>
      <c r="C1328" s="4">
        <v>0</v>
      </c>
      <c r="E1328" s="4">
        <f t="shared" si="382"/>
        <v>1.4337439540556493E-3</v>
      </c>
      <c r="F1328">
        <v>7</v>
      </c>
      <c r="H1328" s="4">
        <f t="shared" si="383"/>
        <v>1.4845116203364152E-2</v>
      </c>
      <c r="I1328">
        <f t="shared" si="384"/>
        <v>3</v>
      </c>
      <c r="K1328">
        <v>3</v>
      </c>
      <c r="L1328" s="4">
        <v>7.83</v>
      </c>
      <c r="M1328">
        <f t="shared" si="385"/>
        <v>2.0003865216923912E-4</v>
      </c>
      <c r="O1328" s="4">
        <f t="shared" si="386"/>
        <v>578.72542729999998</v>
      </c>
      <c r="Q1328">
        <v>578.72542729999998</v>
      </c>
      <c r="S1328" s="4">
        <f t="shared" si="387"/>
        <v>8.675140700055771E-5</v>
      </c>
      <c r="W1328" s="4">
        <f t="shared" si="388"/>
        <v>900.625</v>
      </c>
      <c r="X1328">
        <v>8286</v>
      </c>
      <c r="Y1328" s="4">
        <v>23.4</v>
      </c>
      <c r="AB1328" s="4">
        <f t="shared" si="389"/>
        <v>5</v>
      </c>
      <c r="AC1328" s="3">
        <v>5</v>
      </c>
      <c r="AD1328" s="4">
        <f t="shared" si="390"/>
        <v>1.3721947240924338E-2</v>
      </c>
      <c r="AE1328">
        <f t="shared" si="391"/>
        <v>97</v>
      </c>
      <c r="AG1328">
        <v>97</v>
      </c>
      <c r="AH1328" s="4">
        <f t="shared" si="392"/>
        <v>8</v>
      </c>
      <c r="AJ1328">
        <v>8</v>
      </c>
      <c r="AK1328" s="4">
        <f t="shared" si="393"/>
        <v>1.3247378189354479E-2</v>
      </c>
      <c r="AL1328">
        <f t="shared" si="394"/>
        <v>97</v>
      </c>
      <c r="AN1328">
        <v>97</v>
      </c>
      <c r="AO1328" s="4">
        <f t="shared" si="395"/>
        <v>0.1</v>
      </c>
      <c r="AQ1328">
        <v>0.1</v>
      </c>
      <c r="AR1328" s="4">
        <f t="shared" si="396"/>
        <v>3488.3991999999998</v>
      </c>
      <c r="AT1328">
        <v>3488.3991999999998</v>
      </c>
      <c r="AU1328">
        <v>3488.3991999999998</v>
      </c>
      <c r="AV1328" s="4">
        <f t="shared" si="397"/>
        <v>127718</v>
      </c>
      <c r="AX1328">
        <v>127718</v>
      </c>
      <c r="AY1328">
        <v>127718</v>
      </c>
      <c r="AZ1328" s="4">
        <f t="shared" si="398"/>
        <v>1.7</v>
      </c>
      <c r="BB1328">
        <v>1.7</v>
      </c>
      <c r="BC1328" s="4">
        <f t="shared" si="399"/>
        <v>1.4</v>
      </c>
      <c r="BE1328">
        <v>1.4</v>
      </c>
      <c r="BF1328" s="4">
        <v>0.86299999999999999</v>
      </c>
      <c r="BG1328" s="4">
        <v>14.8</v>
      </c>
      <c r="BH1328" s="4">
        <f t="shared" si="381"/>
        <v>81.900000000000006</v>
      </c>
      <c r="BJ1328">
        <v>81.900000000000006</v>
      </c>
    </row>
    <row r="1329" spans="1:62" x14ac:dyDescent="0.25">
      <c r="A1329" s="4" t="s">
        <v>106</v>
      </c>
      <c r="B1329" s="4">
        <v>2002</v>
      </c>
      <c r="C1329" s="4">
        <v>0</v>
      </c>
      <c r="E1329" s="4">
        <f t="shared" si="382"/>
        <v>1.4337439540556493E-3</v>
      </c>
      <c r="F1329">
        <v>7</v>
      </c>
      <c r="H1329" s="4">
        <f t="shared" si="383"/>
        <v>1.4845116203364152E-2</v>
      </c>
      <c r="I1329">
        <f t="shared" si="384"/>
        <v>3</v>
      </c>
      <c r="K1329">
        <v>3</v>
      </c>
      <c r="L1329" s="4">
        <v>7.87</v>
      </c>
      <c r="M1329">
        <f t="shared" si="385"/>
        <v>1.5270608660802523E-5</v>
      </c>
      <c r="O1329" s="4">
        <f t="shared" si="386"/>
        <v>1096.807346997125</v>
      </c>
      <c r="Q1329">
        <v>5250.2491879999998</v>
      </c>
      <c r="S1329" s="4">
        <f t="shared" si="387"/>
        <v>8.675140700055771E-5</v>
      </c>
      <c r="W1329" s="4">
        <f t="shared" si="388"/>
        <v>900.625</v>
      </c>
      <c r="X1329">
        <v>33812</v>
      </c>
      <c r="Y1329" s="4">
        <v>22.9</v>
      </c>
      <c r="AB1329" s="4">
        <f t="shared" si="389"/>
        <v>5</v>
      </c>
      <c r="AC1329" s="3">
        <v>5</v>
      </c>
      <c r="AD1329" s="4">
        <f t="shared" si="390"/>
        <v>1.5928260960361838E-2</v>
      </c>
      <c r="AE1329">
        <f t="shared" si="391"/>
        <v>89</v>
      </c>
      <c r="AG1329">
        <v>89</v>
      </c>
      <c r="AH1329" s="4">
        <f t="shared" si="392"/>
        <v>7.85</v>
      </c>
      <c r="AJ1329">
        <v>7.85</v>
      </c>
      <c r="AK1329" s="4">
        <f t="shared" si="393"/>
        <v>1.3563942972957724E-2</v>
      </c>
      <c r="AL1329">
        <f t="shared" si="394"/>
        <v>96</v>
      </c>
      <c r="AN1329">
        <v>96</v>
      </c>
      <c r="AO1329" s="4">
        <f t="shared" si="395"/>
        <v>0.1</v>
      </c>
      <c r="AQ1329">
        <v>0.1</v>
      </c>
      <c r="AR1329" s="4">
        <f t="shared" si="396"/>
        <v>10972.078698625</v>
      </c>
      <c r="AT1329">
        <v>32289.3554</v>
      </c>
      <c r="AU1329">
        <v>32289.3554</v>
      </c>
      <c r="AV1329" s="4">
        <f t="shared" si="397"/>
        <v>127445</v>
      </c>
      <c r="AX1329">
        <v>127445</v>
      </c>
      <c r="AY1329">
        <v>127445</v>
      </c>
      <c r="AZ1329" s="4">
        <f t="shared" si="398"/>
        <v>1.7</v>
      </c>
      <c r="BB1329">
        <v>1.7</v>
      </c>
      <c r="BC1329" s="4">
        <f t="shared" si="399"/>
        <v>1.4</v>
      </c>
      <c r="BE1329">
        <v>1.4</v>
      </c>
      <c r="BF1329" s="4">
        <v>0.86</v>
      </c>
      <c r="BG1329" s="4">
        <v>14.7</v>
      </c>
      <c r="BH1329" s="4">
        <f t="shared" si="381"/>
        <v>81.8</v>
      </c>
      <c r="BJ1329">
        <v>81.8</v>
      </c>
    </row>
    <row r="1330" spans="1:62" x14ac:dyDescent="0.25">
      <c r="A1330" s="4" t="s">
        <v>106</v>
      </c>
      <c r="B1330" s="4">
        <v>2001</v>
      </c>
      <c r="C1330" s="4">
        <v>0</v>
      </c>
      <c r="E1330" s="4">
        <f t="shared" si="382"/>
        <v>2.4289930841743658E-3</v>
      </c>
      <c r="F1330">
        <v>72</v>
      </c>
      <c r="H1330" s="4">
        <f t="shared" si="383"/>
        <v>1.5219517169984854E-2</v>
      </c>
      <c r="I1330">
        <f t="shared" si="384"/>
        <v>4</v>
      </c>
      <c r="K1330">
        <v>4</v>
      </c>
      <c r="L1330" s="4">
        <v>8.0299999999999994</v>
      </c>
      <c r="M1330">
        <f t="shared" si="385"/>
        <v>1.1578069790454582E-5</v>
      </c>
      <c r="O1330" s="4">
        <f t="shared" si="386"/>
        <v>1096.807346997125</v>
      </c>
      <c r="Q1330">
        <v>5486.5120800000004</v>
      </c>
      <c r="S1330" s="4">
        <f t="shared" si="387"/>
        <v>8.675140700055771E-5</v>
      </c>
      <c r="W1330" s="4">
        <f t="shared" si="388"/>
        <v>900.625</v>
      </c>
      <c r="X1330">
        <v>22552</v>
      </c>
      <c r="Y1330" s="4">
        <v>22.5</v>
      </c>
      <c r="AB1330" s="4">
        <f t="shared" si="389"/>
        <v>5</v>
      </c>
      <c r="AC1330" s="3">
        <v>5</v>
      </c>
      <c r="AD1330" s="4">
        <f t="shared" si="390"/>
        <v>1.6555623458371072E-2</v>
      </c>
      <c r="AE1330">
        <f t="shared" si="391"/>
        <v>81</v>
      </c>
      <c r="AG1330">
        <v>81</v>
      </c>
      <c r="AH1330" s="4">
        <f t="shared" si="392"/>
        <v>7.75</v>
      </c>
      <c r="AJ1330">
        <v>7.75</v>
      </c>
      <c r="AK1330" s="4">
        <f t="shared" si="393"/>
        <v>1.3865911184123354E-2</v>
      </c>
      <c r="AL1330">
        <f t="shared" si="394"/>
        <v>95</v>
      </c>
      <c r="AN1330">
        <v>95</v>
      </c>
      <c r="AO1330" s="4">
        <f t="shared" si="395"/>
        <v>0.1</v>
      </c>
      <c r="AQ1330">
        <v>0.1</v>
      </c>
      <c r="AR1330" s="4">
        <f t="shared" si="396"/>
        <v>10972.078698625</v>
      </c>
      <c r="AT1330">
        <v>33846.465640000002</v>
      </c>
      <c r="AU1330">
        <v>33846.465640000002</v>
      </c>
      <c r="AV1330" s="4">
        <f t="shared" si="397"/>
        <v>127149</v>
      </c>
      <c r="AX1330">
        <v>127149</v>
      </c>
      <c r="AY1330">
        <v>127149</v>
      </c>
      <c r="AZ1330" s="4">
        <f t="shared" si="398"/>
        <v>1.7</v>
      </c>
      <c r="BB1330">
        <v>1.7</v>
      </c>
      <c r="BC1330" s="4">
        <f t="shared" si="399"/>
        <v>1.4</v>
      </c>
      <c r="BE1330">
        <v>1.4</v>
      </c>
      <c r="BF1330" s="4">
        <v>0.85599999999999998</v>
      </c>
      <c r="BG1330" s="4">
        <v>14.6</v>
      </c>
      <c r="BH1330" s="4">
        <f t="shared" si="381"/>
        <v>81.5</v>
      </c>
      <c r="BJ1330">
        <v>81.5</v>
      </c>
    </row>
    <row r="1331" spans="1:62" x14ac:dyDescent="0.25">
      <c r="A1331" s="4" t="s">
        <v>106</v>
      </c>
      <c r="B1331" s="4">
        <v>2000</v>
      </c>
      <c r="C1331" s="4">
        <v>0</v>
      </c>
      <c r="E1331" s="4">
        <f t="shared" si="382"/>
        <v>2.458031867580228E-3</v>
      </c>
      <c r="F1331">
        <v>74</v>
      </c>
      <c r="H1331" s="4">
        <f t="shared" si="383"/>
        <v>1.5219517169984854E-2</v>
      </c>
      <c r="I1331">
        <f t="shared" si="384"/>
        <v>4</v>
      </c>
      <c r="K1331">
        <v>4</v>
      </c>
      <c r="L1331" s="4">
        <v>7.97</v>
      </c>
      <c r="M1331">
        <f t="shared" si="385"/>
        <v>6.6606822955243018E-6</v>
      </c>
      <c r="O1331" s="4">
        <f t="shared" si="386"/>
        <v>1096.807346997125</v>
      </c>
      <c r="Q1331">
        <v>5926.2966539999998</v>
      </c>
      <c r="S1331" s="4">
        <f t="shared" si="387"/>
        <v>8.675140700055771E-5</v>
      </c>
      <c r="W1331" s="4">
        <f t="shared" si="388"/>
        <v>900.625</v>
      </c>
      <c r="X1331">
        <v>22497</v>
      </c>
      <c r="Y1331" s="4">
        <v>22.2</v>
      </c>
      <c r="AB1331" s="4">
        <f t="shared" si="389"/>
        <v>5</v>
      </c>
      <c r="AC1331" s="3">
        <v>5</v>
      </c>
      <c r="AD1331" s="4">
        <f t="shared" si="390"/>
        <v>1.3353161095672195E-2</v>
      </c>
      <c r="AE1331">
        <f t="shared" si="391"/>
        <v>98</v>
      </c>
      <c r="AG1331">
        <v>98</v>
      </c>
      <c r="AH1331" s="4">
        <f t="shared" si="392"/>
        <v>7.53</v>
      </c>
      <c r="AJ1331">
        <v>7.53</v>
      </c>
      <c r="AK1331" s="4">
        <f t="shared" si="393"/>
        <v>1.5865673895580284E-2</v>
      </c>
      <c r="AL1331">
        <f t="shared" si="394"/>
        <v>85</v>
      </c>
      <c r="AN1331">
        <v>85</v>
      </c>
      <c r="AO1331" s="4">
        <f t="shared" si="395"/>
        <v>0.1</v>
      </c>
      <c r="AQ1331">
        <v>0.1</v>
      </c>
      <c r="AR1331" s="4">
        <f t="shared" si="396"/>
        <v>10972.078698625</v>
      </c>
      <c r="AT1331">
        <v>38532.487999999998</v>
      </c>
      <c r="AU1331">
        <v>38532.487999999998</v>
      </c>
      <c r="AV1331" s="4">
        <f t="shared" si="397"/>
        <v>126843</v>
      </c>
      <c r="AX1331">
        <v>126843</v>
      </c>
      <c r="AY1331">
        <v>126843</v>
      </c>
      <c r="AZ1331" s="4">
        <f t="shared" si="398"/>
        <v>1.6</v>
      </c>
      <c r="BB1331">
        <v>1.6</v>
      </c>
      <c r="BC1331" s="4">
        <f t="shared" si="399"/>
        <v>1.4</v>
      </c>
      <c r="BE1331">
        <v>1.4</v>
      </c>
      <c r="BF1331" s="4">
        <v>0.85199999999999998</v>
      </c>
      <c r="BG1331" s="4">
        <v>14.5</v>
      </c>
      <c r="BH1331" s="4">
        <f t="shared" si="381"/>
        <v>81.099999999999994</v>
      </c>
      <c r="BJ1331">
        <v>81.099999999999994</v>
      </c>
    </row>
    <row r="1332" spans="1:62" x14ac:dyDescent="0.25">
      <c r="A1332" s="4" t="s">
        <v>107</v>
      </c>
      <c r="B1332" s="4">
        <v>2015</v>
      </c>
      <c r="C1332" s="4">
        <v>1</v>
      </c>
      <c r="E1332" s="4">
        <f t="shared" si="382"/>
        <v>2.9328205824846448E-3</v>
      </c>
      <c r="F1332">
        <v>112</v>
      </c>
      <c r="H1332" s="4">
        <f t="shared" si="383"/>
        <v>1.5219517169984854E-2</v>
      </c>
      <c r="I1332">
        <f t="shared" si="384"/>
        <v>4</v>
      </c>
      <c r="K1332">
        <v>4</v>
      </c>
      <c r="M1332">
        <f t="shared" si="385"/>
        <v>1.8731145170040577E-4</v>
      </c>
      <c r="O1332" s="4">
        <f t="shared" si="386"/>
        <v>0</v>
      </c>
      <c r="Q1332">
        <v>0</v>
      </c>
      <c r="S1332" s="4">
        <f t="shared" si="387"/>
        <v>1.2276440336999126E-2</v>
      </c>
      <c r="T1332">
        <v>99</v>
      </c>
      <c r="W1332" s="4">
        <f t="shared" si="388"/>
        <v>0</v>
      </c>
      <c r="X1332">
        <v>0</v>
      </c>
      <c r="Y1332" s="4">
        <v>65.599999999999994</v>
      </c>
      <c r="AB1332" s="4">
        <f t="shared" si="389"/>
        <v>4</v>
      </c>
      <c r="AC1332" s="3">
        <v>4</v>
      </c>
      <c r="AD1332" s="4">
        <f t="shared" si="390"/>
        <v>1.2977577118091796E-2</v>
      </c>
      <c r="AE1332">
        <f t="shared" si="391"/>
        <v>99</v>
      </c>
      <c r="AG1332">
        <v>99</v>
      </c>
      <c r="AH1332" s="4" t="e">
        <f t="shared" si="392"/>
        <v>#VALUE!</v>
      </c>
      <c r="AK1332" s="4">
        <f t="shared" si="393"/>
        <v>1.2550337920485847E-2</v>
      </c>
      <c r="AL1332">
        <f t="shared" si="394"/>
        <v>99</v>
      </c>
      <c r="AN1332">
        <v>99</v>
      </c>
      <c r="AO1332" s="4">
        <f t="shared" si="395"/>
        <v>0.1</v>
      </c>
      <c r="AQ1332">
        <v>0.1</v>
      </c>
      <c r="AR1332" s="4">
        <f t="shared" si="396"/>
        <v>496.99275</v>
      </c>
      <c r="AT1332">
        <v>496.99275</v>
      </c>
      <c r="AU1332">
        <v>496.99275</v>
      </c>
      <c r="AV1332" s="4">
        <f t="shared" si="397"/>
        <v>915932</v>
      </c>
      <c r="AX1332">
        <v>915932</v>
      </c>
      <c r="AY1332">
        <v>915932</v>
      </c>
      <c r="AZ1332" s="4">
        <f t="shared" si="398"/>
        <v>4</v>
      </c>
      <c r="BB1332">
        <v>4</v>
      </c>
      <c r="BC1332" s="4">
        <f t="shared" si="399"/>
        <v>4</v>
      </c>
      <c r="BE1332">
        <v>4</v>
      </c>
      <c r="BF1332" s="4">
        <v>0.74099999999999999</v>
      </c>
      <c r="BG1332" s="4">
        <v>13.1</v>
      </c>
      <c r="BH1332" s="4">
        <f t="shared" si="381"/>
        <v>74.099999999999994</v>
      </c>
      <c r="BJ1332">
        <v>74.099999999999994</v>
      </c>
    </row>
    <row r="1333" spans="1:62" x14ac:dyDescent="0.25">
      <c r="A1333" s="4" t="s">
        <v>107</v>
      </c>
      <c r="B1333" s="4">
        <v>2014</v>
      </c>
      <c r="C1333" s="4">
        <v>1</v>
      </c>
      <c r="E1333" s="4">
        <f t="shared" si="382"/>
        <v>2.9427656120736005E-3</v>
      </c>
      <c r="F1333">
        <v>113</v>
      </c>
      <c r="H1333" s="4">
        <f t="shared" si="383"/>
        <v>1.5219517169984854E-2</v>
      </c>
      <c r="I1333">
        <f t="shared" si="384"/>
        <v>4</v>
      </c>
      <c r="K1333">
        <v>4</v>
      </c>
      <c r="L1333" s="4">
        <v>0.41</v>
      </c>
      <c r="M1333">
        <f t="shared" si="385"/>
        <v>1.8946225815317402E-4</v>
      </c>
      <c r="O1333" s="4">
        <f t="shared" si="386"/>
        <v>63.878452199999998</v>
      </c>
      <c r="Q1333">
        <v>63.878452199999998</v>
      </c>
      <c r="S1333" s="4">
        <f t="shared" si="387"/>
        <v>1.2624262505316943E-2</v>
      </c>
      <c r="T1333">
        <v>98</v>
      </c>
      <c r="W1333" s="4">
        <f t="shared" si="388"/>
        <v>20</v>
      </c>
      <c r="X1333">
        <v>20</v>
      </c>
      <c r="Y1333" s="4">
        <v>64.8</v>
      </c>
      <c r="AB1333" s="4">
        <f t="shared" si="389"/>
        <v>4</v>
      </c>
      <c r="AC1333" s="3">
        <v>4</v>
      </c>
      <c r="AD1333" s="4">
        <f t="shared" si="390"/>
        <v>1.3343214352783083E-2</v>
      </c>
      <c r="AE1333">
        <f t="shared" si="391"/>
        <v>98</v>
      </c>
      <c r="AG1333">
        <v>98</v>
      </c>
      <c r="AH1333" s="4">
        <f t="shared" si="392"/>
        <v>7.45</v>
      </c>
      <c r="AJ1333">
        <v>7.45</v>
      </c>
      <c r="AK1333" s="4">
        <f t="shared" si="393"/>
        <v>1.289137186683904E-2</v>
      </c>
      <c r="AL1333">
        <f t="shared" si="394"/>
        <v>98</v>
      </c>
      <c r="AN1333">
        <v>98</v>
      </c>
      <c r="AO1333" s="4">
        <f t="shared" si="395"/>
        <v>0.1</v>
      </c>
      <c r="AQ1333">
        <v>0.1</v>
      </c>
      <c r="AR1333" s="4">
        <f t="shared" si="396"/>
        <v>466.94774999999998</v>
      </c>
      <c r="AT1333">
        <v>466.94774999999998</v>
      </c>
      <c r="AU1333">
        <v>466.94774999999998</v>
      </c>
      <c r="AV1333" s="4">
        <f t="shared" si="397"/>
        <v>88936</v>
      </c>
      <c r="AX1333">
        <v>88936</v>
      </c>
      <c r="AY1333">
        <v>88936</v>
      </c>
      <c r="AZ1333" s="4">
        <f t="shared" si="398"/>
        <v>3.9</v>
      </c>
      <c r="BB1333">
        <v>3.9</v>
      </c>
      <c r="BC1333" s="4">
        <f t="shared" si="399"/>
        <v>3.9</v>
      </c>
      <c r="BE1333">
        <v>3.9</v>
      </c>
      <c r="BF1333" s="4">
        <v>0.73699999999999999</v>
      </c>
      <c r="BG1333" s="4">
        <v>13.1</v>
      </c>
      <c r="BH1333" s="4">
        <f t="shared" si="381"/>
        <v>74</v>
      </c>
      <c r="BJ1333">
        <v>74</v>
      </c>
    </row>
    <row r="1334" spans="1:62" x14ac:dyDescent="0.25">
      <c r="A1334" s="4" t="s">
        <v>107</v>
      </c>
      <c r="B1334" s="4">
        <v>2013</v>
      </c>
      <c r="C1334" s="4">
        <v>1</v>
      </c>
      <c r="E1334" s="4">
        <f t="shared" si="382"/>
        <v>2.9525532364461475E-3</v>
      </c>
      <c r="F1334">
        <v>114</v>
      </c>
      <c r="H1334" s="4">
        <f t="shared" si="383"/>
        <v>1.5219517169984854E-2</v>
      </c>
      <c r="I1334">
        <f t="shared" si="384"/>
        <v>4</v>
      </c>
      <c r="K1334">
        <v>4</v>
      </c>
      <c r="L1334" s="4">
        <v>0.4</v>
      </c>
      <c r="M1334">
        <f t="shared" si="385"/>
        <v>1.997535458977678E-4</v>
      </c>
      <c r="O1334" s="4">
        <f t="shared" si="386"/>
        <v>546.62351560000002</v>
      </c>
      <c r="Q1334">
        <v>546.62351560000002</v>
      </c>
      <c r="S1334" s="4">
        <f t="shared" si="387"/>
        <v>1.2624262505316943E-2</v>
      </c>
      <c r="T1334">
        <v>98</v>
      </c>
      <c r="W1334" s="4">
        <f t="shared" si="388"/>
        <v>120</v>
      </c>
      <c r="X1334">
        <v>120</v>
      </c>
      <c r="Y1334" s="4">
        <v>64</v>
      </c>
      <c r="AB1334" s="4">
        <f t="shared" si="389"/>
        <v>4</v>
      </c>
      <c r="AC1334" s="3">
        <v>4</v>
      </c>
      <c r="AD1334" s="4">
        <f t="shared" si="390"/>
        <v>1.3338283859517894E-2</v>
      </c>
      <c r="AE1334">
        <f t="shared" si="391"/>
        <v>98</v>
      </c>
      <c r="AG1334">
        <v>98</v>
      </c>
      <c r="AH1334" s="4">
        <f t="shared" si="392"/>
        <v>7.23</v>
      </c>
      <c r="AJ1334">
        <v>7.23</v>
      </c>
      <c r="AK1334" s="4">
        <f t="shared" si="393"/>
        <v>1.2886607765231229E-2</v>
      </c>
      <c r="AL1334">
        <f t="shared" si="394"/>
        <v>98</v>
      </c>
      <c r="AN1334">
        <v>98</v>
      </c>
      <c r="AO1334" s="4">
        <f t="shared" si="395"/>
        <v>0.1</v>
      </c>
      <c r="AQ1334">
        <v>0.1</v>
      </c>
      <c r="AR1334" s="4">
        <f t="shared" si="396"/>
        <v>3992.86717</v>
      </c>
      <c r="AT1334">
        <v>3992.86717</v>
      </c>
      <c r="AU1334">
        <v>3992.86717</v>
      </c>
      <c r="AV1334" s="4">
        <f t="shared" si="397"/>
        <v>8413464</v>
      </c>
      <c r="AX1334">
        <v>8413464</v>
      </c>
      <c r="AY1334">
        <v>8413464</v>
      </c>
      <c r="AZ1334" s="4">
        <f t="shared" si="398"/>
        <v>3.9</v>
      </c>
      <c r="BB1334">
        <v>3.9</v>
      </c>
      <c r="BC1334" s="4">
        <f t="shared" si="399"/>
        <v>3.9</v>
      </c>
      <c r="BE1334">
        <v>3.9</v>
      </c>
      <c r="BF1334" s="4">
        <v>0.73699999999999999</v>
      </c>
      <c r="BG1334" s="4">
        <v>13.1</v>
      </c>
      <c r="BH1334" s="4">
        <f t="shared" si="381"/>
        <v>73.900000000000006</v>
      </c>
      <c r="BJ1334">
        <v>73.900000000000006</v>
      </c>
    </row>
    <row r="1335" spans="1:62" x14ac:dyDescent="0.25">
      <c r="A1335" s="4" t="s">
        <v>107</v>
      </c>
      <c r="B1335" s="4">
        <v>2012</v>
      </c>
      <c r="C1335" s="4">
        <v>1</v>
      </c>
      <c r="E1335" s="4">
        <f t="shared" si="382"/>
        <v>2.9621816628794375E-3</v>
      </c>
      <c r="F1335">
        <v>115</v>
      </c>
      <c r="H1335" s="4">
        <f t="shared" si="383"/>
        <v>1.5219517169984854E-2</v>
      </c>
      <c r="I1335">
        <f t="shared" si="384"/>
        <v>4</v>
      </c>
      <c r="K1335">
        <v>4</v>
      </c>
      <c r="L1335" s="4">
        <v>0.41</v>
      </c>
      <c r="M1335">
        <f t="shared" si="385"/>
        <v>1.8958555992769639E-4</v>
      </c>
      <c r="O1335" s="4">
        <f t="shared" si="386"/>
        <v>67.701710640000002</v>
      </c>
      <c r="Q1335">
        <v>67.701710640000002</v>
      </c>
      <c r="S1335" s="4">
        <f t="shared" si="387"/>
        <v>1.2624262505316943E-2</v>
      </c>
      <c r="T1335">
        <v>98</v>
      </c>
      <c r="W1335" s="4">
        <f t="shared" si="388"/>
        <v>3</v>
      </c>
      <c r="X1335">
        <v>3</v>
      </c>
      <c r="Y1335" s="4">
        <v>63.2</v>
      </c>
      <c r="AB1335" s="4">
        <f t="shared" si="389"/>
        <v>4</v>
      </c>
      <c r="AC1335" s="3">
        <v>4</v>
      </c>
      <c r="AD1335" s="4">
        <f t="shared" si="390"/>
        <v>1.3333350730949369E-2</v>
      </c>
      <c r="AE1335">
        <f t="shared" si="391"/>
        <v>98</v>
      </c>
      <c r="AG1335">
        <v>98</v>
      </c>
      <c r="AH1335" s="4">
        <f t="shared" si="392"/>
        <v>8</v>
      </c>
      <c r="AJ1335">
        <v>8</v>
      </c>
      <c r="AK1335" s="4">
        <f t="shared" si="393"/>
        <v>1.2881841116453505E-2</v>
      </c>
      <c r="AL1335">
        <f t="shared" si="394"/>
        <v>98</v>
      </c>
      <c r="AN1335">
        <v>98</v>
      </c>
      <c r="AO1335" s="4">
        <f t="shared" si="395"/>
        <v>0.1</v>
      </c>
      <c r="AQ1335">
        <v>0.1</v>
      </c>
      <c r="AR1335" s="4">
        <f t="shared" si="396"/>
        <v>387.75321100000002</v>
      </c>
      <c r="AT1335">
        <v>387.75321100000002</v>
      </c>
      <c r="AU1335">
        <v>387.75321100000002</v>
      </c>
      <c r="AV1335" s="4">
        <f t="shared" si="397"/>
        <v>7992573</v>
      </c>
      <c r="AX1335">
        <v>7992573</v>
      </c>
      <c r="AY1335">
        <v>7992573</v>
      </c>
      <c r="AZ1335" s="4">
        <f t="shared" si="398"/>
        <v>3.9</v>
      </c>
      <c r="BB1335">
        <v>3.9</v>
      </c>
      <c r="BC1335" s="4">
        <f t="shared" si="399"/>
        <v>3.9</v>
      </c>
      <c r="BE1335">
        <v>3.9</v>
      </c>
      <c r="BF1335" s="4">
        <v>0.73499999999999999</v>
      </c>
      <c r="BG1335" s="4">
        <v>12.9</v>
      </c>
      <c r="BH1335" s="4">
        <f t="shared" si="381"/>
        <v>73.7</v>
      </c>
      <c r="BJ1335">
        <v>73.7</v>
      </c>
    </row>
    <row r="1336" spans="1:62" x14ac:dyDescent="0.25">
      <c r="A1336" s="4" t="s">
        <v>107</v>
      </c>
      <c r="B1336" s="4">
        <v>2011</v>
      </c>
      <c r="C1336" s="4">
        <v>1</v>
      </c>
      <c r="E1336" s="4">
        <f t="shared" si="382"/>
        <v>2.971649123711236E-3</v>
      </c>
      <c r="F1336">
        <v>116</v>
      </c>
      <c r="H1336" s="4">
        <f t="shared" si="383"/>
        <v>1.5219517169984854E-2</v>
      </c>
      <c r="I1336">
        <f t="shared" si="384"/>
        <v>4</v>
      </c>
      <c r="K1336">
        <v>4</v>
      </c>
      <c r="L1336" s="4">
        <v>0.43</v>
      </c>
      <c r="M1336">
        <f t="shared" si="385"/>
        <v>1.8962299287416851E-4</v>
      </c>
      <c r="O1336" s="4">
        <f t="shared" si="386"/>
        <v>68.866232980000007</v>
      </c>
      <c r="Q1336">
        <v>68.866232980000007</v>
      </c>
      <c r="S1336" s="4">
        <f t="shared" si="387"/>
        <v>1.2624262505316943E-2</v>
      </c>
      <c r="T1336">
        <v>98</v>
      </c>
      <c r="W1336" s="4">
        <f t="shared" si="388"/>
        <v>0</v>
      </c>
      <c r="X1336">
        <v>0</v>
      </c>
      <c r="Y1336" s="4">
        <v>62.4</v>
      </c>
      <c r="AB1336" s="4">
        <f t="shared" si="389"/>
        <v>4</v>
      </c>
      <c r="AC1336" s="3">
        <v>4</v>
      </c>
      <c r="AD1336" s="4">
        <f t="shared" si="390"/>
        <v>1.3328414962074351E-2</v>
      </c>
      <c r="AE1336">
        <f t="shared" si="391"/>
        <v>98</v>
      </c>
      <c r="AG1336">
        <v>98</v>
      </c>
      <c r="AH1336" s="4">
        <f t="shared" si="392"/>
        <v>8.39</v>
      </c>
      <c r="AJ1336">
        <v>8.39</v>
      </c>
      <c r="AK1336" s="4">
        <f t="shared" si="393"/>
        <v>1.2877071915668701E-2</v>
      </c>
      <c r="AL1336">
        <f t="shared" si="394"/>
        <v>98</v>
      </c>
      <c r="AN1336">
        <v>98</v>
      </c>
      <c r="AO1336" s="4">
        <f t="shared" si="395"/>
        <v>0.1</v>
      </c>
      <c r="AQ1336">
        <v>0.1</v>
      </c>
      <c r="AR1336" s="4">
        <f t="shared" si="396"/>
        <v>387.32414499999999</v>
      </c>
      <c r="AT1336">
        <v>387.32414499999999</v>
      </c>
      <c r="AU1336">
        <v>387.32414499999999</v>
      </c>
      <c r="AV1336" s="4">
        <f t="shared" si="397"/>
        <v>7574943</v>
      </c>
      <c r="AX1336">
        <v>7574943</v>
      </c>
      <c r="AY1336">
        <v>7574943</v>
      </c>
      <c r="AZ1336" s="4">
        <f t="shared" si="398"/>
        <v>3.8</v>
      </c>
      <c r="BB1336">
        <v>3.8</v>
      </c>
      <c r="BC1336" s="4">
        <f t="shared" si="399"/>
        <v>3.9</v>
      </c>
      <c r="BE1336">
        <v>3.9</v>
      </c>
      <c r="BF1336" s="4">
        <v>0.73699999999999999</v>
      </c>
      <c r="BG1336" s="4">
        <v>13.1</v>
      </c>
      <c r="BH1336" s="4">
        <f t="shared" si="381"/>
        <v>73.599999999999994</v>
      </c>
      <c r="BJ1336">
        <v>73.599999999999994</v>
      </c>
    </row>
    <row r="1337" spans="1:62" x14ac:dyDescent="0.25">
      <c r="A1337" s="4" t="s">
        <v>107</v>
      </c>
      <c r="B1337" s="4">
        <v>2010</v>
      </c>
      <c r="C1337" s="4">
        <v>1</v>
      </c>
      <c r="E1337" s="4">
        <f t="shared" si="382"/>
        <v>2.9809538768800626E-3</v>
      </c>
      <c r="F1337">
        <v>117</v>
      </c>
      <c r="H1337" s="4">
        <f t="shared" si="383"/>
        <v>1.5219517169984854E-2</v>
      </c>
      <c r="I1337">
        <f t="shared" si="384"/>
        <v>4</v>
      </c>
      <c r="K1337">
        <v>4</v>
      </c>
      <c r="L1337" s="4">
        <v>0.51</v>
      </c>
      <c r="M1337">
        <f t="shared" si="385"/>
        <v>2.0067118193194992E-4</v>
      </c>
      <c r="O1337" s="4">
        <f t="shared" si="386"/>
        <v>715.97090920000005</v>
      </c>
      <c r="Q1337">
        <v>715.97090920000005</v>
      </c>
      <c r="S1337" s="4">
        <f t="shared" si="387"/>
        <v>1.2624262505316943E-2</v>
      </c>
      <c r="T1337">
        <v>98</v>
      </c>
      <c r="W1337" s="4">
        <f t="shared" si="388"/>
        <v>0</v>
      </c>
      <c r="X1337">
        <v>0</v>
      </c>
      <c r="Y1337" s="4">
        <v>61.7</v>
      </c>
      <c r="AB1337" s="4">
        <f t="shared" si="389"/>
        <v>4</v>
      </c>
      <c r="AC1337" s="3">
        <v>4</v>
      </c>
      <c r="AD1337" s="4">
        <f t="shared" si="390"/>
        <v>1.3323476547873817E-2</v>
      </c>
      <c r="AE1337">
        <f t="shared" si="391"/>
        <v>98</v>
      </c>
      <c r="AG1337">
        <v>98</v>
      </c>
      <c r="AH1337" s="4">
        <f t="shared" si="392"/>
        <v>8.42</v>
      </c>
      <c r="AJ1337">
        <v>8.42</v>
      </c>
      <c r="AK1337" s="4">
        <f t="shared" si="393"/>
        <v>1.2872300158024305E-2</v>
      </c>
      <c r="AL1337">
        <f t="shared" si="394"/>
        <v>98</v>
      </c>
      <c r="AN1337">
        <v>98</v>
      </c>
      <c r="AO1337" s="4">
        <f t="shared" si="395"/>
        <v>0.1</v>
      </c>
      <c r="AQ1337">
        <v>0.1</v>
      </c>
      <c r="AR1337" s="4">
        <f t="shared" si="396"/>
        <v>3679.1927500000002</v>
      </c>
      <c r="AT1337">
        <v>3679.1927500000002</v>
      </c>
      <c r="AU1337">
        <v>3679.1927500000002</v>
      </c>
      <c r="AV1337" s="4">
        <f t="shared" si="397"/>
        <v>718239</v>
      </c>
      <c r="AX1337">
        <v>718239</v>
      </c>
      <c r="AY1337">
        <v>718239</v>
      </c>
      <c r="AZ1337" s="4">
        <f t="shared" si="398"/>
        <v>3.8</v>
      </c>
      <c r="BB1337">
        <v>3.8</v>
      </c>
      <c r="BC1337" s="4">
        <f t="shared" si="399"/>
        <v>3.8</v>
      </c>
      <c r="BE1337">
        <v>3.8</v>
      </c>
      <c r="BF1337" s="4">
        <v>0.73899999999999999</v>
      </c>
      <c r="BG1337" s="4">
        <v>13.2</v>
      </c>
      <c r="BH1337" s="4">
        <f t="shared" si="381"/>
        <v>73.400000000000006</v>
      </c>
      <c r="BJ1337">
        <v>73.400000000000006</v>
      </c>
    </row>
    <row r="1338" spans="1:62" x14ac:dyDescent="0.25">
      <c r="A1338" s="4" t="s">
        <v>107</v>
      </c>
      <c r="B1338" s="4">
        <v>2009</v>
      </c>
      <c r="C1338" s="4">
        <v>1</v>
      </c>
      <c r="E1338" s="4">
        <f t="shared" si="382"/>
        <v>2.9900942064587693E-3</v>
      </c>
      <c r="F1338">
        <v>118</v>
      </c>
      <c r="H1338" s="4">
        <f t="shared" si="383"/>
        <v>1.5219517169984854E-2</v>
      </c>
      <c r="I1338">
        <f t="shared" si="384"/>
        <v>4</v>
      </c>
      <c r="K1338">
        <v>4</v>
      </c>
      <c r="L1338" s="4">
        <v>0.59</v>
      </c>
      <c r="M1338">
        <f t="shared" si="385"/>
        <v>2.0056115371513465E-4</v>
      </c>
      <c r="O1338" s="4">
        <f t="shared" si="386"/>
        <v>668.74473339999997</v>
      </c>
      <c r="Q1338">
        <v>668.74473339999997</v>
      </c>
      <c r="S1338" s="4">
        <f t="shared" si="387"/>
        <v>1.2624262505316943E-2</v>
      </c>
      <c r="T1338">
        <v>98</v>
      </c>
      <c r="W1338" s="4">
        <f t="shared" si="388"/>
        <v>0</v>
      </c>
      <c r="X1338">
        <v>0</v>
      </c>
      <c r="Y1338" s="4">
        <v>6.9</v>
      </c>
      <c r="AB1338" s="4">
        <f t="shared" si="389"/>
        <v>4</v>
      </c>
      <c r="AC1338" s="3">
        <v>4</v>
      </c>
      <c r="AD1338" s="4">
        <f t="shared" si="390"/>
        <v>1.3318535483312788E-2</v>
      </c>
      <c r="AE1338">
        <f t="shared" si="391"/>
        <v>98</v>
      </c>
      <c r="AG1338">
        <v>98</v>
      </c>
      <c r="AH1338" s="4">
        <f t="shared" si="392"/>
        <v>9.5399999999999991</v>
      </c>
      <c r="AJ1338">
        <v>9.5399999999999991</v>
      </c>
      <c r="AK1338" s="4">
        <f t="shared" si="393"/>
        <v>1.2867525838652395E-2</v>
      </c>
      <c r="AL1338">
        <f t="shared" si="394"/>
        <v>98</v>
      </c>
      <c r="AN1338">
        <v>98</v>
      </c>
      <c r="AO1338" s="4">
        <f t="shared" si="395"/>
        <v>0.1</v>
      </c>
      <c r="AQ1338">
        <v>0.1</v>
      </c>
      <c r="AR1338" s="4">
        <f t="shared" si="396"/>
        <v>3492.1396</v>
      </c>
      <c r="AT1338">
        <v>3492.1396</v>
      </c>
      <c r="AU1338">
        <v>3492.1396</v>
      </c>
      <c r="AV1338" s="4">
        <f t="shared" si="397"/>
        <v>6821116</v>
      </c>
      <c r="AX1338">
        <v>6821116</v>
      </c>
      <c r="AY1338">
        <v>6821116</v>
      </c>
      <c r="AZ1338" s="4">
        <f t="shared" si="398"/>
        <v>3.8</v>
      </c>
      <c r="BB1338">
        <v>3.8</v>
      </c>
      <c r="BC1338" s="4">
        <f t="shared" si="399"/>
        <v>3.8</v>
      </c>
      <c r="BE1338">
        <v>3.8</v>
      </c>
      <c r="BF1338" s="4">
        <v>0.74199999999999999</v>
      </c>
      <c r="BG1338" s="4">
        <v>13.6</v>
      </c>
      <c r="BH1338" s="4">
        <f t="shared" si="381"/>
        <v>73.3</v>
      </c>
      <c r="BJ1338">
        <v>73.3</v>
      </c>
    </row>
    <row r="1339" spans="1:62" x14ac:dyDescent="0.25">
      <c r="A1339" s="4" t="s">
        <v>107</v>
      </c>
      <c r="B1339" s="4">
        <v>2008</v>
      </c>
      <c r="C1339" s="4">
        <v>1</v>
      </c>
      <c r="E1339" s="4">
        <f t="shared" si="382"/>
        <v>2.9990684231813425E-3</v>
      </c>
      <c r="F1339">
        <v>119</v>
      </c>
      <c r="H1339" s="4">
        <f t="shared" si="383"/>
        <v>1.5219517169984854E-2</v>
      </c>
      <c r="I1339">
        <f t="shared" si="384"/>
        <v>4</v>
      </c>
      <c r="K1339">
        <v>4</v>
      </c>
      <c r="L1339" s="4">
        <v>0.61</v>
      </c>
      <c r="M1339">
        <f t="shared" si="385"/>
        <v>1.9964043531607922E-4</v>
      </c>
      <c r="O1339" s="4">
        <f t="shared" si="386"/>
        <v>535.27864039999997</v>
      </c>
      <c r="Q1339">
        <v>535.27864039999997</v>
      </c>
      <c r="S1339" s="4">
        <f t="shared" si="387"/>
        <v>1.2961300520541614E-2</v>
      </c>
      <c r="T1339">
        <v>97</v>
      </c>
      <c r="W1339" s="4">
        <f t="shared" si="388"/>
        <v>2</v>
      </c>
      <c r="X1339">
        <v>2</v>
      </c>
      <c r="Y1339" s="4">
        <v>6.1</v>
      </c>
      <c r="AB1339" s="4">
        <f t="shared" si="389"/>
        <v>4</v>
      </c>
      <c r="AC1339" s="3">
        <v>4</v>
      </c>
      <c r="AD1339" s="4">
        <f t="shared" si="390"/>
        <v>1.3313591763340307E-2</v>
      </c>
      <c r="AE1339">
        <f t="shared" si="391"/>
        <v>98</v>
      </c>
      <c r="AG1339">
        <v>98</v>
      </c>
      <c r="AH1339" s="4">
        <f t="shared" si="392"/>
        <v>8.7799999999999994</v>
      </c>
      <c r="AJ1339">
        <v>8.7799999999999994</v>
      </c>
      <c r="AK1339" s="4">
        <f t="shared" si="393"/>
        <v>1.3196688431379115E-2</v>
      </c>
      <c r="AL1339">
        <f t="shared" si="394"/>
        <v>97</v>
      </c>
      <c r="AN1339">
        <v>97</v>
      </c>
      <c r="AO1339" s="4">
        <f t="shared" si="395"/>
        <v>0.1</v>
      </c>
      <c r="AQ1339">
        <v>0.1</v>
      </c>
      <c r="AR1339" s="4">
        <f t="shared" si="396"/>
        <v>3385.6966499999999</v>
      </c>
      <c r="AT1339">
        <v>3385.6966499999999</v>
      </c>
      <c r="AU1339">
        <v>3385.6966499999999</v>
      </c>
      <c r="AV1339" s="4">
        <f t="shared" si="397"/>
        <v>6489822</v>
      </c>
      <c r="AX1339">
        <v>6489822</v>
      </c>
      <c r="AY1339">
        <v>6489822</v>
      </c>
      <c r="AZ1339" s="4">
        <f t="shared" si="398"/>
        <v>3.8</v>
      </c>
      <c r="BB1339">
        <v>3.8</v>
      </c>
      <c r="BC1339" s="4">
        <f t="shared" si="399"/>
        <v>3.8</v>
      </c>
      <c r="BE1339">
        <v>3.8</v>
      </c>
      <c r="BF1339" s="4">
        <v>0.73899999999999999</v>
      </c>
      <c r="BG1339" s="4">
        <v>13.6</v>
      </c>
      <c r="BH1339" s="4">
        <f t="shared" si="381"/>
        <v>73.099999999999994</v>
      </c>
      <c r="BJ1339">
        <v>73.099999999999994</v>
      </c>
    </row>
    <row r="1340" spans="1:62" x14ac:dyDescent="0.25">
      <c r="A1340" s="4" t="s">
        <v>107</v>
      </c>
      <c r="B1340" s="4">
        <v>2007</v>
      </c>
      <c r="C1340" s="4">
        <v>1</v>
      </c>
      <c r="E1340" s="4">
        <f t="shared" si="382"/>
        <v>1.5076493780477648E-3</v>
      </c>
      <c r="F1340">
        <v>12</v>
      </c>
      <c r="H1340" s="4">
        <f t="shared" si="383"/>
        <v>1.5219517169984854E-2</v>
      </c>
      <c r="I1340">
        <f t="shared" si="384"/>
        <v>4</v>
      </c>
      <c r="K1340">
        <v>4</v>
      </c>
      <c r="L1340" s="4">
        <v>0.6</v>
      </c>
      <c r="M1340">
        <f t="shared" si="385"/>
        <v>1.973295779934091E-4</v>
      </c>
      <c r="O1340" s="4">
        <f t="shared" si="386"/>
        <v>373.26286429999999</v>
      </c>
      <c r="Q1340">
        <v>373.26286429999999</v>
      </c>
      <c r="S1340" s="4">
        <f t="shared" si="387"/>
        <v>1.2624262505316943E-2</v>
      </c>
      <c r="T1340">
        <v>98</v>
      </c>
      <c r="W1340" s="4">
        <f t="shared" si="388"/>
        <v>41</v>
      </c>
      <c r="X1340">
        <v>41</v>
      </c>
      <c r="Y1340" s="4">
        <v>59.3</v>
      </c>
      <c r="AB1340" s="4">
        <f t="shared" si="389"/>
        <v>4</v>
      </c>
      <c r="AC1340" s="3">
        <v>4</v>
      </c>
      <c r="AD1340" s="4">
        <f t="shared" si="390"/>
        <v>1.3308645382889353E-2</v>
      </c>
      <c r="AE1340">
        <f t="shared" si="391"/>
        <v>98</v>
      </c>
      <c r="AG1340">
        <v>98</v>
      </c>
      <c r="AH1340" s="4">
        <f t="shared" si="392"/>
        <v>8.35</v>
      </c>
      <c r="AJ1340">
        <v>8.35</v>
      </c>
      <c r="AK1340" s="4">
        <f t="shared" si="393"/>
        <v>1.2858065578480266E-2</v>
      </c>
      <c r="AL1340">
        <f t="shared" si="394"/>
        <v>98</v>
      </c>
      <c r="AN1340">
        <v>98</v>
      </c>
      <c r="AO1340" s="4">
        <f t="shared" si="395"/>
        <v>0.1</v>
      </c>
      <c r="AQ1340">
        <v>0.1</v>
      </c>
      <c r="AR1340" s="4">
        <f t="shared" si="396"/>
        <v>2762.8635399999998</v>
      </c>
      <c r="AT1340">
        <v>2762.8635399999998</v>
      </c>
      <c r="AU1340">
        <v>2762.8635399999998</v>
      </c>
      <c r="AV1340" s="4">
        <f t="shared" si="397"/>
        <v>6193191</v>
      </c>
      <c r="AX1340">
        <v>6193191</v>
      </c>
      <c r="AY1340">
        <v>6193191</v>
      </c>
      <c r="AZ1340" s="4">
        <f t="shared" si="398"/>
        <v>3.8</v>
      </c>
      <c r="BB1340">
        <v>3.8</v>
      </c>
      <c r="BC1340" s="4">
        <f t="shared" si="399"/>
        <v>3.8</v>
      </c>
      <c r="BE1340">
        <v>3.8</v>
      </c>
      <c r="BF1340" s="4">
        <v>0.73599999999999999</v>
      </c>
      <c r="BG1340" s="4">
        <v>13.6</v>
      </c>
      <c r="BH1340" s="4">
        <f t="shared" si="381"/>
        <v>73</v>
      </c>
      <c r="BJ1340">
        <v>73</v>
      </c>
    </row>
    <row r="1341" spans="1:62" x14ac:dyDescent="0.25">
      <c r="A1341" s="4" t="s">
        <v>107</v>
      </c>
      <c r="B1341" s="4">
        <v>2006</v>
      </c>
      <c r="C1341" s="4">
        <v>1</v>
      </c>
      <c r="E1341" s="4">
        <f t="shared" si="382"/>
        <v>3.016511897411193E-3</v>
      </c>
      <c r="F1341">
        <v>121</v>
      </c>
      <c r="H1341" s="4">
        <f t="shared" si="383"/>
        <v>1.5219517169984854E-2</v>
      </c>
      <c r="I1341">
        <f t="shared" si="384"/>
        <v>4</v>
      </c>
      <c r="K1341">
        <v>4</v>
      </c>
      <c r="L1341" s="4">
        <v>0.59</v>
      </c>
      <c r="M1341">
        <f t="shared" si="385"/>
        <v>1.9615182118396134E-4</v>
      </c>
      <c r="O1341" s="4">
        <f t="shared" si="386"/>
        <v>313.36260149999998</v>
      </c>
      <c r="Q1341">
        <v>313.36260149999998</v>
      </c>
      <c r="S1341" s="4">
        <f t="shared" si="387"/>
        <v>1.2624262505316943E-2</v>
      </c>
      <c r="T1341">
        <v>98</v>
      </c>
      <c r="W1341" s="4">
        <f t="shared" si="388"/>
        <v>1</v>
      </c>
      <c r="X1341">
        <v>1</v>
      </c>
      <c r="Y1341" s="4">
        <v>58.6</v>
      </c>
      <c r="AB1341" s="4">
        <f t="shared" si="389"/>
        <v>4</v>
      </c>
      <c r="AC1341" s="3">
        <v>4</v>
      </c>
      <c r="AD1341" s="4">
        <f t="shared" si="390"/>
        <v>1.3303696336876749E-2</v>
      </c>
      <c r="AE1341">
        <f t="shared" si="391"/>
        <v>98</v>
      </c>
      <c r="AG1341">
        <v>98</v>
      </c>
      <c r="AH1341" s="4">
        <f t="shared" si="392"/>
        <v>8.8000000000000007</v>
      </c>
      <c r="AJ1341">
        <v>8.8000000000000007</v>
      </c>
      <c r="AK1341" s="4">
        <f t="shared" si="393"/>
        <v>1.2853283673351297E-2</v>
      </c>
      <c r="AL1341">
        <f t="shared" si="394"/>
        <v>98</v>
      </c>
      <c r="AN1341">
        <v>98</v>
      </c>
      <c r="AO1341" s="4">
        <f t="shared" si="395"/>
        <v>0.1</v>
      </c>
      <c r="AQ1341">
        <v>0.1</v>
      </c>
      <c r="AR1341" s="4">
        <f t="shared" si="396"/>
        <v>2537.3490000000002</v>
      </c>
      <c r="AT1341">
        <v>2537.3490000000002</v>
      </c>
      <c r="AU1341">
        <v>2537.3490000000002</v>
      </c>
      <c r="AV1341" s="4">
        <f t="shared" si="397"/>
        <v>5934232</v>
      </c>
      <c r="AX1341">
        <v>5934232</v>
      </c>
      <c r="AY1341">
        <v>5934232</v>
      </c>
      <c r="AZ1341" s="4">
        <f t="shared" si="398"/>
        <v>3.9</v>
      </c>
      <c r="BB1341">
        <v>3.9</v>
      </c>
      <c r="BC1341" s="4">
        <f t="shared" si="399"/>
        <v>3.8</v>
      </c>
      <c r="BE1341">
        <v>3.8</v>
      </c>
      <c r="BF1341" s="4">
        <v>0.73299999999999998</v>
      </c>
      <c r="BG1341" s="4">
        <v>13.7</v>
      </c>
      <c r="BH1341" s="4">
        <f t="shared" si="381"/>
        <v>72.8</v>
      </c>
      <c r="BJ1341">
        <v>72.8</v>
      </c>
    </row>
    <row r="1342" spans="1:62" x14ac:dyDescent="0.25">
      <c r="A1342" s="4" t="s">
        <v>107</v>
      </c>
      <c r="B1342" s="4">
        <v>2005</v>
      </c>
      <c r="C1342" s="4">
        <v>1</v>
      </c>
      <c r="E1342" s="4">
        <f t="shared" si="382"/>
        <v>3.0646885852088361E-3</v>
      </c>
      <c r="F1342">
        <v>127</v>
      </c>
      <c r="H1342" s="4">
        <f t="shared" si="383"/>
        <v>1.5219517169984854E-2</v>
      </c>
      <c r="I1342">
        <f t="shared" si="384"/>
        <v>4</v>
      </c>
      <c r="K1342">
        <v>4</v>
      </c>
      <c r="L1342" s="4">
        <v>0.55000000000000004</v>
      </c>
      <c r="M1342">
        <f t="shared" si="385"/>
        <v>1.8825625673904721E-4</v>
      </c>
      <c r="O1342" s="4">
        <f t="shared" si="386"/>
        <v>27.44252286</v>
      </c>
      <c r="Q1342">
        <v>27.44252286</v>
      </c>
      <c r="S1342" s="4">
        <f t="shared" si="387"/>
        <v>1.3597551795253666E-2</v>
      </c>
      <c r="T1342">
        <v>95</v>
      </c>
      <c r="W1342" s="4">
        <f t="shared" si="388"/>
        <v>28</v>
      </c>
      <c r="X1342">
        <v>28</v>
      </c>
      <c r="Y1342" s="4">
        <v>57.8</v>
      </c>
      <c r="AB1342" s="4">
        <f t="shared" si="389"/>
        <v>4</v>
      </c>
      <c r="AC1342" s="3">
        <v>4</v>
      </c>
      <c r="AD1342" s="4">
        <f t="shared" si="390"/>
        <v>1.4325779549992765E-2</v>
      </c>
      <c r="AE1342">
        <f t="shared" si="391"/>
        <v>95</v>
      </c>
      <c r="AG1342">
        <v>95</v>
      </c>
      <c r="AH1342" s="4">
        <f t="shared" si="392"/>
        <v>8.8800000000000008</v>
      </c>
      <c r="AJ1342">
        <v>8.8800000000000008</v>
      </c>
      <c r="AK1342" s="4">
        <f t="shared" si="393"/>
        <v>1.3809642587954831E-2</v>
      </c>
      <c r="AL1342">
        <f t="shared" si="394"/>
        <v>95</v>
      </c>
      <c r="AN1342">
        <v>95</v>
      </c>
      <c r="AO1342" s="4">
        <f t="shared" si="395"/>
        <v>0.1</v>
      </c>
      <c r="AQ1342">
        <v>0.1</v>
      </c>
      <c r="AR1342" s="4">
        <f t="shared" si="396"/>
        <v>223.83787000000001</v>
      </c>
      <c r="AT1342">
        <v>223.83787000000001</v>
      </c>
      <c r="AU1342">
        <v>223.83787000000001</v>
      </c>
      <c r="AV1342" s="4">
        <f t="shared" si="397"/>
        <v>5714111</v>
      </c>
      <c r="AX1342">
        <v>5714111</v>
      </c>
      <c r="AY1342">
        <v>5714111</v>
      </c>
      <c r="AZ1342" s="4">
        <f t="shared" si="398"/>
        <v>3.9</v>
      </c>
      <c r="BB1342">
        <v>3.9</v>
      </c>
      <c r="BC1342" s="4">
        <f t="shared" si="399"/>
        <v>3.8</v>
      </c>
      <c r="BE1342">
        <v>3.8</v>
      </c>
      <c r="BF1342" s="4">
        <v>0.73</v>
      </c>
      <c r="BG1342" s="4">
        <v>13.8</v>
      </c>
      <c r="BH1342" s="4">
        <f t="shared" si="381"/>
        <v>72.400000000000006</v>
      </c>
      <c r="BJ1342">
        <v>72.400000000000006</v>
      </c>
    </row>
    <row r="1343" spans="1:62" x14ac:dyDescent="0.25">
      <c r="A1343" s="4" t="s">
        <v>107</v>
      </c>
      <c r="B1343" s="4">
        <v>2004</v>
      </c>
      <c r="C1343" s="4">
        <v>1</v>
      </c>
      <c r="E1343" s="4">
        <f t="shared" si="382"/>
        <v>3.0493342433853174E-3</v>
      </c>
      <c r="F1343">
        <v>125</v>
      </c>
      <c r="H1343" s="4">
        <f t="shared" si="383"/>
        <v>1.5219517169984854E-2</v>
      </c>
      <c r="I1343">
        <f t="shared" si="384"/>
        <v>4</v>
      </c>
      <c r="K1343">
        <v>4</v>
      </c>
      <c r="L1343" s="4">
        <v>0.54</v>
      </c>
      <c r="M1343">
        <f t="shared" si="385"/>
        <v>1.8842782800601029E-4</v>
      </c>
      <c r="O1343" s="4">
        <f t="shared" si="386"/>
        <v>32.525236120000002</v>
      </c>
      <c r="Q1343">
        <v>32.525236120000002</v>
      </c>
      <c r="S1343" s="4">
        <f t="shared" si="387"/>
        <v>1.3597551795253666E-2</v>
      </c>
      <c r="T1343">
        <v>95</v>
      </c>
      <c r="W1343" s="4">
        <f t="shared" si="388"/>
        <v>21</v>
      </c>
      <c r="X1343">
        <v>21</v>
      </c>
      <c r="Y1343" s="4">
        <v>57</v>
      </c>
      <c r="AB1343" s="4">
        <f t="shared" si="389"/>
        <v>4</v>
      </c>
      <c r="AC1343" s="3">
        <v>4</v>
      </c>
      <c r="AD1343" s="4">
        <f t="shared" si="390"/>
        <v>1.4320924830498693E-2</v>
      </c>
      <c r="AE1343">
        <f t="shared" si="391"/>
        <v>95</v>
      </c>
      <c r="AG1343">
        <v>95</v>
      </c>
      <c r="AH1343" s="4">
        <f t="shared" si="392"/>
        <v>9.5</v>
      </c>
      <c r="AJ1343">
        <v>9.5</v>
      </c>
      <c r="AK1343" s="4">
        <f t="shared" si="393"/>
        <v>1.3804951221378701E-2</v>
      </c>
      <c r="AL1343">
        <f t="shared" si="394"/>
        <v>95</v>
      </c>
      <c r="AN1343">
        <v>95</v>
      </c>
      <c r="AO1343" s="4">
        <f t="shared" si="395"/>
        <v>0.1</v>
      </c>
      <c r="AQ1343">
        <v>0.1</v>
      </c>
      <c r="AR1343" s="4">
        <f t="shared" si="396"/>
        <v>261.45688200000001</v>
      </c>
      <c r="AT1343">
        <v>261.45688200000001</v>
      </c>
      <c r="AU1343">
        <v>261.45688200000001</v>
      </c>
      <c r="AV1343" s="4">
        <f t="shared" si="397"/>
        <v>5535595</v>
      </c>
      <c r="AX1343">
        <v>5535595</v>
      </c>
      <c r="AY1343">
        <v>5535595</v>
      </c>
      <c r="AZ1343" s="4">
        <f t="shared" si="398"/>
        <v>3.9</v>
      </c>
      <c r="BB1343">
        <v>3.9</v>
      </c>
      <c r="BC1343" s="4">
        <f t="shared" si="399"/>
        <v>3.8</v>
      </c>
      <c r="BE1343">
        <v>3.8</v>
      </c>
      <c r="BF1343" s="4">
        <v>0.72299999999999998</v>
      </c>
      <c r="BG1343" s="4">
        <v>13.5</v>
      </c>
      <c r="BH1343" s="4">
        <f t="shared" si="381"/>
        <v>72.5</v>
      </c>
      <c r="BJ1343">
        <v>72.5</v>
      </c>
    </row>
    <row r="1344" spans="1:62" x14ac:dyDescent="0.25">
      <c r="A1344" s="4" t="s">
        <v>107</v>
      </c>
      <c r="B1344" s="4">
        <v>2003</v>
      </c>
      <c r="C1344" s="4">
        <v>1</v>
      </c>
      <c r="E1344" s="4">
        <f t="shared" si="382"/>
        <v>3.0646885852088361E-3</v>
      </c>
      <c r="F1344">
        <v>127</v>
      </c>
      <c r="H1344" s="4">
        <f t="shared" si="383"/>
        <v>1.5219517169984854E-2</v>
      </c>
      <c r="I1344">
        <f t="shared" si="384"/>
        <v>4</v>
      </c>
      <c r="K1344">
        <v>4</v>
      </c>
      <c r="L1344" s="4">
        <v>0.54</v>
      </c>
      <c r="M1344">
        <f t="shared" si="385"/>
        <v>1.9420030877305341E-4</v>
      </c>
      <c r="O1344" s="4">
        <f t="shared" si="386"/>
        <v>228.7838108</v>
      </c>
      <c r="Q1344">
        <v>228.7838108</v>
      </c>
      <c r="S1344" s="4">
        <f t="shared" si="387"/>
        <v>1.2961300520541614E-2</v>
      </c>
      <c r="T1344">
        <v>97</v>
      </c>
      <c r="W1344" s="4">
        <f t="shared" si="388"/>
        <v>76</v>
      </c>
      <c r="X1344">
        <v>76</v>
      </c>
      <c r="Y1344" s="4">
        <v>56.3</v>
      </c>
      <c r="AB1344" s="4">
        <f t="shared" si="389"/>
        <v>4</v>
      </c>
      <c r="AC1344" s="3">
        <v>4</v>
      </c>
      <c r="AD1344" s="4">
        <f t="shared" si="390"/>
        <v>1.3646651899160355E-2</v>
      </c>
      <c r="AE1344">
        <f t="shared" si="391"/>
        <v>97</v>
      </c>
      <c r="AG1344">
        <v>97</v>
      </c>
      <c r="AH1344" s="4">
        <f t="shared" si="392"/>
        <v>9.15</v>
      </c>
      <c r="AJ1344">
        <v>9.15</v>
      </c>
      <c r="AK1344" s="4">
        <f t="shared" si="393"/>
        <v>1.3173211219149642E-2</v>
      </c>
      <c r="AL1344">
        <f t="shared" si="394"/>
        <v>97</v>
      </c>
      <c r="AN1344">
        <v>97</v>
      </c>
      <c r="AO1344" s="4">
        <f t="shared" si="395"/>
        <v>0.1</v>
      </c>
      <c r="AQ1344">
        <v>0.1</v>
      </c>
      <c r="AR1344" s="4">
        <f t="shared" si="396"/>
        <v>1889.213962</v>
      </c>
      <c r="AT1344">
        <v>1889.213962</v>
      </c>
      <c r="AU1344">
        <v>1889.213962</v>
      </c>
      <c r="AV1344" s="4">
        <f t="shared" si="397"/>
        <v>5396774</v>
      </c>
      <c r="AX1344">
        <v>5396774</v>
      </c>
      <c r="AY1344">
        <v>5396774</v>
      </c>
      <c r="AZ1344" s="4">
        <f t="shared" si="398"/>
        <v>3.9</v>
      </c>
      <c r="BB1344">
        <v>3.9</v>
      </c>
      <c r="BC1344" s="4">
        <f t="shared" si="399"/>
        <v>3.9</v>
      </c>
      <c r="BE1344">
        <v>3.9</v>
      </c>
      <c r="BF1344" s="4">
        <v>0.71699999999999997</v>
      </c>
      <c r="BG1344" s="4">
        <v>13.2</v>
      </c>
      <c r="BH1344" s="4">
        <f t="shared" si="381"/>
        <v>72.3</v>
      </c>
      <c r="BJ1344">
        <v>72.3</v>
      </c>
    </row>
    <row r="1345" spans="1:62" x14ac:dyDescent="0.25">
      <c r="A1345" s="4" t="s">
        <v>107</v>
      </c>
      <c r="B1345" s="4">
        <v>2002</v>
      </c>
      <c r="C1345" s="4">
        <v>1</v>
      </c>
      <c r="E1345" s="4">
        <f t="shared" si="382"/>
        <v>3.0793228256523718E-3</v>
      </c>
      <c r="F1345">
        <v>129</v>
      </c>
      <c r="H1345" s="4">
        <f t="shared" si="383"/>
        <v>1.5219517169984854E-2</v>
      </c>
      <c r="I1345">
        <f t="shared" si="384"/>
        <v>4</v>
      </c>
      <c r="K1345">
        <v>4</v>
      </c>
      <c r="L1345" s="4">
        <v>0.54</v>
      </c>
      <c r="M1345">
        <f t="shared" si="385"/>
        <v>1.9493948343659377E-4</v>
      </c>
      <c r="O1345" s="4">
        <f t="shared" si="386"/>
        <v>259.15723750000001</v>
      </c>
      <c r="Q1345">
        <v>259.15723750000001</v>
      </c>
      <c r="S1345" s="4">
        <f t="shared" si="387"/>
        <v>1.3597551795253666E-2</v>
      </c>
      <c r="T1345">
        <v>95</v>
      </c>
      <c r="W1345" s="4">
        <f t="shared" si="388"/>
        <v>19</v>
      </c>
      <c r="X1345">
        <v>19</v>
      </c>
      <c r="Y1345" s="4">
        <v>55.5</v>
      </c>
      <c r="AB1345" s="4">
        <f t="shared" si="389"/>
        <v>4</v>
      </c>
      <c r="AC1345" s="3">
        <v>4</v>
      </c>
      <c r="AD1345" s="4">
        <f t="shared" si="390"/>
        <v>1.4311116634541977E-2</v>
      </c>
      <c r="AE1345">
        <f t="shared" si="391"/>
        <v>95</v>
      </c>
      <c r="AG1345">
        <v>95</v>
      </c>
      <c r="AH1345" s="4">
        <f t="shared" si="392"/>
        <v>9.68</v>
      </c>
      <c r="AJ1345">
        <v>9.68</v>
      </c>
      <c r="AK1345" s="4">
        <f t="shared" si="393"/>
        <v>1.3795472839365185E-2</v>
      </c>
      <c r="AL1345">
        <f t="shared" si="394"/>
        <v>95</v>
      </c>
      <c r="AN1345">
        <v>95</v>
      </c>
      <c r="AO1345" s="4">
        <f t="shared" si="395"/>
        <v>0.1</v>
      </c>
      <c r="AQ1345">
        <v>0.1</v>
      </c>
      <c r="AR1345" s="4">
        <f t="shared" si="396"/>
        <v>1812.288374</v>
      </c>
      <c r="AT1345">
        <v>1812.288374</v>
      </c>
      <c r="AU1345">
        <v>1812.288374</v>
      </c>
      <c r="AV1345" s="4">
        <f t="shared" si="397"/>
        <v>5287488</v>
      </c>
      <c r="AX1345">
        <v>5287488</v>
      </c>
      <c r="AY1345">
        <v>5287488</v>
      </c>
      <c r="AZ1345" s="4">
        <f t="shared" si="398"/>
        <v>3.9</v>
      </c>
      <c r="BB1345">
        <v>3.9</v>
      </c>
      <c r="BC1345" s="4">
        <f t="shared" si="399"/>
        <v>3.9</v>
      </c>
      <c r="BE1345">
        <v>3.9</v>
      </c>
      <c r="BF1345" s="4">
        <v>0.71199999999999997</v>
      </c>
      <c r="BG1345" s="4">
        <v>13</v>
      </c>
      <c r="BH1345" s="4">
        <f t="shared" si="381"/>
        <v>72.099999999999994</v>
      </c>
      <c r="BJ1345">
        <v>72.099999999999994</v>
      </c>
    </row>
    <row r="1346" spans="1:62" x14ac:dyDescent="0.25">
      <c r="A1346" s="4" t="s">
        <v>107</v>
      </c>
      <c r="B1346" s="4">
        <v>2001</v>
      </c>
      <c r="C1346" s="4">
        <v>1</v>
      </c>
      <c r="E1346" s="4">
        <f t="shared" si="382"/>
        <v>3.0932259307129609E-3</v>
      </c>
      <c r="F1346">
        <v>131</v>
      </c>
      <c r="H1346" s="4">
        <f t="shared" si="383"/>
        <v>1.5219517169984854E-2</v>
      </c>
      <c r="I1346">
        <f t="shared" si="384"/>
        <v>4</v>
      </c>
      <c r="K1346">
        <v>4</v>
      </c>
      <c r="L1346" s="4">
        <v>0.55000000000000004</v>
      </c>
      <c r="M1346">
        <f t="shared" si="385"/>
        <v>1.9468974569630712E-4</v>
      </c>
      <c r="O1346" s="4">
        <f t="shared" si="386"/>
        <v>248.697463</v>
      </c>
      <c r="Q1346">
        <v>248.697463</v>
      </c>
      <c r="S1346" s="4">
        <f t="shared" si="387"/>
        <v>1.2961300520541614E-2</v>
      </c>
      <c r="T1346">
        <v>97</v>
      </c>
      <c r="W1346" s="4">
        <f t="shared" si="388"/>
        <v>61</v>
      </c>
      <c r="X1346">
        <v>61</v>
      </c>
      <c r="Y1346" s="4">
        <v>54.8</v>
      </c>
      <c r="AB1346" s="4">
        <f t="shared" si="389"/>
        <v>4</v>
      </c>
      <c r="AC1346" s="3">
        <v>4</v>
      </c>
      <c r="AD1346" s="4">
        <f t="shared" si="390"/>
        <v>1.3637023602209185E-2</v>
      </c>
      <c r="AE1346">
        <f t="shared" si="391"/>
        <v>97</v>
      </c>
      <c r="AG1346">
        <v>97</v>
      </c>
      <c r="AH1346" s="4">
        <f t="shared" si="392"/>
        <v>9.9</v>
      </c>
      <c r="AJ1346">
        <v>9.9</v>
      </c>
      <c r="AK1346" s="4">
        <f t="shared" si="393"/>
        <v>1.2485274976381138E-2</v>
      </c>
      <c r="AL1346">
        <f t="shared" si="394"/>
        <v>99</v>
      </c>
      <c r="AN1346">
        <v>99</v>
      </c>
      <c r="AO1346" s="4">
        <f t="shared" si="395"/>
        <v>0.1</v>
      </c>
      <c r="AQ1346">
        <v>0.1</v>
      </c>
      <c r="AR1346" s="4">
        <f t="shared" si="396"/>
        <v>1728.2659000000001</v>
      </c>
      <c r="AT1346">
        <v>1728.2659000000001</v>
      </c>
      <c r="AU1346">
        <v>1728.2659000000001</v>
      </c>
      <c r="AV1346" s="4">
        <f t="shared" si="397"/>
        <v>5193482</v>
      </c>
      <c r="AX1346">
        <v>5193482</v>
      </c>
      <c r="AY1346">
        <v>5193482</v>
      </c>
      <c r="AZ1346" s="4">
        <f t="shared" si="398"/>
        <v>4</v>
      </c>
      <c r="BB1346">
        <v>4</v>
      </c>
      <c r="BC1346" s="4">
        <f t="shared" si="399"/>
        <v>3.9</v>
      </c>
      <c r="BE1346">
        <v>3.9</v>
      </c>
      <c r="BF1346" s="4">
        <v>0.70599999999999996</v>
      </c>
      <c r="BG1346" s="4">
        <v>12.7</v>
      </c>
      <c r="BH1346" s="4">
        <f t="shared" ref="BH1346:BH1409" si="400">IF(BJ1346&gt;$BI$6,$I$6,BJ1346)*OR(IF(BJ1346&lt;$BI$7,$BI$7,BJ1346))</f>
        <v>71.900000000000006</v>
      </c>
      <c r="BJ1346">
        <v>71.900000000000006</v>
      </c>
    </row>
    <row r="1347" spans="1:62" x14ac:dyDescent="0.25">
      <c r="A1347" s="4" t="s">
        <v>107</v>
      </c>
      <c r="B1347" s="4">
        <v>2000</v>
      </c>
      <c r="C1347" s="4">
        <v>1</v>
      </c>
      <c r="E1347" s="4">
        <f t="shared" ref="E1347:E1410" si="401">_xlfn.NORM.DIST(F1347,$D$2,$D$3,FALSE)</f>
        <v>3.1063873842960082E-3</v>
      </c>
      <c r="F1347">
        <v>133</v>
      </c>
      <c r="H1347" s="4">
        <f t="shared" ref="H1347:H1410" si="402">_xlfn.NORM.DIST(I1347,$G$2,$G$3,FALSE)</f>
        <v>1.5219517169984854E-2</v>
      </c>
      <c r="I1347">
        <f t="shared" ref="I1347:I1410" si="403">IF(K1347&gt;55,55,K1347)*OR(IF(K1347&lt;-33,-33,K1347))</f>
        <v>4</v>
      </c>
      <c r="K1347">
        <v>4</v>
      </c>
      <c r="L1347" s="4">
        <v>0.49</v>
      </c>
      <c r="M1347">
        <f t="shared" ref="M1347:M1410" si="404">_xlfn.NORM.DIST(Q1347,$N$2,$N$3,FALSE)</f>
        <v>1.9416302411912731E-4</v>
      </c>
      <c r="O1347" s="4">
        <f t="shared" ref="O1347:O1410" si="405">IF(Q1347&gt;$P$6,$P$6,Q1347)*OR(IF(Q1347&lt;$P$7,$P$7,Q1347))</f>
        <v>227.296617</v>
      </c>
      <c r="Q1347">
        <v>227.296617</v>
      </c>
      <c r="S1347" s="4">
        <f t="shared" ref="S1347:S1410" si="406">_xlfn.NORM.DIST(T1347,$R$2,$R$3,FALSE)</f>
        <v>1.4174537003913691E-2</v>
      </c>
      <c r="T1347">
        <v>93</v>
      </c>
      <c r="W1347" s="4">
        <f t="shared" ref="W1347:W1410" si="407">IF(X1347&gt;$V$5,$V$5,X1347)*OR(IF(X1347&lt;$V$6,$V$6,X1347))</f>
        <v>32</v>
      </c>
      <c r="X1347">
        <v>32</v>
      </c>
      <c r="Y1347" s="4">
        <v>54</v>
      </c>
      <c r="AB1347" s="4">
        <f t="shared" ref="AB1347:AB1410" si="408">IF(AC1347&gt;$AA$5,$AA$5,AC1347)*OR(IF(AC1347&lt;$AA$6,$AA$6,AC1347))</f>
        <v>4</v>
      </c>
      <c r="AC1347" s="3">
        <v>4</v>
      </c>
      <c r="AD1347" s="4">
        <f t="shared" ref="AD1347:AD1410" si="409">_xlfn.NORM.DIST(AE1347,AVERAGE(AE1347:AE4284),STDEV(AE1347:AE4284),FALSE)</f>
        <v>1.4610479845361223E-2</v>
      </c>
      <c r="AE1347">
        <f t="shared" ref="AE1347:AE1410" si="410">IF(AG1347&gt;$AF$7,$AF$7,AG1347)*OR(IF(AG1347&lt;$AF$6,$AF$6,AG1347))</f>
        <v>94</v>
      </c>
      <c r="AG1347">
        <v>94</v>
      </c>
      <c r="AH1347" s="4">
        <f t="shared" ref="AH1347:AH1410" si="411">IF(AJ1347&gt;$AI$7,$AI$7,AJ1347)*OR(IF(AJ1347&lt;$AI$6,$AI$6,AJ1347))</f>
        <v>9.65</v>
      </c>
      <c r="AJ1347">
        <v>9.65</v>
      </c>
      <c r="AK1347" s="4">
        <f t="shared" ref="AK1347:AK1410" si="412">_xlfn.NORM.DIST(AL1347,AVERAGE(AL1347:AL4284),STDEV(AL1347:AL4284),FALSE)</f>
        <v>1.4842870078385584E-2</v>
      </c>
      <c r="AL1347">
        <f t="shared" ref="AL1347:AL1410" si="413">IF(AN1347&gt;$AM$6,$AM$6,AN1347)*OR(IF(AN1347&lt;$AM$7,$AM$7,AN1347))</f>
        <v>91</v>
      </c>
      <c r="AN1347">
        <v>91</v>
      </c>
      <c r="AO1347" s="4">
        <f t="shared" ref="AO1347:AO1410" si="414">IF(AQ1347&gt;$AP$6,$AP$6,AQ1347)*OR(IF(AQ1347&lt;$AP$7,$AP$7,AQ1347))</f>
        <v>0.1</v>
      </c>
      <c r="AQ1347">
        <v>0.1</v>
      </c>
      <c r="AR1347" s="4">
        <f t="shared" ref="AR1347:AR1410" si="415">IF(AT1347&gt;$AS$6,$AS$6,AT1347)*OR(IF(AT1347&lt;$AS$7,AS1352,AT1347))</f>
        <v>1657.8892559999999</v>
      </c>
      <c r="AT1347">
        <v>1657.8892559999999</v>
      </c>
      <c r="AU1347">
        <v>1657.8892559999999</v>
      </c>
      <c r="AV1347" s="4">
        <f t="shared" ref="AV1347:AV1410" si="416">IF(AX1347&gt;$AW$7,$AW$7,AX1347)*OR(AX1347&lt;$AW$6,$AW$6,AX1347)</f>
        <v>51313</v>
      </c>
      <c r="AX1347">
        <v>51313</v>
      </c>
      <c r="AY1347">
        <v>51313</v>
      </c>
      <c r="AZ1347" s="4">
        <f t="shared" ref="AZ1347:AZ1410" si="417">IF(BB1347&gt;$BA$6,$BA$6,BB1347)*OR(IF(BB1347&lt;$BA$7,$BA$7,BB1347))</f>
        <v>4</v>
      </c>
      <c r="BB1347">
        <v>4</v>
      </c>
      <c r="BC1347" s="4">
        <f t="shared" ref="BC1347:BC1410" si="418">IF(BE1347&gt;$BD$6,$BD$6,BE1347)*OR(IF(BE1347&lt;$BD$7,$BD$7,BE1347))</f>
        <v>4</v>
      </c>
      <c r="BE1347">
        <v>4</v>
      </c>
      <c r="BF1347" s="4">
        <v>0.7</v>
      </c>
      <c r="BG1347" s="4">
        <v>12.6</v>
      </c>
      <c r="BH1347" s="4">
        <f t="shared" si="400"/>
        <v>71.7</v>
      </c>
      <c r="BJ1347">
        <v>71.7</v>
      </c>
    </row>
    <row r="1348" spans="1:62" x14ac:dyDescent="0.25">
      <c r="A1348" s="4" t="s">
        <v>108</v>
      </c>
      <c r="B1348" s="4">
        <v>2015</v>
      </c>
      <c r="C1348" s="4">
        <v>1</v>
      </c>
      <c r="E1348" s="4">
        <f t="shared" si="401"/>
        <v>3.0972054206151057E-3</v>
      </c>
      <c r="F1348">
        <v>198</v>
      </c>
      <c r="H1348" s="4">
        <f t="shared" si="402"/>
        <v>1.5219517169984854E-2</v>
      </c>
      <c r="I1348">
        <f t="shared" si="403"/>
        <v>4</v>
      </c>
      <c r="K1348">
        <v>4</v>
      </c>
      <c r="M1348">
        <f t="shared" si="404"/>
        <v>1.8731145170040577E-4</v>
      </c>
      <c r="O1348" s="4">
        <f t="shared" si="405"/>
        <v>0</v>
      </c>
      <c r="Q1348">
        <v>0</v>
      </c>
      <c r="S1348" s="4">
        <f t="shared" si="406"/>
        <v>1.2624262505316943E-2</v>
      </c>
      <c r="T1348">
        <v>98</v>
      </c>
      <c r="W1348" s="4">
        <f t="shared" si="407"/>
        <v>526</v>
      </c>
      <c r="X1348">
        <v>526</v>
      </c>
      <c r="Y1348" s="4">
        <v>53.1</v>
      </c>
      <c r="AB1348" s="4">
        <f t="shared" si="408"/>
        <v>5</v>
      </c>
      <c r="AC1348" s="3">
        <v>5</v>
      </c>
      <c r="AD1348" s="4">
        <f t="shared" si="409"/>
        <v>1.3270658519260911E-2</v>
      </c>
      <c r="AE1348">
        <f t="shared" si="410"/>
        <v>98</v>
      </c>
      <c r="AG1348">
        <v>98</v>
      </c>
      <c r="AH1348" s="4" t="e">
        <f t="shared" si="411"/>
        <v>#VALUE!</v>
      </c>
      <c r="AK1348" s="4">
        <f t="shared" si="412"/>
        <v>1.2821514354716139E-2</v>
      </c>
      <c r="AL1348">
        <f t="shared" si="413"/>
        <v>98</v>
      </c>
      <c r="AN1348">
        <v>98</v>
      </c>
      <c r="AO1348" s="4">
        <f t="shared" si="414"/>
        <v>0.1</v>
      </c>
      <c r="AQ1348">
        <v>0.1</v>
      </c>
      <c r="AR1348" s="4">
        <f t="shared" si="415"/>
        <v>159.98169999999999</v>
      </c>
      <c r="AT1348">
        <v>159.98169999999999</v>
      </c>
      <c r="AU1348">
        <v>159.98169999999999</v>
      </c>
      <c r="AV1348" s="4">
        <f t="shared" si="416"/>
        <v>10715281.625</v>
      </c>
      <c r="AX1348">
        <v>17544126</v>
      </c>
      <c r="AY1348">
        <v>17544126</v>
      </c>
      <c r="AZ1348" s="4">
        <f t="shared" si="417"/>
        <v>2.4</v>
      </c>
      <c r="BB1348">
        <v>2.4</v>
      </c>
      <c r="BC1348" s="4">
        <f t="shared" si="418"/>
        <v>2.5</v>
      </c>
      <c r="BE1348">
        <v>2.5</v>
      </c>
      <c r="BF1348" s="4">
        <v>0.79300000000000004</v>
      </c>
      <c r="BG1348" s="4">
        <v>15</v>
      </c>
      <c r="BH1348" s="4">
        <f t="shared" si="400"/>
        <v>72</v>
      </c>
      <c r="BJ1348">
        <v>72</v>
      </c>
    </row>
    <row r="1349" spans="1:62" x14ac:dyDescent="0.25">
      <c r="A1349" s="4" t="s">
        <v>108</v>
      </c>
      <c r="B1349" s="4">
        <v>2014</v>
      </c>
      <c r="C1349" s="4">
        <v>1</v>
      </c>
      <c r="E1349" s="4">
        <f t="shared" si="401"/>
        <v>1.6590116359461236E-3</v>
      </c>
      <c r="F1349">
        <v>22</v>
      </c>
      <c r="H1349" s="4">
        <f t="shared" si="402"/>
        <v>1.5572936596756775E-2</v>
      </c>
      <c r="I1349">
        <f t="shared" si="403"/>
        <v>5</v>
      </c>
      <c r="K1349">
        <v>5</v>
      </c>
      <c r="L1349" s="4">
        <v>6.29</v>
      </c>
      <c r="M1349">
        <f t="shared" si="404"/>
        <v>1.8815456053519015E-4</v>
      </c>
      <c r="O1349" s="4">
        <f t="shared" si="405"/>
        <v>24.44473709</v>
      </c>
      <c r="Q1349">
        <v>24.44473709</v>
      </c>
      <c r="S1349" s="4">
        <f t="shared" si="406"/>
        <v>1.3597551795253666E-2</v>
      </c>
      <c r="T1349">
        <v>95</v>
      </c>
      <c r="W1349" s="4">
        <f t="shared" si="407"/>
        <v>321</v>
      </c>
      <c r="X1349">
        <v>321</v>
      </c>
      <c r="Y1349" s="4">
        <v>52.3</v>
      </c>
      <c r="AB1349" s="4">
        <f t="shared" si="408"/>
        <v>5</v>
      </c>
      <c r="AC1349" s="3">
        <v>5</v>
      </c>
      <c r="AD1349" s="4">
        <f t="shared" si="409"/>
        <v>1.4291507065852065E-2</v>
      </c>
      <c r="AE1349">
        <f t="shared" si="410"/>
        <v>95</v>
      </c>
      <c r="AG1349">
        <v>95</v>
      </c>
      <c r="AH1349" s="4">
        <f t="shared" si="411"/>
        <v>4.3600000000000003</v>
      </c>
      <c r="AJ1349">
        <v>4.3600000000000003</v>
      </c>
      <c r="AK1349" s="4">
        <f t="shared" si="412"/>
        <v>1.3776707344600864E-2</v>
      </c>
      <c r="AL1349">
        <f t="shared" si="413"/>
        <v>95</v>
      </c>
      <c r="AN1349">
        <v>95</v>
      </c>
      <c r="AO1349" s="4">
        <f t="shared" si="414"/>
        <v>0.1</v>
      </c>
      <c r="AQ1349">
        <v>0.1</v>
      </c>
      <c r="AR1349" s="4">
        <f t="shared" si="415"/>
        <v>1286.56511</v>
      </c>
      <c r="AT1349">
        <v>1286.56511</v>
      </c>
      <c r="AU1349">
        <v>1286.56511</v>
      </c>
      <c r="AV1349" s="4">
        <f t="shared" si="416"/>
        <v>10715281.625</v>
      </c>
      <c r="AX1349">
        <v>17289224</v>
      </c>
      <c r="AY1349">
        <v>17289224</v>
      </c>
      <c r="AZ1349" s="4">
        <f t="shared" si="417"/>
        <v>2.4</v>
      </c>
      <c r="BB1349">
        <v>2.4</v>
      </c>
      <c r="BC1349" s="4">
        <f t="shared" si="418"/>
        <v>2.5</v>
      </c>
      <c r="BE1349">
        <v>2.5</v>
      </c>
      <c r="BF1349" s="4">
        <v>0.78900000000000003</v>
      </c>
      <c r="BG1349" s="4">
        <v>15</v>
      </c>
      <c r="BH1349" s="4">
        <f t="shared" si="400"/>
        <v>69.900000000000006</v>
      </c>
      <c r="BJ1349">
        <v>69.900000000000006</v>
      </c>
    </row>
    <row r="1350" spans="1:62" x14ac:dyDescent="0.25">
      <c r="A1350" s="4" t="s">
        <v>108</v>
      </c>
      <c r="B1350" s="4">
        <v>2013</v>
      </c>
      <c r="C1350" s="4">
        <v>1</v>
      </c>
      <c r="E1350" s="4">
        <f t="shared" si="401"/>
        <v>1.7515780170869859E-3</v>
      </c>
      <c r="F1350">
        <v>28</v>
      </c>
      <c r="H1350" s="4">
        <f t="shared" si="402"/>
        <v>1.5572936596756775E-2</v>
      </c>
      <c r="I1350">
        <f t="shared" si="403"/>
        <v>5</v>
      </c>
      <c r="K1350">
        <v>5</v>
      </c>
      <c r="L1350" s="4">
        <v>6.48</v>
      </c>
      <c r="M1350">
        <f t="shared" si="404"/>
        <v>1.8822117908969582E-4</v>
      </c>
      <c r="O1350" s="4">
        <f t="shared" si="405"/>
        <v>26.407265899999999</v>
      </c>
      <c r="Q1350">
        <v>26.407265899999999</v>
      </c>
      <c r="S1350" s="4">
        <f t="shared" si="406"/>
        <v>1.2276440336999126E-2</v>
      </c>
      <c r="T1350">
        <v>99</v>
      </c>
      <c r="W1350" s="4">
        <f t="shared" si="407"/>
        <v>73</v>
      </c>
      <c r="X1350">
        <v>73</v>
      </c>
      <c r="Y1350" s="4">
        <v>51.4</v>
      </c>
      <c r="AB1350" s="4">
        <f t="shared" si="408"/>
        <v>6</v>
      </c>
      <c r="AC1350" s="3">
        <v>6</v>
      </c>
      <c r="AD1350" s="4">
        <f t="shared" si="409"/>
        <v>1.3261055184584305E-2</v>
      </c>
      <c r="AE1350">
        <f t="shared" si="410"/>
        <v>98</v>
      </c>
      <c r="AG1350">
        <v>98</v>
      </c>
      <c r="AH1350" s="4">
        <f t="shared" si="411"/>
        <v>4.3</v>
      </c>
      <c r="AJ1350">
        <v>4.3</v>
      </c>
      <c r="AK1350" s="4">
        <f t="shared" si="412"/>
        <v>1.281222324491948E-2</v>
      </c>
      <c r="AL1350">
        <f t="shared" si="413"/>
        <v>98</v>
      </c>
      <c r="AN1350">
        <v>98</v>
      </c>
      <c r="AO1350" s="4">
        <f t="shared" si="414"/>
        <v>0.1</v>
      </c>
      <c r="AQ1350">
        <v>0.1</v>
      </c>
      <c r="AR1350" s="4">
        <f t="shared" si="415"/>
        <v>1389.8561</v>
      </c>
      <c r="AT1350">
        <v>1389.8561</v>
      </c>
      <c r="AU1350">
        <v>1389.8561</v>
      </c>
      <c r="AV1350" s="4">
        <f t="shared" si="416"/>
        <v>1735275</v>
      </c>
      <c r="AX1350">
        <v>1735275</v>
      </c>
      <c r="AY1350">
        <v>1735275</v>
      </c>
      <c r="AZ1350" s="4">
        <f t="shared" si="417"/>
        <v>2.4</v>
      </c>
      <c r="BB1350">
        <v>2.4</v>
      </c>
      <c r="BC1350" s="4">
        <f t="shared" si="418"/>
        <v>2.5</v>
      </c>
      <c r="BE1350">
        <v>2.5</v>
      </c>
      <c r="BF1350" s="4">
        <v>0.78200000000000003</v>
      </c>
      <c r="BG1350" s="4">
        <v>15</v>
      </c>
      <c r="BH1350" s="4">
        <f t="shared" si="400"/>
        <v>69.5</v>
      </c>
      <c r="BJ1350">
        <v>69.5</v>
      </c>
    </row>
    <row r="1351" spans="1:62" x14ac:dyDescent="0.25">
      <c r="A1351" s="4" t="s">
        <v>108</v>
      </c>
      <c r="B1351" s="4">
        <v>2012</v>
      </c>
      <c r="C1351" s="4">
        <v>1</v>
      </c>
      <c r="E1351" s="4">
        <f t="shared" si="401"/>
        <v>2.9678144225641179E-3</v>
      </c>
      <c r="F1351">
        <v>214</v>
      </c>
      <c r="H1351" s="4">
        <f t="shared" si="402"/>
        <v>1.5903493034288323E-2</v>
      </c>
      <c r="I1351">
        <f t="shared" si="403"/>
        <v>6</v>
      </c>
      <c r="K1351">
        <v>6</v>
      </c>
      <c r="L1351" s="4">
        <v>6.82</v>
      </c>
      <c r="M1351">
        <f t="shared" si="404"/>
        <v>1.9436387485084224E-4</v>
      </c>
      <c r="O1351" s="4">
        <f t="shared" si="405"/>
        <v>235.35660659999999</v>
      </c>
      <c r="Q1351">
        <v>235.35660659999999</v>
      </c>
      <c r="S1351" s="4">
        <f t="shared" si="406"/>
        <v>1.3597551795253666E-2</v>
      </c>
      <c r="T1351">
        <v>95</v>
      </c>
      <c r="W1351" s="4">
        <f t="shared" si="407"/>
        <v>55</v>
      </c>
      <c r="X1351">
        <v>55</v>
      </c>
      <c r="Y1351" s="4">
        <v>5.6</v>
      </c>
      <c r="AB1351" s="4">
        <f t="shared" si="408"/>
        <v>7</v>
      </c>
      <c r="AC1351" s="3">
        <v>7</v>
      </c>
      <c r="AD1351" s="4">
        <f t="shared" si="409"/>
        <v>1.3256081617458958E-2</v>
      </c>
      <c r="AE1351">
        <f t="shared" si="410"/>
        <v>98</v>
      </c>
      <c r="AG1351">
        <v>98</v>
      </c>
      <c r="AH1351" s="4">
        <f t="shared" si="411"/>
        <v>4.32</v>
      </c>
      <c r="AJ1351">
        <v>4.32</v>
      </c>
      <c r="AK1351" s="4">
        <f t="shared" si="412"/>
        <v>1.2462699801933789E-2</v>
      </c>
      <c r="AL1351">
        <f t="shared" si="413"/>
        <v>99</v>
      </c>
      <c r="AN1351">
        <v>99</v>
      </c>
      <c r="AO1351" s="4">
        <f t="shared" si="414"/>
        <v>0.1</v>
      </c>
      <c r="AQ1351">
        <v>0.1</v>
      </c>
      <c r="AR1351" s="4">
        <f t="shared" si="415"/>
        <v>10972.078698625</v>
      </c>
      <c r="AT1351">
        <v>12387.18982</v>
      </c>
      <c r="AU1351">
        <v>12387.18982</v>
      </c>
      <c r="AV1351" s="4">
        <f t="shared" si="416"/>
        <v>10715281.625</v>
      </c>
      <c r="AX1351">
        <v>16791425</v>
      </c>
      <c r="AY1351">
        <v>16791425</v>
      </c>
      <c r="AZ1351" s="4">
        <f t="shared" si="417"/>
        <v>2.4</v>
      </c>
      <c r="BB1351">
        <v>2.4</v>
      </c>
      <c r="BC1351" s="4">
        <f t="shared" si="418"/>
        <v>2.5</v>
      </c>
      <c r="BE1351">
        <v>2.5</v>
      </c>
      <c r="BF1351" s="4">
        <v>0.77400000000000002</v>
      </c>
      <c r="BG1351" s="4">
        <v>14.7</v>
      </c>
      <c r="BH1351" s="4">
        <f t="shared" si="400"/>
        <v>69.099999999999994</v>
      </c>
      <c r="BJ1351">
        <v>69.099999999999994</v>
      </c>
    </row>
    <row r="1352" spans="1:62" x14ac:dyDescent="0.25">
      <c r="A1352" s="4" t="s">
        <v>108</v>
      </c>
      <c r="B1352" s="4">
        <v>2011</v>
      </c>
      <c r="C1352" s="4">
        <v>1</v>
      </c>
      <c r="E1352" s="4">
        <f t="shared" si="401"/>
        <v>2.8654896215692814E-3</v>
      </c>
      <c r="F1352">
        <v>224</v>
      </c>
      <c r="H1352" s="4">
        <f t="shared" si="402"/>
        <v>1.6209398437253317E-2</v>
      </c>
      <c r="I1352">
        <f t="shared" si="403"/>
        <v>7</v>
      </c>
      <c r="K1352">
        <v>7</v>
      </c>
      <c r="L1352" s="4">
        <v>6.63</v>
      </c>
      <c r="M1352">
        <f t="shared" si="404"/>
        <v>1.929020407840639E-4</v>
      </c>
      <c r="O1352" s="4">
        <f t="shared" si="405"/>
        <v>179.17013299999999</v>
      </c>
      <c r="Q1352">
        <v>179.17013299999999</v>
      </c>
      <c r="S1352" s="4">
        <f t="shared" si="406"/>
        <v>1.2276440336999126E-2</v>
      </c>
      <c r="T1352">
        <v>99</v>
      </c>
      <c r="W1352" s="4">
        <f t="shared" si="407"/>
        <v>127</v>
      </c>
      <c r="X1352">
        <v>127</v>
      </c>
      <c r="Y1352" s="4">
        <v>49.9</v>
      </c>
      <c r="AB1352" s="4">
        <f t="shared" si="408"/>
        <v>7</v>
      </c>
      <c r="AC1352" s="3">
        <v>7</v>
      </c>
      <c r="AD1352" s="4">
        <f t="shared" si="409"/>
        <v>1.2881727636959148E-2</v>
      </c>
      <c r="AE1352">
        <f t="shared" si="410"/>
        <v>99</v>
      </c>
      <c r="AG1352">
        <v>99</v>
      </c>
      <c r="AH1352" s="4">
        <f t="shared" si="411"/>
        <v>4.5999999999999996</v>
      </c>
      <c r="AJ1352">
        <v>4.5999999999999996</v>
      </c>
      <c r="AK1352" s="4">
        <f t="shared" si="412"/>
        <v>1.2457821400378008E-2</v>
      </c>
      <c r="AL1352">
        <f t="shared" si="413"/>
        <v>99</v>
      </c>
      <c r="AN1352">
        <v>99</v>
      </c>
      <c r="AO1352" s="4">
        <f t="shared" si="414"/>
        <v>0.1</v>
      </c>
      <c r="AQ1352">
        <v>0.1</v>
      </c>
      <c r="AR1352" s="4">
        <f t="shared" si="415"/>
        <v>10972.078698625</v>
      </c>
      <c r="AT1352">
        <v>11634.424220000001</v>
      </c>
      <c r="AU1352">
        <v>11634.424220000001</v>
      </c>
      <c r="AV1352" s="4">
        <f t="shared" si="416"/>
        <v>165566</v>
      </c>
      <c r="AX1352">
        <v>165566</v>
      </c>
      <c r="AY1352">
        <v>165566</v>
      </c>
      <c r="AZ1352" s="4">
        <f t="shared" si="417"/>
        <v>2.2999999999999998</v>
      </c>
      <c r="BB1352">
        <v>2.2999999999999998</v>
      </c>
      <c r="BC1352" s="4">
        <f t="shared" si="418"/>
        <v>2.5</v>
      </c>
      <c r="BE1352">
        <v>2.5</v>
      </c>
      <c r="BF1352" s="4">
        <v>0.76600000000000001</v>
      </c>
      <c r="BG1352" s="4">
        <v>14.4</v>
      </c>
      <c r="BH1352" s="4">
        <f t="shared" si="400"/>
        <v>68.5</v>
      </c>
      <c r="BJ1352">
        <v>68.5</v>
      </c>
    </row>
    <row r="1353" spans="1:62" x14ac:dyDescent="0.25">
      <c r="A1353" s="4" t="s">
        <v>108</v>
      </c>
      <c r="B1353" s="4">
        <v>2010</v>
      </c>
      <c r="C1353" s="4">
        <v>1</v>
      </c>
      <c r="E1353" s="4">
        <f t="shared" si="401"/>
        <v>2.7239712908216883E-3</v>
      </c>
      <c r="F1353">
        <v>236</v>
      </c>
      <c r="H1353" s="4">
        <f t="shared" si="402"/>
        <v>1.6209398437253317E-2</v>
      </c>
      <c r="I1353">
        <f t="shared" si="403"/>
        <v>7</v>
      </c>
      <c r="K1353">
        <v>7</v>
      </c>
      <c r="L1353" s="4">
        <v>6.83</v>
      </c>
      <c r="M1353">
        <f t="shared" si="404"/>
        <v>1.8769912661004552E-4</v>
      </c>
      <c r="O1353" s="4">
        <f t="shared" si="405"/>
        <v>11.151626800000001</v>
      </c>
      <c r="Q1353">
        <v>11.151626800000001</v>
      </c>
      <c r="S1353" s="4">
        <f t="shared" si="406"/>
        <v>1.2276440336999126E-2</v>
      </c>
      <c r="T1353">
        <v>99</v>
      </c>
      <c r="W1353" s="4">
        <f t="shared" si="407"/>
        <v>4</v>
      </c>
      <c r="X1353">
        <v>4</v>
      </c>
      <c r="Y1353" s="4">
        <v>49.2</v>
      </c>
      <c r="AB1353" s="4">
        <f t="shared" si="408"/>
        <v>8</v>
      </c>
      <c r="AC1353" s="3">
        <v>8</v>
      </c>
      <c r="AD1353" s="4">
        <f t="shared" si="409"/>
        <v>1.3246029800844224E-2</v>
      </c>
      <c r="AE1353">
        <f t="shared" si="410"/>
        <v>98</v>
      </c>
      <c r="AG1353">
        <v>98</v>
      </c>
      <c r="AH1353" s="4">
        <f t="shared" si="411"/>
        <v>4.42</v>
      </c>
      <c r="AJ1353">
        <v>4.42</v>
      </c>
      <c r="AK1353" s="4">
        <f t="shared" si="412"/>
        <v>1.2452940038399024E-2</v>
      </c>
      <c r="AL1353">
        <f t="shared" si="413"/>
        <v>99</v>
      </c>
      <c r="AN1353">
        <v>99</v>
      </c>
      <c r="AO1353" s="4">
        <f t="shared" si="414"/>
        <v>0.1</v>
      </c>
      <c r="AQ1353">
        <v>0.1</v>
      </c>
      <c r="AR1353" s="4">
        <f t="shared" si="415"/>
        <v>97.649972000000005</v>
      </c>
      <c r="AT1353">
        <v>97.649972000000005</v>
      </c>
      <c r="AU1353">
        <v>97.649972000000005</v>
      </c>
      <c r="AV1353" s="4">
        <f t="shared" si="416"/>
        <v>10715281.625</v>
      </c>
      <c r="AX1353">
        <v>16321581</v>
      </c>
      <c r="AY1353">
        <v>16321581</v>
      </c>
      <c r="AZ1353" s="4">
        <f t="shared" si="417"/>
        <v>2.2999999999999998</v>
      </c>
      <c r="BB1353">
        <v>2.2999999999999998</v>
      </c>
      <c r="BC1353" s="4">
        <f t="shared" si="418"/>
        <v>2.5</v>
      </c>
      <c r="BE1353">
        <v>2.5</v>
      </c>
      <c r="BF1353" s="4">
        <v>0.76300000000000001</v>
      </c>
      <c r="BG1353" s="4">
        <v>14.5</v>
      </c>
      <c r="BH1353" s="4">
        <f t="shared" si="400"/>
        <v>67.8</v>
      </c>
      <c r="BJ1353">
        <v>67.8</v>
      </c>
    </row>
    <row r="1354" spans="1:62" x14ac:dyDescent="0.25">
      <c r="A1354" s="4" t="s">
        <v>108</v>
      </c>
      <c r="B1354" s="4">
        <v>2009</v>
      </c>
      <c r="C1354" s="4">
        <v>1</v>
      </c>
      <c r="E1354" s="4">
        <f t="shared" si="401"/>
        <v>2.7364667164562072E-3</v>
      </c>
      <c r="F1354">
        <v>235</v>
      </c>
      <c r="H1354" s="4">
        <f t="shared" si="402"/>
        <v>1.6209398437253317E-2</v>
      </c>
      <c r="I1354">
        <f t="shared" si="403"/>
        <v>7</v>
      </c>
      <c r="K1354">
        <v>7</v>
      </c>
      <c r="L1354" s="4">
        <v>6.64</v>
      </c>
      <c r="M1354">
        <f t="shared" si="404"/>
        <v>2.0055943529744864E-4</v>
      </c>
      <c r="O1354" s="4">
        <f t="shared" si="405"/>
        <v>808.24330199999997</v>
      </c>
      <c r="Q1354">
        <v>808.24330199999997</v>
      </c>
      <c r="S1354" s="4">
        <f t="shared" si="406"/>
        <v>1.2276440336999126E-2</v>
      </c>
      <c r="T1354">
        <v>99</v>
      </c>
      <c r="W1354" s="4">
        <f t="shared" si="407"/>
        <v>0</v>
      </c>
      <c r="X1354">
        <v>0</v>
      </c>
      <c r="Y1354" s="4">
        <v>48.5</v>
      </c>
      <c r="AB1354" s="4">
        <f t="shared" si="408"/>
        <v>8</v>
      </c>
      <c r="AC1354" s="3">
        <v>8</v>
      </c>
      <c r="AD1354" s="4">
        <f t="shared" si="409"/>
        <v>1.2871736117443938E-2</v>
      </c>
      <c r="AE1354">
        <f t="shared" si="410"/>
        <v>99</v>
      </c>
      <c r="AG1354">
        <v>99</v>
      </c>
      <c r="AH1354" s="4">
        <f t="shared" si="411"/>
        <v>4.13</v>
      </c>
      <c r="AJ1354">
        <v>4.13</v>
      </c>
      <c r="AK1354" s="4">
        <f t="shared" si="412"/>
        <v>1.2792713635804113E-2</v>
      </c>
      <c r="AL1354">
        <f t="shared" si="413"/>
        <v>98</v>
      </c>
      <c r="AN1354">
        <v>98</v>
      </c>
      <c r="AO1354" s="4">
        <f t="shared" si="414"/>
        <v>0.1</v>
      </c>
      <c r="AQ1354">
        <v>0.1</v>
      </c>
      <c r="AR1354" s="4">
        <f t="shared" si="415"/>
        <v>7165.2775000000001</v>
      </c>
      <c r="AT1354">
        <v>7165.2775000000001</v>
      </c>
      <c r="AU1354">
        <v>7165.2775000000001</v>
      </c>
      <c r="AV1354" s="4">
        <f t="shared" si="416"/>
        <v>169271</v>
      </c>
      <c r="AX1354">
        <v>169271</v>
      </c>
      <c r="AY1354">
        <v>169271</v>
      </c>
      <c r="AZ1354" s="4">
        <f t="shared" si="417"/>
        <v>2.2999999999999998</v>
      </c>
      <c r="BB1354">
        <v>2.2999999999999998</v>
      </c>
      <c r="BC1354" s="4">
        <f t="shared" si="418"/>
        <v>2.5</v>
      </c>
      <c r="BE1354">
        <v>2.5</v>
      </c>
      <c r="BF1354" s="4">
        <v>0.75800000000000001</v>
      </c>
      <c r="BG1354" s="4">
        <v>14.6</v>
      </c>
      <c r="BH1354" s="4">
        <f t="shared" si="400"/>
        <v>67.8</v>
      </c>
      <c r="BJ1354">
        <v>67.8</v>
      </c>
    </row>
    <row r="1355" spans="1:62" x14ac:dyDescent="0.25">
      <c r="A1355" s="4" t="s">
        <v>108</v>
      </c>
      <c r="B1355" s="4">
        <v>2008</v>
      </c>
      <c r="C1355" s="4">
        <v>1</v>
      </c>
      <c r="E1355" s="4">
        <f t="shared" si="401"/>
        <v>2.4230474876049302E-3</v>
      </c>
      <c r="F1355">
        <v>258</v>
      </c>
      <c r="H1355" s="4">
        <f t="shared" si="402"/>
        <v>1.6488974231872046E-2</v>
      </c>
      <c r="I1355">
        <f t="shared" si="403"/>
        <v>8</v>
      </c>
      <c r="K1355">
        <v>8</v>
      </c>
      <c r="L1355" s="4">
        <v>7.6</v>
      </c>
      <c r="M1355">
        <f t="shared" si="404"/>
        <v>2.0066105283706299E-4</v>
      </c>
      <c r="O1355" s="4">
        <f t="shared" si="405"/>
        <v>708.32857850000005</v>
      </c>
      <c r="Q1355">
        <v>708.32857850000005</v>
      </c>
      <c r="S1355" s="4">
        <f t="shared" si="406"/>
        <v>1.2276440336999126E-2</v>
      </c>
      <c r="T1355">
        <v>99</v>
      </c>
      <c r="W1355" s="4">
        <f t="shared" si="407"/>
        <v>20</v>
      </c>
      <c r="X1355">
        <v>20</v>
      </c>
      <c r="Y1355" s="4">
        <v>47.9</v>
      </c>
      <c r="AB1355" s="4">
        <f t="shared" si="408"/>
        <v>9</v>
      </c>
      <c r="AC1355" s="3">
        <v>9</v>
      </c>
      <c r="AD1355" s="4">
        <f t="shared" si="409"/>
        <v>1.2866675461798715E-2</v>
      </c>
      <c r="AE1355">
        <f t="shared" si="410"/>
        <v>99</v>
      </c>
      <c r="AG1355">
        <v>99</v>
      </c>
      <c r="AH1355" s="4">
        <f t="shared" si="411"/>
        <v>3.65</v>
      </c>
      <c r="AJ1355">
        <v>3.65</v>
      </c>
      <c r="AK1355" s="4">
        <f t="shared" si="412"/>
        <v>1.2443280824255281E-2</v>
      </c>
      <c r="AL1355">
        <f t="shared" si="413"/>
        <v>99</v>
      </c>
      <c r="AN1355">
        <v>99</v>
      </c>
      <c r="AO1355" s="4">
        <f t="shared" si="414"/>
        <v>0.1</v>
      </c>
      <c r="AQ1355">
        <v>0.1</v>
      </c>
      <c r="AR1355" s="4">
        <f t="shared" si="415"/>
        <v>8513.5646450000004</v>
      </c>
      <c r="AT1355">
        <v>8513.5646450000004</v>
      </c>
      <c r="AU1355">
        <v>8513.5646450000004</v>
      </c>
      <c r="AV1355" s="4">
        <f t="shared" si="416"/>
        <v>15674</v>
      </c>
      <c r="AX1355">
        <v>15674</v>
      </c>
      <c r="AY1355">
        <v>15674</v>
      </c>
      <c r="AZ1355" s="4">
        <f t="shared" si="417"/>
        <v>2.4</v>
      </c>
      <c r="BB1355">
        <v>2.4</v>
      </c>
      <c r="BC1355" s="4">
        <f t="shared" si="418"/>
        <v>2.5</v>
      </c>
      <c r="BE1355">
        <v>2.5</v>
      </c>
      <c r="BF1355" s="4">
        <v>0.75800000000000001</v>
      </c>
      <c r="BG1355" s="4">
        <v>14.6</v>
      </c>
      <c r="BH1355" s="4">
        <f t="shared" si="400"/>
        <v>66.599999999999994</v>
      </c>
      <c r="BJ1355">
        <v>66.599999999999994</v>
      </c>
    </row>
    <row r="1356" spans="1:62" x14ac:dyDescent="0.25">
      <c r="A1356" s="4" t="s">
        <v>108</v>
      </c>
      <c r="B1356" s="4">
        <v>2007</v>
      </c>
      <c r="C1356" s="4">
        <v>1</v>
      </c>
      <c r="E1356" s="4">
        <f t="shared" si="401"/>
        <v>1.963840392173003E-3</v>
      </c>
      <c r="F1356">
        <v>288</v>
      </c>
      <c r="H1356" s="4">
        <f t="shared" si="402"/>
        <v>1.6488974231872046E-2</v>
      </c>
      <c r="I1356">
        <f t="shared" si="403"/>
        <v>8</v>
      </c>
      <c r="K1356">
        <v>8</v>
      </c>
      <c r="L1356" s="4">
        <v>7.44</v>
      </c>
      <c r="M1356">
        <f t="shared" si="404"/>
        <v>1.9924439978998441E-4</v>
      </c>
      <c r="O1356" s="4">
        <f t="shared" si="405"/>
        <v>499.730412</v>
      </c>
      <c r="Q1356">
        <v>499.730412</v>
      </c>
      <c r="S1356" s="4">
        <f t="shared" si="406"/>
        <v>1.3894096137580055E-2</v>
      </c>
      <c r="T1356">
        <v>94</v>
      </c>
      <c r="W1356" s="4">
        <f t="shared" si="407"/>
        <v>13</v>
      </c>
      <c r="X1356">
        <v>13</v>
      </c>
      <c r="Y1356" s="4">
        <v>47.3</v>
      </c>
      <c r="AB1356" s="4">
        <f t="shared" si="408"/>
        <v>9</v>
      </c>
      <c r="AC1356" s="3">
        <v>9</v>
      </c>
      <c r="AD1356" s="4">
        <f t="shared" si="409"/>
        <v>1.4565950647749534E-2</v>
      </c>
      <c r="AE1356">
        <f t="shared" si="410"/>
        <v>94</v>
      </c>
      <c r="AG1356">
        <v>94</v>
      </c>
      <c r="AH1356" s="4">
        <f t="shared" si="411"/>
        <v>3.19</v>
      </c>
      <c r="AJ1356">
        <v>3.19</v>
      </c>
      <c r="AK1356" s="4">
        <f t="shared" si="412"/>
        <v>1.4307945574420113E-2</v>
      </c>
      <c r="AL1356">
        <f t="shared" si="413"/>
        <v>93</v>
      </c>
      <c r="AN1356">
        <v>93</v>
      </c>
      <c r="AO1356" s="4">
        <f t="shared" si="414"/>
        <v>0.1</v>
      </c>
      <c r="AQ1356">
        <v>0.1</v>
      </c>
      <c r="AR1356" s="4">
        <f t="shared" si="415"/>
        <v>6771.4147970000004</v>
      </c>
      <c r="AT1356">
        <v>6771.4147970000004</v>
      </c>
      <c r="AU1356">
        <v>6771.4147970000004</v>
      </c>
      <c r="AV1356" s="4">
        <f t="shared" si="416"/>
        <v>10715281.625</v>
      </c>
      <c r="AX1356">
        <v>15484192</v>
      </c>
      <c r="AY1356">
        <v>15484192</v>
      </c>
      <c r="AZ1356" s="4">
        <f t="shared" si="417"/>
        <v>2.4</v>
      </c>
      <c r="BB1356">
        <v>2.4</v>
      </c>
      <c r="BC1356" s="4">
        <f t="shared" si="418"/>
        <v>2.5</v>
      </c>
      <c r="BE1356">
        <v>2.5</v>
      </c>
      <c r="BF1356" s="4">
        <v>0.754</v>
      </c>
      <c r="BG1356" s="4">
        <v>14.7</v>
      </c>
      <c r="BH1356" s="4">
        <f t="shared" si="400"/>
        <v>65.3</v>
      </c>
      <c r="BJ1356">
        <v>65.3</v>
      </c>
    </row>
    <row r="1357" spans="1:62" x14ac:dyDescent="0.25">
      <c r="A1357" s="4" t="s">
        <v>108</v>
      </c>
      <c r="B1357" s="4">
        <v>2006</v>
      </c>
      <c r="C1357" s="4">
        <v>1</v>
      </c>
      <c r="E1357" s="4">
        <f t="shared" si="401"/>
        <v>1.8542685462742592E-3</v>
      </c>
      <c r="F1357">
        <v>295</v>
      </c>
      <c r="H1357" s="4">
        <f t="shared" si="402"/>
        <v>1.6488974231872046E-2</v>
      </c>
      <c r="I1357">
        <f t="shared" si="403"/>
        <v>8</v>
      </c>
      <c r="K1357">
        <v>8</v>
      </c>
      <c r="L1357" s="4">
        <v>7.08</v>
      </c>
      <c r="M1357">
        <f t="shared" si="404"/>
        <v>1.8985736395459675E-4</v>
      </c>
      <c r="O1357" s="4">
        <f t="shared" si="405"/>
        <v>76.198689360000003</v>
      </c>
      <c r="Q1357">
        <v>76.198689360000003</v>
      </c>
      <c r="S1357" s="4">
        <f t="shared" si="406"/>
        <v>1.2276440336999126E-2</v>
      </c>
      <c r="T1357">
        <v>99</v>
      </c>
      <c r="W1357" s="4">
        <f t="shared" si="407"/>
        <v>109</v>
      </c>
      <c r="X1357">
        <v>109</v>
      </c>
      <c r="Y1357" s="4">
        <v>46.8</v>
      </c>
      <c r="AB1357" s="4">
        <f t="shared" si="408"/>
        <v>9</v>
      </c>
      <c r="AC1357" s="3">
        <v>9</v>
      </c>
      <c r="AD1357" s="4">
        <f t="shared" si="409"/>
        <v>1.2857221271597746E-2</v>
      </c>
      <c r="AE1357">
        <f t="shared" si="410"/>
        <v>99</v>
      </c>
      <c r="AG1357">
        <v>99</v>
      </c>
      <c r="AH1357" s="4">
        <f t="shared" si="411"/>
        <v>3.73</v>
      </c>
      <c r="AJ1357">
        <v>3.73</v>
      </c>
      <c r="AK1357" s="4">
        <f t="shared" si="412"/>
        <v>1.2434268443194001E-2</v>
      </c>
      <c r="AL1357">
        <f t="shared" si="413"/>
        <v>99</v>
      </c>
      <c r="AN1357">
        <v>99</v>
      </c>
      <c r="AO1357" s="4">
        <f t="shared" si="414"/>
        <v>0.1</v>
      </c>
      <c r="AQ1357">
        <v>0.1</v>
      </c>
      <c r="AR1357" s="4">
        <f t="shared" si="415"/>
        <v>5291.5756499999998</v>
      </c>
      <c r="AT1357">
        <v>5291.5756499999998</v>
      </c>
      <c r="AU1357">
        <v>5291.5756499999998</v>
      </c>
      <c r="AV1357" s="4">
        <f t="shared" si="416"/>
        <v>153884</v>
      </c>
      <c r="AX1357">
        <v>153884</v>
      </c>
      <c r="AY1357">
        <v>153884</v>
      </c>
      <c r="AZ1357" s="4">
        <f t="shared" si="417"/>
        <v>2.4</v>
      </c>
      <c r="BB1357">
        <v>2.4</v>
      </c>
      <c r="BC1357" s="4">
        <f t="shared" si="418"/>
        <v>2.5</v>
      </c>
      <c r="BE1357">
        <v>2.5</v>
      </c>
      <c r="BF1357" s="4">
        <v>0.747</v>
      </c>
      <c r="BG1357" s="4">
        <v>14.3</v>
      </c>
      <c r="BH1357" s="4">
        <f t="shared" si="400"/>
        <v>65</v>
      </c>
      <c r="BJ1357">
        <v>65</v>
      </c>
    </row>
    <row r="1358" spans="1:62" x14ac:dyDescent="0.25">
      <c r="A1358" s="4" t="s">
        <v>108</v>
      </c>
      <c r="B1358" s="4">
        <v>2005</v>
      </c>
      <c r="C1358" s="4">
        <v>1</v>
      </c>
      <c r="E1358" s="4">
        <f t="shared" si="401"/>
        <v>1.8699022547182056E-3</v>
      </c>
      <c r="F1358">
        <v>294</v>
      </c>
      <c r="H1358" s="4">
        <f t="shared" si="402"/>
        <v>1.6488974231872046E-2</v>
      </c>
      <c r="I1358">
        <f t="shared" si="403"/>
        <v>8</v>
      </c>
      <c r="K1358">
        <v>8</v>
      </c>
      <c r="L1358" s="4">
        <v>6.94</v>
      </c>
      <c r="M1358">
        <f t="shared" si="404"/>
        <v>1.9692848097682079E-4</v>
      </c>
      <c r="O1358" s="4">
        <f t="shared" si="405"/>
        <v>351.86032669999997</v>
      </c>
      <c r="Q1358">
        <v>351.86032669999997</v>
      </c>
      <c r="S1358" s="4">
        <f t="shared" si="406"/>
        <v>1.3894096137580055E-2</v>
      </c>
      <c r="T1358">
        <v>94</v>
      </c>
      <c r="W1358" s="4">
        <f t="shared" si="407"/>
        <v>900.625</v>
      </c>
      <c r="X1358">
        <v>16118</v>
      </c>
      <c r="Y1358" s="4">
        <v>46.3</v>
      </c>
      <c r="AB1358" s="4">
        <f t="shared" si="408"/>
        <v>9</v>
      </c>
      <c r="AC1358" s="3">
        <v>9</v>
      </c>
      <c r="AD1358" s="4">
        <f t="shared" si="409"/>
        <v>1.2852152106622413E-2</v>
      </c>
      <c r="AE1358">
        <f t="shared" si="410"/>
        <v>99</v>
      </c>
      <c r="AG1358">
        <v>99</v>
      </c>
      <c r="AH1358" s="4">
        <f t="shared" si="411"/>
        <v>4.7</v>
      </c>
      <c r="AJ1358">
        <v>4.7</v>
      </c>
      <c r="AK1358" s="4">
        <f t="shared" si="412"/>
        <v>1.2773812232253556E-2</v>
      </c>
      <c r="AL1358">
        <f t="shared" si="413"/>
        <v>98</v>
      </c>
      <c r="AN1358">
        <v>98</v>
      </c>
      <c r="AO1358" s="4">
        <f t="shared" si="414"/>
        <v>0.1</v>
      </c>
      <c r="AQ1358">
        <v>0.1</v>
      </c>
      <c r="AR1358" s="4">
        <f t="shared" si="415"/>
        <v>3771.278957</v>
      </c>
      <c r="AT1358">
        <v>3771.278957</v>
      </c>
      <c r="AU1358">
        <v>3771.278957</v>
      </c>
      <c r="AV1358" s="4">
        <f t="shared" si="416"/>
        <v>1514729</v>
      </c>
      <c r="AX1358">
        <v>1514729</v>
      </c>
      <c r="AY1358">
        <v>1514729</v>
      </c>
      <c r="AZ1358" s="4">
        <f t="shared" si="417"/>
        <v>2.4</v>
      </c>
      <c r="BB1358">
        <v>2.4</v>
      </c>
      <c r="BC1358" s="4">
        <f t="shared" si="418"/>
        <v>2.5</v>
      </c>
      <c r="BE1358">
        <v>2.5</v>
      </c>
      <c r="BF1358" s="4">
        <v>0.73699999999999999</v>
      </c>
      <c r="BG1358" s="4">
        <v>13.9</v>
      </c>
      <c r="BH1358" s="4">
        <f t="shared" si="400"/>
        <v>64.599999999999994</v>
      </c>
      <c r="BJ1358">
        <v>64.599999999999994</v>
      </c>
    </row>
    <row r="1359" spans="1:62" x14ac:dyDescent="0.25">
      <c r="A1359" s="4" t="s">
        <v>108</v>
      </c>
      <c r="B1359" s="4">
        <v>2004</v>
      </c>
      <c r="C1359" s="4">
        <v>1</v>
      </c>
      <c r="E1359" s="4">
        <f t="shared" si="401"/>
        <v>1.9795007724310093E-3</v>
      </c>
      <c r="F1359">
        <v>287</v>
      </c>
      <c r="H1359" s="4">
        <f t="shared" si="402"/>
        <v>1.6488974231872046E-2</v>
      </c>
      <c r="I1359">
        <f t="shared" si="403"/>
        <v>8</v>
      </c>
      <c r="K1359">
        <v>8</v>
      </c>
      <c r="L1359" s="4">
        <v>6.55</v>
      </c>
      <c r="M1359">
        <f t="shared" si="404"/>
        <v>1.8847460717594556E-4</v>
      </c>
      <c r="O1359" s="4">
        <f t="shared" si="405"/>
        <v>33.916601829999998</v>
      </c>
      <c r="Q1359">
        <v>33.916601829999998</v>
      </c>
      <c r="S1359" s="4">
        <f t="shared" si="406"/>
        <v>1.2276440336999126E-2</v>
      </c>
      <c r="T1359">
        <v>99</v>
      </c>
      <c r="W1359" s="4">
        <f t="shared" si="407"/>
        <v>900.625</v>
      </c>
      <c r="X1359">
        <v>2204</v>
      </c>
      <c r="Y1359" s="4">
        <v>45.8</v>
      </c>
      <c r="AB1359" s="4">
        <f t="shared" si="408"/>
        <v>9</v>
      </c>
      <c r="AC1359" s="3">
        <v>9</v>
      </c>
      <c r="AD1359" s="4">
        <f t="shared" si="409"/>
        <v>1.2847079828891685E-2</v>
      </c>
      <c r="AE1359">
        <f t="shared" si="410"/>
        <v>99</v>
      </c>
      <c r="AG1359">
        <v>99</v>
      </c>
      <c r="AH1359" s="4">
        <f t="shared" si="411"/>
        <v>3.95</v>
      </c>
      <c r="AJ1359">
        <v>3.95</v>
      </c>
      <c r="AK1359" s="4">
        <f t="shared" si="412"/>
        <v>1.5922123410312839E-2</v>
      </c>
      <c r="AL1359">
        <f t="shared" si="413"/>
        <v>82</v>
      </c>
      <c r="AN1359">
        <v>82</v>
      </c>
      <c r="AO1359" s="4">
        <f t="shared" si="414"/>
        <v>0.1</v>
      </c>
      <c r="AQ1359">
        <v>0.1</v>
      </c>
      <c r="AR1359" s="4">
        <f t="shared" si="415"/>
        <v>2874.2882909999998</v>
      </c>
      <c r="AT1359">
        <v>2874.2882909999998</v>
      </c>
      <c r="AU1359">
        <v>2874.2882909999998</v>
      </c>
      <c r="AV1359" s="4">
        <f t="shared" si="416"/>
        <v>1512985</v>
      </c>
      <c r="AX1359">
        <v>1512985</v>
      </c>
      <c r="AY1359">
        <v>1512985</v>
      </c>
      <c r="AZ1359" s="4">
        <f t="shared" si="417"/>
        <v>2.5</v>
      </c>
      <c r="BB1359">
        <v>2.5</v>
      </c>
      <c r="BC1359" s="4">
        <f t="shared" si="418"/>
        <v>2.6</v>
      </c>
      <c r="BE1359">
        <v>2.6</v>
      </c>
      <c r="BF1359" s="4">
        <v>0.72499999999999998</v>
      </c>
      <c r="BG1359" s="4">
        <v>13.5</v>
      </c>
      <c r="BH1359" s="4">
        <f t="shared" si="400"/>
        <v>64.7</v>
      </c>
      <c r="BJ1359">
        <v>64.7</v>
      </c>
    </row>
    <row r="1360" spans="1:62" x14ac:dyDescent="0.25">
      <c r="A1360" s="4" t="s">
        <v>108</v>
      </c>
      <c r="B1360" s="4">
        <v>2003</v>
      </c>
      <c r="C1360" s="4">
        <v>1</v>
      </c>
      <c r="E1360" s="4">
        <f t="shared" si="401"/>
        <v>2.0576970084448544E-3</v>
      </c>
      <c r="F1360">
        <v>282</v>
      </c>
      <c r="H1360" s="4">
        <f t="shared" si="402"/>
        <v>1.6488974231872046E-2</v>
      </c>
      <c r="I1360">
        <f t="shared" si="403"/>
        <v>8</v>
      </c>
      <c r="K1360">
        <v>8</v>
      </c>
      <c r="L1360" s="4">
        <v>6.58</v>
      </c>
      <c r="M1360">
        <f t="shared" si="404"/>
        <v>1.8812018872960121E-4</v>
      </c>
      <c r="O1360" s="4">
        <f t="shared" si="405"/>
        <v>23.434007619999999</v>
      </c>
      <c r="Q1360">
        <v>23.434007619999999</v>
      </c>
      <c r="S1360" s="4">
        <f t="shared" si="406"/>
        <v>1.2276440336999126E-2</v>
      </c>
      <c r="T1360">
        <v>99</v>
      </c>
      <c r="W1360" s="4">
        <f t="shared" si="407"/>
        <v>24</v>
      </c>
      <c r="X1360">
        <v>24</v>
      </c>
      <c r="Y1360" s="4">
        <v>45.3</v>
      </c>
      <c r="AB1360" s="4">
        <f t="shared" si="408"/>
        <v>9</v>
      </c>
      <c r="AC1360" s="3">
        <v>9</v>
      </c>
      <c r="AD1360" s="4">
        <f t="shared" si="409"/>
        <v>1.2842004431772306E-2</v>
      </c>
      <c r="AE1360">
        <f t="shared" si="410"/>
        <v>99</v>
      </c>
      <c r="AG1360">
        <v>99</v>
      </c>
      <c r="AH1360" s="4">
        <f t="shared" si="411"/>
        <v>3.7</v>
      </c>
      <c r="AJ1360">
        <v>3.7</v>
      </c>
      <c r="AK1360" s="4">
        <f t="shared" si="412"/>
        <v>1.2422465015576778E-2</v>
      </c>
      <c r="AL1360">
        <f t="shared" si="413"/>
        <v>99</v>
      </c>
      <c r="AN1360">
        <v>99</v>
      </c>
      <c r="AO1360" s="4">
        <f t="shared" si="414"/>
        <v>0.1</v>
      </c>
      <c r="AQ1360">
        <v>0.1</v>
      </c>
      <c r="AR1360" s="4">
        <f t="shared" si="415"/>
        <v>268.12365699999998</v>
      </c>
      <c r="AT1360">
        <v>268.12365699999998</v>
      </c>
      <c r="AU1360">
        <v>268.12365699999998</v>
      </c>
      <c r="AV1360" s="4">
        <f t="shared" si="416"/>
        <v>149918</v>
      </c>
      <c r="AX1360">
        <v>149918</v>
      </c>
      <c r="AY1360">
        <v>149918</v>
      </c>
      <c r="AZ1360" s="4">
        <f t="shared" si="417"/>
        <v>2.5</v>
      </c>
      <c r="BB1360">
        <v>2.5</v>
      </c>
      <c r="BC1360" s="4">
        <f t="shared" si="418"/>
        <v>2.6</v>
      </c>
      <c r="BE1360">
        <v>2.6</v>
      </c>
      <c r="BF1360" s="4">
        <v>0.71399999999999997</v>
      </c>
      <c r="BG1360" s="4">
        <v>13.1</v>
      </c>
      <c r="BH1360" s="4">
        <f t="shared" si="400"/>
        <v>64.400000000000006</v>
      </c>
      <c r="BJ1360">
        <v>64.400000000000006</v>
      </c>
    </row>
    <row r="1361" spans="1:62" x14ac:dyDescent="0.25">
      <c r="A1361" s="4" t="s">
        <v>108</v>
      </c>
      <c r="B1361" s="4">
        <v>2002</v>
      </c>
      <c r="C1361" s="4">
        <v>1</v>
      </c>
      <c r="E1361" s="4">
        <f t="shared" si="401"/>
        <v>2.1510208440030402E-3</v>
      </c>
      <c r="F1361">
        <v>276</v>
      </c>
      <c r="H1361" s="4">
        <f t="shared" si="402"/>
        <v>1.6488974231872046E-2</v>
      </c>
      <c r="I1361">
        <f t="shared" si="403"/>
        <v>8</v>
      </c>
      <c r="K1361">
        <v>8</v>
      </c>
      <c r="L1361" s="4">
        <v>5.99</v>
      </c>
      <c r="M1361">
        <f t="shared" si="404"/>
        <v>1.9194634955961356E-4</v>
      </c>
      <c r="O1361" s="4">
        <f t="shared" si="405"/>
        <v>145.1022528</v>
      </c>
      <c r="Q1361">
        <v>145.1022528</v>
      </c>
      <c r="S1361" s="4">
        <f t="shared" si="406"/>
        <v>1.3597551795253666E-2</v>
      </c>
      <c r="T1361">
        <v>95</v>
      </c>
      <c r="W1361" s="4">
        <f t="shared" si="407"/>
        <v>18</v>
      </c>
      <c r="X1361">
        <v>18</v>
      </c>
      <c r="Y1361" s="4">
        <v>44.8</v>
      </c>
      <c r="AB1361" s="4">
        <f t="shared" si="408"/>
        <v>9</v>
      </c>
      <c r="AC1361" s="3">
        <v>9</v>
      </c>
      <c r="AD1361" s="4">
        <f t="shared" si="409"/>
        <v>1.4231586686868379E-2</v>
      </c>
      <c r="AE1361">
        <f t="shared" si="410"/>
        <v>95</v>
      </c>
      <c r="AG1361">
        <v>95</v>
      </c>
      <c r="AH1361" s="4">
        <f t="shared" si="411"/>
        <v>3.61</v>
      </c>
      <c r="AJ1361">
        <v>3.61</v>
      </c>
      <c r="AK1361" s="4">
        <f t="shared" si="412"/>
        <v>1.3720543239362816E-2</v>
      </c>
      <c r="AL1361">
        <f t="shared" si="413"/>
        <v>95</v>
      </c>
      <c r="AN1361">
        <v>95</v>
      </c>
      <c r="AO1361" s="4">
        <f t="shared" si="414"/>
        <v>0.1</v>
      </c>
      <c r="AQ1361">
        <v>0.1</v>
      </c>
      <c r="AR1361" s="4">
        <f t="shared" si="415"/>
        <v>1658.3114599999999</v>
      </c>
      <c r="AT1361">
        <v>1658.3114599999999</v>
      </c>
      <c r="AU1361">
        <v>1658.3114599999999</v>
      </c>
      <c r="AV1361" s="4">
        <f t="shared" si="416"/>
        <v>10715281.625</v>
      </c>
      <c r="AX1361">
        <v>14858948</v>
      </c>
      <c r="AY1361">
        <v>14858948</v>
      </c>
      <c r="AZ1361" s="4">
        <f t="shared" si="417"/>
        <v>2.6</v>
      </c>
      <c r="BB1361">
        <v>2.6</v>
      </c>
      <c r="BC1361" s="4">
        <f t="shared" si="418"/>
        <v>2.6</v>
      </c>
      <c r="BE1361">
        <v>2.6</v>
      </c>
      <c r="BF1361" s="4">
        <v>0.7</v>
      </c>
      <c r="BG1361" s="4">
        <v>12.7</v>
      </c>
      <c r="BH1361" s="4">
        <f t="shared" si="400"/>
        <v>64.7</v>
      </c>
      <c r="BJ1361">
        <v>64.7</v>
      </c>
    </row>
    <row r="1362" spans="1:62" x14ac:dyDescent="0.25">
      <c r="A1362" s="4" t="s">
        <v>108</v>
      </c>
      <c r="B1362" s="4">
        <v>2001</v>
      </c>
      <c r="C1362" s="4">
        <v>1</v>
      </c>
      <c r="E1362" s="4">
        <f t="shared" si="401"/>
        <v>2.0264479957876678E-3</v>
      </c>
      <c r="F1362">
        <v>284</v>
      </c>
      <c r="H1362" s="4">
        <f t="shared" si="402"/>
        <v>1.6488974231872046E-2</v>
      </c>
      <c r="I1362">
        <f t="shared" si="403"/>
        <v>8</v>
      </c>
      <c r="K1362">
        <v>8</v>
      </c>
      <c r="L1362" s="4">
        <v>5.75</v>
      </c>
      <c r="M1362">
        <f t="shared" si="404"/>
        <v>1.8774940790046565E-4</v>
      </c>
      <c r="O1362" s="4">
        <f t="shared" si="405"/>
        <v>12.60883976</v>
      </c>
      <c r="Q1362">
        <v>12.60883976</v>
      </c>
      <c r="S1362" s="4">
        <f t="shared" si="406"/>
        <v>1.3597551795253666E-2</v>
      </c>
      <c r="T1362">
        <v>95</v>
      </c>
      <c r="W1362" s="4">
        <f t="shared" si="407"/>
        <v>94</v>
      </c>
      <c r="X1362">
        <v>94</v>
      </c>
      <c r="Y1362" s="4">
        <v>44.4</v>
      </c>
      <c r="AB1362" s="4">
        <f t="shared" si="408"/>
        <v>10</v>
      </c>
      <c r="AC1362" s="3">
        <v>10</v>
      </c>
      <c r="AD1362" s="4">
        <f t="shared" si="409"/>
        <v>1.4226690009062289E-2</v>
      </c>
      <c r="AE1362">
        <f t="shared" si="410"/>
        <v>95</v>
      </c>
      <c r="AG1362">
        <v>95</v>
      </c>
      <c r="AH1362" s="4">
        <f t="shared" si="411"/>
        <v>3.47</v>
      </c>
      <c r="AJ1362">
        <v>3.47</v>
      </c>
      <c r="AK1362" s="4">
        <f t="shared" si="412"/>
        <v>1.3715812017986067E-2</v>
      </c>
      <c r="AL1362">
        <f t="shared" si="413"/>
        <v>95</v>
      </c>
      <c r="AN1362">
        <v>95</v>
      </c>
      <c r="AO1362" s="4">
        <f t="shared" si="414"/>
        <v>0.1</v>
      </c>
      <c r="AQ1362">
        <v>0.1</v>
      </c>
      <c r="AR1362" s="4">
        <f t="shared" si="415"/>
        <v>149.926751</v>
      </c>
      <c r="AT1362">
        <v>149.926751</v>
      </c>
      <c r="AU1362">
        <v>149.926751</v>
      </c>
      <c r="AV1362" s="4">
        <f t="shared" si="416"/>
        <v>10715281.625</v>
      </c>
      <c r="AX1362">
        <v>14858335</v>
      </c>
      <c r="AY1362">
        <v>14858335</v>
      </c>
      <c r="AZ1362" s="4">
        <f t="shared" si="417"/>
        <v>2.6</v>
      </c>
      <c r="BB1362">
        <v>2.6</v>
      </c>
      <c r="BC1362" s="4">
        <f t="shared" si="418"/>
        <v>2.7</v>
      </c>
      <c r="BE1362">
        <v>2.7</v>
      </c>
      <c r="BF1362" s="4">
        <v>0.68500000000000005</v>
      </c>
      <c r="BG1362" s="4">
        <v>12.3</v>
      </c>
      <c r="BH1362" s="4">
        <f t="shared" si="400"/>
        <v>64.400000000000006</v>
      </c>
      <c r="BJ1362">
        <v>64.400000000000006</v>
      </c>
    </row>
    <row r="1363" spans="1:62" x14ac:dyDescent="0.25">
      <c r="A1363" s="4" t="s">
        <v>108</v>
      </c>
      <c r="B1363" s="4">
        <v>2000</v>
      </c>
      <c r="C1363" s="4">
        <v>1</v>
      </c>
      <c r="E1363" s="4">
        <f t="shared" si="401"/>
        <v>1.901196980027265E-3</v>
      </c>
      <c r="F1363">
        <v>292</v>
      </c>
      <c r="H1363" s="4">
        <f t="shared" si="402"/>
        <v>1.6740666631037373E-2</v>
      </c>
      <c r="I1363">
        <f t="shared" si="403"/>
        <v>9</v>
      </c>
      <c r="K1363">
        <v>9</v>
      </c>
      <c r="L1363" s="4">
        <v>6</v>
      </c>
      <c r="M1363">
        <f t="shared" si="404"/>
        <v>1.9098492123048737E-4</v>
      </c>
      <c r="O1363" s="4">
        <f t="shared" si="405"/>
        <v>112.541157</v>
      </c>
      <c r="Q1363">
        <v>112.541157</v>
      </c>
      <c r="S1363" s="4">
        <f t="shared" si="406"/>
        <v>1.2276440336999126E-2</v>
      </c>
      <c r="T1363">
        <v>99</v>
      </c>
      <c r="W1363" s="4">
        <f t="shared" si="407"/>
        <v>245</v>
      </c>
      <c r="X1363">
        <v>245</v>
      </c>
      <c r="Y1363" s="4">
        <v>43.9</v>
      </c>
      <c r="AB1363" s="4">
        <f t="shared" si="408"/>
        <v>10</v>
      </c>
      <c r="AC1363" s="3">
        <v>10</v>
      </c>
      <c r="AD1363" s="4">
        <f t="shared" si="409"/>
        <v>1.3895191751493521E-2</v>
      </c>
      <c r="AE1363">
        <f t="shared" si="410"/>
        <v>96</v>
      </c>
      <c r="AG1363">
        <v>96</v>
      </c>
      <c r="AH1363" s="4">
        <f t="shared" si="411"/>
        <v>4.16</v>
      </c>
      <c r="AJ1363">
        <v>4.16</v>
      </c>
      <c r="AK1363" s="4">
        <f t="shared" si="412"/>
        <v>1.3085232600804799E-2</v>
      </c>
      <c r="AL1363">
        <f t="shared" si="413"/>
        <v>97</v>
      </c>
      <c r="AN1363">
        <v>97</v>
      </c>
      <c r="AO1363" s="4">
        <f t="shared" si="414"/>
        <v>0.1</v>
      </c>
      <c r="AQ1363">
        <v>0.1</v>
      </c>
      <c r="AR1363" s="4">
        <f t="shared" si="415"/>
        <v>1229.9580000000001</v>
      </c>
      <c r="AT1363">
        <v>1229.9580000000001</v>
      </c>
      <c r="AU1363">
        <v>1229.9580000000001</v>
      </c>
      <c r="AV1363" s="4">
        <f t="shared" si="416"/>
        <v>10715281.625</v>
      </c>
      <c r="AX1363">
        <v>14883626</v>
      </c>
      <c r="AY1363">
        <v>14883626</v>
      </c>
      <c r="AZ1363" s="4">
        <f t="shared" si="417"/>
        <v>2.7</v>
      </c>
      <c r="BB1363">
        <v>2.7</v>
      </c>
      <c r="BC1363" s="4">
        <f t="shared" si="418"/>
        <v>2.7</v>
      </c>
      <c r="BE1363">
        <v>2.7</v>
      </c>
      <c r="BF1363" s="4">
        <v>0.67600000000000005</v>
      </c>
      <c r="BG1363" s="4">
        <v>12.1</v>
      </c>
      <c r="BH1363" s="4">
        <f t="shared" si="400"/>
        <v>63.9</v>
      </c>
      <c r="BJ1363">
        <v>63.9</v>
      </c>
    </row>
    <row r="1364" spans="1:62" x14ac:dyDescent="0.25">
      <c r="A1364" s="4" t="s">
        <v>109</v>
      </c>
      <c r="B1364" s="4">
        <v>2015</v>
      </c>
      <c r="C1364" s="4">
        <v>1</v>
      </c>
      <c r="E1364" s="4">
        <f t="shared" si="401"/>
        <v>2.5515549549272273E-3</v>
      </c>
      <c r="F1364">
        <v>249</v>
      </c>
      <c r="H1364" s="4">
        <f t="shared" si="402"/>
        <v>4.3906877344962979E-3</v>
      </c>
      <c r="I1364">
        <f t="shared" si="403"/>
        <v>54</v>
      </c>
      <c r="K1364">
        <v>54</v>
      </c>
      <c r="M1364">
        <f t="shared" si="404"/>
        <v>1.8731145170040577E-4</v>
      </c>
      <c r="O1364" s="4">
        <f t="shared" si="405"/>
        <v>0</v>
      </c>
      <c r="Q1364">
        <v>0</v>
      </c>
      <c r="S1364" s="4">
        <f t="shared" si="406"/>
        <v>1.511169775295931E-2</v>
      </c>
      <c r="T1364">
        <v>89</v>
      </c>
      <c r="W1364" s="4">
        <f t="shared" si="407"/>
        <v>95</v>
      </c>
      <c r="X1364">
        <v>95</v>
      </c>
      <c r="Y1364" s="4">
        <v>22</v>
      </c>
      <c r="AB1364" s="4">
        <f t="shared" si="408"/>
        <v>57.5</v>
      </c>
      <c r="AC1364" s="3">
        <v>75</v>
      </c>
      <c r="AD1364" s="4">
        <f t="shared" si="409"/>
        <v>1.6450610762491089E-2</v>
      </c>
      <c r="AE1364">
        <f t="shared" si="410"/>
        <v>83</v>
      </c>
      <c r="AG1364">
        <v>83</v>
      </c>
      <c r="AH1364" s="4" t="e">
        <f t="shared" si="411"/>
        <v>#VALUE!</v>
      </c>
      <c r="AK1364" s="4">
        <f t="shared" si="412"/>
        <v>1.517853866726711E-2</v>
      </c>
      <c r="AL1364">
        <f t="shared" si="413"/>
        <v>89</v>
      </c>
      <c r="AN1364">
        <v>89</v>
      </c>
      <c r="AO1364" s="4">
        <f t="shared" si="414"/>
        <v>1.85</v>
      </c>
      <c r="AQ1364">
        <v>2.8</v>
      </c>
      <c r="AR1364" s="4">
        <f t="shared" si="415"/>
        <v>1349.97144</v>
      </c>
      <c r="AT1364">
        <v>1349.97144</v>
      </c>
      <c r="AU1364">
        <v>1349.97144</v>
      </c>
      <c r="AV1364" s="4">
        <f t="shared" si="416"/>
        <v>10715281.625</v>
      </c>
      <c r="AX1364">
        <v>47236259</v>
      </c>
      <c r="AY1364">
        <v>47236259</v>
      </c>
      <c r="AZ1364" s="4">
        <f t="shared" si="417"/>
        <v>7.8</v>
      </c>
      <c r="BB1364">
        <v>7.8</v>
      </c>
      <c r="BC1364" s="4">
        <f t="shared" si="418"/>
        <v>7.6</v>
      </c>
      <c r="BE1364">
        <v>7.6</v>
      </c>
      <c r="BF1364" s="4">
        <v>0.55000000000000004</v>
      </c>
      <c r="BG1364" s="4">
        <v>11.1</v>
      </c>
      <c r="BH1364" s="4">
        <f t="shared" si="400"/>
        <v>63.4</v>
      </c>
      <c r="BJ1364">
        <v>63.4</v>
      </c>
    </row>
    <row r="1365" spans="1:62" x14ac:dyDescent="0.25">
      <c r="A1365" s="4" t="s">
        <v>109</v>
      </c>
      <c r="B1365" s="4">
        <v>2014</v>
      </c>
      <c r="C1365" s="4">
        <v>1</v>
      </c>
      <c r="E1365" s="4">
        <f t="shared" si="401"/>
        <v>2.4665841545342261E-3</v>
      </c>
      <c r="F1365">
        <v>255</v>
      </c>
      <c r="H1365" s="4">
        <f t="shared" si="402"/>
        <v>4.0749336787398553E-3</v>
      </c>
      <c r="I1365">
        <f t="shared" si="403"/>
        <v>55</v>
      </c>
      <c r="K1365">
        <v>56</v>
      </c>
      <c r="L1365" s="4">
        <v>0.01</v>
      </c>
      <c r="M1365">
        <f t="shared" si="404"/>
        <v>1.9267654022019876E-4</v>
      </c>
      <c r="O1365" s="4">
        <f t="shared" si="405"/>
        <v>170.9626624</v>
      </c>
      <c r="Q1365">
        <v>170.9626624</v>
      </c>
      <c r="S1365" s="4">
        <f t="shared" si="406"/>
        <v>1.4437648664183886E-2</v>
      </c>
      <c r="T1365">
        <v>92</v>
      </c>
      <c r="W1365" s="4">
        <f t="shared" si="407"/>
        <v>354</v>
      </c>
      <c r="X1365">
        <v>354</v>
      </c>
      <c r="Y1365" s="4">
        <v>21.3</v>
      </c>
      <c r="AB1365" s="4">
        <f t="shared" si="408"/>
        <v>57.5</v>
      </c>
      <c r="AC1365" s="3">
        <v>79</v>
      </c>
      <c r="AD1365" s="4">
        <f t="shared" si="409"/>
        <v>1.4813325271224885E-2</v>
      </c>
      <c r="AE1365">
        <f t="shared" si="410"/>
        <v>93</v>
      </c>
      <c r="AG1365">
        <v>93</v>
      </c>
      <c r="AH1365" s="4">
        <f t="shared" si="411"/>
        <v>5.72</v>
      </c>
      <c r="AJ1365">
        <v>5.72</v>
      </c>
      <c r="AK1365" s="4">
        <f t="shared" si="412"/>
        <v>1.4522594487669304E-2</v>
      </c>
      <c r="AL1365">
        <f t="shared" si="413"/>
        <v>92</v>
      </c>
      <c r="AN1365">
        <v>92</v>
      </c>
      <c r="AO1365" s="4">
        <f t="shared" si="414"/>
        <v>1.85</v>
      </c>
      <c r="AQ1365">
        <v>2.9</v>
      </c>
      <c r="AR1365" s="4">
        <f t="shared" si="415"/>
        <v>1335.6458</v>
      </c>
      <c r="AT1365">
        <v>1335.6458</v>
      </c>
      <c r="AU1365">
        <v>1335.6458</v>
      </c>
      <c r="AV1365" s="4">
        <f t="shared" si="416"/>
        <v>462425</v>
      </c>
      <c r="AX1365">
        <v>462425</v>
      </c>
      <c r="AY1365">
        <v>462425</v>
      </c>
      <c r="AZ1365" s="4">
        <f t="shared" si="417"/>
        <v>7.8</v>
      </c>
      <c r="BB1365">
        <v>7.8</v>
      </c>
      <c r="BC1365" s="4">
        <f t="shared" si="418"/>
        <v>7.7</v>
      </c>
      <c r="BE1365">
        <v>7.7</v>
      </c>
      <c r="BF1365" s="4">
        <v>0.54600000000000004</v>
      </c>
      <c r="BG1365" s="4">
        <v>11.1</v>
      </c>
      <c r="BH1365" s="4">
        <f t="shared" si="400"/>
        <v>62.9</v>
      </c>
      <c r="BJ1365">
        <v>62.9</v>
      </c>
    </row>
    <row r="1366" spans="1:62" x14ac:dyDescent="0.25">
      <c r="A1366" s="4" t="s">
        <v>109</v>
      </c>
      <c r="B1366" s="4">
        <v>2013</v>
      </c>
      <c r="C1366" s="4">
        <v>1</v>
      </c>
      <c r="E1366" s="4">
        <f t="shared" si="401"/>
        <v>2.4230474876049302E-3</v>
      </c>
      <c r="F1366">
        <v>258</v>
      </c>
      <c r="H1366" s="4">
        <f t="shared" si="402"/>
        <v>4.0749336787398553E-3</v>
      </c>
      <c r="I1366">
        <f t="shared" si="403"/>
        <v>55</v>
      </c>
      <c r="K1366">
        <v>58</v>
      </c>
      <c r="L1366" s="4">
        <v>1.84</v>
      </c>
      <c r="M1366">
        <f t="shared" si="404"/>
        <v>1.9253678867530273E-4</v>
      </c>
      <c r="O1366" s="4">
        <f t="shared" si="405"/>
        <v>165.93049769999999</v>
      </c>
      <c r="Q1366">
        <v>165.93049769999999</v>
      </c>
      <c r="S1366" s="4">
        <f t="shared" si="406"/>
        <v>1.4174537003913691E-2</v>
      </c>
      <c r="T1366">
        <v>93</v>
      </c>
      <c r="W1366" s="4">
        <f t="shared" si="407"/>
        <v>190</v>
      </c>
      <c r="X1366">
        <v>190</v>
      </c>
      <c r="Y1366" s="4">
        <v>2.7</v>
      </c>
      <c r="AB1366" s="4">
        <f t="shared" si="408"/>
        <v>57.5</v>
      </c>
      <c r="AC1366" s="3">
        <v>81</v>
      </c>
      <c r="AD1366" s="4">
        <f t="shared" si="409"/>
        <v>1.451778787784426E-2</v>
      </c>
      <c r="AE1366">
        <f t="shared" si="410"/>
        <v>94</v>
      </c>
      <c r="AG1366">
        <v>94</v>
      </c>
      <c r="AH1366" s="4">
        <f t="shared" si="411"/>
        <v>5.57</v>
      </c>
      <c r="AJ1366">
        <v>5.57</v>
      </c>
      <c r="AK1366" s="4">
        <f t="shared" si="412"/>
        <v>1.5495416192651445E-2</v>
      </c>
      <c r="AL1366">
        <f t="shared" si="413"/>
        <v>87</v>
      </c>
      <c r="AN1366">
        <v>87</v>
      </c>
      <c r="AO1366" s="4">
        <f t="shared" si="414"/>
        <v>1.85</v>
      </c>
      <c r="AQ1366">
        <v>3</v>
      </c>
      <c r="AR1366" s="4">
        <f t="shared" si="415"/>
        <v>1229.1147980000001</v>
      </c>
      <c r="AT1366">
        <v>1229.1147980000001</v>
      </c>
      <c r="AU1366">
        <v>1229.1147980000001</v>
      </c>
      <c r="AV1366" s="4">
        <f t="shared" si="416"/>
        <v>10715281.625</v>
      </c>
      <c r="AX1366">
        <v>44826849</v>
      </c>
      <c r="AY1366">
        <v>44826849</v>
      </c>
      <c r="AZ1366" s="4">
        <f t="shared" si="417"/>
        <v>7.9</v>
      </c>
      <c r="BB1366">
        <v>7.9</v>
      </c>
      <c r="BC1366" s="4">
        <f t="shared" si="418"/>
        <v>7.7</v>
      </c>
      <c r="BE1366">
        <v>7.7</v>
      </c>
      <c r="BF1366" s="4">
        <v>0.54100000000000004</v>
      </c>
      <c r="BG1366" s="4">
        <v>11.1</v>
      </c>
      <c r="BH1366" s="4">
        <f t="shared" si="400"/>
        <v>62.6</v>
      </c>
      <c r="BJ1366">
        <v>62.6</v>
      </c>
    </row>
    <row r="1367" spans="1:62" x14ac:dyDescent="0.25">
      <c r="A1367" s="4" t="s">
        <v>109</v>
      </c>
      <c r="B1367" s="4">
        <v>2012</v>
      </c>
      <c r="C1367" s="4">
        <v>1</v>
      </c>
      <c r="E1367" s="4">
        <f t="shared" si="401"/>
        <v>2.3491441061770212E-3</v>
      </c>
      <c r="F1367">
        <v>263</v>
      </c>
      <c r="H1367" s="4">
        <f t="shared" si="402"/>
        <v>4.0749336787398553E-3</v>
      </c>
      <c r="I1367">
        <f t="shared" si="403"/>
        <v>55</v>
      </c>
      <c r="K1367">
        <v>59</v>
      </c>
      <c r="L1367" s="4">
        <v>1.81</v>
      </c>
      <c r="M1367">
        <f t="shared" si="404"/>
        <v>1.9220739089113122E-4</v>
      </c>
      <c r="O1367" s="4">
        <f t="shared" si="405"/>
        <v>154.22696970000001</v>
      </c>
      <c r="Q1367">
        <v>154.22696970000001</v>
      </c>
      <c r="S1367" s="4">
        <f t="shared" si="406"/>
        <v>1.3894096137580055E-2</v>
      </c>
      <c r="T1367">
        <v>94</v>
      </c>
      <c r="W1367" s="4">
        <f t="shared" si="407"/>
        <v>0</v>
      </c>
      <c r="X1367">
        <v>0</v>
      </c>
      <c r="Y1367" s="4">
        <v>2.1</v>
      </c>
      <c r="AB1367" s="4">
        <f t="shared" si="408"/>
        <v>57.5</v>
      </c>
      <c r="AC1367" s="3">
        <v>84</v>
      </c>
      <c r="AD1367" s="4">
        <f t="shared" si="409"/>
        <v>1.4512882881142495E-2</v>
      </c>
      <c r="AE1367">
        <f t="shared" si="410"/>
        <v>94</v>
      </c>
      <c r="AG1367">
        <v>94</v>
      </c>
      <c r="AH1367" s="4">
        <f t="shared" si="411"/>
        <v>5.49</v>
      </c>
      <c r="AJ1367">
        <v>5.49</v>
      </c>
      <c r="AK1367" s="4">
        <f t="shared" si="412"/>
        <v>1.3983704270770664E-2</v>
      </c>
      <c r="AL1367">
        <f t="shared" si="413"/>
        <v>94</v>
      </c>
      <c r="AN1367">
        <v>94</v>
      </c>
      <c r="AO1367" s="4">
        <f t="shared" si="414"/>
        <v>1.85</v>
      </c>
      <c r="AQ1367">
        <v>3</v>
      </c>
      <c r="AR1367" s="4">
        <f t="shared" si="415"/>
        <v>1155.2582</v>
      </c>
      <c r="AT1367">
        <v>1155.2582</v>
      </c>
      <c r="AU1367">
        <v>1155.2582</v>
      </c>
      <c r="AV1367" s="4">
        <f t="shared" si="416"/>
        <v>10715281.625</v>
      </c>
      <c r="AX1367">
        <v>43646629</v>
      </c>
      <c r="AY1367">
        <v>43646629</v>
      </c>
      <c r="AZ1367" s="4">
        <f t="shared" si="417"/>
        <v>8</v>
      </c>
      <c r="BB1367">
        <v>8</v>
      </c>
      <c r="BC1367" s="4">
        <f t="shared" si="418"/>
        <v>7.8</v>
      </c>
      <c r="BE1367">
        <v>7.8</v>
      </c>
      <c r="BF1367" s="4">
        <v>0.53600000000000003</v>
      </c>
      <c r="BG1367" s="4">
        <v>11.1</v>
      </c>
      <c r="BH1367" s="4">
        <f t="shared" si="400"/>
        <v>62.1</v>
      </c>
      <c r="BJ1367">
        <v>62.1</v>
      </c>
    </row>
    <row r="1368" spans="1:62" x14ac:dyDescent="0.25">
      <c r="A1368" s="4" t="s">
        <v>109</v>
      </c>
      <c r="B1368" s="4">
        <v>2011</v>
      </c>
      <c r="C1368" s="4">
        <v>1</v>
      </c>
      <c r="E1368" s="4">
        <f t="shared" si="401"/>
        <v>2.1200006988442047E-3</v>
      </c>
      <c r="F1368">
        <v>278</v>
      </c>
      <c r="H1368" s="4">
        <f t="shared" si="402"/>
        <v>4.0749336787398553E-3</v>
      </c>
      <c r="I1368">
        <f t="shared" si="403"/>
        <v>55</v>
      </c>
      <c r="K1368">
        <v>60</v>
      </c>
      <c r="L1368" s="4">
        <v>1.8</v>
      </c>
      <c r="M1368">
        <f t="shared" si="404"/>
        <v>1.9089898738871772E-4</v>
      </c>
      <c r="O1368" s="4">
        <f t="shared" si="405"/>
        <v>109.7051836</v>
      </c>
      <c r="Q1368">
        <v>109.7051836</v>
      </c>
      <c r="S1368" s="4">
        <f t="shared" si="406"/>
        <v>1.3286180512832984E-2</v>
      </c>
      <c r="T1368">
        <v>96</v>
      </c>
      <c r="W1368" s="4">
        <f t="shared" si="407"/>
        <v>900.625</v>
      </c>
      <c r="X1368">
        <v>2395</v>
      </c>
      <c r="Y1368" s="4">
        <v>19.5</v>
      </c>
      <c r="AB1368" s="4">
        <f t="shared" si="408"/>
        <v>57.5</v>
      </c>
      <c r="AC1368" s="3">
        <v>86</v>
      </c>
      <c r="AD1368" s="4">
        <f t="shared" si="409"/>
        <v>1.3531375791209378E-2</v>
      </c>
      <c r="AE1368">
        <f t="shared" si="410"/>
        <v>97</v>
      </c>
      <c r="AG1368">
        <v>97</v>
      </c>
      <c r="AH1368" s="4">
        <f t="shared" si="411"/>
        <v>5.23</v>
      </c>
      <c r="AJ1368">
        <v>5.23</v>
      </c>
      <c r="AK1368" s="4">
        <f t="shared" si="412"/>
        <v>1.3383481916547108E-2</v>
      </c>
      <c r="AL1368">
        <f t="shared" si="413"/>
        <v>96</v>
      </c>
      <c r="AN1368">
        <v>96</v>
      </c>
      <c r="AO1368" s="4">
        <f t="shared" si="414"/>
        <v>1.85</v>
      </c>
      <c r="AQ1368">
        <v>3.4</v>
      </c>
      <c r="AR1368" s="4">
        <f t="shared" si="415"/>
        <v>987.44539669999995</v>
      </c>
      <c r="AT1368">
        <v>987.44539669999995</v>
      </c>
      <c r="AU1368">
        <v>987.44539669999995</v>
      </c>
      <c r="AV1368" s="4">
        <f t="shared" si="416"/>
        <v>10715281.625</v>
      </c>
      <c r="AX1368">
        <v>42486839</v>
      </c>
      <c r="AY1368">
        <v>42486839</v>
      </c>
      <c r="AZ1368" s="4">
        <f t="shared" si="417"/>
        <v>8.1</v>
      </c>
      <c r="BB1368">
        <v>8.1</v>
      </c>
      <c r="BC1368" s="4">
        <f t="shared" si="418"/>
        <v>7.9</v>
      </c>
      <c r="BE1368">
        <v>7.9</v>
      </c>
      <c r="BF1368" s="4">
        <v>0.53</v>
      </c>
      <c r="BG1368" s="4">
        <v>11.1</v>
      </c>
      <c r="BH1368" s="4">
        <f t="shared" si="400"/>
        <v>61.2</v>
      </c>
      <c r="BJ1368">
        <v>61.2</v>
      </c>
    </row>
    <row r="1369" spans="1:62" x14ac:dyDescent="0.25">
      <c r="A1369" s="4" t="s">
        <v>109</v>
      </c>
      <c r="B1369" s="4">
        <v>2010</v>
      </c>
      <c r="C1369" s="4">
        <v>1</v>
      </c>
      <c r="E1369" s="4">
        <f t="shared" si="401"/>
        <v>1.8699022547182056E-3</v>
      </c>
      <c r="F1369">
        <v>294</v>
      </c>
      <c r="H1369" s="4">
        <f t="shared" si="402"/>
        <v>4.0749336787398553E-3</v>
      </c>
      <c r="I1369">
        <f t="shared" si="403"/>
        <v>55</v>
      </c>
      <c r="K1369">
        <v>61</v>
      </c>
      <c r="L1369" s="4">
        <v>1.73</v>
      </c>
      <c r="M1369">
        <f t="shared" si="404"/>
        <v>1.8922548033100721E-4</v>
      </c>
      <c r="O1369" s="4">
        <f t="shared" si="405"/>
        <v>56.58984221</v>
      </c>
      <c r="Q1369">
        <v>56.58984221</v>
      </c>
      <c r="S1369" s="4">
        <f t="shared" si="406"/>
        <v>2.5921285339093207E-4</v>
      </c>
      <c r="T1369">
        <v>9</v>
      </c>
      <c r="W1369" s="4">
        <f t="shared" si="407"/>
        <v>95</v>
      </c>
      <c r="X1369">
        <v>95</v>
      </c>
      <c r="Y1369" s="4">
        <v>18.899999999999999</v>
      </c>
      <c r="AB1369" s="4">
        <f t="shared" si="408"/>
        <v>57.5</v>
      </c>
      <c r="AC1369" s="3">
        <v>89</v>
      </c>
      <c r="AD1369" s="4">
        <f t="shared" si="409"/>
        <v>1.8119437678044146E-4</v>
      </c>
      <c r="AE1369">
        <f t="shared" si="410"/>
        <v>9</v>
      </c>
      <c r="AG1369">
        <v>9</v>
      </c>
      <c r="AH1369" s="4">
        <f t="shared" si="411"/>
        <v>3.97</v>
      </c>
      <c r="AJ1369">
        <v>3.97</v>
      </c>
      <c r="AK1369" s="4">
        <f t="shared" si="412"/>
        <v>2.522050785839599E-4</v>
      </c>
      <c r="AL1369">
        <f t="shared" si="413"/>
        <v>9</v>
      </c>
      <c r="AN1369">
        <v>9</v>
      </c>
      <c r="AO1369" s="4">
        <f t="shared" si="414"/>
        <v>1.85</v>
      </c>
      <c r="AQ1369">
        <v>4.3</v>
      </c>
      <c r="AR1369" s="4">
        <f t="shared" si="415"/>
        <v>967.34772999999996</v>
      </c>
      <c r="AT1369">
        <v>967.34772999999996</v>
      </c>
      <c r="AU1369">
        <v>967.34772999999996</v>
      </c>
      <c r="AV1369" s="4">
        <f t="shared" si="416"/>
        <v>4135152</v>
      </c>
      <c r="AX1369">
        <v>4135152</v>
      </c>
      <c r="AY1369">
        <v>4135152</v>
      </c>
      <c r="AZ1369" s="4">
        <f t="shared" si="417"/>
        <v>8.1999999999999993</v>
      </c>
      <c r="BB1369">
        <v>8.1999999999999993</v>
      </c>
      <c r="BC1369" s="4">
        <f t="shared" si="418"/>
        <v>8</v>
      </c>
      <c r="BE1369">
        <v>8</v>
      </c>
      <c r="BF1369" s="4">
        <v>0.52300000000000002</v>
      </c>
      <c r="BG1369" s="4">
        <v>11.1</v>
      </c>
      <c r="BH1369" s="4">
        <f t="shared" si="400"/>
        <v>63</v>
      </c>
      <c r="BJ1369">
        <v>63</v>
      </c>
    </row>
    <row r="1370" spans="1:62" x14ac:dyDescent="0.25">
      <c r="A1370" s="4" t="s">
        <v>109</v>
      </c>
      <c r="B1370" s="4">
        <v>2009</v>
      </c>
      <c r="C1370" s="4">
        <v>1</v>
      </c>
      <c r="E1370" s="4">
        <f t="shared" si="401"/>
        <v>1.5164991783995702E-3</v>
      </c>
      <c r="F1370">
        <v>317</v>
      </c>
      <c r="H1370" s="4">
        <f t="shared" si="402"/>
        <v>4.0749336787398553E-3</v>
      </c>
      <c r="I1370">
        <f t="shared" si="403"/>
        <v>55</v>
      </c>
      <c r="K1370">
        <v>62</v>
      </c>
      <c r="L1370" s="4">
        <v>1.86</v>
      </c>
      <c r="M1370">
        <f t="shared" si="404"/>
        <v>1.8756049165535445E-4</v>
      </c>
      <c r="O1370" s="4">
        <f t="shared" si="405"/>
        <v>7.1468514040000004</v>
      </c>
      <c r="Q1370">
        <v>7.1468514040000004</v>
      </c>
      <c r="S1370" s="4">
        <f t="shared" si="406"/>
        <v>1.5294555671065845E-2</v>
      </c>
      <c r="T1370">
        <v>88</v>
      </c>
      <c r="W1370" s="4">
        <f t="shared" si="407"/>
        <v>900.625</v>
      </c>
      <c r="X1370">
        <v>1218</v>
      </c>
      <c r="Y1370" s="4">
        <v>18.399999999999999</v>
      </c>
      <c r="AB1370" s="4">
        <f t="shared" si="408"/>
        <v>57.5</v>
      </c>
      <c r="AC1370" s="3">
        <v>91</v>
      </c>
      <c r="AD1370" s="4">
        <f t="shared" si="409"/>
        <v>1.5791053302022073E-2</v>
      </c>
      <c r="AE1370">
        <f t="shared" si="410"/>
        <v>89</v>
      </c>
      <c r="AG1370">
        <v>89</v>
      </c>
      <c r="AH1370" s="4">
        <f t="shared" si="411"/>
        <v>4.17</v>
      </c>
      <c r="AJ1370">
        <v>4.17</v>
      </c>
      <c r="AK1370" s="4">
        <f t="shared" si="412"/>
        <v>1.5370088501792285E-2</v>
      </c>
      <c r="AL1370">
        <f t="shared" si="413"/>
        <v>88</v>
      </c>
      <c r="AN1370">
        <v>88</v>
      </c>
      <c r="AO1370" s="4">
        <f t="shared" si="414"/>
        <v>1.85</v>
      </c>
      <c r="AQ1370">
        <v>5</v>
      </c>
      <c r="AR1370" s="4">
        <f t="shared" si="415"/>
        <v>92.816252000000006</v>
      </c>
      <c r="AT1370">
        <v>92.816252000000006</v>
      </c>
      <c r="AU1370">
        <v>92.816252000000006</v>
      </c>
      <c r="AV1370" s="4">
        <f t="shared" si="416"/>
        <v>423724</v>
      </c>
      <c r="AX1370">
        <v>423724</v>
      </c>
      <c r="AY1370">
        <v>423724</v>
      </c>
      <c r="AZ1370" s="4">
        <f t="shared" si="417"/>
        <v>8.1999999999999993</v>
      </c>
      <c r="BB1370">
        <v>8.1999999999999993</v>
      </c>
      <c r="BC1370" s="4">
        <f t="shared" si="418"/>
        <v>8.1</v>
      </c>
      <c r="BE1370">
        <v>8.1</v>
      </c>
      <c r="BF1370" s="4">
        <v>0.51400000000000001</v>
      </c>
      <c r="BG1370" s="4">
        <v>10.7</v>
      </c>
      <c r="BH1370" s="4">
        <f t="shared" si="400"/>
        <v>59.1</v>
      </c>
      <c r="BJ1370">
        <v>59.1</v>
      </c>
    </row>
    <row r="1371" spans="1:62" x14ac:dyDescent="0.25">
      <c r="A1371" s="4" t="s">
        <v>109</v>
      </c>
      <c r="B1371" s="4">
        <v>2008</v>
      </c>
      <c r="C1371" s="4">
        <v>1</v>
      </c>
      <c r="E1371" s="4">
        <f t="shared" si="401"/>
        <v>1.2020024194164558E-3</v>
      </c>
      <c r="F1371">
        <v>339</v>
      </c>
      <c r="H1371" s="4">
        <f t="shared" si="402"/>
        <v>4.0749336787398553E-3</v>
      </c>
      <c r="I1371">
        <f t="shared" si="403"/>
        <v>55</v>
      </c>
      <c r="K1371">
        <v>64</v>
      </c>
      <c r="L1371" s="4">
        <v>1.71</v>
      </c>
      <c r="M1371">
        <f t="shared" si="404"/>
        <v>1.8935328391304858E-4</v>
      </c>
      <c r="O1371" s="4">
        <f t="shared" si="405"/>
        <v>60.515350599999998</v>
      </c>
      <c r="Q1371">
        <v>60.515350599999998</v>
      </c>
      <c r="S1371" s="4">
        <f t="shared" si="406"/>
        <v>1.5294555671065845E-2</v>
      </c>
      <c r="T1371">
        <v>88</v>
      </c>
      <c r="W1371" s="4">
        <f t="shared" si="407"/>
        <v>900.625</v>
      </c>
      <c r="X1371">
        <v>1282</v>
      </c>
      <c r="Y1371" s="4">
        <v>17.899999999999999</v>
      </c>
      <c r="AB1371" s="4">
        <f t="shared" si="408"/>
        <v>57.5</v>
      </c>
      <c r="AC1371" s="3">
        <v>95</v>
      </c>
      <c r="AD1371" s="4">
        <f t="shared" si="409"/>
        <v>1.5965653752267293E-2</v>
      </c>
      <c r="AE1371">
        <f t="shared" si="410"/>
        <v>88</v>
      </c>
      <c r="AG1371">
        <v>88</v>
      </c>
      <c r="AH1371" s="4">
        <f t="shared" si="411"/>
        <v>3.9</v>
      </c>
      <c r="AJ1371">
        <v>3.9</v>
      </c>
      <c r="AK1371" s="4">
        <f t="shared" si="412"/>
        <v>1.5365165339701069E-2</v>
      </c>
      <c r="AL1371">
        <f t="shared" si="413"/>
        <v>88</v>
      </c>
      <c r="AN1371">
        <v>88</v>
      </c>
      <c r="AO1371" s="4">
        <f t="shared" si="414"/>
        <v>1.85</v>
      </c>
      <c r="AQ1371">
        <v>6.4</v>
      </c>
      <c r="AR1371" s="4">
        <f t="shared" si="415"/>
        <v>916.89925149999999</v>
      </c>
      <c r="AT1371">
        <v>916.89925149999999</v>
      </c>
      <c r="AU1371">
        <v>916.89925149999999</v>
      </c>
      <c r="AV1371" s="4">
        <f t="shared" si="416"/>
        <v>10715281.625</v>
      </c>
      <c r="AX1371">
        <v>39148416</v>
      </c>
      <c r="AY1371">
        <v>39148416</v>
      </c>
      <c r="AZ1371" s="4">
        <f t="shared" si="417"/>
        <v>8.3000000000000007</v>
      </c>
      <c r="BB1371">
        <v>8.3000000000000007</v>
      </c>
      <c r="BC1371" s="4">
        <f t="shared" si="418"/>
        <v>8.1999999999999993</v>
      </c>
      <c r="BE1371">
        <v>8.1999999999999993</v>
      </c>
      <c r="BF1371" s="4">
        <v>0.50600000000000001</v>
      </c>
      <c r="BG1371" s="4">
        <v>10.4</v>
      </c>
      <c r="BH1371" s="4">
        <f t="shared" si="400"/>
        <v>57.9</v>
      </c>
      <c r="BJ1371">
        <v>57.9</v>
      </c>
    </row>
    <row r="1372" spans="1:62" x14ac:dyDescent="0.25">
      <c r="A1372" s="4" t="s">
        <v>109</v>
      </c>
      <c r="B1372" s="4">
        <v>2007</v>
      </c>
      <c r="C1372" s="4">
        <v>1</v>
      </c>
      <c r="E1372" s="4">
        <f t="shared" si="401"/>
        <v>9.8308132270543401E-4</v>
      </c>
      <c r="F1372">
        <v>356</v>
      </c>
      <c r="H1372" s="4">
        <f t="shared" si="402"/>
        <v>4.0749336787398553E-3</v>
      </c>
      <c r="I1372">
        <f t="shared" si="403"/>
        <v>55</v>
      </c>
      <c r="K1372">
        <v>66</v>
      </c>
      <c r="L1372" s="4">
        <v>1.97</v>
      </c>
      <c r="M1372">
        <f t="shared" si="404"/>
        <v>1.8933113524497564E-4</v>
      </c>
      <c r="O1372" s="4">
        <f t="shared" si="405"/>
        <v>59.833613640000003</v>
      </c>
      <c r="Q1372">
        <v>59.833613640000003</v>
      </c>
      <c r="S1372" s="4">
        <f t="shared" si="406"/>
        <v>1.591307966584659E-2</v>
      </c>
      <c r="T1372">
        <v>81</v>
      </c>
      <c r="W1372" s="4">
        <f t="shared" si="407"/>
        <v>900.625</v>
      </c>
      <c r="X1372">
        <v>1516</v>
      </c>
      <c r="Y1372" s="4">
        <v>17.3</v>
      </c>
      <c r="AB1372" s="4">
        <f t="shared" si="408"/>
        <v>57.5</v>
      </c>
      <c r="AC1372" s="3">
        <v>100</v>
      </c>
      <c r="AD1372" s="4">
        <f t="shared" si="409"/>
        <v>1.6003541798911398E-2</v>
      </c>
      <c r="AE1372">
        <f t="shared" si="410"/>
        <v>76</v>
      </c>
      <c r="AG1372">
        <v>76</v>
      </c>
      <c r="AH1372" s="4">
        <f t="shared" si="411"/>
        <v>4.8</v>
      </c>
      <c r="AJ1372">
        <v>4.8</v>
      </c>
      <c r="AK1372" s="4">
        <f t="shared" si="412"/>
        <v>1.5915601187275523E-2</v>
      </c>
      <c r="AL1372">
        <f t="shared" si="413"/>
        <v>81</v>
      </c>
      <c r="AN1372">
        <v>81</v>
      </c>
      <c r="AO1372" s="4">
        <f t="shared" si="414"/>
        <v>1.85</v>
      </c>
      <c r="AQ1372">
        <v>9.1</v>
      </c>
      <c r="AR1372" s="4">
        <f t="shared" si="415"/>
        <v>839.18111699999997</v>
      </c>
      <c r="AT1372">
        <v>839.18111699999997</v>
      </c>
      <c r="AU1372">
        <v>839.18111699999997</v>
      </c>
      <c r="AV1372" s="4">
        <f t="shared" si="416"/>
        <v>388599</v>
      </c>
      <c r="AX1372">
        <v>388599</v>
      </c>
      <c r="AY1372">
        <v>388599</v>
      </c>
      <c r="AZ1372" s="4">
        <f t="shared" si="417"/>
        <v>8.4</v>
      </c>
      <c r="BB1372">
        <v>8.4</v>
      </c>
      <c r="BC1372" s="4">
        <f t="shared" si="418"/>
        <v>8.3000000000000007</v>
      </c>
      <c r="BE1372">
        <v>8.3000000000000007</v>
      </c>
      <c r="BF1372" s="4">
        <v>0.49399999999999999</v>
      </c>
      <c r="BG1372" s="4">
        <v>10.1</v>
      </c>
      <c r="BH1372" s="4">
        <f t="shared" si="400"/>
        <v>56.8</v>
      </c>
      <c r="BJ1372">
        <v>56.8</v>
      </c>
    </row>
    <row r="1373" spans="1:62" x14ac:dyDescent="0.25">
      <c r="A1373" s="4" t="s">
        <v>109</v>
      </c>
      <c r="B1373" s="4">
        <v>2006</v>
      </c>
      <c r="C1373" s="4">
        <v>1</v>
      </c>
      <c r="E1373" s="4">
        <f t="shared" si="401"/>
        <v>6.4001479692497301E-4</v>
      </c>
      <c r="F1373">
        <v>388</v>
      </c>
      <c r="H1373" s="4">
        <f t="shared" si="402"/>
        <v>4.0749336787398553E-3</v>
      </c>
      <c r="I1373">
        <f t="shared" si="403"/>
        <v>55</v>
      </c>
      <c r="K1373">
        <v>68</v>
      </c>
      <c r="L1373" s="4">
        <v>1.76</v>
      </c>
      <c r="M1373">
        <f t="shared" si="404"/>
        <v>1.8909504148463579E-4</v>
      </c>
      <c r="O1373" s="4">
        <f t="shared" si="405"/>
        <v>52.603854290000001</v>
      </c>
      <c r="Q1373">
        <v>52.603854290000001</v>
      </c>
      <c r="S1373" s="4">
        <f t="shared" si="406"/>
        <v>2.3099390109200882E-4</v>
      </c>
      <c r="T1373">
        <v>8</v>
      </c>
      <c r="W1373" s="4">
        <f t="shared" si="407"/>
        <v>900.625</v>
      </c>
      <c r="X1373">
        <v>1847</v>
      </c>
      <c r="Y1373" s="4">
        <v>16.899999999999999</v>
      </c>
      <c r="AB1373" s="4">
        <f t="shared" si="408"/>
        <v>57.5</v>
      </c>
      <c r="AC1373" s="3">
        <v>104</v>
      </c>
      <c r="AD1373" s="4">
        <f t="shared" si="409"/>
        <v>1.6145686477909638E-2</v>
      </c>
      <c r="AE1373">
        <f t="shared" si="410"/>
        <v>77</v>
      </c>
      <c r="AG1373">
        <v>77</v>
      </c>
      <c r="AH1373" s="4">
        <f t="shared" si="411"/>
        <v>4.24</v>
      </c>
      <c r="AJ1373">
        <v>4.24</v>
      </c>
      <c r="AK1373" s="4">
        <f t="shared" si="412"/>
        <v>2.2134646207452223E-4</v>
      </c>
      <c r="AL1373">
        <f t="shared" si="413"/>
        <v>8</v>
      </c>
      <c r="AN1373">
        <v>8</v>
      </c>
      <c r="AO1373" s="4">
        <f t="shared" si="414"/>
        <v>1.85</v>
      </c>
      <c r="AQ1373">
        <v>10.3</v>
      </c>
      <c r="AR1373" s="4">
        <f t="shared" si="415"/>
        <v>697.66385000000002</v>
      </c>
      <c r="AT1373">
        <v>697.66385000000002</v>
      </c>
      <c r="AU1373">
        <v>697.66385000000002</v>
      </c>
      <c r="AV1373" s="4">
        <f t="shared" si="416"/>
        <v>37525</v>
      </c>
      <c r="AX1373">
        <v>37525</v>
      </c>
      <c r="AY1373">
        <v>37525</v>
      </c>
      <c r="AZ1373" s="4">
        <f t="shared" si="417"/>
        <v>8.5</v>
      </c>
      <c r="BB1373">
        <v>8.5</v>
      </c>
      <c r="BC1373" s="4">
        <f t="shared" si="418"/>
        <v>8.4</v>
      </c>
      <c r="BE1373">
        <v>8.4</v>
      </c>
      <c r="BF1373" s="4">
        <v>0.48299999999999998</v>
      </c>
      <c r="BG1373" s="4">
        <v>9.6999999999999993</v>
      </c>
      <c r="BH1373" s="4">
        <f t="shared" si="400"/>
        <v>55.3</v>
      </c>
      <c r="BJ1373">
        <v>55.3</v>
      </c>
    </row>
    <row r="1374" spans="1:62" x14ac:dyDescent="0.25">
      <c r="A1374" s="4" t="s">
        <v>109</v>
      </c>
      <c r="B1374" s="4">
        <v>2005</v>
      </c>
      <c r="C1374" s="4">
        <v>1</v>
      </c>
      <c r="E1374" s="4">
        <f t="shared" si="401"/>
        <v>4.4411856901434282E-4</v>
      </c>
      <c r="F1374">
        <v>412</v>
      </c>
      <c r="H1374" s="4">
        <f t="shared" si="402"/>
        <v>4.0749336787398553E-3</v>
      </c>
      <c r="I1374">
        <f t="shared" si="403"/>
        <v>55</v>
      </c>
      <c r="K1374">
        <v>70</v>
      </c>
      <c r="L1374" s="4">
        <v>1.82</v>
      </c>
      <c r="M1374">
        <f t="shared" si="404"/>
        <v>1.8866340799672003E-4</v>
      </c>
      <c r="O1374" s="4">
        <f t="shared" si="405"/>
        <v>39.556775020000003</v>
      </c>
      <c r="Q1374">
        <v>39.556775020000003</v>
      </c>
      <c r="S1374" s="4">
        <f t="shared" si="406"/>
        <v>1.5607110335478841E-2</v>
      </c>
      <c r="T1374">
        <v>76</v>
      </c>
      <c r="W1374" s="4">
        <f t="shared" si="407"/>
        <v>153</v>
      </c>
      <c r="X1374">
        <v>153</v>
      </c>
      <c r="Y1374" s="4">
        <v>16.399999999999999</v>
      </c>
      <c r="AB1374" s="4">
        <f t="shared" si="408"/>
        <v>57.5</v>
      </c>
      <c r="AC1374" s="3">
        <v>108</v>
      </c>
      <c r="AD1374" s="4">
        <f t="shared" si="409"/>
        <v>1.3854350380793299E-4</v>
      </c>
      <c r="AE1374">
        <f t="shared" si="410"/>
        <v>7</v>
      </c>
      <c r="AG1374">
        <v>7</v>
      </c>
      <c r="AH1374" s="4">
        <f t="shared" si="411"/>
        <v>4.3600000000000003</v>
      </c>
      <c r="AJ1374">
        <v>4.3600000000000003</v>
      </c>
      <c r="AK1374" s="4">
        <f t="shared" si="412"/>
        <v>1.5588289350475702E-2</v>
      </c>
      <c r="AL1374">
        <f t="shared" si="413"/>
        <v>76</v>
      </c>
      <c r="AN1374">
        <v>76</v>
      </c>
      <c r="AO1374" s="4">
        <f t="shared" si="414"/>
        <v>1.85</v>
      </c>
      <c r="AQ1374">
        <v>11.6</v>
      </c>
      <c r="AR1374" s="4">
        <f t="shared" si="415"/>
        <v>519.79993460000003</v>
      </c>
      <c r="AT1374">
        <v>519.79993460000003</v>
      </c>
      <c r="AU1374">
        <v>519.79993460000003</v>
      </c>
      <c r="AV1374" s="4">
        <f t="shared" si="416"/>
        <v>3648288</v>
      </c>
      <c r="AX1374">
        <v>3648288</v>
      </c>
      <c r="AY1374">
        <v>3648288</v>
      </c>
      <c r="AZ1374" s="4">
        <f t="shared" si="417"/>
        <v>8.6</v>
      </c>
      <c r="BB1374">
        <v>8.6</v>
      </c>
      <c r="BC1374" s="4">
        <f t="shared" si="418"/>
        <v>8.5</v>
      </c>
      <c r="BE1374">
        <v>8.5</v>
      </c>
      <c r="BF1374" s="4">
        <v>0.47399999999999998</v>
      </c>
      <c r="BG1374" s="4">
        <v>9.6</v>
      </c>
      <c r="BH1374" s="4">
        <f t="shared" si="400"/>
        <v>54.1</v>
      </c>
      <c r="BJ1374">
        <v>54.1</v>
      </c>
    </row>
    <row r="1375" spans="1:62" x14ac:dyDescent="0.25">
      <c r="A1375" s="4" t="s">
        <v>109</v>
      </c>
      <c r="B1375" s="4">
        <v>2004</v>
      </c>
      <c r="C1375" s="4">
        <v>1</v>
      </c>
      <c r="E1375" s="4">
        <f t="shared" si="401"/>
        <v>3.1833685499265839E-4</v>
      </c>
      <c r="F1375">
        <v>432</v>
      </c>
      <c r="H1375" s="4">
        <f t="shared" si="402"/>
        <v>4.0749336787398553E-3</v>
      </c>
      <c r="I1375">
        <f t="shared" si="403"/>
        <v>55</v>
      </c>
      <c r="K1375">
        <v>72</v>
      </c>
      <c r="L1375" s="4">
        <v>1.43</v>
      </c>
      <c r="M1375">
        <f t="shared" si="404"/>
        <v>1.8855447659293863E-4</v>
      </c>
      <c r="O1375" s="4">
        <f t="shared" si="405"/>
        <v>36.297752490000001</v>
      </c>
      <c r="Q1375">
        <v>36.297752490000001</v>
      </c>
      <c r="S1375" s="4">
        <f t="shared" si="406"/>
        <v>1.5134619787571418E-2</v>
      </c>
      <c r="T1375">
        <v>73</v>
      </c>
      <c r="W1375" s="4">
        <f t="shared" si="407"/>
        <v>20</v>
      </c>
      <c r="X1375">
        <v>20</v>
      </c>
      <c r="Y1375" s="4">
        <v>15.9</v>
      </c>
      <c r="AB1375" s="4">
        <f t="shared" si="408"/>
        <v>57.5</v>
      </c>
      <c r="AC1375" s="3">
        <v>112</v>
      </c>
      <c r="AD1375" s="4">
        <f t="shared" si="409"/>
        <v>1.5426702739783889E-2</v>
      </c>
      <c r="AE1375">
        <f t="shared" si="410"/>
        <v>73</v>
      </c>
      <c r="AG1375">
        <v>73</v>
      </c>
      <c r="AH1375" s="4">
        <f t="shared" si="411"/>
        <v>4.29</v>
      </c>
      <c r="AJ1375">
        <v>4.29</v>
      </c>
      <c r="AK1375" s="4">
        <f t="shared" si="412"/>
        <v>1.5079076639453676E-2</v>
      </c>
      <c r="AL1375">
        <f t="shared" si="413"/>
        <v>73</v>
      </c>
      <c r="AN1375">
        <v>73</v>
      </c>
      <c r="AO1375" s="4">
        <f t="shared" si="414"/>
        <v>1.85</v>
      </c>
      <c r="AQ1375">
        <v>13.2</v>
      </c>
      <c r="AR1375" s="4">
        <f t="shared" si="415"/>
        <v>458.88435509999999</v>
      </c>
      <c r="AT1375">
        <v>458.88435509999999</v>
      </c>
      <c r="AU1375">
        <v>458.88435509999999</v>
      </c>
      <c r="AV1375" s="4">
        <f t="shared" si="416"/>
        <v>3574931</v>
      </c>
      <c r="AX1375">
        <v>3574931</v>
      </c>
      <c r="AY1375">
        <v>3574931</v>
      </c>
      <c r="AZ1375" s="4">
        <f t="shared" si="417"/>
        <v>8.6999999999999993</v>
      </c>
      <c r="BB1375">
        <v>8.6999999999999993</v>
      </c>
      <c r="BC1375" s="4">
        <f t="shared" si="418"/>
        <v>8.6</v>
      </c>
      <c r="BE1375">
        <v>8.6</v>
      </c>
      <c r="BF1375" s="4">
        <v>0.46100000000000002</v>
      </c>
      <c r="BG1375" s="4">
        <v>8.9</v>
      </c>
      <c r="BH1375" s="4">
        <f t="shared" si="400"/>
        <v>53</v>
      </c>
      <c r="BJ1375">
        <v>53</v>
      </c>
    </row>
    <row r="1376" spans="1:62" x14ac:dyDescent="0.25">
      <c r="A1376" s="4" t="s">
        <v>109</v>
      </c>
      <c r="B1376" s="4">
        <v>2003</v>
      </c>
      <c r="C1376" s="4">
        <v>1</v>
      </c>
      <c r="E1376" s="4">
        <f t="shared" si="401"/>
        <v>2.9172718129983694E-4</v>
      </c>
      <c r="F1376">
        <v>437</v>
      </c>
      <c r="H1376" s="4">
        <f t="shared" si="402"/>
        <v>4.0749336787398553E-3</v>
      </c>
      <c r="I1376">
        <f t="shared" si="403"/>
        <v>55</v>
      </c>
      <c r="K1376">
        <v>74</v>
      </c>
      <c r="L1376" s="4">
        <v>1.49</v>
      </c>
      <c r="M1376">
        <f t="shared" si="404"/>
        <v>1.8853954457121678E-4</v>
      </c>
      <c r="O1376" s="4">
        <f t="shared" si="405"/>
        <v>35.852046680000001</v>
      </c>
      <c r="Q1376">
        <v>35.852046680000001</v>
      </c>
      <c r="S1376" s="4">
        <f t="shared" si="406"/>
        <v>1.5134619787571418E-2</v>
      </c>
      <c r="T1376">
        <v>73</v>
      </c>
      <c r="W1376" s="4">
        <f t="shared" si="407"/>
        <v>65</v>
      </c>
      <c r="X1376">
        <v>65</v>
      </c>
      <c r="Y1376" s="4">
        <v>15.5</v>
      </c>
      <c r="AB1376" s="4">
        <f t="shared" si="408"/>
        <v>57.5</v>
      </c>
      <c r="AC1376" s="3">
        <v>115</v>
      </c>
      <c r="AD1376" s="4">
        <f t="shared" si="409"/>
        <v>1.5846347293193543E-2</v>
      </c>
      <c r="AE1376">
        <f t="shared" si="410"/>
        <v>75</v>
      </c>
      <c r="AG1376">
        <v>75</v>
      </c>
      <c r="AH1376" s="4">
        <f t="shared" si="411"/>
        <v>4.45</v>
      </c>
      <c r="AJ1376">
        <v>4.45</v>
      </c>
      <c r="AK1376" s="4">
        <f t="shared" si="412"/>
        <v>1.5074195658378226E-2</v>
      </c>
      <c r="AL1376">
        <f t="shared" si="413"/>
        <v>73</v>
      </c>
      <c r="AN1376">
        <v>73</v>
      </c>
      <c r="AO1376" s="4">
        <f t="shared" si="414"/>
        <v>1.85</v>
      </c>
      <c r="AQ1376">
        <v>14.5</v>
      </c>
      <c r="AR1376" s="4">
        <f t="shared" si="415"/>
        <v>436.68753570000001</v>
      </c>
      <c r="AT1376">
        <v>436.68753570000001</v>
      </c>
      <c r="AU1376">
        <v>436.68753570000001</v>
      </c>
      <c r="AV1376" s="4">
        <f t="shared" si="416"/>
        <v>3413852</v>
      </c>
      <c r="AX1376">
        <v>3413852</v>
      </c>
      <c r="AY1376">
        <v>3413852</v>
      </c>
      <c r="AZ1376" s="4">
        <f t="shared" si="417"/>
        <v>8.8000000000000007</v>
      </c>
      <c r="BB1376">
        <v>8.8000000000000007</v>
      </c>
      <c r="BC1376" s="4">
        <f t="shared" si="418"/>
        <v>8.8000000000000007</v>
      </c>
      <c r="BE1376">
        <v>8.8000000000000007</v>
      </c>
      <c r="BF1376" s="4">
        <v>0.45</v>
      </c>
      <c r="BG1376" s="4">
        <v>8.1999999999999993</v>
      </c>
      <c r="BH1376" s="4">
        <f t="shared" si="400"/>
        <v>52.4</v>
      </c>
      <c r="BJ1376">
        <v>52.4</v>
      </c>
    </row>
    <row r="1377" spans="1:62" x14ac:dyDescent="0.25">
      <c r="A1377" s="4" t="s">
        <v>109</v>
      </c>
      <c r="B1377" s="4">
        <v>2002</v>
      </c>
      <c r="C1377" s="4">
        <v>1</v>
      </c>
      <c r="E1377" s="4">
        <f t="shared" si="401"/>
        <v>2.9172718129983694E-4</v>
      </c>
      <c r="F1377">
        <v>437</v>
      </c>
      <c r="H1377" s="4">
        <f t="shared" si="402"/>
        <v>4.0749336787398553E-3</v>
      </c>
      <c r="I1377">
        <f t="shared" si="403"/>
        <v>55</v>
      </c>
      <c r="K1377">
        <v>76</v>
      </c>
      <c r="L1377" s="4">
        <v>1.66</v>
      </c>
      <c r="M1377">
        <f t="shared" si="404"/>
        <v>1.8843494423384933E-4</v>
      </c>
      <c r="O1377" s="4">
        <f t="shared" si="405"/>
        <v>32.736741340000002</v>
      </c>
      <c r="Q1377">
        <v>32.736741340000002</v>
      </c>
      <c r="S1377" s="4">
        <f t="shared" si="406"/>
        <v>1.5795062001612969E-2</v>
      </c>
      <c r="T1377">
        <v>84</v>
      </c>
      <c r="W1377" s="4">
        <f t="shared" si="407"/>
        <v>766</v>
      </c>
      <c r="X1377">
        <v>766</v>
      </c>
      <c r="Y1377" s="4">
        <v>15.1</v>
      </c>
      <c r="AB1377" s="4">
        <f t="shared" si="408"/>
        <v>57.5</v>
      </c>
      <c r="AC1377" s="3">
        <v>118</v>
      </c>
      <c r="AD1377" s="4">
        <f t="shared" si="409"/>
        <v>1.6490646027440953E-2</v>
      </c>
      <c r="AE1377">
        <f t="shared" si="410"/>
        <v>83</v>
      </c>
      <c r="AG1377">
        <v>83</v>
      </c>
      <c r="AH1377" s="4">
        <f t="shared" si="411"/>
        <v>4.54</v>
      </c>
      <c r="AJ1377">
        <v>4.54</v>
      </c>
      <c r="AK1377" s="4">
        <f t="shared" si="412"/>
        <v>1.584892306381689E-2</v>
      </c>
      <c r="AL1377">
        <f t="shared" si="413"/>
        <v>84</v>
      </c>
      <c r="AN1377">
        <v>84</v>
      </c>
      <c r="AO1377" s="4">
        <f t="shared" si="414"/>
        <v>1.85</v>
      </c>
      <c r="AQ1377">
        <v>15.7</v>
      </c>
      <c r="AR1377" s="4">
        <f t="shared" si="415"/>
        <v>395.84935109999998</v>
      </c>
      <c r="AT1377">
        <v>395.84935109999998</v>
      </c>
      <c r="AU1377">
        <v>395.84935109999998</v>
      </c>
      <c r="AV1377" s="4">
        <f t="shared" si="416"/>
        <v>332149</v>
      </c>
      <c r="AX1377">
        <v>332149</v>
      </c>
      <c r="AY1377">
        <v>332149</v>
      </c>
      <c r="AZ1377" s="4">
        <f t="shared" si="417"/>
        <v>8.9</v>
      </c>
      <c r="BB1377">
        <v>8.9</v>
      </c>
      <c r="BC1377" s="4">
        <f t="shared" si="418"/>
        <v>8.9</v>
      </c>
      <c r="BE1377">
        <v>8.9</v>
      </c>
      <c r="BF1377" s="4">
        <v>0.45100000000000001</v>
      </c>
      <c r="BG1377" s="4">
        <v>8.5</v>
      </c>
      <c r="BH1377" s="4">
        <f t="shared" si="400"/>
        <v>52.1</v>
      </c>
      <c r="BJ1377">
        <v>52.1</v>
      </c>
    </row>
    <row r="1378" spans="1:62" x14ac:dyDescent="0.25">
      <c r="A1378" s="4" t="s">
        <v>109</v>
      </c>
      <c r="B1378" s="4">
        <v>2001</v>
      </c>
      <c r="C1378" s="4">
        <v>1</v>
      </c>
      <c r="E1378" s="4">
        <f t="shared" si="401"/>
        <v>3.0747318618498236E-4</v>
      </c>
      <c r="F1378">
        <v>434</v>
      </c>
      <c r="H1378" s="4">
        <f t="shared" si="402"/>
        <v>4.0749336787398553E-3</v>
      </c>
      <c r="I1378">
        <f t="shared" si="403"/>
        <v>55</v>
      </c>
      <c r="K1378">
        <v>77</v>
      </c>
      <c r="L1378" s="4">
        <v>1.63</v>
      </c>
      <c r="M1378">
        <f t="shared" si="404"/>
        <v>1.8744578562772816E-4</v>
      </c>
      <c r="O1378" s="4">
        <f t="shared" si="405"/>
        <v>3.847602867</v>
      </c>
      <c r="Q1378">
        <v>3.847602867</v>
      </c>
      <c r="S1378" s="4">
        <f t="shared" si="406"/>
        <v>8.675140700055771E-5</v>
      </c>
      <c r="W1378" s="4">
        <f t="shared" si="407"/>
        <v>900.625</v>
      </c>
      <c r="X1378">
        <v>11304</v>
      </c>
      <c r="Y1378" s="4">
        <v>14.7</v>
      </c>
      <c r="AB1378" s="4">
        <f t="shared" si="408"/>
        <v>57.5</v>
      </c>
      <c r="AC1378" s="3">
        <v>120</v>
      </c>
      <c r="AD1378" s="4">
        <f t="shared" si="409"/>
        <v>1.6161508889940703E-2</v>
      </c>
      <c r="AE1378">
        <f t="shared" si="410"/>
        <v>77</v>
      </c>
      <c r="AG1378">
        <v>77</v>
      </c>
      <c r="AH1378" s="4">
        <f t="shared" si="411"/>
        <v>4.62</v>
      </c>
      <c r="AJ1378">
        <v>4.62</v>
      </c>
      <c r="AK1378" s="4">
        <f t="shared" si="412"/>
        <v>2.1778296361872152E-4</v>
      </c>
      <c r="AL1378">
        <f t="shared" si="413"/>
        <v>8</v>
      </c>
      <c r="AN1378">
        <v>8</v>
      </c>
      <c r="AO1378" s="4">
        <f t="shared" si="414"/>
        <v>1.85</v>
      </c>
      <c r="AQ1378">
        <v>16.899999999999999</v>
      </c>
      <c r="AR1378" s="4">
        <f t="shared" si="415"/>
        <v>41.776361199999997</v>
      </c>
      <c r="AT1378">
        <v>41.776361199999997</v>
      </c>
      <c r="AU1378">
        <v>41.776361199999997</v>
      </c>
      <c r="AV1378" s="4">
        <f t="shared" si="416"/>
        <v>10715281.625</v>
      </c>
      <c r="AX1378">
        <v>32321482</v>
      </c>
      <c r="AY1378">
        <v>32321482</v>
      </c>
      <c r="AZ1378" s="4">
        <f t="shared" si="417"/>
        <v>9</v>
      </c>
      <c r="BB1378">
        <v>9</v>
      </c>
      <c r="BC1378" s="4">
        <f t="shared" si="418"/>
        <v>9</v>
      </c>
      <c r="BE1378">
        <v>9</v>
      </c>
      <c r="BF1378" s="4">
        <v>0.44700000000000001</v>
      </c>
      <c r="BG1378" s="4">
        <v>8.4</v>
      </c>
      <c r="BH1378" s="4">
        <f t="shared" si="400"/>
        <v>51.9</v>
      </c>
      <c r="BJ1378">
        <v>51.9</v>
      </c>
    </row>
    <row r="1379" spans="1:62" x14ac:dyDescent="0.25">
      <c r="A1379" s="4" t="s">
        <v>109</v>
      </c>
      <c r="B1379" s="4">
        <v>2000</v>
      </c>
      <c r="C1379" s="4">
        <v>1</v>
      </c>
      <c r="E1379" s="4">
        <f t="shared" si="401"/>
        <v>3.4096430765832164E-4</v>
      </c>
      <c r="F1379">
        <v>428</v>
      </c>
      <c r="H1379" s="4">
        <f t="shared" si="402"/>
        <v>4.0749336787398553E-3</v>
      </c>
      <c r="I1379">
        <f t="shared" si="403"/>
        <v>55</v>
      </c>
      <c r="K1379">
        <v>77</v>
      </c>
      <c r="L1379" s="4">
        <v>1.51</v>
      </c>
      <c r="M1379">
        <f t="shared" si="404"/>
        <v>1.8733529597775452E-4</v>
      </c>
      <c r="O1379" s="4">
        <f t="shared" si="405"/>
        <v>0.68168555500000005</v>
      </c>
      <c r="Q1379">
        <v>0.68168555500000005</v>
      </c>
      <c r="S1379" s="4">
        <f t="shared" si="406"/>
        <v>8.675140700055771E-5</v>
      </c>
      <c r="W1379" s="4">
        <f t="shared" si="407"/>
        <v>900.625</v>
      </c>
      <c r="X1379">
        <v>21002</v>
      </c>
      <c r="Y1379" s="4">
        <v>14.4</v>
      </c>
      <c r="AB1379" s="4">
        <f t="shared" si="408"/>
        <v>57.5</v>
      </c>
      <c r="AC1379" s="3">
        <v>121</v>
      </c>
      <c r="AD1379" s="4">
        <f t="shared" si="409"/>
        <v>1.5407555764503748E-4</v>
      </c>
      <c r="AE1379">
        <f t="shared" si="410"/>
        <v>8</v>
      </c>
      <c r="AG1379">
        <v>8</v>
      </c>
      <c r="AH1379" s="4">
        <f t="shared" si="411"/>
        <v>4.68</v>
      </c>
      <c r="AJ1379">
        <v>4.68</v>
      </c>
      <c r="AK1379" s="4">
        <f t="shared" si="412"/>
        <v>1.5965923527285091E-2</v>
      </c>
      <c r="AL1379">
        <f t="shared" si="413"/>
        <v>82</v>
      </c>
      <c r="AN1379">
        <v>82</v>
      </c>
      <c r="AO1379" s="4">
        <f t="shared" si="414"/>
        <v>1.85</v>
      </c>
      <c r="AQ1379">
        <v>18.100000000000001</v>
      </c>
      <c r="AR1379" s="4">
        <f t="shared" si="415"/>
        <v>43.979713199999999</v>
      </c>
      <c r="AT1379">
        <v>43.979713199999999</v>
      </c>
      <c r="AU1379">
        <v>43.979713199999999</v>
      </c>
      <c r="AV1379" s="4">
        <f t="shared" si="416"/>
        <v>3145483</v>
      </c>
      <c r="AX1379">
        <v>3145483</v>
      </c>
      <c r="AY1379">
        <v>3145483</v>
      </c>
      <c r="AZ1379" s="4">
        <f t="shared" si="417"/>
        <v>9.1999999999999993</v>
      </c>
      <c r="BB1379">
        <v>9.1999999999999993</v>
      </c>
      <c r="BC1379" s="4">
        <f t="shared" si="418"/>
        <v>9.1</v>
      </c>
      <c r="BE1379">
        <v>9.1</v>
      </c>
      <c r="BF1379" s="4">
        <v>0.44800000000000001</v>
      </c>
      <c r="BG1379" s="4">
        <v>8.4</v>
      </c>
      <c r="BH1379" s="4">
        <f t="shared" si="400"/>
        <v>51.9</v>
      </c>
      <c r="BJ1379">
        <v>51.9</v>
      </c>
    </row>
    <row r="1380" spans="1:62" x14ac:dyDescent="0.25">
      <c r="A1380" s="4" t="s">
        <v>110</v>
      </c>
      <c r="B1380" s="4">
        <v>2015</v>
      </c>
      <c r="C1380" s="4">
        <v>1</v>
      </c>
      <c r="E1380" s="4">
        <f t="shared" si="401"/>
        <v>3.0972054206151057E-3</v>
      </c>
      <c r="F1380">
        <v>198</v>
      </c>
      <c r="H1380" s="4">
        <f t="shared" si="402"/>
        <v>1.3615888411902125E-2</v>
      </c>
      <c r="I1380">
        <f t="shared" si="403"/>
        <v>0</v>
      </c>
      <c r="K1380">
        <v>0</v>
      </c>
      <c r="M1380">
        <f t="shared" si="404"/>
        <v>1.8731145170040577E-4</v>
      </c>
      <c r="O1380" s="4">
        <f t="shared" si="405"/>
        <v>0</v>
      </c>
      <c r="Q1380">
        <v>0</v>
      </c>
      <c r="S1380" s="4">
        <f t="shared" si="406"/>
        <v>1.5898919057260947E-2</v>
      </c>
      <c r="T1380">
        <v>82</v>
      </c>
      <c r="W1380" s="4">
        <f t="shared" si="407"/>
        <v>0</v>
      </c>
      <c r="X1380">
        <v>0</v>
      </c>
      <c r="Y1380" s="4">
        <v>77.599999999999994</v>
      </c>
      <c r="AB1380" s="4">
        <f t="shared" si="408"/>
        <v>0</v>
      </c>
      <c r="AC1380" s="3">
        <v>0</v>
      </c>
      <c r="AD1380" s="4">
        <f t="shared" si="409"/>
        <v>1.4974425463228289E-4</v>
      </c>
      <c r="AE1380">
        <f t="shared" si="410"/>
        <v>8</v>
      </c>
      <c r="AG1380">
        <v>8</v>
      </c>
      <c r="AH1380" s="4" t="e">
        <f t="shared" si="411"/>
        <v>#VALUE!</v>
      </c>
      <c r="AK1380" s="4">
        <f t="shared" si="412"/>
        <v>1.5816419660452805E-2</v>
      </c>
      <c r="AL1380">
        <f t="shared" si="413"/>
        <v>78</v>
      </c>
      <c r="AN1380">
        <v>78</v>
      </c>
      <c r="AO1380" s="4">
        <f t="shared" si="414"/>
        <v>0.1</v>
      </c>
      <c r="AQ1380">
        <v>0.1</v>
      </c>
      <c r="AR1380" s="4">
        <f t="shared" si="415"/>
        <v>1424.4836110000001</v>
      </c>
      <c r="AT1380">
        <v>1424.4836110000001</v>
      </c>
      <c r="AU1380">
        <v>1424.4836110000001</v>
      </c>
      <c r="AV1380" s="4">
        <f t="shared" si="416"/>
        <v>11247</v>
      </c>
      <c r="AX1380">
        <v>11247</v>
      </c>
      <c r="AY1380">
        <v>11247</v>
      </c>
      <c r="AZ1380" s="4">
        <f t="shared" si="417"/>
        <v>0.1</v>
      </c>
      <c r="BB1380">
        <v>0.1</v>
      </c>
      <c r="BC1380" s="4">
        <f t="shared" si="418"/>
        <v>0.1</v>
      </c>
      <c r="BE1380">
        <v>0.1</v>
      </c>
      <c r="BF1380" s="4">
        <v>0.58599999999999997</v>
      </c>
      <c r="BG1380" s="4">
        <v>11.9</v>
      </c>
      <c r="BH1380" s="4">
        <f t="shared" si="400"/>
        <v>66.3</v>
      </c>
      <c r="BJ1380">
        <v>66.3</v>
      </c>
    </row>
    <row r="1381" spans="1:62" x14ac:dyDescent="0.25">
      <c r="A1381" s="4" t="s">
        <v>110</v>
      </c>
      <c r="B1381" s="4">
        <v>2014</v>
      </c>
      <c r="C1381" s="4">
        <v>1</v>
      </c>
      <c r="E1381" s="4">
        <f t="shared" si="401"/>
        <v>1.3612567210010737E-3</v>
      </c>
      <c r="F1381">
        <v>2</v>
      </c>
      <c r="H1381" s="4">
        <f t="shared" si="402"/>
        <v>1.3615888411902125E-2</v>
      </c>
      <c r="I1381">
        <f t="shared" si="403"/>
        <v>0</v>
      </c>
      <c r="K1381">
        <v>0</v>
      </c>
      <c r="L1381" s="4">
        <v>0.01</v>
      </c>
      <c r="M1381">
        <f t="shared" si="404"/>
        <v>1.9053665616292751E-4</v>
      </c>
      <c r="O1381" s="4">
        <f t="shared" si="405"/>
        <v>97.871933189999993</v>
      </c>
      <c r="Q1381">
        <v>97.871933189999993</v>
      </c>
      <c r="S1381" s="4">
        <f t="shared" si="406"/>
        <v>1.5472595340292588E-2</v>
      </c>
      <c r="T1381">
        <v>75</v>
      </c>
      <c r="W1381" s="4">
        <f t="shared" si="407"/>
        <v>0</v>
      </c>
      <c r="X1381">
        <v>0</v>
      </c>
      <c r="Y1381" s="4">
        <v>77.099999999999994</v>
      </c>
      <c r="AB1381" s="4">
        <f t="shared" si="408"/>
        <v>0</v>
      </c>
      <c r="AC1381" s="3">
        <v>0</v>
      </c>
      <c r="AD1381" s="4">
        <f t="shared" si="409"/>
        <v>1.6454455242421156E-2</v>
      </c>
      <c r="AE1381">
        <f t="shared" si="410"/>
        <v>79</v>
      </c>
      <c r="AG1381">
        <v>79</v>
      </c>
      <c r="AH1381" s="4">
        <f t="shared" si="411"/>
        <v>1.21</v>
      </c>
      <c r="AJ1381">
        <v>1.21</v>
      </c>
      <c r="AK1381" s="4">
        <f t="shared" si="412"/>
        <v>1.5442150295496126E-2</v>
      </c>
      <c r="AL1381">
        <f t="shared" si="413"/>
        <v>75</v>
      </c>
      <c r="AN1381">
        <v>75</v>
      </c>
      <c r="AO1381" s="4">
        <f t="shared" si="414"/>
        <v>0.1</v>
      </c>
      <c r="AQ1381">
        <v>0.1</v>
      </c>
      <c r="AR1381" s="4">
        <f t="shared" si="415"/>
        <v>1684.5427400000001</v>
      </c>
      <c r="AT1381">
        <v>1684.5427400000001</v>
      </c>
      <c r="AU1381">
        <v>1684.5427400000001</v>
      </c>
      <c r="AV1381" s="4">
        <f t="shared" si="416"/>
        <v>11458</v>
      </c>
      <c r="AX1381">
        <v>11458</v>
      </c>
      <c r="AY1381">
        <v>11458</v>
      </c>
      <c r="AZ1381" s="4">
        <f t="shared" si="417"/>
        <v>0.1</v>
      </c>
      <c r="BB1381">
        <v>0.1</v>
      </c>
      <c r="BC1381" s="4">
        <f t="shared" si="418"/>
        <v>0.1</v>
      </c>
      <c r="BE1381">
        <v>0.1</v>
      </c>
      <c r="BF1381" s="4">
        <v>0.59699999999999998</v>
      </c>
      <c r="BG1381" s="4">
        <v>11.9</v>
      </c>
      <c r="BH1381" s="4">
        <f t="shared" si="400"/>
        <v>66.099999999999994</v>
      </c>
      <c r="BJ1381">
        <v>66.099999999999994</v>
      </c>
    </row>
    <row r="1382" spans="1:62" x14ac:dyDescent="0.25">
      <c r="A1382" s="4" t="s">
        <v>110</v>
      </c>
      <c r="B1382" s="4">
        <v>2013</v>
      </c>
      <c r="C1382" s="4">
        <v>1</v>
      </c>
      <c r="E1382" s="4">
        <f t="shared" si="401"/>
        <v>1.6590116359461236E-3</v>
      </c>
      <c r="F1382">
        <v>22</v>
      </c>
      <c r="H1382" s="4">
        <f t="shared" si="402"/>
        <v>1.3615888411902125E-2</v>
      </c>
      <c r="I1382">
        <f t="shared" si="403"/>
        <v>0</v>
      </c>
      <c r="K1382">
        <v>0</v>
      </c>
      <c r="L1382" s="4">
        <v>0.01</v>
      </c>
      <c r="M1382">
        <f t="shared" si="404"/>
        <v>1.9171902930906738E-4</v>
      </c>
      <c r="O1382" s="4">
        <f t="shared" si="405"/>
        <v>137.25919429999999</v>
      </c>
      <c r="Q1382">
        <v>137.25919429999999</v>
      </c>
      <c r="S1382" s="4">
        <f t="shared" si="406"/>
        <v>1.3597551795253666E-2</v>
      </c>
      <c r="T1382">
        <v>95</v>
      </c>
      <c r="W1382" s="4">
        <f t="shared" si="407"/>
        <v>0</v>
      </c>
      <c r="X1382">
        <v>0</v>
      </c>
      <c r="Y1382" s="4">
        <v>76.7</v>
      </c>
      <c r="AB1382" s="4">
        <f t="shared" si="408"/>
        <v>0</v>
      </c>
      <c r="AC1382" s="3">
        <v>0</v>
      </c>
      <c r="AD1382" s="4">
        <f t="shared" si="409"/>
        <v>1.5467961922024721E-2</v>
      </c>
      <c r="AE1382">
        <f t="shared" si="410"/>
        <v>91</v>
      </c>
      <c r="AG1382">
        <v>91</v>
      </c>
      <c r="AH1382" s="4">
        <f t="shared" si="411"/>
        <v>1.1499999999999999</v>
      </c>
      <c r="AJ1382">
        <v>1.1499999999999999</v>
      </c>
      <c r="AK1382" s="4">
        <f t="shared" si="412"/>
        <v>1.3768857960536573E-2</v>
      </c>
      <c r="AL1382">
        <f t="shared" si="413"/>
        <v>95</v>
      </c>
      <c r="AN1382">
        <v>95</v>
      </c>
      <c r="AO1382" s="4">
        <f t="shared" si="414"/>
        <v>0.1</v>
      </c>
      <c r="AQ1382">
        <v>0.1</v>
      </c>
      <c r="AR1382" s="4">
        <f t="shared" si="415"/>
        <v>1724.3617369999999</v>
      </c>
      <c r="AT1382">
        <v>1724.3617369999999</v>
      </c>
      <c r="AU1382">
        <v>1724.3617369999999</v>
      </c>
      <c r="AV1382" s="4">
        <f t="shared" si="416"/>
        <v>18535</v>
      </c>
      <c r="AX1382">
        <v>18535</v>
      </c>
      <c r="AY1382">
        <v>18535</v>
      </c>
      <c r="AZ1382" s="4">
        <f t="shared" si="417"/>
        <v>0.1</v>
      </c>
      <c r="BB1382">
        <v>0.1</v>
      </c>
      <c r="BC1382" s="4">
        <f t="shared" si="418"/>
        <v>0.1</v>
      </c>
      <c r="BE1382">
        <v>0.1</v>
      </c>
      <c r="BF1382" s="4">
        <v>0.58899999999999997</v>
      </c>
      <c r="BG1382" s="4">
        <v>11.9</v>
      </c>
      <c r="BH1382" s="4">
        <f t="shared" si="400"/>
        <v>65.8</v>
      </c>
      <c r="BJ1382">
        <v>65.8</v>
      </c>
    </row>
    <row r="1383" spans="1:62" x14ac:dyDescent="0.25">
      <c r="A1383" s="4" t="s">
        <v>110</v>
      </c>
      <c r="B1383" s="4">
        <v>2012</v>
      </c>
      <c r="C1383" s="4">
        <v>1</v>
      </c>
      <c r="E1383" s="4">
        <f t="shared" si="401"/>
        <v>1.6897478383066618E-3</v>
      </c>
      <c r="F1383">
        <v>24</v>
      </c>
      <c r="H1383" s="4">
        <f t="shared" si="402"/>
        <v>1.3615888411902125E-2</v>
      </c>
      <c r="I1383">
        <f t="shared" si="403"/>
        <v>0</v>
      </c>
      <c r="K1383">
        <v>0</v>
      </c>
      <c r="L1383" s="4">
        <v>0.01</v>
      </c>
      <c r="M1383">
        <f t="shared" si="404"/>
        <v>1.9201400975345719E-4</v>
      </c>
      <c r="O1383" s="4">
        <f t="shared" si="405"/>
        <v>147.45497549999999</v>
      </c>
      <c r="Q1383">
        <v>147.45497549999999</v>
      </c>
      <c r="S1383" s="4">
        <f t="shared" si="406"/>
        <v>1.3894096137580055E-2</v>
      </c>
      <c r="T1383">
        <v>94</v>
      </c>
      <c r="W1383" s="4">
        <f t="shared" si="407"/>
        <v>0</v>
      </c>
      <c r="X1383">
        <v>0</v>
      </c>
      <c r="Y1383" s="4">
        <v>76.2</v>
      </c>
      <c r="AB1383" s="4">
        <f t="shared" si="408"/>
        <v>0</v>
      </c>
      <c r="AC1383" s="3">
        <v>0</v>
      </c>
      <c r="AD1383" s="4">
        <f t="shared" si="409"/>
        <v>1.5212079808902927E-2</v>
      </c>
      <c r="AE1383">
        <f t="shared" si="410"/>
        <v>92</v>
      </c>
      <c r="AG1383">
        <v>92</v>
      </c>
      <c r="AH1383" s="4">
        <f t="shared" si="411"/>
        <v>1.37</v>
      </c>
      <c r="AJ1383">
        <v>1.37</v>
      </c>
      <c r="AK1383" s="4">
        <f t="shared" si="412"/>
        <v>1.4055007269668874E-2</v>
      </c>
      <c r="AL1383">
        <f t="shared" si="413"/>
        <v>94</v>
      </c>
      <c r="AN1383">
        <v>94</v>
      </c>
      <c r="AO1383" s="4">
        <f t="shared" si="414"/>
        <v>0.1</v>
      </c>
      <c r="AQ1383">
        <v>0.1</v>
      </c>
      <c r="AR1383" s="4">
        <f t="shared" si="415"/>
        <v>1763.8154970000001</v>
      </c>
      <c r="AT1383">
        <v>1763.8154970000001</v>
      </c>
      <c r="AU1383">
        <v>1763.8154970000001</v>
      </c>
      <c r="AV1383" s="4">
        <f t="shared" si="416"/>
        <v>16613</v>
      </c>
      <c r="AX1383">
        <v>16613</v>
      </c>
      <c r="AY1383">
        <v>16613</v>
      </c>
      <c r="AZ1383" s="4">
        <f t="shared" si="417"/>
        <v>0.1</v>
      </c>
      <c r="BB1383">
        <v>0.1</v>
      </c>
      <c r="BC1383" s="4">
        <f t="shared" si="418"/>
        <v>0.1</v>
      </c>
      <c r="BE1383">
        <v>0.1</v>
      </c>
      <c r="BF1383" s="4">
        <v>0.58099999999999996</v>
      </c>
      <c r="BG1383" s="4">
        <v>11.9</v>
      </c>
      <c r="BH1383" s="4">
        <f t="shared" si="400"/>
        <v>65.7</v>
      </c>
      <c r="BJ1383">
        <v>65.7</v>
      </c>
    </row>
    <row r="1384" spans="1:62" x14ac:dyDescent="0.25">
      <c r="A1384" s="4" t="s">
        <v>110</v>
      </c>
      <c r="B1384" s="4">
        <v>2011</v>
      </c>
      <c r="C1384" s="4">
        <v>1</v>
      </c>
      <c r="E1384" s="4">
        <f t="shared" si="401"/>
        <v>1.7206079194497851E-3</v>
      </c>
      <c r="F1384">
        <v>26</v>
      </c>
      <c r="H1384" s="4">
        <f t="shared" si="402"/>
        <v>1.3615888411902125E-2</v>
      </c>
      <c r="I1384">
        <f t="shared" si="403"/>
        <v>0</v>
      </c>
      <c r="K1384">
        <v>0</v>
      </c>
      <c r="L1384" s="4">
        <v>0.53</v>
      </c>
      <c r="M1384">
        <f t="shared" si="404"/>
        <v>1.8835848135231989E-4</v>
      </c>
      <c r="O1384" s="4">
        <f t="shared" si="405"/>
        <v>30.467038989999999</v>
      </c>
      <c r="Q1384">
        <v>30.467038989999999</v>
      </c>
      <c r="S1384" s="4">
        <f t="shared" si="406"/>
        <v>1.3597551795253666E-2</v>
      </c>
      <c r="T1384">
        <v>95</v>
      </c>
      <c r="W1384" s="4">
        <f t="shared" si="407"/>
        <v>0</v>
      </c>
      <c r="X1384">
        <v>0</v>
      </c>
      <c r="Y1384" s="4">
        <v>75.7</v>
      </c>
      <c r="AB1384" s="4">
        <f t="shared" si="408"/>
        <v>0</v>
      </c>
      <c r="AC1384" s="3">
        <v>0</v>
      </c>
      <c r="AD1384" s="4">
        <f t="shared" si="409"/>
        <v>1.4329756953413561E-2</v>
      </c>
      <c r="AE1384">
        <f t="shared" si="410"/>
        <v>95</v>
      </c>
      <c r="AG1384">
        <v>95</v>
      </c>
      <c r="AH1384" s="4">
        <f t="shared" si="411"/>
        <v>1.42</v>
      </c>
      <c r="AJ1384">
        <v>1.42</v>
      </c>
      <c r="AK1384" s="4">
        <f t="shared" si="412"/>
        <v>1.2454102036655699E-2</v>
      </c>
      <c r="AL1384">
        <f t="shared" si="413"/>
        <v>99</v>
      </c>
      <c r="AN1384">
        <v>99</v>
      </c>
      <c r="AO1384" s="4">
        <f t="shared" si="414"/>
        <v>0.1</v>
      </c>
      <c r="AQ1384">
        <v>0.1</v>
      </c>
      <c r="AR1384" s="4">
        <f t="shared" si="415"/>
        <v>1692.6132769999999</v>
      </c>
      <c r="AT1384">
        <v>1692.6132769999999</v>
      </c>
      <c r="AU1384">
        <v>1692.6132769999999</v>
      </c>
      <c r="AV1384" s="4">
        <f t="shared" si="416"/>
        <v>14656</v>
      </c>
      <c r="AX1384">
        <v>14656</v>
      </c>
      <c r="AY1384">
        <v>14656</v>
      </c>
      <c r="AZ1384" s="4">
        <f t="shared" si="417"/>
        <v>0.1</v>
      </c>
      <c r="BB1384">
        <v>0.1</v>
      </c>
      <c r="BC1384" s="4">
        <f t="shared" si="418"/>
        <v>0.1</v>
      </c>
      <c r="BE1384">
        <v>0.1</v>
      </c>
      <c r="BF1384" s="4">
        <v>0.58499999999999996</v>
      </c>
      <c r="BG1384" s="4">
        <v>11.9</v>
      </c>
      <c r="BH1384" s="4">
        <f t="shared" si="400"/>
        <v>65.5</v>
      </c>
      <c r="BJ1384">
        <v>65.5</v>
      </c>
    </row>
    <row r="1385" spans="1:62" x14ac:dyDescent="0.25">
      <c r="A1385" s="4" t="s">
        <v>110</v>
      </c>
      <c r="B1385" s="4">
        <v>2010</v>
      </c>
      <c r="C1385" s="4">
        <v>1</v>
      </c>
      <c r="E1385" s="4">
        <f t="shared" si="401"/>
        <v>1.7360800958846974E-3</v>
      </c>
      <c r="F1385">
        <v>27</v>
      </c>
      <c r="H1385" s="4">
        <f t="shared" si="402"/>
        <v>1.3615888411902125E-2</v>
      </c>
      <c r="I1385">
        <f t="shared" si="403"/>
        <v>0</v>
      </c>
      <c r="K1385">
        <v>0</v>
      </c>
      <c r="L1385" s="4">
        <v>0.48</v>
      </c>
      <c r="M1385">
        <f t="shared" si="404"/>
        <v>1.879420883395175E-4</v>
      </c>
      <c r="O1385" s="4">
        <f t="shared" si="405"/>
        <v>18.21661422</v>
      </c>
      <c r="Q1385">
        <v>18.21661422</v>
      </c>
      <c r="S1385" s="4">
        <f t="shared" si="406"/>
        <v>1.4682265089018029E-2</v>
      </c>
      <c r="T1385">
        <v>91</v>
      </c>
      <c r="W1385" s="4">
        <f t="shared" si="407"/>
        <v>0</v>
      </c>
      <c r="X1385">
        <v>0</v>
      </c>
      <c r="Y1385" s="4">
        <v>75.2</v>
      </c>
      <c r="AB1385" s="4">
        <f t="shared" si="408"/>
        <v>0</v>
      </c>
      <c r="AC1385" s="3">
        <v>0</v>
      </c>
      <c r="AD1385" s="4">
        <f t="shared" si="409"/>
        <v>1.4324760670190046E-2</v>
      </c>
      <c r="AE1385">
        <f t="shared" si="410"/>
        <v>95</v>
      </c>
      <c r="AG1385">
        <v>95</v>
      </c>
      <c r="AH1385" s="4">
        <f t="shared" si="411"/>
        <v>1.52</v>
      </c>
      <c r="AJ1385">
        <v>1.52</v>
      </c>
      <c r="AK1385" s="4">
        <f t="shared" si="412"/>
        <v>1.4812928470700709E-2</v>
      </c>
      <c r="AL1385">
        <f t="shared" si="413"/>
        <v>91</v>
      </c>
      <c r="AN1385">
        <v>91</v>
      </c>
      <c r="AO1385" s="4">
        <f t="shared" si="414"/>
        <v>0.1</v>
      </c>
      <c r="AQ1385">
        <v>0.1</v>
      </c>
      <c r="AR1385" s="4">
        <f t="shared" si="415"/>
        <v>1493.1650999999999</v>
      </c>
      <c r="AT1385">
        <v>1493.1650999999999</v>
      </c>
      <c r="AU1385">
        <v>1493.1650999999999</v>
      </c>
      <c r="AV1385" s="4">
        <f t="shared" si="416"/>
        <v>12652</v>
      </c>
      <c r="AX1385">
        <v>12652</v>
      </c>
      <c r="AY1385">
        <v>12652</v>
      </c>
      <c r="AZ1385" s="4">
        <f t="shared" si="417"/>
        <v>0.1</v>
      </c>
      <c r="BB1385">
        <v>0.1</v>
      </c>
      <c r="BC1385" s="4">
        <f t="shared" si="418"/>
        <v>0.1</v>
      </c>
      <c r="BE1385">
        <v>0.1</v>
      </c>
      <c r="BF1385" s="4">
        <v>0.58399999999999996</v>
      </c>
      <c r="BG1385" s="4">
        <v>11.9</v>
      </c>
      <c r="BH1385" s="4">
        <f t="shared" si="400"/>
        <v>65.3</v>
      </c>
      <c r="BJ1385">
        <v>65.3</v>
      </c>
    </row>
    <row r="1386" spans="1:62" x14ac:dyDescent="0.25">
      <c r="A1386" s="4" t="s">
        <v>110</v>
      </c>
      <c r="B1386" s="4">
        <v>2009</v>
      </c>
      <c r="C1386" s="4">
        <v>1</v>
      </c>
      <c r="E1386" s="4">
        <f t="shared" si="401"/>
        <v>1.7515780170869859E-3</v>
      </c>
      <c r="F1386">
        <v>28</v>
      </c>
      <c r="H1386" s="4">
        <f t="shared" si="402"/>
        <v>1.3615888411902125E-2</v>
      </c>
      <c r="I1386">
        <f t="shared" si="403"/>
        <v>0</v>
      </c>
      <c r="K1386">
        <v>0</v>
      </c>
      <c r="L1386" s="4">
        <v>0.54</v>
      </c>
      <c r="M1386">
        <f t="shared" si="404"/>
        <v>1.924349909030561E-4</v>
      </c>
      <c r="O1386" s="4">
        <f t="shared" si="405"/>
        <v>162.29037109999999</v>
      </c>
      <c r="Q1386">
        <v>162.29037109999999</v>
      </c>
      <c r="S1386" s="4">
        <f t="shared" si="406"/>
        <v>1.5592332611017628E-2</v>
      </c>
      <c r="T1386">
        <v>86</v>
      </c>
      <c r="W1386" s="4">
        <f t="shared" si="407"/>
        <v>0</v>
      </c>
      <c r="X1386">
        <v>0</v>
      </c>
      <c r="Y1386" s="4">
        <v>74.599999999999994</v>
      </c>
      <c r="AB1386" s="4">
        <f t="shared" si="408"/>
        <v>0</v>
      </c>
      <c r="AC1386" s="3">
        <v>0</v>
      </c>
      <c r="AD1386" s="4">
        <f t="shared" si="409"/>
        <v>1.6507008459763762E-2</v>
      </c>
      <c r="AE1386">
        <f t="shared" si="410"/>
        <v>84</v>
      </c>
      <c r="AG1386">
        <v>84</v>
      </c>
      <c r="AH1386" s="4">
        <f t="shared" si="411"/>
        <v>12.24</v>
      </c>
      <c r="AJ1386">
        <v>12.24</v>
      </c>
      <c r="AK1386" s="4">
        <f t="shared" si="412"/>
        <v>1.5672806644860544E-2</v>
      </c>
      <c r="AL1386">
        <f t="shared" si="413"/>
        <v>86</v>
      </c>
      <c r="AN1386">
        <v>86</v>
      </c>
      <c r="AO1386" s="4">
        <f t="shared" si="414"/>
        <v>0.1</v>
      </c>
      <c r="AQ1386">
        <v>0.1</v>
      </c>
      <c r="AR1386" s="4">
        <f t="shared" si="415"/>
        <v>1297.2851410000001</v>
      </c>
      <c r="AT1386">
        <v>1297.2851410000001</v>
      </c>
      <c r="AU1386">
        <v>1297.2851410000001</v>
      </c>
      <c r="AV1386" s="4">
        <f t="shared" si="416"/>
        <v>1568</v>
      </c>
      <c r="AX1386">
        <v>1568</v>
      </c>
      <c r="AY1386">
        <v>1568</v>
      </c>
      <c r="AZ1386" s="4">
        <f t="shared" si="417"/>
        <v>0.1</v>
      </c>
      <c r="BB1386">
        <v>0.1</v>
      </c>
      <c r="BC1386" s="4">
        <f t="shared" si="418"/>
        <v>0.1</v>
      </c>
      <c r="BE1386">
        <v>0.1</v>
      </c>
      <c r="BF1386" s="4">
        <v>0.57599999999999996</v>
      </c>
      <c r="BG1386" s="4">
        <v>11.9</v>
      </c>
      <c r="BH1386" s="4">
        <f t="shared" si="400"/>
        <v>65.2</v>
      </c>
      <c r="BJ1386">
        <v>65.2</v>
      </c>
    </row>
    <row r="1387" spans="1:62" x14ac:dyDescent="0.25">
      <c r="A1387" s="4" t="s">
        <v>110</v>
      </c>
      <c r="B1387" s="4">
        <v>2008</v>
      </c>
      <c r="C1387" s="4">
        <v>1</v>
      </c>
      <c r="E1387" s="4">
        <f t="shared" si="401"/>
        <v>1.643694226954638E-3</v>
      </c>
      <c r="F1387">
        <v>21</v>
      </c>
      <c r="H1387" s="4">
        <f t="shared" si="402"/>
        <v>1.3615888411902125E-2</v>
      </c>
      <c r="I1387">
        <f t="shared" si="403"/>
        <v>0</v>
      </c>
      <c r="K1387">
        <v>0</v>
      </c>
      <c r="L1387" s="4">
        <v>0.46</v>
      </c>
      <c r="M1387">
        <f t="shared" si="404"/>
        <v>1.9258383956903078E-4</v>
      </c>
      <c r="O1387" s="4">
        <f t="shared" si="405"/>
        <v>167.6201552</v>
      </c>
      <c r="Q1387">
        <v>167.6201552</v>
      </c>
      <c r="S1387" s="4">
        <f t="shared" si="406"/>
        <v>1.5859517275223931E-2</v>
      </c>
      <c r="T1387">
        <v>83</v>
      </c>
      <c r="W1387" s="4">
        <f t="shared" si="407"/>
        <v>0</v>
      </c>
      <c r="X1387">
        <v>0</v>
      </c>
      <c r="Y1387" s="4">
        <v>74.099999999999994</v>
      </c>
      <c r="AB1387" s="4">
        <f t="shared" si="408"/>
        <v>0</v>
      </c>
      <c r="AC1387" s="3">
        <v>0</v>
      </c>
      <c r="AD1387" s="4">
        <f t="shared" si="409"/>
        <v>1.5669813345880971E-2</v>
      </c>
      <c r="AE1387">
        <f t="shared" si="410"/>
        <v>74</v>
      </c>
      <c r="AG1387">
        <v>74</v>
      </c>
      <c r="AH1387" s="4">
        <f t="shared" si="411"/>
        <v>12.23</v>
      </c>
      <c r="AJ1387">
        <v>12.23</v>
      </c>
      <c r="AK1387" s="4">
        <f t="shared" si="412"/>
        <v>1.5931182111630658E-2</v>
      </c>
      <c r="AL1387">
        <f t="shared" si="413"/>
        <v>82</v>
      </c>
      <c r="AN1387">
        <v>82</v>
      </c>
      <c r="AO1387" s="4">
        <f t="shared" si="414"/>
        <v>0.1</v>
      </c>
      <c r="AQ1387">
        <v>0.1</v>
      </c>
      <c r="AR1387" s="4">
        <f t="shared" si="415"/>
        <v>1413.3234</v>
      </c>
      <c r="AT1387">
        <v>1413.3234</v>
      </c>
      <c r="AU1387">
        <v>1413.3234</v>
      </c>
      <c r="AV1387" s="4">
        <f t="shared" si="416"/>
        <v>9844</v>
      </c>
      <c r="AX1387">
        <v>9844</v>
      </c>
      <c r="AY1387">
        <v>9844</v>
      </c>
      <c r="AZ1387" s="4">
        <f t="shared" si="417"/>
        <v>0.2</v>
      </c>
      <c r="BB1387">
        <v>0.2</v>
      </c>
      <c r="BC1387" s="4">
        <f t="shared" si="418"/>
        <v>0.1</v>
      </c>
      <c r="BE1387">
        <v>0.1</v>
      </c>
      <c r="BF1387" s="4">
        <v>0.57199999999999995</v>
      </c>
      <c r="BG1387" s="4">
        <v>11.6</v>
      </c>
      <c r="BH1387" s="4">
        <f t="shared" si="400"/>
        <v>65.099999999999994</v>
      </c>
      <c r="BJ1387">
        <v>65.099999999999994</v>
      </c>
    </row>
    <row r="1388" spans="1:62" x14ac:dyDescent="0.25">
      <c r="A1388" s="4" t="s">
        <v>110</v>
      </c>
      <c r="B1388" s="4">
        <v>2007</v>
      </c>
      <c r="C1388" s="4">
        <v>1</v>
      </c>
      <c r="E1388" s="4">
        <f t="shared" si="401"/>
        <v>2.9954351397055356E-3</v>
      </c>
      <c r="F1388">
        <v>211</v>
      </c>
      <c r="H1388" s="4">
        <f t="shared" si="402"/>
        <v>1.3615888411902125E-2</v>
      </c>
      <c r="I1388">
        <f t="shared" si="403"/>
        <v>0</v>
      </c>
      <c r="K1388">
        <v>0</v>
      </c>
      <c r="L1388" s="4">
        <v>0.68</v>
      </c>
      <c r="M1388">
        <f t="shared" si="404"/>
        <v>1.9316036640598571E-4</v>
      </c>
      <c r="O1388" s="4">
        <f t="shared" si="405"/>
        <v>188.71087729999999</v>
      </c>
      <c r="Q1388">
        <v>188.71087729999999</v>
      </c>
      <c r="S1388" s="4">
        <f t="shared" si="406"/>
        <v>1.3286180512832984E-2</v>
      </c>
      <c r="T1388">
        <v>96</v>
      </c>
      <c r="W1388" s="4">
        <f t="shared" si="407"/>
        <v>0</v>
      </c>
      <c r="X1388">
        <v>0</v>
      </c>
      <c r="Y1388" s="4">
        <v>73.400000000000006</v>
      </c>
      <c r="AB1388" s="4">
        <f t="shared" si="408"/>
        <v>0</v>
      </c>
      <c r="AC1388" s="3">
        <v>0</v>
      </c>
      <c r="AD1388" s="4">
        <f t="shared" si="409"/>
        <v>1.4918361173075653E-2</v>
      </c>
      <c r="AE1388">
        <f t="shared" si="410"/>
        <v>93</v>
      </c>
      <c r="AG1388">
        <v>93</v>
      </c>
      <c r="AH1388" s="4">
        <f t="shared" si="411"/>
        <v>12.341249999999999</v>
      </c>
      <c r="AJ1388">
        <v>13.66</v>
      </c>
      <c r="AK1388" s="4">
        <f t="shared" si="412"/>
        <v>1.403309386591696E-2</v>
      </c>
      <c r="AL1388">
        <f t="shared" si="413"/>
        <v>94</v>
      </c>
      <c r="AN1388">
        <v>94</v>
      </c>
      <c r="AO1388" s="4">
        <f t="shared" si="414"/>
        <v>0.1</v>
      </c>
      <c r="AQ1388">
        <v>0.1</v>
      </c>
      <c r="AR1388" s="4">
        <f t="shared" si="415"/>
        <v>1357.6322110000001</v>
      </c>
      <c r="AT1388">
        <v>1357.6322110000001</v>
      </c>
      <c r="AU1388">
        <v>1357.6322110000001</v>
      </c>
      <c r="AV1388" s="4">
        <f t="shared" si="416"/>
        <v>96311</v>
      </c>
      <c r="AX1388">
        <v>96311</v>
      </c>
      <c r="AY1388">
        <v>96311</v>
      </c>
      <c r="AZ1388" s="4">
        <f t="shared" si="417"/>
        <v>0.2</v>
      </c>
      <c r="BB1388">
        <v>0.2</v>
      </c>
      <c r="BC1388" s="4">
        <f t="shared" si="418"/>
        <v>0.1</v>
      </c>
      <c r="BE1388">
        <v>0.1</v>
      </c>
      <c r="BF1388" s="4">
        <v>0.57399999999999995</v>
      </c>
      <c r="BG1388" s="4">
        <v>11.8</v>
      </c>
      <c r="BH1388" s="4">
        <f t="shared" si="400"/>
        <v>65</v>
      </c>
      <c r="BJ1388">
        <v>65</v>
      </c>
    </row>
    <row r="1389" spans="1:62" x14ac:dyDescent="0.25">
      <c r="A1389" s="4" t="s">
        <v>110</v>
      </c>
      <c r="B1389" s="4">
        <v>2006</v>
      </c>
      <c r="C1389" s="4">
        <v>1</v>
      </c>
      <c r="E1389" s="4">
        <f t="shared" si="401"/>
        <v>2.9863930956646138E-3</v>
      </c>
      <c r="F1389">
        <v>212</v>
      </c>
      <c r="H1389" s="4">
        <f t="shared" si="402"/>
        <v>1.3615888411902125E-2</v>
      </c>
      <c r="I1389">
        <f t="shared" si="403"/>
        <v>0</v>
      </c>
      <c r="K1389">
        <v>0</v>
      </c>
      <c r="L1389" s="4">
        <v>0.76</v>
      </c>
      <c r="M1389">
        <f t="shared" si="404"/>
        <v>1.8794133375168409E-4</v>
      </c>
      <c r="O1389" s="4">
        <f t="shared" si="405"/>
        <v>18.194578759999999</v>
      </c>
      <c r="Q1389">
        <v>18.194578759999999</v>
      </c>
      <c r="S1389" s="4">
        <f t="shared" si="406"/>
        <v>1.5294555671065845E-2</v>
      </c>
      <c r="T1389">
        <v>88</v>
      </c>
      <c r="W1389" s="4">
        <f t="shared" si="407"/>
        <v>0</v>
      </c>
      <c r="X1389">
        <v>0</v>
      </c>
      <c r="Y1389" s="4">
        <v>72.8</v>
      </c>
      <c r="AB1389" s="4">
        <f t="shared" si="408"/>
        <v>0</v>
      </c>
      <c r="AC1389" s="3">
        <v>0</v>
      </c>
      <c r="AD1389" s="4">
        <f t="shared" si="409"/>
        <v>1.6323322609221803E-2</v>
      </c>
      <c r="AE1389">
        <f t="shared" si="410"/>
        <v>86</v>
      </c>
      <c r="AG1389">
        <v>86</v>
      </c>
      <c r="AH1389" s="4">
        <f t="shared" si="411"/>
        <v>1.93</v>
      </c>
      <c r="AJ1389">
        <v>1.93</v>
      </c>
      <c r="AK1389" s="4">
        <f t="shared" si="412"/>
        <v>1.5658256768342111E-2</v>
      </c>
      <c r="AL1389">
        <f t="shared" si="413"/>
        <v>86</v>
      </c>
      <c r="AN1389">
        <v>86</v>
      </c>
      <c r="AO1389" s="4">
        <f t="shared" si="414"/>
        <v>0.1</v>
      </c>
      <c r="AQ1389">
        <v>0.1</v>
      </c>
      <c r="AR1389" s="4">
        <f t="shared" si="415"/>
        <v>1151.5556180000001</v>
      </c>
      <c r="AT1389">
        <v>1151.5556180000001</v>
      </c>
      <c r="AU1389">
        <v>1151.5556180000001</v>
      </c>
      <c r="AV1389" s="4">
        <f t="shared" si="416"/>
        <v>9426</v>
      </c>
      <c r="AX1389">
        <v>9426</v>
      </c>
      <c r="AY1389">
        <v>9426</v>
      </c>
      <c r="AZ1389" s="4">
        <f t="shared" si="417"/>
        <v>0.2</v>
      </c>
      <c r="BB1389">
        <v>0.2</v>
      </c>
      <c r="BC1389" s="4">
        <f t="shared" si="418"/>
        <v>0.1</v>
      </c>
      <c r="BE1389">
        <v>0.1</v>
      </c>
      <c r="BF1389" s="4">
        <v>0.57599999999999996</v>
      </c>
      <c r="BG1389" s="4">
        <v>12.1</v>
      </c>
      <c r="BH1389" s="4">
        <f t="shared" si="400"/>
        <v>65</v>
      </c>
      <c r="BJ1389">
        <v>65</v>
      </c>
    </row>
    <row r="1390" spans="1:62" x14ac:dyDescent="0.25">
      <c r="A1390" s="4" t="s">
        <v>110</v>
      </c>
      <c r="B1390" s="4">
        <v>2005</v>
      </c>
      <c r="C1390" s="4">
        <v>1</v>
      </c>
      <c r="E1390" s="4">
        <f t="shared" si="401"/>
        <v>2.9771856232231422E-3</v>
      </c>
      <c r="F1390">
        <v>213</v>
      </c>
      <c r="H1390" s="4">
        <f t="shared" si="402"/>
        <v>1.3615888411902125E-2</v>
      </c>
      <c r="I1390">
        <f t="shared" si="403"/>
        <v>0</v>
      </c>
      <c r="K1390">
        <v>0</v>
      </c>
      <c r="L1390" s="4">
        <v>0.6</v>
      </c>
      <c r="M1390">
        <f t="shared" si="404"/>
        <v>1.909606567405337E-4</v>
      </c>
      <c r="O1390" s="4">
        <f t="shared" si="405"/>
        <v>111.7392134</v>
      </c>
      <c r="Q1390">
        <v>111.7392134</v>
      </c>
      <c r="S1390" s="4">
        <f t="shared" si="406"/>
        <v>1.6191477603927316E-4</v>
      </c>
      <c r="T1390">
        <v>5</v>
      </c>
      <c r="W1390" s="4">
        <f t="shared" si="407"/>
        <v>0</v>
      </c>
      <c r="X1390">
        <v>0</v>
      </c>
      <c r="Y1390" s="4">
        <v>72.099999999999994</v>
      </c>
      <c r="AB1390" s="4">
        <f t="shared" si="408"/>
        <v>0</v>
      </c>
      <c r="AC1390" s="3">
        <v>0</v>
      </c>
      <c r="AD1390" s="4">
        <f t="shared" si="409"/>
        <v>1.5658856916325507E-2</v>
      </c>
      <c r="AE1390">
        <f t="shared" si="410"/>
        <v>74</v>
      </c>
      <c r="AG1390">
        <v>74</v>
      </c>
      <c r="AH1390" s="4">
        <f t="shared" si="411"/>
        <v>1.6</v>
      </c>
      <c r="AJ1390">
        <v>1.6</v>
      </c>
      <c r="AK1390" s="4">
        <f t="shared" si="412"/>
        <v>1.5850585920391468E-2</v>
      </c>
      <c r="AL1390">
        <f t="shared" si="413"/>
        <v>79</v>
      </c>
      <c r="AN1390">
        <v>79</v>
      </c>
      <c r="AO1390" s="4">
        <f t="shared" si="414"/>
        <v>0.1</v>
      </c>
      <c r="AQ1390">
        <v>0.1</v>
      </c>
      <c r="AR1390" s="4">
        <f t="shared" si="415"/>
        <v>1214.5566670000001</v>
      </c>
      <c r="AT1390">
        <v>1214.5566670000001</v>
      </c>
      <c r="AU1390">
        <v>1214.5566670000001</v>
      </c>
      <c r="AV1390" s="4">
        <f t="shared" si="416"/>
        <v>92325</v>
      </c>
      <c r="AX1390">
        <v>92325</v>
      </c>
      <c r="AY1390">
        <v>92325</v>
      </c>
      <c r="AZ1390" s="4">
        <f t="shared" si="417"/>
        <v>0.2</v>
      </c>
      <c r="BB1390">
        <v>0.2</v>
      </c>
      <c r="BC1390" s="4">
        <f t="shared" si="418"/>
        <v>0.2</v>
      </c>
      <c r="BE1390">
        <v>0.2</v>
      </c>
      <c r="BF1390" s="4">
        <v>0</v>
      </c>
      <c r="BG1390" s="4">
        <v>12.2</v>
      </c>
      <c r="BH1390" s="4">
        <f t="shared" si="400"/>
        <v>64.900000000000006</v>
      </c>
      <c r="BJ1390">
        <v>64.900000000000006</v>
      </c>
    </row>
    <row r="1391" spans="1:62" x14ac:dyDescent="0.25">
      <c r="A1391" s="4" t="s">
        <v>110</v>
      </c>
      <c r="B1391" s="4">
        <v>2004</v>
      </c>
      <c r="C1391" s="4">
        <v>1</v>
      </c>
      <c r="E1391" s="4">
        <f t="shared" si="401"/>
        <v>2.9678144225641179E-3</v>
      </c>
      <c r="F1391">
        <v>214</v>
      </c>
      <c r="H1391" s="4">
        <f t="shared" si="402"/>
        <v>1.3615888411902125E-2</v>
      </c>
      <c r="I1391">
        <f t="shared" si="403"/>
        <v>0</v>
      </c>
      <c r="K1391">
        <v>0</v>
      </c>
      <c r="L1391" s="4">
        <v>0.48</v>
      </c>
      <c r="M1391">
        <f t="shared" si="404"/>
        <v>1.8768090871479663E-4</v>
      </c>
      <c r="O1391" s="4">
        <f t="shared" si="405"/>
        <v>10.624274099999999</v>
      </c>
      <c r="Q1391">
        <v>10.624274099999999</v>
      </c>
      <c r="S1391" s="4">
        <f t="shared" si="406"/>
        <v>1.3633666627972423E-2</v>
      </c>
      <c r="T1391">
        <v>67</v>
      </c>
      <c r="W1391" s="4">
        <f t="shared" si="407"/>
        <v>0</v>
      </c>
      <c r="X1391">
        <v>0</v>
      </c>
      <c r="Y1391" s="4">
        <v>71.400000000000006</v>
      </c>
      <c r="AB1391" s="4">
        <f t="shared" si="408"/>
        <v>0</v>
      </c>
      <c r="AC1391" s="3">
        <v>0</v>
      </c>
      <c r="AD1391" s="4">
        <f t="shared" si="409"/>
        <v>1.1320795700670712E-2</v>
      </c>
      <c r="AE1391">
        <f t="shared" si="410"/>
        <v>61</v>
      </c>
      <c r="AG1391">
        <v>61</v>
      </c>
      <c r="AH1391" s="4">
        <f t="shared" si="411"/>
        <v>1.39</v>
      </c>
      <c r="AJ1391">
        <v>1.39</v>
      </c>
      <c r="AK1391" s="4">
        <f t="shared" si="412"/>
        <v>1.1804972371707419E-2</v>
      </c>
      <c r="AL1391">
        <f t="shared" si="413"/>
        <v>62</v>
      </c>
      <c r="AN1391">
        <v>62</v>
      </c>
      <c r="AO1391" s="4">
        <f t="shared" si="414"/>
        <v>0.1</v>
      </c>
      <c r="AQ1391">
        <v>0.1</v>
      </c>
      <c r="AR1391" s="4">
        <f t="shared" si="415"/>
        <v>113.62860000000001</v>
      </c>
      <c r="AT1391">
        <v>113.62860000000001</v>
      </c>
      <c r="AU1391">
        <v>113.62860000000001</v>
      </c>
      <c r="AV1391" s="4">
        <f t="shared" si="416"/>
        <v>9542</v>
      </c>
      <c r="AX1391">
        <v>9542</v>
      </c>
      <c r="AY1391">
        <v>9542</v>
      </c>
      <c r="AZ1391" s="4">
        <f t="shared" si="417"/>
        <v>0.2</v>
      </c>
      <c r="BB1391">
        <v>0.2</v>
      </c>
      <c r="BC1391" s="4">
        <f t="shared" si="418"/>
        <v>0.2</v>
      </c>
      <c r="BE1391">
        <v>0.2</v>
      </c>
      <c r="BF1391" s="4">
        <v>0</v>
      </c>
      <c r="BG1391" s="4">
        <v>12.4</v>
      </c>
      <c r="BH1391" s="4">
        <f t="shared" si="400"/>
        <v>64.8</v>
      </c>
      <c r="BJ1391">
        <v>64.8</v>
      </c>
    </row>
    <row r="1392" spans="1:62" x14ac:dyDescent="0.25">
      <c r="A1392" s="4" t="s">
        <v>110</v>
      </c>
      <c r="B1392" s="4">
        <v>2003</v>
      </c>
      <c r="C1392" s="4">
        <v>1</v>
      </c>
      <c r="E1392" s="4">
        <f t="shared" si="401"/>
        <v>2.9582812203180417E-3</v>
      </c>
      <c r="F1392">
        <v>215</v>
      </c>
      <c r="H1392" s="4">
        <f t="shared" si="402"/>
        <v>1.3615888411902125E-2</v>
      </c>
      <c r="I1392">
        <f t="shared" si="403"/>
        <v>0</v>
      </c>
      <c r="K1392">
        <v>0</v>
      </c>
      <c r="L1392" s="4">
        <v>0.5</v>
      </c>
      <c r="M1392">
        <f t="shared" si="404"/>
        <v>1.8737316394837835E-4</v>
      </c>
      <c r="O1392" s="4">
        <f t="shared" si="405"/>
        <v>1.7654134500000001</v>
      </c>
      <c r="Q1392">
        <v>1.7654134500000001</v>
      </c>
      <c r="S1392" s="4">
        <f t="shared" si="406"/>
        <v>1.5134619787571418E-2</v>
      </c>
      <c r="T1392">
        <v>73</v>
      </c>
      <c r="W1392" s="4">
        <f t="shared" si="407"/>
        <v>0</v>
      </c>
      <c r="X1392">
        <v>0</v>
      </c>
      <c r="Y1392" s="4">
        <v>7.6</v>
      </c>
      <c r="AB1392" s="4">
        <f t="shared" si="408"/>
        <v>0</v>
      </c>
      <c r="AC1392" s="3">
        <v>0</v>
      </c>
      <c r="AD1392" s="4">
        <f t="shared" si="409"/>
        <v>1.640946183465861E-2</v>
      </c>
      <c r="AE1392">
        <f t="shared" si="410"/>
        <v>79</v>
      </c>
      <c r="AG1392">
        <v>79</v>
      </c>
      <c r="AH1392" s="4">
        <f t="shared" si="411"/>
        <v>9.98</v>
      </c>
      <c r="AJ1392">
        <v>9.98</v>
      </c>
      <c r="AK1392" s="4">
        <f t="shared" si="412"/>
        <v>1.9473174971647829E-4</v>
      </c>
      <c r="AL1392">
        <f t="shared" si="413"/>
        <v>7</v>
      </c>
      <c r="AN1392">
        <v>7</v>
      </c>
      <c r="AO1392" s="4">
        <f t="shared" si="414"/>
        <v>0.1</v>
      </c>
      <c r="AQ1392">
        <v>0.1</v>
      </c>
      <c r="AR1392" s="4">
        <f t="shared" si="415"/>
        <v>115.3865</v>
      </c>
      <c r="AT1392">
        <v>115.3865</v>
      </c>
      <c r="AU1392">
        <v>115.3865</v>
      </c>
      <c r="AV1392" s="4">
        <f t="shared" si="416"/>
        <v>88895</v>
      </c>
      <c r="AX1392">
        <v>88895</v>
      </c>
      <c r="AY1392">
        <v>88895</v>
      </c>
      <c r="AZ1392" s="4">
        <f t="shared" si="417"/>
        <v>0.2</v>
      </c>
      <c r="BB1392">
        <v>0.2</v>
      </c>
      <c r="BC1392" s="4">
        <f t="shared" si="418"/>
        <v>0.2</v>
      </c>
      <c r="BE1392">
        <v>0.2</v>
      </c>
      <c r="BF1392" s="4">
        <v>0</v>
      </c>
      <c r="BG1392" s="4">
        <v>11.6</v>
      </c>
      <c r="BH1392" s="4">
        <f t="shared" si="400"/>
        <v>64.7</v>
      </c>
      <c r="BJ1392">
        <v>64.7</v>
      </c>
    </row>
    <row r="1393" spans="1:62" x14ac:dyDescent="0.25">
      <c r="A1393" s="4" t="s">
        <v>110</v>
      </c>
      <c r="B1393" s="4">
        <v>2002</v>
      </c>
      <c r="C1393" s="4">
        <v>1</v>
      </c>
      <c r="E1393" s="4">
        <f t="shared" si="401"/>
        <v>2.9387358466400376E-3</v>
      </c>
      <c r="F1393">
        <v>217</v>
      </c>
      <c r="H1393" s="4">
        <f t="shared" si="402"/>
        <v>1.3615888411902125E-2</v>
      </c>
      <c r="I1393">
        <f t="shared" si="403"/>
        <v>0</v>
      </c>
      <c r="K1393">
        <v>0</v>
      </c>
      <c r="L1393" s="4">
        <v>0.49</v>
      </c>
      <c r="M1393">
        <f t="shared" si="404"/>
        <v>1.8968360672843557E-4</v>
      </c>
      <c r="O1393" s="4">
        <f t="shared" si="405"/>
        <v>70.755722219999996</v>
      </c>
      <c r="Q1393">
        <v>70.755722219999996</v>
      </c>
      <c r="S1393" s="4">
        <f t="shared" si="406"/>
        <v>1.5865527946722951E-2</v>
      </c>
      <c r="T1393">
        <v>79</v>
      </c>
      <c r="W1393" s="4">
        <f t="shared" si="407"/>
        <v>0</v>
      </c>
      <c r="X1393">
        <v>0</v>
      </c>
      <c r="Y1393" s="4">
        <v>69.7</v>
      </c>
      <c r="AB1393" s="4">
        <f t="shared" si="408"/>
        <v>0</v>
      </c>
      <c r="AC1393" s="3">
        <v>0</v>
      </c>
      <c r="AD1393" s="4">
        <f t="shared" si="409"/>
        <v>1.3978217675214351E-2</v>
      </c>
      <c r="AE1393">
        <f t="shared" si="410"/>
        <v>96</v>
      </c>
      <c r="AG1393">
        <v>96</v>
      </c>
      <c r="AH1393" s="4">
        <f t="shared" si="411"/>
        <v>9.1</v>
      </c>
      <c r="AJ1393">
        <v>9.1</v>
      </c>
      <c r="AK1393" s="4">
        <f t="shared" si="412"/>
        <v>1.5705839646376056E-2</v>
      </c>
      <c r="AL1393">
        <f t="shared" si="413"/>
        <v>77</v>
      </c>
      <c r="AN1393">
        <v>77</v>
      </c>
      <c r="AO1393" s="4">
        <f t="shared" si="414"/>
        <v>0.1</v>
      </c>
      <c r="AQ1393">
        <v>0.1</v>
      </c>
      <c r="AR1393" s="4">
        <f t="shared" si="415"/>
        <v>826.58554000000004</v>
      </c>
      <c r="AT1393">
        <v>826.58554000000004</v>
      </c>
      <c r="AU1393">
        <v>826.58554000000004</v>
      </c>
      <c r="AV1393" s="4">
        <f t="shared" si="416"/>
        <v>87343</v>
      </c>
      <c r="AX1393">
        <v>87343</v>
      </c>
      <c r="AY1393">
        <v>87343</v>
      </c>
      <c r="AZ1393" s="4">
        <f t="shared" si="417"/>
        <v>0.2</v>
      </c>
      <c r="BB1393">
        <v>0.2</v>
      </c>
      <c r="BC1393" s="4">
        <f t="shared" si="418"/>
        <v>0.2</v>
      </c>
      <c r="BE1393">
        <v>0.2</v>
      </c>
      <c r="BF1393" s="4">
        <v>0</v>
      </c>
      <c r="BG1393" s="4">
        <v>11.7</v>
      </c>
      <c r="BH1393" s="4">
        <f t="shared" si="400"/>
        <v>64.599999999999994</v>
      </c>
      <c r="BJ1393">
        <v>64.599999999999994</v>
      </c>
    </row>
    <row r="1394" spans="1:62" x14ac:dyDescent="0.25">
      <c r="A1394" s="4" t="s">
        <v>110</v>
      </c>
      <c r="B1394" s="4">
        <v>2001</v>
      </c>
      <c r="C1394" s="4">
        <v>1</v>
      </c>
      <c r="E1394" s="4">
        <f t="shared" si="401"/>
        <v>2.9185638238934642E-3</v>
      </c>
      <c r="F1394">
        <v>219</v>
      </c>
      <c r="H1394" s="4">
        <f t="shared" si="402"/>
        <v>1.3615888411902125E-2</v>
      </c>
      <c r="I1394">
        <f t="shared" si="403"/>
        <v>0</v>
      </c>
      <c r="K1394">
        <v>0</v>
      </c>
      <c r="L1394" s="4">
        <v>0.6</v>
      </c>
      <c r="M1394">
        <f t="shared" si="404"/>
        <v>1.8933562821446876E-4</v>
      </c>
      <c r="O1394" s="4">
        <f t="shared" si="405"/>
        <v>59.971858480000002</v>
      </c>
      <c r="Q1394">
        <v>59.971858480000002</v>
      </c>
      <c r="S1394" s="4">
        <f t="shared" si="406"/>
        <v>1.5705859584158526E-2</v>
      </c>
      <c r="T1394">
        <v>85</v>
      </c>
      <c r="W1394" s="4">
        <f t="shared" si="407"/>
        <v>0</v>
      </c>
      <c r="X1394">
        <v>0</v>
      </c>
      <c r="Y1394" s="4">
        <v>68.8</v>
      </c>
      <c r="AB1394" s="4">
        <f t="shared" si="408"/>
        <v>0</v>
      </c>
      <c r="AC1394" s="3">
        <v>0</v>
      </c>
      <c r="AD1394" s="4">
        <f t="shared" si="409"/>
        <v>1.6028113645419013E-2</v>
      </c>
      <c r="AE1394">
        <f t="shared" si="410"/>
        <v>88</v>
      </c>
      <c r="AG1394">
        <v>88</v>
      </c>
      <c r="AH1394" s="4">
        <f t="shared" si="411"/>
        <v>9</v>
      </c>
      <c r="AJ1394">
        <v>9</v>
      </c>
      <c r="AK1394" s="4">
        <f t="shared" si="412"/>
        <v>1.5789577283976411E-2</v>
      </c>
      <c r="AL1394">
        <f t="shared" si="413"/>
        <v>85</v>
      </c>
      <c r="AN1394">
        <v>85</v>
      </c>
      <c r="AO1394" s="4">
        <f t="shared" si="414"/>
        <v>0.1</v>
      </c>
      <c r="AQ1394">
        <v>0.1</v>
      </c>
      <c r="AR1394" s="4">
        <f t="shared" si="415"/>
        <v>734.94924609999998</v>
      </c>
      <c r="AT1394">
        <v>734.94924609999998</v>
      </c>
      <c r="AU1394">
        <v>734.94924609999998</v>
      </c>
      <c r="AV1394" s="4">
        <f t="shared" si="416"/>
        <v>85858</v>
      </c>
      <c r="AX1394">
        <v>85858</v>
      </c>
      <c r="AY1394">
        <v>85858</v>
      </c>
      <c r="AZ1394" s="4">
        <f t="shared" si="417"/>
        <v>0.2</v>
      </c>
      <c r="BB1394">
        <v>0.2</v>
      </c>
      <c r="BC1394" s="4">
        <f t="shared" si="418"/>
        <v>0.2</v>
      </c>
      <c r="BE1394">
        <v>0.2</v>
      </c>
      <c r="BF1394" s="4">
        <v>0</v>
      </c>
      <c r="BG1394" s="4">
        <v>10.4</v>
      </c>
      <c r="BH1394" s="4">
        <f t="shared" si="400"/>
        <v>64.3</v>
      </c>
      <c r="BJ1394">
        <v>64.3</v>
      </c>
    </row>
    <row r="1395" spans="1:62" x14ac:dyDescent="0.25">
      <c r="A1395" s="4" t="s">
        <v>110</v>
      </c>
      <c r="B1395" s="4">
        <v>2000</v>
      </c>
      <c r="C1395" s="4">
        <v>1</v>
      </c>
      <c r="E1395" s="4">
        <f t="shared" si="401"/>
        <v>2.8871631034115071E-3</v>
      </c>
      <c r="F1395">
        <v>222</v>
      </c>
      <c r="H1395" s="4">
        <f t="shared" si="402"/>
        <v>1.3615888411902125E-2</v>
      </c>
      <c r="I1395">
        <f t="shared" si="403"/>
        <v>0</v>
      </c>
      <c r="K1395">
        <v>0</v>
      </c>
      <c r="L1395" s="4">
        <v>0.46</v>
      </c>
      <c r="M1395">
        <f t="shared" si="404"/>
        <v>1.8769649514130185E-4</v>
      </c>
      <c r="O1395" s="4">
        <f t="shared" si="405"/>
        <v>11.075433309999999</v>
      </c>
      <c r="Q1395">
        <v>11.075433309999999</v>
      </c>
      <c r="S1395" s="4">
        <f t="shared" si="406"/>
        <v>2.5921285339093207E-4</v>
      </c>
      <c r="T1395">
        <v>9</v>
      </c>
      <c r="W1395" s="4">
        <f t="shared" si="407"/>
        <v>0</v>
      </c>
      <c r="X1395">
        <v>0</v>
      </c>
      <c r="Y1395" s="4">
        <v>67.900000000000006</v>
      </c>
      <c r="AB1395" s="4">
        <f t="shared" si="408"/>
        <v>0</v>
      </c>
      <c r="AC1395" s="3">
        <v>0</v>
      </c>
      <c r="AD1395" s="4">
        <f t="shared" si="409"/>
        <v>1.7079419574411026E-4</v>
      </c>
      <c r="AE1395">
        <f t="shared" si="410"/>
        <v>9</v>
      </c>
      <c r="AG1395">
        <v>9</v>
      </c>
      <c r="AH1395" s="4">
        <f t="shared" si="411"/>
        <v>8.1199999999999992</v>
      </c>
      <c r="AJ1395">
        <v>8.1199999999999992</v>
      </c>
      <c r="AK1395" s="4">
        <f t="shared" si="412"/>
        <v>2.4119115061657721E-4</v>
      </c>
      <c r="AL1395">
        <f t="shared" si="413"/>
        <v>9</v>
      </c>
      <c r="AN1395">
        <v>9</v>
      </c>
      <c r="AO1395" s="4">
        <f t="shared" si="414"/>
        <v>0.1</v>
      </c>
      <c r="AQ1395">
        <v>0.1</v>
      </c>
      <c r="AR1395" s="4">
        <f t="shared" si="415"/>
        <v>796.79376339999999</v>
      </c>
      <c r="AT1395">
        <v>796.79376339999999</v>
      </c>
      <c r="AU1395">
        <v>796.79376339999999</v>
      </c>
      <c r="AV1395" s="4">
        <f t="shared" si="416"/>
        <v>8446</v>
      </c>
      <c r="AX1395">
        <v>8446</v>
      </c>
      <c r="AY1395">
        <v>8446</v>
      </c>
      <c r="AZ1395" s="4">
        <f t="shared" si="417"/>
        <v>0.2</v>
      </c>
      <c r="BB1395">
        <v>0.2</v>
      </c>
      <c r="BC1395" s="4">
        <f t="shared" si="418"/>
        <v>0.2</v>
      </c>
      <c r="BE1395">
        <v>0.2</v>
      </c>
      <c r="BF1395" s="4">
        <v>0</v>
      </c>
      <c r="BG1395" s="4">
        <v>10</v>
      </c>
      <c r="BH1395" s="4">
        <f t="shared" si="400"/>
        <v>64.099999999999994</v>
      </c>
      <c r="BJ1395">
        <v>64.099999999999994</v>
      </c>
    </row>
    <row r="1396" spans="1:62" x14ac:dyDescent="0.25">
      <c r="A1396" s="4" t="s">
        <v>111</v>
      </c>
      <c r="B1396" s="4">
        <v>2015</v>
      </c>
      <c r="C1396" s="4">
        <v>1</v>
      </c>
      <c r="E1396" s="4">
        <f t="shared" si="401"/>
        <v>2.5572093123137061E-3</v>
      </c>
      <c r="F1396">
        <v>81</v>
      </c>
      <c r="H1396" s="4">
        <f t="shared" si="402"/>
        <v>1.3615888411902125E-2</v>
      </c>
      <c r="I1396">
        <f t="shared" si="403"/>
        <v>0</v>
      </c>
      <c r="K1396">
        <v>0</v>
      </c>
      <c r="M1396">
        <f t="shared" si="404"/>
        <v>1.8731145170040577E-4</v>
      </c>
      <c r="O1396" s="4">
        <f t="shared" si="405"/>
        <v>0</v>
      </c>
      <c r="Q1396">
        <v>0</v>
      </c>
      <c r="S1396" s="4">
        <f t="shared" si="406"/>
        <v>1.2276440336999126E-2</v>
      </c>
      <c r="T1396">
        <v>99</v>
      </c>
      <c r="W1396" s="4">
        <f t="shared" si="407"/>
        <v>18</v>
      </c>
      <c r="X1396">
        <v>18</v>
      </c>
      <c r="Y1396" s="4">
        <v>71.400000000000006</v>
      </c>
      <c r="AB1396" s="4">
        <f t="shared" si="408"/>
        <v>1</v>
      </c>
      <c r="AC1396" s="3">
        <v>1</v>
      </c>
      <c r="AD1396" s="4">
        <f t="shared" si="409"/>
        <v>1.2933402081299386E-2</v>
      </c>
      <c r="AE1396">
        <f t="shared" si="410"/>
        <v>99</v>
      </c>
      <c r="AG1396">
        <v>99</v>
      </c>
      <c r="AH1396" s="4" t="e">
        <f t="shared" si="411"/>
        <v>#VALUE!</v>
      </c>
      <c r="AK1396" s="4">
        <f t="shared" si="412"/>
        <v>1.2495426753291992E-2</v>
      </c>
      <c r="AL1396">
        <f t="shared" si="413"/>
        <v>99</v>
      </c>
      <c r="AN1396">
        <v>99</v>
      </c>
      <c r="AO1396" s="4">
        <f t="shared" si="414"/>
        <v>0.1</v>
      </c>
      <c r="AQ1396">
        <v>0.1</v>
      </c>
      <c r="AR1396" s="4">
        <f t="shared" si="415"/>
        <v>10972.078698625</v>
      </c>
      <c r="AT1396">
        <v>28975.418000000001</v>
      </c>
      <c r="AU1396">
        <v>28975.418000000001</v>
      </c>
      <c r="AV1396" s="4">
        <f t="shared" si="416"/>
        <v>1386542</v>
      </c>
      <c r="AX1396">
        <v>1386542</v>
      </c>
      <c r="AZ1396" s="4">
        <f t="shared" si="417"/>
        <v>3.5</v>
      </c>
      <c r="BB1396">
        <v>3.5</v>
      </c>
      <c r="BC1396" s="4">
        <f t="shared" si="418"/>
        <v>3.4</v>
      </c>
      <c r="BE1396">
        <v>3.4</v>
      </c>
      <c r="BF1396" s="4">
        <v>0.79900000000000004</v>
      </c>
      <c r="BG1396" s="4">
        <v>13.3</v>
      </c>
      <c r="BH1396" s="4">
        <f t="shared" si="400"/>
        <v>74.7</v>
      </c>
      <c r="BJ1396">
        <v>74.7</v>
      </c>
    </row>
    <row r="1397" spans="1:62" x14ac:dyDescent="0.25">
      <c r="A1397" s="4" t="s">
        <v>111</v>
      </c>
      <c r="B1397" s="4">
        <v>2014</v>
      </c>
      <c r="C1397" s="4">
        <v>1</v>
      </c>
      <c r="E1397" s="4">
        <f t="shared" si="401"/>
        <v>2.5710346965904718E-3</v>
      </c>
      <c r="F1397">
        <v>82</v>
      </c>
      <c r="H1397" s="4">
        <f t="shared" si="402"/>
        <v>1.3615888411902125E-2</v>
      </c>
      <c r="I1397">
        <f t="shared" si="403"/>
        <v>0</v>
      </c>
      <c r="K1397">
        <v>0</v>
      </c>
      <c r="L1397" s="4">
        <v>0.01</v>
      </c>
      <c r="M1397">
        <f t="shared" si="404"/>
        <v>1.3666043410946421E-4</v>
      </c>
      <c r="O1397" s="4">
        <f t="shared" si="405"/>
        <v>1096.807346997125</v>
      </c>
      <c r="Q1397">
        <v>2480.8969649999999</v>
      </c>
      <c r="S1397" s="4">
        <f t="shared" si="406"/>
        <v>1.3286180512832984E-2</v>
      </c>
      <c r="T1397">
        <v>96</v>
      </c>
      <c r="W1397" s="4">
        <f t="shared" si="407"/>
        <v>55</v>
      </c>
      <c r="X1397">
        <v>55</v>
      </c>
      <c r="Y1397" s="4">
        <v>7.8</v>
      </c>
      <c r="AB1397" s="4">
        <f t="shared" si="408"/>
        <v>1</v>
      </c>
      <c r="AC1397" s="3">
        <v>1</v>
      </c>
      <c r="AD1397" s="4">
        <f t="shared" si="409"/>
        <v>1.4644317579108976E-2</v>
      </c>
      <c r="AE1397">
        <f t="shared" si="410"/>
        <v>94</v>
      </c>
      <c r="AG1397">
        <v>94</v>
      </c>
      <c r="AH1397" s="4">
        <f t="shared" si="411"/>
        <v>3.4</v>
      </c>
      <c r="AJ1397">
        <v>3.4</v>
      </c>
      <c r="AK1397" s="4">
        <f t="shared" si="412"/>
        <v>1.3799226868754714E-2</v>
      </c>
      <c r="AL1397">
        <f t="shared" si="413"/>
        <v>95</v>
      </c>
      <c r="AN1397">
        <v>95</v>
      </c>
      <c r="AO1397" s="4">
        <f t="shared" si="414"/>
        <v>0.1</v>
      </c>
      <c r="AQ1397">
        <v>0.1</v>
      </c>
      <c r="AR1397" s="4">
        <f t="shared" si="415"/>
        <v>10972.078698625</v>
      </c>
      <c r="AT1397">
        <v>42996.481200000002</v>
      </c>
      <c r="AU1397">
        <v>42996.481200000002</v>
      </c>
      <c r="AV1397" s="4">
        <f t="shared" si="416"/>
        <v>1386542</v>
      </c>
      <c r="AX1397">
        <v>1386542</v>
      </c>
      <c r="AZ1397" s="4">
        <f t="shared" si="417"/>
        <v>3.4</v>
      </c>
      <c r="BB1397">
        <v>3.4</v>
      </c>
      <c r="BC1397" s="4">
        <f t="shared" si="418"/>
        <v>3.4</v>
      </c>
      <c r="BE1397">
        <v>3.4</v>
      </c>
      <c r="BF1397" s="4">
        <v>0.78700000000000003</v>
      </c>
      <c r="BG1397" s="4">
        <v>13</v>
      </c>
      <c r="BH1397" s="4">
        <f t="shared" si="400"/>
        <v>74.599999999999994</v>
      </c>
      <c r="BJ1397">
        <v>74.599999999999994</v>
      </c>
    </row>
    <row r="1398" spans="1:62" x14ac:dyDescent="0.25">
      <c r="A1398" s="4" t="s">
        <v>111</v>
      </c>
      <c r="B1398" s="4">
        <v>2013</v>
      </c>
      <c r="C1398" s="4">
        <v>1</v>
      </c>
      <c r="E1398" s="4">
        <f t="shared" si="401"/>
        <v>2.5847675065988561E-3</v>
      </c>
      <c r="F1398">
        <v>83</v>
      </c>
      <c r="H1398" s="4">
        <f t="shared" si="402"/>
        <v>1.4041262411569241E-2</v>
      </c>
      <c r="I1398">
        <f t="shared" si="403"/>
        <v>1</v>
      </c>
      <c r="K1398">
        <v>1</v>
      </c>
      <c r="L1398" s="4">
        <v>0.01</v>
      </c>
      <c r="M1398">
        <f t="shared" si="404"/>
        <v>1.1764985296881956E-4</v>
      </c>
      <c r="O1398" s="4">
        <f t="shared" si="405"/>
        <v>1096.807346997125</v>
      </c>
      <c r="Q1398">
        <v>2792.6775819999998</v>
      </c>
      <c r="S1398" s="4">
        <f t="shared" si="406"/>
        <v>1.2276440336999126E-2</v>
      </c>
      <c r="T1398">
        <v>99</v>
      </c>
      <c r="W1398" s="4">
        <f t="shared" si="407"/>
        <v>62</v>
      </c>
      <c r="X1398">
        <v>62</v>
      </c>
      <c r="Y1398" s="4">
        <v>7.2</v>
      </c>
      <c r="AB1398" s="4">
        <f t="shared" si="408"/>
        <v>1</v>
      </c>
      <c r="AC1398" s="3">
        <v>1</v>
      </c>
      <c r="AD1398" s="4">
        <f t="shared" si="409"/>
        <v>1.2923660871615537E-2</v>
      </c>
      <c r="AE1398">
        <f t="shared" si="410"/>
        <v>99</v>
      </c>
      <c r="AG1398">
        <v>99</v>
      </c>
      <c r="AH1398" s="4">
        <f t="shared" si="411"/>
        <v>2.56</v>
      </c>
      <c r="AJ1398">
        <v>2.56</v>
      </c>
      <c r="AK1398" s="4">
        <f t="shared" si="412"/>
        <v>1.2485865894689386E-2</v>
      </c>
      <c r="AL1398">
        <f t="shared" si="413"/>
        <v>99</v>
      </c>
      <c r="AN1398">
        <v>99</v>
      </c>
      <c r="AO1398" s="4">
        <f t="shared" si="414"/>
        <v>0.1</v>
      </c>
      <c r="AQ1398">
        <v>0.1</v>
      </c>
      <c r="AR1398" s="4">
        <f t="shared" si="415"/>
        <v>10972.078698625</v>
      </c>
      <c r="AT1398">
        <v>48399.958100000003</v>
      </c>
      <c r="AU1398">
        <v>48399.958100000003</v>
      </c>
      <c r="AV1398" s="4">
        <f t="shared" si="416"/>
        <v>1386542</v>
      </c>
      <c r="AX1398">
        <v>1386542</v>
      </c>
      <c r="AZ1398" s="4">
        <f t="shared" si="417"/>
        <v>3.4</v>
      </c>
      <c r="BB1398">
        <v>3.4</v>
      </c>
      <c r="BC1398" s="4">
        <f t="shared" si="418"/>
        <v>3.3</v>
      </c>
      <c r="BE1398">
        <v>3.3</v>
      </c>
      <c r="BF1398" s="4">
        <v>0.79600000000000004</v>
      </c>
      <c r="BG1398" s="4">
        <v>13.1</v>
      </c>
      <c r="BH1398" s="4">
        <f t="shared" si="400"/>
        <v>74.5</v>
      </c>
      <c r="BJ1398">
        <v>74.5</v>
      </c>
    </row>
    <row r="1399" spans="1:62" x14ac:dyDescent="0.25">
      <c r="A1399" s="4" t="s">
        <v>111</v>
      </c>
      <c r="B1399" s="4">
        <v>2012</v>
      </c>
      <c r="C1399" s="4">
        <v>1</v>
      </c>
      <c r="E1399" s="4">
        <f t="shared" si="401"/>
        <v>2.5984054652961057E-3</v>
      </c>
      <c r="F1399">
        <v>84</v>
      </c>
      <c r="H1399" s="4">
        <f t="shared" si="402"/>
        <v>1.4041262411569241E-2</v>
      </c>
      <c r="I1399">
        <f t="shared" si="403"/>
        <v>1</v>
      </c>
      <c r="K1399">
        <v>1</v>
      </c>
      <c r="L1399" s="4">
        <v>0.01</v>
      </c>
      <c r="M1399">
        <f t="shared" si="404"/>
        <v>1.0758951222215655E-4</v>
      </c>
      <c r="O1399" s="4">
        <f t="shared" si="405"/>
        <v>1096.807346997125</v>
      </c>
      <c r="Q1399">
        <v>2957.9739629999999</v>
      </c>
      <c r="S1399" s="4">
        <f t="shared" si="406"/>
        <v>1.2624262505316943E-2</v>
      </c>
      <c r="T1399">
        <v>98</v>
      </c>
      <c r="W1399" s="4">
        <f t="shared" si="407"/>
        <v>27</v>
      </c>
      <c r="X1399">
        <v>27</v>
      </c>
      <c r="Y1399" s="4">
        <v>69.5</v>
      </c>
      <c r="AB1399" s="4">
        <f t="shared" si="408"/>
        <v>1</v>
      </c>
      <c r="AC1399" s="3">
        <v>1</v>
      </c>
      <c r="AD1399" s="4">
        <f t="shared" si="409"/>
        <v>1.3290395942505884E-2</v>
      </c>
      <c r="AE1399">
        <f t="shared" si="410"/>
        <v>98</v>
      </c>
      <c r="AG1399">
        <v>98</v>
      </c>
      <c r="AH1399" s="4">
        <f t="shared" si="411"/>
        <v>2.57</v>
      </c>
      <c r="AJ1399">
        <v>2.57</v>
      </c>
      <c r="AK1399" s="4">
        <f t="shared" si="412"/>
        <v>1.2826647056119809E-2</v>
      </c>
      <c r="AL1399">
        <f t="shared" si="413"/>
        <v>98</v>
      </c>
      <c r="AN1399">
        <v>98</v>
      </c>
      <c r="AO1399" s="4">
        <f t="shared" si="414"/>
        <v>0.1</v>
      </c>
      <c r="AQ1399">
        <v>0.1</v>
      </c>
      <c r="AR1399" s="4">
        <f t="shared" si="415"/>
        <v>10972.078698625</v>
      </c>
      <c r="AT1399">
        <v>51264.713400000001</v>
      </c>
      <c r="AU1399">
        <v>51264.713400000001</v>
      </c>
      <c r="AV1399" s="4">
        <f t="shared" si="416"/>
        <v>1386542</v>
      </c>
      <c r="AX1399">
        <v>1386542</v>
      </c>
      <c r="AZ1399" s="4">
        <f t="shared" si="417"/>
        <v>3.4</v>
      </c>
      <c r="BB1399">
        <v>3.4</v>
      </c>
      <c r="BC1399" s="4">
        <f t="shared" si="418"/>
        <v>3.3</v>
      </c>
      <c r="BE1399">
        <v>3.3</v>
      </c>
      <c r="BF1399" s="4">
        <v>0.79400000000000004</v>
      </c>
      <c r="BG1399" s="4">
        <v>13.2</v>
      </c>
      <c r="BH1399" s="4">
        <f t="shared" si="400"/>
        <v>74.3</v>
      </c>
      <c r="BJ1399">
        <v>74.3</v>
      </c>
    </row>
    <row r="1400" spans="1:62" x14ac:dyDescent="0.25">
      <c r="A1400" s="4" t="s">
        <v>111</v>
      </c>
      <c r="B1400" s="4">
        <v>2011</v>
      </c>
      <c r="C1400" s="4">
        <v>1</v>
      </c>
      <c r="E1400" s="4">
        <f t="shared" si="401"/>
        <v>2.6119463020189016E-3</v>
      </c>
      <c r="F1400">
        <v>85</v>
      </c>
      <c r="H1400" s="4">
        <f t="shared" si="402"/>
        <v>1.4041262411569241E-2</v>
      </c>
      <c r="I1400">
        <f t="shared" si="403"/>
        <v>1</v>
      </c>
      <c r="K1400">
        <v>1</v>
      </c>
      <c r="L1400" s="4">
        <v>0.02</v>
      </c>
      <c r="M1400">
        <f t="shared" si="404"/>
        <v>1.1811351402399328E-4</v>
      </c>
      <c r="O1400" s="4">
        <f t="shared" si="405"/>
        <v>1096.807346997125</v>
      </c>
      <c r="Q1400">
        <v>2785.0977119999998</v>
      </c>
      <c r="S1400" s="4">
        <f t="shared" si="406"/>
        <v>1.2276440336999126E-2</v>
      </c>
      <c r="T1400">
        <v>99</v>
      </c>
      <c r="W1400" s="4">
        <f t="shared" si="407"/>
        <v>32</v>
      </c>
      <c r="X1400">
        <v>32</v>
      </c>
      <c r="Y1400" s="4">
        <v>69</v>
      </c>
      <c r="AB1400" s="4">
        <f t="shared" si="408"/>
        <v>1</v>
      </c>
      <c r="AC1400" s="3">
        <v>1</v>
      </c>
      <c r="AD1400" s="4">
        <f t="shared" si="409"/>
        <v>1.291333504918714E-2</v>
      </c>
      <c r="AE1400">
        <f t="shared" si="410"/>
        <v>99</v>
      </c>
      <c r="AG1400">
        <v>99</v>
      </c>
      <c r="AH1400" s="4">
        <f t="shared" si="411"/>
        <v>2.62</v>
      </c>
      <c r="AJ1400">
        <v>2.62</v>
      </c>
      <c r="AK1400" s="4">
        <f t="shared" si="412"/>
        <v>1.2475907861247922E-2</v>
      </c>
      <c r="AL1400">
        <f t="shared" si="413"/>
        <v>99</v>
      </c>
      <c r="AN1400">
        <v>99</v>
      </c>
      <c r="AO1400" s="4">
        <f t="shared" si="414"/>
        <v>0.1</v>
      </c>
      <c r="AQ1400">
        <v>0.1</v>
      </c>
      <c r="AR1400" s="4">
        <f t="shared" si="415"/>
        <v>10972.078698625</v>
      </c>
      <c r="AT1400">
        <v>48268.591200000003</v>
      </c>
      <c r="AU1400">
        <v>48268.591200000003</v>
      </c>
      <c r="AV1400" s="4">
        <f t="shared" si="416"/>
        <v>1386542</v>
      </c>
      <c r="AX1400">
        <v>1386542</v>
      </c>
      <c r="AZ1400" s="4">
        <f t="shared" si="417"/>
        <v>3.3</v>
      </c>
      <c r="BB1400">
        <v>3.3</v>
      </c>
      <c r="BC1400" s="4">
        <f t="shared" si="418"/>
        <v>3.2</v>
      </c>
      <c r="BE1400">
        <v>3.2</v>
      </c>
      <c r="BF1400" s="4">
        <v>0.79200000000000004</v>
      </c>
      <c r="BG1400" s="4">
        <v>13.4</v>
      </c>
      <c r="BH1400" s="4">
        <f t="shared" si="400"/>
        <v>74.2</v>
      </c>
      <c r="BJ1400">
        <v>74.2</v>
      </c>
    </row>
    <row r="1401" spans="1:62" x14ac:dyDescent="0.25">
      <c r="A1401" s="4" t="s">
        <v>111</v>
      </c>
      <c r="B1401" s="4">
        <v>2010</v>
      </c>
      <c r="C1401" s="4">
        <v>1</v>
      </c>
      <c r="E1401" s="4">
        <f t="shared" si="401"/>
        <v>2.6253877531064742E-3</v>
      </c>
      <c r="F1401">
        <v>86</v>
      </c>
      <c r="H1401" s="4">
        <f t="shared" si="402"/>
        <v>1.4041262411569241E-2</v>
      </c>
      <c r="I1401">
        <f t="shared" si="403"/>
        <v>1</v>
      </c>
      <c r="K1401">
        <v>1</v>
      </c>
      <c r="L1401" s="4">
        <v>0.01</v>
      </c>
      <c r="M1401">
        <f t="shared" si="404"/>
        <v>1.635687463916482E-4</v>
      </c>
      <c r="O1401" s="4">
        <f t="shared" si="405"/>
        <v>1096.807346997125</v>
      </c>
      <c r="Q1401">
        <v>2009.575605</v>
      </c>
      <c r="S1401" s="4">
        <f t="shared" si="406"/>
        <v>1.2276440336999126E-2</v>
      </c>
      <c r="T1401">
        <v>99</v>
      </c>
      <c r="W1401" s="4">
        <f t="shared" si="407"/>
        <v>13</v>
      </c>
      <c r="X1401">
        <v>13</v>
      </c>
      <c r="Y1401" s="4">
        <v>68.400000000000006</v>
      </c>
      <c r="AB1401" s="4">
        <f t="shared" si="408"/>
        <v>1</v>
      </c>
      <c r="AC1401" s="3">
        <v>1</v>
      </c>
      <c r="AD1401" s="4">
        <f t="shared" si="409"/>
        <v>1.3279995540123324E-2</v>
      </c>
      <c r="AE1401">
        <f t="shared" si="410"/>
        <v>98</v>
      </c>
      <c r="AG1401">
        <v>98</v>
      </c>
      <c r="AH1401" s="4">
        <f t="shared" si="411"/>
        <v>2.76</v>
      </c>
      <c r="AJ1401">
        <v>2.76</v>
      </c>
      <c r="AK1401" s="4">
        <f t="shared" si="412"/>
        <v>1.2816619031974822E-2</v>
      </c>
      <c r="AL1401">
        <f t="shared" si="413"/>
        <v>98</v>
      </c>
      <c r="AN1401">
        <v>98</v>
      </c>
      <c r="AO1401" s="4">
        <f t="shared" si="414"/>
        <v>0.1</v>
      </c>
      <c r="AQ1401">
        <v>0.1</v>
      </c>
      <c r="AR1401" s="4">
        <f t="shared" si="415"/>
        <v>10972.078698625</v>
      </c>
      <c r="AT1401">
        <v>38497.616959999999</v>
      </c>
      <c r="AU1401">
        <v>38497.616959999999</v>
      </c>
      <c r="AV1401" s="4">
        <f t="shared" si="416"/>
        <v>1386542</v>
      </c>
      <c r="AX1401">
        <v>1386542</v>
      </c>
      <c r="AZ1401" s="4">
        <f t="shared" si="417"/>
        <v>3.3</v>
      </c>
      <c r="BB1401">
        <v>3.3</v>
      </c>
      <c r="BC1401" s="4">
        <f t="shared" si="418"/>
        <v>3.2</v>
      </c>
      <c r="BE1401">
        <v>3.2</v>
      </c>
      <c r="BF1401" s="4">
        <v>0.79</v>
      </c>
      <c r="BG1401" s="4">
        <v>13.5</v>
      </c>
      <c r="BH1401" s="4">
        <f t="shared" si="400"/>
        <v>74</v>
      </c>
      <c r="BJ1401">
        <v>74</v>
      </c>
    </row>
    <row r="1402" spans="1:62" x14ac:dyDescent="0.25">
      <c r="A1402" s="4" t="s">
        <v>111</v>
      </c>
      <c r="B1402" s="4">
        <v>2009</v>
      </c>
      <c r="C1402" s="4">
        <v>1</v>
      </c>
      <c r="E1402" s="4">
        <f t="shared" si="401"/>
        <v>2.6387275625247056E-3</v>
      </c>
      <c r="F1402">
        <v>87</v>
      </c>
      <c r="H1402" s="4">
        <f t="shared" si="402"/>
        <v>1.4041262411569241E-2</v>
      </c>
      <c r="I1402">
        <f t="shared" si="403"/>
        <v>1</v>
      </c>
      <c r="K1402">
        <v>1</v>
      </c>
      <c r="L1402" s="4">
        <v>0.1</v>
      </c>
      <c r="M1402">
        <f t="shared" si="404"/>
        <v>1.0495813135405275E-4</v>
      </c>
      <c r="O1402" s="4">
        <f t="shared" si="405"/>
        <v>1096.807346997125</v>
      </c>
      <c r="Q1402">
        <v>3001.6282369999999</v>
      </c>
      <c r="S1402" s="4">
        <f t="shared" si="406"/>
        <v>1.2276440336999126E-2</v>
      </c>
      <c r="T1402">
        <v>99</v>
      </c>
      <c r="W1402" s="4">
        <f t="shared" si="407"/>
        <v>0</v>
      </c>
      <c r="X1402">
        <v>0</v>
      </c>
      <c r="Y1402" s="4">
        <v>67.900000000000006</v>
      </c>
      <c r="AB1402" s="4">
        <f t="shared" si="408"/>
        <v>1</v>
      </c>
      <c r="AC1402" s="3">
        <v>1</v>
      </c>
      <c r="AD1402" s="4">
        <f t="shared" si="409"/>
        <v>1.2902996781355782E-2</v>
      </c>
      <c r="AE1402">
        <f t="shared" si="410"/>
        <v>99</v>
      </c>
      <c r="AG1402">
        <v>99</v>
      </c>
      <c r="AH1402" s="4">
        <f t="shared" si="411"/>
        <v>3.87</v>
      </c>
      <c r="AJ1402">
        <v>3.87</v>
      </c>
      <c r="AK1402" s="4">
        <f t="shared" si="412"/>
        <v>1.2465937872235796E-2</v>
      </c>
      <c r="AL1402">
        <f t="shared" si="413"/>
        <v>99</v>
      </c>
      <c r="AN1402">
        <v>99</v>
      </c>
      <c r="AO1402" s="4">
        <f t="shared" si="414"/>
        <v>0.1</v>
      </c>
      <c r="AQ1402">
        <v>0.1</v>
      </c>
      <c r="AR1402" s="4">
        <f t="shared" si="415"/>
        <v>10972.078698625</v>
      </c>
      <c r="AT1402">
        <v>37567.312100000003</v>
      </c>
      <c r="AU1402">
        <v>37567.312100000003</v>
      </c>
      <c r="AV1402" s="4">
        <f t="shared" si="416"/>
        <v>1386542</v>
      </c>
      <c r="AX1402">
        <v>1386542</v>
      </c>
      <c r="AZ1402" s="4">
        <f t="shared" si="417"/>
        <v>3.3</v>
      </c>
      <c r="BB1402">
        <v>3.3</v>
      </c>
      <c r="BC1402" s="4">
        <f t="shared" si="418"/>
        <v>3.2</v>
      </c>
      <c r="BE1402">
        <v>3.2</v>
      </c>
      <c r="BF1402" s="4">
        <v>0.78800000000000003</v>
      </c>
      <c r="BG1402" s="4">
        <v>13.6</v>
      </c>
      <c r="BH1402" s="4">
        <f t="shared" si="400"/>
        <v>73.900000000000006</v>
      </c>
      <c r="BJ1402">
        <v>73.900000000000006</v>
      </c>
    </row>
    <row r="1403" spans="1:62" x14ac:dyDescent="0.25">
      <c r="A1403" s="4" t="s">
        <v>111</v>
      </c>
      <c r="B1403" s="4">
        <v>2008</v>
      </c>
      <c r="C1403" s="4">
        <v>1</v>
      </c>
      <c r="E1403" s="4">
        <f t="shared" si="401"/>
        <v>2.6519634824909936E-3</v>
      </c>
      <c r="F1403">
        <v>88</v>
      </c>
      <c r="H1403" s="4">
        <f t="shared" si="402"/>
        <v>1.4041262411569241E-2</v>
      </c>
      <c r="I1403">
        <f t="shared" si="403"/>
        <v>1</v>
      </c>
      <c r="K1403">
        <v>1</v>
      </c>
      <c r="L1403" s="4">
        <v>0.03</v>
      </c>
      <c r="M1403">
        <f t="shared" si="404"/>
        <v>1.5989145901434154E-4</v>
      </c>
      <c r="O1403" s="4">
        <f t="shared" si="405"/>
        <v>1096.807346997125</v>
      </c>
      <c r="Q1403">
        <v>2078.3927480000002</v>
      </c>
      <c r="S1403" s="4">
        <f t="shared" si="406"/>
        <v>1.2276440336999126E-2</v>
      </c>
      <c r="T1403">
        <v>99</v>
      </c>
      <c r="W1403" s="4">
        <f t="shared" si="407"/>
        <v>0</v>
      </c>
      <c r="X1403">
        <v>0</v>
      </c>
      <c r="Y1403" s="4">
        <v>67.5</v>
      </c>
      <c r="AB1403" s="4">
        <f t="shared" si="408"/>
        <v>1</v>
      </c>
      <c r="AC1403" s="3">
        <v>1</v>
      </c>
      <c r="AD1403" s="4">
        <f t="shared" si="409"/>
        <v>1.2897759970137746E-2</v>
      </c>
      <c r="AE1403">
        <f t="shared" si="410"/>
        <v>99</v>
      </c>
      <c r="AG1403">
        <v>99</v>
      </c>
      <c r="AH1403" s="4">
        <f t="shared" si="411"/>
        <v>1.93</v>
      </c>
      <c r="AJ1403">
        <v>1.93</v>
      </c>
      <c r="AK1403" s="4">
        <f t="shared" si="412"/>
        <v>1.2460890218350085E-2</v>
      </c>
      <c r="AL1403">
        <f t="shared" si="413"/>
        <v>99</v>
      </c>
      <c r="AN1403">
        <v>99</v>
      </c>
      <c r="AO1403" s="4">
        <f t="shared" si="414"/>
        <v>0.1</v>
      </c>
      <c r="AQ1403">
        <v>0.1</v>
      </c>
      <c r="AR1403" s="4">
        <f t="shared" si="415"/>
        <v>10972.078698625</v>
      </c>
      <c r="AT1403">
        <v>55571.998599999999</v>
      </c>
      <c r="AU1403">
        <v>55571.998599999999</v>
      </c>
      <c r="AV1403" s="4">
        <f t="shared" si="416"/>
        <v>1386542</v>
      </c>
      <c r="AX1403">
        <v>1386542</v>
      </c>
      <c r="AZ1403" s="4">
        <f t="shared" si="417"/>
        <v>3.3</v>
      </c>
      <c r="BB1403">
        <v>3.3</v>
      </c>
      <c r="BC1403" s="4">
        <f t="shared" si="418"/>
        <v>3.1</v>
      </c>
      <c r="BE1403">
        <v>3.1</v>
      </c>
      <c r="BF1403" s="4">
        <v>0.78700000000000003</v>
      </c>
      <c r="BG1403" s="4">
        <v>13.8</v>
      </c>
      <c r="BH1403" s="4">
        <f t="shared" si="400"/>
        <v>73.8</v>
      </c>
      <c r="BJ1403">
        <v>73.8</v>
      </c>
    </row>
    <row r="1404" spans="1:62" x14ac:dyDescent="0.25">
      <c r="A1404" s="4" t="s">
        <v>111</v>
      </c>
      <c r="B1404" s="4">
        <v>2007</v>
      </c>
      <c r="C1404" s="4">
        <v>1</v>
      </c>
      <c r="E1404" s="4">
        <f t="shared" si="401"/>
        <v>2.6650932740996318E-3</v>
      </c>
      <c r="F1404">
        <v>89</v>
      </c>
      <c r="H1404" s="4">
        <f t="shared" si="402"/>
        <v>1.4041262411569241E-2</v>
      </c>
      <c r="I1404">
        <f t="shared" si="403"/>
        <v>1</v>
      </c>
      <c r="K1404">
        <v>1</v>
      </c>
      <c r="L1404" s="4">
        <v>0.03</v>
      </c>
      <c r="M1404">
        <f t="shared" si="404"/>
        <v>1.3215655282509907E-4</v>
      </c>
      <c r="O1404" s="4">
        <f t="shared" si="405"/>
        <v>1096.807346997125</v>
      </c>
      <c r="Q1404">
        <v>2555.3038689999998</v>
      </c>
      <c r="S1404" s="4">
        <f t="shared" si="406"/>
        <v>1.2276440336999126E-2</v>
      </c>
      <c r="T1404">
        <v>99</v>
      </c>
      <c r="W1404" s="4">
        <f t="shared" si="407"/>
        <v>0</v>
      </c>
      <c r="X1404">
        <v>0</v>
      </c>
      <c r="Y1404" s="4">
        <v>67.099999999999994</v>
      </c>
      <c r="AB1404" s="4">
        <f t="shared" si="408"/>
        <v>1</v>
      </c>
      <c r="AC1404" s="3">
        <v>1</v>
      </c>
      <c r="AD1404" s="4">
        <f t="shared" si="409"/>
        <v>1.2892519847991196E-2</v>
      </c>
      <c r="AE1404">
        <f t="shared" si="410"/>
        <v>99</v>
      </c>
      <c r="AG1404">
        <v>99</v>
      </c>
      <c r="AH1404" s="4">
        <f t="shared" si="411"/>
        <v>2.13</v>
      </c>
      <c r="AJ1404">
        <v>2.13</v>
      </c>
      <c r="AK1404" s="4">
        <f t="shared" si="412"/>
        <v>1.2455839390570749E-2</v>
      </c>
      <c r="AL1404">
        <f t="shared" si="413"/>
        <v>99</v>
      </c>
      <c r="AN1404">
        <v>99</v>
      </c>
      <c r="AO1404" s="4">
        <f t="shared" si="414"/>
        <v>0.1</v>
      </c>
      <c r="AQ1404">
        <v>0.1</v>
      </c>
      <c r="AR1404" s="4">
        <f t="shared" si="415"/>
        <v>10972.078698625</v>
      </c>
      <c r="AT1404">
        <v>45793.976139999999</v>
      </c>
      <c r="AU1404">
        <v>45793.976139999999</v>
      </c>
      <c r="AV1404" s="4">
        <f t="shared" si="416"/>
        <v>1386542</v>
      </c>
      <c r="AX1404">
        <v>1386542</v>
      </c>
      <c r="AZ1404" s="4">
        <f t="shared" si="417"/>
        <v>3.2</v>
      </c>
      <c r="BB1404">
        <v>3.2</v>
      </c>
      <c r="BC1404" s="4">
        <f t="shared" si="418"/>
        <v>3.1</v>
      </c>
      <c r="BE1404">
        <v>3.1</v>
      </c>
      <c r="BF1404" s="4">
        <v>0.78700000000000003</v>
      </c>
      <c r="BG1404" s="4">
        <v>13.9</v>
      </c>
      <c r="BH1404" s="4">
        <f t="shared" si="400"/>
        <v>73.7</v>
      </c>
      <c r="BJ1404">
        <v>73.7</v>
      </c>
    </row>
    <row r="1405" spans="1:62" x14ac:dyDescent="0.25">
      <c r="A1405" s="4" t="s">
        <v>111</v>
      </c>
      <c r="B1405" s="4">
        <v>2006</v>
      </c>
      <c r="C1405" s="4">
        <v>1</v>
      </c>
      <c r="E1405" s="4">
        <f t="shared" si="401"/>
        <v>2.6650932740996318E-3</v>
      </c>
      <c r="F1405">
        <v>89</v>
      </c>
      <c r="H1405" s="4">
        <f t="shared" si="402"/>
        <v>1.4041262411569241E-2</v>
      </c>
      <c r="I1405">
        <f t="shared" si="403"/>
        <v>1</v>
      </c>
      <c r="K1405">
        <v>1</v>
      </c>
      <c r="L1405" s="4">
        <v>0.01</v>
      </c>
      <c r="M1405">
        <f t="shared" si="404"/>
        <v>1.3891156017862183E-4</v>
      </c>
      <c r="O1405" s="4">
        <f t="shared" si="405"/>
        <v>1096.807346997125</v>
      </c>
      <c r="Q1405">
        <v>2443.4442749999998</v>
      </c>
      <c r="S1405" s="4">
        <f t="shared" si="406"/>
        <v>1.2276440336999126E-2</v>
      </c>
      <c r="T1405">
        <v>99</v>
      </c>
      <c r="W1405" s="4">
        <f t="shared" si="407"/>
        <v>0</v>
      </c>
      <c r="X1405">
        <v>0</v>
      </c>
      <c r="Y1405" s="4">
        <v>66.7</v>
      </c>
      <c r="AB1405" s="4">
        <f t="shared" si="408"/>
        <v>1</v>
      </c>
      <c r="AC1405" s="3">
        <v>1</v>
      </c>
      <c r="AD1405" s="4">
        <f t="shared" si="409"/>
        <v>1.2887276407651837E-2</v>
      </c>
      <c r="AE1405">
        <f t="shared" si="410"/>
        <v>99</v>
      </c>
      <c r="AG1405">
        <v>99</v>
      </c>
      <c r="AH1405" s="4">
        <f t="shared" si="411"/>
        <v>2.25</v>
      </c>
      <c r="AJ1405">
        <v>2.25</v>
      </c>
      <c r="AK1405" s="4">
        <f t="shared" si="412"/>
        <v>1.2450785381963011E-2</v>
      </c>
      <c r="AL1405">
        <f t="shared" si="413"/>
        <v>99</v>
      </c>
      <c r="AN1405">
        <v>99</v>
      </c>
      <c r="AO1405" s="4">
        <f t="shared" si="414"/>
        <v>0.1</v>
      </c>
      <c r="AQ1405">
        <v>0.1</v>
      </c>
      <c r="AR1405" s="4">
        <f t="shared" si="415"/>
        <v>10972.078698625</v>
      </c>
      <c r="AT1405">
        <v>42717.557249999998</v>
      </c>
      <c r="AU1405">
        <v>42717.557249999998</v>
      </c>
      <c r="AV1405" s="4">
        <f t="shared" si="416"/>
        <v>1386542</v>
      </c>
      <c r="AX1405">
        <v>1386542</v>
      </c>
      <c r="AZ1405" s="4">
        <f t="shared" si="417"/>
        <v>3.2</v>
      </c>
      <c r="BB1405">
        <v>3.2</v>
      </c>
      <c r="BC1405" s="4">
        <f t="shared" si="418"/>
        <v>3.1</v>
      </c>
      <c r="BE1405">
        <v>3.1</v>
      </c>
      <c r="BF1405" s="4">
        <v>0.78700000000000003</v>
      </c>
      <c r="BG1405" s="4">
        <v>14.1</v>
      </c>
      <c r="BH1405" s="4">
        <f t="shared" si="400"/>
        <v>73.599999999999994</v>
      </c>
      <c r="BJ1405">
        <v>73.599999999999994</v>
      </c>
    </row>
    <row r="1406" spans="1:62" x14ac:dyDescent="0.25">
      <c r="A1406" s="4" t="s">
        <v>111</v>
      </c>
      <c r="B1406" s="4">
        <v>2005</v>
      </c>
      <c r="C1406" s="4">
        <v>1</v>
      </c>
      <c r="E1406" s="4">
        <f t="shared" si="401"/>
        <v>1.4631452373272456E-3</v>
      </c>
      <c r="F1406">
        <v>9</v>
      </c>
      <c r="H1406" s="4">
        <f t="shared" si="402"/>
        <v>1.3615888411902125E-2</v>
      </c>
      <c r="I1406">
        <f t="shared" si="403"/>
        <v>0</v>
      </c>
      <c r="K1406">
        <v>0</v>
      </c>
      <c r="L1406" s="4">
        <v>0.01</v>
      </c>
      <c r="M1406">
        <f t="shared" si="404"/>
        <v>1.9446780682005056E-4</v>
      </c>
      <c r="O1406" s="4">
        <f t="shared" si="405"/>
        <v>239.5751391</v>
      </c>
      <c r="Q1406">
        <v>239.5751391</v>
      </c>
      <c r="S1406" s="4">
        <f t="shared" si="406"/>
        <v>1.2276440336999126E-2</v>
      </c>
      <c r="T1406">
        <v>99</v>
      </c>
      <c r="W1406" s="4">
        <f t="shared" si="407"/>
        <v>10</v>
      </c>
      <c r="X1406">
        <v>10</v>
      </c>
      <c r="Y1406" s="4">
        <v>66.3</v>
      </c>
      <c r="AB1406" s="4">
        <f t="shared" si="408"/>
        <v>1</v>
      </c>
      <c r="AC1406" s="3">
        <v>1</v>
      </c>
      <c r="AD1406" s="4">
        <f t="shared" si="409"/>
        <v>1.2882029641829705E-2</v>
      </c>
      <c r="AE1406">
        <f t="shared" si="410"/>
        <v>99</v>
      </c>
      <c r="AG1406">
        <v>99</v>
      </c>
      <c r="AH1406" s="4">
        <f t="shared" si="411"/>
        <v>2.38</v>
      </c>
      <c r="AJ1406">
        <v>2.38</v>
      </c>
      <c r="AK1406" s="4">
        <f t="shared" si="412"/>
        <v>1.2445728185567632E-2</v>
      </c>
      <c r="AL1406">
        <f t="shared" si="413"/>
        <v>99</v>
      </c>
      <c r="AN1406">
        <v>99</v>
      </c>
      <c r="AO1406" s="4">
        <f t="shared" si="414"/>
        <v>0.1</v>
      </c>
      <c r="AQ1406">
        <v>0.1</v>
      </c>
      <c r="AR1406" s="4">
        <f t="shared" si="415"/>
        <v>3549.2613200000001</v>
      </c>
      <c r="AT1406">
        <v>3549.2613200000001</v>
      </c>
      <c r="AU1406">
        <v>3549.2613200000001</v>
      </c>
      <c r="AV1406" s="4">
        <f t="shared" si="416"/>
        <v>1386542</v>
      </c>
      <c r="AX1406">
        <v>1386542</v>
      </c>
      <c r="AZ1406" s="4">
        <f t="shared" si="417"/>
        <v>3.2</v>
      </c>
      <c r="BB1406">
        <v>3.2</v>
      </c>
      <c r="BC1406" s="4">
        <f t="shared" si="418"/>
        <v>3.1</v>
      </c>
      <c r="BE1406">
        <v>3.1</v>
      </c>
      <c r="BF1406" s="4">
        <v>0.78900000000000003</v>
      </c>
      <c r="BG1406" s="4">
        <v>14.2</v>
      </c>
      <c r="BH1406" s="4">
        <f t="shared" si="400"/>
        <v>73.599999999999994</v>
      </c>
      <c r="BJ1406">
        <v>73.599999999999994</v>
      </c>
    </row>
    <row r="1407" spans="1:62" x14ac:dyDescent="0.25">
      <c r="A1407" s="4" t="s">
        <v>111</v>
      </c>
      <c r="B1407" s="4">
        <v>2004</v>
      </c>
      <c r="C1407" s="4">
        <v>1</v>
      </c>
      <c r="E1407" s="4">
        <f t="shared" si="401"/>
        <v>2.6910255647595977E-3</v>
      </c>
      <c r="F1407">
        <v>91</v>
      </c>
      <c r="H1407" s="4">
        <f t="shared" si="402"/>
        <v>1.3615888411902125E-2</v>
      </c>
      <c r="I1407">
        <f t="shared" si="403"/>
        <v>0</v>
      </c>
      <c r="K1407">
        <v>0</v>
      </c>
      <c r="L1407" s="4">
        <v>0.02</v>
      </c>
      <c r="M1407">
        <f t="shared" si="404"/>
        <v>1.7715336525785577E-4</v>
      </c>
      <c r="O1407" s="4">
        <f t="shared" si="405"/>
        <v>1096.807346997125</v>
      </c>
      <c r="Q1407">
        <v>1731.0735279999999</v>
      </c>
      <c r="S1407" s="4">
        <f t="shared" si="406"/>
        <v>1.3894096137580055E-2</v>
      </c>
      <c r="T1407">
        <v>94</v>
      </c>
      <c r="W1407" s="4">
        <f t="shared" si="407"/>
        <v>23</v>
      </c>
      <c r="X1407">
        <v>23</v>
      </c>
      <c r="Y1407" s="4">
        <v>65.900000000000006</v>
      </c>
      <c r="AB1407" s="4">
        <f t="shared" si="408"/>
        <v>1</v>
      </c>
      <c r="AC1407" s="3">
        <v>1</v>
      </c>
      <c r="AD1407" s="4">
        <f t="shared" si="409"/>
        <v>1.3248517176172626E-2</v>
      </c>
      <c r="AE1407">
        <f t="shared" si="410"/>
        <v>98</v>
      </c>
      <c r="AG1407">
        <v>98</v>
      </c>
      <c r="AH1407" s="4">
        <f t="shared" si="411"/>
        <v>2.76</v>
      </c>
      <c r="AJ1407">
        <v>2.76</v>
      </c>
      <c r="AK1407" s="4">
        <f t="shared" si="412"/>
        <v>1.2786274975556082E-2</v>
      </c>
      <c r="AL1407">
        <f t="shared" si="413"/>
        <v>98</v>
      </c>
      <c r="AN1407">
        <v>98</v>
      </c>
      <c r="AO1407" s="4">
        <f t="shared" si="414"/>
        <v>0.1</v>
      </c>
      <c r="AQ1407">
        <v>0.1</v>
      </c>
      <c r="AR1407" s="4">
        <f t="shared" si="415"/>
        <v>10972.078698625</v>
      </c>
      <c r="AT1407">
        <v>26921.827799999999</v>
      </c>
      <c r="AU1407">
        <v>26921.827799999999</v>
      </c>
      <c r="AV1407" s="4">
        <f t="shared" si="416"/>
        <v>1386542</v>
      </c>
      <c r="AX1407">
        <v>1386542</v>
      </c>
      <c r="AZ1407" s="4">
        <f t="shared" si="417"/>
        <v>3.2</v>
      </c>
      <c r="BB1407">
        <v>3.2</v>
      </c>
      <c r="BC1407" s="4">
        <f t="shared" si="418"/>
        <v>3</v>
      </c>
      <c r="BE1407">
        <v>3</v>
      </c>
      <c r="BF1407" s="4">
        <v>0.79100000000000004</v>
      </c>
      <c r="BG1407" s="4">
        <v>14.4</v>
      </c>
      <c r="BH1407" s="4">
        <f t="shared" si="400"/>
        <v>73.5</v>
      </c>
      <c r="BJ1407">
        <v>73.5</v>
      </c>
    </row>
    <row r="1408" spans="1:62" x14ac:dyDescent="0.25">
      <c r="A1408" s="4" t="s">
        <v>111</v>
      </c>
      <c r="B1408" s="4">
        <v>2003</v>
      </c>
      <c r="C1408" s="4">
        <v>1</v>
      </c>
      <c r="E1408" s="4">
        <f t="shared" si="401"/>
        <v>2.7165067245707901E-3</v>
      </c>
      <c r="F1408">
        <v>93</v>
      </c>
      <c r="H1408" s="4">
        <f t="shared" si="402"/>
        <v>1.3615888411902125E-2</v>
      </c>
      <c r="I1408">
        <f t="shared" si="403"/>
        <v>0</v>
      </c>
      <c r="K1408">
        <v>0</v>
      </c>
      <c r="L1408" s="4">
        <v>0.03</v>
      </c>
      <c r="M1408">
        <f t="shared" si="404"/>
        <v>1.9234274389961345E-4</v>
      </c>
      <c r="O1408" s="4">
        <f t="shared" si="405"/>
        <v>159.00987269999999</v>
      </c>
      <c r="Q1408">
        <v>159.00987269999999</v>
      </c>
      <c r="S1408" s="4">
        <f t="shared" si="406"/>
        <v>1.2276440336999126E-2</v>
      </c>
      <c r="T1408">
        <v>99</v>
      </c>
      <c r="W1408" s="4">
        <f t="shared" si="407"/>
        <v>0</v>
      </c>
      <c r="X1408">
        <v>0</v>
      </c>
      <c r="Y1408" s="4">
        <v>65.5</v>
      </c>
      <c r="AB1408" s="4">
        <f t="shared" si="408"/>
        <v>1</v>
      </c>
      <c r="AC1408" s="3">
        <v>1</v>
      </c>
      <c r="AD1408" s="4">
        <f t="shared" si="409"/>
        <v>1.2871653018378129E-2</v>
      </c>
      <c r="AE1408">
        <f t="shared" si="410"/>
        <v>99</v>
      </c>
      <c r="AG1408">
        <v>99</v>
      </c>
      <c r="AH1408" s="4">
        <f t="shared" si="411"/>
        <v>3.23</v>
      </c>
      <c r="AJ1408">
        <v>3.23</v>
      </c>
      <c r="AK1408" s="4">
        <f t="shared" si="412"/>
        <v>1.2435721376848516E-2</v>
      </c>
      <c r="AL1408">
        <f t="shared" si="413"/>
        <v>99</v>
      </c>
      <c r="AN1408">
        <v>99</v>
      </c>
      <c r="AO1408" s="4">
        <f t="shared" si="414"/>
        <v>0.1</v>
      </c>
      <c r="AQ1408">
        <v>0.1</v>
      </c>
      <c r="AR1408" s="4">
        <f t="shared" si="415"/>
        <v>2271.56961</v>
      </c>
      <c r="AT1408">
        <v>2271.56961</v>
      </c>
      <c r="AU1408">
        <v>2271.56961</v>
      </c>
      <c r="AV1408" s="4">
        <f t="shared" si="416"/>
        <v>1386542</v>
      </c>
      <c r="AX1408">
        <v>1386542</v>
      </c>
      <c r="AZ1408" s="4">
        <f t="shared" si="417"/>
        <v>3.2</v>
      </c>
      <c r="BB1408">
        <v>3.2</v>
      </c>
      <c r="BC1408" s="4">
        <f t="shared" si="418"/>
        <v>3</v>
      </c>
      <c r="BE1408">
        <v>3</v>
      </c>
      <c r="BF1408" s="4">
        <v>0.78800000000000003</v>
      </c>
      <c r="BG1408" s="4">
        <v>14.1</v>
      </c>
      <c r="BH1408" s="4">
        <f t="shared" si="400"/>
        <v>73.400000000000006</v>
      </c>
      <c r="BJ1408">
        <v>73.400000000000006</v>
      </c>
    </row>
    <row r="1409" spans="1:62" x14ac:dyDescent="0.25">
      <c r="A1409" s="4" t="s">
        <v>111</v>
      </c>
      <c r="B1409" s="4">
        <v>2002</v>
      </c>
      <c r="C1409" s="4">
        <v>1</v>
      </c>
      <c r="E1409" s="4">
        <f t="shared" si="401"/>
        <v>2.7290726452881189E-3</v>
      </c>
      <c r="F1409">
        <v>94</v>
      </c>
      <c r="H1409" s="4">
        <f t="shared" si="402"/>
        <v>1.3615888411902125E-2</v>
      </c>
      <c r="I1409">
        <f t="shared" si="403"/>
        <v>0</v>
      </c>
      <c r="K1409">
        <v>0</v>
      </c>
      <c r="L1409" s="4">
        <v>0.01</v>
      </c>
      <c r="M1409">
        <f t="shared" si="404"/>
        <v>1.9511926220458652E-4</v>
      </c>
      <c r="O1409" s="4">
        <f t="shared" si="405"/>
        <v>1096.807346997125</v>
      </c>
      <c r="Q1409">
        <v>1209.6805469999999</v>
      </c>
      <c r="S1409" s="4">
        <f t="shared" si="406"/>
        <v>1.2276440336999126E-2</v>
      </c>
      <c r="T1409">
        <v>99</v>
      </c>
      <c r="W1409" s="4">
        <f t="shared" si="407"/>
        <v>0</v>
      </c>
      <c r="X1409">
        <v>0</v>
      </c>
      <c r="Y1409" s="4">
        <v>65</v>
      </c>
      <c r="AB1409" s="4">
        <f t="shared" si="408"/>
        <v>1</v>
      </c>
      <c r="AC1409" s="3">
        <v>1</v>
      </c>
      <c r="AD1409" s="4">
        <f t="shared" si="409"/>
        <v>1.2866396419812767E-2</v>
      </c>
      <c r="AE1409">
        <f t="shared" si="410"/>
        <v>99</v>
      </c>
      <c r="AG1409">
        <v>99</v>
      </c>
      <c r="AH1409" s="4">
        <f t="shared" si="411"/>
        <v>3.56</v>
      </c>
      <c r="AJ1409">
        <v>3.56</v>
      </c>
      <c r="AK1409" s="4">
        <f t="shared" si="412"/>
        <v>1.2430654748277174E-2</v>
      </c>
      <c r="AL1409">
        <f t="shared" si="413"/>
        <v>99</v>
      </c>
      <c r="AN1409">
        <v>99</v>
      </c>
      <c r="AO1409" s="4">
        <f t="shared" si="414"/>
        <v>0.1</v>
      </c>
      <c r="AQ1409">
        <v>0.1</v>
      </c>
      <c r="AR1409" s="4">
        <f t="shared" si="415"/>
        <v>10972.078698625</v>
      </c>
      <c r="AT1409">
        <v>17789.419809999999</v>
      </c>
      <c r="AU1409">
        <v>17789.419809999999</v>
      </c>
      <c r="AV1409" s="4">
        <f t="shared" si="416"/>
        <v>1386542</v>
      </c>
      <c r="AX1409">
        <v>1386542</v>
      </c>
      <c r="AZ1409" s="4">
        <f t="shared" si="417"/>
        <v>3.2</v>
      </c>
      <c r="BB1409">
        <v>3.2</v>
      </c>
      <c r="BC1409" s="4">
        <f t="shared" si="418"/>
        <v>3</v>
      </c>
      <c r="BE1409">
        <v>3</v>
      </c>
      <c r="BF1409" s="4">
        <v>0.78500000000000003</v>
      </c>
      <c r="BG1409" s="4">
        <v>13.9</v>
      </c>
      <c r="BH1409" s="4">
        <f t="shared" si="400"/>
        <v>73.3</v>
      </c>
      <c r="BJ1409">
        <v>73.3</v>
      </c>
    </row>
    <row r="1410" spans="1:62" x14ac:dyDescent="0.25">
      <c r="A1410" s="4" t="s">
        <v>111</v>
      </c>
      <c r="B1410" s="4">
        <v>2001</v>
      </c>
      <c r="C1410" s="4">
        <v>1</v>
      </c>
      <c r="E1410" s="4">
        <f t="shared" si="401"/>
        <v>2.7415192256539868E-3</v>
      </c>
      <c r="F1410">
        <v>95</v>
      </c>
      <c r="H1410" s="4">
        <f t="shared" si="402"/>
        <v>1.3615888411902125E-2</v>
      </c>
      <c r="I1410">
        <f t="shared" si="403"/>
        <v>0</v>
      </c>
      <c r="K1410">
        <v>0</v>
      </c>
      <c r="L1410" s="4">
        <v>0.01</v>
      </c>
      <c r="M1410">
        <f t="shared" si="404"/>
        <v>1.9100482844859246E-4</v>
      </c>
      <c r="O1410" s="4">
        <f t="shared" si="405"/>
        <v>113.19978450000001</v>
      </c>
      <c r="Q1410">
        <v>113.19978450000001</v>
      </c>
      <c r="S1410" s="4">
        <f t="shared" si="406"/>
        <v>1.2276440336999126E-2</v>
      </c>
      <c r="T1410">
        <v>99</v>
      </c>
      <c r="W1410" s="4">
        <f t="shared" si="407"/>
        <v>0</v>
      </c>
      <c r="X1410">
        <v>0</v>
      </c>
      <c r="Y1410" s="4">
        <v>64.5</v>
      </c>
      <c r="AB1410" s="4">
        <f t="shared" si="408"/>
        <v>1</v>
      </c>
      <c r="AC1410" s="3">
        <v>1</v>
      </c>
      <c r="AD1410" s="4">
        <f t="shared" si="409"/>
        <v>1.2861136466822142E-2</v>
      </c>
      <c r="AE1410">
        <f t="shared" si="410"/>
        <v>99</v>
      </c>
      <c r="AG1410">
        <v>99</v>
      </c>
      <c r="AH1410" s="4">
        <f t="shared" si="411"/>
        <v>3.61</v>
      </c>
      <c r="AJ1410">
        <v>3.61</v>
      </c>
      <c r="AK1410" s="4">
        <f t="shared" si="412"/>
        <v>1.2425584904273382E-2</v>
      </c>
      <c r="AL1410">
        <f t="shared" si="413"/>
        <v>99</v>
      </c>
      <c r="AN1410">
        <v>99</v>
      </c>
      <c r="AO1410" s="4">
        <f t="shared" si="414"/>
        <v>0.1</v>
      </c>
      <c r="AQ1410">
        <v>0.1</v>
      </c>
      <c r="AR1410" s="4">
        <f t="shared" si="415"/>
        <v>1654.9676099999999</v>
      </c>
      <c r="AT1410">
        <v>1654.9676099999999</v>
      </c>
      <c r="AU1410">
        <v>1654.9676099999999</v>
      </c>
      <c r="AV1410" s="4">
        <f t="shared" si="416"/>
        <v>1386542</v>
      </c>
      <c r="AX1410">
        <v>1386542</v>
      </c>
      <c r="AZ1410" s="4">
        <f t="shared" si="417"/>
        <v>3.2</v>
      </c>
      <c r="BB1410">
        <v>3.2</v>
      </c>
      <c r="BC1410" s="4">
        <f t="shared" si="418"/>
        <v>3</v>
      </c>
      <c r="BE1410">
        <v>3</v>
      </c>
      <c r="BF1410" s="4">
        <v>0.78600000000000003</v>
      </c>
      <c r="BG1410" s="4">
        <v>14</v>
      </c>
      <c r="BH1410" s="4">
        <f t="shared" ref="BH1410:BH1473" si="419">IF(BJ1410&gt;$BI$6,$I$6,BJ1410)*OR(IF(BJ1410&lt;$BI$7,$BI$7,BJ1410))</f>
        <v>73.2</v>
      </c>
      <c r="BJ1410">
        <v>73.2</v>
      </c>
    </row>
    <row r="1411" spans="1:62" x14ac:dyDescent="0.25">
      <c r="A1411" s="4" t="s">
        <v>111</v>
      </c>
      <c r="B1411" s="4">
        <v>2000</v>
      </c>
      <c r="C1411" s="4">
        <v>1</v>
      </c>
      <c r="E1411" s="4">
        <f t="shared" ref="E1411:E1474" si="420">_xlfn.NORM.DIST(F1411,$D$2,$D$3,FALSE)</f>
        <v>2.7538443064042302E-3</v>
      </c>
      <c r="F1411">
        <v>96</v>
      </c>
      <c r="H1411" s="4">
        <f t="shared" ref="H1411:H1474" si="421">_xlfn.NORM.DIST(I1411,$G$2,$G$3,FALSE)</f>
        <v>1.3615888411902125E-2</v>
      </c>
      <c r="I1411">
        <f t="shared" ref="I1411:I1474" si="422">IF(K1411&gt;55,55,K1411)*OR(IF(K1411&lt;-33,-33,K1411))</f>
        <v>0</v>
      </c>
      <c r="K1411">
        <v>0</v>
      </c>
      <c r="L1411" s="4">
        <v>0.01</v>
      </c>
      <c r="M1411">
        <f t="shared" ref="M1411:M1474" si="423">_xlfn.NORM.DIST(Q1411,$N$2,$N$3,FALSE)</f>
        <v>1.9943993315336021E-4</v>
      </c>
      <c r="O1411" s="4">
        <f t="shared" ref="O1411:O1474" si="424">IF(Q1411&gt;$P$6,$P$6,Q1411)*OR(IF(Q1411&lt;$P$7,$P$7,Q1411))</f>
        <v>959.92586200000005</v>
      </c>
      <c r="Q1411">
        <v>959.92586200000005</v>
      </c>
      <c r="S1411" s="4">
        <f t="shared" ref="S1411:S1474" si="425">_xlfn.NORM.DIST(T1411,$R$2,$R$3,FALSE)</f>
        <v>1.3597551795253666E-2</v>
      </c>
      <c r="T1411">
        <v>95</v>
      </c>
      <c r="W1411" s="4">
        <f t="shared" ref="W1411:W1474" si="426">IF(X1411&gt;$V$5,$V$5,X1411)*OR(IF(X1411&lt;$V$6,$V$6,X1411))</f>
        <v>6</v>
      </c>
      <c r="X1411">
        <v>6</v>
      </c>
      <c r="Y1411" s="4">
        <v>64</v>
      </c>
      <c r="AB1411" s="4">
        <f t="shared" ref="AB1411:AB1474" si="427">IF(AC1411&gt;$AA$5,$AA$5,AC1411)*OR(IF(AC1411&lt;$AA$6,$AA$6,AC1411))</f>
        <v>1</v>
      </c>
      <c r="AC1411" s="3">
        <v>1</v>
      </c>
      <c r="AD1411" s="4">
        <f t="shared" ref="AD1411:AD1474" si="428">_xlfn.NORM.DIST(AE1411,AVERAGE(AE1411:AE4348),STDEV(AE1411:AE4348),FALSE)</f>
        <v>1.4572387264315477E-2</v>
      </c>
      <c r="AE1411">
        <f t="shared" ref="AE1411:AE1474" si="429">IF(AG1411&gt;$AF$7,$AF$7,AG1411)*OR(IF(AG1411&lt;$AF$6,$AF$6,AG1411))</f>
        <v>94</v>
      </c>
      <c r="AG1411">
        <v>94</v>
      </c>
      <c r="AH1411" s="4">
        <f t="shared" ref="AH1411:AH1474" si="430">IF(AJ1411&gt;$AI$7,$AI$7,AJ1411)*OR(IF(AJ1411&lt;$AI$6,$AI$6,AJ1411))</f>
        <v>2.5099999999999998</v>
      </c>
      <c r="AJ1411">
        <v>2.5099999999999998</v>
      </c>
      <c r="AK1411" s="4">
        <f t="shared" ref="AK1411:AK1474" si="431">_xlfn.NORM.DIST(AL1411,AVERAGE(AL1411:AL4348),STDEV(AL1411:AL4348),FALSE)</f>
        <v>1.2766015260640227E-2</v>
      </c>
      <c r="AL1411">
        <f t="shared" ref="AL1411:AL1474" si="432">IF(AN1411&gt;$AM$6,$AM$6,AN1411)*OR(IF(AN1411&lt;$AM$7,$AM$7,AN1411))</f>
        <v>98</v>
      </c>
      <c r="AN1411">
        <v>98</v>
      </c>
      <c r="AO1411" s="4">
        <f t="shared" ref="AO1411:AO1474" si="433">IF(AQ1411&gt;$AP$6,$AP$6,AQ1411)*OR(IF(AQ1411&lt;$AP$7,$AP$7,AQ1411))</f>
        <v>0.1</v>
      </c>
      <c r="AQ1411">
        <v>0.1</v>
      </c>
      <c r="AR1411" s="4">
        <f t="shared" ref="AR1411:AR1474" si="434">IF(AT1411&gt;$AS$6,$AS$6,AT1411)*OR(IF(AT1411&lt;$AS$7,AS1416,AT1411))</f>
        <v>10972.078698625</v>
      </c>
      <c r="AT1411">
        <v>18389.384330000001</v>
      </c>
      <c r="AU1411">
        <v>18389.384330000001</v>
      </c>
      <c r="AV1411" s="4">
        <f t="shared" ref="AV1411:AV1474" si="435">IF(AX1411&gt;$AW$7,$AW$7,AX1411)*OR(AX1411&lt;$AW$6,$AW$6,AX1411)</f>
        <v>1386542</v>
      </c>
      <c r="AX1411">
        <v>1386542</v>
      </c>
      <c r="AZ1411" s="4">
        <f t="shared" ref="AZ1411:AZ1474" si="436">IF(BB1411&gt;$BA$6,$BA$6,BB1411)*OR(IF(BB1411&lt;$BA$7,$BA$7,BB1411))</f>
        <v>3.2</v>
      </c>
      <c r="BB1411">
        <v>3.2</v>
      </c>
      <c r="BC1411" s="4">
        <f t="shared" ref="BC1411:BC1474" si="437">IF(BE1411&gt;$BD$6,$BD$6,BE1411)*OR(IF(BE1411&lt;$BD$7,$BD$7,BE1411))</f>
        <v>3.1</v>
      </c>
      <c r="BE1411">
        <v>3.1</v>
      </c>
      <c r="BF1411" s="4">
        <v>0.78600000000000003</v>
      </c>
      <c r="BG1411" s="4">
        <v>14.1</v>
      </c>
      <c r="BH1411" s="4">
        <f t="shared" si="419"/>
        <v>73.2</v>
      </c>
      <c r="BJ1411">
        <v>73.2</v>
      </c>
    </row>
    <row r="1412" spans="1:62" x14ac:dyDescent="0.25">
      <c r="A1412" s="4" t="s">
        <v>112</v>
      </c>
      <c r="B1412" s="4">
        <v>2015</v>
      </c>
      <c r="C1412" s="4">
        <v>1</v>
      </c>
      <c r="E1412" s="4">
        <f t="shared" si="420"/>
        <v>3.2095655695938011E-3</v>
      </c>
      <c r="F1412">
        <v>166</v>
      </c>
      <c r="H1412" s="4">
        <f t="shared" si="421"/>
        <v>1.4845116203364152E-2</v>
      </c>
      <c r="I1412">
        <f t="shared" si="422"/>
        <v>3</v>
      </c>
      <c r="K1412">
        <v>3</v>
      </c>
      <c r="M1412">
        <f t="shared" si="423"/>
        <v>1.8731145170040577E-4</v>
      </c>
      <c r="O1412" s="4">
        <f t="shared" si="424"/>
        <v>0</v>
      </c>
      <c r="Q1412">
        <v>0</v>
      </c>
      <c r="S1412" s="4">
        <f t="shared" si="425"/>
        <v>1.2961300520541614E-2</v>
      </c>
      <c r="T1412">
        <v>97</v>
      </c>
      <c r="W1412" s="4">
        <f t="shared" si="426"/>
        <v>900.625</v>
      </c>
      <c r="X1412">
        <v>17779</v>
      </c>
      <c r="Y1412" s="4">
        <v>44.9</v>
      </c>
      <c r="AB1412" s="4">
        <f t="shared" si="427"/>
        <v>3</v>
      </c>
      <c r="AC1412" s="3">
        <v>3</v>
      </c>
      <c r="AD1412" s="4">
        <f t="shared" si="428"/>
        <v>1.3581724288058518E-2</v>
      </c>
      <c r="AE1412">
        <f t="shared" si="429"/>
        <v>97</v>
      </c>
      <c r="AG1412">
        <v>97</v>
      </c>
      <c r="AH1412" s="4" t="e">
        <f t="shared" si="430"/>
        <v>#VALUE!</v>
      </c>
      <c r="AK1412" s="4">
        <f t="shared" si="431"/>
        <v>1.3095166075360659E-2</v>
      </c>
      <c r="AL1412">
        <f t="shared" si="432"/>
        <v>97</v>
      </c>
      <c r="AN1412">
        <v>97</v>
      </c>
      <c r="AO1412" s="4">
        <f t="shared" si="433"/>
        <v>0.1</v>
      </c>
      <c r="AQ1412">
        <v>0.1</v>
      </c>
      <c r="AR1412" s="4">
        <f t="shared" si="434"/>
        <v>1766.9475950000001</v>
      </c>
      <c r="AT1412">
        <v>1766.9475950000001</v>
      </c>
      <c r="AV1412" s="4">
        <f t="shared" si="435"/>
        <v>1386542</v>
      </c>
      <c r="AX1412">
        <v>1386542</v>
      </c>
      <c r="AZ1412" s="4">
        <f t="shared" si="436"/>
        <v>3.3</v>
      </c>
      <c r="BB1412">
        <v>3.3</v>
      </c>
      <c r="BC1412" s="4">
        <f t="shared" si="437"/>
        <v>3.4</v>
      </c>
      <c r="BE1412">
        <v>3.4</v>
      </c>
      <c r="BF1412" s="4">
        <v>0.66200000000000003</v>
      </c>
      <c r="BG1412" s="4">
        <v>13</v>
      </c>
      <c r="BH1412" s="4">
        <f t="shared" si="419"/>
        <v>71.099999999999994</v>
      </c>
      <c r="BJ1412">
        <v>71.099999999999994</v>
      </c>
    </row>
    <row r="1413" spans="1:62" x14ac:dyDescent="0.25">
      <c r="A1413" s="4" t="s">
        <v>112</v>
      </c>
      <c r="B1413" s="4">
        <v>2014</v>
      </c>
      <c r="C1413" s="4">
        <v>1</v>
      </c>
      <c r="E1413" s="4">
        <f t="shared" si="420"/>
        <v>1.5828009310702893E-3</v>
      </c>
      <c r="F1413">
        <v>17</v>
      </c>
      <c r="H1413" s="4">
        <f t="shared" si="421"/>
        <v>1.4845116203364152E-2</v>
      </c>
      <c r="I1413">
        <f t="shared" si="422"/>
        <v>3</v>
      </c>
      <c r="K1413">
        <v>3</v>
      </c>
      <c r="L1413" s="4">
        <v>0.01</v>
      </c>
      <c r="M1413">
        <f t="shared" si="423"/>
        <v>1.8731145170040577E-4</v>
      </c>
      <c r="O1413" s="4">
        <f t="shared" si="424"/>
        <v>0</v>
      </c>
      <c r="Q1413">
        <v>0</v>
      </c>
      <c r="S1413" s="4">
        <f t="shared" si="425"/>
        <v>1.3286180512832984E-2</v>
      </c>
      <c r="T1413">
        <v>96</v>
      </c>
      <c r="W1413" s="4">
        <f t="shared" si="426"/>
        <v>318</v>
      </c>
      <c r="X1413">
        <v>318</v>
      </c>
      <c r="Y1413" s="4">
        <v>43.9</v>
      </c>
      <c r="AB1413" s="4">
        <f t="shared" si="427"/>
        <v>4</v>
      </c>
      <c r="AC1413" s="3">
        <v>4</v>
      </c>
      <c r="AD1413" s="4">
        <f t="shared" si="428"/>
        <v>1.4250338796135359E-2</v>
      </c>
      <c r="AE1413">
        <f t="shared" si="429"/>
        <v>95</v>
      </c>
      <c r="AG1413">
        <v>95</v>
      </c>
      <c r="AH1413" s="4">
        <f t="shared" si="430"/>
        <v>6.48</v>
      </c>
      <c r="AJ1413">
        <v>6.48</v>
      </c>
      <c r="AK1413" s="4">
        <f t="shared" si="431"/>
        <v>1.3411653215668307E-2</v>
      </c>
      <c r="AL1413">
        <f t="shared" si="432"/>
        <v>96</v>
      </c>
      <c r="AN1413">
        <v>96</v>
      </c>
      <c r="AO1413" s="4">
        <f t="shared" si="433"/>
        <v>0.1</v>
      </c>
      <c r="AQ1413">
        <v>0.1</v>
      </c>
      <c r="AR1413" s="4">
        <f t="shared" si="434"/>
        <v>1766.9475950000001</v>
      </c>
      <c r="AT1413">
        <v>1766.9475950000001</v>
      </c>
      <c r="AV1413" s="4">
        <f t="shared" si="435"/>
        <v>1386542</v>
      </c>
      <c r="AX1413">
        <v>1386542</v>
      </c>
      <c r="AZ1413" s="4">
        <f t="shared" si="436"/>
        <v>3.3</v>
      </c>
      <c r="BB1413">
        <v>3.3</v>
      </c>
      <c r="BC1413" s="4">
        <f t="shared" si="437"/>
        <v>3.4</v>
      </c>
      <c r="BE1413">
        <v>3.4</v>
      </c>
      <c r="BF1413" s="4">
        <v>0.65600000000000003</v>
      </c>
      <c r="BG1413" s="4">
        <v>12.8</v>
      </c>
      <c r="BH1413" s="4">
        <f t="shared" si="419"/>
        <v>78</v>
      </c>
      <c r="BJ1413">
        <v>78</v>
      </c>
    </row>
    <row r="1414" spans="1:62" x14ac:dyDescent="0.25">
      <c r="A1414" s="4" t="s">
        <v>112</v>
      </c>
      <c r="B1414" s="4">
        <v>2013</v>
      </c>
      <c r="C1414" s="4">
        <v>1</v>
      </c>
      <c r="E1414" s="4">
        <f t="shared" si="420"/>
        <v>3.2009285437118117E-3</v>
      </c>
      <c r="F1414">
        <v>174</v>
      </c>
      <c r="H1414" s="4">
        <f t="shared" si="421"/>
        <v>1.4845116203364152E-2</v>
      </c>
      <c r="I1414">
        <f t="shared" si="422"/>
        <v>3</v>
      </c>
      <c r="K1414">
        <v>3</v>
      </c>
      <c r="L1414" s="4">
        <v>0.01</v>
      </c>
      <c r="M1414">
        <f t="shared" si="423"/>
        <v>1.8731145170040577E-4</v>
      </c>
      <c r="O1414" s="4">
        <f t="shared" si="424"/>
        <v>0</v>
      </c>
      <c r="Q1414">
        <v>0</v>
      </c>
      <c r="S1414" s="4">
        <f t="shared" si="425"/>
        <v>1.2961300520541614E-2</v>
      </c>
      <c r="T1414">
        <v>97</v>
      </c>
      <c r="W1414" s="4">
        <f t="shared" si="426"/>
        <v>1</v>
      </c>
      <c r="X1414">
        <v>1</v>
      </c>
      <c r="Y1414" s="4">
        <v>43</v>
      </c>
      <c r="AB1414" s="4">
        <f t="shared" si="427"/>
        <v>4</v>
      </c>
      <c r="AC1414" s="3">
        <v>4</v>
      </c>
      <c r="AD1414" s="4">
        <f t="shared" si="428"/>
        <v>1.3571662734238198E-2</v>
      </c>
      <c r="AE1414">
        <f t="shared" si="429"/>
        <v>97</v>
      </c>
      <c r="AG1414">
        <v>97</v>
      </c>
      <c r="AH1414" s="4">
        <f t="shared" si="430"/>
        <v>6.68</v>
      </c>
      <c r="AJ1414">
        <v>6.68</v>
      </c>
      <c r="AK1414" s="4">
        <f t="shared" si="431"/>
        <v>1.3085353093913411E-2</v>
      </c>
      <c r="AL1414">
        <f t="shared" si="432"/>
        <v>97</v>
      </c>
      <c r="AN1414">
        <v>97</v>
      </c>
      <c r="AO1414" s="4">
        <f t="shared" si="433"/>
        <v>0.1</v>
      </c>
      <c r="AQ1414">
        <v>0.1</v>
      </c>
      <c r="AR1414" s="4">
        <f t="shared" si="434"/>
        <v>1766.9475950000001</v>
      </c>
      <c r="AT1414">
        <v>1766.9475950000001</v>
      </c>
      <c r="AV1414" s="4">
        <f t="shared" si="435"/>
        <v>1386542</v>
      </c>
      <c r="AX1414">
        <v>1386542</v>
      </c>
      <c r="AZ1414" s="4">
        <f t="shared" si="436"/>
        <v>3.3</v>
      </c>
      <c r="BB1414">
        <v>3.3</v>
      </c>
      <c r="BC1414" s="4">
        <f t="shared" si="437"/>
        <v>3.3</v>
      </c>
      <c r="BE1414">
        <v>3.3</v>
      </c>
      <c r="BF1414" s="4">
        <v>0.64700000000000002</v>
      </c>
      <c r="BG1414" s="4">
        <v>12.5</v>
      </c>
      <c r="BH1414" s="4">
        <f t="shared" si="419"/>
        <v>77</v>
      </c>
      <c r="BJ1414">
        <v>77</v>
      </c>
    </row>
    <row r="1415" spans="1:62" x14ac:dyDescent="0.25">
      <c r="A1415" s="4" t="s">
        <v>112</v>
      </c>
      <c r="B1415" s="4">
        <v>2012</v>
      </c>
      <c r="C1415" s="4">
        <v>1</v>
      </c>
      <c r="E1415" s="4">
        <f t="shared" si="420"/>
        <v>1.5979645805759988E-3</v>
      </c>
      <c r="F1415">
        <v>18</v>
      </c>
      <c r="H1415" s="4">
        <f t="shared" si="421"/>
        <v>1.4845116203364152E-2</v>
      </c>
      <c r="I1415">
        <f t="shared" si="422"/>
        <v>3</v>
      </c>
      <c r="K1415">
        <v>3</v>
      </c>
      <c r="L1415" s="4">
        <v>0.01</v>
      </c>
      <c r="M1415">
        <f t="shared" si="423"/>
        <v>1.8731145170040577E-4</v>
      </c>
      <c r="O1415" s="4">
        <f t="shared" si="424"/>
        <v>0</v>
      </c>
      <c r="Q1415">
        <v>0</v>
      </c>
      <c r="S1415" s="4">
        <f t="shared" si="425"/>
        <v>1.3286180512832984E-2</v>
      </c>
      <c r="T1415">
        <v>96</v>
      </c>
      <c r="W1415" s="4">
        <f t="shared" si="426"/>
        <v>0</v>
      </c>
      <c r="X1415">
        <v>0</v>
      </c>
      <c r="Y1415" s="4">
        <v>42.2</v>
      </c>
      <c r="AB1415" s="4">
        <f t="shared" si="427"/>
        <v>4</v>
      </c>
      <c r="AC1415" s="3">
        <v>4</v>
      </c>
      <c r="AD1415" s="4">
        <f t="shared" si="428"/>
        <v>1.4551862456250652E-2</v>
      </c>
      <c r="AE1415">
        <f t="shared" si="429"/>
        <v>94</v>
      </c>
      <c r="AG1415">
        <v>94</v>
      </c>
      <c r="AH1415" s="4">
        <f t="shared" si="430"/>
        <v>6.97</v>
      </c>
      <c r="AJ1415">
        <v>6.97</v>
      </c>
      <c r="AK1415" s="4">
        <f t="shared" si="431"/>
        <v>1.3401751418760289E-2</v>
      </c>
      <c r="AL1415">
        <f t="shared" si="432"/>
        <v>96</v>
      </c>
      <c r="AN1415">
        <v>96</v>
      </c>
      <c r="AO1415" s="4">
        <f t="shared" si="433"/>
        <v>0.1</v>
      </c>
      <c r="AQ1415">
        <v>0.1</v>
      </c>
      <c r="AR1415" s="4">
        <f t="shared" si="434"/>
        <v>1766.9475950000001</v>
      </c>
      <c r="AT1415">
        <v>1766.9475950000001</v>
      </c>
      <c r="AV1415" s="4">
        <f t="shared" si="435"/>
        <v>1386542</v>
      </c>
      <c r="AX1415">
        <v>1386542</v>
      </c>
      <c r="AZ1415" s="4">
        <f t="shared" si="436"/>
        <v>3.2</v>
      </c>
      <c r="BB1415">
        <v>3.2</v>
      </c>
      <c r="BC1415" s="4">
        <f t="shared" si="437"/>
        <v>3.3</v>
      </c>
      <c r="BE1415">
        <v>3.3</v>
      </c>
      <c r="BF1415" s="4">
        <v>0.63800000000000001</v>
      </c>
      <c r="BG1415" s="4">
        <v>12.3</v>
      </c>
      <c r="BH1415" s="4">
        <f t="shared" si="419"/>
        <v>69.900000000000006</v>
      </c>
      <c r="BJ1415">
        <v>69.900000000000006</v>
      </c>
    </row>
    <row r="1416" spans="1:62" x14ac:dyDescent="0.25">
      <c r="A1416" s="4" t="s">
        <v>112</v>
      </c>
      <c r="B1416" s="4">
        <v>2011</v>
      </c>
      <c r="C1416" s="4">
        <v>1</v>
      </c>
      <c r="E1416" s="4">
        <f t="shared" si="420"/>
        <v>3.1542687735200796E-3</v>
      </c>
      <c r="F1416">
        <v>188</v>
      </c>
      <c r="H1416" s="4">
        <f t="shared" si="421"/>
        <v>1.5219517169984854E-2</v>
      </c>
      <c r="I1416">
        <f t="shared" si="422"/>
        <v>4</v>
      </c>
      <c r="K1416">
        <v>4</v>
      </c>
      <c r="L1416" s="4">
        <v>3.28</v>
      </c>
      <c r="M1416">
        <f t="shared" si="423"/>
        <v>1.8731145170040577E-4</v>
      </c>
      <c r="O1416" s="4">
        <f t="shared" si="424"/>
        <v>0</v>
      </c>
      <c r="Q1416">
        <v>0</v>
      </c>
      <c r="S1416" s="4">
        <f t="shared" si="425"/>
        <v>1.3286180512832984E-2</v>
      </c>
      <c r="T1416">
        <v>96</v>
      </c>
      <c r="W1416" s="4">
        <f t="shared" si="426"/>
        <v>222</v>
      </c>
      <c r="X1416">
        <v>222</v>
      </c>
      <c r="Y1416" s="4">
        <v>41.4</v>
      </c>
      <c r="AB1416" s="4">
        <f t="shared" si="427"/>
        <v>4</v>
      </c>
      <c r="AC1416" s="3">
        <v>4</v>
      </c>
      <c r="AD1416" s="4">
        <f t="shared" si="428"/>
        <v>1.4546784093099969E-2</v>
      </c>
      <c r="AE1416">
        <f t="shared" si="429"/>
        <v>94</v>
      </c>
      <c r="AG1416">
        <v>94</v>
      </c>
      <c r="AH1416" s="4">
        <f t="shared" si="430"/>
        <v>6.18</v>
      </c>
      <c r="AJ1416">
        <v>6.18</v>
      </c>
      <c r="AK1416" s="4">
        <f t="shared" si="431"/>
        <v>1.3396830205464578E-2</v>
      </c>
      <c r="AL1416">
        <f t="shared" si="432"/>
        <v>96</v>
      </c>
      <c r="AN1416">
        <v>96</v>
      </c>
      <c r="AO1416" s="4">
        <f t="shared" si="433"/>
        <v>0.2</v>
      </c>
      <c r="AQ1416">
        <v>0.2</v>
      </c>
      <c r="AR1416" s="4">
        <f t="shared" si="434"/>
        <v>1766.9475950000001</v>
      </c>
      <c r="AT1416">
        <v>1766.9475950000001</v>
      </c>
      <c r="AV1416" s="4">
        <f t="shared" si="435"/>
        <v>1386542</v>
      </c>
      <c r="AX1416">
        <v>1386542</v>
      </c>
      <c r="AZ1416" s="4">
        <f t="shared" si="436"/>
        <v>3.2</v>
      </c>
      <c r="BB1416">
        <v>3.2</v>
      </c>
      <c r="BC1416" s="4">
        <f t="shared" si="437"/>
        <v>3.3</v>
      </c>
      <c r="BE1416">
        <v>3.3</v>
      </c>
      <c r="BF1416" s="4">
        <v>0.63200000000000001</v>
      </c>
      <c r="BG1416" s="4">
        <v>12.1</v>
      </c>
      <c r="BH1416" s="4">
        <f t="shared" si="419"/>
        <v>69.400000000000006</v>
      </c>
      <c r="BJ1416">
        <v>69.400000000000006</v>
      </c>
    </row>
    <row r="1417" spans="1:62" x14ac:dyDescent="0.25">
      <c r="A1417" s="4" t="s">
        <v>112</v>
      </c>
      <c r="B1417" s="4">
        <v>2010</v>
      </c>
      <c r="C1417" s="4">
        <v>1</v>
      </c>
      <c r="E1417" s="4">
        <f t="shared" si="420"/>
        <v>3.0904557105055751E-3</v>
      </c>
      <c r="F1417">
        <v>199</v>
      </c>
      <c r="H1417" s="4">
        <f t="shared" si="421"/>
        <v>1.5219517169984854E-2</v>
      </c>
      <c r="I1417">
        <f t="shared" si="422"/>
        <v>4</v>
      </c>
      <c r="K1417">
        <v>4</v>
      </c>
      <c r="L1417" s="4">
        <v>2.73</v>
      </c>
      <c r="M1417">
        <f t="shared" si="423"/>
        <v>1.8731145170040577E-4</v>
      </c>
      <c r="O1417" s="4">
        <f t="shared" si="424"/>
        <v>0</v>
      </c>
      <c r="Q1417">
        <v>0</v>
      </c>
      <c r="S1417" s="4">
        <f t="shared" si="425"/>
        <v>1.3286180512832984E-2</v>
      </c>
      <c r="T1417">
        <v>96</v>
      </c>
      <c r="W1417" s="4">
        <f t="shared" si="426"/>
        <v>0</v>
      </c>
      <c r="X1417">
        <v>0</v>
      </c>
      <c r="Y1417" s="4">
        <v>4.7</v>
      </c>
      <c r="AB1417" s="4">
        <f t="shared" si="427"/>
        <v>4</v>
      </c>
      <c r="AC1417" s="3">
        <v>4</v>
      </c>
      <c r="AD1417" s="4">
        <f t="shared" si="428"/>
        <v>1.597573354252459E-2</v>
      </c>
      <c r="AE1417">
        <f t="shared" si="429"/>
        <v>88</v>
      </c>
      <c r="AG1417">
        <v>88</v>
      </c>
      <c r="AH1417" s="4">
        <f t="shared" si="430"/>
        <v>6.66</v>
      </c>
      <c r="AJ1417">
        <v>6.66</v>
      </c>
      <c r="AK1417" s="4">
        <f t="shared" si="431"/>
        <v>1.3391906642701122E-2</v>
      </c>
      <c r="AL1417">
        <f t="shared" si="432"/>
        <v>96</v>
      </c>
      <c r="AN1417">
        <v>96</v>
      </c>
      <c r="AO1417" s="4">
        <f t="shared" si="433"/>
        <v>0.1</v>
      </c>
      <c r="AQ1417">
        <v>0.1</v>
      </c>
      <c r="AR1417" s="4">
        <f t="shared" si="434"/>
        <v>1766.9475950000001</v>
      </c>
      <c r="AT1417">
        <v>1766.9475950000001</v>
      </c>
      <c r="AV1417" s="4">
        <f t="shared" si="435"/>
        <v>1386542</v>
      </c>
      <c r="AX1417">
        <v>1386542</v>
      </c>
      <c r="AZ1417" s="4">
        <f t="shared" si="436"/>
        <v>3.2</v>
      </c>
      <c r="BB1417">
        <v>3.2</v>
      </c>
      <c r="BC1417" s="4">
        <f t="shared" si="437"/>
        <v>3.3</v>
      </c>
      <c r="BE1417">
        <v>3.3</v>
      </c>
      <c r="BF1417" s="4">
        <v>0.63100000000000001</v>
      </c>
      <c r="BG1417" s="4">
        <v>12.2</v>
      </c>
      <c r="BH1417" s="4">
        <f t="shared" si="419"/>
        <v>68.8</v>
      </c>
      <c r="BJ1417">
        <v>68.8</v>
      </c>
    </row>
    <row r="1418" spans="1:62" x14ac:dyDescent="0.25">
      <c r="A1418" s="4" t="s">
        <v>112</v>
      </c>
      <c r="B1418" s="4">
        <v>2009</v>
      </c>
      <c r="C1418" s="4">
        <v>1</v>
      </c>
      <c r="E1418" s="4">
        <f t="shared" si="420"/>
        <v>1.643694226954638E-3</v>
      </c>
      <c r="F1418">
        <v>21</v>
      </c>
      <c r="H1418" s="4">
        <f t="shared" si="421"/>
        <v>1.5219517169984854E-2</v>
      </c>
      <c r="I1418">
        <f t="shared" si="422"/>
        <v>4</v>
      </c>
      <c r="K1418">
        <v>4</v>
      </c>
      <c r="L1418" s="4">
        <v>2.39</v>
      </c>
      <c r="M1418">
        <f t="shared" si="423"/>
        <v>1.8731145170040577E-4</v>
      </c>
      <c r="O1418" s="4">
        <f t="shared" si="424"/>
        <v>0</v>
      </c>
      <c r="Q1418">
        <v>0</v>
      </c>
      <c r="S1418" s="4">
        <f t="shared" si="425"/>
        <v>1.3286180512832984E-2</v>
      </c>
      <c r="T1418">
        <v>96</v>
      </c>
      <c r="W1418" s="4">
        <f t="shared" si="426"/>
        <v>1</v>
      </c>
      <c r="X1418">
        <v>1</v>
      </c>
      <c r="Y1418" s="4">
        <v>4.0999999999999996</v>
      </c>
      <c r="AB1418" s="4">
        <f t="shared" si="427"/>
        <v>4</v>
      </c>
      <c r="AC1418" s="3">
        <v>4</v>
      </c>
      <c r="AD1418" s="4">
        <f t="shared" si="428"/>
        <v>1.3897110701809521E-2</v>
      </c>
      <c r="AE1418">
        <f t="shared" si="429"/>
        <v>96</v>
      </c>
      <c r="AG1418">
        <v>96</v>
      </c>
      <c r="AH1418" s="4">
        <f t="shared" si="430"/>
        <v>6.79</v>
      </c>
      <c r="AJ1418">
        <v>6.79</v>
      </c>
      <c r="AK1418" s="4">
        <f t="shared" si="431"/>
        <v>1.3694247681828281E-2</v>
      </c>
      <c r="AL1418">
        <f t="shared" si="432"/>
        <v>95</v>
      </c>
      <c r="AN1418">
        <v>95</v>
      </c>
      <c r="AO1418" s="4">
        <f t="shared" si="433"/>
        <v>0.1</v>
      </c>
      <c r="AQ1418">
        <v>0.1</v>
      </c>
      <c r="AR1418" s="4">
        <f t="shared" si="434"/>
        <v>1766.9475950000001</v>
      </c>
      <c r="AT1418">
        <v>1766.9475950000001</v>
      </c>
      <c r="AV1418" s="4">
        <f t="shared" si="435"/>
        <v>1386542</v>
      </c>
      <c r="AX1418">
        <v>1386542</v>
      </c>
      <c r="AZ1418" s="4">
        <f t="shared" si="436"/>
        <v>3.3</v>
      </c>
      <c r="BB1418">
        <v>3.3</v>
      </c>
      <c r="BC1418" s="4">
        <f t="shared" si="437"/>
        <v>3.4</v>
      </c>
      <c r="BE1418">
        <v>3.4</v>
      </c>
      <c r="BF1418" s="4">
        <v>0.629</v>
      </c>
      <c r="BG1418" s="4">
        <v>12.4</v>
      </c>
      <c r="BH1418" s="4">
        <f t="shared" si="419"/>
        <v>68.5</v>
      </c>
      <c r="BJ1418">
        <v>68.5</v>
      </c>
    </row>
    <row r="1419" spans="1:62" x14ac:dyDescent="0.25">
      <c r="A1419" s="4" t="s">
        <v>112</v>
      </c>
      <c r="B1419" s="4">
        <v>2008</v>
      </c>
      <c r="C1419" s="4">
        <v>1</v>
      </c>
      <c r="E1419" s="4">
        <f t="shared" si="420"/>
        <v>2.9387358466400376E-3</v>
      </c>
      <c r="F1419">
        <v>217</v>
      </c>
      <c r="H1419" s="4">
        <f t="shared" si="421"/>
        <v>1.5219517169984854E-2</v>
      </c>
      <c r="I1419">
        <f t="shared" si="422"/>
        <v>4</v>
      </c>
      <c r="K1419">
        <v>4</v>
      </c>
      <c r="L1419" s="4">
        <v>2.5299999999999998</v>
      </c>
      <c r="M1419">
        <f t="shared" si="423"/>
        <v>1.8731145170040577E-4</v>
      </c>
      <c r="O1419" s="4">
        <f t="shared" si="424"/>
        <v>0</v>
      </c>
      <c r="Q1419">
        <v>0</v>
      </c>
      <c r="S1419" s="4">
        <f t="shared" si="425"/>
        <v>1.2961300520541614E-2</v>
      </c>
      <c r="T1419">
        <v>97</v>
      </c>
      <c r="W1419" s="4">
        <f t="shared" si="426"/>
        <v>16</v>
      </c>
      <c r="X1419">
        <v>16</v>
      </c>
      <c r="Y1419" s="4">
        <v>39.5</v>
      </c>
      <c r="AB1419" s="4">
        <f t="shared" si="427"/>
        <v>4</v>
      </c>
      <c r="AC1419" s="3">
        <v>4</v>
      </c>
      <c r="AD1419" s="4">
        <f t="shared" si="428"/>
        <v>1.4220540048073965E-2</v>
      </c>
      <c r="AE1419">
        <f t="shared" si="429"/>
        <v>95</v>
      </c>
      <c r="AG1419">
        <v>95</v>
      </c>
      <c r="AH1419" s="4">
        <f t="shared" si="430"/>
        <v>6.7</v>
      </c>
      <c r="AJ1419">
        <v>6.7</v>
      </c>
      <c r="AK1419" s="4">
        <f t="shared" si="431"/>
        <v>1.368933846861695E-2</v>
      </c>
      <c r="AL1419">
        <f t="shared" si="432"/>
        <v>95</v>
      </c>
      <c r="AN1419">
        <v>95</v>
      </c>
      <c r="AO1419" s="4">
        <f t="shared" si="433"/>
        <v>0.2</v>
      </c>
      <c r="AQ1419">
        <v>0.2</v>
      </c>
      <c r="AR1419" s="4">
        <f t="shared" si="434"/>
        <v>1766.9475950000001</v>
      </c>
      <c r="AT1419">
        <v>1766.9475950000001</v>
      </c>
      <c r="AV1419" s="4">
        <f t="shared" si="435"/>
        <v>1386542</v>
      </c>
      <c r="AX1419">
        <v>1386542</v>
      </c>
      <c r="AZ1419" s="4">
        <f t="shared" si="436"/>
        <v>3.3</v>
      </c>
      <c r="BB1419">
        <v>3.3</v>
      </c>
      <c r="BC1419" s="4">
        <f t="shared" si="437"/>
        <v>3.4</v>
      </c>
      <c r="BE1419">
        <v>3.4</v>
      </c>
      <c r="BF1419" s="4">
        <v>0.624</v>
      </c>
      <c r="BG1419" s="4">
        <v>12.6</v>
      </c>
      <c r="BH1419" s="4">
        <f t="shared" si="419"/>
        <v>67.599999999999994</v>
      </c>
      <c r="BJ1419">
        <v>67.599999999999994</v>
      </c>
    </row>
    <row r="1420" spans="1:62" x14ac:dyDescent="0.25">
      <c r="A1420" s="4" t="s">
        <v>112</v>
      </c>
      <c r="B1420" s="4">
        <v>2007</v>
      </c>
      <c r="C1420" s="4">
        <v>1</v>
      </c>
      <c r="E1420" s="4">
        <f t="shared" si="420"/>
        <v>2.8088314260523539E-3</v>
      </c>
      <c r="F1420">
        <v>229</v>
      </c>
      <c r="H1420" s="4">
        <f t="shared" si="421"/>
        <v>1.5219517169984854E-2</v>
      </c>
      <c r="I1420">
        <f t="shared" si="422"/>
        <v>4</v>
      </c>
      <c r="K1420">
        <v>4</v>
      </c>
      <c r="L1420" s="4">
        <v>2.77</v>
      </c>
      <c r="M1420">
        <f t="shared" si="423"/>
        <v>1.8731145170040577E-4</v>
      </c>
      <c r="O1420" s="4">
        <f t="shared" si="424"/>
        <v>0</v>
      </c>
      <c r="Q1420">
        <v>0</v>
      </c>
      <c r="S1420" s="4">
        <f t="shared" si="425"/>
        <v>1.3894096137580055E-2</v>
      </c>
      <c r="T1420">
        <v>94</v>
      </c>
      <c r="W1420" s="4">
        <f t="shared" si="426"/>
        <v>40</v>
      </c>
      <c r="X1420">
        <v>40</v>
      </c>
      <c r="Y1420" s="4">
        <v>39</v>
      </c>
      <c r="AB1420" s="4">
        <f t="shared" si="427"/>
        <v>4</v>
      </c>
      <c r="AC1420" s="3">
        <v>4</v>
      </c>
      <c r="AD1420" s="4">
        <f t="shared" si="428"/>
        <v>1.4526851102164699E-2</v>
      </c>
      <c r="AE1420">
        <f t="shared" si="429"/>
        <v>94</v>
      </c>
      <c r="AG1420">
        <v>94</v>
      </c>
      <c r="AH1420" s="4">
        <f t="shared" si="430"/>
        <v>6.87</v>
      </c>
      <c r="AJ1420">
        <v>6.87</v>
      </c>
      <c r="AK1420" s="4">
        <f t="shared" si="431"/>
        <v>1.3976380144344557E-2</v>
      </c>
      <c r="AL1420">
        <f t="shared" si="432"/>
        <v>94</v>
      </c>
      <c r="AN1420">
        <v>94</v>
      </c>
      <c r="AO1420" s="4">
        <f t="shared" si="433"/>
        <v>0.1</v>
      </c>
      <c r="AQ1420">
        <v>0.1</v>
      </c>
      <c r="AR1420" s="4">
        <f t="shared" si="434"/>
        <v>1766.9475950000001</v>
      </c>
      <c r="AT1420">
        <v>1766.9475950000001</v>
      </c>
      <c r="AV1420" s="4">
        <f t="shared" si="435"/>
        <v>1386542</v>
      </c>
      <c r="AX1420">
        <v>1386542</v>
      </c>
      <c r="AZ1420" s="4">
        <f t="shared" si="436"/>
        <v>3.3</v>
      </c>
      <c r="BB1420">
        <v>3.3</v>
      </c>
      <c r="BC1420" s="4">
        <f t="shared" si="437"/>
        <v>3.4</v>
      </c>
      <c r="BE1420">
        <v>3.4</v>
      </c>
      <c r="BF1420" s="4">
        <v>0.61799999999999999</v>
      </c>
      <c r="BG1420" s="4">
        <v>12.6</v>
      </c>
      <c r="BH1420" s="4">
        <f t="shared" si="419"/>
        <v>67.2</v>
      </c>
      <c r="BJ1420">
        <v>67.2</v>
      </c>
    </row>
    <row r="1421" spans="1:62" x14ac:dyDescent="0.25">
      <c r="A1421" s="4" t="s">
        <v>112</v>
      </c>
      <c r="B1421" s="4">
        <v>2006</v>
      </c>
      <c r="C1421" s="4">
        <v>1</v>
      </c>
      <c r="E1421" s="4">
        <f t="shared" si="420"/>
        <v>2.7488415198810711E-3</v>
      </c>
      <c r="F1421">
        <v>234</v>
      </c>
      <c r="H1421" s="4">
        <f t="shared" si="421"/>
        <v>1.5219517169984854E-2</v>
      </c>
      <c r="I1421">
        <f t="shared" si="422"/>
        <v>4</v>
      </c>
      <c r="K1421">
        <v>4</v>
      </c>
      <c r="L1421" s="4">
        <v>2.48</v>
      </c>
      <c r="M1421">
        <f t="shared" si="423"/>
        <v>1.8731145170040577E-4</v>
      </c>
      <c r="O1421" s="4">
        <f t="shared" si="424"/>
        <v>0</v>
      </c>
      <c r="Q1421">
        <v>0</v>
      </c>
      <c r="S1421" s="4">
        <f t="shared" si="425"/>
        <v>2.5921285339093207E-4</v>
      </c>
      <c r="T1421">
        <v>9</v>
      </c>
      <c r="W1421" s="4">
        <f t="shared" si="426"/>
        <v>27</v>
      </c>
      <c r="X1421">
        <v>27</v>
      </c>
      <c r="Y1421" s="4">
        <v>38.5</v>
      </c>
      <c r="AB1421" s="4">
        <f t="shared" si="427"/>
        <v>4</v>
      </c>
      <c r="AC1421" s="3">
        <v>4</v>
      </c>
      <c r="AD1421" s="4">
        <f t="shared" si="428"/>
        <v>1.481459569134105E-2</v>
      </c>
      <c r="AE1421">
        <f t="shared" si="429"/>
        <v>93</v>
      </c>
      <c r="AG1421">
        <v>93</v>
      </c>
      <c r="AH1421" s="4">
        <f t="shared" si="430"/>
        <v>6.73</v>
      </c>
      <c r="AJ1421">
        <v>6.73</v>
      </c>
      <c r="AK1421" s="4">
        <f t="shared" si="431"/>
        <v>1.4504717227243882E-2</v>
      </c>
      <c r="AL1421">
        <f t="shared" si="432"/>
        <v>92</v>
      </c>
      <c r="AN1421">
        <v>92</v>
      </c>
      <c r="AO1421" s="4">
        <f t="shared" si="433"/>
        <v>0.1</v>
      </c>
      <c r="AQ1421">
        <v>0.1</v>
      </c>
      <c r="AR1421" s="4">
        <f t="shared" si="434"/>
        <v>1766.9475950000001</v>
      </c>
      <c r="AT1421">
        <v>1766.9475950000001</v>
      </c>
      <c r="AV1421" s="4">
        <f t="shared" si="435"/>
        <v>1386542</v>
      </c>
      <c r="AX1421">
        <v>1386542</v>
      </c>
      <c r="AZ1421" s="4">
        <f t="shared" si="436"/>
        <v>3.3</v>
      </c>
      <c r="BB1421">
        <v>3.3</v>
      </c>
      <c r="BC1421" s="4">
        <f t="shared" si="437"/>
        <v>3.4</v>
      </c>
      <c r="BE1421">
        <v>3.4</v>
      </c>
      <c r="BF1421" s="4">
        <v>0.61299999999999999</v>
      </c>
      <c r="BG1421" s="4">
        <v>12.5</v>
      </c>
      <c r="BH1421" s="4">
        <f t="shared" si="419"/>
        <v>66.7</v>
      </c>
      <c r="BJ1421">
        <v>66.7</v>
      </c>
    </row>
    <row r="1422" spans="1:62" x14ac:dyDescent="0.25">
      <c r="A1422" s="4" t="s">
        <v>112</v>
      </c>
      <c r="B1422" s="4">
        <v>2005</v>
      </c>
      <c r="C1422" s="4">
        <v>1</v>
      </c>
      <c r="E1422" s="4">
        <f t="shared" si="420"/>
        <v>2.8654896215692814E-3</v>
      </c>
      <c r="F1422">
        <v>224</v>
      </c>
      <c r="H1422" s="4">
        <f t="shared" si="421"/>
        <v>1.5219517169984854E-2</v>
      </c>
      <c r="I1422">
        <f t="shared" si="422"/>
        <v>4</v>
      </c>
      <c r="K1422">
        <v>4</v>
      </c>
      <c r="L1422" s="4">
        <v>2.81</v>
      </c>
      <c r="M1422">
        <f t="shared" si="423"/>
        <v>1.8731145170040577E-4</v>
      </c>
      <c r="O1422" s="4">
        <f t="shared" si="424"/>
        <v>0</v>
      </c>
      <c r="Q1422">
        <v>0</v>
      </c>
      <c r="S1422" s="4">
        <f t="shared" si="425"/>
        <v>1.2961300520541614E-2</v>
      </c>
      <c r="T1422">
        <v>97</v>
      </c>
      <c r="W1422" s="4">
        <f t="shared" si="426"/>
        <v>53</v>
      </c>
      <c r="X1422">
        <v>53</v>
      </c>
      <c r="Y1422" s="4">
        <v>38</v>
      </c>
      <c r="AB1422" s="4">
        <f t="shared" si="427"/>
        <v>4</v>
      </c>
      <c r="AC1422" s="3">
        <v>4</v>
      </c>
      <c r="AD1422" s="4">
        <f t="shared" si="428"/>
        <v>1.31755865409665E-2</v>
      </c>
      <c r="AE1422">
        <f t="shared" si="429"/>
        <v>98</v>
      </c>
      <c r="AG1422">
        <v>98</v>
      </c>
      <c r="AH1422" s="4">
        <f t="shared" si="430"/>
        <v>5.82</v>
      </c>
      <c r="AJ1422">
        <v>5.82</v>
      </c>
      <c r="AK1422" s="4">
        <f t="shared" si="431"/>
        <v>1.271377027568946E-2</v>
      </c>
      <c r="AL1422">
        <f t="shared" si="432"/>
        <v>98</v>
      </c>
      <c r="AN1422">
        <v>98</v>
      </c>
      <c r="AO1422" s="4">
        <f t="shared" si="433"/>
        <v>0.1</v>
      </c>
      <c r="AQ1422">
        <v>0.1</v>
      </c>
      <c r="AR1422" s="4">
        <f t="shared" si="434"/>
        <v>1766.9475950000001</v>
      </c>
      <c r="AT1422">
        <v>1766.9475950000001</v>
      </c>
      <c r="AV1422" s="4">
        <f t="shared" si="435"/>
        <v>1386542</v>
      </c>
      <c r="AX1422">
        <v>1386542</v>
      </c>
      <c r="AZ1422" s="4">
        <f t="shared" si="436"/>
        <v>3.4</v>
      </c>
      <c r="BB1422">
        <v>3.4</v>
      </c>
      <c r="BC1422" s="4">
        <f t="shared" si="437"/>
        <v>3.4</v>
      </c>
      <c r="BE1422">
        <v>3.4</v>
      </c>
      <c r="BF1422" s="4">
        <v>0.61199999999999999</v>
      </c>
      <c r="BG1422" s="4">
        <v>12.4</v>
      </c>
      <c r="BH1422" s="4">
        <f t="shared" si="419"/>
        <v>66.900000000000006</v>
      </c>
      <c r="BJ1422">
        <v>66.900000000000006</v>
      </c>
    </row>
    <row r="1423" spans="1:62" x14ac:dyDescent="0.25">
      <c r="A1423" s="4" t="s">
        <v>112</v>
      </c>
      <c r="B1423" s="4">
        <v>2004</v>
      </c>
      <c r="C1423" s="4">
        <v>1</v>
      </c>
      <c r="E1423" s="4">
        <f t="shared" si="420"/>
        <v>2.9287272559071213E-3</v>
      </c>
      <c r="F1423">
        <v>218</v>
      </c>
      <c r="H1423" s="4">
        <f t="shared" si="421"/>
        <v>1.5219517169984854E-2</v>
      </c>
      <c r="I1423">
        <f t="shared" si="422"/>
        <v>4</v>
      </c>
      <c r="K1423">
        <v>4</v>
      </c>
      <c r="L1423" s="4">
        <v>3.41</v>
      </c>
      <c r="M1423">
        <f t="shared" si="423"/>
        <v>1.8731145170040577E-4</v>
      </c>
      <c r="O1423" s="4">
        <f t="shared" si="424"/>
        <v>0</v>
      </c>
      <c r="Q1423">
        <v>0</v>
      </c>
      <c r="S1423" s="4">
        <f t="shared" si="425"/>
        <v>1.2276440336999126E-2</v>
      </c>
      <c r="T1423">
        <v>99</v>
      </c>
      <c r="W1423" s="4">
        <f t="shared" si="426"/>
        <v>8</v>
      </c>
      <c r="X1423">
        <v>8</v>
      </c>
      <c r="Y1423" s="4">
        <v>37.5</v>
      </c>
      <c r="AB1423" s="4">
        <f t="shared" si="427"/>
        <v>4</v>
      </c>
      <c r="AC1423" s="3">
        <v>4</v>
      </c>
      <c r="AD1423" s="4">
        <f t="shared" si="428"/>
        <v>1.3170374019413126E-2</v>
      </c>
      <c r="AE1423">
        <f t="shared" si="429"/>
        <v>98</v>
      </c>
      <c r="AG1423">
        <v>98</v>
      </c>
      <c r="AH1423" s="4">
        <f t="shared" si="430"/>
        <v>5.57</v>
      </c>
      <c r="AJ1423">
        <v>5.57</v>
      </c>
      <c r="AK1423" s="4">
        <f t="shared" si="431"/>
        <v>1.2364286368891883E-2</v>
      </c>
      <c r="AL1423">
        <f t="shared" si="432"/>
        <v>99</v>
      </c>
      <c r="AN1423">
        <v>99</v>
      </c>
      <c r="AO1423" s="4">
        <f t="shared" si="433"/>
        <v>0.1</v>
      </c>
      <c r="AQ1423">
        <v>0.1</v>
      </c>
      <c r="AR1423" s="4">
        <f t="shared" si="434"/>
        <v>1766.9475950000001</v>
      </c>
      <c r="AT1423">
        <v>1766.9475950000001</v>
      </c>
      <c r="AV1423" s="4">
        <f t="shared" si="435"/>
        <v>1386542</v>
      </c>
      <c r="AX1423">
        <v>1386542</v>
      </c>
      <c r="AZ1423" s="4">
        <f t="shared" si="436"/>
        <v>3.4</v>
      </c>
      <c r="BB1423">
        <v>3.4</v>
      </c>
      <c r="BC1423" s="4">
        <f t="shared" si="437"/>
        <v>3.4</v>
      </c>
      <c r="BE1423">
        <v>3.4</v>
      </c>
      <c r="BF1423" s="4">
        <v>0.60899999999999999</v>
      </c>
      <c r="BG1423" s="4">
        <v>12.5</v>
      </c>
      <c r="BH1423" s="4">
        <f t="shared" si="419"/>
        <v>67.099999999999994</v>
      </c>
      <c r="BJ1423">
        <v>67.099999999999994</v>
      </c>
    </row>
    <row r="1424" spans="1:62" x14ac:dyDescent="0.25">
      <c r="A1424" s="4" t="s">
        <v>112</v>
      </c>
      <c r="B1424" s="4">
        <v>2003</v>
      </c>
      <c r="C1424" s="4">
        <v>1</v>
      </c>
      <c r="E1424" s="4">
        <f t="shared" si="420"/>
        <v>2.9387358466400376E-3</v>
      </c>
      <c r="F1424">
        <v>217</v>
      </c>
      <c r="H1424" s="4">
        <f t="shared" si="421"/>
        <v>1.5219517169984854E-2</v>
      </c>
      <c r="I1424">
        <f t="shared" si="422"/>
        <v>4</v>
      </c>
      <c r="K1424">
        <v>4</v>
      </c>
      <c r="L1424" s="4">
        <v>3.52</v>
      </c>
      <c r="M1424">
        <f t="shared" si="423"/>
        <v>1.8731145170040577E-4</v>
      </c>
      <c r="O1424" s="4">
        <f t="shared" si="424"/>
        <v>0</v>
      </c>
      <c r="Q1424">
        <v>0</v>
      </c>
      <c r="S1424" s="4">
        <f t="shared" si="425"/>
        <v>1.2276440336999126E-2</v>
      </c>
      <c r="T1424">
        <v>99</v>
      </c>
      <c r="W1424" s="4">
        <f t="shared" si="426"/>
        <v>6</v>
      </c>
      <c r="X1424">
        <v>6</v>
      </c>
      <c r="Y1424" s="4">
        <v>37</v>
      </c>
      <c r="AB1424" s="4">
        <f t="shared" si="427"/>
        <v>4</v>
      </c>
      <c r="AC1424" s="3">
        <v>4</v>
      </c>
      <c r="AD1424" s="4">
        <f t="shared" si="428"/>
        <v>1.3165158460746449E-2</v>
      </c>
      <c r="AE1424">
        <f t="shared" si="429"/>
        <v>98</v>
      </c>
      <c r="AG1424">
        <v>98</v>
      </c>
      <c r="AH1424" s="4">
        <f t="shared" si="430"/>
        <v>5.43</v>
      </c>
      <c r="AJ1424">
        <v>5.43</v>
      </c>
      <c r="AK1424" s="4">
        <f t="shared" si="431"/>
        <v>1.2703611656179904E-2</v>
      </c>
      <c r="AL1424">
        <f t="shared" si="432"/>
        <v>98</v>
      </c>
      <c r="AN1424">
        <v>98</v>
      </c>
      <c r="AO1424" s="4">
        <f t="shared" si="433"/>
        <v>0.1</v>
      </c>
      <c r="AQ1424">
        <v>0.1</v>
      </c>
      <c r="AR1424" s="4">
        <f t="shared" si="434"/>
        <v>1766.9475950000001</v>
      </c>
      <c r="AT1424">
        <v>1766.9475950000001</v>
      </c>
      <c r="AV1424" s="4">
        <f t="shared" si="435"/>
        <v>1386542</v>
      </c>
      <c r="AX1424">
        <v>1386542</v>
      </c>
      <c r="AZ1424" s="4">
        <f t="shared" si="436"/>
        <v>3.5</v>
      </c>
      <c r="BB1424">
        <v>3.5</v>
      </c>
      <c r="BC1424" s="4">
        <f t="shared" si="437"/>
        <v>3.5</v>
      </c>
      <c r="BE1424">
        <v>3.5</v>
      </c>
      <c r="BF1424" s="4">
        <v>0.60199999999999998</v>
      </c>
      <c r="BG1424" s="4">
        <v>12.2</v>
      </c>
      <c r="BH1424" s="4">
        <f t="shared" si="419"/>
        <v>66.599999999999994</v>
      </c>
      <c r="BJ1424">
        <v>66.599999999999994</v>
      </c>
    </row>
    <row r="1425" spans="1:62" x14ac:dyDescent="0.25">
      <c r="A1425" s="4" t="s">
        <v>112</v>
      </c>
      <c r="B1425" s="4">
        <v>2002</v>
      </c>
      <c r="C1425" s="4">
        <v>1</v>
      </c>
      <c r="E1425" s="4">
        <f t="shared" si="420"/>
        <v>2.9582812203180417E-3</v>
      </c>
      <c r="F1425">
        <v>215</v>
      </c>
      <c r="H1425" s="4">
        <f t="shared" si="421"/>
        <v>1.5219517169984854E-2</v>
      </c>
      <c r="I1425">
        <f t="shared" si="422"/>
        <v>4</v>
      </c>
      <c r="K1425">
        <v>4</v>
      </c>
      <c r="L1425" s="4">
        <v>3.31</v>
      </c>
      <c r="M1425">
        <f t="shared" si="423"/>
        <v>1.8731145170040577E-4</v>
      </c>
      <c r="O1425" s="4">
        <f t="shared" si="424"/>
        <v>0</v>
      </c>
      <c r="Q1425">
        <v>0</v>
      </c>
      <c r="S1425" s="4">
        <f t="shared" si="425"/>
        <v>1.2276440336999126E-2</v>
      </c>
      <c r="T1425">
        <v>99</v>
      </c>
      <c r="W1425" s="4">
        <f t="shared" si="426"/>
        <v>2</v>
      </c>
      <c r="X1425">
        <v>2</v>
      </c>
      <c r="Y1425" s="4">
        <v>36.5</v>
      </c>
      <c r="AB1425" s="4">
        <f t="shared" si="427"/>
        <v>5</v>
      </c>
      <c r="AC1425" s="3">
        <v>5</v>
      </c>
      <c r="AD1425" s="4">
        <f t="shared" si="428"/>
        <v>1.2789857708342562E-2</v>
      </c>
      <c r="AE1425">
        <f t="shared" si="429"/>
        <v>99</v>
      </c>
      <c r="AG1425">
        <v>99</v>
      </c>
      <c r="AH1425" s="4">
        <f t="shared" si="430"/>
        <v>5.43</v>
      </c>
      <c r="AJ1425">
        <v>5.43</v>
      </c>
      <c r="AK1425" s="4">
        <f t="shared" si="431"/>
        <v>1.2698576088135176E-2</v>
      </c>
      <c r="AL1425">
        <f t="shared" si="432"/>
        <v>98</v>
      </c>
      <c r="AN1425">
        <v>98</v>
      </c>
      <c r="AO1425" s="4">
        <f t="shared" si="433"/>
        <v>0.1</v>
      </c>
      <c r="AQ1425">
        <v>0.1</v>
      </c>
      <c r="AR1425" s="4">
        <f t="shared" si="434"/>
        <v>1766.9475950000001</v>
      </c>
      <c r="AT1425">
        <v>1766.9475950000001</v>
      </c>
      <c r="AV1425" s="4">
        <f t="shared" si="435"/>
        <v>1386542</v>
      </c>
      <c r="AX1425">
        <v>1386542</v>
      </c>
      <c r="AZ1425" s="4">
        <f t="shared" si="436"/>
        <v>3.5</v>
      </c>
      <c r="BB1425">
        <v>3.5</v>
      </c>
      <c r="BC1425" s="4">
        <f t="shared" si="437"/>
        <v>3.5</v>
      </c>
      <c r="BE1425">
        <v>3.5</v>
      </c>
      <c r="BF1425" s="4">
        <v>0.60099999999999998</v>
      </c>
      <c r="BG1425" s="4">
        <v>12.1</v>
      </c>
      <c r="BH1425" s="4">
        <f t="shared" si="419"/>
        <v>66.7</v>
      </c>
      <c r="BJ1425">
        <v>66.7</v>
      </c>
    </row>
    <row r="1426" spans="1:62" x14ac:dyDescent="0.25">
      <c r="A1426" s="4" t="s">
        <v>112</v>
      </c>
      <c r="B1426" s="4">
        <v>2001</v>
      </c>
      <c r="C1426" s="4">
        <v>1</v>
      </c>
      <c r="E1426" s="4">
        <f t="shared" si="420"/>
        <v>2.9387358466400376E-3</v>
      </c>
      <c r="F1426">
        <v>217</v>
      </c>
      <c r="H1426" s="4">
        <f t="shared" si="421"/>
        <v>1.5219517169984854E-2</v>
      </c>
      <c r="I1426">
        <f t="shared" si="422"/>
        <v>4</v>
      </c>
      <c r="K1426">
        <v>4</v>
      </c>
      <c r="L1426" s="4">
        <v>2.62</v>
      </c>
      <c r="M1426">
        <f t="shared" si="423"/>
        <v>1.8731145170040577E-4</v>
      </c>
      <c r="O1426" s="4">
        <f t="shared" si="424"/>
        <v>0</v>
      </c>
      <c r="Q1426">
        <v>0</v>
      </c>
      <c r="S1426" s="4">
        <f t="shared" si="425"/>
        <v>1.0086371747111232E-2</v>
      </c>
      <c r="T1426">
        <v>57</v>
      </c>
      <c r="W1426" s="4">
        <f t="shared" si="426"/>
        <v>17</v>
      </c>
      <c r="X1426">
        <v>17</v>
      </c>
      <c r="Y1426" s="4">
        <v>36</v>
      </c>
      <c r="AB1426" s="4">
        <f t="shared" si="427"/>
        <v>5</v>
      </c>
      <c r="AC1426" s="3">
        <v>5</v>
      </c>
      <c r="AD1426" s="4">
        <f t="shared" si="428"/>
        <v>1.2784552780364129E-2</v>
      </c>
      <c r="AE1426">
        <f t="shared" si="429"/>
        <v>99</v>
      </c>
      <c r="AG1426">
        <v>99</v>
      </c>
      <c r="AH1426" s="4">
        <f t="shared" si="430"/>
        <v>4.79</v>
      </c>
      <c r="AJ1426">
        <v>4.79</v>
      </c>
      <c r="AK1426" s="4">
        <f t="shared" si="431"/>
        <v>1.234918802672532E-2</v>
      </c>
      <c r="AL1426">
        <f t="shared" si="432"/>
        <v>99</v>
      </c>
      <c r="AN1426">
        <v>99</v>
      </c>
      <c r="AO1426" s="4">
        <f t="shared" si="433"/>
        <v>0.1</v>
      </c>
      <c r="AQ1426">
        <v>0.1</v>
      </c>
      <c r="AR1426" s="4">
        <f t="shared" si="434"/>
        <v>1766.9475950000001</v>
      </c>
      <c r="AT1426">
        <v>1766.9475950000001</v>
      </c>
      <c r="AV1426" s="4">
        <f t="shared" si="435"/>
        <v>1386542</v>
      </c>
      <c r="AX1426">
        <v>1386542</v>
      </c>
      <c r="AZ1426" s="4">
        <f t="shared" si="436"/>
        <v>3.6</v>
      </c>
      <c r="BB1426">
        <v>3.6</v>
      </c>
      <c r="BC1426" s="4">
        <f t="shared" si="437"/>
        <v>3.6</v>
      </c>
      <c r="BE1426">
        <v>3.6</v>
      </c>
      <c r="BF1426" s="4">
        <v>0.59299999999999997</v>
      </c>
      <c r="BG1426" s="4">
        <v>11.8</v>
      </c>
      <c r="BH1426" s="4">
        <f t="shared" si="419"/>
        <v>67.2</v>
      </c>
      <c r="BJ1426">
        <v>67.2</v>
      </c>
    </row>
    <row r="1427" spans="1:62" x14ac:dyDescent="0.25">
      <c r="A1427" s="4" t="s">
        <v>112</v>
      </c>
      <c r="B1427" s="4">
        <v>2000</v>
      </c>
      <c r="C1427" s="4">
        <v>1</v>
      </c>
      <c r="E1427" s="4">
        <f t="shared" si="420"/>
        <v>2.8544367997124791E-3</v>
      </c>
      <c r="F1427">
        <v>225</v>
      </c>
      <c r="H1427" s="4">
        <f t="shared" si="421"/>
        <v>1.5219517169984854E-2</v>
      </c>
      <c r="I1427">
        <f t="shared" si="422"/>
        <v>4</v>
      </c>
      <c r="K1427">
        <v>4</v>
      </c>
      <c r="L1427" s="4">
        <v>2.13</v>
      </c>
      <c r="M1427">
        <f t="shared" si="423"/>
        <v>1.8731145170040577E-4</v>
      </c>
      <c r="O1427" s="4">
        <f t="shared" si="424"/>
        <v>0</v>
      </c>
      <c r="Q1427">
        <v>0</v>
      </c>
      <c r="S1427" s="4">
        <f t="shared" si="425"/>
        <v>5.3739071854982234E-3</v>
      </c>
      <c r="T1427">
        <v>44</v>
      </c>
      <c r="W1427" s="4">
        <f t="shared" si="426"/>
        <v>16</v>
      </c>
      <c r="X1427">
        <v>16</v>
      </c>
      <c r="Y1427" s="4">
        <v>35.6</v>
      </c>
      <c r="AB1427" s="4">
        <f t="shared" si="427"/>
        <v>5</v>
      </c>
      <c r="AC1427" s="3">
        <v>5</v>
      </c>
      <c r="AD1427" s="4">
        <f t="shared" si="428"/>
        <v>1.2779244394205603E-2</v>
      </c>
      <c r="AE1427">
        <f t="shared" si="429"/>
        <v>99</v>
      </c>
      <c r="AG1427">
        <v>99</v>
      </c>
      <c r="AH1427" s="4">
        <f t="shared" si="430"/>
        <v>4.68</v>
      </c>
      <c r="AJ1427">
        <v>4.68</v>
      </c>
      <c r="AK1427" s="4">
        <f t="shared" si="431"/>
        <v>1.2344069237869194E-2</v>
      </c>
      <c r="AL1427">
        <f t="shared" si="432"/>
        <v>99</v>
      </c>
      <c r="AN1427">
        <v>99</v>
      </c>
      <c r="AO1427" s="4">
        <f t="shared" si="433"/>
        <v>0.1</v>
      </c>
      <c r="AQ1427">
        <v>0.1</v>
      </c>
      <c r="AR1427" s="4">
        <f t="shared" si="434"/>
        <v>1766.9475950000001</v>
      </c>
      <c r="AT1427">
        <v>1766.9475950000001</v>
      </c>
      <c r="AV1427" s="4">
        <f t="shared" si="435"/>
        <v>1386542</v>
      </c>
      <c r="AX1427">
        <v>1386542</v>
      </c>
      <c r="AZ1427" s="4">
        <f t="shared" si="436"/>
        <v>3.6</v>
      </c>
      <c r="BB1427">
        <v>3.6</v>
      </c>
      <c r="BC1427" s="4">
        <f t="shared" si="437"/>
        <v>3.6</v>
      </c>
      <c r="BE1427">
        <v>3.6</v>
      </c>
      <c r="BF1427" s="4">
        <v>0.58599999999999997</v>
      </c>
      <c r="BG1427" s="4">
        <v>11.4</v>
      </c>
      <c r="BH1427" s="4">
        <f t="shared" si="419"/>
        <v>66.599999999999994</v>
      </c>
      <c r="BJ1427">
        <v>66.599999999999994</v>
      </c>
    </row>
    <row r="1428" spans="1:62" x14ac:dyDescent="0.25">
      <c r="A1428" s="4" t="s">
        <v>113</v>
      </c>
      <c r="B1428" s="4">
        <v>2015</v>
      </c>
      <c r="C1428" s="4">
        <v>1</v>
      </c>
      <c r="E1428" s="4">
        <f t="shared" si="420"/>
        <v>3.1223302269301222E-3</v>
      </c>
      <c r="F1428">
        <v>194</v>
      </c>
      <c r="H1428" s="4">
        <f t="shared" si="421"/>
        <v>1.6488974231872046E-2</v>
      </c>
      <c r="I1428">
        <f t="shared" si="422"/>
        <v>8</v>
      </c>
      <c r="K1428">
        <v>8</v>
      </c>
      <c r="M1428">
        <f t="shared" si="423"/>
        <v>1.8731145170040577E-4</v>
      </c>
      <c r="O1428" s="4">
        <f t="shared" si="424"/>
        <v>0</v>
      </c>
      <c r="Q1428">
        <v>0</v>
      </c>
      <c r="S1428" s="4">
        <f t="shared" si="425"/>
        <v>1.511169775295931E-2</v>
      </c>
      <c r="T1428">
        <v>89</v>
      </c>
      <c r="W1428" s="4">
        <f t="shared" si="426"/>
        <v>56</v>
      </c>
      <c r="X1428">
        <v>56</v>
      </c>
      <c r="Y1428" s="4">
        <v>21.7</v>
      </c>
      <c r="AB1428" s="4">
        <f t="shared" si="427"/>
        <v>11</v>
      </c>
      <c r="AC1428" s="3">
        <v>11</v>
      </c>
      <c r="AD1428" s="4">
        <f t="shared" si="428"/>
        <v>1.5741598055873562E-2</v>
      </c>
      <c r="AE1428">
        <f t="shared" si="429"/>
        <v>89</v>
      </c>
      <c r="AG1428">
        <v>89</v>
      </c>
      <c r="AH1428" s="4" t="e">
        <f t="shared" si="430"/>
        <v>#VALUE!</v>
      </c>
      <c r="AK1428" s="4">
        <f t="shared" si="431"/>
        <v>1.5129016349393848E-2</v>
      </c>
      <c r="AL1428">
        <f t="shared" si="432"/>
        <v>89</v>
      </c>
      <c r="AN1428">
        <v>89</v>
      </c>
      <c r="AO1428" s="4">
        <f t="shared" si="433"/>
        <v>0.2</v>
      </c>
      <c r="AQ1428">
        <v>0.2</v>
      </c>
      <c r="AR1428" s="4">
        <f t="shared" si="434"/>
        <v>1766.9475950000001</v>
      </c>
      <c r="AT1428">
        <v>1766.9475950000001</v>
      </c>
      <c r="AV1428" s="4">
        <f t="shared" si="435"/>
        <v>1386542</v>
      </c>
      <c r="AX1428">
        <v>1386542</v>
      </c>
      <c r="AZ1428" s="4">
        <f t="shared" si="436"/>
        <v>8.8000000000000007</v>
      </c>
      <c r="BB1428">
        <v>8.8000000000000007</v>
      </c>
      <c r="BC1428" s="4">
        <f t="shared" si="437"/>
        <v>8.9</v>
      </c>
      <c r="BE1428">
        <v>8.9</v>
      </c>
      <c r="BF1428" s="4">
        <v>0.58199999999999996</v>
      </c>
      <c r="BG1428" s="4">
        <v>10.8</v>
      </c>
      <c r="BH1428" s="4">
        <f t="shared" si="419"/>
        <v>65.7</v>
      </c>
      <c r="BJ1428">
        <v>65.7</v>
      </c>
    </row>
    <row r="1429" spans="1:62" x14ac:dyDescent="0.25">
      <c r="A1429" s="4" t="s">
        <v>113</v>
      </c>
      <c r="B1429" s="4">
        <v>2014</v>
      </c>
      <c r="C1429" s="4">
        <v>1</v>
      </c>
      <c r="E1429" s="4">
        <f t="shared" si="420"/>
        <v>3.0904557105055751E-3</v>
      </c>
      <c r="F1429">
        <v>199</v>
      </c>
      <c r="H1429" s="4">
        <f t="shared" si="421"/>
        <v>1.6488974231872046E-2</v>
      </c>
      <c r="I1429">
        <f t="shared" si="422"/>
        <v>8</v>
      </c>
      <c r="K1429">
        <v>8</v>
      </c>
      <c r="L1429" s="4">
        <v>0.01</v>
      </c>
      <c r="M1429">
        <f t="shared" si="423"/>
        <v>1.8731145170040577E-4</v>
      </c>
      <c r="O1429" s="4">
        <f t="shared" si="424"/>
        <v>0</v>
      </c>
      <c r="Q1429">
        <v>0</v>
      </c>
      <c r="S1429" s="4">
        <f t="shared" si="425"/>
        <v>1.5294555671065845E-2</v>
      </c>
      <c r="T1429">
        <v>88</v>
      </c>
      <c r="W1429" s="4">
        <f t="shared" si="426"/>
        <v>339</v>
      </c>
      <c r="X1429">
        <v>339</v>
      </c>
      <c r="Y1429" s="4">
        <v>2.9</v>
      </c>
      <c r="AB1429" s="4">
        <f t="shared" si="427"/>
        <v>11</v>
      </c>
      <c r="AC1429" s="3">
        <v>11</v>
      </c>
      <c r="AD1429" s="4">
        <f t="shared" si="428"/>
        <v>1.591872049735699E-2</v>
      </c>
      <c r="AE1429">
        <f t="shared" si="429"/>
        <v>88</v>
      </c>
      <c r="AG1429">
        <v>88</v>
      </c>
      <c r="AH1429" s="4">
        <f t="shared" si="430"/>
        <v>1.87</v>
      </c>
      <c r="AJ1429">
        <v>1.87</v>
      </c>
      <c r="AK1429" s="4">
        <f t="shared" si="431"/>
        <v>1.5301400637263074E-2</v>
      </c>
      <c r="AL1429">
        <f t="shared" si="432"/>
        <v>88</v>
      </c>
      <c r="AN1429">
        <v>88</v>
      </c>
      <c r="AO1429" s="4">
        <f t="shared" si="433"/>
        <v>0.2</v>
      </c>
      <c r="AQ1429">
        <v>0.2</v>
      </c>
      <c r="AR1429" s="4">
        <f t="shared" si="434"/>
        <v>1766.9475950000001</v>
      </c>
      <c r="AT1429">
        <v>1766.9475950000001</v>
      </c>
      <c r="AV1429" s="4">
        <f t="shared" si="435"/>
        <v>1386542</v>
      </c>
      <c r="AX1429">
        <v>1386542</v>
      </c>
      <c r="AZ1429" s="4">
        <f t="shared" si="436"/>
        <v>8.9</v>
      </c>
      <c r="BB1429">
        <v>8.9</v>
      </c>
      <c r="BC1429" s="4">
        <f t="shared" si="437"/>
        <v>9</v>
      </c>
      <c r="BE1429">
        <v>9</v>
      </c>
      <c r="BF1429" s="4">
        <v>0.57299999999999995</v>
      </c>
      <c r="BG1429" s="4">
        <v>10.6</v>
      </c>
      <c r="BH1429" s="4">
        <f t="shared" si="419"/>
        <v>65.3</v>
      </c>
      <c r="BJ1429">
        <v>65.3</v>
      </c>
    </row>
    <row r="1430" spans="1:62" x14ac:dyDescent="0.25">
      <c r="A1430" s="4" t="s">
        <v>113</v>
      </c>
      <c r="B1430" s="4">
        <v>2013</v>
      </c>
      <c r="C1430" s="4">
        <v>1</v>
      </c>
      <c r="E1430" s="4">
        <f t="shared" si="420"/>
        <v>1.6743633992982654E-3</v>
      </c>
      <c r="F1430">
        <v>23</v>
      </c>
      <c r="H1430" s="4">
        <f t="shared" si="421"/>
        <v>1.6740666631037373E-2</v>
      </c>
      <c r="I1430">
        <f t="shared" si="422"/>
        <v>9</v>
      </c>
      <c r="K1430">
        <v>9</v>
      </c>
      <c r="L1430" s="4">
        <v>0.01</v>
      </c>
      <c r="M1430">
        <f t="shared" si="423"/>
        <v>1.8731145170040577E-4</v>
      </c>
      <c r="O1430" s="4">
        <f t="shared" si="424"/>
        <v>0</v>
      </c>
      <c r="Q1430">
        <v>0</v>
      </c>
      <c r="S1430" s="4">
        <f t="shared" si="425"/>
        <v>1.5455016575970915E-2</v>
      </c>
      <c r="T1430">
        <v>87</v>
      </c>
      <c r="W1430" s="4">
        <f t="shared" si="426"/>
        <v>71</v>
      </c>
      <c r="X1430">
        <v>71</v>
      </c>
      <c r="Y1430" s="4">
        <v>2.1</v>
      </c>
      <c r="AB1430" s="4">
        <f t="shared" si="427"/>
        <v>12</v>
      </c>
      <c r="AC1430" s="3">
        <v>12</v>
      </c>
      <c r="AD1430" s="4">
        <f t="shared" si="428"/>
        <v>1.6201510720645199E-2</v>
      </c>
      <c r="AE1430">
        <f t="shared" si="429"/>
        <v>86</v>
      </c>
      <c r="AG1430">
        <v>86</v>
      </c>
      <c r="AH1430" s="4">
        <f t="shared" si="430"/>
        <v>2</v>
      </c>
      <c r="AJ1430">
        <v>2</v>
      </c>
      <c r="AK1430" s="4">
        <f t="shared" si="431"/>
        <v>1.5451272320350574E-2</v>
      </c>
      <c r="AL1430">
        <f t="shared" si="432"/>
        <v>87</v>
      </c>
      <c r="AN1430">
        <v>87</v>
      </c>
      <c r="AO1430" s="4">
        <f t="shared" si="433"/>
        <v>0.3</v>
      </c>
      <c r="AQ1430">
        <v>0.3</v>
      </c>
      <c r="AR1430" s="4">
        <f t="shared" si="434"/>
        <v>1766.9475950000001</v>
      </c>
      <c r="AT1430">
        <v>1766.9475950000001</v>
      </c>
      <c r="AV1430" s="4">
        <f t="shared" si="435"/>
        <v>1386542</v>
      </c>
      <c r="AX1430">
        <v>1386542</v>
      </c>
      <c r="AZ1430" s="4">
        <f t="shared" si="436"/>
        <v>9</v>
      </c>
      <c r="BB1430">
        <v>9</v>
      </c>
      <c r="BC1430" s="4">
        <f t="shared" si="437"/>
        <v>9.1</v>
      </c>
      <c r="BE1430">
        <v>9.1</v>
      </c>
      <c r="BF1430" s="4">
        <v>0.56299999999999994</v>
      </c>
      <c r="BG1430" s="4">
        <v>10.4</v>
      </c>
      <c r="BH1430" s="4">
        <f t="shared" si="419"/>
        <v>64.900000000000006</v>
      </c>
      <c r="BJ1430">
        <v>64.900000000000006</v>
      </c>
    </row>
    <row r="1431" spans="1:62" x14ac:dyDescent="0.25">
      <c r="A1431" s="4" t="s">
        <v>113</v>
      </c>
      <c r="B1431" s="4">
        <v>2012</v>
      </c>
      <c r="C1431" s="4">
        <v>1</v>
      </c>
      <c r="E1431" s="4">
        <f t="shared" si="420"/>
        <v>1.7515780170869859E-3</v>
      </c>
      <c r="F1431">
        <v>28</v>
      </c>
      <c r="H1431" s="4">
        <f t="shared" si="421"/>
        <v>1.6740666631037373E-2</v>
      </c>
      <c r="I1431">
        <f t="shared" si="422"/>
        <v>9</v>
      </c>
      <c r="K1431">
        <v>9</v>
      </c>
      <c r="L1431" s="4">
        <v>0.01</v>
      </c>
      <c r="M1431">
        <f t="shared" si="423"/>
        <v>1.8731145170040577E-4</v>
      </c>
      <c r="O1431" s="4">
        <f t="shared" si="424"/>
        <v>0</v>
      </c>
      <c r="Q1431">
        <v>0</v>
      </c>
      <c r="S1431" s="4">
        <f t="shared" si="425"/>
        <v>1.5865527946722951E-2</v>
      </c>
      <c r="T1431">
        <v>79</v>
      </c>
      <c r="W1431" s="4">
        <f t="shared" si="426"/>
        <v>32</v>
      </c>
      <c r="X1431">
        <v>32</v>
      </c>
      <c r="Y1431" s="4">
        <v>19.399999999999999</v>
      </c>
      <c r="AB1431" s="4">
        <f t="shared" si="427"/>
        <v>12</v>
      </c>
      <c r="AC1431" s="3">
        <v>12</v>
      </c>
      <c r="AD1431" s="4">
        <f t="shared" si="428"/>
        <v>1.6256981107569374E-2</v>
      </c>
      <c r="AE1431">
        <f t="shared" si="429"/>
        <v>78</v>
      </c>
      <c r="AG1431">
        <v>78</v>
      </c>
      <c r="AH1431" s="4">
        <f t="shared" si="430"/>
        <v>2.12</v>
      </c>
      <c r="AJ1431">
        <v>2.12</v>
      </c>
      <c r="AK1431" s="4">
        <f t="shared" si="431"/>
        <v>1.5815791030971756E-2</v>
      </c>
      <c r="AL1431">
        <f t="shared" si="432"/>
        <v>79</v>
      </c>
      <c r="AN1431">
        <v>79</v>
      </c>
      <c r="AO1431" s="4">
        <f t="shared" si="433"/>
        <v>0.3</v>
      </c>
      <c r="AQ1431">
        <v>0.3</v>
      </c>
      <c r="AR1431" s="4">
        <f t="shared" si="434"/>
        <v>1766.9475950000001</v>
      </c>
      <c r="AT1431">
        <v>1766.9475950000001</v>
      </c>
      <c r="AV1431" s="4">
        <f t="shared" si="435"/>
        <v>1386542</v>
      </c>
      <c r="AX1431">
        <v>1386542</v>
      </c>
      <c r="AZ1431" s="4">
        <f t="shared" si="436"/>
        <v>9.1</v>
      </c>
      <c r="BB1431">
        <v>9.1</v>
      </c>
      <c r="BC1431" s="4">
        <f t="shared" si="437"/>
        <v>9.1999999999999993</v>
      </c>
      <c r="BE1431">
        <v>9.1999999999999993</v>
      </c>
      <c r="BF1431" s="4">
        <v>0.55400000000000005</v>
      </c>
      <c r="BG1431" s="4">
        <v>10.199999999999999</v>
      </c>
      <c r="BH1431" s="4">
        <f t="shared" si="419"/>
        <v>64.400000000000006</v>
      </c>
      <c r="BJ1431">
        <v>64.400000000000006</v>
      </c>
    </row>
    <row r="1432" spans="1:62" x14ac:dyDescent="0.25">
      <c r="A1432" s="4" t="s">
        <v>113</v>
      </c>
      <c r="B1432" s="4">
        <v>2011</v>
      </c>
      <c r="C1432" s="4">
        <v>1</v>
      </c>
      <c r="E1432" s="4">
        <f t="shared" si="420"/>
        <v>2.9771856232231422E-3</v>
      </c>
      <c r="F1432">
        <v>213</v>
      </c>
      <c r="H1432" s="4">
        <f t="shared" si="421"/>
        <v>1.6740666631037373E-2</v>
      </c>
      <c r="I1432">
        <f t="shared" si="422"/>
        <v>9</v>
      </c>
      <c r="K1432">
        <v>9</v>
      </c>
      <c r="L1432" s="4">
        <v>5.39</v>
      </c>
      <c r="M1432">
        <f t="shared" si="423"/>
        <v>1.8731145170040577E-4</v>
      </c>
      <c r="O1432" s="4">
        <f t="shared" si="424"/>
        <v>0</v>
      </c>
      <c r="Q1432">
        <v>0</v>
      </c>
      <c r="S1432" s="4">
        <f t="shared" si="425"/>
        <v>1.5804042217288962E-2</v>
      </c>
      <c r="T1432">
        <v>78</v>
      </c>
      <c r="W1432" s="4">
        <f t="shared" si="426"/>
        <v>113</v>
      </c>
      <c r="X1432">
        <v>113</v>
      </c>
      <c r="Y1432" s="4">
        <v>18.7</v>
      </c>
      <c r="AB1432" s="4">
        <f t="shared" si="427"/>
        <v>13</v>
      </c>
      <c r="AC1432" s="3">
        <v>13</v>
      </c>
      <c r="AD1432" s="4">
        <f t="shared" si="428"/>
        <v>1.6340933709236592E-2</v>
      </c>
      <c r="AE1432">
        <f t="shared" si="429"/>
        <v>79</v>
      </c>
      <c r="AG1432">
        <v>79</v>
      </c>
      <c r="AH1432" s="4">
        <f t="shared" si="430"/>
        <v>2.2000000000000002</v>
      </c>
      <c r="AJ1432">
        <v>2.2000000000000002</v>
      </c>
      <c r="AK1432" s="4">
        <f t="shared" si="431"/>
        <v>1.5744802525320442E-2</v>
      </c>
      <c r="AL1432">
        <f t="shared" si="432"/>
        <v>78</v>
      </c>
      <c r="AN1432">
        <v>78</v>
      </c>
      <c r="AO1432" s="4">
        <f t="shared" si="433"/>
        <v>0.3</v>
      </c>
      <c r="AQ1432">
        <v>0.3</v>
      </c>
      <c r="AR1432" s="4">
        <f t="shared" si="434"/>
        <v>1766.9475950000001</v>
      </c>
      <c r="AT1432">
        <v>1766.9475950000001</v>
      </c>
      <c r="AV1432" s="4">
        <f t="shared" si="435"/>
        <v>1386542</v>
      </c>
      <c r="AX1432">
        <v>1386542</v>
      </c>
      <c r="AZ1432" s="4">
        <f t="shared" si="436"/>
        <v>9.1999999999999993</v>
      </c>
      <c r="BB1432">
        <v>9.1999999999999993</v>
      </c>
      <c r="BC1432" s="4">
        <f t="shared" si="437"/>
        <v>9.4</v>
      </c>
      <c r="BE1432">
        <v>9.4</v>
      </c>
      <c r="BF1432" s="4">
        <v>0.54200000000000004</v>
      </c>
      <c r="BG1432" s="4">
        <v>9.9</v>
      </c>
      <c r="BH1432" s="4">
        <f t="shared" si="419"/>
        <v>64</v>
      </c>
      <c r="BJ1432">
        <v>64</v>
      </c>
    </row>
    <row r="1433" spans="1:62" x14ac:dyDescent="0.25">
      <c r="A1433" s="4" t="s">
        <v>113</v>
      </c>
      <c r="B1433" s="4">
        <v>2010</v>
      </c>
      <c r="C1433" s="4">
        <v>1</v>
      </c>
      <c r="E1433" s="4">
        <f t="shared" si="420"/>
        <v>2.9287272559071213E-3</v>
      </c>
      <c r="F1433">
        <v>218</v>
      </c>
      <c r="H1433" s="4">
        <f t="shared" si="421"/>
        <v>1.6963061001945546E-2</v>
      </c>
      <c r="I1433">
        <f t="shared" si="422"/>
        <v>10</v>
      </c>
      <c r="K1433">
        <v>10</v>
      </c>
      <c r="L1433" s="4">
        <v>5.95</v>
      </c>
      <c r="M1433">
        <f t="shared" si="423"/>
        <v>1.8731145170040577E-4</v>
      </c>
      <c r="O1433" s="4">
        <f t="shared" si="424"/>
        <v>0</v>
      </c>
      <c r="Q1433">
        <v>0</v>
      </c>
      <c r="S1433" s="4">
        <f t="shared" si="425"/>
        <v>1.5314853223506543E-2</v>
      </c>
      <c r="T1433">
        <v>74</v>
      </c>
      <c r="W1433" s="4">
        <f t="shared" si="426"/>
        <v>153</v>
      </c>
      <c r="X1433">
        <v>153</v>
      </c>
      <c r="Y1433" s="4">
        <v>18</v>
      </c>
      <c r="AB1433" s="4">
        <f t="shared" si="427"/>
        <v>13</v>
      </c>
      <c r="AC1433" s="3">
        <v>13</v>
      </c>
      <c r="AD1433" s="4">
        <f t="shared" si="428"/>
        <v>1.5987399841845187E-2</v>
      </c>
      <c r="AE1433">
        <f t="shared" si="429"/>
        <v>76</v>
      </c>
      <c r="AG1433">
        <v>76</v>
      </c>
      <c r="AH1433" s="4">
        <f t="shared" si="430"/>
        <v>2.75</v>
      </c>
      <c r="AJ1433">
        <v>2.75</v>
      </c>
      <c r="AK1433" s="4">
        <f t="shared" si="431"/>
        <v>1.5236579494552755E-2</v>
      </c>
      <c r="AL1433">
        <f t="shared" si="432"/>
        <v>74</v>
      </c>
      <c r="AN1433">
        <v>74</v>
      </c>
      <c r="AO1433" s="4">
        <f t="shared" si="433"/>
        <v>0.3</v>
      </c>
      <c r="AQ1433">
        <v>0.3</v>
      </c>
      <c r="AR1433" s="4">
        <f t="shared" si="434"/>
        <v>1766.9475950000001</v>
      </c>
      <c r="AT1433">
        <v>1766.9475950000001</v>
      </c>
      <c r="AV1433" s="4">
        <f t="shared" si="435"/>
        <v>1386542</v>
      </c>
      <c r="AX1433">
        <v>1386542</v>
      </c>
      <c r="AZ1433" s="4">
        <f t="shared" si="436"/>
        <v>9.3000000000000007</v>
      </c>
      <c r="BB1433">
        <v>9.3000000000000007</v>
      </c>
      <c r="BC1433" s="4">
        <f t="shared" si="437"/>
        <v>9.5</v>
      </c>
      <c r="BE1433">
        <v>9.5</v>
      </c>
      <c r="BF1433" s="4">
        <v>0.53500000000000003</v>
      </c>
      <c r="BG1433" s="4">
        <v>9.6</v>
      </c>
      <c r="BH1433" s="4">
        <f t="shared" si="419"/>
        <v>63.6</v>
      </c>
      <c r="BJ1433">
        <v>63.6</v>
      </c>
    </row>
    <row r="1434" spans="1:62" x14ac:dyDescent="0.25">
      <c r="A1434" s="4" t="s">
        <v>113</v>
      </c>
      <c r="B1434" s="4">
        <v>2009</v>
      </c>
      <c r="C1434" s="4">
        <v>1</v>
      </c>
      <c r="E1434" s="4">
        <f t="shared" si="420"/>
        <v>2.8763990431192685E-3</v>
      </c>
      <c r="F1434">
        <v>223</v>
      </c>
      <c r="H1434" s="4">
        <f t="shared" si="421"/>
        <v>1.6963061001945546E-2</v>
      </c>
      <c r="I1434">
        <f t="shared" si="422"/>
        <v>10</v>
      </c>
      <c r="K1434">
        <v>10</v>
      </c>
      <c r="L1434" s="4">
        <v>5.18</v>
      </c>
      <c r="M1434">
        <f t="shared" si="423"/>
        <v>1.8731145170040577E-4</v>
      </c>
      <c r="O1434" s="4">
        <f t="shared" si="424"/>
        <v>0</v>
      </c>
      <c r="Q1434">
        <v>0</v>
      </c>
      <c r="S1434" s="4">
        <f t="shared" si="425"/>
        <v>1.3633666627972423E-2</v>
      </c>
      <c r="T1434">
        <v>67</v>
      </c>
      <c r="W1434" s="4">
        <f t="shared" si="426"/>
        <v>78</v>
      </c>
      <c r="X1434">
        <v>78</v>
      </c>
      <c r="Y1434" s="4">
        <v>17.3</v>
      </c>
      <c r="AB1434" s="4">
        <f t="shared" si="427"/>
        <v>14</v>
      </c>
      <c r="AC1434" s="3">
        <v>14</v>
      </c>
      <c r="AD1434" s="4">
        <f t="shared" si="428"/>
        <v>1.3669881366393551E-2</v>
      </c>
      <c r="AE1434">
        <f t="shared" si="429"/>
        <v>67</v>
      </c>
      <c r="AG1434">
        <v>67</v>
      </c>
      <c r="AH1434" s="4">
        <f t="shared" si="430"/>
        <v>3.77</v>
      </c>
      <c r="AJ1434">
        <v>3.77</v>
      </c>
      <c r="AK1434" s="4">
        <f t="shared" si="431"/>
        <v>1.3540415865291641E-2</v>
      </c>
      <c r="AL1434">
        <f t="shared" si="432"/>
        <v>67</v>
      </c>
      <c r="AN1434">
        <v>67</v>
      </c>
      <c r="AO1434" s="4">
        <f t="shared" si="433"/>
        <v>0.2</v>
      </c>
      <c r="AQ1434">
        <v>0.2</v>
      </c>
      <c r="AR1434" s="4">
        <f t="shared" si="434"/>
        <v>1766.9475950000001</v>
      </c>
      <c r="AT1434">
        <v>1766.9475950000001</v>
      </c>
      <c r="AV1434" s="4">
        <f t="shared" si="435"/>
        <v>1386542</v>
      </c>
      <c r="AX1434">
        <v>1386542</v>
      </c>
      <c r="AZ1434" s="4">
        <f t="shared" si="436"/>
        <v>9.4</v>
      </c>
      <c r="BB1434">
        <v>9.4</v>
      </c>
      <c r="BC1434" s="4">
        <f t="shared" si="437"/>
        <v>9.6</v>
      </c>
      <c r="BE1434">
        <v>9.6</v>
      </c>
      <c r="BF1434" s="4">
        <v>0.52500000000000002</v>
      </c>
      <c r="BG1434" s="4">
        <v>9.4</v>
      </c>
      <c r="BH1434" s="4">
        <f t="shared" si="419"/>
        <v>63.1</v>
      </c>
      <c r="BJ1434">
        <v>63.1</v>
      </c>
    </row>
    <row r="1435" spans="1:62" x14ac:dyDescent="0.25">
      <c r="A1435" s="4" t="s">
        <v>113</v>
      </c>
      <c r="B1435" s="4">
        <v>2008</v>
      </c>
      <c r="C1435" s="4">
        <v>1</v>
      </c>
      <c r="E1435" s="4">
        <f t="shared" si="420"/>
        <v>2.8204378426535353E-3</v>
      </c>
      <c r="F1435">
        <v>228</v>
      </c>
      <c r="H1435" s="4">
        <f t="shared" si="421"/>
        <v>1.6963061001945546E-2</v>
      </c>
      <c r="I1435">
        <f t="shared" si="422"/>
        <v>10</v>
      </c>
      <c r="K1435">
        <v>10</v>
      </c>
      <c r="L1435" s="4">
        <v>5.0999999999999996</v>
      </c>
      <c r="M1435">
        <f t="shared" si="423"/>
        <v>1.8731145170040577E-4</v>
      </c>
      <c r="O1435" s="4">
        <f t="shared" si="424"/>
        <v>0</v>
      </c>
      <c r="Q1435">
        <v>0</v>
      </c>
      <c r="S1435" s="4">
        <f t="shared" si="425"/>
        <v>1.1597863533787413E-2</v>
      </c>
      <c r="T1435">
        <v>61</v>
      </c>
      <c r="W1435" s="4">
        <f t="shared" si="426"/>
        <v>174</v>
      </c>
      <c r="X1435">
        <v>174</v>
      </c>
      <c r="Y1435" s="4">
        <v>16.7</v>
      </c>
      <c r="AB1435" s="4">
        <f t="shared" si="427"/>
        <v>14</v>
      </c>
      <c r="AC1435" s="3">
        <v>14</v>
      </c>
      <c r="AD1435" s="4">
        <f t="shared" si="428"/>
        <v>1.2664690028941147E-4</v>
      </c>
      <c r="AE1435">
        <f t="shared" si="429"/>
        <v>6</v>
      </c>
      <c r="AG1435">
        <v>6</v>
      </c>
      <c r="AH1435" s="4">
        <f t="shared" si="430"/>
        <v>2.77</v>
      </c>
      <c r="AJ1435">
        <v>2.77</v>
      </c>
      <c r="AK1435" s="4">
        <f t="shared" si="431"/>
        <v>1.150527184383371E-2</v>
      </c>
      <c r="AL1435">
        <f t="shared" si="432"/>
        <v>61</v>
      </c>
      <c r="AN1435">
        <v>61</v>
      </c>
      <c r="AO1435" s="4">
        <f t="shared" si="433"/>
        <v>0.2</v>
      </c>
      <c r="AQ1435">
        <v>0.2</v>
      </c>
      <c r="AR1435" s="4">
        <f t="shared" si="434"/>
        <v>1766.9475950000001</v>
      </c>
      <c r="AT1435">
        <v>1766.9475950000001</v>
      </c>
      <c r="AV1435" s="4">
        <f t="shared" si="435"/>
        <v>1386542</v>
      </c>
      <c r="AX1435">
        <v>1386542</v>
      </c>
      <c r="AZ1435" s="4">
        <f t="shared" si="436"/>
        <v>9.6</v>
      </c>
      <c r="BB1435">
        <v>9.6</v>
      </c>
      <c r="BC1435" s="4">
        <f t="shared" si="437"/>
        <v>9.6999999999999993</v>
      </c>
      <c r="BE1435">
        <v>9.6999999999999993</v>
      </c>
      <c r="BF1435" s="4">
        <v>0.51800000000000002</v>
      </c>
      <c r="BG1435" s="4">
        <v>9.1999999999999993</v>
      </c>
      <c r="BH1435" s="4">
        <f t="shared" si="419"/>
        <v>62.6</v>
      </c>
      <c r="BJ1435">
        <v>62.6</v>
      </c>
    </row>
    <row r="1436" spans="1:62" x14ac:dyDescent="0.25">
      <c r="A1436" s="4" t="s">
        <v>113</v>
      </c>
      <c r="B1436" s="4">
        <v>2007</v>
      </c>
      <c r="C1436" s="4">
        <v>1</v>
      </c>
      <c r="E1436" s="4">
        <f t="shared" si="420"/>
        <v>2.7488415198810711E-3</v>
      </c>
      <c r="F1436">
        <v>234</v>
      </c>
      <c r="H1436" s="4">
        <f t="shared" si="421"/>
        <v>1.7154895100566492E-2</v>
      </c>
      <c r="I1436">
        <f t="shared" si="422"/>
        <v>11</v>
      </c>
      <c r="K1436">
        <v>11</v>
      </c>
      <c r="L1436" s="4">
        <v>5</v>
      </c>
      <c r="M1436">
        <f t="shared" si="423"/>
        <v>1.8731145170040577E-4</v>
      </c>
      <c r="O1436" s="4">
        <f t="shared" si="424"/>
        <v>0</v>
      </c>
      <c r="Q1436">
        <v>0</v>
      </c>
      <c r="S1436" s="4">
        <f t="shared" si="425"/>
        <v>1.6191477603927316E-4</v>
      </c>
      <c r="T1436">
        <v>5</v>
      </c>
      <c r="W1436" s="4">
        <f t="shared" si="426"/>
        <v>900.625</v>
      </c>
      <c r="X1436">
        <v>1678</v>
      </c>
      <c r="Y1436" s="4">
        <v>16.100000000000001</v>
      </c>
      <c r="AB1436" s="4">
        <f t="shared" si="427"/>
        <v>15</v>
      </c>
      <c r="AC1436" s="3">
        <v>15</v>
      </c>
      <c r="AD1436" s="4">
        <f t="shared" si="428"/>
        <v>5.5244532956834902E-3</v>
      </c>
      <c r="AE1436">
        <f t="shared" si="429"/>
        <v>46</v>
      </c>
      <c r="AG1436">
        <v>46</v>
      </c>
      <c r="AH1436" s="4">
        <f t="shared" si="430"/>
        <v>4.1399999999999997</v>
      </c>
      <c r="AJ1436">
        <v>4.1399999999999997</v>
      </c>
      <c r="AK1436" s="4">
        <f t="shared" si="431"/>
        <v>1.6264493357664271E-4</v>
      </c>
      <c r="AL1436">
        <f t="shared" si="432"/>
        <v>5</v>
      </c>
      <c r="AN1436">
        <v>5</v>
      </c>
      <c r="AO1436" s="4">
        <f t="shared" si="433"/>
        <v>0.2</v>
      </c>
      <c r="AQ1436">
        <v>0.2</v>
      </c>
      <c r="AR1436" s="4">
        <f t="shared" si="434"/>
        <v>1766.9475950000001</v>
      </c>
      <c r="AT1436">
        <v>1766.9475950000001</v>
      </c>
      <c r="AV1436" s="4">
        <f t="shared" si="435"/>
        <v>1386542</v>
      </c>
      <c r="AX1436">
        <v>1386542</v>
      </c>
      <c r="AZ1436" s="4">
        <f t="shared" si="436"/>
        <v>9.6999999999999993</v>
      </c>
      <c r="BB1436">
        <v>9.6999999999999993</v>
      </c>
      <c r="BC1436" s="4">
        <f t="shared" si="437"/>
        <v>9.8000000000000007</v>
      </c>
      <c r="BE1436">
        <v>9.8000000000000007</v>
      </c>
      <c r="BF1436" s="4">
        <v>0.50900000000000001</v>
      </c>
      <c r="BG1436" s="4">
        <v>9</v>
      </c>
      <c r="BH1436" s="4">
        <f t="shared" si="419"/>
        <v>62.1</v>
      </c>
      <c r="BJ1436">
        <v>62.1</v>
      </c>
    </row>
    <row r="1437" spans="1:62" x14ac:dyDescent="0.25">
      <c r="A1437" s="4" t="s">
        <v>113</v>
      </c>
      <c r="B1437" s="4">
        <v>2006</v>
      </c>
      <c r="C1437" s="4">
        <v>1</v>
      </c>
      <c r="E1437" s="4">
        <f t="shared" si="420"/>
        <v>1.6897478383066618E-3</v>
      </c>
      <c r="F1437">
        <v>24</v>
      </c>
      <c r="H1437" s="4">
        <f t="shared" si="421"/>
        <v>1.7154895100566492E-2</v>
      </c>
      <c r="I1437">
        <f t="shared" si="422"/>
        <v>11</v>
      </c>
      <c r="K1437">
        <v>11</v>
      </c>
      <c r="L1437" s="4">
        <v>3.69</v>
      </c>
      <c r="M1437">
        <f t="shared" si="423"/>
        <v>1.8731145170040577E-4</v>
      </c>
      <c r="O1437" s="4">
        <f t="shared" si="424"/>
        <v>0</v>
      </c>
      <c r="Q1437">
        <v>0</v>
      </c>
      <c r="S1437" s="4">
        <f t="shared" si="425"/>
        <v>1.0086371747111232E-2</v>
      </c>
      <c r="T1437">
        <v>57</v>
      </c>
      <c r="W1437" s="4">
        <f t="shared" si="426"/>
        <v>58</v>
      </c>
      <c r="X1437">
        <v>58</v>
      </c>
      <c r="Y1437" s="4">
        <v>15.5</v>
      </c>
      <c r="AB1437" s="4">
        <f t="shared" si="427"/>
        <v>15</v>
      </c>
      <c r="AC1437" s="3">
        <v>15</v>
      </c>
      <c r="AD1437" s="4">
        <f t="shared" si="428"/>
        <v>9.3319456644373466E-3</v>
      </c>
      <c r="AE1437">
        <f t="shared" si="429"/>
        <v>56</v>
      </c>
      <c r="AG1437">
        <v>56</v>
      </c>
      <c r="AH1437" s="4">
        <f t="shared" si="430"/>
        <v>4.1399999999999997</v>
      </c>
      <c r="AJ1437">
        <v>4.1399999999999997</v>
      </c>
      <c r="AK1437" s="4">
        <f t="shared" si="431"/>
        <v>9.9803772540901694E-3</v>
      </c>
      <c r="AL1437">
        <f t="shared" si="432"/>
        <v>57</v>
      </c>
      <c r="AN1437">
        <v>57</v>
      </c>
      <c r="AO1437" s="4">
        <f t="shared" si="433"/>
        <v>0.2</v>
      </c>
      <c r="AQ1437">
        <v>0.2</v>
      </c>
      <c r="AR1437" s="4">
        <f t="shared" si="434"/>
        <v>1766.9475950000001</v>
      </c>
      <c r="AT1437">
        <v>1766.9475950000001</v>
      </c>
      <c r="AV1437" s="4">
        <f t="shared" si="435"/>
        <v>1386542</v>
      </c>
      <c r="AX1437">
        <v>1386542</v>
      </c>
      <c r="AZ1437" s="4">
        <f t="shared" si="436"/>
        <v>9.9</v>
      </c>
      <c r="BB1437">
        <v>9.9</v>
      </c>
      <c r="BC1437" s="4">
        <f t="shared" si="437"/>
        <v>9.9</v>
      </c>
      <c r="BE1437">
        <v>9.9</v>
      </c>
      <c r="BF1437" s="4">
        <v>0.503</v>
      </c>
      <c r="BG1437" s="4">
        <v>9</v>
      </c>
      <c r="BH1437" s="4">
        <f t="shared" si="419"/>
        <v>61.5</v>
      </c>
      <c r="BJ1437">
        <v>61.5</v>
      </c>
    </row>
    <row r="1438" spans="1:62" x14ac:dyDescent="0.25">
      <c r="A1438" s="4" t="s">
        <v>113</v>
      </c>
      <c r="B1438" s="4">
        <v>2005</v>
      </c>
      <c r="C1438" s="4">
        <v>1</v>
      </c>
      <c r="E1438" s="4">
        <f t="shared" si="420"/>
        <v>2.5928649929425106E-3</v>
      </c>
      <c r="F1438">
        <v>246</v>
      </c>
      <c r="H1438" s="4">
        <f t="shared" si="421"/>
        <v>1.7154895100566492E-2</v>
      </c>
      <c r="I1438">
        <f t="shared" si="422"/>
        <v>11</v>
      </c>
      <c r="K1438">
        <v>11</v>
      </c>
      <c r="L1438" s="4">
        <v>3.68</v>
      </c>
      <c r="M1438">
        <f t="shared" si="423"/>
        <v>1.8731145170040577E-4</v>
      </c>
      <c r="O1438" s="4">
        <f t="shared" si="424"/>
        <v>0</v>
      </c>
      <c r="Q1438">
        <v>0</v>
      </c>
      <c r="S1438" s="4">
        <f t="shared" si="425"/>
        <v>7.0677494933451919E-3</v>
      </c>
      <c r="T1438">
        <v>49</v>
      </c>
      <c r="W1438" s="4">
        <f t="shared" si="426"/>
        <v>295</v>
      </c>
      <c r="X1438">
        <v>295</v>
      </c>
      <c r="Y1438" s="4">
        <v>14.9</v>
      </c>
      <c r="AB1438" s="4">
        <f t="shared" si="427"/>
        <v>16</v>
      </c>
      <c r="AC1438" s="3">
        <v>16</v>
      </c>
      <c r="AD1438" s="4">
        <f t="shared" si="428"/>
        <v>1.0667758436957687E-4</v>
      </c>
      <c r="AE1438">
        <f t="shared" si="429"/>
        <v>5</v>
      </c>
      <c r="AG1438">
        <v>5</v>
      </c>
      <c r="AH1438" s="4">
        <f t="shared" si="430"/>
        <v>4.32</v>
      </c>
      <c r="AJ1438">
        <v>4.32</v>
      </c>
      <c r="AK1438" s="4">
        <f t="shared" si="431"/>
        <v>6.9690952562875474E-3</v>
      </c>
      <c r="AL1438">
        <f t="shared" si="432"/>
        <v>49</v>
      </c>
      <c r="AN1438">
        <v>49</v>
      </c>
      <c r="AO1438" s="4">
        <f t="shared" si="433"/>
        <v>0.2</v>
      </c>
      <c r="AQ1438">
        <v>0.2</v>
      </c>
      <c r="AR1438" s="4">
        <f t="shared" si="434"/>
        <v>1766.9475950000001</v>
      </c>
      <c r="AT1438">
        <v>1766.9475950000001</v>
      </c>
      <c r="AV1438" s="4">
        <f t="shared" si="435"/>
        <v>1386542</v>
      </c>
      <c r="AX1438">
        <v>1386542</v>
      </c>
      <c r="AZ1438" s="4">
        <f t="shared" si="436"/>
        <v>1</v>
      </c>
      <c r="BB1438">
        <v>1</v>
      </c>
      <c r="BC1438" s="4">
        <f t="shared" si="437"/>
        <v>1.1000000000000001</v>
      </c>
      <c r="BE1438">
        <v>1.1000000000000001</v>
      </c>
      <c r="BF1438" s="4">
        <v>0.49399999999999999</v>
      </c>
      <c r="BG1438" s="4">
        <v>8.6999999999999993</v>
      </c>
      <c r="BH1438" s="4">
        <f t="shared" si="419"/>
        <v>61</v>
      </c>
      <c r="BJ1438">
        <v>61</v>
      </c>
    </row>
    <row r="1439" spans="1:62" x14ac:dyDescent="0.25">
      <c r="A1439" s="4" t="s">
        <v>113</v>
      </c>
      <c r="B1439" s="4">
        <v>2004</v>
      </c>
      <c r="C1439" s="4">
        <v>1</v>
      </c>
      <c r="E1439" s="4">
        <f t="shared" si="420"/>
        <v>2.5094407005999912E-3</v>
      </c>
      <c r="F1439">
        <v>252</v>
      </c>
      <c r="H1439" s="4">
        <f t="shared" si="421"/>
        <v>1.7315070999842676E-2</v>
      </c>
      <c r="I1439">
        <f t="shared" si="422"/>
        <v>12</v>
      </c>
      <c r="K1439">
        <v>12</v>
      </c>
      <c r="L1439" s="4">
        <v>3.53</v>
      </c>
      <c r="M1439">
        <f t="shared" si="423"/>
        <v>1.8731145170040577E-4</v>
      </c>
      <c r="O1439" s="4">
        <f t="shared" si="424"/>
        <v>0</v>
      </c>
      <c r="Q1439">
        <v>0</v>
      </c>
      <c r="S1439" s="4">
        <f t="shared" si="425"/>
        <v>5.6946934329161706E-3</v>
      </c>
      <c r="T1439">
        <v>45</v>
      </c>
      <c r="W1439" s="4">
        <f t="shared" si="426"/>
        <v>900.625</v>
      </c>
      <c r="X1439">
        <v>1491</v>
      </c>
      <c r="Y1439" s="4">
        <v>14.4</v>
      </c>
      <c r="AB1439" s="4">
        <f t="shared" si="427"/>
        <v>16</v>
      </c>
      <c r="AC1439" s="3">
        <v>16</v>
      </c>
      <c r="AD1439" s="4">
        <f t="shared" si="428"/>
        <v>5.4704177897612616E-3</v>
      </c>
      <c r="AE1439">
        <f t="shared" si="429"/>
        <v>46</v>
      </c>
      <c r="AG1439">
        <v>46</v>
      </c>
      <c r="AH1439" s="4">
        <f t="shared" si="430"/>
        <v>4.54</v>
      </c>
      <c r="AJ1439">
        <v>4.54</v>
      </c>
      <c r="AK1439" s="4">
        <f t="shared" si="431"/>
        <v>5.5993961064615336E-3</v>
      </c>
      <c r="AL1439">
        <f t="shared" si="432"/>
        <v>45</v>
      </c>
      <c r="AN1439">
        <v>45</v>
      </c>
      <c r="AO1439" s="4">
        <f t="shared" si="433"/>
        <v>0.2</v>
      </c>
      <c r="AQ1439">
        <v>0.2</v>
      </c>
      <c r="AR1439" s="4">
        <f t="shared" si="434"/>
        <v>1766.9475950000001</v>
      </c>
      <c r="AT1439">
        <v>1766.9475950000001</v>
      </c>
      <c r="AV1439" s="4">
        <f t="shared" si="435"/>
        <v>1386542</v>
      </c>
      <c r="AX1439">
        <v>1386542</v>
      </c>
      <c r="AZ1439" s="4">
        <f t="shared" si="436"/>
        <v>1.1000000000000001</v>
      </c>
      <c r="BB1439">
        <v>1.1000000000000001</v>
      </c>
      <c r="BC1439" s="4">
        <f t="shared" si="437"/>
        <v>1.2</v>
      </c>
      <c r="BE1439">
        <v>1.2</v>
      </c>
      <c r="BF1439" s="4">
        <v>0.48499999999999999</v>
      </c>
      <c r="BG1439" s="4">
        <v>8.6</v>
      </c>
      <c r="BH1439" s="4">
        <f t="shared" si="419"/>
        <v>64</v>
      </c>
      <c r="BJ1439">
        <v>64</v>
      </c>
    </row>
    <row r="1440" spans="1:62" x14ac:dyDescent="0.25">
      <c r="A1440" s="4" t="s">
        <v>113</v>
      </c>
      <c r="B1440" s="4">
        <v>2003</v>
      </c>
      <c r="C1440" s="4">
        <v>1</v>
      </c>
      <c r="E1440" s="4">
        <f t="shared" si="420"/>
        <v>2.4083948899070568E-3</v>
      </c>
      <c r="F1440">
        <v>259</v>
      </c>
      <c r="H1440" s="4">
        <f t="shared" si="421"/>
        <v>1.7315070999842676E-2</v>
      </c>
      <c r="I1440">
        <f t="shared" si="422"/>
        <v>12</v>
      </c>
      <c r="K1440">
        <v>12</v>
      </c>
      <c r="L1440" s="4">
        <v>3.41</v>
      </c>
      <c r="M1440">
        <f t="shared" si="423"/>
        <v>1.8731145170040577E-4</v>
      </c>
      <c r="O1440" s="4">
        <f t="shared" si="424"/>
        <v>0</v>
      </c>
      <c r="Q1440">
        <v>0</v>
      </c>
      <c r="S1440" s="4">
        <f t="shared" si="425"/>
        <v>1.6191477603927316E-4</v>
      </c>
      <c r="T1440">
        <v>5</v>
      </c>
      <c r="W1440" s="4">
        <f t="shared" si="426"/>
        <v>900.625</v>
      </c>
      <c r="X1440">
        <v>1810</v>
      </c>
      <c r="Y1440" s="4">
        <v>13.8</v>
      </c>
      <c r="AB1440" s="4">
        <f t="shared" si="427"/>
        <v>17</v>
      </c>
      <c r="AC1440" s="3">
        <v>17</v>
      </c>
      <c r="AD1440" s="4">
        <f t="shared" si="428"/>
        <v>7.6667609558024406E-3</v>
      </c>
      <c r="AE1440">
        <f t="shared" si="429"/>
        <v>52</v>
      </c>
      <c r="AG1440">
        <v>52</v>
      </c>
      <c r="AH1440" s="4">
        <f t="shared" si="430"/>
        <v>4.91</v>
      </c>
      <c r="AJ1440">
        <v>4.91</v>
      </c>
      <c r="AK1440" s="4">
        <f t="shared" si="431"/>
        <v>6.9501894458017122E-3</v>
      </c>
      <c r="AL1440">
        <f t="shared" si="432"/>
        <v>49</v>
      </c>
      <c r="AN1440">
        <v>49</v>
      </c>
      <c r="AO1440" s="4">
        <f t="shared" si="433"/>
        <v>0.1</v>
      </c>
      <c r="AQ1440">
        <v>0.1</v>
      </c>
      <c r="AR1440" s="4">
        <f t="shared" si="434"/>
        <v>1766.9475950000001</v>
      </c>
      <c r="AT1440">
        <v>1766.9475950000001</v>
      </c>
      <c r="AV1440" s="4">
        <f t="shared" si="435"/>
        <v>1386542</v>
      </c>
      <c r="AX1440">
        <v>1386542</v>
      </c>
      <c r="AZ1440" s="4">
        <f t="shared" si="436"/>
        <v>1.2</v>
      </c>
      <c r="BB1440">
        <v>1.2</v>
      </c>
      <c r="BC1440" s="4">
        <f t="shared" si="437"/>
        <v>1.3</v>
      </c>
      <c r="BE1440">
        <v>1.3</v>
      </c>
      <c r="BF1440" s="4">
        <v>0.47699999999999998</v>
      </c>
      <c r="BG1440" s="4">
        <v>8.3000000000000007</v>
      </c>
      <c r="BH1440" s="4">
        <f t="shared" si="419"/>
        <v>59.8</v>
      </c>
      <c r="BJ1440">
        <v>59.8</v>
      </c>
    </row>
    <row r="1441" spans="1:62" x14ac:dyDescent="0.25">
      <c r="A1441" s="4" t="s">
        <v>113</v>
      </c>
      <c r="B1441" s="4">
        <v>2002</v>
      </c>
      <c r="C1441" s="4">
        <v>1</v>
      </c>
      <c r="E1441" s="4">
        <f t="shared" si="420"/>
        <v>2.3191666960210586E-3</v>
      </c>
      <c r="F1441">
        <v>265</v>
      </c>
      <c r="H1441" s="4">
        <f t="shared" si="421"/>
        <v>1.7442665553967125E-2</v>
      </c>
      <c r="I1441">
        <f t="shared" si="422"/>
        <v>13</v>
      </c>
      <c r="K1441">
        <v>13</v>
      </c>
      <c r="L1441" s="4">
        <v>3.33</v>
      </c>
      <c r="M1441">
        <f t="shared" si="423"/>
        <v>1.8731145170040577E-4</v>
      </c>
      <c r="O1441" s="4">
        <f t="shared" si="424"/>
        <v>0</v>
      </c>
      <c r="Q1441">
        <v>0</v>
      </c>
      <c r="S1441" s="4">
        <f t="shared" si="425"/>
        <v>8.675140700055771E-5</v>
      </c>
      <c r="W1441" s="4">
        <f t="shared" si="426"/>
        <v>900.625</v>
      </c>
      <c r="X1441">
        <v>2070</v>
      </c>
      <c r="Y1441" s="4">
        <v>13.3</v>
      </c>
      <c r="AB1441" s="4">
        <f t="shared" si="427"/>
        <v>18</v>
      </c>
      <c r="AC1441" s="3">
        <v>18</v>
      </c>
      <c r="AD1441" s="4">
        <f t="shared" si="428"/>
        <v>8.8681607379697217E-3</v>
      </c>
      <c r="AE1441">
        <f t="shared" si="429"/>
        <v>55</v>
      </c>
      <c r="AG1441">
        <v>55</v>
      </c>
      <c r="AH1441" s="4">
        <f t="shared" si="430"/>
        <v>4.4000000000000004</v>
      </c>
      <c r="AJ1441">
        <v>4.4000000000000004</v>
      </c>
      <c r="AK1441" s="4">
        <f t="shared" si="431"/>
        <v>8.4166394367894051E-3</v>
      </c>
      <c r="AL1441">
        <f t="shared" si="432"/>
        <v>53</v>
      </c>
      <c r="AN1441">
        <v>53</v>
      </c>
      <c r="AO1441" s="4">
        <f t="shared" si="433"/>
        <v>0.1</v>
      </c>
      <c r="AQ1441">
        <v>0.1</v>
      </c>
      <c r="AR1441" s="4">
        <f t="shared" si="434"/>
        <v>1766.9475950000001</v>
      </c>
      <c r="AT1441">
        <v>1766.9475950000001</v>
      </c>
      <c r="AV1441" s="4">
        <f t="shared" si="435"/>
        <v>1386542</v>
      </c>
      <c r="AX1441">
        <v>1386542</v>
      </c>
      <c r="AZ1441" s="4">
        <f t="shared" si="436"/>
        <v>1.3</v>
      </c>
      <c r="BB1441">
        <v>1.3</v>
      </c>
      <c r="BC1441" s="4">
        <f t="shared" si="437"/>
        <v>1.4</v>
      </c>
      <c r="BE1441">
        <v>1.4</v>
      </c>
      <c r="BF1441" s="4">
        <v>0.46800000000000003</v>
      </c>
      <c r="BG1441" s="4">
        <v>8</v>
      </c>
      <c r="BH1441" s="4">
        <f t="shared" si="419"/>
        <v>59.3</v>
      </c>
      <c r="BJ1441">
        <v>59.3</v>
      </c>
    </row>
    <row r="1442" spans="1:62" x14ac:dyDescent="0.25">
      <c r="A1442" s="4" t="s">
        <v>113</v>
      </c>
      <c r="B1442" s="4">
        <v>2001</v>
      </c>
      <c r="C1442" s="4">
        <v>1</v>
      </c>
      <c r="E1442" s="4">
        <f t="shared" si="420"/>
        <v>2.2280461863464795E-3</v>
      </c>
      <c r="F1442">
        <v>271</v>
      </c>
      <c r="H1442" s="4">
        <f t="shared" si="421"/>
        <v>1.7442665553967125E-2</v>
      </c>
      <c r="I1442">
        <f t="shared" si="422"/>
        <v>13</v>
      </c>
      <c r="K1442">
        <v>13</v>
      </c>
      <c r="L1442" s="4">
        <v>3.13</v>
      </c>
      <c r="M1442">
        <f t="shared" si="423"/>
        <v>1.8731145170040577E-4</v>
      </c>
      <c r="O1442" s="4">
        <f t="shared" si="424"/>
        <v>0</v>
      </c>
      <c r="Q1442">
        <v>0</v>
      </c>
      <c r="S1442" s="4">
        <f t="shared" si="425"/>
        <v>8.675140700055771E-5</v>
      </c>
      <c r="W1442" s="4">
        <f t="shared" si="426"/>
        <v>94</v>
      </c>
      <c r="X1442">
        <v>94</v>
      </c>
      <c r="Y1442" s="4">
        <v>12.7</v>
      </c>
      <c r="AB1442" s="4">
        <f t="shared" si="427"/>
        <v>19</v>
      </c>
      <c r="AC1442" s="3">
        <v>19</v>
      </c>
      <c r="AD1442" s="4">
        <f t="shared" si="428"/>
        <v>8.8605943913241097E-3</v>
      </c>
      <c r="AE1442">
        <f t="shared" si="429"/>
        <v>55</v>
      </c>
      <c r="AG1442">
        <v>55</v>
      </c>
      <c r="AH1442" s="4">
        <f t="shared" si="430"/>
        <v>4.32</v>
      </c>
      <c r="AJ1442">
        <v>4.32</v>
      </c>
      <c r="AK1442" s="4">
        <f t="shared" si="431"/>
        <v>8.0326066655475401E-3</v>
      </c>
      <c r="AL1442">
        <f t="shared" si="432"/>
        <v>52</v>
      </c>
      <c r="AN1442">
        <v>52</v>
      </c>
      <c r="AO1442" s="4">
        <f t="shared" si="433"/>
        <v>0.1</v>
      </c>
      <c r="AQ1442">
        <v>0.1</v>
      </c>
      <c r="AR1442" s="4">
        <f t="shared" si="434"/>
        <v>1766.9475950000001</v>
      </c>
      <c r="AT1442">
        <v>1766.9475950000001</v>
      </c>
      <c r="AV1442" s="4">
        <f t="shared" si="435"/>
        <v>1386542</v>
      </c>
      <c r="AX1442">
        <v>1386542</v>
      </c>
      <c r="AZ1442" s="4">
        <f t="shared" si="436"/>
        <v>1.4</v>
      </c>
      <c r="BB1442">
        <v>1.4</v>
      </c>
      <c r="BC1442" s="4">
        <f t="shared" si="437"/>
        <v>1.5</v>
      </c>
      <c r="BE1442">
        <v>1.5</v>
      </c>
      <c r="BF1442" s="4">
        <v>0.46300000000000002</v>
      </c>
      <c r="BG1442" s="4">
        <v>8</v>
      </c>
      <c r="BH1442" s="4">
        <f t="shared" si="419"/>
        <v>58.7</v>
      </c>
      <c r="BJ1442">
        <v>58.7</v>
      </c>
    </row>
    <row r="1443" spans="1:62" x14ac:dyDescent="0.25">
      <c r="A1443" s="4" t="s">
        <v>113</v>
      </c>
      <c r="B1443" s="4">
        <v>2000</v>
      </c>
      <c r="C1443" s="4">
        <v>1</v>
      </c>
      <c r="E1443" s="4">
        <f t="shared" si="420"/>
        <v>2.1200006988442047E-3</v>
      </c>
      <c r="F1443">
        <v>278</v>
      </c>
      <c r="H1443" s="4">
        <f t="shared" si="421"/>
        <v>1.7536939259228994E-2</v>
      </c>
      <c r="I1443">
        <f t="shared" si="422"/>
        <v>14</v>
      </c>
      <c r="K1443">
        <v>14</v>
      </c>
      <c r="L1443" s="4">
        <v>5.16</v>
      </c>
      <c r="M1443">
        <f t="shared" si="423"/>
        <v>1.8731145170040577E-4</v>
      </c>
      <c r="O1443" s="4">
        <f t="shared" si="424"/>
        <v>0</v>
      </c>
      <c r="Q1443">
        <v>0</v>
      </c>
      <c r="S1443" s="4">
        <f t="shared" si="425"/>
        <v>8.675140700055771E-5</v>
      </c>
      <c r="W1443" s="4">
        <f t="shared" si="426"/>
        <v>332</v>
      </c>
      <c r="X1443">
        <v>332</v>
      </c>
      <c r="Y1443" s="4">
        <v>12.3</v>
      </c>
      <c r="AB1443" s="4">
        <f t="shared" si="427"/>
        <v>20</v>
      </c>
      <c r="AC1443" s="3">
        <v>20</v>
      </c>
      <c r="AD1443" s="4">
        <f t="shared" si="428"/>
        <v>9.6804584699381763E-3</v>
      </c>
      <c r="AE1443">
        <f t="shared" si="429"/>
        <v>57</v>
      </c>
      <c r="AG1443">
        <v>57</v>
      </c>
      <c r="AH1443" s="4">
        <f t="shared" si="430"/>
        <v>3.41</v>
      </c>
      <c r="AJ1443">
        <v>3.41</v>
      </c>
      <c r="AK1443" s="4">
        <f t="shared" si="431"/>
        <v>7.6529501089123032E-3</v>
      </c>
      <c r="AL1443">
        <f t="shared" si="432"/>
        <v>51</v>
      </c>
      <c r="AN1443">
        <v>51</v>
      </c>
      <c r="AO1443" s="4">
        <f t="shared" si="433"/>
        <v>0.1</v>
      </c>
      <c r="AQ1443">
        <v>0.1</v>
      </c>
      <c r="AR1443" s="4">
        <f t="shared" si="434"/>
        <v>1766.9475950000001</v>
      </c>
      <c r="AT1443">
        <v>1766.9475950000001</v>
      </c>
      <c r="AV1443" s="4">
        <f t="shared" si="435"/>
        <v>1386542</v>
      </c>
      <c r="AX1443">
        <v>1386542</v>
      </c>
      <c r="AZ1443" s="4">
        <f t="shared" si="436"/>
        <v>1.5</v>
      </c>
      <c r="BB1443">
        <v>1.5</v>
      </c>
      <c r="BC1443" s="4">
        <f t="shared" si="437"/>
        <v>1.5</v>
      </c>
      <c r="BE1443">
        <v>1.5</v>
      </c>
      <c r="BF1443" s="4">
        <v>0.45900000000000002</v>
      </c>
      <c r="BG1443" s="4">
        <v>8</v>
      </c>
      <c r="BH1443" s="4">
        <f t="shared" si="419"/>
        <v>58.1</v>
      </c>
      <c r="BJ1443">
        <v>58.1</v>
      </c>
    </row>
    <row r="1444" spans="1:62" x14ac:dyDescent="0.25">
      <c r="A1444" s="4" t="s">
        <v>114</v>
      </c>
      <c r="B1444" s="4">
        <v>2015</v>
      </c>
      <c r="C1444" s="4">
        <v>0</v>
      </c>
      <c r="E1444" s="4">
        <f t="shared" si="420"/>
        <v>3.1952924154042208E-3</v>
      </c>
      <c r="F1444">
        <v>153</v>
      </c>
      <c r="H1444" s="4">
        <f t="shared" si="421"/>
        <v>1.3615888411902125E-2</v>
      </c>
      <c r="I1444">
        <f t="shared" si="422"/>
        <v>0</v>
      </c>
      <c r="K1444">
        <v>0</v>
      </c>
      <c r="M1444">
        <f t="shared" si="423"/>
        <v>1.8731145170040577E-4</v>
      </c>
      <c r="O1444" s="4">
        <f t="shared" si="424"/>
        <v>0</v>
      </c>
      <c r="Q1444">
        <v>0</v>
      </c>
      <c r="S1444" s="4">
        <f t="shared" si="425"/>
        <v>1.3894096137580055E-2</v>
      </c>
      <c r="T1444">
        <v>94</v>
      </c>
      <c r="W1444" s="4">
        <f t="shared" si="426"/>
        <v>0</v>
      </c>
      <c r="X1444">
        <v>0</v>
      </c>
      <c r="Y1444" s="4">
        <v>61.2</v>
      </c>
      <c r="AB1444" s="4">
        <f t="shared" si="427"/>
        <v>0</v>
      </c>
      <c r="AC1444" s="3">
        <v>0</v>
      </c>
      <c r="AD1444" s="4">
        <f t="shared" si="428"/>
        <v>1.4303299335010138E-2</v>
      </c>
      <c r="AE1444">
        <f t="shared" si="429"/>
        <v>95</v>
      </c>
      <c r="AG1444">
        <v>95</v>
      </c>
      <c r="AH1444" s="4" t="e">
        <f t="shared" si="430"/>
        <v>#VALUE!</v>
      </c>
      <c r="AK1444" s="4">
        <f t="shared" si="431"/>
        <v>1.3723008426726153E-2</v>
      </c>
      <c r="AL1444">
        <f t="shared" si="432"/>
        <v>95</v>
      </c>
      <c r="AN1444">
        <v>95</v>
      </c>
      <c r="AO1444" s="4">
        <f t="shared" si="433"/>
        <v>0.1</v>
      </c>
      <c r="AQ1444">
        <v>0.1</v>
      </c>
      <c r="AR1444" s="4">
        <f t="shared" si="434"/>
        <v>10972.078698625</v>
      </c>
      <c r="AT1444">
        <v>13666.583360000001</v>
      </c>
      <c r="AU1444">
        <v>13666.583360000001</v>
      </c>
      <c r="AV1444" s="4">
        <f t="shared" si="435"/>
        <v>1977527</v>
      </c>
      <c r="AX1444">
        <v>1977527</v>
      </c>
      <c r="AY1444">
        <v>1977527</v>
      </c>
      <c r="AZ1444" s="4">
        <f t="shared" si="436"/>
        <v>2.2000000000000002</v>
      </c>
      <c r="BB1444">
        <v>2.2000000000000002</v>
      </c>
      <c r="BC1444" s="4">
        <f t="shared" si="437"/>
        <v>2.1</v>
      </c>
      <c r="BE1444">
        <v>2.1</v>
      </c>
      <c r="BF1444" s="4">
        <v>0.82799999999999996</v>
      </c>
      <c r="BG1444" s="4">
        <v>16</v>
      </c>
      <c r="BH1444" s="4">
        <f t="shared" si="419"/>
        <v>74.599999999999994</v>
      </c>
      <c r="BJ1444">
        <v>74.599999999999994</v>
      </c>
    </row>
    <row r="1445" spans="1:62" x14ac:dyDescent="0.25">
      <c r="A1445" s="4" t="s">
        <v>114</v>
      </c>
      <c r="B1445" s="4">
        <v>2014</v>
      </c>
      <c r="C1445" s="4">
        <v>0</v>
      </c>
      <c r="E1445" s="4">
        <f t="shared" si="420"/>
        <v>3.2016877997751002E-3</v>
      </c>
      <c r="F1445">
        <v>156</v>
      </c>
      <c r="H1445" s="4">
        <f t="shared" si="421"/>
        <v>1.3615888411902125E-2</v>
      </c>
      <c r="I1445">
        <f t="shared" si="422"/>
        <v>0</v>
      </c>
      <c r="K1445">
        <v>0</v>
      </c>
      <c r="L1445" s="4">
        <v>0.01</v>
      </c>
      <c r="M1445">
        <f t="shared" si="423"/>
        <v>1.8490917469728363E-4</v>
      </c>
      <c r="O1445" s="4">
        <f t="shared" si="424"/>
        <v>1096.807346997125</v>
      </c>
      <c r="Q1445">
        <v>1542.6359789999999</v>
      </c>
      <c r="S1445" s="4">
        <f t="shared" si="425"/>
        <v>1.4437648664183886E-2</v>
      </c>
      <c r="T1445">
        <v>92</v>
      </c>
      <c r="W1445" s="4">
        <f t="shared" si="426"/>
        <v>36</v>
      </c>
      <c r="X1445">
        <v>36</v>
      </c>
      <c r="Y1445" s="4">
        <v>6.7</v>
      </c>
      <c r="AB1445" s="4">
        <f t="shared" si="427"/>
        <v>0</v>
      </c>
      <c r="AC1445" s="3">
        <v>0</v>
      </c>
      <c r="AD1445" s="4">
        <f t="shared" si="428"/>
        <v>1.5174334255131225E-2</v>
      </c>
      <c r="AE1445">
        <f t="shared" si="429"/>
        <v>92</v>
      </c>
      <c r="AG1445">
        <v>92</v>
      </c>
      <c r="AH1445" s="4">
        <f t="shared" si="430"/>
        <v>5.88</v>
      </c>
      <c r="AJ1445">
        <v>5.88</v>
      </c>
      <c r="AK1445" s="4">
        <f t="shared" si="431"/>
        <v>1.453695889920039E-2</v>
      </c>
      <c r="AL1445">
        <f t="shared" si="432"/>
        <v>92</v>
      </c>
      <c r="AN1445">
        <v>92</v>
      </c>
      <c r="AO1445" s="4">
        <f t="shared" si="433"/>
        <v>0.1</v>
      </c>
      <c r="AQ1445">
        <v>0.1</v>
      </c>
      <c r="AR1445" s="4">
        <f t="shared" si="434"/>
        <v>10972.078698625</v>
      </c>
      <c r="AT1445">
        <v>15725.1374</v>
      </c>
      <c r="AU1445">
        <v>15725.1374</v>
      </c>
      <c r="AV1445" s="4">
        <f t="shared" si="435"/>
        <v>1993782</v>
      </c>
      <c r="AX1445">
        <v>1993782</v>
      </c>
      <c r="AY1445">
        <v>1993782</v>
      </c>
      <c r="AZ1445" s="4">
        <f t="shared" si="436"/>
        <v>2.2000000000000002</v>
      </c>
      <c r="BB1445">
        <v>2.2000000000000002</v>
      </c>
      <c r="BC1445" s="4">
        <f t="shared" si="437"/>
        <v>2.2000000000000002</v>
      </c>
      <c r="BE1445">
        <v>2.2000000000000002</v>
      </c>
      <c r="BF1445" s="4">
        <v>0.82199999999999995</v>
      </c>
      <c r="BG1445" s="4">
        <v>16</v>
      </c>
      <c r="BH1445" s="4">
        <f t="shared" si="419"/>
        <v>74.400000000000006</v>
      </c>
      <c r="BJ1445">
        <v>74.400000000000006</v>
      </c>
    </row>
    <row r="1446" spans="1:62" x14ac:dyDescent="0.25">
      <c r="A1446" s="4" t="s">
        <v>114</v>
      </c>
      <c r="B1446" s="4">
        <v>2013</v>
      </c>
      <c r="C1446" s="4">
        <v>0</v>
      </c>
      <c r="E1446" s="4">
        <f t="shared" si="420"/>
        <v>3.2082191098577219E-3</v>
      </c>
      <c r="F1446">
        <v>161</v>
      </c>
      <c r="H1446" s="4">
        <f t="shared" si="421"/>
        <v>1.3615888411902125E-2</v>
      </c>
      <c r="I1446">
        <f t="shared" si="422"/>
        <v>0</v>
      </c>
      <c r="K1446">
        <v>0</v>
      </c>
      <c r="L1446" s="4">
        <v>10.37</v>
      </c>
      <c r="M1446">
        <f t="shared" si="423"/>
        <v>1.9209583418497287E-4</v>
      </c>
      <c r="O1446" s="4">
        <f t="shared" si="424"/>
        <v>150.31168840000001</v>
      </c>
      <c r="Q1446">
        <v>150.31168840000001</v>
      </c>
      <c r="S1446" s="4">
        <f t="shared" si="425"/>
        <v>1.3894096137580055E-2</v>
      </c>
      <c r="T1446">
        <v>94</v>
      </c>
      <c r="W1446" s="4">
        <f t="shared" si="426"/>
        <v>0</v>
      </c>
      <c r="X1446">
        <v>0</v>
      </c>
      <c r="Y1446" s="4">
        <v>6.2</v>
      </c>
      <c r="AB1446" s="4">
        <f t="shared" si="427"/>
        <v>0</v>
      </c>
      <c r="AC1446" s="3">
        <v>0</v>
      </c>
      <c r="AD1446" s="4">
        <f t="shared" si="428"/>
        <v>1.4604452830601911E-2</v>
      </c>
      <c r="AE1446">
        <f t="shared" si="429"/>
        <v>94</v>
      </c>
      <c r="AG1446">
        <v>94</v>
      </c>
      <c r="AH1446" s="4">
        <f t="shared" si="430"/>
        <v>5.67</v>
      </c>
      <c r="AJ1446">
        <v>5.67</v>
      </c>
      <c r="AK1446" s="4">
        <f t="shared" si="431"/>
        <v>1.4003126203989543E-2</v>
      </c>
      <c r="AL1446">
        <f t="shared" si="432"/>
        <v>94</v>
      </c>
      <c r="AN1446">
        <v>94</v>
      </c>
      <c r="AO1446" s="4">
        <f t="shared" si="433"/>
        <v>0.1</v>
      </c>
      <c r="AQ1446">
        <v>0.1</v>
      </c>
      <c r="AR1446" s="4">
        <f t="shared" si="434"/>
        <v>1532.2292399999999</v>
      </c>
      <c r="AT1446">
        <v>1532.2292399999999</v>
      </c>
      <c r="AU1446">
        <v>1532.2292399999999</v>
      </c>
      <c r="AV1446" s="4">
        <f t="shared" si="435"/>
        <v>212647</v>
      </c>
      <c r="AX1446">
        <v>212647</v>
      </c>
      <c r="AY1446">
        <v>212647</v>
      </c>
      <c r="AZ1446" s="4">
        <f t="shared" si="436"/>
        <v>2.2000000000000002</v>
      </c>
      <c r="BB1446">
        <v>2.2000000000000002</v>
      </c>
      <c r="BC1446" s="4">
        <f t="shared" si="437"/>
        <v>2.2000000000000002</v>
      </c>
      <c r="BE1446">
        <v>2.2000000000000002</v>
      </c>
      <c r="BF1446" s="4">
        <v>0.81399999999999995</v>
      </c>
      <c r="BG1446" s="4">
        <v>15.4</v>
      </c>
      <c r="BH1446" s="4">
        <f t="shared" si="419"/>
        <v>74.099999999999994</v>
      </c>
      <c r="BJ1446">
        <v>74.099999999999994</v>
      </c>
    </row>
    <row r="1447" spans="1:62" x14ac:dyDescent="0.25">
      <c r="A1447" s="4" t="s">
        <v>114</v>
      </c>
      <c r="B1447" s="4">
        <v>2012</v>
      </c>
      <c r="C1447" s="4">
        <v>0</v>
      </c>
      <c r="E1447" s="4">
        <f t="shared" si="420"/>
        <v>3.2093808058496461E-3</v>
      </c>
      <c r="F1447">
        <v>163</v>
      </c>
      <c r="H1447" s="4">
        <f t="shared" si="421"/>
        <v>1.3615888411902125E-2</v>
      </c>
      <c r="I1447">
        <f t="shared" si="422"/>
        <v>0</v>
      </c>
      <c r="K1447">
        <v>0</v>
      </c>
      <c r="L1447" s="4">
        <v>10.210000000000001</v>
      </c>
      <c r="M1447">
        <f t="shared" si="423"/>
        <v>1.9122362787755691E-4</v>
      </c>
      <c r="O1447" s="4">
        <f t="shared" si="424"/>
        <v>1096.807346997125</v>
      </c>
      <c r="Q1447">
        <v>1356.022164</v>
      </c>
      <c r="S1447" s="4">
        <f t="shared" si="425"/>
        <v>2.5921285339093207E-4</v>
      </c>
      <c r="T1447">
        <v>9</v>
      </c>
      <c r="W1447" s="4">
        <f t="shared" si="426"/>
        <v>3</v>
      </c>
      <c r="X1447">
        <v>3</v>
      </c>
      <c r="Y1447" s="4">
        <v>59.8</v>
      </c>
      <c r="AB1447" s="4">
        <f t="shared" si="427"/>
        <v>0</v>
      </c>
      <c r="AC1447" s="3">
        <v>0</v>
      </c>
      <c r="AD1447" s="4">
        <f t="shared" si="428"/>
        <v>1.5414490227529581E-2</v>
      </c>
      <c r="AE1447">
        <f t="shared" si="429"/>
        <v>91</v>
      </c>
      <c r="AG1447">
        <v>91</v>
      </c>
      <c r="AH1447" s="4">
        <f t="shared" si="430"/>
        <v>5.91</v>
      </c>
      <c r="AJ1447">
        <v>5.91</v>
      </c>
      <c r="AK1447" s="4">
        <f t="shared" si="431"/>
        <v>1.476346573562839E-2</v>
      </c>
      <c r="AL1447">
        <f t="shared" si="432"/>
        <v>91</v>
      </c>
      <c r="AN1447">
        <v>91</v>
      </c>
      <c r="AO1447" s="4">
        <f t="shared" si="433"/>
        <v>0.1</v>
      </c>
      <c r="AQ1447">
        <v>0.1</v>
      </c>
      <c r="AR1447" s="4">
        <f t="shared" si="434"/>
        <v>10972.078698625</v>
      </c>
      <c r="AT1447">
        <v>13822.8559</v>
      </c>
      <c r="AU1447">
        <v>13822.8559</v>
      </c>
      <c r="AV1447" s="4">
        <f t="shared" si="435"/>
        <v>234319</v>
      </c>
      <c r="AX1447">
        <v>234319</v>
      </c>
      <c r="AY1447">
        <v>234319</v>
      </c>
      <c r="AZ1447" s="4">
        <f t="shared" si="436"/>
        <v>2.2000000000000002</v>
      </c>
      <c r="BB1447">
        <v>2.2000000000000002</v>
      </c>
      <c r="BC1447" s="4">
        <f t="shared" si="437"/>
        <v>2.2000000000000002</v>
      </c>
      <c r="BE1447">
        <v>2.2000000000000002</v>
      </c>
      <c r="BF1447" s="4">
        <v>0.81200000000000006</v>
      </c>
      <c r="BG1447" s="4">
        <v>15.5</v>
      </c>
      <c r="BH1447" s="4">
        <f t="shared" si="419"/>
        <v>73.8</v>
      </c>
      <c r="BJ1447">
        <v>73.8</v>
      </c>
    </row>
    <row r="1448" spans="1:62" x14ac:dyDescent="0.25">
      <c r="A1448" s="4" t="s">
        <v>114</v>
      </c>
      <c r="B1448" s="4">
        <v>2011</v>
      </c>
      <c r="C1448" s="4">
        <v>0</v>
      </c>
      <c r="E1448" s="4">
        <f t="shared" si="420"/>
        <v>3.2078809520636326E-3</v>
      </c>
      <c r="F1448">
        <v>169</v>
      </c>
      <c r="H1448" s="4">
        <f t="shared" si="421"/>
        <v>1.3615888411902125E-2</v>
      </c>
      <c r="I1448">
        <f t="shared" si="422"/>
        <v>0</v>
      </c>
      <c r="K1448">
        <v>0</v>
      </c>
      <c r="L1448" s="4">
        <v>10.14</v>
      </c>
      <c r="M1448">
        <f t="shared" si="423"/>
        <v>1.8816352028977858E-4</v>
      </c>
      <c r="O1448" s="4">
        <f t="shared" si="424"/>
        <v>24.70841046</v>
      </c>
      <c r="Q1448">
        <v>24.70841046</v>
      </c>
      <c r="S1448" s="4">
        <f t="shared" si="425"/>
        <v>1.511169775295931E-2</v>
      </c>
      <c r="T1448">
        <v>89</v>
      </c>
      <c r="W1448" s="4">
        <f t="shared" si="426"/>
        <v>1</v>
      </c>
      <c r="X1448">
        <v>1</v>
      </c>
      <c r="Y1448" s="4">
        <v>59.4</v>
      </c>
      <c r="AB1448" s="4">
        <f t="shared" si="427"/>
        <v>0</v>
      </c>
      <c r="AC1448" s="3">
        <v>0</v>
      </c>
      <c r="AD1448" s="4">
        <f t="shared" si="428"/>
        <v>1.5158643941252945E-2</v>
      </c>
      <c r="AE1448">
        <f t="shared" si="429"/>
        <v>92</v>
      </c>
      <c r="AG1448">
        <v>92</v>
      </c>
      <c r="AH1448" s="4">
        <f t="shared" si="430"/>
        <v>6.1</v>
      </c>
      <c r="AJ1448">
        <v>6.1</v>
      </c>
      <c r="AK1448" s="4">
        <f t="shared" si="431"/>
        <v>1.4521885103124106E-2</v>
      </c>
      <c r="AL1448">
        <f t="shared" si="432"/>
        <v>92</v>
      </c>
      <c r="AN1448">
        <v>92</v>
      </c>
      <c r="AO1448" s="4">
        <f t="shared" si="433"/>
        <v>0.1</v>
      </c>
      <c r="AQ1448">
        <v>0.1</v>
      </c>
      <c r="AR1448" s="4">
        <f t="shared" si="434"/>
        <v>1372.68947</v>
      </c>
      <c r="AT1448">
        <v>1372.68947</v>
      </c>
      <c r="AU1448">
        <v>1372.68947</v>
      </c>
      <c r="AV1448" s="4">
        <f t="shared" si="435"/>
        <v>25979</v>
      </c>
      <c r="AX1448">
        <v>25979</v>
      </c>
      <c r="AY1448">
        <v>25979</v>
      </c>
      <c r="AZ1448" s="4">
        <f t="shared" si="436"/>
        <v>2.2000000000000002</v>
      </c>
      <c r="BB1448">
        <v>2.2000000000000002</v>
      </c>
      <c r="BC1448" s="4">
        <f t="shared" si="437"/>
        <v>2.2999999999999998</v>
      </c>
      <c r="BE1448">
        <v>2.2999999999999998</v>
      </c>
      <c r="BF1448" s="4">
        <v>0.81</v>
      </c>
      <c r="BG1448" s="4">
        <v>15.8</v>
      </c>
      <c r="BH1448" s="4">
        <f t="shared" si="419"/>
        <v>73.599999999999994</v>
      </c>
      <c r="BJ1448">
        <v>73.599999999999994</v>
      </c>
    </row>
    <row r="1449" spans="1:62" x14ac:dyDescent="0.25">
      <c r="A1449" s="4" t="s">
        <v>114</v>
      </c>
      <c r="B1449" s="4">
        <v>2010</v>
      </c>
      <c r="C1449" s="4">
        <v>0</v>
      </c>
      <c r="E1449" s="4">
        <f t="shared" si="420"/>
        <v>1.5979645805759988E-3</v>
      </c>
      <c r="F1449">
        <v>18</v>
      </c>
      <c r="H1449" s="4">
        <f t="shared" si="421"/>
        <v>1.3615888411902125E-2</v>
      </c>
      <c r="I1449">
        <f t="shared" si="422"/>
        <v>0</v>
      </c>
      <c r="K1449">
        <v>0</v>
      </c>
      <c r="L1449" s="4">
        <v>9.8000000000000007</v>
      </c>
      <c r="M1449">
        <f t="shared" si="423"/>
        <v>1.9720583347558002E-4</v>
      </c>
      <c r="O1449" s="4">
        <f t="shared" si="424"/>
        <v>1096.807346997125</v>
      </c>
      <c r="Q1449">
        <v>1109.9695079999999</v>
      </c>
      <c r="S1449" s="4">
        <f t="shared" si="425"/>
        <v>1.4682265089018029E-2</v>
      </c>
      <c r="T1449">
        <v>91</v>
      </c>
      <c r="W1449" s="4">
        <f t="shared" si="426"/>
        <v>0</v>
      </c>
      <c r="X1449">
        <v>0</v>
      </c>
      <c r="Y1449" s="4">
        <v>58.9</v>
      </c>
      <c r="AB1449" s="4">
        <f t="shared" si="427"/>
        <v>0</v>
      </c>
      <c r="AC1449" s="3">
        <v>0</v>
      </c>
      <c r="AD1449" s="4">
        <f t="shared" si="428"/>
        <v>1.5153407976314202E-2</v>
      </c>
      <c r="AE1449">
        <f t="shared" si="429"/>
        <v>92</v>
      </c>
      <c r="AG1449">
        <v>92</v>
      </c>
      <c r="AH1449" s="4">
        <f t="shared" si="430"/>
        <v>6.55</v>
      </c>
      <c r="AJ1449">
        <v>6.55</v>
      </c>
      <c r="AK1449" s="4">
        <f t="shared" si="431"/>
        <v>1.4516856057655165E-2</v>
      </c>
      <c r="AL1449">
        <f t="shared" si="432"/>
        <v>92</v>
      </c>
      <c r="AN1449">
        <v>92</v>
      </c>
      <c r="AO1449" s="4">
        <f t="shared" si="433"/>
        <v>0.1</v>
      </c>
      <c r="AQ1449">
        <v>0.1</v>
      </c>
      <c r="AR1449" s="4">
        <f t="shared" si="434"/>
        <v>10972.078698625</v>
      </c>
      <c r="AT1449">
        <v>11326.21947</v>
      </c>
      <c r="AU1449">
        <v>11326.21947</v>
      </c>
      <c r="AV1449" s="4">
        <f t="shared" si="435"/>
        <v>297555</v>
      </c>
      <c r="AX1449">
        <v>297555</v>
      </c>
      <c r="AY1449">
        <v>297555</v>
      </c>
      <c r="AZ1449" s="4">
        <f t="shared" si="436"/>
        <v>2.2000000000000002</v>
      </c>
      <c r="BB1449">
        <v>2.2000000000000002</v>
      </c>
      <c r="BC1449" s="4">
        <f t="shared" si="437"/>
        <v>2.2999999999999998</v>
      </c>
      <c r="BE1449">
        <v>2.2999999999999998</v>
      </c>
      <c r="BF1449" s="4">
        <v>0.81499999999999995</v>
      </c>
      <c r="BG1449" s="4">
        <v>16</v>
      </c>
      <c r="BH1449" s="4">
        <f t="shared" si="419"/>
        <v>72.8</v>
      </c>
      <c r="BJ1449">
        <v>72.8</v>
      </c>
    </row>
    <row r="1450" spans="1:62" x14ac:dyDescent="0.25">
      <c r="A1450" s="4" t="s">
        <v>114</v>
      </c>
      <c r="B1450" s="4">
        <v>2009</v>
      </c>
      <c r="C1450" s="4">
        <v>0</v>
      </c>
      <c r="E1450" s="4">
        <f t="shared" si="420"/>
        <v>3.1716337064559611E-3</v>
      </c>
      <c r="F1450">
        <v>184</v>
      </c>
      <c r="H1450" s="4">
        <f t="shared" si="421"/>
        <v>1.3615888411902125E-2</v>
      </c>
      <c r="I1450">
        <f t="shared" si="422"/>
        <v>0</v>
      </c>
      <c r="K1450">
        <v>0</v>
      </c>
      <c r="L1450" s="4">
        <v>9.85</v>
      </c>
      <c r="M1450">
        <f t="shared" si="423"/>
        <v>1.9667449059649914E-4</v>
      </c>
      <c r="O1450" s="4">
        <f t="shared" si="424"/>
        <v>1096.807346997125</v>
      </c>
      <c r="Q1450">
        <v>1137.6237000000001</v>
      </c>
      <c r="S1450" s="4">
        <f t="shared" si="425"/>
        <v>1.4437648664183886E-2</v>
      </c>
      <c r="T1450">
        <v>92</v>
      </c>
      <c r="W1450" s="4">
        <f t="shared" si="426"/>
        <v>0</v>
      </c>
      <c r="X1450">
        <v>0</v>
      </c>
      <c r="Y1450" s="4">
        <v>58.5</v>
      </c>
      <c r="AB1450" s="4">
        <f t="shared" si="427"/>
        <v>0</v>
      </c>
      <c r="AC1450" s="3">
        <v>0</v>
      </c>
      <c r="AD1450" s="4">
        <f t="shared" si="428"/>
        <v>1.4584126354078056E-2</v>
      </c>
      <c r="AE1450">
        <f t="shared" si="429"/>
        <v>94</v>
      </c>
      <c r="AG1450">
        <v>94</v>
      </c>
      <c r="AH1450" s="4">
        <f t="shared" si="430"/>
        <v>6.84</v>
      </c>
      <c r="AJ1450">
        <v>6.84</v>
      </c>
      <c r="AK1450" s="4">
        <f t="shared" si="431"/>
        <v>1.3983571630856922E-2</v>
      </c>
      <c r="AL1450">
        <f t="shared" si="432"/>
        <v>94</v>
      </c>
      <c r="AN1450">
        <v>94</v>
      </c>
      <c r="AO1450" s="4">
        <f t="shared" si="433"/>
        <v>0.1</v>
      </c>
      <c r="AQ1450">
        <v>0.1</v>
      </c>
      <c r="AR1450" s="4">
        <f t="shared" si="434"/>
        <v>10972.078698625</v>
      </c>
      <c r="AT1450">
        <v>12219.37379</v>
      </c>
      <c r="AU1450">
        <v>12219.37379</v>
      </c>
      <c r="AV1450" s="4">
        <f t="shared" si="435"/>
        <v>2141669</v>
      </c>
      <c r="AX1450">
        <v>2141669</v>
      </c>
      <c r="AY1450">
        <v>2141669</v>
      </c>
      <c r="AZ1450" s="4">
        <f t="shared" si="436"/>
        <v>2.2999999999999998</v>
      </c>
      <c r="BB1450">
        <v>2.2999999999999998</v>
      </c>
      <c r="BC1450" s="4">
        <f t="shared" si="437"/>
        <v>2.2999999999999998</v>
      </c>
      <c r="BE1450">
        <v>2.2999999999999998</v>
      </c>
      <c r="BF1450" s="4">
        <v>0.82099999999999995</v>
      </c>
      <c r="BG1450" s="4">
        <v>16.399999999999999</v>
      </c>
      <c r="BH1450" s="4">
        <f t="shared" si="419"/>
        <v>72.599999999999994</v>
      </c>
      <c r="BJ1450">
        <v>72.599999999999994</v>
      </c>
    </row>
    <row r="1451" spans="1:62" x14ac:dyDescent="0.25">
      <c r="A1451" s="4" t="s">
        <v>114</v>
      </c>
      <c r="B1451" s="4">
        <v>2008</v>
      </c>
      <c r="C1451" s="4">
        <v>0</v>
      </c>
      <c r="E1451" s="4">
        <f t="shared" si="420"/>
        <v>3.0904557105055751E-3</v>
      </c>
      <c r="F1451">
        <v>199</v>
      </c>
      <c r="H1451" s="4">
        <f t="shared" si="421"/>
        <v>1.3615888411902125E-2</v>
      </c>
      <c r="I1451">
        <f t="shared" si="422"/>
        <v>0</v>
      </c>
      <c r="K1451">
        <v>0</v>
      </c>
      <c r="L1451" s="4">
        <v>11.84</v>
      </c>
      <c r="M1451">
        <f t="shared" si="423"/>
        <v>1.948027046126083E-4</v>
      </c>
      <c r="O1451" s="4">
        <f t="shared" si="424"/>
        <v>253.4022338</v>
      </c>
      <c r="Q1451">
        <v>253.4022338</v>
      </c>
      <c r="S1451" s="4">
        <f t="shared" si="425"/>
        <v>1.4174537003913691E-2</v>
      </c>
      <c r="T1451">
        <v>93</v>
      </c>
      <c r="W1451" s="4">
        <f t="shared" si="426"/>
        <v>3</v>
      </c>
      <c r="X1451">
        <v>3</v>
      </c>
      <c r="Y1451" s="4">
        <v>58.1</v>
      </c>
      <c r="AB1451" s="4">
        <f t="shared" si="427"/>
        <v>0</v>
      </c>
      <c r="AC1451" s="3">
        <v>0</v>
      </c>
      <c r="AD1451" s="4">
        <f t="shared" si="428"/>
        <v>1.4578924686294507E-2</v>
      </c>
      <c r="AE1451">
        <f t="shared" si="429"/>
        <v>94</v>
      </c>
      <c r="AG1451">
        <v>94</v>
      </c>
      <c r="AH1451" s="4">
        <f t="shared" si="430"/>
        <v>6.63</v>
      </c>
      <c r="AJ1451">
        <v>6.63</v>
      </c>
      <c r="AK1451" s="4">
        <f t="shared" si="431"/>
        <v>1.3978570306596617E-2</v>
      </c>
      <c r="AL1451">
        <f t="shared" si="432"/>
        <v>94</v>
      </c>
      <c r="AN1451">
        <v>94</v>
      </c>
      <c r="AO1451" s="4">
        <f t="shared" si="433"/>
        <v>0.1</v>
      </c>
      <c r="AQ1451">
        <v>0.1</v>
      </c>
      <c r="AR1451" s="4">
        <f t="shared" si="434"/>
        <v>10972.078698625</v>
      </c>
      <c r="AT1451">
        <v>16348.531209999999</v>
      </c>
      <c r="AU1451">
        <v>16348.531209999999</v>
      </c>
      <c r="AV1451" s="4">
        <f t="shared" si="435"/>
        <v>2177322</v>
      </c>
      <c r="AX1451">
        <v>2177322</v>
      </c>
      <c r="AY1451">
        <v>2177322</v>
      </c>
      <c r="AZ1451" s="4">
        <f t="shared" si="436"/>
        <v>2.2999999999999998</v>
      </c>
      <c r="BB1451">
        <v>2.2999999999999998</v>
      </c>
      <c r="BC1451" s="4">
        <f t="shared" si="437"/>
        <v>2.4</v>
      </c>
      <c r="BE1451">
        <v>2.4</v>
      </c>
      <c r="BF1451" s="4">
        <v>0.81899999999999995</v>
      </c>
      <c r="BG1451" s="4">
        <v>16.3</v>
      </c>
      <c r="BH1451" s="4">
        <f t="shared" si="419"/>
        <v>71.900000000000006</v>
      </c>
      <c r="BJ1451">
        <v>71.900000000000006</v>
      </c>
    </row>
    <row r="1452" spans="1:62" x14ac:dyDescent="0.25">
      <c r="A1452" s="4" t="s">
        <v>114</v>
      </c>
      <c r="B1452" s="4">
        <v>2007</v>
      </c>
      <c r="C1452" s="4">
        <v>0</v>
      </c>
      <c r="E1452" s="4">
        <f t="shared" si="420"/>
        <v>2.8977798623735706E-3</v>
      </c>
      <c r="F1452">
        <v>221</v>
      </c>
      <c r="H1452" s="4">
        <f t="shared" si="421"/>
        <v>1.3615888411902125E-2</v>
      </c>
      <c r="I1452">
        <f t="shared" si="422"/>
        <v>0</v>
      </c>
      <c r="K1452">
        <v>0</v>
      </c>
      <c r="L1452" s="4">
        <v>12.12</v>
      </c>
      <c r="M1452">
        <f t="shared" si="423"/>
        <v>1.9267725246477666E-4</v>
      </c>
      <c r="O1452" s="4">
        <f t="shared" si="424"/>
        <v>170.98841379999999</v>
      </c>
      <c r="Q1452">
        <v>170.98841379999999</v>
      </c>
      <c r="S1452" s="4">
        <f t="shared" si="425"/>
        <v>1.4682265089018029E-2</v>
      </c>
      <c r="T1452">
        <v>91</v>
      </c>
      <c r="W1452" s="4">
        <f t="shared" si="426"/>
        <v>0</v>
      </c>
      <c r="X1452">
        <v>0</v>
      </c>
      <c r="Y1452" s="4">
        <v>57.7</v>
      </c>
      <c r="AB1452" s="4">
        <f t="shared" si="427"/>
        <v>0</v>
      </c>
      <c r="AC1452" s="3">
        <v>0</v>
      </c>
      <c r="AD1452" s="4">
        <f t="shared" si="428"/>
        <v>1.4573720868508675E-2</v>
      </c>
      <c r="AE1452">
        <f t="shared" si="429"/>
        <v>94</v>
      </c>
      <c r="AG1452">
        <v>94</v>
      </c>
      <c r="AH1452" s="4">
        <f t="shared" si="430"/>
        <v>7.1</v>
      </c>
      <c r="AJ1452">
        <v>7.1</v>
      </c>
      <c r="AK1452" s="4">
        <f t="shared" si="431"/>
        <v>1.3973566895769556E-2</v>
      </c>
      <c r="AL1452">
        <f t="shared" si="432"/>
        <v>94</v>
      </c>
      <c r="AN1452">
        <v>94</v>
      </c>
      <c r="AO1452" s="4">
        <f t="shared" si="433"/>
        <v>0.1</v>
      </c>
      <c r="AQ1452">
        <v>0.1</v>
      </c>
      <c r="AR1452" s="4">
        <f t="shared" si="434"/>
        <v>1444.1588999999999</v>
      </c>
      <c r="AT1452">
        <v>1444.1588999999999</v>
      </c>
      <c r="AU1452">
        <v>1444.1588999999999</v>
      </c>
      <c r="AV1452" s="4">
        <f t="shared" si="435"/>
        <v>22325</v>
      </c>
      <c r="AX1452">
        <v>22325</v>
      </c>
      <c r="AY1452">
        <v>22325</v>
      </c>
      <c r="AZ1452" s="4">
        <f t="shared" si="436"/>
        <v>2.4</v>
      </c>
      <c r="BB1452">
        <v>2.4</v>
      </c>
      <c r="BC1452" s="4">
        <f t="shared" si="437"/>
        <v>2.4</v>
      </c>
      <c r="BE1452">
        <v>2.4</v>
      </c>
      <c r="BF1452" s="4">
        <v>0.81399999999999995</v>
      </c>
      <c r="BG1452" s="4">
        <v>16.2</v>
      </c>
      <c r="BH1452" s="4">
        <f t="shared" si="419"/>
        <v>78</v>
      </c>
      <c r="BJ1452">
        <v>78</v>
      </c>
    </row>
    <row r="1453" spans="1:62" x14ac:dyDescent="0.25">
      <c r="A1453" s="4" t="s">
        <v>114</v>
      </c>
      <c r="B1453" s="4">
        <v>2006</v>
      </c>
      <c r="C1453" s="4">
        <v>0</v>
      </c>
      <c r="E1453" s="4">
        <f t="shared" si="420"/>
        <v>2.8088314260523539E-3</v>
      </c>
      <c r="F1453">
        <v>229</v>
      </c>
      <c r="H1453" s="4">
        <f t="shared" si="421"/>
        <v>1.3615888411902125E-2</v>
      </c>
      <c r="I1453">
        <f t="shared" si="422"/>
        <v>0</v>
      </c>
      <c r="K1453">
        <v>0</v>
      </c>
      <c r="L1453" s="4">
        <v>10.4</v>
      </c>
      <c r="M1453">
        <f t="shared" si="423"/>
        <v>1.9740192893395191E-4</v>
      </c>
      <c r="O1453" s="4">
        <f t="shared" si="424"/>
        <v>1096.807346997125</v>
      </c>
      <c r="Q1453">
        <v>1099.2488370000001</v>
      </c>
      <c r="S1453" s="4">
        <f t="shared" si="425"/>
        <v>1.3894096137580055E-2</v>
      </c>
      <c r="T1453">
        <v>94</v>
      </c>
      <c r="W1453" s="4">
        <f t="shared" si="426"/>
        <v>7</v>
      </c>
      <c r="X1453">
        <v>7</v>
      </c>
      <c r="Y1453" s="4">
        <v>57.4</v>
      </c>
      <c r="AB1453" s="4">
        <f t="shared" si="427"/>
        <v>0</v>
      </c>
      <c r="AC1453" s="3">
        <v>0</v>
      </c>
      <c r="AD1453" s="4">
        <f t="shared" si="428"/>
        <v>1.3929937054746818E-2</v>
      </c>
      <c r="AE1453">
        <f t="shared" si="429"/>
        <v>96</v>
      </c>
      <c r="AG1453">
        <v>96</v>
      </c>
      <c r="AH1453" s="4">
        <f t="shared" si="430"/>
        <v>6.8</v>
      </c>
      <c r="AJ1453">
        <v>6.8</v>
      </c>
      <c r="AK1453" s="4">
        <f t="shared" si="431"/>
        <v>1.337474441648113E-2</v>
      </c>
      <c r="AL1453">
        <f t="shared" si="432"/>
        <v>96</v>
      </c>
      <c r="AN1453">
        <v>96</v>
      </c>
      <c r="AO1453" s="4">
        <f t="shared" si="433"/>
        <v>0.1</v>
      </c>
      <c r="AQ1453">
        <v>0.1</v>
      </c>
      <c r="AR1453" s="4">
        <f t="shared" si="434"/>
        <v>9667.9757000000009</v>
      </c>
      <c r="AT1453">
        <v>9667.9757000000009</v>
      </c>
      <c r="AU1453">
        <v>9667.9757000000009</v>
      </c>
      <c r="AV1453" s="4">
        <f t="shared" si="435"/>
        <v>2218357</v>
      </c>
      <c r="AX1453">
        <v>2218357</v>
      </c>
      <c r="AY1453">
        <v>2218357</v>
      </c>
      <c r="AZ1453" s="4">
        <f t="shared" si="436"/>
        <v>2.4</v>
      </c>
      <c r="BB1453">
        <v>2.4</v>
      </c>
      <c r="BC1453" s="4">
        <f t="shared" si="437"/>
        <v>2.5</v>
      </c>
      <c r="BE1453">
        <v>2.5</v>
      </c>
      <c r="BF1453" s="4">
        <v>0.80700000000000005</v>
      </c>
      <c r="BG1453" s="4">
        <v>16.2</v>
      </c>
      <c r="BH1453" s="4">
        <f t="shared" si="419"/>
        <v>75</v>
      </c>
      <c r="BJ1453">
        <v>75</v>
      </c>
    </row>
    <row r="1454" spans="1:62" x14ac:dyDescent="0.25">
      <c r="A1454" s="4" t="s">
        <v>114</v>
      </c>
      <c r="B1454" s="4">
        <v>2005</v>
      </c>
      <c r="C1454" s="4">
        <v>0</v>
      </c>
      <c r="E1454" s="4">
        <f t="shared" si="420"/>
        <v>2.9485877690333295E-3</v>
      </c>
      <c r="F1454">
        <v>216</v>
      </c>
      <c r="H1454" s="4">
        <f t="shared" si="421"/>
        <v>1.3615888411902125E-2</v>
      </c>
      <c r="I1454">
        <f t="shared" si="422"/>
        <v>0</v>
      </c>
      <c r="K1454">
        <v>0</v>
      </c>
      <c r="L1454" s="4">
        <v>9.92</v>
      </c>
      <c r="M1454">
        <f t="shared" si="423"/>
        <v>1.9019609196145926E-4</v>
      </c>
      <c r="O1454" s="4">
        <f t="shared" si="424"/>
        <v>86.925539900000004</v>
      </c>
      <c r="Q1454">
        <v>86.925539900000004</v>
      </c>
      <c r="S1454" s="4">
        <f t="shared" si="425"/>
        <v>1.2276440336999126E-2</v>
      </c>
      <c r="T1454">
        <v>99</v>
      </c>
      <c r="W1454" s="4">
        <f t="shared" si="426"/>
        <v>2</v>
      </c>
      <c r="X1454">
        <v>2</v>
      </c>
      <c r="Y1454" s="4">
        <v>57</v>
      </c>
      <c r="AB1454" s="4">
        <f t="shared" si="427"/>
        <v>0</v>
      </c>
      <c r="AC1454" s="3">
        <v>0</v>
      </c>
      <c r="AD1454" s="4">
        <f t="shared" si="428"/>
        <v>1.2852954504682648E-2</v>
      </c>
      <c r="AE1454">
        <f t="shared" si="429"/>
        <v>99</v>
      </c>
      <c r="AG1454">
        <v>99</v>
      </c>
      <c r="AH1454" s="4">
        <f t="shared" si="430"/>
        <v>6.37</v>
      </c>
      <c r="AJ1454">
        <v>6.37</v>
      </c>
      <c r="AK1454" s="4">
        <f t="shared" si="431"/>
        <v>1.2378235886420758E-2</v>
      </c>
      <c r="AL1454">
        <f t="shared" si="432"/>
        <v>99</v>
      </c>
      <c r="AN1454">
        <v>99</v>
      </c>
      <c r="AO1454" s="4">
        <f t="shared" si="433"/>
        <v>0.1</v>
      </c>
      <c r="AQ1454">
        <v>0.1</v>
      </c>
      <c r="AR1454" s="4">
        <f t="shared" si="434"/>
        <v>7558.7425999999996</v>
      </c>
      <c r="AT1454">
        <v>7558.7425999999996</v>
      </c>
      <c r="AU1454">
        <v>7558.7425999999996</v>
      </c>
      <c r="AV1454" s="4">
        <f t="shared" si="435"/>
        <v>2238799</v>
      </c>
      <c r="AX1454">
        <v>2238799</v>
      </c>
      <c r="AY1454">
        <v>2238799</v>
      </c>
      <c r="AZ1454" s="4">
        <f t="shared" si="436"/>
        <v>2.5</v>
      </c>
      <c r="BB1454">
        <v>2.5</v>
      </c>
      <c r="BC1454" s="4">
        <f t="shared" si="437"/>
        <v>2.5</v>
      </c>
      <c r="BE1454">
        <v>2.5</v>
      </c>
      <c r="BF1454" s="4">
        <v>0.79100000000000004</v>
      </c>
      <c r="BG1454" s="4">
        <v>15.9</v>
      </c>
      <c r="BH1454" s="4">
        <f t="shared" si="419"/>
        <v>76</v>
      </c>
      <c r="BJ1454">
        <v>76</v>
      </c>
    </row>
    <row r="1455" spans="1:62" x14ac:dyDescent="0.25">
      <c r="A1455" s="4" t="s">
        <v>114</v>
      </c>
      <c r="B1455" s="4">
        <v>2004</v>
      </c>
      <c r="C1455" s="4">
        <v>0</v>
      </c>
      <c r="E1455" s="4">
        <f t="shared" si="420"/>
        <v>1.7206079194497851E-3</v>
      </c>
      <c r="F1455">
        <v>26</v>
      </c>
      <c r="H1455" s="4">
        <f t="shared" si="421"/>
        <v>1.3615888411902125E-2</v>
      </c>
      <c r="I1455">
        <f t="shared" si="422"/>
        <v>0</v>
      </c>
      <c r="K1455">
        <v>0</v>
      </c>
      <c r="L1455" s="4">
        <v>8.81</v>
      </c>
      <c r="M1455">
        <f t="shared" si="423"/>
        <v>1.8997900299112564E-4</v>
      </c>
      <c r="O1455" s="4">
        <f t="shared" si="424"/>
        <v>80.032837499999999</v>
      </c>
      <c r="Q1455">
        <v>80.032837499999999</v>
      </c>
      <c r="S1455" s="4">
        <f t="shared" si="425"/>
        <v>1.2624262505316943E-2</v>
      </c>
      <c r="T1455">
        <v>98</v>
      </c>
      <c r="W1455" s="4">
        <f t="shared" si="426"/>
        <v>0</v>
      </c>
      <c r="X1455">
        <v>0</v>
      </c>
      <c r="Y1455" s="4">
        <v>56.6</v>
      </c>
      <c r="AB1455" s="4">
        <f t="shared" si="427"/>
        <v>0</v>
      </c>
      <c r="AC1455" s="3">
        <v>0</v>
      </c>
      <c r="AD1455" s="4">
        <f t="shared" si="428"/>
        <v>1.2847544857689993E-2</v>
      </c>
      <c r="AE1455">
        <f t="shared" si="429"/>
        <v>99</v>
      </c>
      <c r="AG1455">
        <v>99</v>
      </c>
      <c r="AH1455" s="4">
        <f t="shared" si="430"/>
        <v>6.51</v>
      </c>
      <c r="AJ1455">
        <v>6.51</v>
      </c>
      <c r="AK1455" s="4">
        <f t="shared" si="431"/>
        <v>1.2373038370076689E-2</v>
      </c>
      <c r="AL1455">
        <f t="shared" si="432"/>
        <v>99</v>
      </c>
      <c r="AN1455">
        <v>99</v>
      </c>
      <c r="AO1455" s="4">
        <f t="shared" si="433"/>
        <v>0.1</v>
      </c>
      <c r="AQ1455">
        <v>0.1</v>
      </c>
      <c r="AR1455" s="4">
        <f t="shared" si="434"/>
        <v>6351.8125</v>
      </c>
      <c r="AT1455">
        <v>6351.8125</v>
      </c>
      <c r="AU1455">
        <v>6351.8125</v>
      </c>
      <c r="AV1455" s="4">
        <f t="shared" si="435"/>
        <v>2263122</v>
      </c>
      <c r="AX1455">
        <v>2263122</v>
      </c>
      <c r="AY1455">
        <v>2263122</v>
      </c>
      <c r="AZ1455" s="4">
        <f t="shared" si="436"/>
        <v>2.5</v>
      </c>
      <c r="BB1455">
        <v>2.5</v>
      </c>
      <c r="BC1455" s="4">
        <f t="shared" si="437"/>
        <v>2.6</v>
      </c>
      <c r="BE1455">
        <v>2.6</v>
      </c>
      <c r="BF1455" s="4">
        <v>0.77600000000000002</v>
      </c>
      <c r="BG1455" s="4">
        <v>15.5</v>
      </c>
      <c r="BH1455" s="4">
        <f t="shared" si="419"/>
        <v>71</v>
      </c>
      <c r="BJ1455">
        <v>71</v>
      </c>
    </row>
    <row r="1456" spans="1:62" x14ac:dyDescent="0.25">
      <c r="A1456" s="4" t="s">
        <v>114</v>
      </c>
      <c r="B1456" s="4">
        <v>2003</v>
      </c>
      <c r="C1456" s="4">
        <v>0</v>
      </c>
      <c r="E1456" s="4">
        <f t="shared" si="420"/>
        <v>1.7670998975934577E-3</v>
      </c>
      <c r="F1456">
        <v>29</v>
      </c>
      <c r="H1456" s="4">
        <f t="shared" si="421"/>
        <v>1.3615888411902125E-2</v>
      </c>
      <c r="I1456">
        <f t="shared" si="422"/>
        <v>0</v>
      </c>
      <c r="K1456">
        <v>0</v>
      </c>
      <c r="L1456" s="4">
        <v>8.24</v>
      </c>
      <c r="M1456">
        <f t="shared" si="423"/>
        <v>1.9897220051863192E-4</v>
      </c>
      <c r="O1456" s="4">
        <f t="shared" si="424"/>
        <v>478.0644911</v>
      </c>
      <c r="Q1456">
        <v>478.0644911</v>
      </c>
      <c r="S1456" s="4">
        <f t="shared" si="425"/>
        <v>1.2624262505316943E-2</v>
      </c>
      <c r="T1456">
        <v>98</v>
      </c>
      <c r="W1456" s="4">
        <f t="shared" si="426"/>
        <v>0</v>
      </c>
      <c r="X1456">
        <v>0</v>
      </c>
      <c r="Y1456" s="4">
        <v>56.3</v>
      </c>
      <c r="AB1456" s="4">
        <f t="shared" si="427"/>
        <v>0</v>
      </c>
      <c r="AC1456" s="3">
        <v>0</v>
      </c>
      <c r="AD1456" s="4">
        <f t="shared" si="428"/>
        <v>1.3212462634372415E-2</v>
      </c>
      <c r="AE1456">
        <f t="shared" si="429"/>
        <v>98</v>
      </c>
      <c r="AG1456">
        <v>98</v>
      </c>
      <c r="AH1456" s="4">
        <f t="shared" si="430"/>
        <v>6.15</v>
      </c>
      <c r="AJ1456">
        <v>6.15</v>
      </c>
      <c r="AK1456" s="4">
        <f t="shared" si="431"/>
        <v>1.2709958709400861E-2</v>
      </c>
      <c r="AL1456">
        <f t="shared" si="432"/>
        <v>98</v>
      </c>
      <c r="AN1456">
        <v>98</v>
      </c>
      <c r="AO1456" s="4">
        <f t="shared" si="433"/>
        <v>0.1</v>
      </c>
      <c r="AQ1456">
        <v>0.1</v>
      </c>
      <c r="AR1456" s="4">
        <f t="shared" si="434"/>
        <v>5134.95694</v>
      </c>
      <c r="AT1456">
        <v>5134.95694</v>
      </c>
      <c r="AU1456">
        <v>5134.95694</v>
      </c>
      <c r="AV1456" s="4">
        <f t="shared" si="435"/>
        <v>2287955</v>
      </c>
      <c r="AX1456">
        <v>2287955</v>
      </c>
      <c r="AY1456">
        <v>2287955</v>
      </c>
      <c r="AZ1456" s="4">
        <f t="shared" si="436"/>
        <v>2.6</v>
      </c>
      <c r="BB1456">
        <v>2.6</v>
      </c>
      <c r="BC1456" s="4">
        <f t="shared" si="437"/>
        <v>2.6</v>
      </c>
      <c r="BE1456">
        <v>2.6</v>
      </c>
      <c r="BF1456" s="4">
        <v>0.76100000000000001</v>
      </c>
      <c r="BG1456" s="4">
        <v>15.2</v>
      </c>
      <c r="BH1456" s="4">
        <f t="shared" si="419"/>
        <v>78</v>
      </c>
      <c r="BJ1456">
        <v>78</v>
      </c>
    </row>
    <row r="1457" spans="1:62" x14ac:dyDescent="0.25">
      <c r="A1457" s="4" t="s">
        <v>114</v>
      </c>
      <c r="B1457" s="4">
        <v>2002</v>
      </c>
      <c r="C1457" s="4">
        <v>0</v>
      </c>
      <c r="E1457" s="4">
        <f t="shared" si="420"/>
        <v>2.9185638238934642E-3</v>
      </c>
      <c r="F1457">
        <v>219</v>
      </c>
      <c r="H1457" s="4">
        <f t="shared" si="421"/>
        <v>1.3615888411902125E-2</v>
      </c>
      <c r="I1457">
        <f t="shared" si="422"/>
        <v>0</v>
      </c>
      <c r="K1457">
        <v>0</v>
      </c>
      <c r="L1457" s="4">
        <v>7.44</v>
      </c>
      <c r="M1457">
        <f t="shared" si="423"/>
        <v>1.9738754633532392E-4</v>
      </c>
      <c r="O1457" s="4">
        <f t="shared" si="424"/>
        <v>376.4570185</v>
      </c>
      <c r="Q1457">
        <v>376.4570185</v>
      </c>
      <c r="S1457" s="4">
        <f t="shared" si="425"/>
        <v>1.2624262505316943E-2</v>
      </c>
      <c r="T1457">
        <v>98</v>
      </c>
      <c r="W1457" s="4">
        <f t="shared" si="426"/>
        <v>0</v>
      </c>
      <c r="X1457">
        <v>0</v>
      </c>
      <c r="Y1457" s="4">
        <v>56</v>
      </c>
      <c r="AB1457" s="4">
        <f t="shared" si="427"/>
        <v>0</v>
      </c>
      <c r="AC1457" s="3">
        <v>0</v>
      </c>
      <c r="AD1457" s="4">
        <f t="shared" si="428"/>
        <v>1.320712912561073E-2</v>
      </c>
      <c r="AE1457">
        <f t="shared" si="429"/>
        <v>98</v>
      </c>
      <c r="AG1457">
        <v>98</v>
      </c>
      <c r="AH1457" s="4">
        <f t="shared" si="430"/>
        <v>6.29</v>
      </c>
      <c r="AJ1457">
        <v>6.29</v>
      </c>
      <c r="AK1457" s="4">
        <f t="shared" si="431"/>
        <v>1.3035743015111361E-2</v>
      </c>
      <c r="AL1457">
        <f t="shared" si="432"/>
        <v>97</v>
      </c>
      <c r="AN1457">
        <v>97</v>
      </c>
      <c r="AO1457" s="4">
        <f t="shared" si="433"/>
        <v>0.1</v>
      </c>
      <c r="AQ1457">
        <v>0.1</v>
      </c>
      <c r="AR1457" s="4">
        <f t="shared" si="434"/>
        <v>4132.3492699999997</v>
      </c>
      <c r="AT1457">
        <v>4132.3492699999997</v>
      </c>
      <c r="AU1457">
        <v>4132.3492699999997</v>
      </c>
      <c r="AV1457" s="4">
        <f t="shared" si="435"/>
        <v>231173</v>
      </c>
      <c r="AX1457">
        <v>231173</v>
      </c>
      <c r="AY1457">
        <v>231173</v>
      </c>
      <c r="AZ1457" s="4">
        <f t="shared" si="436"/>
        <v>2.7</v>
      </c>
      <c r="BB1457">
        <v>2.7</v>
      </c>
      <c r="BC1457" s="4">
        <f t="shared" si="437"/>
        <v>2.7</v>
      </c>
      <c r="BE1457">
        <v>2.7</v>
      </c>
      <c r="BF1457" s="4">
        <v>0.746</v>
      </c>
      <c r="BG1457" s="4">
        <v>14.8</v>
      </c>
      <c r="BH1457" s="4">
        <f t="shared" si="419"/>
        <v>73</v>
      </c>
      <c r="BJ1457">
        <v>73</v>
      </c>
    </row>
    <row r="1458" spans="1:62" x14ac:dyDescent="0.25">
      <c r="A1458" s="4" t="s">
        <v>114</v>
      </c>
      <c r="B1458" s="4">
        <v>2001</v>
      </c>
      <c r="C1458" s="4">
        <v>0</v>
      </c>
      <c r="E1458" s="4">
        <f t="shared" si="420"/>
        <v>2.8204378426535353E-3</v>
      </c>
      <c r="F1458">
        <v>228</v>
      </c>
      <c r="H1458" s="4">
        <f t="shared" si="421"/>
        <v>1.3615888411902125E-2</v>
      </c>
      <c r="I1458">
        <f t="shared" si="422"/>
        <v>0</v>
      </c>
      <c r="K1458">
        <v>0</v>
      </c>
      <c r="L1458" s="4">
        <v>6.68</v>
      </c>
      <c r="M1458">
        <f t="shared" si="423"/>
        <v>1.9654219393317636E-4</v>
      </c>
      <c r="O1458" s="4">
        <f t="shared" si="424"/>
        <v>332.27517089999998</v>
      </c>
      <c r="Q1458">
        <v>332.27517089999998</v>
      </c>
      <c r="S1458" s="4">
        <f t="shared" si="425"/>
        <v>1.3286180512832984E-2</v>
      </c>
      <c r="T1458">
        <v>96</v>
      </c>
      <c r="W1458" s="4">
        <f t="shared" si="426"/>
        <v>1</v>
      </c>
      <c r="X1458">
        <v>1</v>
      </c>
      <c r="Y1458" s="4">
        <v>55.7</v>
      </c>
      <c r="AB1458" s="4">
        <f t="shared" si="427"/>
        <v>0</v>
      </c>
      <c r="AC1458" s="3">
        <v>0</v>
      </c>
      <c r="AD1458" s="4">
        <f t="shared" si="428"/>
        <v>1.3559512396097187E-2</v>
      </c>
      <c r="AE1458">
        <f t="shared" si="429"/>
        <v>97</v>
      </c>
      <c r="AG1458">
        <v>97</v>
      </c>
      <c r="AH1458" s="4">
        <f t="shared" si="430"/>
        <v>6.17</v>
      </c>
      <c r="AJ1458">
        <v>6.17</v>
      </c>
      <c r="AK1458" s="4">
        <f t="shared" si="431"/>
        <v>1.3030667482595007E-2</v>
      </c>
      <c r="AL1458">
        <f t="shared" si="432"/>
        <v>97</v>
      </c>
      <c r="AN1458">
        <v>97</v>
      </c>
      <c r="AO1458" s="4">
        <f t="shared" si="433"/>
        <v>0.1</v>
      </c>
      <c r="AQ1458">
        <v>0.1</v>
      </c>
      <c r="AR1458" s="4">
        <f t="shared" si="434"/>
        <v>3572.8512999999998</v>
      </c>
      <c r="AT1458">
        <v>3572.8512999999998</v>
      </c>
      <c r="AU1458">
        <v>3572.8512999999998</v>
      </c>
      <c r="AV1458" s="4">
        <f t="shared" si="435"/>
        <v>233717</v>
      </c>
      <c r="AX1458">
        <v>233717</v>
      </c>
      <c r="AY1458">
        <v>233717</v>
      </c>
      <c r="AZ1458" s="4">
        <f t="shared" si="436"/>
        <v>2.8</v>
      </c>
      <c r="BB1458">
        <v>2.8</v>
      </c>
      <c r="BC1458" s="4">
        <f t="shared" si="437"/>
        <v>2.8</v>
      </c>
      <c r="BE1458">
        <v>2.8</v>
      </c>
      <c r="BF1458" s="4">
        <v>0.72799999999999998</v>
      </c>
      <c r="BG1458" s="4">
        <v>14.2</v>
      </c>
      <c r="BH1458" s="4">
        <f t="shared" si="419"/>
        <v>69.900000000000006</v>
      </c>
      <c r="BJ1458">
        <v>69.900000000000006</v>
      </c>
    </row>
    <row r="1459" spans="1:62" x14ac:dyDescent="0.25">
      <c r="A1459" s="4" t="s">
        <v>114</v>
      </c>
      <c r="B1459" s="4">
        <v>2000</v>
      </c>
      <c r="C1459" s="4">
        <v>0</v>
      </c>
      <c r="E1459" s="4">
        <f t="shared" si="420"/>
        <v>2.9287272559071213E-3</v>
      </c>
      <c r="F1459">
        <v>218</v>
      </c>
      <c r="H1459" s="4">
        <f t="shared" si="421"/>
        <v>1.3615888411902125E-2</v>
      </c>
      <c r="I1459">
        <f t="shared" si="422"/>
        <v>0</v>
      </c>
      <c r="K1459">
        <v>0</v>
      </c>
      <c r="L1459" s="4">
        <v>7.13</v>
      </c>
      <c r="M1459">
        <f t="shared" si="423"/>
        <v>1.9566876267554172E-4</v>
      </c>
      <c r="O1459" s="4">
        <f t="shared" si="424"/>
        <v>291.01707649999997</v>
      </c>
      <c r="Q1459">
        <v>291.01707649999997</v>
      </c>
      <c r="S1459" s="4">
        <f t="shared" si="425"/>
        <v>1.3597551795253666E-2</v>
      </c>
      <c r="T1459">
        <v>95</v>
      </c>
      <c r="W1459" s="4">
        <f t="shared" si="426"/>
        <v>0</v>
      </c>
      <c r="X1459">
        <v>0</v>
      </c>
      <c r="Y1459" s="4">
        <v>55.4</v>
      </c>
      <c r="AB1459" s="4">
        <f t="shared" si="427"/>
        <v>0</v>
      </c>
      <c r="AC1459" s="3">
        <v>0</v>
      </c>
      <c r="AD1459" s="4">
        <f t="shared" si="428"/>
        <v>1.3897825247538201E-2</v>
      </c>
      <c r="AE1459">
        <f t="shared" si="429"/>
        <v>96</v>
      </c>
      <c r="AG1459">
        <v>96</v>
      </c>
      <c r="AH1459" s="4">
        <f t="shared" si="430"/>
        <v>6</v>
      </c>
      <c r="AJ1459">
        <v>6</v>
      </c>
      <c r="AK1459" s="4">
        <f t="shared" si="431"/>
        <v>1.3343923166230703E-2</v>
      </c>
      <c r="AL1459">
        <f t="shared" si="432"/>
        <v>96</v>
      </c>
      <c r="AN1459">
        <v>96</v>
      </c>
      <c r="AO1459" s="4">
        <f t="shared" si="433"/>
        <v>0.1</v>
      </c>
      <c r="AQ1459">
        <v>0.1</v>
      </c>
      <c r="AR1459" s="4">
        <f t="shared" si="434"/>
        <v>3352.7312959999999</v>
      </c>
      <c r="AT1459">
        <v>3352.7312959999999</v>
      </c>
      <c r="AU1459">
        <v>3352.7312959999999</v>
      </c>
      <c r="AV1459" s="4">
        <f t="shared" si="435"/>
        <v>236755</v>
      </c>
      <c r="AX1459">
        <v>236755</v>
      </c>
      <c r="AY1459">
        <v>236755</v>
      </c>
      <c r="AZ1459" s="4">
        <f t="shared" si="436"/>
        <v>2.8</v>
      </c>
      <c r="BB1459">
        <v>2.8</v>
      </c>
      <c r="BC1459" s="4">
        <f t="shared" si="437"/>
        <v>2.8</v>
      </c>
      <c r="BE1459">
        <v>2.8</v>
      </c>
      <c r="BF1459" s="4">
        <v>0.71599999999999997</v>
      </c>
      <c r="BG1459" s="4">
        <v>13.7</v>
      </c>
      <c r="BH1459" s="4">
        <f t="shared" si="419"/>
        <v>71</v>
      </c>
      <c r="BJ1459">
        <v>71</v>
      </c>
    </row>
    <row r="1460" spans="1:62" x14ac:dyDescent="0.25">
      <c r="A1460" s="4" t="s">
        <v>115</v>
      </c>
      <c r="B1460" s="4">
        <v>2015</v>
      </c>
      <c r="C1460" s="4">
        <v>1</v>
      </c>
      <c r="E1460" s="4">
        <f t="shared" si="420"/>
        <v>2.7781214019674096E-3</v>
      </c>
      <c r="F1460">
        <v>98</v>
      </c>
      <c r="H1460" s="4">
        <f t="shared" si="421"/>
        <v>1.4041262411569241E-2</v>
      </c>
      <c r="I1460">
        <f t="shared" si="422"/>
        <v>1</v>
      </c>
      <c r="K1460">
        <v>1</v>
      </c>
      <c r="M1460">
        <f t="shared" si="423"/>
        <v>1.8731145170040577E-4</v>
      </c>
      <c r="O1460" s="4">
        <f t="shared" si="424"/>
        <v>0</v>
      </c>
      <c r="Q1460">
        <v>0</v>
      </c>
      <c r="S1460" s="4">
        <f t="shared" si="425"/>
        <v>1.591307966584659E-2</v>
      </c>
      <c r="T1460">
        <v>81</v>
      </c>
      <c r="W1460" s="4">
        <f t="shared" si="426"/>
        <v>39</v>
      </c>
      <c r="X1460">
        <v>39</v>
      </c>
      <c r="Y1460" s="4">
        <v>66.099999999999994</v>
      </c>
      <c r="AB1460" s="4">
        <f t="shared" si="427"/>
        <v>1</v>
      </c>
      <c r="AC1460" s="3">
        <v>1</v>
      </c>
      <c r="AD1460" s="4">
        <f t="shared" si="428"/>
        <v>1.5841490201868497E-2</v>
      </c>
      <c r="AE1460">
        <f t="shared" si="429"/>
        <v>75</v>
      </c>
      <c r="AG1460">
        <v>75</v>
      </c>
      <c r="AH1460" s="4" t="e">
        <f t="shared" si="430"/>
        <v>#VALUE!</v>
      </c>
      <c r="AK1460" s="4">
        <f t="shared" si="431"/>
        <v>1.5853890929956045E-2</v>
      </c>
      <c r="AL1460">
        <f t="shared" si="432"/>
        <v>81</v>
      </c>
      <c r="AN1460">
        <v>81</v>
      </c>
      <c r="AO1460" s="4">
        <f t="shared" si="433"/>
        <v>0.1</v>
      </c>
      <c r="AQ1460">
        <v>0.1</v>
      </c>
      <c r="AR1460" s="4">
        <f t="shared" si="434"/>
        <v>846.63285099999996</v>
      </c>
      <c r="AT1460">
        <v>846.63285099999996</v>
      </c>
      <c r="AU1460">
        <v>846.63285099999996</v>
      </c>
      <c r="AV1460" s="4">
        <f t="shared" si="435"/>
        <v>5851479</v>
      </c>
      <c r="AX1460">
        <v>5851479</v>
      </c>
      <c r="AY1460">
        <v>5851479</v>
      </c>
      <c r="AZ1460" s="4">
        <f t="shared" si="436"/>
        <v>4.9000000000000004</v>
      </c>
      <c r="BB1460">
        <v>4.9000000000000004</v>
      </c>
      <c r="BC1460" s="4">
        <f t="shared" si="437"/>
        <v>4.9000000000000004</v>
      </c>
      <c r="BE1460">
        <v>4.9000000000000004</v>
      </c>
      <c r="BF1460" s="4">
        <v>0.76300000000000001</v>
      </c>
      <c r="BG1460" s="4">
        <v>13.3</v>
      </c>
      <c r="BH1460" s="4">
        <f t="shared" si="419"/>
        <v>74.900000000000006</v>
      </c>
      <c r="BJ1460">
        <v>74.900000000000006</v>
      </c>
    </row>
    <row r="1461" spans="1:62" x14ac:dyDescent="0.25">
      <c r="A1461" s="4" t="s">
        <v>115</v>
      </c>
      <c r="B1461" s="4">
        <v>2014</v>
      </c>
      <c r="C1461" s="4">
        <v>1</v>
      </c>
      <c r="E1461" s="4">
        <f t="shared" si="420"/>
        <v>2.7900691700735057E-3</v>
      </c>
      <c r="F1461">
        <v>99</v>
      </c>
      <c r="H1461" s="4">
        <f t="shared" si="421"/>
        <v>1.4041262411569241E-2</v>
      </c>
      <c r="I1461">
        <f t="shared" si="422"/>
        <v>1</v>
      </c>
      <c r="K1461">
        <v>1</v>
      </c>
      <c r="L1461" s="4">
        <v>1.32</v>
      </c>
      <c r="M1461">
        <f t="shared" si="423"/>
        <v>1.9180972384274028E-4</v>
      </c>
      <c r="O1461" s="4">
        <f t="shared" si="424"/>
        <v>140.3771361</v>
      </c>
      <c r="Q1461">
        <v>140.3771361</v>
      </c>
      <c r="S1461" s="4">
        <f t="shared" si="425"/>
        <v>1.591307966584659E-2</v>
      </c>
      <c r="T1461">
        <v>81</v>
      </c>
      <c r="W1461" s="4">
        <f t="shared" si="426"/>
        <v>112</v>
      </c>
      <c r="X1461">
        <v>112</v>
      </c>
      <c r="Y1461" s="4">
        <v>65.400000000000006</v>
      </c>
      <c r="AB1461" s="4">
        <f t="shared" si="427"/>
        <v>1</v>
      </c>
      <c r="AC1461" s="3">
        <v>1</v>
      </c>
      <c r="AD1461" s="4">
        <f t="shared" si="428"/>
        <v>1.5836100183837562E-2</v>
      </c>
      <c r="AE1461">
        <f t="shared" si="429"/>
        <v>75</v>
      </c>
      <c r="AG1461">
        <v>75</v>
      </c>
      <c r="AH1461" s="4">
        <f t="shared" si="430"/>
        <v>6.39</v>
      </c>
      <c r="AJ1461">
        <v>6.39</v>
      </c>
      <c r="AK1461" s="4">
        <f t="shared" si="431"/>
        <v>1.5848530358533338E-2</v>
      </c>
      <c r="AL1461">
        <f t="shared" si="432"/>
        <v>81</v>
      </c>
      <c r="AN1461">
        <v>81</v>
      </c>
      <c r="AO1461" s="4">
        <f t="shared" si="433"/>
        <v>0.1</v>
      </c>
      <c r="AQ1461">
        <v>0.1</v>
      </c>
      <c r="AR1461" s="4">
        <f t="shared" si="434"/>
        <v>8161.4614000000001</v>
      </c>
      <c r="AT1461">
        <v>8161.4614000000001</v>
      </c>
      <c r="AU1461">
        <v>8161.4614000000001</v>
      </c>
      <c r="AV1461" s="4">
        <f t="shared" si="435"/>
        <v>563279</v>
      </c>
      <c r="AX1461">
        <v>563279</v>
      </c>
      <c r="AY1461">
        <v>563279</v>
      </c>
      <c r="AZ1461" s="4">
        <f t="shared" si="436"/>
        <v>4.8</v>
      </c>
      <c r="BB1461">
        <v>4.8</v>
      </c>
      <c r="BC1461" s="4">
        <f t="shared" si="437"/>
        <v>4.9000000000000004</v>
      </c>
      <c r="BE1461">
        <v>4.9000000000000004</v>
      </c>
      <c r="BF1461" s="4">
        <v>0.76300000000000001</v>
      </c>
      <c r="BG1461" s="4">
        <v>13.3</v>
      </c>
      <c r="BH1461" s="4">
        <f t="shared" si="419"/>
        <v>74.8</v>
      </c>
      <c r="BJ1461">
        <v>74.8</v>
      </c>
    </row>
    <row r="1462" spans="1:62" x14ac:dyDescent="0.25">
      <c r="A1462" s="4" t="s">
        <v>115</v>
      </c>
      <c r="B1462" s="4">
        <v>2013</v>
      </c>
      <c r="C1462" s="4">
        <v>1</v>
      </c>
      <c r="E1462" s="4">
        <f t="shared" si="420"/>
        <v>2.7660457421441161E-3</v>
      </c>
      <c r="F1462">
        <v>97</v>
      </c>
      <c r="H1462" s="4">
        <f t="shared" si="421"/>
        <v>1.4041262411569241E-2</v>
      </c>
      <c r="I1462">
        <f t="shared" si="422"/>
        <v>1</v>
      </c>
      <c r="K1462">
        <v>1</v>
      </c>
      <c r="L1462" s="4">
        <v>1.29</v>
      </c>
      <c r="M1462">
        <f t="shared" si="423"/>
        <v>1.8781646197377634E-4</v>
      </c>
      <c r="O1462" s="4">
        <f t="shared" si="424"/>
        <v>14.55610463</v>
      </c>
      <c r="Q1462">
        <v>14.55610463</v>
      </c>
      <c r="S1462" s="4">
        <f t="shared" si="425"/>
        <v>1.591307966584659E-2</v>
      </c>
      <c r="T1462">
        <v>81</v>
      </c>
      <c r="W1462" s="4">
        <f t="shared" si="426"/>
        <v>900.625</v>
      </c>
      <c r="X1462">
        <v>1761</v>
      </c>
      <c r="Y1462" s="4">
        <v>64.900000000000006</v>
      </c>
      <c r="AB1462" s="4">
        <f t="shared" si="427"/>
        <v>1</v>
      </c>
      <c r="AC1462" s="3">
        <v>1</v>
      </c>
      <c r="AD1462" s="4">
        <f t="shared" si="428"/>
        <v>1.583070830435758E-2</v>
      </c>
      <c r="AE1462">
        <f t="shared" si="429"/>
        <v>75</v>
      </c>
      <c r="AG1462">
        <v>75</v>
      </c>
      <c r="AH1462" s="4">
        <f t="shared" si="430"/>
        <v>6.63</v>
      </c>
      <c r="AJ1462">
        <v>6.63</v>
      </c>
      <c r="AK1462" s="4">
        <f t="shared" si="431"/>
        <v>1.5843167973349691E-2</v>
      </c>
      <c r="AL1462">
        <f t="shared" si="432"/>
        <v>81</v>
      </c>
      <c r="AN1462">
        <v>81</v>
      </c>
      <c r="AO1462" s="4">
        <f t="shared" si="433"/>
        <v>0.1</v>
      </c>
      <c r="AQ1462">
        <v>0.1</v>
      </c>
      <c r="AR1462" s="4">
        <f t="shared" si="434"/>
        <v>846.28515300000004</v>
      </c>
      <c r="AT1462">
        <v>846.28515300000004</v>
      </c>
      <c r="AU1462">
        <v>846.28515300000004</v>
      </c>
      <c r="AV1462" s="4">
        <f t="shared" si="435"/>
        <v>527612</v>
      </c>
      <c r="AX1462">
        <v>527612</v>
      </c>
      <c r="AY1462">
        <v>527612</v>
      </c>
      <c r="AZ1462" s="4">
        <f t="shared" si="436"/>
        <v>4.8</v>
      </c>
      <c r="BB1462">
        <v>4.8</v>
      </c>
      <c r="BC1462" s="4">
        <f t="shared" si="437"/>
        <v>4.8</v>
      </c>
      <c r="BE1462">
        <v>4.8</v>
      </c>
      <c r="BF1462" s="4">
        <v>0.76600000000000001</v>
      </c>
      <c r="BG1462" s="4">
        <v>13.3</v>
      </c>
      <c r="BH1462" s="4">
        <f t="shared" si="419"/>
        <v>74.900000000000006</v>
      </c>
      <c r="BJ1462">
        <v>74.900000000000006</v>
      </c>
    </row>
    <row r="1463" spans="1:62" x14ac:dyDescent="0.25">
      <c r="A1463" s="4" t="s">
        <v>115</v>
      </c>
      <c r="B1463" s="4">
        <v>2012</v>
      </c>
      <c r="C1463" s="4">
        <v>1</v>
      </c>
      <c r="E1463" s="4">
        <f t="shared" si="420"/>
        <v>2.7165067245707901E-3</v>
      </c>
      <c r="F1463">
        <v>93</v>
      </c>
      <c r="H1463" s="4">
        <f t="shared" si="421"/>
        <v>1.4041262411569241E-2</v>
      </c>
      <c r="I1463">
        <f t="shared" si="422"/>
        <v>1</v>
      </c>
      <c r="K1463">
        <v>1</v>
      </c>
      <c r="L1463" s="4">
        <v>1.53</v>
      </c>
      <c r="M1463">
        <f t="shared" si="423"/>
        <v>1.9211985372523217E-4</v>
      </c>
      <c r="O1463" s="4">
        <f t="shared" si="424"/>
        <v>151.1526829</v>
      </c>
      <c r="Q1463">
        <v>151.1526829</v>
      </c>
      <c r="S1463" s="4">
        <f t="shared" si="425"/>
        <v>1.591307966584659E-2</v>
      </c>
      <c r="T1463">
        <v>81</v>
      </c>
      <c r="W1463" s="4">
        <f t="shared" si="426"/>
        <v>9</v>
      </c>
      <c r="X1463">
        <v>9</v>
      </c>
      <c r="Y1463" s="4">
        <v>64.400000000000006</v>
      </c>
      <c r="AB1463" s="4">
        <f t="shared" si="427"/>
        <v>1</v>
      </c>
      <c r="AC1463" s="3">
        <v>1</v>
      </c>
      <c r="AD1463" s="4">
        <f t="shared" si="428"/>
        <v>1.5825314561467383E-2</v>
      </c>
      <c r="AE1463">
        <f t="shared" si="429"/>
        <v>75</v>
      </c>
      <c r="AG1463">
        <v>75</v>
      </c>
      <c r="AH1463" s="4">
        <f t="shared" si="430"/>
        <v>6.99</v>
      </c>
      <c r="AJ1463">
        <v>6.99</v>
      </c>
      <c r="AK1463" s="4">
        <f t="shared" si="431"/>
        <v>1.5837803772562803E-2</v>
      </c>
      <c r="AL1463">
        <f t="shared" si="432"/>
        <v>81</v>
      </c>
      <c r="AN1463">
        <v>81</v>
      </c>
      <c r="AO1463" s="4">
        <f t="shared" si="433"/>
        <v>0.1</v>
      </c>
      <c r="AQ1463">
        <v>0.1</v>
      </c>
      <c r="AR1463" s="4">
        <f t="shared" si="434"/>
        <v>8787.9466799999991</v>
      </c>
      <c r="AT1463">
        <v>8787.9466799999991</v>
      </c>
      <c r="AU1463">
        <v>8787.9466799999991</v>
      </c>
      <c r="AV1463" s="4">
        <f t="shared" si="435"/>
        <v>491644</v>
      </c>
      <c r="AX1463">
        <v>491644</v>
      </c>
      <c r="AY1463">
        <v>491644</v>
      </c>
      <c r="AZ1463" s="4">
        <f t="shared" si="436"/>
        <v>4.8</v>
      </c>
      <c r="BB1463">
        <v>4.8</v>
      </c>
      <c r="BC1463" s="4">
        <f t="shared" si="437"/>
        <v>4.8</v>
      </c>
      <c r="BE1463">
        <v>4.8</v>
      </c>
      <c r="BF1463" s="4">
        <v>0.76300000000000001</v>
      </c>
      <c r="BG1463" s="4">
        <v>13.3</v>
      </c>
      <c r="BH1463" s="4">
        <f t="shared" si="419"/>
        <v>75</v>
      </c>
      <c r="BJ1463">
        <v>75</v>
      </c>
    </row>
    <row r="1464" spans="1:62" x14ac:dyDescent="0.25">
      <c r="A1464" s="4" t="s">
        <v>115</v>
      </c>
      <c r="B1464" s="4">
        <v>2011</v>
      </c>
      <c r="C1464" s="4">
        <v>1</v>
      </c>
      <c r="E1464" s="4">
        <f t="shared" si="420"/>
        <v>2.7165067245707901E-3</v>
      </c>
      <c r="F1464">
        <v>93</v>
      </c>
      <c r="H1464" s="4">
        <f t="shared" si="421"/>
        <v>1.4041262411569241E-2</v>
      </c>
      <c r="I1464">
        <f t="shared" si="422"/>
        <v>1</v>
      </c>
      <c r="K1464">
        <v>1</v>
      </c>
      <c r="L1464" s="4">
        <v>1.57</v>
      </c>
      <c r="M1464">
        <f t="shared" si="423"/>
        <v>2.0044594773504926E-4</v>
      </c>
      <c r="O1464" s="4">
        <f t="shared" si="424"/>
        <v>835.06268269999998</v>
      </c>
      <c r="Q1464">
        <v>835.06268269999998</v>
      </c>
      <c r="S1464" s="4">
        <f t="shared" si="425"/>
        <v>1.591307966584659E-2</v>
      </c>
      <c r="T1464">
        <v>81</v>
      </c>
      <c r="W1464" s="4">
        <f t="shared" si="426"/>
        <v>9</v>
      </c>
      <c r="X1464">
        <v>9</v>
      </c>
      <c r="Y1464" s="4">
        <v>64</v>
      </c>
      <c r="AB1464" s="4">
        <f t="shared" si="427"/>
        <v>1</v>
      </c>
      <c r="AC1464" s="3">
        <v>1</v>
      </c>
      <c r="AD1464" s="4">
        <f t="shared" si="428"/>
        <v>1.5819918953202224E-2</v>
      </c>
      <c r="AE1464">
        <f t="shared" si="429"/>
        <v>75</v>
      </c>
      <c r="AG1464">
        <v>75</v>
      </c>
      <c r="AH1464" s="4">
        <f t="shared" si="430"/>
        <v>7.12</v>
      </c>
      <c r="AJ1464">
        <v>7.12</v>
      </c>
      <c r="AK1464" s="4">
        <f t="shared" si="431"/>
        <v>1.5832437754327203E-2</v>
      </c>
      <c r="AL1464">
        <f t="shared" si="432"/>
        <v>81</v>
      </c>
      <c r="AN1464">
        <v>81</v>
      </c>
      <c r="AO1464" s="4">
        <f t="shared" si="433"/>
        <v>0.1</v>
      </c>
      <c r="AQ1464">
        <v>0.1</v>
      </c>
      <c r="AR1464" s="4">
        <f t="shared" si="434"/>
        <v>8734.9652999999998</v>
      </c>
      <c r="AT1464">
        <v>8734.9652999999998</v>
      </c>
      <c r="AU1464">
        <v>8734.9652999999998</v>
      </c>
      <c r="AV1464" s="4">
        <f t="shared" si="435"/>
        <v>4588368</v>
      </c>
      <c r="AX1464">
        <v>4588368</v>
      </c>
      <c r="AY1464">
        <v>4588368</v>
      </c>
      <c r="AZ1464" s="4">
        <f t="shared" si="436"/>
        <v>4.7</v>
      </c>
      <c r="BB1464">
        <v>4.7</v>
      </c>
      <c r="BC1464" s="4">
        <f t="shared" si="437"/>
        <v>4.7</v>
      </c>
      <c r="BE1464">
        <v>4.7</v>
      </c>
      <c r="BF1464" s="4">
        <v>0.75800000000000001</v>
      </c>
      <c r="BG1464" s="4">
        <v>13.2</v>
      </c>
      <c r="BH1464" s="4">
        <f t="shared" si="419"/>
        <v>75</v>
      </c>
      <c r="BJ1464">
        <v>75</v>
      </c>
    </row>
    <row r="1465" spans="1:62" x14ac:dyDescent="0.25">
      <c r="A1465" s="4" t="s">
        <v>115</v>
      </c>
      <c r="B1465" s="4">
        <v>2010</v>
      </c>
      <c r="C1465" s="4">
        <v>1</v>
      </c>
      <c r="E1465" s="4">
        <f t="shared" si="420"/>
        <v>2.7290726452881189E-3</v>
      </c>
      <c r="F1465">
        <v>94</v>
      </c>
      <c r="H1465" s="4">
        <f t="shared" si="421"/>
        <v>1.4041262411569241E-2</v>
      </c>
      <c r="I1465">
        <f t="shared" si="422"/>
        <v>1</v>
      </c>
      <c r="K1465">
        <v>1</v>
      </c>
      <c r="L1465" s="4">
        <v>1.58</v>
      </c>
      <c r="M1465">
        <f t="shared" si="423"/>
        <v>2.0056934521653168E-4</v>
      </c>
      <c r="O1465" s="4">
        <f t="shared" si="424"/>
        <v>805.39563459999999</v>
      </c>
      <c r="Q1465">
        <v>805.39563459999999</v>
      </c>
      <c r="S1465" s="4">
        <f t="shared" si="425"/>
        <v>1.591307966584659E-2</v>
      </c>
      <c r="T1465">
        <v>81</v>
      </c>
      <c r="W1465" s="4">
        <f t="shared" si="426"/>
        <v>12</v>
      </c>
      <c r="X1465">
        <v>12</v>
      </c>
      <c r="Y1465" s="4">
        <v>63.5</v>
      </c>
      <c r="AB1465" s="4">
        <f t="shared" si="427"/>
        <v>1</v>
      </c>
      <c r="AC1465" s="3">
        <v>1</v>
      </c>
      <c r="AD1465" s="4">
        <f t="shared" si="428"/>
        <v>1.5814521477593865E-2</v>
      </c>
      <c r="AE1465">
        <f t="shared" si="429"/>
        <v>75</v>
      </c>
      <c r="AG1465">
        <v>75</v>
      </c>
      <c r="AH1465" s="4">
        <f t="shared" si="430"/>
        <v>7.19</v>
      </c>
      <c r="AJ1465">
        <v>7.19</v>
      </c>
      <c r="AK1465" s="4">
        <f t="shared" si="431"/>
        <v>1.5827069916794341E-2</v>
      </c>
      <c r="AL1465">
        <f t="shared" si="432"/>
        <v>81</v>
      </c>
      <c r="AN1465">
        <v>81</v>
      </c>
      <c r="AO1465" s="4">
        <f t="shared" si="433"/>
        <v>0.1</v>
      </c>
      <c r="AQ1465">
        <v>0.1</v>
      </c>
      <c r="AR1465" s="4">
        <f t="shared" si="434"/>
        <v>8763.8262739999991</v>
      </c>
      <c r="AT1465">
        <v>8763.8262739999991</v>
      </c>
      <c r="AU1465">
        <v>8763.8262739999991</v>
      </c>
      <c r="AV1465" s="4">
        <f t="shared" si="435"/>
        <v>4337141</v>
      </c>
      <c r="AX1465">
        <v>4337141</v>
      </c>
      <c r="AY1465">
        <v>4337141</v>
      </c>
      <c r="AZ1465" s="4">
        <f t="shared" si="436"/>
        <v>4.7</v>
      </c>
      <c r="BB1465">
        <v>4.7</v>
      </c>
      <c r="BC1465" s="4">
        <f t="shared" si="437"/>
        <v>4.7</v>
      </c>
      <c r="BE1465">
        <v>4.7</v>
      </c>
      <c r="BF1465" s="4">
        <v>0.752</v>
      </c>
      <c r="BG1465" s="4">
        <v>13.3</v>
      </c>
      <c r="BH1465" s="4">
        <f t="shared" si="419"/>
        <v>74.900000000000006</v>
      </c>
      <c r="BJ1465">
        <v>74.900000000000006</v>
      </c>
    </row>
    <row r="1466" spans="1:62" x14ac:dyDescent="0.25">
      <c r="A1466" s="4" t="s">
        <v>115</v>
      </c>
      <c r="B1466" s="4">
        <v>2009</v>
      </c>
      <c r="C1466" s="4">
        <v>1</v>
      </c>
      <c r="E1466" s="4">
        <f t="shared" si="420"/>
        <v>2.7415192256539868E-3</v>
      </c>
      <c r="F1466">
        <v>95</v>
      </c>
      <c r="H1466" s="4">
        <f t="shared" si="421"/>
        <v>1.4041262411569241E-2</v>
      </c>
      <c r="I1466">
        <f t="shared" si="422"/>
        <v>1</v>
      </c>
      <c r="K1466">
        <v>1</v>
      </c>
      <c r="L1466" s="4">
        <v>1.62</v>
      </c>
      <c r="M1466">
        <f t="shared" si="423"/>
        <v>1.8759494627858031E-4</v>
      </c>
      <c r="O1466" s="4">
        <f t="shared" si="424"/>
        <v>8.1403736149999997</v>
      </c>
      <c r="Q1466">
        <v>8.1403736149999997</v>
      </c>
      <c r="S1466" s="4">
        <f t="shared" si="425"/>
        <v>1.591307966584659E-2</v>
      </c>
      <c r="T1466">
        <v>81</v>
      </c>
      <c r="W1466" s="4">
        <f t="shared" si="426"/>
        <v>22</v>
      </c>
      <c r="X1466">
        <v>22</v>
      </c>
      <c r="Y1466" s="4">
        <v>63</v>
      </c>
      <c r="AB1466" s="4">
        <f t="shared" si="427"/>
        <v>1</v>
      </c>
      <c r="AC1466" s="3">
        <v>1</v>
      </c>
      <c r="AD1466" s="4">
        <f t="shared" si="428"/>
        <v>1.5809122132670595E-2</v>
      </c>
      <c r="AE1466">
        <f t="shared" si="429"/>
        <v>75</v>
      </c>
      <c r="AG1466">
        <v>75</v>
      </c>
      <c r="AH1466" s="4">
        <f t="shared" si="430"/>
        <v>7.42</v>
      </c>
      <c r="AJ1466">
        <v>7.42</v>
      </c>
      <c r="AK1466" s="4">
        <f t="shared" si="431"/>
        <v>1.5821700258112522E-2</v>
      </c>
      <c r="AL1466">
        <f t="shared" si="432"/>
        <v>81</v>
      </c>
      <c r="AN1466">
        <v>81</v>
      </c>
      <c r="AO1466" s="4">
        <f t="shared" si="433"/>
        <v>0.1</v>
      </c>
      <c r="AQ1466">
        <v>0.1</v>
      </c>
      <c r="AR1466" s="4">
        <f t="shared" si="434"/>
        <v>84.268878000000001</v>
      </c>
      <c r="AT1466">
        <v>84.268878000000001</v>
      </c>
      <c r="AU1466">
        <v>84.268878000000001</v>
      </c>
      <c r="AV1466" s="4">
        <f t="shared" si="435"/>
        <v>4183156</v>
      </c>
      <c r="AX1466">
        <v>4183156</v>
      </c>
      <c r="AY1466">
        <v>4183156</v>
      </c>
      <c r="AZ1466" s="4">
        <f t="shared" si="436"/>
        <v>4.7</v>
      </c>
      <c r="BB1466">
        <v>4.7</v>
      </c>
      <c r="BC1466" s="4">
        <f t="shared" si="437"/>
        <v>4.7</v>
      </c>
      <c r="BE1466">
        <v>4.7</v>
      </c>
      <c r="BF1466" s="4">
        <v>0.746</v>
      </c>
      <c r="BG1466" s="4">
        <v>13.2</v>
      </c>
      <c r="BH1466" s="4">
        <f t="shared" si="419"/>
        <v>74.7</v>
      </c>
      <c r="BJ1466">
        <v>74.7</v>
      </c>
    </row>
    <row r="1467" spans="1:62" x14ac:dyDescent="0.25">
      <c r="A1467" s="4" t="s">
        <v>115</v>
      </c>
      <c r="B1467" s="4">
        <v>2008</v>
      </c>
      <c r="C1467" s="4">
        <v>1</v>
      </c>
      <c r="E1467" s="4">
        <f t="shared" si="420"/>
        <v>2.7781214019674096E-3</v>
      </c>
      <c r="F1467">
        <v>98</v>
      </c>
      <c r="H1467" s="4">
        <f t="shared" si="421"/>
        <v>1.4041262411569241E-2</v>
      </c>
      <c r="I1467">
        <f t="shared" si="422"/>
        <v>1</v>
      </c>
      <c r="K1467">
        <v>1</v>
      </c>
      <c r="L1467" s="4">
        <v>1.67</v>
      </c>
      <c r="M1467">
        <f t="shared" si="423"/>
        <v>1.8963176046848015E-4</v>
      </c>
      <c r="O1467" s="4">
        <f t="shared" si="424"/>
        <v>69.139248620000004</v>
      </c>
      <c r="Q1467">
        <v>69.139248620000004</v>
      </c>
      <c r="S1467" s="4">
        <f t="shared" si="425"/>
        <v>1.591307966584659E-2</v>
      </c>
      <c r="T1467">
        <v>81</v>
      </c>
      <c r="W1467" s="4">
        <f t="shared" si="426"/>
        <v>24</v>
      </c>
      <c r="X1467">
        <v>24</v>
      </c>
      <c r="Y1467" s="4">
        <v>62.5</v>
      </c>
      <c r="AB1467" s="4">
        <f t="shared" si="427"/>
        <v>1</v>
      </c>
      <c r="AC1467" s="3">
        <v>1</v>
      </c>
      <c r="AD1467" s="4">
        <f t="shared" si="428"/>
        <v>1.5803720916457105E-2</v>
      </c>
      <c r="AE1467">
        <f t="shared" si="429"/>
        <v>75</v>
      </c>
      <c r="AG1467">
        <v>75</v>
      </c>
      <c r="AH1467" s="4">
        <f t="shared" si="430"/>
        <v>8.6999999999999993</v>
      </c>
      <c r="AJ1467">
        <v>8.6999999999999993</v>
      </c>
      <c r="AK1467" s="4">
        <f t="shared" si="431"/>
        <v>1.5816328776426899E-2</v>
      </c>
      <c r="AL1467">
        <f t="shared" si="432"/>
        <v>81</v>
      </c>
      <c r="AN1467">
        <v>81</v>
      </c>
      <c r="AO1467" s="4">
        <f t="shared" si="433"/>
        <v>0.1</v>
      </c>
      <c r="AQ1467">
        <v>0.1</v>
      </c>
      <c r="AR1467" s="4">
        <f t="shared" si="434"/>
        <v>712.77575899999999</v>
      </c>
      <c r="AT1467">
        <v>712.77575899999999</v>
      </c>
      <c r="AU1467">
        <v>712.77575899999999</v>
      </c>
      <c r="AV1467" s="4">
        <f t="shared" si="435"/>
        <v>411147</v>
      </c>
      <c r="AX1467">
        <v>411147</v>
      </c>
      <c r="AY1467">
        <v>411147</v>
      </c>
      <c r="AZ1467" s="4">
        <f t="shared" si="436"/>
        <v>4.7</v>
      </c>
      <c r="BB1467">
        <v>4.7</v>
      </c>
      <c r="BC1467" s="4">
        <f t="shared" si="437"/>
        <v>4.7</v>
      </c>
      <c r="BE1467">
        <v>4.7</v>
      </c>
      <c r="BF1467" s="4">
        <v>0.74</v>
      </c>
      <c r="BG1467" s="4">
        <v>13.1</v>
      </c>
      <c r="BH1467" s="4">
        <f t="shared" si="419"/>
        <v>74.5</v>
      </c>
      <c r="BJ1467">
        <v>74.5</v>
      </c>
    </row>
    <row r="1468" spans="1:62" x14ac:dyDescent="0.25">
      <c r="A1468" s="4" t="s">
        <v>115</v>
      </c>
      <c r="B1468" s="4">
        <v>2007</v>
      </c>
      <c r="C1468" s="4">
        <v>1</v>
      </c>
      <c r="E1468" s="4">
        <f t="shared" si="420"/>
        <v>2.7781214019674096E-3</v>
      </c>
      <c r="F1468">
        <v>98</v>
      </c>
      <c r="H1468" s="4">
        <f t="shared" si="421"/>
        <v>1.4041262411569241E-2</v>
      </c>
      <c r="I1468">
        <f t="shared" si="422"/>
        <v>1</v>
      </c>
      <c r="K1468">
        <v>1</v>
      </c>
      <c r="L1468" s="4">
        <v>1.72</v>
      </c>
      <c r="M1468">
        <f t="shared" si="423"/>
        <v>1.8762150223076607E-4</v>
      </c>
      <c r="O1468" s="4">
        <f t="shared" si="424"/>
        <v>8.9069311679999998</v>
      </c>
      <c r="Q1468">
        <v>8.9069311679999998</v>
      </c>
      <c r="S1468" s="4">
        <f t="shared" si="425"/>
        <v>2.3099390109200882E-4</v>
      </c>
      <c r="T1468">
        <v>8</v>
      </c>
      <c r="W1468" s="4">
        <f t="shared" si="426"/>
        <v>373</v>
      </c>
      <c r="X1468">
        <v>373</v>
      </c>
      <c r="Y1468" s="4">
        <v>61.9</v>
      </c>
      <c r="AB1468" s="4">
        <f t="shared" si="427"/>
        <v>1</v>
      </c>
      <c r="AC1468" s="3">
        <v>1</v>
      </c>
      <c r="AD1468" s="4">
        <f t="shared" si="428"/>
        <v>1.5798317826974564E-2</v>
      </c>
      <c r="AE1468">
        <f t="shared" si="429"/>
        <v>75</v>
      </c>
      <c r="AG1468">
        <v>75</v>
      </c>
      <c r="AH1468" s="4">
        <f t="shared" si="430"/>
        <v>8.9</v>
      </c>
      <c r="AJ1468">
        <v>8.9</v>
      </c>
      <c r="AK1468" s="4">
        <f t="shared" si="431"/>
        <v>2.3484827843037447E-4</v>
      </c>
      <c r="AL1468">
        <f t="shared" si="432"/>
        <v>8</v>
      </c>
      <c r="AN1468">
        <v>8</v>
      </c>
      <c r="AO1468" s="4">
        <f t="shared" si="433"/>
        <v>0.1</v>
      </c>
      <c r="AQ1468">
        <v>0.1</v>
      </c>
      <c r="AR1468" s="4">
        <f t="shared" si="434"/>
        <v>614.27111500000001</v>
      </c>
      <c r="AT1468">
        <v>614.27111500000001</v>
      </c>
      <c r="AU1468">
        <v>614.27111500000001</v>
      </c>
      <c r="AV1468" s="4">
        <f t="shared" si="435"/>
        <v>486466</v>
      </c>
      <c r="AX1468">
        <v>486466</v>
      </c>
      <c r="AY1468">
        <v>486466</v>
      </c>
      <c r="AZ1468" s="4">
        <f t="shared" si="436"/>
        <v>4.7</v>
      </c>
      <c r="BB1468">
        <v>4.7</v>
      </c>
      <c r="BC1468" s="4">
        <f t="shared" si="437"/>
        <v>4.5999999999999996</v>
      </c>
      <c r="BE1468">
        <v>4.5999999999999996</v>
      </c>
      <c r="BF1468" s="4">
        <v>0.73099999999999998</v>
      </c>
      <c r="BG1468" s="4">
        <v>12.9</v>
      </c>
      <c r="BH1468" s="4">
        <f t="shared" si="419"/>
        <v>74.400000000000006</v>
      </c>
      <c r="BJ1468">
        <v>74.400000000000006</v>
      </c>
    </row>
    <row r="1469" spans="1:62" x14ac:dyDescent="0.25">
      <c r="A1469" s="4" t="s">
        <v>115</v>
      </c>
      <c r="B1469" s="4">
        <v>2006</v>
      </c>
      <c r="C1469" s="4">
        <v>1</v>
      </c>
      <c r="E1469" s="4">
        <f t="shared" si="420"/>
        <v>1.3469435266743738E-3</v>
      </c>
      <c r="F1469">
        <v>1</v>
      </c>
      <c r="H1469" s="4">
        <f t="shared" si="421"/>
        <v>1.4041262411569241E-2</v>
      </c>
      <c r="I1469">
        <f t="shared" si="422"/>
        <v>1</v>
      </c>
      <c r="K1469">
        <v>1</v>
      </c>
      <c r="L1469" s="4">
        <v>1.82</v>
      </c>
      <c r="M1469">
        <f t="shared" si="423"/>
        <v>1.9963325487467112E-4</v>
      </c>
      <c r="O1469" s="4">
        <f t="shared" si="424"/>
        <v>534.57956950000005</v>
      </c>
      <c r="Q1469">
        <v>534.57956950000005</v>
      </c>
      <c r="S1469" s="4">
        <f t="shared" si="425"/>
        <v>1.5804042217288962E-2</v>
      </c>
      <c r="T1469">
        <v>78</v>
      </c>
      <c r="W1469" s="4">
        <f t="shared" si="426"/>
        <v>900.625</v>
      </c>
      <c r="X1469">
        <v>956</v>
      </c>
      <c r="Y1469" s="4">
        <v>61.4</v>
      </c>
      <c r="AB1469" s="4">
        <f t="shared" si="427"/>
        <v>1</v>
      </c>
      <c r="AC1469" s="3">
        <v>1</v>
      </c>
      <c r="AD1469" s="4">
        <f t="shared" si="428"/>
        <v>1.5792912862240587E-2</v>
      </c>
      <c r="AE1469">
        <f t="shared" si="429"/>
        <v>75</v>
      </c>
      <c r="AG1469">
        <v>75</v>
      </c>
      <c r="AH1469" s="4">
        <f t="shared" si="430"/>
        <v>8.83</v>
      </c>
      <c r="AJ1469">
        <v>8.83</v>
      </c>
      <c r="AK1469" s="4">
        <f t="shared" si="431"/>
        <v>1.5719182196578588E-2</v>
      </c>
      <c r="AL1469">
        <f t="shared" si="432"/>
        <v>78</v>
      </c>
      <c r="AN1469">
        <v>78</v>
      </c>
      <c r="AO1469" s="4">
        <f t="shared" si="433"/>
        <v>0.1</v>
      </c>
      <c r="AQ1469">
        <v>0.1</v>
      </c>
      <c r="AR1469" s="4">
        <f t="shared" si="434"/>
        <v>5372.6589899999999</v>
      </c>
      <c r="AT1469">
        <v>5372.6589899999999</v>
      </c>
      <c r="AU1469">
        <v>5372.6589899999999</v>
      </c>
      <c r="AV1469" s="4">
        <f t="shared" si="435"/>
        <v>45735</v>
      </c>
      <c r="AX1469">
        <v>45735</v>
      </c>
      <c r="AY1469">
        <v>45735</v>
      </c>
      <c r="AZ1469" s="4">
        <f t="shared" si="436"/>
        <v>4.7</v>
      </c>
      <c r="BB1469">
        <v>4.7</v>
      </c>
      <c r="BC1469" s="4">
        <f t="shared" si="437"/>
        <v>4.5999999999999996</v>
      </c>
      <c r="BE1469">
        <v>4.5999999999999996</v>
      </c>
      <c r="BF1469" s="4">
        <v>0.73299999999999998</v>
      </c>
      <c r="BG1469" s="4">
        <v>13.2</v>
      </c>
      <c r="BH1469" s="4">
        <f t="shared" si="419"/>
        <v>74.099999999999994</v>
      </c>
      <c r="BJ1469">
        <v>74.099999999999994</v>
      </c>
    </row>
    <row r="1470" spans="1:62" x14ac:dyDescent="0.25">
      <c r="A1470" s="4" t="s">
        <v>115</v>
      </c>
      <c r="B1470" s="4">
        <v>2005</v>
      </c>
      <c r="C1470" s="4">
        <v>1</v>
      </c>
      <c r="E1470" s="4">
        <f t="shared" si="420"/>
        <v>1.4927628795075309E-3</v>
      </c>
      <c r="F1470">
        <v>11</v>
      </c>
      <c r="H1470" s="4">
        <f t="shared" si="421"/>
        <v>1.4041262411569241E-2</v>
      </c>
      <c r="I1470">
        <f t="shared" si="422"/>
        <v>1</v>
      </c>
      <c r="K1470">
        <v>1</v>
      </c>
      <c r="L1470" s="4">
        <v>1.94</v>
      </c>
      <c r="M1470">
        <f t="shared" si="423"/>
        <v>2.0038675824217615E-4</v>
      </c>
      <c r="O1470" s="4">
        <f t="shared" si="424"/>
        <v>630.05407230000003</v>
      </c>
      <c r="Q1470">
        <v>630.05407230000003</v>
      </c>
      <c r="S1470" s="4">
        <f t="shared" si="425"/>
        <v>1.5717766712225606E-2</v>
      </c>
      <c r="T1470">
        <v>77</v>
      </c>
      <c r="W1470" s="4">
        <f t="shared" si="426"/>
        <v>618</v>
      </c>
      <c r="X1470">
        <v>618</v>
      </c>
      <c r="Y1470" s="4">
        <v>6.8</v>
      </c>
      <c r="AB1470" s="4">
        <f t="shared" si="427"/>
        <v>1</v>
      </c>
      <c r="AC1470" s="3">
        <v>1</v>
      </c>
      <c r="AD1470" s="4">
        <f t="shared" si="428"/>
        <v>1.5590812421496899E-2</v>
      </c>
      <c r="AE1470">
        <f t="shared" si="429"/>
        <v>74</v>
      </c>
      <c r="AG1470">
        <v>74</v>
      </c>
      <c r="AH1470" s="4">
        <f t="shared" si="430"/>
        <v>8.42</v>
      </c>
      <c r="AJ1470">
        <v>8.42</v>
      </c>
      <c r="AK1470" s="4">
        <f t="shared" si="431"/>
        <v>1.5620843197104974E-2</v>
      </c>
      <c r="AL1470">
        <f t="shared" si="432"/>
        <v>77</v>
      </c>
      <c r="AN1470">
        <v>77</v>
      </c>
      <c r="AO1470" s="4">
        <f t="shared" si="433"/>
        <v>0.1</v>
      </c>
      <c r="AQ1470">
        <v>0.1</v>
      </c>
      <c r="AR1470" s="4">
        <f t="shared" si="434"/>
        <v>5339.4412910000001</v>
      </c>
      <c r="AT1470">
        <v>5339.4412910000001</v>
      </c>
      <c r="AU1470">
        <v>5339.4412910000001</v>
      </c>
      <c r="AV1470" s="4">
        <f t="shared" si="435"/>
        <v>3986852</v>
      </c>
      <c r="AX1470">
        <v>3986852</v>
      </c>
      <c r="AY1470">
        <v>3986852</v>
      </c>
      <c r="AZ1470" s="4">
        <f t="shared" si="436"/>
        <v>4.7</v>
      </c>
      <c r="BB1470">
        <v>4.7</v>
      </c>
      <c r="BC1470" s="4">
        <f t="shared" si="437"/>
        <v>4.5999999999999996</v>
      </c>
      <c r="BE1470">
        <v>4.5999999999999996</v>
      </c>
      <c r="BF1470" s="4">
        <v>0</v>
      </c>
      <c r="BG1470" s="4">
        <v>13.7</v>
      </c>
      <c r="BH1470" s="4">
        <f t="shared" si="419"/>
        <v>73.900000000000006</v>
      </c>
      <c r="BJ1470">
        <v>73.900000000000006</v>
      </c>
    </row>
    <row r="1471" spans="1:62" x14ac:dyDescent="0.25">
      <c r="A1471" s="4" t="s">
        <v>115</v>
      </c>
      <c r="B1471" s="4">
        <v>2004</v>
      </c>
      <c r="C1471" s="4">
        <v>1</v>
      </c>
      <c r="E1471" s="4">
        <f t="shared" si="420"/>
        <v>1.5225857695379376E-3</v>
      </c>
      <c r="F1471">
        <v>13</v>
      </c>
      <c r="H1471" s="4">
        <f t="shared" si="421"/>
        <v>1.4041262411569241E-2</v>
      </c>
      <c r="I1471">
        <f t="shared" si="422"/>
        <v>1</v>
      </c>
      <c r="K1471">
        <v>1</v>
      </c>
      <c r="L1471" s="4">
        <v>2.1</v>
      </c>
      <c r="M1471">
        <f t="shared" si="423"/>
        <v>2.0031915284305109E-4</v>
      </c>
      <c r="O1471" s="4">
        <f t="shared" si="424"/>
        <v>618.36148579999997</v>
      </c>
      <c r="Q1471">
        <v>618.36148579999997</v>
      </c>
      <c r="S1471" s="4">
        <f t="shared" si="425"/>
        <v>1.5472595340292588E-2</v>
      </c>
      <c r="T1471">
        <v>75</v>
      </c>
      <c r="W1471" s="4">
        <f t="shared" si="426"/>
        <v>213</v>
      </c>
      <c r="X1471">
        <v>213</v>
      </c>
      <c r="Y1471" s="4">
        <v>6.2</v>
      </c>
      <c r="AB1471" s="4">
        <f t="shared" si="427"/>
        <v>1</v>
      </c>
      <c r="AC1471" s="3">
        <v>1</v>
      </c>
      <c r="AD1471" s="4">
        <f t="shared" si="428"/>
        <v>1.558544649218092E-2</v>
      </c>
      <c r="AE1471">
        <f t="shared" si="429"/>
        <v>74</v>
      </c>
      <c r="AG1471">
        <v>74</v>
      </c>
      <c r="AH1471" s="4">
        <f t="shared" si="430"/>
        <v>8.91</v>
      </c>
      <c r="AJ1471">
        <v>8.91</v>
      </c>
      <c r="AK1471" s="4">
        <f t="shared" si="431"/>
        <v>1.5358412924005641E-2</v>
      </c>
      <c r="AL1471">
        <f t="shared" si="432"/>
        <v>75</v>
      </c>
      <c r="AN1471">
        <v>75</v>
      </c>
      <c r="AO1471" s="4">
        <f t="shared" si="433"/>
        <v>0.1</v>
      </c>
      <c r="AQ1471">
        <v>0.1</v>
      </c>
      <c r="AR1471" s="4">
        <f t="shared" si="434"/>
        <v>5424.2235600000004</v>
      </c>
      <c r="AT1471">
        <v>5424.2235600000004</v>
      </c>
      <c r="AU1471">
        <v>5424.2235600000004</v>
      </c>
      <c r="AV1471" s="4">
        <f t="shared" si="435"/>
        <v>3863267</v>
      </c>
      <c r="AX1471">
        <v>3863267</v>
      </c>
      <c r="AY1471">
        <v>3863267</v>
      </c>
      <c r="AZ1471" s="4">
        <f t="shared" si="436"/>
        <v>4.7</v>
      </c>
      <c r="BB1471">
        <v>4.7</v>
      </c>
      <c r="BC1471" s="4">
        <f t="shared" si="437"/>
        <v>4.5999999999999996</v>
      </c>
      <c r="BE1471">
        <v>4.5999999999999996</v>
      </c>
      <c r="BF1471" s="4">
        <v>0</v>
      </c>
      <c r="BG1471" s="4">
        <v>14.2</v>
      </c>
      <c r="BH1471" s="4">
        <f t="shared" si="419"/>
        <v>73.7</v>
      </c>
      <c r="BJ1471">
        <v>73.7</v>
      </c>
    </row>
    <row r="1472" spans="1:62" x14ac:dyDescent="0.25">
      <c r="A1472" s="4" t="s">
        <v>115</v>
      </c>
      <c r="B1472" s="4">
        <v>2003</v>
      </c>
      <c r="C1472" s="4">
        <v>1</v>
      </c>
      <c r="E1472" s="4">
        <f t="shared" si="420"/>
        <v>1.5526024119225249E-3</v>
      </c>
      <c r="F1472">
        <v>15</v>
      </c>
      <c r="H1472" s="4">
        <f t="shared" si="421"/>
        <v>1.4041262411569241E-2</v>
      </c>
      <c r="I1472">
        <f t="shared" si="422"/>
        <v>1</v>
      </c>
      <c r="K1472">
        <v>1</v>
      </c>
      <c r="L1472" s="4">
        <v>2.19</v>
      </c>
      <c r="M1472">
        <f t="shared" si="423"/>
        <v>1.9956360246700639E-4</v>
      </c>
      <c r="O1472" s="4">
        <f t="shared" si="424"/>
        <v>527.91766180000002</v>
      </c>
      <c r="Q1472">
        <v>527.91766180000002</v>
      </c>
      <c r="S1472" s="4">
        <f t="shared" si="425"/>
        <v>1.5314853223506543E-2</v>
      </c>
      <c r="T1472">
        <v>74</v>
      </c>
      <c r="W1472" s="4">
        <f t="shared" si="426"/>
        <v>526</v>
      </c>
      <c r="X1472">
        <v>526</v>
      </c>
      <c r="Y1472" s="4">
        <v>59.7</v>
      </c>
      <c r="AB1472" s="4">
        <f t="shared" si="427"/>
        <v>1</v>
      </c>
      <c r="AC1472" s="3">
        <v>1</v>
      </c>
      <c r="AD1472" s="4">
        <f t="shared" si="428"/>
        <v>1.558007866700809E-2</v>
      </c>
      <c r="AE1472">
        <f t="shared" si="429"/>
        <v>74</v>
      </c>
      <c r="AG1472">
        <v>74</v>
      </c>
      <c r="AH1472" s="4">
        <f t="shared" si="430"/>
        <v>9.3000000000000007</v>
      </c>
      <c r="AJ1472">
        <v>9.3000000000000007</v>
      </c>
      <c r="AK1472" s="4">
        <f t="shared" si="431"/>
        <v>1.5190275696009442E-2</v>
      </c>
      <c r="AL1472">
        <f t="shared" si="432"/>
        <v>74</v>
      </c>
      <c r="AN1472">
        <v>74</v>
      </c>
      <c r="AO1472" s="4">
        <f t="shared" si="433"/>
        <v>0.1</v>
      </c>
      <c r="AQ1472">
        <v>0.1</v>
      </c>
      <c r="AR1472" s="4">
        <f t="shared" si="434"/>
        <v>5425.6697000000004</v>
      </c>
      <c r="AT1472">
        <v>5425.6697000000004</v>
      </c>
      <c r="AU1472">
        <v>5425.6697000000004</v>
      </c>
      <c r="AV1472" s="4">
        <f t="shared" si="435"/>
        <v>371464</v>
      </c>
      <c r="AX1472">
        <v>371464</v>
      </c>
      <c r="AY1472">
        <v>371464</v>
      </c>
      <c r="AZ1472" s="4">
        <f t="shared" si="436"/>
        <v>4.8</v>
      </c>
      <c r="BB1472">
        <v>4.8</v>
      </c>
      <c r="BC1472" s="4">
        <f t="shared" si="437"/>
        <v>4.7</v>
      </c>
      <c r="BE1472">
        <v>4.7</v>
      </c>
      <c r="BF1472" s="4">
        <v>0</v>
      </c>
      <c r="BG1472" s="4">
        <v>14.8</v>
      </c>
      <c r="BH1472" s="4">
        <f t="shared" si="419"/>
        <v>73.5</v>
      </c>
      <c r="BJ1472">
        <v>73.5</v>
      </c>
    </row>
    <row r="1473" spans="1:62" x14ac:dyDescent="0.25">
      <c r="A1473" s="4" t="s">
        <v>115</v>
      </c>
      <c r="B1473" s="4">
        <v>2002</v>
      </c>
      <c r="C1473" s="4">
        <v>1</v>
      </c>
      <c r="E1473" s="4">
        <f t="shared" si="420"/>
        <v>1.5828009310702893E-3</v>
      </c>
      <c r="F1473">
        <v>17</v>
      </c>
      <c r="H1473" s="4">
        <f t="shared" si="421"/>
        <v>1.4041262411569241E-2</v>
      </c>
      <c r="I1473">
        <f t="shared" si="422"/>
        <v>1</v>
      </c>
      <c r="K1473">
        <v>1</v>
      </c>
      <c r="L1473" s="4">
        <v>1.98</v>
      </c>
      <c r="M1473">
        <f t="shared" si="423"/>
        <v>1.8966361735341201E-4</v>
      </c>
      <c r="O1473" s="4">
        <f t="shared" si="424"/>
        <v>70.132078379999996</v>
      </c>
      <c r="Q1473">
        <v>70.132078379999996</v>
      </c>
      <c r="S1473" s="4">
        <f t="shared" si="425"/>
        <v>1.5717766712225606E-2</v>
      </c>
      <c r="T1473">
        <v>77</v>
      </c>
      <c r="W1473" s="4">
        <f t="shared" si="426"/>
        <v>36</v>
      </c>
      <c r="X1473">
        <v>36</v>
      </c>
      <c r="Y1473" s="4">
        <v>59.1</v>
      </c>
      <c r="AB1473" s="4">
        <f t="shared" si="427"/>
        <v>1</v>
      </c>
      <c r="AC1473" s="3">
        <v>1</v>
      </c>
      <c r="AD1473" s="4">
        <f t="shared" si="428"/>
        <v>1.6089875382925351E-2</v>
      </c>
      <c r="AE1473">
        <f t="shared" si="429"/>
        <v>77</v>
      </c>
      <c r="AG1473">
        <v>77</v>
      </c>
      <c r="AH1473" s="4">
        <f t="shared" si="430"/>
        <v>1.5</v>
      </c>
      <c r="AJ1473">
        <v>1.5</v>
      </c>
      <c r="AK1473" s="4">
        <f t="shared" si="431"/>
        <v>1.5604967826040322E-2</v>
      </c>
      <c r="AL1473">
        <f t="shared" si="432"/>
        <v>77</v>
      </c>
      <c r="AN1473">
        <v>77</v>
      </c>
      <c r="AO1473" s="4">
        <f t="shared" si="433"/>
        <v>0.1</v>
      </c>
      <c r="AQ1473">
        <v>0.1</v>
      </c>
      <c r="AR1473" s="4">
        <f t="shared" si="434"/>
        <v>5436.5952230000003</v>
      </c>
      <c r="AT1473">
        <v>5436.5952230000003</v>
      </c>
      <c r="AU1473">
        <v>5436.5952230000003</v>
      </c>
      <c r="AV1473" s="4">
        <f t="shared" si="435"/>
        <v>3522837</v>
      </c>
      <c r="AX1473">
        <v>3522837</v>
      </c>
      <c r="AY1473">
        <v>3522837</v>
      </c>
      <c r="AZ1473" s="4">
        <f t="shared" si="436"/>
        <v>4.8</v>
      </c>
      <c r="BB1473">
        <v>4.8</v>
      </c>
      <c r="BC1473" s="4">
        <f t="shared" si="437"/>
        <v>4.7</v>
      </c>
      <c r="BE1473">
        <v>4.7</v>
      </c>
      <c r="BF1473" s="4">
        <v>0</v>
      </c>
      <c r="BG1473" s="4">
        <v>15.2</v>
      </c>
      <c r="BH1473" s="4">
        <f t="shared" si="419"/>
        <v>73.2</v>
      </c>
      <c r="BJ1473">
        <v>73.2</v>
      </c>
    </row>
    <row r="1474" spans="1:62" x14ac:dyDescent="0.25">
      <c r="A1474" s="4" t="s">
        <v>115</v>
      </c>
      <c r="B1474" s="4">
        <v>2001</v>
      </c>
      <c r="C1474" s="4">
        <v>1</v>
      </c>
      <c r="E1474" s="4">
        <f t="shared" si="420"/>
        <v>1.4927628795075309E-3</v>
      </c>
      <c r="F1474">
        <v>11</v>
      </c>
      <c r="H1474" s="4">
        <f t="shared" si="421"/>
        <v>1.4041262411569241E-2</v>
      </c>
      <c r="I1474">
        <f t="shared" si="422"/>
        <v>1</v>
      </c>
      <c r="K1474">
        <v>1</v>
      </c>
      <c r="L1474" s="4">
        <v>2.19</v>
      </c>
      <c r="M1474">
        <f t="shared" si="423"/>
        <v>1.9937221910228982E-4</v>
      </c>
      <c r="O1474" s="4">
        <f t="shared" si="424"/>
        <v>510.60351659999998</v>
      </c>
      <c r="Q1474">
        <v>510.60351659999998</v>
      </c>
      <c r="S1474" s="4">
        <f t="shared" si="425"/>
        <v>2.3099390109200882E-4</v>
      </c>
      <c r="T1474">
        <v>8</v>
      </c>
      <c r="W1474" s="4">
        <f t="shared" si="426"/>
        <v>8</v>
      </c>
      <c r="X1474">
        <v>8</v>
      </c>
      <c r="Y1474" s="4">
        <v>58.6</v>
      </c>
      <c r="AB1474" s="4">
        <f t="shared" si="427"/>
        <v>1</v>
      </c>
      <c r="AC1474" s="3">
        <v>1</v>
      </c>
      <c r="AD1474" s="4">
        <f t="shared" si="428"/>
        <v>1.6110018640837321E-4</v>
      </c>
      <c r="AE1474">
        <f t="shared" si="429"/>
        <v>8</v>
      </c>
      <c r="AG1474">
        <v>8</v>
      </c>
      <c r="AH1474" s="4">
        <f t="shared" si="430"/>
        <v>1.9</v>
      </c>
      <c r="AJ1474">
        <v>1.9</v>
      </c>
      <c r="AK1474" s="4">
        <f t="shared" si="431"/>
        <v>2.3148327091092343E-4</v>
      </c>
      <c r="AL1474">
        <f t="shared" si="432"/>
        <v>8</v>
      </c>
      <c r="AN1474">
        <v>8</v>
      </c>
      <c r="AO1474" s="4">
        <f t="shared" si="433"/>
        <v>0.1</v>
      </c>
      <c r="AQ1474">
        <v>0.1</v>
      </c>
      <c r="AR1474" s="4">
        <f t="shared" si="434"/>
        <v>5253.1225990000003</v>
      </c>
      <c r="AT1474">
        <v>5253.1225990000003</v>
      </c>
      <c r="AU1474">
        <v>5253.1225990000003</v>
      </c>
      <c r="AV1474" s="4">
        <f t="shared" si="435"/>
        <v>3359859</v>
      </c>
      <c r="AX1474">
        <v>3359859</v>
      </c>
      <c r="AY1474">
        <v>3359859</v>
      </c>
      <c r="AZ1474" s="4">
        <f t="shared" si="436"/>
        <v>4.9000000000000004</v>
      </c>
      <c r="BB1474">
        <v>4.9000000000000004</v>
      </c>
      <c r="BC1474" s="4">
        <f t="shared" si="437"/>
        <v>4.7</v>
      </c>
      <c r="BE1474">
        <v>4.7</v>
      </c>
      <c r="BF1474" s="4">
        <v>0</v>
      </c>
      <c r="BG1474" s="4">
        <v>15</v>
      </c>
      <c r="BH1474" s="4">
        <f t="shared" ref="BH1474:BH1537" si="438">IF(BJ1474&gt;$BI$6,$I$6,BJ1474)*OR(IF(BJ1474&lt;$BI$7,$BI$7,BJ1474))</f>
        <v>73</v>
      </c>
      <c r="BJ1474">
        <v>73</v>
      </c>
    </row>
    <row r="1475" spans="1:62" x14ac:dyDescent="0.25">
      <c r="A1475" s="4" t="s">
        <v>115</v>
      </c>
      <c r="B1475" s="4">
        <v>2000</v>
      </c>
      <c r="C1475" s="4">
        <v>1</v>
      </c>
      <c r="E1475" s="4">
        <f t="shared" ref="E1475:E1538" si="439">_xlfn.NORM.DIST(F1475,$D$2,$D$3,FALSE)</f>
        <v>2.9328205824846448E-3</v>
      </c>
      <c r="F1475">
        <v>112</v>
      </c>
      <c r="H1475" s="4">
        <f t="shared" ref="H1475:H1538" si="440">_xlfn.NORM.DIST(I1475,$G$2,$G$3,FALSE)</f>
        <v>1.4041262411569241E-2</v>
      </c>
      <c r="I1475">
        <f t="shared" ref="I1475:I1538" si="441">IF(K1475&gt;55,55,K1475)*OR(IF(K1475&lt;-33,-33,K1475))</f>
        <v>1</v>
      </c>
      <c r="K1475">
        <v>1</v>
      </c>
      <c r="L1475" s="4">
        <v>2.2599999999999998</v>
      </c>
      <c r="M1475">
        <f t="shared" ref="M1475:M1538" si="442">_xlfn.NORM.DIST(Q1475,$N$2,$N$3,FALSE)</f>
        <v>1.9787340394619856E-4</v>
      </c>
      <c r="O1475" s="4">
        <f t="shared" ref="O1475:O1538" si="443">IF(Q1475&gt;$P$6,$P$6,Q1475)*OR(IF(Q1475&lt;$P$7,$P$7,Q1475))</f>
        <v>404.38794339999998</v>
      </c>
      <c r="Q1475">
        <v>404.38794339999998</v>
      </c>
      <c r="S1475" s="4">
        <f t="shared" ref="S1475:S1538" si="444">_xlfn.NORM.DIST(T1475,$R$2,$R$3,FALSE)</f>
        <v>1.5859517275223931E-2</v>
      </c>
      <c r="T1475">
        <v>83</v>
      </c>
      <c r="W1475" s="4">
        <f t="shared" ref="W1475:W1538" si="445">IF(X1475&gt;$V$5,$V$5,X1475)*OR(IF(X1475&lt;$V$6,$V$6,X1475))</f>
        <v>5</v>
      </c>
      <c r="X1475">
        <v>5</v>
      </c>
      <c r="Y1475" s="4">
        <v>57.9</v>
      </c>
      <c r="AB1475" s="4">
        <f t="shared" ref="AB1475:AB1538" si="446">IF(AC1475&gt;$AA$5,$AA$5,AC1475)*OR(IF(AC1475&lt;$AA$6,$AA$6,AC1475))</f>
        <v>1</v>
      </c>
      <c r="AC1475" s="3">
        <v>1</v>
      </c>
      <c r="AD1475" s="4">
        <f t="shared" ref="AD1475:AD1538" si="447">_xlfn.NORM.DIST(AE1475,AVERAGE(AE1475:AE4412),STDEV(AE1475:AE4412),FALSE)</f>
        <v>1.6446663997089231E-2</v>
      </c>
      <c r="AE1475">
        <f t="shared" ref="AE1475:AE1538" si="448">IF(AG1475&gt;$AF$7,$AF$7,AG1475)*OR(IF(AG1475&lt;$AF$6,$AF$6,AG1475))</f>
        <v>83</v>
      </c>
      <c r="AG1475">
        <v>83</v>
      </c>
      <c r="AH1475" s="4">
        <f t="shared" ref="AH1475:AH1538" si="449">IF(AJ1475&gt;$AI$7,$AI$7,AJ1475)*OR(IF(AJ1475&lt;$AI$6,$AI$6,AJ1475))</f>
        <v>1.86</v>
      </c>
      <c r="AJ1475">
        <v>1.86</v>
      </c>
      <c r="AK1475" s="4">
        <f t="shared" ref="AK1475:AK1538" si="450">_xlfn.NORM.DIST(AL1475,AVERAGE(AL1475:AL4412),STDEV(AL1475:AL4412),FALSE)</f>
        <v>1.5831155894485482E-2</v>
      </c>
      <c r="AL1475">
        <f t="shared" ref="AL1475:AL1538" si="451">IF(AN1475&gt;$AM$6,$AM$6,AN1475)*OR(IF(AN1475&lt;$AM$7,$AM$7,AN1475))</f>
        <v>83</v>
      </c>
      <c r="AN1475">
        <v>83</v>
      </c>
      <c r="AO1475" s="4">
        <f t="shared" ref="AO1475:AO1538" si="452">IF(AQ1475&gt;$AP$6,$AP$6,AQ1475)*OR(IF(AQ1475&lt;$AP$7,$AP$7,AQ1475))</f>
        <v>0.1</v>
      </c>
      <c r="AQ1475">
        <v>0.1</v>
      </c>
      <c r="AR1475" s="4">
        <f t="shared" ref="AR1475:AR1538" si="453">IF(AT1475&gt;$AS$6,$AS$6,AT1475)*OR(IF(AT1475&lt;$AS$7,AS1480,AT1475))</f>
        <v>5334.9332899999999</v>
      </c>
      <c r="AT1475">
        <v>5334.9332899999999</v>
      </c>
      <c r="AU1475">
        <v>5334.9332899999999</v>
      </c>
      <c r="AV1475" s="4">
        <f t="shared" ref="AV1475:AV1538" si="454">IF(AX1475&gt;$AW$7,$AW$7,AX1475)*OR(AX1475&lt;$AW$6,$AW$6,AX1475)</f>
        <v>3235366</v>
      </c>
      <c r="AX1475">
        <v>3235366</v>
      </c>
      <c r="AY1475">
        <v>3235366</v>
      </c>
      <c r="AZ1475" s="4">
        <f t="shared" ref="AZ1475:AZ1538" si="455">IF(BB1475&gt;$BA$6,$BA$6,BB1475)*OR(IF(BB1475&lt;$BA$7,$BA$7,BB1475))</f>
        <v>4.9000000000000004</v>
      </c>
      <c r="BB1475">
        <v>4.9000000000000004</v>
      </c>
      <c r="BC1475" s="4">
        <f t="shared" ref="BC1475:BC1538" si="456">IF(BE1475&gt;$BD$6,$BD$6,BE1475)*OR(IF(BE1475&lt;$BD$7,$BD$7,BE1475))</f>
        <v>4.8</v>
      </c>
      <c r="BE1475">
        <v>4.8</v>
      </c>
      <c r="BF1475" s="4">
        <v>0</v>
      </c>
      <c r="BG1475" s="4">
        <v>14.9</v>
      </c>
      <c r="BH1475" s="4">
        <f t="shared" si="438"/>
        <v>72.7</v>
      </c>
      <c r="BJ1475">
        <v>72.7</v>
      </c>
    </row>
    <row r="1476" spans="1:62" x14ac:dyDescent="0.25">
      <c r="A1476" s="4" t="s">
        <v>116</v>
      </c>
      <c r="B1476" s="4">
        <v>2015</v>
      </c>
      <c r="C1476" s="4">
        <v>1</v>
      </c>
      <c r="E1476" s="4">
        <f t="shared" si="439"/>
        <v>1.1865043752363349E-4</v>
      </c>
      <c r="F1476">
        <v>484</v>
      </c>
      <c r="H1476" s="4">
        <f t="shared" si="440"/>
        <v>1.5219517169984854E-2</v>
      </c>
      <c r="I1476">
        <f t="shared" si="441"/>
        <v>4</v>
      </c>
      <c r="K1476">
        <v>4</v>
      </c>
      <c r="M1476">
        <f t="shared" si="442"/>
        <v>1.8731145170040577E-4</v>
      </c>
      <c r="O1476" s="4">
        <f t="shared" si="443"/>
        <v>0</v>
      </c>
      <c r="Q1476">
        <v>0</v>
      </c>
      <c r="S1476" s="4">
        <f t="shared" si="444"/>
        <v>1.4174537003913691E-2</v>
      </c>
      <c r="T1476">
        <v>93</v>
      </c>
      <c r="W1476" s="4">
        <f t="shared" si="445"/>
        <v>0</v>
      </c>
      <c r="X1476">
        <v>0</v>
      </c>
      <c r="Y1476" s="4">
        <v>32.6</v>
      </c>
      <c r="AB1476" s="4">
        <f t="shared" si="446"/>
        <v>6</v>
      </c>
      <c r="AC1476" s="3">
        <v>6</v>
      </c>
      <c r="AD1476" s="4">
        <f t="shared" si="447"/>
        <v>1.7771774841652909E-4</v>
      </c>
      <c r="AE1476">
        <f t="shared" si="448"/>
        <v>9</v>
      </c>
      <c r="AG1476">
        <v>9</v>
      </c>
      <c r="AH1476" s="4" t="e">
        <f t="shared" si="449"/>
        <v>#VALUE!</v>
      </c>
      <c r="AK1476" s="4">
        <f t="shared" si="450"/>
        <v>1.4241263119994765E-2</v>
      </c>
      <c r="AL1476">
        <f t="shared" si="451"/>
        <v>93</v>
      </c>
      <c r="AN1476">
        <v>93</v>
      </c>
      <c r="AO1476" s="4">
        <f t="shared" si="452"/>
        <v>1.85</v>
      </c>
      <c r="AQ1476">
        <v>9.3000000000000007</v>
      </c>
      <c r="AR1476" s="4">
        <f t="shared" si="453"/>
        <v>173.82893000000001</v>
      </c>
      <c r="AT1476">
        <v>173.82893000000001</v>
      </c>
      <c r="AU1476">
        <v>173.82893000000001</v>
      </c>
      <c r="AV1476" s="4">
        <f t="shared" si="454"/>
        <v>2174645</v>
      </c>
      <c r="AX1476">
        <v>2174645</v>
      </c>
      <c r="AY1476">
        <v>2174645</v>
      </c>
      <c r="AZ1476" s="4">
        <f t="shared" si="455"/>
        <v>5.5</v>
      </c>
      <c r="BB1476">
        <v>5.5</v>
      </c>
      <c r="BC1476" s="4">
        <f t="shared" si="456"/>
        <v>5.3</v>
      </c>
      <c r="BE1476">
        <v>5.3</v>
      </c>
      <c r="BF1476" s="4">
        <v>0.495</v>
      </c>
      <c r="BG1476" s="4">
        <v>10.7</v>
      </c>
      <c r="BH1476" s="4">
        <f t="shared" si="438"/>
        <v>53.7</v>
      </c>
      <c r="BJ1476">
        <v>53.7</v>
      </c>
    </row>
    <row r="1477" spans="1:62" x14ac:dyDescent="0.25">
      <c r="A1477" s="4" t="s">
        <v>116</v>
      </c>
      <c r="B1477" s="4">
        <v>2014</v>
      </c>
      <c r="C1477" s="4">
        <v>1</v>
      </c>
      <c r="E1477" s="4">
        <f t="shared" si="439"/>
        <v>5.1638861656724672E-5</v>
      </c>
      <c r="F1477">
        <v>522</v>
      </c>
      <c r="H1477" s="4">
        <f t="shared" si="440"/>
        <v>1.5219517169984854E-2</v>
      </c>
      <c r="I1477">
        <f t="shared" si="441"/>
        <v>4</v>
      </c>
      <c r="K1477">
        <v>4</v>
      </c>
      <c r="L1477" s="4">
        <v>0.01</v>
      </c>
      <c r="M1477">
        <f t="shared" si="442"/>
        <v>1.9243043105612412E-4</v>
      </c>
      <c r="O1477" s="4">
        <f t="shared" si="443"/>
        <v>162.12781150000001</v>
      </c>
      <c r="Q1477">
        <v>162.12781150000001</v>
      </c>
      <c r="S1477" s="4">
        <f t="shared" si="444"/>
        <v>1.4174537003913691E-2</v>
      </c>
      <c r="T1477">
        <v>93</v>
      </c>
      <c r="W1477" s="4">
        <f t="shared" si="445"/>
        <v>0</v>
      </c>
      <c r="X1477">
        <v>0</v>
      </c>
      <c r="Y1477" s="4">
        <v>32</v>
      </c>
      <c r="AB1477" s="4">
        <f t="shared" si="446"/>
        <v>6</v>
      </c>
      <c r="AC1477" s="3">
        <v>6</v>
      </c>
      <c r="AD1477" s="4">
        <f t="shared" si="447"/>
        <v>1.7271167392443376E-4</v>
      </c>
      <c r="AE1477">
        <f t="shared" si="448"/>
        <v>9</v>
      </c>
      <c r="AG1477">
        <v>9</v>
      </c>
      <c r="AH1477" s="4">
        <f t="shared" si="449"/>
        <v>1.62</v>
      </c>
      <c r="AJ1477">
        <v>1.62</v>
      </c>
      <c r="AK1477" s="4">
        <f t="shared" si="450"/>
        <v>1.4236170528911692E-2</v>
      </c>
      <c r="AL1477">
        <f t="shared" si="451"/>
        <v>93</v>
      </c>
      <c r="AN1477">
        <v>93</v>
      </c>
      <c r="AO1477" s="4">
        <f t="shared" si="452"/>
        <v>1.85</v>
      </c>
      <c r="AQ1477">
        <v>9.4</v>
      </c>
      <c r="AR1477" s="4">
        <f t="shared" si="453"/>
        <v>1174.8392140000001</v>
      </c>
      <c r="AT1477">
        <v>1174.8392140000001</v>
      </c>
      <c r="AU1477">
        <v>1174.8392140000001</v>
      </c>
      <c r="AV1477" s="4">
        <f t="shared" si="454"/>
        <v>2145785</v>
      </c>
      <c r="AX1477">
        <v>2145785</v>
      </c>
      <c r="AY1477">
        <v>2145785</v>
      </c>
      <c r="AZ1477" s="4">
        <f t="shared" si="455"/>
        <v>5.8</v>
      </c>
      <c r="BB1477">
        <v>5.8</v>
      </c>
      <c r="BC1477" s="4">
        <f t="shared" si="456"/>
        <v>5.6</v>
      </c>
      <c r="BE1477">
        <v>5.6</v>
      </c>
      <c r="BF1477" s="4">
        <v>0.49099999999999999</v>
      </c>
      <c r="BG1477" s="4">
        <v>10.8</v>
      </c>
      <c r="BH1477" s="4">
        <f t="shared" si="438"/>
        <v>52.1</v>
      </c>
      <c r="BJ1477">
        <v>52.1</v>
      </c>
    </row>
    <row r="1478" spans="1:62" x14ac:dyDescent="0.25">
      <c r="A1478" s="4" t="s">
        <v>116</v>
      </c>
      <c r="B1478" s="4">
        <v>2013</v>
      </c>
      <c r="C1478" s="4">
        <v>1</v>
      </c>
      <c r="E1478" s="4">
        <f t="shared" si="439"/>
        <v>5.6613383300240568E-5</v>
      </c>
      <c r="F1478">
        <v>518</v>
      </c>
      <c r="H1478" s="4">
        <f t="shared" si="440"/>
        <v>1.5219517169984854E-2</v>
      </c>
      <c r="I1478">
        <f t="shared" si="441"/>
        <v>4</v>
      </c>
      <c r="K1478">
        <v>4</v>
      </c>
      <c r="L1478" s="4">
        <v>0.01</v>
      </c>
      <c r="M1478">
        <f t="shared" si="442"/>
        <v>1.9218230115132962E-4</v>
      </c>
      <c r="O1478" s="4">
        <f t="shared" si="443"/>
        <v>153.34431470000001</v>
      </c>
      <c r="Q1478">
        <v>153.34431470000001</v>
      </c>
      <c r="S1478" s="4">
        <f t="shared" si="444"/>
        <v>1.4174537003913691E-2</v>
      </c>
      <c r="T1478">
        <v>93</v>
      </c>
      <c r="W1478" s="4">
        <f t="shared" si="445"/>
        <v>516</v>
      </c>
      <c r="X1478">
        <v>516</v>
      </c>
      <c r="Y1478" s="4">
        <v>31.4</v>
      </c>
      <c r="AB1478" s="4">
        <f t="shared" si="446"/>
        <v>6</v>
      </c>
      <c r="AC1478" s="3">
        <v>6</v>
      </c>
      <c r="AD1478" s="4">
        <f t="shared" si="447"/>
        <v>1.6777725393664784E-4</v>
      </c>
      <c r="AE1478">
        <f t="shared" si="448"/>
        <v>9</v>
      </c>
      <c r="AG1478">
        <v>9</v>
      </c>
      <c r="AH1478" s="4">
        <f t="shared" si="449"/>
        <v>11.7</v>
      </c>
      <c r="AJ1478">
        <v>11.7</v>
      </c>
      <c r="AK1478" s="4">
        <f t="shared" si="450"/>
        <v>1.4231075902543518E-2</v>
      </c>
      <c r="AL1478">
        <f t="shared" si="451"/>
        <v>93</v>
      </c>
      <c r="AN1478">
        <v>93</v>
      </c>
      <c r="AO1478" s="4">
        <f t="shared" si="452"/>
        <v>1.85</v>
      </c>
      <c r="AQ1478">
        <v>9.6</v>
      </c>
      <c r="AR1478" s="4">
        <f t="shared" si="453"/>
        <v>1196.1334999999999</v>
      </c>
      <c r="AT1478">
        <v>1196.1334999999999</v>
      </c>
      <c r="AU1478">
        <v>1196.1334999999999</v>
      </c>
      <c r="AV1478" s="4">
        <f t="shared" si="454"/>
        <v>2117361</v>
      </c>
      <c r="AX1478">
        <v>2117361</v>
      </c>
      <c r="AY1478">
        <v>2117361</v>
      </c>
      <c r="AZ1478" s="4">
        <f t="shared" si="455"/>
        <v>6.1</v>
      </c>
      <c r="BB1478">
        <v>6.1</v>
      </c>
      <c r="BC1478" s="4">
        <f t="shared" si="456"/>
        <v>5.9</v>
      </c>
      <c r="BE1478">
        <v>5.9</v>
      </c>
      <c r="BF1478" s="4">
        <v>0.48399999999999999</v>
      </c>
      <c r="BG1478" s="4">
        <v>11.1</v>
      </c>
      <c r="BH1478" s="4">
        <f t="shared" si="438"/>
        <v>52.1</v>
      </c>
      <c r="BJ1478">
        <v>52.1</v>
      </c>
    </row>
    <row r="1479" spans="1:62" x14ac:dyDescent="0.25">
      <c r="A1479" s="4" t="s">
        <v>116</v>
      </c>
      <c r="B1479" s="4">
        <v>2012</v>
      </c>
      <c r="C1479" s="4">
        <v>1</v>
      </c>
      <c r="E1479" s="4">
        <f t="shared" si="439"/>
        <v>6.3418306954488447E-5</v>
      </c>
      <c r="F1479">
        <v>513</v>
      </c>
      <c r="H1479" s="4">
        <f t="shared" si="440"/>
        <v>1.5219517169984854E-2</v>
      </c>
      <c r="I1479">
        <f t="shared" si="441"/>
        <v>4</v>
      </c>
      <c r="K1479">
        <v>4</v>
      </c>
      <c r="L1479" s="4">
        <v>0.01</v>
      </c>
      <c r="M1479">
        <f t="shared" si="442"/>
        <v>1.925981479749234E-4</v>
      </c>
      <c r="O1479" s="4">
        <f t="shared" si="443"/>
        <v>168.13489920000001</v>
      </c>
      <c r="Q1479">
        <v>168.13489920000001</v>
      </c>
      <c r="S1479" s="4">
        <f t="shared" si="444"/>
        <v>1.3597551795253666E-2</v>
      </c>
      <c r="T1479">
        <v>95</v>
      </c>
      <c r="W1479" s="4">
        <f t="shared" si="445"/>
        <v>179</v>
      </c>
      <c r="X1479">
        <v>179</v>
      </c>
      <c r="Y1479" s="4">
        <v>3.8</v>
      </c>
      <c r="AB1479" s="4">
        <f t="shared" si="446"/>
        <v>6</v>
      </c>
      <c r="AC1479" s="3">
        <v>6</v>
      </c>
      <c r="AD1479" s="4">
        <f t="shared" si="447"/>
        <v>1.4975130136644078E-2</v>
      </c>
      <c r="AE1479">
        <f t="shared" si="448"/>
        <v>93</v>
      </c>
      <c r="AG1479">
        <v>93</v>
      </c>
      <c r="AH1479" s="4">
        <f t="shared" si="449"/>
        <v>11.14</v>
      </c>
      <c r="AJ1479">
        <v>11.14</v>
      </c>
      <c r="AK1479" s="4">
        <f t="shared" si="450"/>
        <v>1.3667107413288714E-2</v>
      </c>
      <c r="AL1479">
        <f t="shared" si="451"/>
        <v>95</v>
      </c>
      <c r="AN1479">
        <v>95</v>
      </c>
      <c r="AO1479" s="4">
        <f t="shared" si="452"/>
        <v>1.85</v>
      </c>
      <c r="AQ1479">
        <v>9</v>
      </c>
      <c r="AR1479" s="4">
        <f t="shared" si="453"/>
        <v>1281.5160000000001</v>
      </c>
      <c r="AT1479">
        <v>1281.5160000000001</v>
      </c>
      <c r="AU1479">
        <v>1281.5160000000001</v>
      </c>
      <c r="AV1479" s="4">
        <f t="shared" si="454"/>
        <v>289928</v>
      </c>
      <c r="AX1479">
        <v>289928</v>
      </c>
      <c r="AY1479">
        <v>289928</v>
      </c>
      <c r="AZ1479" s="4">
        <f t="shared" si="455"/>
        <v>6.4</v>
      </c>
      <c r="BB1479">
        <v>6.4</v>
      </c>
      <c r="BC1479" s="4">
        <f t="shared" si="456"/>
        <v>6.2</v>
      </c>
      <c r="BE1479">
        <v>6.2</v>
      </c>
      <c r="BF1479" s="4">
        <v>0.47899999999999998</v>
      </c>
      <c r="BG1479" s="4">
        <v>11</v>
      </c>
      <c r="BH1479" s="4">
        <f t="shared" si="438"/>
        <v>52.2</v>
      </c>
      <c r="BJ1479">
        <v>52.2</v>
      </c>
    </row>
    <row r="1480" spans="1:62" x14ac:dyDescent="0.25">
      <c r="A1480" s="4" t="s">
        <v>116</v>
      </c>
      <c r="B1480" s="4">
        <v>2011</v>
      </c>
      <c r="C1480" s="4">
        <v>1</v>
      </c>
      <c r="E1480" s="4">
        <f t="shared" si="439"/>
        <v>2.1263230630337361E-3</v>
      </c>
      <c r="F1480">
        <v>52</v>
      </c>
      <c r="H1480" s="4">
        <f t="shared" si="440"/>
        <v>1.5219517169984854E-2</v>
      </c>
      <c r="I1480">
        <f t="shared" si="441"/>
        <v>4</v>
      </c>
      <c r="K1480">
        <v>4</v>
      </c>
      <c r="L1480" s="4">
        <v>2.39</v>
      </c>
      <c r="M1480">
        <f t="shared" si="442"/>
        <v>1.9335032191634773E-4</v>
      </c>
      <c r="O1480" s="4">
        <f t="shared" si="443"/>
        <v>195.82525100000001</v>
      </c>
      <c r="Q1480">
        <v>195.82525100000001</v>
      </c>
      <c r="S1480" s="4">
        <f t="shared" si="444"/>
        <v>1.3286180512832984E-2</v>
      </c>
      <c r="T1480">
        <v>96</v>
      </c>
      <c r="W1480" s="4">
        <f t="shared" si="445"/>
        <v>172</v>
      </c>
      <c r="X1480">
        <v>172</v>
      </c>
      <c r="Y1480" s="4">
        <v>3.2</v>
      </c>
      <c r="AB1480" s="4">
        <f t="shared" si="446"/>
        <v>6</v>
      </c>
      <c r="AC1480" s="3">
        <v>6</v>
      </c>
      <c r="AD1480" s="4">
        <f t="shared" si="447"/>
        <v>1.4366067490746754E-2</v>
      </c>
      <c r="AE1480">
        <f t="shared" si="448"/>
        <v>95</v>
      </c>
      <c r="AG1480">
        <v>95</v>
      </c>
      <c r="AH1480" s="4">
        <f t="shared" si="449"/>
        <v>11.79</v>
      </c>
      <c r="AJ1480">
        <v>11.79</v>
      </c>
      <c r="AK1480" s="4">
        <f t="shared" si="450"/>
        <v>1.3359256058587125E-2</v>
      </c>
      <c r="AL1480">
        <f t="shared" si="451"/>
        <v>96</v>
      </c>
      <c r="AN1480">
        <v>96</v>
      </c>
      <c r="AO1480" s="4">
        <f t="shared" si="452"/>
        <v>1.85</v>
      </c>
      <c r="AQ1480">
        <v>10.5</v>
      </c>
      <c r="AR1480" s="4">
        <f t="shared" si="453"/>
        <v>1352.3843300000001</v>
      </c>
      <c r="AT1480">
        <v>1352.3843300000001</v>
      </c>
      <c r="AU1480">
        <v>1352.3843300000001</v>
      </c>
      <c r="AV1480" s="4">
        <f t="shared" si="454"/>
        <v>264166</v>
      </c>
      <c r="AX1480">
        <v>264166</v>
      </c>
      <c r="AY1480">
        <v>264166</v>
      </c>
      <c r="AZ1480" s="4">
        <f t="shared" si="455"/>
        <v>6.8</v>
      </c>
      <c r="BB1480">
        <v>6.8</v>
      </c>
      <c r="BC1480" s="4">
        <f t="shared" si="456"/>
        <v>6.6</v>
      </c>
      <c r="BE1480">
        <v>6.6</v>
      </c>
      <c r="BF1480" s="4">
        <v>0.46899999999999997</v>
      </c>
      <c r="BG1480" s="4">
        <v>11</v>
      </c>
      <c r="BH1480" s="4">
        <f t="shared" si="438"/>
        <v>52.3</v>
      </c>
      <c r="BJ1480">
        <v>52.3</v>
      </c>
    </row>
    <row r="1481" spans="1:62" x14ac:dyDescent="0.25">
      <c r="A1481" s="4" t="s">
        <v>116</v>
      </c>
      <c r="B1481" s="4">
        <v>2010</v>
      </c>
      <c r="C1481" s="4">
        <v>1</v>
      </c>
      <c r="E1481" s="4">
        <f t="shared" si="439"/>
        <v>4.5963815161975322E-5</v>
      </c>
      <c r="F1481">
        <v>527</v>
      </c>
      <c r="H1481" s="4">
        <f t="shared" si="440"/>
        <v>1.5219517169984854E-2</v>
      </c>
      <c r="I1481">
        <f t="shared" si="441"/>
        <v>4</v>
      </c>
      <c r="K1481">
        <v>4</v>
      </c>
      <c r="L1481" s="4">
        <v>2.71</v>
      </c>
      <c r="M1481">
        <f t="shared" si="442"/>
        <v>1.9222566444741885E-4</v>
      </c>
      <c r="O1481" s="4">
        <f t="shared" si="443"/>
        <v>154.87059980000001</v>
      </c>
      <c r="Q1481">
        <v>154.87059980000001</v>
      </c>
      <c r="S1481" s="4">
        <f t="shared" si="444"/>
        <v>1.4174537003913691E-2</v>
      </c>
      <c r="T1481">
        <v>93</v>
      </c>
      <c r="W1481" s="4">
        <f t="shared" si="445"/>
        <v>900.625</v>
      </c>
      <c r="X1481">
        <v>2488</v>
      </c>
      <c r="Y1481" s="4">
        <v>29.7</v>
      </c>
      <c r="AB1481" s="4">
        <f t="shared" si="446"/>
        <v>6</v>
      </c>
      <c r="AC1481" s="3">
        <v>6</v>
      </c>
      <c r="AD1481" s="4">
        <f t="shared" si="447"/>
        <v>1.5236109268091928E-2</v>
      </c>
      <c r="AE1481">
        <f t="shared" si="448"/>
        <v>92</v>
      </c>
      <c r="AG1481">
        <v>92</v>
      </c>
      <c r="AH1481" s="4">
        <f t="shared" si="449"/>
        <v>1.87</v>
      </c>
      <c r="AJ1481">
        <v>1.87</v>
      </c>
      <c r="AK1481" s="4">
        <f t="shared" si="450"/>
        <v>1.421566384277991E-2</v>
      </c>
      <c r="AL1481">
        <f t="shared" si="451"/>
        <v>93</v>
      </c>
      <c r="AN1481">
        <v>93</v>
      </c>
      <c r="AO1481" s="4">
        <f t="shared" si="452"/>
        <v>1.85</v>
      </c>
      <c r="AQ1481">
        <v>13.4</v>
      </c>
      <c r="AR1481" s="4">
        <f t="shared" si="453"/>
        <v>1173.2621200000001</v>
      </c>
      <c r="AT1481">
        <v>1173.2621200000001</v>
      </c>
      <c r="AU1481">
        <v>1173.2621200000001</v>
      </c>
      <c r="AV1481" s="4">
        <f t="shared" si="454"/>
        <v>24551</v>
      </c>
      <c r="AX1481">
        <v>24551</v>
      </c>
      <c r="AY1481">
        <v>24551</v>
      </c>
      <c r="AZ1481" s="4">
        <f t="shared" si="455"/>
        <v>7.2</v>
      </c>
      <c r="BB1481">
        <v>7.2</v>
      </c>
      <c r="BC1481" s="4">
        <f t="shared" si="456"/>
        <v>7</v>
      </c>
      <c r="BE1481">
        <v>7</v>
      </c>
      <c r="BF1481" s="4">
        <v>0.46400000000000002</v>
      </c>
      <c r="BG1481" s="4">
        <v>10.9</v>
      </c>
      <c r="BH1481" s="4">
        <f t="shared" si="438"/>
        <v>51.1</v>
      </c>
      <c r="BJ1481">
        <v>51.1</v>
      </c>
    </row>
    <row r="1482" spans="1:62" x14ac:dyDescent="0.25">
      <c r="A1482" s="4" t="s">
        <v>116</v>
      </c>
      <c r="B1482" s="4">
        <v>2009</v>
      </c>
      <c r="C1482" s="4">
        <v>1</v>
      </c>
      <c r="E1482" s="4">
        <f t="shared" si="439"/>
        <v>1.7535697838831463E-5</v>
      </c>
      <c r="F1482">
        <v>566</v>
      </c>
      <c r="H1482" s="4">
        <f t="shared" si="440"/>
        <v>1.5219517169984854E-2</v>
      </c>
      <c r="I1482">
        <f t="shared" si="441"/>
        <v>4</v>
      </c>
      <c r="K1482">
        <v>4</v>
      </c>
      <c r="L1482" s="4">
        <v>2.75</v>
      </c>
      <c r="M1482">
        <f t="shared" si="442"/>
        <v>1.9073467790983766E-4</v>
      </c>
      <c r="O1482" s="4">
        <f t="shared" si="443"/>
        <v>104.31447319999999</v>
      </c>
      <c r="Q1482">
        <v>104.31447319999999</v>
      </c>
      <c r="S1482" s="4">
        <f t="shared" si="444"/>
        <v>1.4682265089018029E-2</v>
      </c>
      <c r="T1482">
        <v>91</v>
      </c>
      <c r="W1482" s="4">
        <f t="shared" si="445"/>
        <v>0</v>
      </c>
      <c r="X1482">
        <v>0</v>
      </c>
      <c r="Y1482" s="4">
        <v>29.2</v>
      </c>
      <c r="AB1482" s="4">
        <f t="shared" si="446"/>
        <v>6</v>
      </c>
      <c r="AC1482" s="3">
        <v>6</v>
      </c>
      <c r="AD1482" s="4">
        <f t="shared" si="447"/>
        <v>1.5909872201855375E-2</v>
      </c>
      <c r="AE1482">
        <f t="shared" si="448"/>
        <v>89</v>
      </c>
      <c r="AG1482">
        <v>89</v>
      </c>
      <c r="AH1482" s="4">
        <f t="shared" si="449"/>
        <v>9.8000000000000007</v>
      </c>
      <c r="AJ1482">
        <v>9.8000000000000007</v>
      </c>
      <c r="AK1482" s="4">
        <f t="shared" si="450"/>
        <v>1.4699123051001885E-2</v>
      </c>
      <c r="AL1482">
        <f t="shared" si="451"/>
        <v>91</v>
      </c>
      <c r="AN1482">
        <v>91</v>
      </c>
      <c r="AO1482" s="4">
        <f t="shared" si="452"/>
        <v>1.85</v>
      </c>
      <c r="AQ1482">
        <v>18.2</v>
      </c>
      <c r="AR1482" s="4">
        <f t="shared" si="453"/>
        <v>923.136931</v>
      </c>
      <c r="AT1482">
        <v>923.136931</v>
      </c>
      <c r="AU1482">
        <v>923.136931</v>
      </c>
      <c r="AV1482" s="4">
        <f t="shared" si="454"/>
        <v>21929</v>
      </c>
      <c r="AX1482">
        <v>21929</v>
      </c>
      <c r="AY1482">
        <v>21929</v>
      </c>
      <c r="AZ1482" s="4">
        <f t="shared" si="455"/>
        <v>7.6</v>
      </c>
      <c r="BB1482">
        <v>7.6</v>
      </c>
      <c r="BC1482" s="4">
        <f t="shared" si="456"/>
        <v>7.4</v>
      </c>
      <c r="BE1482">
        <v>7.4</v>
      </c>
      <c r="BF1482" s="4">
        <v>0.45300000000000001</v>
      </c>
      <c r="BG1482" s="4">
        <v>10.8</v>
      </c>
      <c r="BH1482" s="4">
        <f t="shared" si="438"/>
        <v>49.4</v>
      </c>
      <c r="BJ1482">
        <v>49.4</v>
      </c>
    </row>
    <row r="1483" spans="1:62" x14ac:dyDescent="0.25">
      <c r="A1483" s="4" t="s">
        <v>116</v>
      </c>
      <c r="B1483" s="4">
        <v>2008</v>
      </c>
      <c r="C1483" s="4">
        <v>1</v>
      </c>
      <c r="E1483" s="4">
        <f t="shared" si="439"/>
        <v>8.7331870015172858E-6</v>
      </c>
      <c r="F1483">
        <v>592</v>
      </c>
      <c r="H1483" s="4">
        <f t="shared" si="440"/>
        <v>1.5572936596756775E-2</v>
      </c>
      <c r="I1483">
        <f t="shared" si="441"/>
        <v>5</v>
      </c>
      <c r="K1483">
        <v>5</v>
      </c>
      <c r="L1483" s="4">
        <v>2.75</v>
      </c>
      <c r="M1483">
        <f t="shared" si="442"/>
        <v>1.9035007532834653E-4</v>
      </c>
      <c r="O1483" s="4">
        <f t="shared" si="443"/>
        <v>91.854327740000002</v>
      </c>
      <c r="Q1483">
        <v>91.854327740000002</v>
      </c>
      <c r="S1483" s="4">
        <f t="shared" si="444"/>
        <v>1.5294555671065845E-2</v>
      </c>
      <c r="T1483">
        <v>88</v>
      </c>
      <c r="W1483" s="4">
        <f t="shared" si="445"/>
        <v>0</v>
      </c>
      <c r="X1483">
        <v>0</v>
      </c>
      <c r="Y1483" s="4">
        <v>28.8</v>
      </c>
      <c r="AB1483" s="4">
        <f t="shared" si="446"/>
        <v>6</v>
      </c>
      <c r="AC1483" s="3">
        <v>6</v>
      </c>
      <c r="AD1483" s="4">
        <f t="shared" si="447"/>
        <v>1.6357363661806384E-2</v>
      </c>
      <c r="AE1483">
        <f t="shared" si="448"/>
        <v>86</v>
      </c>
      <c r="AG1483">
        <v>86</v>
      </c>
      <c r="AH1483" s="4">
        <f t="shared" si="449"/>
        <v>8.85</v>
      </c>
      <c r="AJ1483">
        <v>8.85</v>
      </c>
      <c r="AK1483" s="4">
        <f t="shared" si="450"/>
        <v>1.5276735952562044E-2</v>
      </c>
      <c r="AL1483">
        <f t="shared" si="451"/>
        <v>88</v>
      </c>
      <c r="AN1483">
        <v>88</v>
      </c>
      <c r="AO1483" s="4">
        <f t="shared" si="452"/>
        <v>1.85</v>
      </c>
      <c r="AQ1483">
        <v>27.3</v>
      </c>
      <c r="AR1483" s="4">
        <f t="shared" si="453"/>
        <v>934.42856300000005</v>
      </c>
      <c r="AT1483">
        <v>934.42856300000005</v>
      </c>
      <c r="AU1483">
        <v>934.42856300000005</v>
      </c>
      <c r="AV1483" s="4">
        <f t="shared" si="454"/>
        <v>199993</v>
      </c>
      <c r="AX1483">
        <v>199993</v>
      </c>
      <c r="AY1483">
        <v>199993</v>
      </c>
      <c r="AZ1483" s="4">
        <f t="shared" si="455"/>
        <v>8</v>
      </c>
      <c r="BB1483">
        <v>8</v>
      </c>
      <c r="BC1483" s="4">
        <f t="shared" si="456"/>
        <v>7.8</v>
      </c>
      <c r="BE1483">
        <v>7.8</v>
      </c>
      <c r="BF1483" s="4">
        <v>0.44700000000000001</v>
      </c>
      <c r="BG1483" s="4">
        <v>10.7</v>
      </c>
      <c r="BH1483" s="4">
        <f t="shared" si="438"/>
        <v>47.8</v>
      </c>
      <c r="BJ1483">
        <v>47.8</v>
      </c>
    </row>
    <row r="1484" spans="1:62" x14ac:dyDescent="0.25">
      <c r="A1484" s="4" t="s">
        <v>116</v>
      </c>
      <c r="B1484" s="4">
        <v>2007</v>
      </c>
      <c r="C1484" s="4">
        <v>1</v>
      </c>
      <c r="E1484" s="4">
        <f t="shared" si="439"/>
        <v>2.6616227471170173E-6</v>
      </c>
      <c r="F1484">
        <v>633</v>
      </c>
      <c r="H1484" s="4">
        <f t="shared" si="440"/>
        <v>1.5219517169984854E-2</v>
      </c>
      <c r="I1484">
        <f t="shared" si="441"/>
        <v>4</v>
      </c>
      <c r="K1484">
        <v>4</v>
      </c>
      <c r="L1484" s="4">
        <v>2.69</v>
      </c>
      <c r="M1484">
        <f t="shared" si="442"/>
        <v>1.8763110614773422E-4</v>
      </c>
      <c r="O1484" s="4">
        <f t="shared" si="443"/>
        <v>9.1843271699999995</v>
      </c>
      <c r="Q1484">
        <v>9.1843271699999995</v>
      </c>
      <c r="S1484" s="4">
        <f t="shared" si="444"/>
        <v>2.5921285339093207E-4</v>
      </c>
      <c r="T1484">
        <v>9</v>
      </c>
      <c r="W1484" s="4">
        <f t="shared" si="445"/>
        <v>2</v>
      </c>
      <c r="X1484">
        <v>2</v>
      </c>
      <c r="Y1484" s="4">
        <v>28.3</v>
      </c>
      <c r="AB1484" s="4">
        <f t="shared" si="446"/>
        <v>6</v>
      </c>
      <c r="AC1484" s="3">
        <v>6</v>
      </c>
      <c r="AD1484" s="4">
        <f t="shared" si="447"/>
        <v>1.6227380296171198E-2</v>
      </c>
      <c r="AE1484">
        <f t="shared" si="448"/>
        <v>87</v>
      </c>
      <c r="AG1484">
        <v>87</v>
      </c>
      <c r="AH1484" s="4">
        <f t="shared" si="449"/>
        <v>8.4700000000000006</v>
      </c>
      <c r="AJ1484">
        <v>8.4700000000000006</v>
      </c>
      <c r="AK1484" s="4">
        <f t="shared" si="450"/>
        <v>1.5271462685475393E-2</v>
      </c>
      <c r="AL1484">
        <f t="shared" si="451"/>
        <v>88</v>
      </c>
      <c r="AN1484">
        <v>88</v>
      </c>
      <c r="AO1484" s="4">
        <f t="shared" si="452"/>
        <v>1.85</v>
      </c>
      <c r="AQ1484">
        <v>30</v>
      </c>
      <c r="AR1484" s="4">
        <f t="shared" si="453"/>
        <v>918.43271700000003</v>
      </c>
      <c r="AT1484">
        <v>918.43271700000003</v>
      </c>
      <c r="AU1484">
        <v>918.43271700000003</v>
      </c>
      <c r="AV1484" s="4">
        <f t="shared" si="454"/>
        <v>1982287</v>
      </c>
      <c r="AX1484">
        <v>1982287</v>
      </c>
      <c r="AY1484">
        <v>1982287</v>
      </c>
      <c r="AZ1484" s="4">
        <f t="shared" si="455"/>
        <v>8.4</v>
      </c>
      <c r="BB1484">
        <v>8.4</v>
      </c>
      <c r="BC1484" s="4">
        <f t="shared" si="456"/>
        <v>8.3000000000000007</v>
      </c>
      <c r="BE1484">
        <v>8.3000000000000007</v>
      </c>
      <c r="BF1484" s="4">
        <v>0.44</v>
      </c>
      <c r="BG1484" s="4">
        <v>10.6</v>
      </c>
      <c r="BH1484" s="4">
        <f t="shared" si="438"/>
        <v>46.2</v>
      </c>
      <c r="BJ1484">
        <v>46.2</v>
      </c>
    </row>
    <row r="1485" spans="1:62" x14ac:dyDescent="0.25">
      <c r="A1485" s="4" t="s">
        <v>116</v>
      </c>
      <c r="B1485" s="4">
        <v>2006</v>
      </c>
      <c r="C1485" s="4">
        <v>1</v>
      </c>
      <c r="E1485" s="4">
        <f t="shared" si="439"/>
        <v>1.3884786801616354E-6</v>
      </c>
      <c r="F1485">
        <v>654</v>
      </c>
      <c r="H1485" s="4">
        <f t="shared" si="440"/>
        <v>1.5572936596756775E-2</v>
      </c>
      <c r="I1485">
        <f t="shared" si="441"/>
        <v>5</v>
      </c>
      <c r="K1485">
        <v>5</v>
      </c>
      <c r="L1485" s="4">
        <v>2.61</v>
      </c>
      <c r="M1485">
        <f t="shared" si="442"/>
        <v>1.8969642075472503E-4</v>
      </c>
      <c r="O1485" s="4">
        <f t="shared" si="443"/>
        <v>71.155776090000003</v>
      </c>
      <c r="Q1485">
        <v>71.155776090000003</v>
      </c>
      <c r="S1485" s="4">
        <f t="shared" si="444"/>
        <v>1.4682265089018029E-2</v>
      </c>
      <c r="T1485">
        <v>91</v>
      </c>
      <c r="W1485" s="4">
        <f t="shared" si="445"/>
        <v>1</v>
      </c>
      <c r="X1485">
        <v>1</v>
      </c>
      <c r="Y1485" s="4">
        <v>27.9</v>
      </c>
      <c r="AB1485" s="4">
        <f t="shared" si="446"/>
        <v>6</v>
      </c>
      <c r="AC1485" s="3">
        <v>6</v>
      </c>
      <c r="AD1485" s="4">
        <f t="shared" si="447"/>
        <v>1.6070675794304157E-2</v>
      </c>
      <c r="AE1485">
        <f t="shared" si="448"/>
        <v>88</v>
      </c>
      <c r="AG1485">
        <v>88</v>
      </c>
      <c r="AH1485" s="4">
        <f t="shared" si="449"/>
        <v>7.12</v>
      </c>
      <c r="AJ1485">
        <v>7.12</v>
      </c>
      <c r="AK1485" s="4">
        <f t="shared" si="450"/>
        <v>1.5093293839298617E-2</v>
      </c>
      <c r="AL1485">
        <f t="shared" si="451"/>
        <v>89</v>
      </c>
      <c r="AN1485">
        <v>89</v>
      </c>
      <c r="AO1485" s="4">
        <f t="shared" si="452"/>
        <v>1.85</v>
      </c>
      <c r="AQ1485">
        <v>34.1</v>
      </c>
      <c r="AR1485" s="4">
        <f t="shared" si="453"/>
        <v>915.77575400000001</v>
      </c>
      <c r="AT1485">
        <v>915.77575400000001</v>
      </c>
      <c r="AU1485">
        <v>915.77575400000001</v>
      </c>
      <c r="AV1485" s="4">
        <f t="shared" si="454"/>
        <v>1965662</v>
      </c>
      <c r="AX1485">
        <v>1965662</v>
      </c>
      <c r="AY1485">
        <v>1965662</v>
      </c>
      <c r="AZ1485" s="4">
        <f t="shared" si="455"/>
        <v>8.8000000000000007</v>
      </c>
      <c r="BB1485">
        <v>8.8000000000000007</v>
      </c>
      <c r="BC1485" s="4">
        <f t="shared" si="456"/>
        <v>8.6999999999999993</v>
      </c>
      <c r="BE1485">
        <v>8.6999999999999993</v>
      </c>
      <c r="BF1485" s="4">
        <v>0.437</v>
      </c>
      <c r="BG1485" s="4">
        <v>10.7</v>
      </c>
      <c r="BH1485" s="4">
        <f t="shared" si="438"/>
        <v>45.3</v>
      </c>
      <c r="BJ1485">
        <v>45.3</v>
      </c>
    </row>
    <row r="1486" spans="1:62" x14ac:dyDescent="0.25">
      <c r="A1486" s="4" t="s">
        <v>116</v>
      </c>
      <c r="B1486" s="4">
        <v>2005</v>
      </c>
      <c r="C1486" s="4">
        <v>1</v>
      </c>
      <c r="E1486" s="4">
        <f t="shared" si="439"/>
        <v>7.0393794841779959E-7</v>
      </c>
      <c r="F1486">
        <v>675</v>
      </c>
      <c r="H1486" s="4">
        <f t="shared" si="440"/>
        <v>1.5572936596756775E-2</v>
      </c>
      <c r="I1486">
        <f t="shared" si="441"/>
        <v>5</v>
      </c>
      <c r="K1486">
        <v>5</v>
      </c>
      <c r="L1486" s="4">
        <v>2.67</v>
      </c>
      <c r="M1486">
        <f t="shared" si="442"/>
        <v>1.8926832835134593E-4</v>
      </c>
      <c r="O1486" s="4">
        <f t="shared" si="443"/>
        <v>57.903697520000001</v>
      </c>
      <c r="Q1486">
        <v>57.903697520000001</v>
      </c>
      <c r="S1486" s="4">
        <f t="shared" si="444"/>
        <v>1.5455016575970915E-2</v>
      </c>
      <c r="T1486">
        <v>87</v>
      </c>
      <c r="W1486" s="4">
        <f t="shared" si="445"/>
        <v>0</v>
      </c>
      <c r="X1486">
        <v>0</v>
      </c>
      <c r="Y1486" s="4">
        <v>27.4</v>
      </c>
      <c r="AB1486" s="4">
        <f t="shared" si="446"/>
        <v>6</v>
      </c>
      <c r="AC1486" s="3">
        <v>6</v>
      </c>
      <c r="AD1486" s="4">
        <f t="shared" si="447"/>
        <v>1.6065128628967272E-2</v>
      </c>
      <c r="AE1486">
        <f t="shared" si="448"/>
        <v>88</v>
      </c>
      <c r="AG1486">
        <v>88</v>
      </c>
      <c r="AH1486" s="4">
        <f t="shared" si="449"/>
        <v>6.3</v>
      </c>
      <c r="AJ1486">
        <v>6.3</v>
      </c>
      <c r="AK1486" s="4">
        <f t="shared" si="450"/>
        <v>1.5088057199763123E-2</v>
      </c>
      <c r="AL1486">
        <f t="shared" si="451"/>
        <v>89</v>
      </c>
      <c r="AN1486">
        <v>89</v>
      </c>
      <c r="AO1486" s="4">
        <f t="shared" si="452"/>
        <v>1.85</v>
      </c>
      <c r="AQ1486">
        <v>34.799999999999997</v>
      </c>
      <c r="AR1486" s="4">
        <f t="shared" si="453"/>
        <v>862.94631179999999</v>
      </c>
      <c r="AT1486">
        <v>862.94631179999999</v>
      </c>
      <c r="AU1486">
        <v>862.94631179999999</v>
      </c>
      <c r="AV1486" s="4">
        <f t="shared" si="454"/>
        <v>1949543</v>
      </c>
      <c r="AX1486">
        <v>1949543</v>
      </c>
      <c r="AY1486">
        <v>1949543</v>
      </c>
      <c r="AZ1486" s="4">
        <f t="shared" si="455"/>
        <v>9.3000000000000007</v>
      </c>
      <c r="BB1486">
        <v>9.3000000000000007</v>
      </c>
      <c r="BC1486" s="4">
        <f t="shared" si="456"/>
        <v>9.1999999999999993</v>
      </c>
      <c r="BE1486">
        <v>9.1999999999999993</v>
      </c>
      <c r="BF1486" s="4">
        <v>0.437</v>
      </c>
      <c r="BG1486" s="4">
        <v>10.7</v>
      </c>
      <c r="BH1486" s="4">
        <f t="shared" si="438"/>
        <v>44.5</v>
      </c>
      <c r="BJ1486">
        <v>44.5</v>
      </c>
    </row>
    <row r="1487" spans="1:62" x14ac:dyDescent="0.25">
      <c r="A1487" s="4" t="s">
        <v>116</v>
      </c>
      <c r="B1487" s="4">
        <v>2004</v>
      </c>
      <c r="C1487" s="4">
        <v>1</v>
      </c>
      <c r="E1487" s="4">
        <f t="shared" si="439"/>
        <v>9.4511159338312569E-7</v>
      </c>
      <c r="F1487">
        <v>666</v>
      </c>
      <c r="H1487" s="4">
        <f t="shared" si="440"/>
        <v>1.5572936596756775E-2</v>
      </c>
      <c r="I1487">
        <f t="shared" si="441"/>
        <v>5</v>
      </c>
      <c r="K1487">
        <v>5</v>
      </c>
      <c r="L1487" s="4">
        <v>1.8</v>
      </c>
      <c r="M1487">
        <f t="shared" si="442"/>
        <v>1.8959237587434276E-4</v>
      </c>
      <c r="O1487" s="4">
        <f t="shared" si="443"/>
        <v>67.91361818</v>
      </c>
      <c r="Q1487">
        <v>67.91361818</v>
      </c>
      <c r="S1487" s="4">
        <f t="shared" si="444"/>
        <v>1.8256414550525489E-4</v>
      </c>
      <c r="T1487">
        <v>6</v>
      </c>
      <c r="W1487" s="4">
        <f t="shared" si="445"/>
        <v>31</v>
      </c>
      <c r="X1487">
        <v>31</v>
      </c>
      <c r="Y1487" s="4">
        <v>26.9</v>
      </c>
      <c r="AB1487" s="4">
        <f t="shared" si="446"/>
        <v>7</v>
      </c>
      <c r="AC1487" s="3">
        <v>7</v>
      </c>
      <c r="AD1487" s="4">
        <f t="shared" si="447"/>
        <v>1.58825703480358E-2</v>
      </c>
      <c r="AE1487">
        <f t="shared" si="448"/>
        <v>89</v>
      </c>
      <c r="AG1487">
        <v>89</v>
      </c>
      <c r="AH1487" s="4">
        <f t="shared" si="449"/>
        <v>6.96</v>
      </c>
      <c r="AJ1487">
        <v>6.96</v>
      </c>
      <c r="AK1487" s="4">
        <f t="shared" si="450"/>
        <v>2.6209453991411416E-4</v>
      </c>
      <c r="AL1487">
        <f t="shared" si="451"/>
        <v>9</v>
      </c>
      <c r="AN1487">
        <v>9</v>
      </c>
      <c r="AO1487" s="4">
        <f t="shared" si="452"/>
        <v>1.85</v>
      </c>
      <c r="AQ1487">
        <v>34.6</v>
      </c>
      <c r="AR1487" s="4">
        <f t="shared" si="453"/>
        <v>781.51459360000001</v>
      </c>
      <c r="AT1487">
        <v>781.51459360000001</v>
      </c>
      <c r="AU1487">
        <v>781.51459360000001</v>
      </c>
      <c r="AV1487" s="4">
        <f t="shared" si="454"/>
        <v>1933728</v>
      </c>
      <c r="AX1487">
        <v>1933728</v>
      </c>
      <c r="AY1487">
        <v>1933728</v>
      </c>
      <c r="AZ1487" s="4">
        <f t="shared" si="455"/>
        <v>9.6999999999999993</v>
      </c>
      <c r="BB1487">
        <v>9.6999999999999993</v>
      </c>
      <c r="BC1487" s="4">
        <f t="shared" si="456"/>
        <v>9.6999999999999993</v>
      </c>
      <c r="BE1487">
        <v>9.6999999999999993</v>
      </c>
      <c r="BF1487" s="4">
        <v>0.439</v>
      </c>
      <c r="BG1487" s="4">
        <v>10.7</v>
      </c>
      <c r="BH1487" s="4">
        <f t="shared" si="438"/>
        <v>44.8</v>
      </c>
      <c r="BJ1487">
        <v>44.8</v>
      </c>
    </row>
    <row r="1488" spans="1:62" x14ac:dyDescent="0.25">
      <c r="A1488" s="4" t="s">
        <v>116</v>
      </c>
      <c r="B1488" s="4">
        <v>2003</v>
      </c>
      <c r="C1488" s="4">
        <v>1</v>
      </c>
      <c r="E1488" s="4">
        <f t="shared" si="439"/>
        <v>1.6770623546990665E-6</v>
      </c>
      <c r="F1488">
        <v>648</v>
      </c>
      <c r="H1488" s="4">
        <f t="shared" si="440"/>
        <v>1.5572936596756775E-2</v>
      </c>
      <c r="I1488">
        <f t="shared" si="441"/>
        <v>5</v>
      </c>
      <c r="K1488">
        <v>5</v>
      </c>
      <c r="L1488" s="4">
        <v>1.99</v>
      </c>
      <c r="M1488">
        <f t="shared" si="442"/>
        <v>1.8749636793885765E-4</v>
      </c>
      <c r="O1488" s="4">
        <f t="shared" si="443"/>
        <v>5.3009020409999996</v>
      </c>
      <c r="Q1488">
        <v>5.3009020409999996</v>
      </c>
      <c r="S1488" s="4">
        <f t="shared" si="444"/>
        <v>6.1550113230977052E-4</v>
      </c>
      <c r="T1488">
        <v>17</v>
      </c>
      <c r="W1488" s="4">
        <f t="shared" si="445"/>
        <v>1</v>
      </c>
      <c r="X1488">
        <v>1</v>
      </c>
      <c r="Y1488" s="4">
        <v>26.4</v>
      </c>
      <c r="AB1488" s="4">
        <f t="shared" si="446"/>
        <v>7</v>
      </c>
      <c r="AC1488" s="3">
        <v>7</v>
      </c>
      <c r="AD1488" s="4">
        <f t="shared" si="447"/>
        <v>1.6761478270951627E-4</v>
      </c>
      <c r="AE1488">
        <f t="shared" si="448"/>
        <v>9</v>
      </c>
      <c r="AG1488">
        <v>9</v>
      </c>
      <c r="AH1488" s="4">
        <f t="shared" si="449"/>
        <v>7.13</v>
      </c>
      <c r="AJ1488">
        <v>7.13</v>
      </c>
      <c r="AK1488" s="4">
        <f t="shared" si="450"/>
        <v>2.5596915492813211E-4</v>
      </c>
      <c r="AL1488">
        <f t="shared" si="451"/>
        <v>9</v>
      </c>
      <c r="AN1488">
        <v>9</v>
      </c>
      <c r="AO1488" s="4">
        <f t="shared" si="452"/>
        <v>1.85</v>
      </c>
      <c r="AQ1488">
        <v>33.799999999999997</v>
      </c>
      <c r="AR1488" s="4">
        <f t="shared" si="453"/>
        <v>63.636279000000002</v>
      </c>
      <c r="AT1488">
        <v>63.636279000000002</v>
      </c>
      <c r="AU1488">
        <v>63.636279000000002</v>
      </c>
      <c r="AV1488" s="4">
        <f t="shared" si="454"/>
        <v>191897</v>
      </c>
      <c r="AX1488">
        <v>191897</v>
      </c>
      <c r="AY1488">
        <v>191897</v>
      </c>
      <c r="AZ1488" s="4">
        <f t="shared" si="455"/>
        <v>1.2</v>
      </c>
      <c r="BB1488">
        <v>1.2</v>
      </c>
      <c r="BC1488" s="4">
        <f t="shared" si="456"/>
        <v>1.1000000000000001</v>
      </c>
      <c r="BE1488">
        <v>1.1000000000000001</v>
      </c>
      <c r="BF1488" s="4">
        <v>0.44</v>
      </c>
      <c r="BG1488" s="4">
        <v>10.5</v>
      </c>
      <c r="BH1488" s="4">
        <f t="shared" si="438"/>
        <v>45.5</v>
      </c>
      <c r="BJ1488">
        <v>45.5</v>
      </c>
    </row>
    <row r="1489" spans="1:62" x14ac:dyDescent="0.25">
      <c r="A1489" s="4" t="s">
        <v>116</v>
      </c>
      <c r="B1489" s="4">
        <v>2002</v>
      </c>
      <c r="C1489" s="4">
        <v>1</v>
      </c>
      <c r="E1489" s="4">
        <f t="shared" si="439"/>
        <v>3.7002503620170958E-6</v>
      </c>
      <c r="F1489">
        <v>622</v>
      </c>
      <c r="H1489" s="4">
        <f t="shared" si="440"/>
        <v>1.5572936596756775E-2</v>
      </c>
      <c r="I1489">
        <f t="shared" si="441"/>
        <v>5</v>
      </c>
      <c r="K1489">
        <v>5</v>
      </c>
      <c r="L1489" s="4">
        <v>2.95</v>
      </c>
      <c r="M1489">
        <f t="shared" si="442"/>
        <v>1.8743487926460155E-4</v>
      </c>
      <c r="O1489" s="4">
        <f t="shared" si="443"/>
        <v>3.53457351</v>
      </c>
      <c r="Q1489">
        <v>3.53457351</v>
      </c>
      <c r="S1489" s="4">
        <f t="shared" si="444"/>
        <v>8.675140700055771E-5</v>
      </c>
      <c r="W1489" s="4">
        <f t="shared" si="445"/>
        <v>0</v>
      </c>
      <c r="X1489">
        <v>0</v>
      </c>
      <c r="Y1489" s="4">
        <v>25.9</v>
      </c>
      <c r="AB1489" s="4">
        <f t="shared" si="446"/>
        <v>7</v>
      </c>
      <c r="AC1489" s="3">
        <v>7</v>
      </c>
      <c r="AD1489" s="4">
        <f t="shared" si="447"/>
        <v>1.6544783523945294E-2</v>
      </c>
      <c r="AE1489">
        <f t="shared" si="448"/>
        <v>84</v>
      </c>
      <c r="AG1489">
        <v>84</v>
      </c>
      <c r="AH1489" s="4">
        <f t="shared" si="449"/>
        <v>6.91</v>
      </c>
      <c r="AJ1489">
        <v>6.91</v>
      </c>
      <c r="AK1489" s="4">
        <f t="shared" si="450"/>
        <v>1.580260468897788E-2</v>
      </c>
      <c r="AL1489">
        <f t="shared" si="451"/>
        <v>84</v>
      </c>
      <c r="AN1489">
        <v>84</v>
      </c>
      <c r="AO1489" s="4">
        <f t="shared" si="452"/>
        <v>1.85</v>
      </c>
      <c r="AQ1489">
        <v>32.5</v>
      </c>
      <c r="AR1489" s="4">
        <f t="shared" si="453"/>
        <v>47.893949999999997</v>
      </c>
      <c r="AT1489">
        <v>47.893949999999997</v>
      </c>
      <c r="AU1489">
        <v>47.893949999999997</v>
      </c>
      <c r="AV1489" s="4">
        <f t="shared" si="454"/>
        <v>192312</v>
      </c>
      <c r="AX1489">
        <v>192312</v>
      </c>
      <c r="AY1489">
        <v>192312</v>
      </c>
      <c r="AZ1489" s="4">
        <f t="shared" si="455"/>
        <v>1.6</v>
      </c>
      <c r="BB1489">
        <v>1.6</v>
      </c>
      <c r="BC1489" s="4">
        <f t="shared" si="456"/>
        <v>1.6</v>
      </c>
      <c r="BE1489">
        <v>1.6</v>
      </c>
      <c r="BF1489" s="4">
        <v>0.44600000000000001</v>
      </c>
      <c r="BG1489" s="4">
        <v>10.4</v>
      </c>
      <c r="BH1489" s="4">
        <f t="shared" si="438"/>
        <v>46.4</v>
      </c>
      <c r="BJ1489">
        <v>46.4</v>
      </c>
    </row>
    <row r="1490" spans="1:62" x14ac:dyDescent="0.25">
      <c r="A1490" s="4" t="s">
        <v>116</v>
      </c>
      <c r="B1490" s="4">
        <v>2001</v>
      </c>
      <c r="C1490" s="4">
        <v>1</v>
      </c>
      <c r="E1490" s="4">
        <f t="shared" si="439"/>
        <v>1.0297337663956412E-5</v>
      </c>
      <c r="F1490">
        <v>586</v>
      </c>
      <c r="H1490" s="4">
        <f t="shared" si="440"/>
        <v>1.5572936596756775E-2</v>
      </c>
      <c r="I1490">
        <f t="shared" si="441"/>
        <v>5</v>
      </c>
      <c r="K1490">
        <v>5</v>
      </c>
      <c r="L1490" s="4">
        <v>2.86</v>
      </c>
      <c r="M1490">
        <f t="shared" si="442"/>
        <v>1.8863053480237392E-4</v>
      </c>
      <c r="O1490" s="4">
        <f t="shared" si="443"/>
        <v>38.571870109999999</v>
      </c>
      <c r="Q1490">
        <v>38.571870109999999</v>
      </c>
      <c r="S1490" s="4">
        <f t="shared" si="444"/>
        <v>8.675140700055771E-5</v>
      </c>
      <c r="W1490" s="4">
        <f t="shared" si="445"/>
        <v>217</v>
      </c>
      <c r="X1490">
        <v>217</v>
      </c>
      <c r="Y1490" s="4">
        <v>25.4</v>
      </c>
      <c r="AB1490" s="4">
        <f t="shared" si="446"/>
        <v>7</v>
      </c>
      <c r="AC1490" s="3">
        <v>7</v>
      </c>
      <c r="AD1490" s="4">
        <f t="shared" si="447"/>
        <v>1.6350087194051049E-2</v>
      </c>
      <c r="AE1490">
        <f t="shared" si="448"/>
        <v>78</v>
      </c>
      <c r="AG1490">
        <v>78</v>
      </c>
      <c r="AH1490" s="4">
        <f t="shared" si="449"/>
        <v>7.53</v>
      </c>
      <c r="AJ1490">
        <v>7.53</v>
      </c>
      <c r="AK1490" s="4">
        <f t="shared" si="450"/>
        <v>1.5745312670575239E-2</v>
      </c>
      <c r="AL1490">
        <f t="shared" si="451"/>
        <v>78</v>
      </c>
      <c r="AN1490">
        <v>78</v>
      </c>
      <c r="AO1490" s="4">
        <f t="shared" si="452"/>
        <v>1.85</v>
      </c>
      <c r="AQ1490">
        <v>31.2</v>
      </c>
      <c r="AR1490" s="4">
        <f t="shared" si="453"/>
        <v>437.81918400000001</v>
      </c>
      <c r="AT1490">
        <v>437.81918400000001</v>
      </c>
      <c r="AU1490">
        <v>437.81918400000001</v>
      </c>
      <c r="AV1490" s="4">
        <f t="shared" si="454"/>
        <v>1885955</v>
      </c>
      <c r="AX1490">
        <v>1885955</v>
      </c>
      <c r="AY1490">
        <v>1885955</v>
      </c>
      <c r="AZ1490" s="4">
        <f t="shared" si="455"/>
        <v>11.1</v>
      </c>
      <c r="BB1490">
        <v>11.1</v>
      </c>
      <c r="BC1490" s="4">
        <f t="shared" si="456"/>
        <v>11.1</v>
      </c>
      <c r="BE1490">
        <v>11.1</v>
      </c>
      <c r="BF1490" s="4">
        <v>0.443</v>
      </c>
      <c r="BG1490" s="4">
        <v>10.3</v>
      </c>
      <c r="BH1490" s="4">
        <f t="shared" si="438"/>
        <v>47.8</v>
      </c>
      <c r="BJ1490">
        <v>47.8</v>
      </c>
    </row>
    <row r="1491" spans="1:62" x14ac:dyDescent="0.25">
      <c r="A1491" s="4" t="s">
        <v>116</v>
      </c>
      <c r="B1491" s="4">
        <v>2000</v>
      </c>
      <c r="C1491" s="4">
        <v>1</v>
      </c>
      <c r="E1491" s="4">
        <f t="shared" si="439"/>
        <v>3.1325593103889172E-5</v>
      </c>
      <c r="F1491">
        <v>543</v>
      </c>
      <c r="H1491" s="4">
        <f t="shared" si="440"/>
        <v>1.5572936596756775E-2</v>
      </c>
      <c r="I1491">
        <f t="shared" si="441"/>
        <v>5</v>
      </c>
      <c r="K1491">
        <v>5</v>
      </c>
      <c r="L1491" s="4">
        <v>3.1</v>
      </c>
      <c r="M1491">
        <f t="shared" si="442"/>
        <v>1.8833820288562497E-4</v>
      </c>
      <c r="O1491" s="4">
        <f t="shared" si="443"/>
        <v>29.866164640000001</v>
      </c>
      <c r="Q1491">
        <v>29.866164640000001</v>
      </c>
      <c r="S1491" s="4">
        <f t="shared" si="444"/>
        <v>8.675140700055771E-5</v>
      </c>
      <c r="W1491" s="4">
        <f t="shared" si="445"/>
        <v>660</v>
      </c>
      <c r="X1491">
        <v>660</v>
      </c>
      <c r="Y1491" s="4">
        <v>24.9</v>
      </c>
      <c r="AB1491" s="4">
        <f t="shared" si="446"/>
        <v>7</v>
      </c>
      <c r="AC1491" s="3">
        <v>7</v>
      </c>
      <c r="AD1491" s="4">
        <f t="shared" si="447"/>
        <v>1.6584639262489265E-2</v>
      </c>
      <c r="AE1491">
        <f t="shared" si="448"/>
        <v>82</v>
      </c>
      <c r="AG1491">
        <v>82</v>
      </c>
      <c r="AH1491" s="4">
        <f t="shared" si="449"/>
        <v>6.92</v>
      </c>
      <c r="AJ1491">
        <v>6.92</v>
      </c>
      <c r="AK1491" s="4">
        <f t="shared" si="450"/>
        <v>1.5845956793444735E-2</v>
      </c>
      <c r="AL1491">
        <f t="shared" si="451"/>
        <v>83</v>
      </c>
      <c r="AN1491">
        <v>83</v>
      </c>
      <c r="AO1491" s="4">
        <f t="shared" si="452"/>
        <v>1.85</v>
      </c>
      <c r="AQ1491">
        <v>29.8</v>
      </c>
      <c r="AR1491" s="4">
        <f t="shared" si="453"/>
        <v>474.81978759999998</v>
      </c>
      <c r="AT1491">
        <v>474.81978759999998</v>
      </c>
      <c r="AU1491">
        <v>474.81978759999998</v>
      </c>
      <c r="AV1491" s="4">
        <f t="shared" si="454"/>
        <v>1868699</v>
      </c>
      <c r="AX1491">
        <v>1868699</v>
      </c>
      <c r="AY1491">
        <v>1868699</v>
      </c>
      <c r="AZ1491" s="4">
        <f t="shared" si="455"/>
        <v>11.5</v>
      </c>
      <c r="BB1491">
        <v>11.5</v>
      </c>
      <c r="BC1491" s="4">
        <f t="shared" si="456"/>
        <v>11.6</v>
      </c>
      <c r="BE1491">
        <v>11.6</v>
      </c>
      <c r="BF1491" s="4">
        <v>0.44500000000000001</v>
      </c>
      <c r="BG1491" s="4">
        <v>9.6</v>
      </c>
      <c r="BH1491" s="4">
        <f t="shared" si="438"/>
        <v>49.3</v>
      </c>
      <c r="BJ1491">
        <v>49.3</v>
      </c>
    </row>
    <row r="1492" spans="1:62" x14ac:dyDescent="0.25">
      <c r="A1492" s="4" t="s">
        <v>117</v>
      </c>
      <c r="B1492" s="4">
        <v>2015</v>
      </c>
      <c r="C1492" s="4">
        <v>1</v>
      </c>
      <c r="E1492" s="4">
        <f t="shared" si="439"/>
        <v>2.4083948899070568E-3</v>
      </c>
      <c r="F1492">
        <v>259</v>
      </c>
      <c r="H1492" s="4">
        <f t="shared" si="440"/>
        <v>1.6488974231872046E-2</v>
      </c>
      <c r="I1492">
        <f t="shared" si="441"/>
        <v>8</v>
      </c>
      <c r="K1492">
        <v>8</v>
      </c>
      <c r="M1492">
        <f t="shared" si="442"/>
        <v>1.8731145170040577E-4</v>
      </c>
      <c r="O1492" s="4">
        <f t="shared" si="443"/>
        <v>0</v>
      </c>
      <c r="Q1492">
        <v>0</v>
      </c>
      <c r="S1492" s="4">
        <f t="shared" si="444"/>
        <v>8.1730432372581728E-3</v>
      </c>
      <c r="T1492">
        <v>52</v>
      </c>
      <c r="W1492" s="4">
        <f t="shared" si="445"/>
        <v>900.625</v>
      </c>
      <c r="X1492">
        <v>1060</v>
      </c>
      <c r="Y1492" s="4">
        <v>27.3</v>
      </c>
      <c r="AB1492" s="4">
        <f t="shared" si="446"/>
        <v>11</v>
      </c>
      <c r="AC1492" s="3">
        <v>11</v>
      </c>
      <c r="AD1492" s="4">
        <f t="shared" si="447"/>
        <v>7.5779364238012271E-3</v>
      </c>
      <c r="AE1492">
        <f t="shared" si="448"/>
        <v>52</v>
      </c>
      <c r="AG1492">
        <v>52</v>
      </c>
      <c r="AH1492" s="4" t="e">
        <f t="shared" si="449"/>
        <v>#VALUE!</v>
      </c>
      <c r="AK1492" s="4">
        <f t="shared" si="450"/>
        <v>8.027633107411742E-3</v>
      </c>
      <c r="AL1492">
        <f t="shared" si="451"/>
        <v>52</v>
      </c>
      <c r="AN1492">
        <v>52</v>
      </c>
      <c r="AO1492" s="4">
        <f t="shared" si="452"/>
        <v>0.9</v>
      </c>
      <c r="AQ1492">
        <v>0.9</v>
      </c>
      <c r="AR1492" s="4">
        <f t="shared" si="453"/>
        <v>452.38717000000003</v>
      </c>
      <c r="AT1492">
        <v>452.38717000000003</v>
      </c>
      <c r="AU1492">
        <v>452.38717000000003</v>
      </c>
      <c r="AV1492" s="4">
        <f t="shared" si="454"/>
        <v>4499621</v>
      </c>
      <c r="AX1492">
        <v>4499621</v>
      </c>
      <c r="AY1492">
        <v>4499621</v>
      </c>
      <c r="AZ1492" s="4">
        <f t="shared" si="455"/>
        <v>6.5</v>
      </c>
      <c r="BB1492">
        <v>6.5</v>
      </c>
      <c r="BC1492" s="4">
        <f t="shared" si="456"/>
        <v>6.4</v>
      </c>
      <c r="BE1492">
        <v>6.4</v>
      </c>
      <c r="BF1492" s="4">
        <v>0.42699999999999999</v>
      </c>
      <c r="BG1492" s="4">
        <v>9.9</v>
      </c>
      <c r="BH1492" s="4">
        <f t="shared" si="438"/>
        <v>61.4</v>
      </c>
      <c r="BJ1492">
        <v>61.4</v>
      </c>
    </row>
    <row r="1493" spans="1:62" x14ac:dyDescent="0.25">
      <c r="A1493" s="4" t="s">
        <v>117</v>
      </c>
      <c r="B1493" s="4">
        <v>2014</v>
      </c>
      <c r="C1493" s="4">
        <v>1</v>
      </c>
      <c r="E1493" s="4">
        <f t="shared" si="439"/>
        <v>1.3411349009989672E-3</v>
      </c>
      <c r="F1493">
        <v>329</v>
      </c>
      <c r="H1493" s="4">
        <f t="shared" si="440"/>
        <v>1.6488974231872046E-2</v>
      </c>
      <c r="I1493">
        <f t="shared" si="441"/>
        <v>8</v>
      </c>
      <c r="K1493">
        <v>8</v>
      </c>
      <c r="L1493" s="4">
        <v>0.01</v>
      </c>
      <c r="M1493">
        <f t="shared" si="442"/>
        <v>1.8915305011787083E-4</v>
      </c>
      <c r="O1493" s="4">
        <f t="shared" si="443"/>
        <v>54.37396957</v>
      </c>
      <c r="Q1493">
        <v>54.37396957</v>
      </c>
      <c r="S1493" s="4">
        <f t="shared" si="444"/>
        <v>1.6191477603927316E-4</v>
      </c>
      <c r="T1493">
        <v>5</v>
      </c>
      <c r="W1493" s="4">
        <f t="shared" si="445"/>
        <v>34</v>
      </c>
      <c r="X1493">
        <v>34</v>
      </c>
      <c r="Y1493" s="4">
        <v>26.7</v>
      </c>
      <c r="AB1493" s="4">
        <f t="shared" si="446"/>
        <v>11</v>
      </c>
      <c r="AC1493" s="3">
        <v>11</v>
      </c>
      <c r="AD1493" s="4">
        <f t="shared" si="447"/>
        <v>6.4243642219512474E-3</v>
      </c>
      <c r="AE1493">
        <f t="shared" si="448"/>
        <v>49</v>
      </c>
      <c r="AG1493">
        <v>49</v>
      </c>
      <c r="AH1493" s="4">
        <f t="shared" si="449"/>
        <v>1.4</v>
      </c>
      <c r="AJ1493">
        <v>1.4</v>
      </c>
      <c r="AK1493" s="4">
        <f t="shared" si="450"/>
        <v>1.5668881931877582E-4</v>
      </c>
      <c r="AL1493">
        <f t="shared" si="451"/>
        <v>5</v>
      </c>
      <c r="AN1493">
        <v>5</v>
      </c>
      <c r="AO1493" s="4">
        <f t="shared" si="452"/>
        <v>0.9</v>
      </c>
      <c r="AQ1493">
        <v>0.9</v>
      </c>
      <c r="AR1493" s="4">
        <f t="shared" si="453"/>
        <v>458.46517340000003</v>
      </c>
      <c r="AT1493">
        <v>458.46517340000003</v>
      </c>
      <c r="AU1493">
        <v>458.46517340000003</v>
      </c>
      <c r="AV1493" s="4">
        <f t="shared" si="454"/>
        <v>439737</v>
      </c>
      <c r="AX1493">
        <v>439737</v>
      </c>
      <c r="AY1493">
        <v>439737</v>
      </c>
      <c r="AZ1493" s="4">
        <f t="shared" si="455"/>
        <v>6.7</v>
      </c>
      <c r="BB1493">
        <v>6.7</v>
      </c>
      <c r="BC1493" s="4">
        <f t="shared" si="456"/>
        <v>6.5</v>
      </c>
      <c r="BE1493">
        <v>6.5</v>
      </c>
      <c r="BF1493" s="4">
        <v>0.42599999999999999</v>
      </c>
      <c r="BG1493" s="4">
        <v>9.9</v>
      </c>
      <c r="BH1493" s="4">
        <f t="shared" si="438"/>
        <v>58.1</v>
      </c>
      <c r="BJ1493">
        <v>58.1</v>
      </c>
    </row>
    <row r="1494" spans="1:62" x14ac:dyDescent="0.25">
      <c r="A1494" s="4" t="s">
        <v>117</v>
      </c>
      <c r="B1494" s="4">
        <v>2013</v>
      </c>
      <c r="C1494" s="4">
        <v>1</v>
      </c>
      <c r="E1494" s="4">
        <f t="shared" si="439"/>
        <v>2.4230474876049302E-3</v>
      </c>
      <c r="F1494">
        <v>258</v>
      </c>
      <c r="H1494" s="4">
        <f t="shared" si="440"/>
        <v>1.6740666631037373E-2</v>
      </c>
      <c r="I1494">
        <f t="shared" si="441"/>
        <v>9</v>
      </c>
      <c r="K1494">
        <v>9</v>
      </c>
      <c r="L1494" s="4">
        <v>0.01</v>
      </c>
      <c r="M1494">
        <f t="shared" si="442"/>
        <v>1.8884597470519607E-4</v>
      </c>
      <c r="O1494" s="4">
        <f t="shared" si="443"/>
        <v>45.048924579999998</v>
      </c>
      <c r="Q1494">
        <v>45.048924579999998</v>
      </c>
      <c r="S1494" s="4">
        <f t="shared" si="444"/>
        <v>1.5607110335478841E-2</v>
      </c>
      <c r="T1494">
        <v>76</v>
      </c>
      <c r="W1494" s="4">
        <f t="shared" si="445"/>
        <v>0</v>
      </c>
      <c r="X1494">
        <v>0</v>
      </c>
      <c r="Y1494" s="4">
        <v>26.1</v>
      </c>
      <c r="AB1494" s="4">
        <f t="shared" si="446"/>
        <v>11</v>
      </c>
      <c r="AC1494" s="3">
        <v>11</v>
      </c>
      <c r="AD1494" s="4">
        <f t="shared" si="447"/>
        <v>1.5869622633951936E-2</v>
      </c>
      <c r="AE1494">
        <f t="shared" si="448"/>
        <v>75</v>
      </c>
      <c r="AG1494">
        <v>75</v>
      </c>
      <c r="AH1494" s="4">
        <f t="shared" si="449"/>
        <v>9.25</v>
      </c>
      <c r="AJ1494">
        <v>9.25</v>
      </c>
      <c r="AK1494" s="4">
        <f t="shared" si="450"/>
        <v>1.5554104550108562E-2</v>
      </c>
      <c r="AL1494">
        <f t="shared" si="451"/>
        <v>76</v>
      </c>
      <c r="AN1494">
        <v>76</v>
      </c>
      <c r="AO1494" s="4">
        <f t="shared" si="452"/>
        <v>1.1000000000000001</v>
      </c>
      <c r="AQ1494">
        <v>1.1000000000000001</v>
      </c>
      <c r="AR1494" s="4">
        <f t="shared" si="453"/>
        <v>454.12222359999998</v>
      </c>
      <c r="AT1494">
        <v>454.12222359999998</v>
      </c>
      <c r="AU1494">
        <v>454.12222359999998</v>
      </c>
      <c r="AV1494" s="4">
        <f t="shared" si="454"/>
        <v>4286291</v>
      </c>
      <c r="AX1494">
        <v>4286291</v>
      </c>
      <c r="AY1494">
        <v>4286291</v>
      </c>
      <c r="AZ1494" s="4">
        <f t="shared" si="455"/>
        <v>6.8</v>
      </c>
      <c r="BB1494">
        <v>6.8</v>
      </c>
      <c r="BC1494" s="4">
        <f t="shared" si="456"/>
        <v>6.7</v>
      </c>
      <c r="BE1494">
        <v>6.7</v>
      </c>
      <c r="BF1494" s="4">
        <v>0.41899999999999998</v>
      </c>
      <c r="BG1494" s="4">
        <v>9.8000000000000007</v>
      </c>
      <c r="BH1494" s="4">
        <f t="shared" si="438"/>
        <v>61.1</v>
      </c>
      <c r="BJ1494">
        <v>61.1</v>
      </c>
    </row>
    <row r="1495" spans="1:62" x14ac:dyDescent="0.25">
      <c r="A1495" s="4" t="s">
        <v>117</v>
      </c>
      <c r="B1495" s="4">
        <v>2012</v>
      </c>
      <c r="C1495" s="4">
        <v>1</v>
      </c>
      <c r="E1495" s="4">
        <f t="shared" si="439"/>
        <v>2.3788929692082454E-3</v>
      </c>
      <c r="F1495">
        <v>261</v>
      </c>
      <c r="H1495" s="4">
        <f t="shared" si="440"/>
        <v>1.6740666631037373E-2</v>
      </c>
      <c r="I1495">
        <f t="shared" si="441"/>
        <v>9</v>
      </c>
      <c r="K1495">
        <v>9</v>
      </c>
      <c r="L1495" s="4">
        <v>0.01</v>
      </c>
      <c r="M1495">
        <f t="shared" si="442"/>
        <v>1.8894681407136685E-4</v>
      </c>
      <c r="O1495" s="4">
        <f t="shared" si="443"/>
        <v>48.098914739999998</v>
      </c>
      <c r="Q1495">
        <v>48.098914739999998</v>
      </c>
      <c r="S1495" s="4">
        <f t="shared" si="444"/>
        <v>2.3099390109200882E-4</v>
      </c>
      <c r="T1495">
        <v>8</v>
      </c>
      <c r="W1495" s="4">
        <f t="shared" si="445"/>
        <v>43</v>
      </c>
      <c r="X1495">
        <v>43</v>
      </c>
      <c r="Y1495" s="4">
        <v>25.6</v>
      </c>
      <c r="AB1495" s="4">
        <f t="shared" si="446"/>
        <v>12</v>
      </c>
      <c r="AC1495" s="3">
        <v>12</v>
      </c>
      <c r="AD1495" s="4">
        <f t="shared" si="447"/>
        <v>1.4334961546595945E-4</v>
      </c>
      <c r="AE1495">
        <f t="shared" si="448"/>
        <v>8</v>
      </c>
      <c r="AG1495">
        <v>8</v>
      </c>
      <c r="AH1495" s="4">
        <f t="shared" si="449"/>
        <v>1.19</v>
      </c>
      <c r="AJ1495">
        <v>1.19</v>
      </c>
      <c r="AK1495" s="4">
        <f t="shared" si="450"/>
        <v>2.1795386073856929E-4</v>
      </c>
      <c r="AL1495">
        <f t="shared" si="451"/>
        <v>8</v>
      </c>
      <c r="AN1495">
        <v>8</v>
      </c>
      <c r="AO1495" s="4">
        <f t="shared" si="452"/>
        <v>1.2</v>
      </c>
      <c r="AQ1495">
        <v>1.2</v>
      </c>
      <c r="AR1495" s="4">
        <f t="shared" si="453"/>
        <v>415.36195800000002</v>
      </c>
      <c r="AT1495">
        <v>415.36195800000002</v>
      </c>
      <c r="AU1495">
        <v>415.36195800000002</v>
      </c>
      <c r="AV1495" s="4">
        <f t="shared" si="454"/>
        <v>4181563</v>
      </c>
      <c r="AX1495">
        <v>4181563</v>
      </c>
      <c r="AY1495">
        <v>4181563</v>
      </c>
      <c r="AZ1495" s="4">
        <f t="shared" si="455"/>
        <v>7</v>
      </c>
      <c r="BB1495">
        <v>7</v>
      </c>
      <c r="BC1495" s="4">
        <f t="shared" si="456"/>
        <v>6.9</v>
      </c>
      <c r="BE1495">
        <v>6.9</v>
      </c>
      <c r="BF1495" s="4">
        <v>0.41599999999999998</v>
      </c>
      <c r="BG1495" s="4">
        <v>9.6</v>
      </c>
      <c r="BH1495" s="4">
        <f t="shared" si="438"/>
        <v>67</v>
      </c>
      <c r="BJ1495">
        <v>67</v>
      </c>
    </row>
    <row r="1496" spans="1:62" x14ac:dyDescent="0.25">
      <c r="A1496" s="4" t="s">
        <v>117</v>
      </c>
      <c r="B1496" s="4">
        <v>2011</v>
      </c>
      <c r="C1496" s="4">
        <v>1</v>
      </c>
      <c r="E1496" s="4">
        <f t="shared" si="439"/>
        <v>2.3040980194609165E-3</v>
      </c>
      <c r="F1496">
        <v>266</v>
      </c>
      <c r="H1496" s="4">
        <f t="shared" si="440"/>
        <v>1.6740666631037373E-2</v>
      </c>
      <c r="I1496">
        <f t="shared" si="441"/>
        <v>9</v>
      </c>
      <c r="K1496">
        <v>9</v>
      </c>
      <c r="L1496" s="4">
        <v>3.72</v>
      </c>
      <c r="M1496">
        <f t="shared" si="442"/>
        <v>1.8935105059837354E-4</v>
      </c>
      <c r="O1496" s="4">
        <f t="shared" si="443"/>
        <v>60.446581610000003</v>
      </c>
      <c r="Q1496">
        <v>60.446581610000003</v>
      </c>
      <c r="S1496" s="4">
        <f t="shared" si="444"/>
        <v>1.5717766712225606E-2</v>
      </c>
      <c r="T1496">
        <v>77</v>
      </c>
      <c r="W1496" s="4">
        <f t="shared" si="445"/>
        <v>279</v>
      </c>
      <c r="X1496">
        <v>279</v>
      </c>
      <c r="Y1496" s="4">
        <v>25</v>
      </c>
      <c r="AB1496" s="4">
        <f t="shared" si="446"/>
        <v>12</v>
      </c>
      <c r="AC1496" s="3">
        <v>12</v>
      </c>
      <c r="AD1496" s="4">
        <f t="shared" si="447"/>
        <v>1.6243583190588988E-2</v>
      </c>
      <c r="AE1496">
        <f t="shared" si="448"/>
        <v>77</v>
      </c>
      <c r="AG1496">
        <v>77</v>
      </c>
      <c r="AH1496" s="4">
        <f t="shared" si="449"/>
        <v>11.23</v>
      </c>
      <c r="AJ1496">
        <v>11.23</v>
      </c>
      <c r="AK1496" s="4">
        <f t="shared" si="450"/>
        <v>1.5705437159286354E-2</v>
      </c>
      <c r="AL1496">
        <f t="shared" si="451"/>
        <v>77</v>
      </c>
      <c r="AN1496">
        <v>77</v>
      </c>
      <c r="AO1496" s="4">
        <f t="shared" si="452"/>
        <v>1.5</v>
      </c>
      <c r="AQ1496">
        <v>1.5</v>
      </c>
      <c r="AR1496" s="4">
        <f t="shared" si="453"/>
        <v>379.68958300000003</v>
      </c>
      <c r="AT1496">
        <v>379.68958300000003</v>
      </c>
      <c r="AU1496">
        <v>379.68958300000003</v>
      </c>
      <c r="AV1496" s="4">
        <f t="shared" si="454"/>
        <v>47167</v>
      </c>
      <c r="AX1496">
        <v>47167</v>
      </c>
      <c r="AY1496">
        <v>47167</v>
      </c>
      <c r="AZ1496" s="4">
        <f t="shared" si="455"/>
        <v>7.2</v>
      </c>
      <c r="BB1496">
        <v>7.2</v>
      </c>
      <c r="BC1496" s="4">
        <f t="shared" si="456"/>
        <v>7</v>
      </c>
      <c r="BE1496">
        <v>7</v>
      </c>
      <c r="BF1496" s="4">
        <v>0.40600000000000003</v>
      </c>
      <c r="BG1496" s="4">
        <v>9.5</v>
      </c>
      <c r="BH1496" s="4">
        <f t="shared" si="438"/>
        <v>62</v>
      </c>
      <c r="BJ1496">
        <v>62</v>
      </c>
    </row>
    <row r="1497" spans="1:62" x14ac:dyDescent="0.25">
      <c r="A1497" s="4" t="s">
        <v>117</v>
      </c>
      <c r="B1497" s="4">
        <v>2010</v>
      </c>
      <c r="C1497" s="4">
        <v>1</v>
      </c>
      <c r="E1497" s="4">
        <f t="shared" si="439"/>
        <v>2.2127100069745703E-3</v>
      </c>
      <c r="F1497">
        <v>272</v>
      </c>
      <c r="H1497" s="4">
        <f t="shared" si="440"/>
        <v>1.6740666631037373E-2</v>
      </c>
      <c r="I1497">
        <f t="shared" si="441"/>
        <v>9</v>
      </c>
      <c r="K1497">
        <v>9</v>
      </c>
      <c r="L1497" s="4">
        <v>3.64</v>
      </c>
      <c r="M1497">
        <f t="shared" si="442"/>
        <v>1.8874180468302933E-4</v>
      </c>
      <c r="O1497" s="4">
        <f t="shared" si="443"/>
        <v>41.910524160000001</v>
      </c>
      <c r="Q1497">
        <v>41.910524160000001</v>
      </c>
      <c r="S1497" s="4">
        <f t="shared" si="444"/>
        <v>6.3644039902916215E-3</v>
      </c>
      <c r="T1497">
        <v>47</v>
      </c>
      <c r="W1497" s="4">
        <f t="shared" si="445"/>
        <v>900.625</v>
      </c>
      <c r="X1497">
        <v>2200</v>
      </c>
      <c r="Y1497" s="4">
        <v>24.5</v>
      </c>
      <c r="AB1497" s="4">
        <f t="shared" si="446"/>
        <v>13</v>
      </c>
      <c r="AC1497" s="3">
        <v>13</v>
      </c>
      <c r="AD1497" s="4">
        <f t="shared" si="447"/>
        <v>1.4905837788541912E-2</v>
      </c>
      <c r="AE1497">
        <f t="shared" si="448"/>
        <v>71</v>
      </c>
      <c r="AG1497">
        <v>71</v>
      </c>
      <c r="AH1497" s="4">
        <f t="shared" si="449"/>
        <v>11.87</v>
      </c>
      <c r="AJ1497">
        <v>11.87</v>
      </c>
      <c r="AK1497" s="4">
        <f t="shared" si="450"/>
        <v>1.8907698682677401E-4</v>
      </c>
      <c r="AL1497">
        <f t="shared" si="451"/>
        <v>7</v>
      </c>
      <c r="AN1497">
        <v>7</v>
      </c>
      <c r="AO1497" s="4">
        <f t="shared" si="452"/>
        <v>1.8</v>
      </c>
      <c r="AQ1497">
        <v>1.8</v>
      </c>
      <c r="AR1497" s="4">
        <f t="shared" si="453"/>
        <v>327.42597000000001</v>
      </c>
      <c r="AT1497">
        <v>327.42597000000001</v>
      </c>
      <c r="AU1497">
        <v>327.42597000000001</v>
      </c>
      <c r="AV1497" s="4">
        <f t="shared" si="454"/>
        <v>3948125</v>
      </c>
      <c r="AX1497">
        <v>3948125</v>
      </c>
      <c r="AY1497">
        <v>3948125</v>
      </c>
      <c r="AZ1497" s="4">
        <f t="shared" si="455"/>
        <v>7.4</v>
      </c>
      <c r="BB1497">
        <v>7.4</v>
      </c>
      <c r="BC1497" s="4">
        <f t="shared" si="456"/>
        <v>7.2</v>
      </c>
      <c r="BE1497">
        <v>7.2</v>
      </c>
      <c r="BF1497" s="4">
        <v>0.40300000000000002</v>
      </c>
      <c r="BG1497" s="4">
        <v>9.6</v>
      </c>
      <c r="BH1497" s="4">
        <f t="shared" si="438"/>
        <v>59.7</v>
      </c>
      <c r="BJ1497">
        <v>59.7</v>
      </c>
    </row>
    <row r="1498" spans="1:62" x14ac:dyDescent="0.25">
      <c r="A1498" s="4" t="s">
        <v>117</v>
      </c>
      <c r="B1498" s="4">
        <v>2009</v>
      </c>
      <c r="C1498" s="4">
        <v>1</v>
      </c>
      <c r="E1498" s="4">
        <f t="shared" si="439"/>
        <v>2.1355235626618011E-3</v>
      </c>
      <c r="F1498">
        <v>277</v>
      </c>
      <c r="H1498" s="4">
        <f t="shared" si="440"/>
        <v>1.6963061001945546E-2</v>
      </c>
      <c r="I1498">
        <f t="shared" si="441"/>
        <v>10</v>
      </c>
      <c r="K1498">
        <v>10</v>
      </c>
      <c r="L1498" s="4">
        <v>3.75</v>
      </c>
      <c r="M1498">
        <f t="shared" si="442"/>
        <v>1.8750649516253857E-4</v>
      </c>
      <c r="O1498" s="4">
        <f t="shared" si="443"/>
        <v>5.5921702550000001</v>
      </c>
      <c r="Q1498">
        <v>5.5921702550000001</v>
      </c>
      <c r="S1498" s="4">
        <f t="shared" si="444"/>
        <v>1.2664988834899617E-2</v>
      </c>
      <c r="T1498">
        <v>64</v>
      </c>
      <c r="W1498" s="4">
        <f t="shared" si="445"/>
        <v>6</v>
      </c>
      <c r="X1498">
        <v>6</v>
      </c>
      <c r="Y1498" s="4">
        <v>24</v>
      </c>
      <c r="AB1498" s="4">
        <f t="shared" si="446"/>
        <v>13</v>
      </c>
      <c r="AC1498" s="3">
        <v>13</v>
      </c>
      <c r="AD1498" s="4">
        <f t="shared" si="447"/>
        <v>1.6575816644171768E-2</v>
      </c>
      <c r="AE1498">
        <f t="shared" si="448"/>
        <v>84</v>
      </c>
      <c r="AG1498">
        <v>84</v>
      </c>
      <c r="AH1498" s="4">
        <f t="shared" si="449"/>
        <v>12.341249999999999</v>
      </c>
      <c r="AJ1498">
        <v>14.39</v>
      </c>
      <c r="AK1498" s="4">
        <f t="shared" si="450"/>
        <v>1.5993872647217553E-2</v>
      </c>
      <c r="AL1498">
        <f t="shared" si="451"/>
        <v>81</v>
      </c>
      <c r="AN1498">
        <v>81</v>
      </c>
      <c r="AO1498" s="4">
        <f t="shared" si="452"/>
        <v>1.85</v>
      </c>
      <c r="AQ1498">
        <v>2.1</v>
      </c>
      <c r="AR1498" s="4">
        <f t="shared" si="453"/>
        <v>33.667490999999998</v>
      </c>
      <c r="AT1498">
        <v>33.667490999999998</v>
      </c>
      <c r="AU1498">
        <v>33.667490999999998</v>
      </c>
      <c r="AV1498" s="4">
        <f t="shared" si="454"/>
        <v>3811528</v>
      </c>
      <c r="AX1498">
        <v>3811528</v>
      </c>
      <c r="AY1498">
        <v>3811528</v>
      </c>
      <c r="AZ1498" s="4">
        <f t="shared" si="455"/>
        <v>7.6</v>
      </c>
      <c r="BB1498">
        <v>7.6</v>
      </c>
      <c r="BC1498" s="4">
        <f t="shared" si="456"/>
        <v>7.4</v>
      </c>
      <c r="BE1498">
        <v>7.4</v>
      </c>
      <c r="BF1498" s="4">
        <v>0.4</v>
      </c>
      <c r="BG1498" s="4">
        <v>9.6999999999999993</v>
      </c>
      <c r="BH1498" s="4">
        <f t="shared" si="438"/>
        <v>59.2</v>
      </c>
      <c r="BJ1498">
        <v>59.2</v>
      </c>
    </row>
    <row r="1499" spans="1:62" x14ac:dyDescent="0.25">
      <c r="A1499" s="4" t="s">
        <v>117</v>
      </c>
      <c r="B1499" s="4">
        <v>2008</v>
      </c>
      <c r="C1499" s="4">
        <v>1</v>
      </c>
      <c r="E1499" s="4">
        <f t="shared" si="439"/>
        <v>2.0733004369261712E-3</v>
      </c>
      <c r="F1499">
        <v>281</v>
      </c>
      <c r="H1499" s="4">
        <f t="shared" si="440"/>
        <v>1.6963061001945546E-2</v>
      </c>
      <c r="I1499">
        <f t="shared" si="441"/>
        <v>10</v>
      </c>
      <c r="K1499">
        <v>10</v>
      </c>
      <c r="L1499" s="4">
        <v>3.88</v>
      </c>
      <c r="M1499">
        <f t="shared" si="442"/>
        <v>1.886793031063159E-4</v>
      </c>
      <c r="O1499" s="4">
        <f t="shared" si="443"/>
        <v>40.033440769999999</v>
      </c>
      <c r="Q1499">
        <v>40.033440769999999</v>
      </c>
      <c r="S1499" s="4">
        <f t="shared" si="444"/>
        <v>1.2664988834899617E-2</v>
      </c>
      <c r="T1499">
        <v>64</v>
      </c>
      <c r="W1499" s="4">
        <f t="shared" si="445"/>
        <v>1</v>
      </c>
      <c r="X1499">
        <v>1</v>
      </c>
      <c r="Y1499" s="4">
        <v>23.4</v>
      </c>
      <c r="AB1499" s="4">
        <f t="shared" si="446"/>
        <v>14</v>
      </c>
      <c r="AC1499" s="3">
        <v>14</v>
      </c>
      <c r="AD1499" s="4">
        <f t="shared" si="447"/>
        <v>1.6466813215057694E-2</v>
      </c>
      <c r="AE1499">
        <f t="shared" si="448"/>
        <v>79</v>
      </c>
      <c r="AG1499">
        <v>79</v>
      </c>
      <c r="AH1499" s="4">
        <f t="shared" si="449"/>
        <v>11.83</v>
      </c>
      <c r="AJ1499">
        <v>11.83</v>
      </c>
      <c r="AK1499" s="4">
        <f t="shared" si="450"/>
        <v>1.5453413565202263E-2</v>
      </c>
      <c r="AL1499">
        <f t="shared" si="451"/>
        <v>75</v>
      </c>
      <c r="AN1499">
        <v>75</v>
      </c>
      <c r="AO1499" s="4">
        <f t="shared" si="452"/>
        <v>1.85</v>
      </c>
      <c r="AQ1499">
        <v>2.4</v>
      </c>
      <c r="AR1499" s="4">
        <f t="shared" si="453"/>
        <v>232.61732000000001</v>
      </c>
      <c r="AT1499">
        <v>232.61732000000001</v>
      </c>
      <c r="AU1499">
        <v>232.61732000000001</v>
      </c>
      <c r="AV1499" s="4">
        <f t="shared" si="454"/>
        <v>3662993</v>
      </c>
      <c r="AX1499">
        <v>3662993</v>
      </c>
      <c r="AY1499">
        <v>3662993</v>
      </c>
      <c r="AZ1499" s="4">
        <f t="shared" si="455"/>
        <v>7.7</v>
      </c>
      <c r="BB1499">
        <v>7.7</v>
      </c>
      <c r="BC1499" s="4">
        <f t="shared" si="456"/>
        <v>7.6</v>
      </c>
      <c r="BE1499">
        <v>7.6</v>
      </c>
      <c r="BF1499" s="4">
        <v>0.39400000000000002</v>
      </c>
      <c r="BG1499" s="4">
        <v>9.8000000000000007</v>
      </c>
      <c r="BH1499" s="4">
        <f t="shared" si="438"/>
        <v>58.6</v>
      </c>
      <c r="BJ1499">
        <v>58.6</v>
      </c>
    </row>
    <row r="1500" spans="1:62" x14ac:dyDescent="0.25">
      <c r="A1500" s="4" t="s">
        <v>117</v>
      </c>
      <c r="B1500" s="4">
        <v>2007</v>
      </c>
      <c r="C1500" s="4">
        <v>1</v>
      </c>
      <c r="E1500" s="4">
        <f t="shared" si="439"/>
        <v>1.9951568813668125E-3</v>
      </c>
      <c r="F1500">
        <v>286</v>
      </c>
      <c r="H1500" s="4">
        <f t="shared" si="440"/>
        <v>1.6963061001945546E-2</v>
      </c>
      <c r="I1500">
        <f t="shared" si="441"/>
        <v>10</v>
      </c>
      <c r="K1500">
        <v>10</v>
      </c>
      <c r="L1500" s="4">
        <v>4.03</v>
      </c>
      <c r="M1500">
        <f t="shared" si="442"/>
        <v>1.8744018700048956E-4</v>
      </c>
      <c r="O1500" s="4">
        <f t="shared" si="443"/>
        <v>3.6868992870000001</v>
      </c>
      <c r="Q1500">
        <v>3.6868992870000001</v>
      </c>
      <c r="S1500" s="4">
        <f t="shared" si="444"/>
        <v>8.675140700055771E-5</v>
      </c>
      <c r="W1500" s="4">
        <f t="shared" si="445"/>
        <v>1</v>
      </c>
      <c r="X1500">
        <v>1</v>
      </c>
      <c r="Y1500" s="4">
        <v>22.9</v>
      </c>
      <c r="AB1500" s="4">
        <f t="shared" si="446"/>
        <v>14</v>
      </c>
      <c r="AC1500" s="3">
        <v>14</v>
      </c>
      <c r="AD1500" s="4">
        <f t="shared" si="447"/>
        <v>1.3587462193502011E-2</v>
      </c>
      <c r="AE1500">
        <f t="shared" si="448"/>
        <v>67</v>
      </c>
      <c r="AG1500">
        <v>67</v>
      </c>
      <c r="AH1500" s="4">
        <f t="shared" si="449"/>
        <v>1.24</v>
      </c>
      <c r="AJ1500">
        <v>1.24</v>
      </c>
      <c r="AK1500" s="4">
        <f t="shared" si="450"/>
        <v>1.2836129332271382E-2</v>
      </c>
      <c r="AL1500">
        <f t="shared" si="451"/>
        <v>65</v>
      </c>
      <c r="AN1500">
        <v>65</v>
      </c>
      <c r="AO1500" s="4">
        <f t="shared" si="452"/>
        <v>1.85</v>
      </c>
      <c r="AQ1500">
        <v>2.8</v>
      </c>
      <c r="AR1500" s="4">
        <f t="shared" si="453"/>
        <v>21.373329200000001</v>
      </c>
      <c r="AT1500">
        <v>21.373329200000001</v>
      </c>
      <c r="AU1500">
        <v>21.373329200000001</v>
      </c>
      <c r="AV1500" s="4">
        <f t="shared" si="454"/>
        <v>3512932</v>
      </c>
      <c r="AX1500">
        <v>3512932</v>
      </c>
      <c r="AY1500">
        <v>3512932</v>
      </c>
      <c r="AZ1500" s="4">
        <f t="shared" si="455"/>
        <v>7.9</v>
      </c>
      <c r="BB1500">
        <v>7.9</v>
      </c>
      <c r="BC1500" s="4">
        <f t="shared" si="456"/>
        <v>7.8</v>
      </c>
      <c r="BE1500">
        <v>7.8</v>
      </c>
      <c r="BF1500" s="4">
        <v>0.38300000000000001</v>
      </c>
      <c r="BG1500" s="4">
        <v>9.9</v>
      </c>
      <c r="BH1500" s="4">
        <f t="shared" si="438"/>
        <v>57.9</v>
      </c>
      <c r="BJ1500">
        <v>57.9</v>
      </c>
    </row>
    <row r="1501" spans="1:62" x14ac:dyDescent="0.25">
      <c r="A1501" s="4" t="s">
        <v>117</v>
      </c>
      <c r="B1501" s="4">
        <v>2006</v>
      </c>
      <c r="C1501" s="4">
        <v>1</v>
      </c>
      <c r="E1501" s="4">
        <f t="shared" si="439"/>
        <v>1.8137911337390402E-3</v>
      </c>
      <c r="F1501">
        <v>32</v>
      </c>
      <c r="H1501" s="4">
        <f t="shared" si="440"/>
        <v>1.7154895100566492E-2</v>
      </c>
      <c r="I1501">
        <f t="shared" si="441"/>
        <v>11</v>
      </c>
      <c r="K1501">
        <v>11</v>
      </c>
      <c r="L1501" s="4">
        <v>4.05</v>
      </c>
      <c r="M1501">
        <f t="shared" si="442"/>
        <v>1.8785919108604861E-4</v>
      </c>
      <c r="O1501" s="4">
        <f t="shared" si="443"/>
        <v>15.79934152</v>
      </c>
      <c r="Q1501">
        <v>15.79934152</v>
      </c>
      <c r="S1501" s="4">
        <f t="shared" si="444"/>
        <v>8.675140700055771E-5</v>
      </c>
      <c r="W1501" s="4">
        <f t="shared" si="445"/>
        <v>20</v>
      </c>
      <c r="X1501">
        <v>20</v>
      </c>
      <c r="Y1501" s="4">
        <v>22.4</v>
      </c>
      <c r="AB1501" s="4">
        <f t="shared" si="446"/>
        <v>15</v>
      </c>
      <c r="AC1501" s="3">
        <v>15</v>
      </c>
      <c r="AD1501" s="4">
        <f t="shared" si="447"/>
        <v>1.3216706637201257E-2</v>
      </c>
      <c r="AE1501">
        <f t="shared" si="448"/>
        <v>66</v>
      </c>
      <c r="AG1501">
        <v>66</v>
      </c>
      <c r="AH1501" s="4">
        <f t="shared" si="449"/>
        <v>1.9</v>
      </c>
      <c r="AJ1501">
        <v>1.9</v>
      </c>
      <c r="AK1501" s="4">
        <f t="shared" si="450"/>
        <v>1.6381909367369022E-4</v>
      </c>
      <c r="AL1501">
        <f t="shared" si="451"/>
        <v>6</v>
      </c>
      <c r="AN1501">
        <v>6</v>
      </c>
      <c r="AO1501" s="4">
        <f t="shared" si="452"/>
        <v>1.85</v>
      </c>
      <c r="AQ1501">
        <v>3</v>
      </c>
      <c r="AR1501" s="4">
        <f t="shared" si="453"/>
        <v>178.92798999999999</v>
      </c>
      <c r="AT1501">
        <v>178.92798999999999</v>
      </c>
      <c r="AU1501">
        <v>178.92798999999999</v>
      </c>
      <c r="AV1501" s="4">
        <f t="shared" si="454"/>
        <v>3375838</v>
      </c>
      <c r="AX1501">
        <v>3375838</v>
      </c>
      <c r="AY1501">
        <v>3375838</v>
      </c>
      <c r="AZ1501" s="4">
        <f t="shared" si="455"/>
        <v>8.1</v>
      </c>
      <c r="BB1501">
        <v>8.1</v>
      </c>
      <c r="BC1501" s="4">
        <f t="shared" si="456"/>
        <v>8.1</v>
      </c>
      <c r="BE1501">
        <v>8.1</v>
      </c>
      <c r="BF1501" s="4">
        <v>0.377</v>
      </c>
      <c r="BG1501" s="4">
        <v>10</v>
      </c>
      <c r="BH1501" s="4">
        <f t="shared" si="438"/>
        <v>56.7</v>
      </c>
      <c r="BJ1501">
        <v>56.7</v>
      </c>
    </row>
    <row r="1502" spans="1:62" x14ac:dyDescent="0.25">
      <c r="A1502" s="4" t="s">
        <v>117</v>
      </c>
      <c r="B1502" s="4">
        <v>2005</v>
      </c>
      <c r="C1502" s="4">
        <v>1</v>
      </c>
      <c r="E1502" s="4">
        <f t="shared" si="439"/>
        <v>1.5314644685581486E-3</v>
      </c>
      <c r="F1502">
        <v>316</v>
      </c>
      <c r="H1502" s="4">
        <f t="shared" si="440"/>
        <v>1.7315070999842676E-2</v>
      </c>
      <c r="I1502">
        <f t="shared" si="441"/>
        <v>12</v>
      </c>
      <c r="K1502">
        <v>12</v>
      </c>
      <c r="L1502" s="4">
        <v>4.1900000000000004</v>
      </c>
      <c r="M1502">
        <f t="shared" si="442"/>
        <v>1.8808486183685086E-4</v>
      </c>
      <c r="O1502" s="4">
        <f t="shared" si="443"/>
        <v>22.396488130000002</v>
      </c>
      <c r="Q1502">
        <v>22.396488130000002</v>
      </c>
      <c r="S1502" s="4">
        <f t="shared" si="444"/>
        <v>8.675140700055771E-5</v>
      </c>
      <c r="W1502" s="4">
        <f t="shared" si="445"/>
        <v>8</v>
      </c>
      <c r="X1502">
        <v>8</v>
      </c>
      <c r="Y1502" s="4">
        <v>22</v>
      </c>
      <c r="AB1502" s="4">
        <f t="shared" si="446"/>
        <v>16</v>
      </c>
      <c r="AC1502" s="3">
        <v>16</v>
      </c>
      <c r="AD1502" s="4">
        <f t="shared" si="447"/>
        <v>1.3211154105291891E-2</v>
      </c>
      <c r="AE1502">
        <f t="shared" si="448"/>
        <v>66</v>
      </c>
      <c r="AG1502">
        <v>66</v>
      </c>
      <c r="AH1502" s="4">
        <f t="shared" si="449"/>
        <v>8.4</v>
      </c>
      <c r="AJ1502">
        <v>8.4</v>
      </c>
      <c r="AK1502" s="4">
        <f t="shared" si="450"/>
        <v>1.5901840446166859E-4</v>
      </c>
      <c r="AL1502">
        <f t="shared" si="451"/>
        <v>6</v>
      </c>
      <c r="AN1502">
        <v>6</v>
      </c>
      <c r="AO1502" s="4">
        <f t="shared" si="452"/>
        <v>1.85</v>
      </c>
      <c r="AQ1502">
        <v>3.1</v>
      </c>
      <c r="AR1502" s="4">
        <f t="shared" si="453"/>
        <v>168.64825400000001</v>
      </c>
      <c r="AT1502">
        <v>168.64825400000001</v>
      </c>
      <c r="AU1502">
        <v>168.64825400000001</v>
      </c>
      <c r="AV1502" s="4">
        <f t="shared" si="454"/>
        <v>326123</v>
      </c>
      <c r="AX1502">
        <v>326123</v>
      </c>
      <c r="AY1502">
        <v>326123</v>
      </c>
      <c r="AZ1502" s="4">
        <f t="shared" si="455"/>
        <v>8.3000000000000007</v>
      </c>
      <c r="BB1502">
        <v>8.3000000000000007</v>
      </c>
      <c r="BC1502" s="4">
        <f t="shared" si="456"/>
        <v>8.3000000000000007</v>
      </c>
      <c r="BE1502">
        <v>8.3000000000000007</v>
      </c>
      <c r="BF1502" s="4">
        <v>0.372</v>
      </c>
      <c r="BG1502" s="4">
        <v>10.1</v>
      </c>
      <c r="BH1502" s="4">
        <f t="shared" si="438"/>
        <v>55.3</v>
      </c>
      <c r="BJ1502">
        <v>55.3</v>
      </c>
    </row>
    <row r="1503" spans="1:62" x14ac:dyDescent="0.25">
      <c r="A1503" s="4" t="s">
        <v>117</v>
      </c>
      <c r="B1503" s="4">
        <v>2004</v>
      </c>
      <c r="C1503" s="4">
        <v>1</v>
      </c>
      <c r="E1503" s="4">
        <f t="shared" si="439"/>
        <v>1.3411349009989672E-3</v>
      </c>
      <c r="F1503">
        <v>329</v>
      </c>
      <c r="H1503" s="4">
        <f t="shared" si="440"/>
        <v>1.7315070999842676E-2</v>
      </c>
      <c r="I1503">
        <f t="shared" si="441"/>
        <v>12</v>
      </c>
      <c r="K1503">
        <v>12</v>
      </c>
      <c r="L1503" s="4">
        <v>4.24</v>
      </c>
      <c r="M1503">
        <f t="shared" si="442"/>
        <v>1.8792982962424334E-4</v>
      </c>
      <c r="O1503" s="4">
        <f t="shared" si="443"/>
        <v>17.85870796</v>
      </c>
      <c r="Q1503">
        <v>17.85870796</v>
      </c>
      <c r="S1503" s="4">
        <f t="shared" si="444"/>
        <v>8.675140700055771E-5</v>
      </c>
      <c r="W1503" s="4">
        <f t="shared" si="445"/>
        <v>4</v>
      </c>
      <c r="X1503">
        <v>4</v>
      </c>
      <c r="Y1503" s="4">
        <v>21.5</v>
      </c>
      <c r="AB1503" s="4">
        <f t="shared" si="446"/>
        <v>17</v>
      </c>
      <c r="AC1503" s="3">
        <v>17</v>
      </c>
      <c r="AD1503" s="4">
        <f t="shared" si="447"/>
        <v>5.659478574547374E-3</v>
      </c>
      <c r="AE1503">
        <f t="shared" si="448"/>
        <v>47</v>
      </c>
      <c r="AG1503">
        <v>47</v>
      </c>
      <c r="AH1503" s="4">
        <f t="shared" si="449"/>
        <v>8.77</v>
      </c>
      <c r="AJ1503">
        <v>8.77</v>
      </c>
      <c r="AK1503" s="4">
        <f t="shared" si="450"/>
        <v>2.0027251461148419E-3</v>
      </c>
      <c r="AL1503">
        <f t="shared" si="451"/>
        <v>31</v>
      </c>
      <c r="AN1503">
        <v>31</v>
      </c>
      <c r="AO1503" s="4">
        <f t="shared" si="452"/>
        <v>1.85</v>
      </c>
      <c r="AQ1503">
        <v>3.2</v>
      </c>
      <c r="AR1503" s="4">
        <f t="shared" si="453"/>
        <v>149.44525490000001</v>
      </c>
      <c r="AT1503">
        <v>149.44525490000001</v>
      </c>
      <c r="AU1503">
        <v>149.44525490000001</v>
      </c>
      <c r="AV1503" s="4">
        <f t="shared" si="454"/>
        <v>3176414</v>
      </c>
      <c r="AX1503">
        <v>3176414</v>
      </c>
      <c r="AY1503">
        <v>3176414</v>
      </c>
      <c r="AZ1503" s="4">
        <f t="shared" si="455"/>
        <v>8.5</v>
      </c>
      <c r="BB1503">
        <v>8.5</v>
      </c>
      <c r="BC1503" s="4">
        <f t="shared" si="456"/>
        <v>8.5</v>
      </c>
      <c r="BE1503">
        <v>8.5</v>
      </c>
      <c r="BF1503" s="4">
        <v>0.33500000000000002</v>
      </c>
      <c r="BG1503" s="4">
        <v>10.199999999999999</v>
      </c>
      <c r="BH1503" s="4">
        <f t="shared" si="438"/>
        <v>54</v>
      </c>
      <c r="BJ1503">
        <v>54</v>
      </c>
    </row>
    <row r="1504" spans="1:62" x14ac:dyDescent="0.25">
      <c r="A1504" s="4" t="s">
        <v>117</v>
      </c>
      <c r="B1504" s="4">
        <v>2003</v>
      </c>
      <c r="C1504" s="4">
        <v>1</v>
      </c>
      <c r="E1504" s="4">
        <f t="shared" si="439"/>
        <v>1.9702161764466194E-3</v>
      </c>
      <c r="F1504">
        <v>42</v>
      </c>
      <c r="H1504" s="4">
        <f t="shared" si="440"/>
        <v>1.7442665553967125E-2</v>
      </c>
      <c r="I1504">
        <f t="shared" si="441"/>
        <v>13</v>
      </c>
      <c r="K1504">
        <v>13</v>
      </c>
      <c r="L1504" s="4">
        <v>4.21</v>
      </c>
      <c r="M1504">
        <f t="shared" si="442"/>
        <v>1.8765097317660468E-4</v>
      </c>
      <c r="O1504" s="4">
        <f t="shared" si="443"/>
        <v>9.7584492659999995</v>
      </c>
      <c r="Q1504">
        <v>9.7584492659999995</v>
      </c>
      <c r="S1504" s="4">
        <f t="shared" si="444"/>
        <v>8.675140700055771E-5</v>
      </c>
      <c r="W1504" s="4">
        <f t="shared" si="445"/>
        <v>142</v>
      </c>
      <c r="X1504">
        <v>142</v>
      </c>
      <c r="Y1504" s="4">
        <v>21.1</v>
      </c>
      <c r="AB1504" s="4">
        <f t="shared" si="446"/>
        <v>18</v>
      </c>
      <c r="AC1504" s="3">
        <v>18</v>
      </c>
      <c r="AD1504" s="4">
        <f t="shared" si="447"/>
        <v>6.3609207172659055E-3</v>
      </c>
      <c r="AE1504">
        <f t="shared" si="448"/>
        <v>49</v>
      </c>
      <c r="AG1504">
        <v>49</v>
      </c>
      <c r="AH1504" s="4">
        <f t="shared" si="449"/>
        <v>3.44</v>
      </c>
      <c r="AJ1504">
        <v>3.44</v>
      </c>
      <c r="AK1504" s="4">
        <f t="shared" si="450"/>
        <v>2.7319080004604003E-3</v>
      </c>
      <c r="AL1504">
        <f t="shared" si="451"/>
        <v>35</v>
      </c>
      <c r="AN1504">
        <v>35</v>
      </c>
      <c r="AO1504" s="4">
        <f t="shared" si="452"/>
        <v>1.85</v>
      </c>
      <c r="AQ1504">
        <v>3.2</v>
      </c>
      <c r="AR1504" s="4">
        <f t="shared" si="453"/>
        <v>133.494518</v>
      </c>
      <c r="AT1504">
        <v>133.494518</v>
      </c>
      <c r="AU1504">
        <v>133.494518</v>
      </c>
      <c r="AV1504" s="4">
        <f t="shared" si="454"/>
        <v>3116233</v>
      </c>
      <c r="AX1504">
        <v>3116233</v>
      </c>
      <c r="AY1504">
        <v>3116233</v>
      </c>
      <c r="AZ1504" s="4">
        <f t="shared" si="455"/>
        <v>8.6999999999999993</v>
      </c>
      <c r="BB1504">
        <v>8.6999999999999993</v>
      </c>
      <c r="BC1504" s="4">
        <f t="shared" si="456"/>
        <v>8.6999999999999993</v>
      </c>
      <c r="BE1504">
        <v>8.6999999999999993</v>
      </c>
      <c r="BF1504" s="4">
        <v>0.373</v>
      </c>
      <c r="BG1504" s="4">
        <v>10.3</v>
      </c>
      <c r="BH1504" s="4">
        <f t="shared" si="438"/>
        <v>50</v>
      </c>
      <c r="BJ1504">
        <v>50</v>
      </c>
    </row>
    <row r="1505" spans="1:62" x14ac:dyDescent="0.25">
      <c r="A1505" s="4" t="s">
        <v>117</v>
      </c>
      <c r="B1505" s="4">
        <v>2002</v>
      </c>
      <c r="C1505" s="4">
        <v>1</v>
      </c>
      <c r="E1505" s="4">
        <f t="shared" si="439"/>
        <v>8.1058588865830586E-4</v>
      </c>
      <c r="F1505">
        <v>371</v>
      </c>
      <c r="H1505" s="4">
        <f t="shared" si="440"/>
        <v>1.7442665553967125E-2</v>
      </c>
      <c r="I1505">
        <f t="shared" si="441"/>
        <v>13</v>
      </c>
      <c r="K1505">
        <v>13</v>
      </c>
      <c r="L1505" s="4">
        <v>4.2699999999999996</v>
      </c>
      <c r="M1505">
        <f t="shared" si="442"/>
        <v>1.8767399981504392E-4</v>
      </c>
      <c r="O1505" s="4">
        <f t="shared" si="443"/>
        <v>10.424369</v>
      </c>
      <c r="Q1505">
        <v>10.424369</v>
      </c>
      <c r="S1505" s="4">
        <f t="shared" si="444"/>
        <v>8.675140700055771E-5</v>
      </c>
      <c r="W1505" s="4">
        <f t="shared" si="445"/>
        <v>131</v>
      </c>
      <c r="X1505">
        <v>131</v>
      </c>
      <c r="Y1505" s="4">
        <v>2.7</v>
      </c>
      <c r="AB1505" s="4">
        <f t="shared" si="446"/>
        <v>19</v>
      </c>
      <c r="AC1505" s="3">
        <v>19</v>
      </c>
      <c r="AD1505" s="4">
        <f t="shared" si="447"/>
        <v>7.1033420893095089E-3</v>
      </c>
      <c r="AE1505">
        <f t="shared" si="448"/>
        <v>51</v>
      </c>
      <c r="AG1505">
        <v>51</v>
      </c>
      <c r="AH1505" s="4">
        <f t="shared" si="449"/>
        <v>5.43</v>
      </c>
      <c r="AJ1505">
        <v>5.43</v>
      </c>
      <c r="AK1505" s="4">
        <f t="shared" si="450"/>
        <v>3.6395199720243914E-3</v>
      </c>
      <c r="AL1505">
        <f t="shared" si="451"/>
        <v>39</v>
      </c>
      <c r="AN1505">
        <v>39</v>
      </c>
      <c r="AO1505" s="4">
        <f t="shared" si="452"/>
        <v>1.85</v>
      </c>
      <c r="AQ1505">
        <v>3.1</v>
      </c>
      <c r="AR1505" s="4">
        <f t="shared" si="453"/>
        <v>177.28518700000001</v>
      </c>
      <c r="AT1505">
        <v>177.28518700000001</v>
      </c>
      <c r="AU1505">
        <v>177.28518700000001</v>
      </c>
      <c r="AV1505" s="4">
        <f t="shared" si="454"/>
        <v>362863</v>
      </c>
      <c r="AX1505">
        <v>362863</v>
      </c>
      <c r="AY1505">
        <v>362863</v>
      </c>
      <c r="AZ1505" s="4">
        <f t="shared" si="455"/>
        <v>8.8000000000000007</v>
      </c>
      <c r="BB1505">
        <v>8.8000000000000007</v>
      </c>
      <c r="BC1505" s="4">
        <f t="shared" si="456"/>
        <v>8.9</v>
      </c>
      <c r="BE1505">
        <v>8.9</v>
      </c>
      <c r="BF1505" s="4">
        <v>0.376</v>
      </c>
      <c r="BG1505" s="4">
        <v>10.4</v>
      </c>
      <c r="BH1505" s="4">
        <f t="shared" si="438"/>
        <v>56</v>
      </c>
      <c r="BJ1505">
        <v>56</v>
      </c>
    </row>
    <row r="1506" spans="1:62" x14ac:dyDescent="0.25">
      <c r="A1506" s="4" t="s">
        <v>117</v>
      </c>
      <c r="B1506" s="4">
        <v>2001</v>
      </c>
      <c r="C1506" s="4">
        <v>1</v>
      </c>
      <c r="E1506" s="4">
        <f t="shared" si="439"/>
        <v>1.2846445058137129E-3</v>
      </c>
      <c r="F1506">
        <v>333</v>
      </c>
      <c r="H1506" s="4">
        <f t="shared" si="440"/>
        <v>1.7536939259228994E-2</v>
      </c>
      <c r="I1506">
        <f t="shared" si="441"/>
        <v>14</v>
      </c>
      <c r="K1506">
        <v>14</v>
      </c>
      <c r="L1506" s="4">
        <v>4.4000000000000004</v>
      </c>
      <c r="M1506">
        <f t="shared" si="442"/>
        <v>1.8789084133345672E-4</v>
      </c>
      <c r="O1506" s="4">
        <f t="shared" si="443"/>
        <v>16.721428540000002</v>
      </c>
      <c r="Q1506">
        <v>16.721428540000002</v>
      </c>
      <c r="S1506" s="4">
        <f t="shared" si="444"/>
        <v>8.675140700055771E-5</v>
      </c>
      <c r="W1506" s="4">
        <f t="shared" si="445"/>
        <v>900.625</v>
      </c>
      <c r="X1506">
        <v>1379</v>
      </c>
      <c r="Y1506" s="4">
        <v>2.4</v>
      </c>
      <c r="AB1506" s="4">
        <f t="shared" si="446"/>
        <v>20</v>
      </c>
      <c r="AC1506" s="3">
        <v>20</v>
      </c>
      <c r="AD1506" s="4">
        <f t="shared" si="447"/>
        <v>8.2848867387832637E-3</v>
      </c>
      <c r="AE1506">
        <f t="shared" si="448"/>
        <v>54</v>
      </c>
      <c r="AG1506">
        <v>54</v>
      </c>
      <c r="AH1506" s="4">
        <f t="shared" si="449"/>
        <v>6.41</v>
      </c>
      <c r="AJ1506">
        <v>6.41</v>
      </c>
      <c r="AK1506" s="4">
        <f t="shared" si="450"/>
        <v>4.4389341304285563E-3</v>
      </c>
      <c r="AL1506">
        <f t="shared" si="451"/>
        <v>42</v>
      </c>
      <c r="AN1506">
        <v>42</v>
      </c>
      <c r="AO1506" s="4">
        <f t="shared" si="452"/>
        <v>1.85</v>
      </c>
      <c r="AQ1506">
        <v>3.1</v>
      </c>
      <c r="AR1506" s="4">
        <f t="shared" si="453"/>
        <v>174.18154730000001</v>
      </c>
      <c r="AT1506">
        <v>174.18154730000001</v>
      </c>
      <c r="AU1506">
        <v>174.18154730000001</v>
      </c>
      <c r="AV1506" s="4">
        <f t="shared" si="454"/>
        <v>2991132</v>
      </c>
      <c r="AX1506">
        <v>2991132</v>
      </c>
      <c r="AY1506">
        <v>2991132</v>
      </c>
      <c r="AZ1506" s="4">
        <f t="shared" si="455"/>
        <v>9</v>
      </c>
      <c r="BB1506">
        <v>9</v>
      </c>
      <c r="BC1506" s="4">
        <f t="shared" si="456"/>
        <v>9</v>
      </c>
      <c r="BE1506">
        <v>9</v>
      </c>
      <c r="BF1506" s="4">
        <v>0.38600000000000001</v>
      </c>
      <c r="BG1506" s="4">
        <v>10.5</v>
      </c>
      <c r="BH1506" s="4">
        <f t="shared" si="438"/>
        <v>51.5</v>
      </c>
      <c r="BJ1506">
        <v>51.5</v>
      </c>
    </row>
    <row r="1507" spans="1:62" x14ac:dyDescent="0.25">
      <c r="A1507" s="4" t="s">
        <v>117</v>
      </c>
      <c r="B1507" s="4">
        <v>2000</v>
      </c>
      <c r="C1507" s="4">
        <v>1</v>
      </c>
      <c r="E1507" s="4">
        <f t="shared" si="439"/>
        <v>1.923229352439431E-3</v>
      </c>
      <c r="F1507">
        <v>39</v>
      </c>
      <c r="H1507" s="4">
        <f t="shared" si="440"/>
        <v>1.7536939259228994E-2</v>
      </c>
      <c r="I1507">
        <f t="shared" si="441"/>
        <v>14</v>
      </c>
      <c r="K1507">
        <v>14</v>
      </c>
      <c r="L1507" s="4">
        <v>4.46</v>
      </c>
      <c r="M1507">
        <f t="shared" si="442"/>
        <v>1.8773520954705711E-4</v>
      </c>
      <c r="O1507" s="4">
        <f t="shared" si="443"/>
        <v>12.19709744</v>
      </c>
      <c r="Q1507">
        <v>12.19709744</v>
      </c>
      <c r="S1507" s="4">
        <f t="shared" si="444"/>
        <v>8.675140700055771E-5</v>
      </c>
      <c r="W1507" s="4">
        <f t="shared" si="445"/>
        <v>900.625</v>
      </c>
      <c r="X1507">
        <v>5977</v>
      </c>
      <c r="Y1507" s="4">
        <v>2.2000000000000002</v>
      </c>
      <c r="AB1507" s="4">
        <f t="shared" si="446"/>
        <v>20</v>
      </c>
      <c r="AC1507" s="3">
        <v>20</v>
      </c>
      <c r="AD1507" s="4">
        <f t="shared" si="447"/>
        <v>9.1003317801704592E-3</v>
      </c>
      <c r="AE1507">
        <f t="shared" si="448"/>
        <v>56</v>
      </c>
      <c r="AG1507">
        <v>56</v>
      </c>
      <c r="AH1507" s="4">
        <f t="shared" si="449"/>
        <v>5.91</v>
      </c>
      <c r="AJ1507">
        <v>5.91</v>
      </c>
      <c r="AK1507" s="4">
        <f t="shared" si="450"/>
        <v>5.6671075739123389E-3</v>
      </c>
      <c r="AL1507">
        <f t="shared" si="451"/>
        <v>46</v>
      </c>
      <c r="AN1507">
        <v>46</v>
      </c>
      <c r="AO1507" s="4">
        <f t="shared" si="452"/>
        <v>1.85</v>
      </c>
      <c r="AQ1507">
        <v>3.1</v>
      </c>
      <c r="AR1507" s="4">
        <f t="shared" si="453"/>
        <v>183.41499909999999</v>
      </c>
      <c r="AT1507">
        <v>183.41499909999999</v>
      </c>
      <c r="AU1507">
        <v>183.41499909999999</v>
      </c>
      <c r="AV1507" s="4">
        <f t="shared" si="454"/>
        <v>2884522</v>
      </c>
      <c r="AX1507">
        <v>2884522</v>
      </c>
      <c r="AY1507">
        <v>2884522</v>
      </c>
      <c r="AZ1507" s="4">
        <f t="shared" si="455"/>
        <v>9.1999999999999993</v>
      </c>
      <c r="BB1507">
        <v>9.1999999999999993</v>
      </c>
      <c r="BC1507" s="4">
        <f t="shared" si="456"/>
        <v>9.1999999999999993</v>
      </c>
      <c r="BE1507">
        <v>9.1999999999999993</v>
      </c>
      <c r="BF1507" s="4">
        <v>0.33800000000000002</v>
      </c>
      <c r="BG1507" s="4">
        <v>8.6999999999999993</v>
      </c>
      <c r="BH1507" s="4">
        <f t="shared" si="438"/>
        <v>51.9</v>
      </c>
      <c r="BJ1507">
        <v>51.9</v>
      </c>
    </row>
    <row r="1508" spans="1:62" x14ac:dyDescent="0.25">
      <c r="A1508" s="4" t="s">
        <v>118</v>
      </c>
      <c r="B1508" s="4">
        <v>2015</v>
      </c>
      <c r="C1508" s="4">
        <v>1</v>
      </c>
      <c r="E1508" s="4">
        <f t="shared" si="439"/>
        <v>3.1359821080807755E-3</v>
      </c>
      <c r="F1508">
        <v>138</v>
      </c>
      <c r="H1508" s="4">
        <f t="shared" si="440"/>
        <v>1.4041262411569241E-2</v>
      </c>
      <c r="I1508">
        <f t="shared" si="441"/>
        <v>1</v>
      </c>
      <c r="K1508">
        <v>1</v>
      </c>
      <c r="M1508">
        <f t="shared" si="442"/>
        <v>1.8731145170040577E-4</v>
      </c>
      <c r="O1508" s="4">
        <f t="shared" si="443"/>
        <v>0</v>
      </c>
      <c r="Q1508">
        <v>0</v>
      </c>
      <c r="S1508" s="4">
        <f t="shared" si="444"/>
        <v>1.2961300520541614E-2</v>
      </c>
      <c r="T1508">
        <v>97</v>
      </c>
      <c r="W1508" s="4">
        <f t="shared" si="445"/>
        <v>82</v>
      </c>
      <c r="X1508">
        <v>82</v>
      </c>
      <c r="Y1508" s="4">
        <v>64.8</v>
      </c>
      <c r="AB1508" s="4">
        <f t="shared" si="446"/>
        <v>2</v>
      </c>
      <c r="AC1508" s="3">
        <v>2</v>
      </c>
      <c r="AD1508" s="4">
        <f t="shared" si="447"/>
        <v>1.3800484552213721E-2</v>
      </c>
      <c r="AE1508">
        <f t="shared" si="448"/>
        <v>97</v>
      </c>
      <c r="AG1508">
        <v>97</v>
      </c>
      <c r="AH1508" s="4" t="e">
        <f t="shared" si="449"/>
        <v>#VALUE!</v>
      </c>
      <c r="AK1508" s="4">
        <f t="shared" si="450"/>
        <v>1.3356490212124346E-2</v>
      </c>
      <c r="AL1508">
        <f t="shared" si="451"/>
        <v>97</v>
      </c>
      <c r="AN1508">
        <v>97</v>
      </c>
      <c r="AO1508" s="4">
        <f t="shared" si="452"/>
        <v>0.1</v>
      </c>
      <c r="AQ1508">
        <v>0.1</v>
      </c>
      <c r="AR1508" s="4">
        <f t="shared" si="453"/>
        <v>1766.9475950000001</v>
      </c>
      <c r="AT1508">
        <v>1766.9475950000001</v>
      </c>
      <c r="AV1508" s="4">
        <f t="shared" si="454"/>
        <v>1386542</v>
      </c>
      <c r="AX1508">
        <v>1386542</v>
      </c>
      <c r="AZ1508" s="4">
        <f t="shared" si="455"/>
        <v>5.8</v>
      </c>
      <c r="BB1508">
        <v>5.8</v>
      </c>
      <c r="BC1508" s="4">
        <f t="shared" si="456"/>
        <v>5.5</v>
      </c>
      <c r="BE1508">
        <v>5.5</v>
      </c>
      <c r="BF1508" s="4">
        <v>0.71899999999999997</v>
      </c>
      <c r="BG1508" s="4">
        <v>13.4</v>
      </c>
      <c r="BH1508" s="4">
        <f t="shared" si="438"/>
        <v>72.7</v>
      </c>
      <c r="BJ1508">
        <v>72.7</v>
      </c>
    </row>
    <row r="1509" spans="1:62" x14ac:dyDescent="0.25">
      <c r="A1509" s="4" t="s">
        <v>118</v>
      </c>
      <c r="B1509" s="4">
        <v>2014</v>
      </c>
      <c r="C1509" s="4">
        <v>1</v>
      </c>
      <c r="E1509" s="4">
        <f t="shared" si="439"/>
        <v>3.1607396862977726E-3</v>
      </c>
      <c r="F1509">
        <v>143</v>
      </c>
      <c r="H1509" s="4">
        <f t="shared" si="440"/>
        <v>1.4451691931942897E-2</v>
      </c>
      <c r="I1509">
        <f t="shared" si="441"/>
        <v>2</v>
      </c>
      <c r="K1509">
        <v>2</v>
      </c>
      <c r="L1509" s="4">
        <v>0.01</v>
      </c>
      <c r="M1509">
        <f t="shared" si="442"/>
        <v>1.8731145170040577E-4</v>
      </c>
      <c r="O1509" s="4">
        <f t="shared" si="443"/>
        <v>0</v>
      </c>
      <c r="Q1509">
        <v>0</v>
      </c>
      <c r="S1509" s="4">
        <f t="shared" si="444"/>
        <v>1.3894096137580055E-2</v>
      </c>
      <c r="T1509">
        <v>94</v>
      </c>
      <c r="W1509" s="4">
        <f t="shared" si="445"/>
        <v>372</v>
      </c>
      <c r="X1509">
        <v>372</v>
      </c>
      <c r="Y1509" s="4">
        <v>63.8</v>
      </c>
      <c r="AB1509" s="4">
        <f t="shared" si="446"/>
        <v>2</v>
      </c>
      <c r="AC1509" s="3">
        <v>2</v>
      </c>
      <c r="AD1509" s="4">
        <f t="shared" si="447"/>
        <v>1.4771853631737905E-2</v>
      </c>
      <c r="AE1509">
        <f t="shared" si="448"/>
        <v>94</v>
      </c>
      <c r="AG1509">
        <v>94</v>
      </c>
      <c r="AH1509" s="4">
        <f t="shared" si="449"/>
        <v>4.97</v>
      </c>
      <c r="AJ1509">
        <v>4.97</v>
      </c>
      <c r="AK1509" s="4">
        <f t="shared" si="450"/>
        <v>1.4279711671159693E-2</v>
      </c>
      <c r="AL1509">
        <f t="shared" si="451"/>
        <v>94</v>
      </c>
      <c r="AN1509">
        <v>94</v>
      </c>
      <c r="AO1509" s="4">
        <f t="shared" si="452"/>
        <v>0.1</v>
      </c>
      <c r="AQ1509">
        <v>0.1</v>
      </c>
      <c r="AR1509" s="4">
        <f t="shared" si="453"/>
        <v>1766.9475950000001</v>
      </c>
      <c r="AT1509">
        <v>1766.9475950000001</v>
      </c>
      <c r="AV1509" s="4">
        <f t="shared" si="454"/>
        <v>1386542</v>
      </c>
      <c r="AX1509">
        <v>1386542</v>
      </c>
      <c r="AZ1509" s="4">
        <f t="shared" si="455"/>
        <v>5.7</v>
      </c>
      <c r="BB1509">
        <v>5.7</v>
      </c>
      <c r="BC1509" s="4">
        <f t="shared" si="456"/>
        <v>5.5</v>
      </c>
      <c r="BE1509">
        <v>5.5</v>
      </c>
      <c r="BF1509" s="4">
        <v>0.73</v>
      </c>
      <c r="BG1509" s="4">
        <v>13.4</v>
      </c>
      <c r="BH1509" s="4">
        <f t="shared" si="438"/>
        <v>72.400000000000006</v>
      </c>
      <c r="BJ1509">
        <v>72.400000000000006</v>
      </c>
    </row>
    <row r="1510" spans="1:62" x14ac:dyDescent="0.25">
      <c r="A1510" s="4" t="s">
        <v>118</v>
      </c>
      <c r="B1510" s="4">
        <v>2013</v>
      </c>
      <c r="C1510" s="4">
        <v>1</v>
      </c>
      <c r="E1510" s="4">
        <f t="shared" si="439"/>
        <v>3.1126868503935567E-3</v>
      </c>
      <c r="F1510">
        <v>134</v>
      </c>
      <c r="H1510" s="4">
        <f t="shared" si="440"/>
        <v>1.4451691931942897E-2</v>
      </c>
      <c r="I1510">
        <f t="shared" si="441"/>
        <v>2</v>
      </c>
      <c r="K1510">
        <v>2</v>
      </c>
      <c r="L1510" s="4">
        <v>0.01</v>
      </c>
      <c r="M1510">
        <f t="shared" si="442"/>
        <v>1.8731145170040577E-4</v>
      </c>
      <c r="O1510" s="4">
        <f t="shared" si="443"/>
        <v>0</v>
      </c>
      <c r="Q1510">
        <v>0</v>
      </c>
      <c r="S1510" s="4">
        <f t="shared" si="444"/>
        <v>1.3286180512832984E-2</v>
      </c>
      <c r="T1510">
        <v>96</v>
      </c>
      <c r="W1510" s="4">
        <f t="shared" si="445"/>
        <v>0</v>
      </c>
      <c r="X1510">
        <v>0</v>
      </c>
      <c r="Y1510" s="4">
        <v>62.8</v>
      </c>
      <c r="AB1510" s="4">
        <f t="shared" si="446"/>
        <v>2</v>
      </c>
      <c r="AC1510" s="3">
        <v>2</v>
      </c>
      <c r="AD1510" s="4">
        <f t="shared" si="447"/>
        <v>1.41324391493286E-2</v>
      </c>
      <c r="AE1510">
        <f t="shared" si="448"/>
        <v>96</v>
      </c>
      <c r="AG1510">
        <v>96</v>
      </c>
      <c r="AH1510" s="4">
        <f t="shared" si="449"/>
        <v>4.33</v>
      </c>
      <c r="AJ1510">
        <v>4.33</v>
      </c>
      <c r="AK1510" s="4">
        <f t="shared" si="450"/>
        <v>1.3670970181595866E-2</v>
      </c>
      <c r="AL1510">
        <f t="shared" si="451"/>
        <v>96</v>
      </c>
      <c r="AN1510">
        <v>96</v>
      </c>
      <c r="AO1510" s="4">
        <f t="shared" si="452"/>
        <v>0.1</v>
      </c>
      <c r="AQ1510">
        <v>0.1</v>
      </c>
      <c r="AR1510" s="4">
        <f t="shared" si="453"/>
        <v>1766.9475950000001</v>
      </c>
      <c r="AT1510">
        <v>1766.9475950000001</v>
      </c>
      <c r="AV1510" s="4">
        <f t="shared" si="454"/>
        <v>1386542</v>
      </c>
      <c r="AX1510">
        <v>1386542</v>
      </c>
      <c r="AZ1510" s="4">
        <f t="shared" si="455"/>
        <v>5.7</v>
      </c>
      <c r="BB1510">
        <v>5.7</v>
      </c>
      <c r="BC1510" s="4">
        <f t="shared" si="456"/>
        <v>5.5</v>
      </c>
      <c r="BE1510">
        <v>5.5</v>
      </c>
      <c r="BF1510" s="4">
        <v>0.73499999999999999</v>
      </c>
      <c r="BG1510" s="4">
        <v>13.4</v>
      </c>
      <c r="BH1510" s="4">
        <f t="shared" si="438"/>
        <v>72.900000000000006</v>
      </c>
      <c r="BJ1510">
        <v>72.900000000000006</v>
      </c>
    </row>
    <row r="1511" spans="1:62" x14ac:dyDescent="0.25">
      <c r="A1511" s="4" t="s">
        <v>118</v>
      </c>
      <c r="B1511" s="4">
        <v>2012</v>
      </c>
      <c r="C1511" s="4">
        <v>1</v>
      </c>
      <c r="E1511" s="4">
        <f t="shared" si="439"/>
        <v>3.1063873842960082E-3</v>
      </c>
      <c r="F1511">
        <v>133</v>
      </c>
      <c r="H1511" s="4">
        <f t="shared" si="440"/>
        <v>1.4451691931942897E-2</v>
      </c>
      <c r="I1511">
        <f t="shared" si="441"/>
        <v>2</v>
      </c>
      <c r="K1511">
        <v>2</v>
      </c>
      <c r="L1511" s="4">
        <v>0.01</v>
      </c>
      <c r="M1511">
        <f t="shared" si="442"/>
        <v>1.8731145170040577E-4</v>
      </c>
      <c r="O1511" s="4">
        <f t="shared" si="443"/>
        <v>0</v>
      </c>
      <c r="Q1511">
        <v>0</v>
      </c>
      <c r="S1511" s="4">
        <f t="shared" si="444"/>
        <v>1.2624262505316943E-2</v>
      </c>
      <c r="T1511">
        <v>98</v>
      </c>
      <c r="W1511" s="4">
        <f t="shared" si="445"/>
        <v>320</v>
      </c>
      <c r="X1511">
        <v>320</v>
      </c>
      <c r="Y1511" s="4">
        <v>61.8</v>
      </c>
      <c r="AB1511" s="4">
        <f t="shared" si="446"/>
        <v>2</v>
      </c>
      <c r="AC1511" s="3">
        <v>2</v>
      </c>
      <c r="AD1511" s="4">
        <f t="shared" si="447"/>
        <v>1.3426900564110689E-2</v>
      </c>
      <c r="AE1511">
        <f t="shared" si="448"/>
        <v>98</v>
      </c>
      <c r="AG1511">
        <v>98</v>
      </c>
      <c r="AH1511" s="4">
        <f t="shared" si="449"/>
        <v>4.3</v>
      </c>
      <c r="AJ1511">
        <v>4.3</v>
      </c>
      <c r="AK1511" s="4">
        <f t="shared" si="450"/>
        <v>1.3002569547352696E-2</v>
      </c>
      <c r="AL1511">
        <f t="shared" si="451"/>
        <v>98</v>
      </c>
      <c r="AN1511">
        <v>98</v>
      </c>
      <c r="AO1511" s="4">
        <f t="shared" si="452"/>
        <v>0.1</v>
      </c>
      <c r="AQ1511">
        <v>0.1</v>
      </c>
      <c r="AR1511" s="4">
        <f t="shared" si="453"/>
        <v>1766.9475950000001</v>
      </c>
      <c r="AT1511">
        <v>1766.9475950000001</v>
      </c>
      <c r="AV1511" s="4">
        <f t="shared" si="454"/>
        <v>1386542</v>
      </c>
      <c r="AX1511">
        <v>1386542</v>
      </c>
      <c r="AZ1511" s="4">
        <f t="shared" si="455"/>
        <v>5.6</v>
      </c>
      <c r="BB1511">
        <v>5.6</v>
      </c>
      <c r="BC1511" s="4">
        <f t="shared" si="456"/>
        <v>5.4</v>
      </c>
      <c r="BE1511">
        <v>5.4</v>
      </c>
      <c r="BF1511" s="4">
        <v>0.70599999999999996</v>
      </c>
      <c r="BG1511" s="4">
        <v>13.7</v>
      </c>
      <c r="BH1511" s="4">
        <f t="shared" si="438"/>
        <v>72.900000000000006</v>
      </c>
      <c r="BJ1511">
        <v>72.900000000000006</v>
      </c>
    </row>
    <row r="1512" spans="1:62" x14ac:dyDescent="0.25">
      <c r="A1512" s="4" t="s">
        <v>118</v>
      </c>
      <c r="B1512" s="4">
        <v>2011</v>
      </c>
      <c r="C1512" s="4">
        <v>1</v>
      </c>
      <c r="E1512" s="4">
        <f t="shared" si="439"/>
        <v>3.2082191098577219E-3</v>
      </c>
      <c r="F1512">
        <v>161</v>
      </c>
      <c r="H1512" s="4">
        <f t="shared" si="440"/>
        <v>1.4451691931942897E-2</v>
      </c>
      <c r="I1512">
        <f t="shared" si="441"/>
        <v>2</v>
      </c>
      <c r="K1512">
        <v>2</v>
      </c>
      <c r="L1512" s="4">
        <v>0.01</v>
      </c>
      <c r="M1512">
        <f t="shared" si="442"/>
        <v>1.8854837759606607E-4</v>
      </c>
      <c r="O1512" s="4">
        <f t="shared" si="443"/>
        <v>36.115673659999999</v>
      </c>
      <c r="Q1512">
        <v>36.115673659999999</v>
      </c>
      <c r="S1512" s="4">
        <f t="shared" si="444"/>
        <v>1.2624262505316943E-2</v>
      </c>
      <c r="T1512">
        <v>98</v>
      </c>
      <c r="W1512" s="4">
        <f t="shared" si="445"/>
        <v>0</v>
      </c>
      <c r="X1512">
        <v>0</v>
      </c>
      <c r="Y1512" s="4">
        <v>6.9</v>
      </c>
      <c r="AB1512" s="4">
        <f t="shared" si="446"/>
        <v>2</v>
      </c>
      <c r="AC1512" s="3">
        <v>2</v>
      </c>
      <c r="AD1512" s="4">
        <f t="shared" si="447"/>
        <v>1.3421350377010487E-2</v>
      </c>
      <c r="AE1512">
        <f t="shared" si="448"/>
        <v>98</v>
      </c>
      <c r="AG1512">
        <v>98</v>
      </c>
      <c r="AH1512" s="4">
        <f t="shared" si="449"/>
        <v>4.7699999999999996</v>
      </c>
      <c r="AJ1512">
        <v>4.7699999999999996</v>
      </c>
      <c r="AK1512" s="4">
        <f t="shared" si="450"/>
        <v>1.2997175794464506E-2</v>
      </c>
      <c r="AL1512">
        <f t="shared" si="451"/>
        <v>98</v>
      </c>
      <c r="AN1512">
        <v>98</v>
      </c>
      <c r="AO1512" s="4">
        <f t="shared" si="452"/>
        <v>0.1</v>
      </c>
      <c r="AQ1512">
        <v>0.1</v>
      </c>
      <c r="AR1512" s="4">
        <f t="shared" si="453"/>
        <v>562.54943400000002</v>
      </c>
      <c r="AT1512">
        <v>562.54943400000002</v>
      </c>
      <c r="AU1512">
        <v>562.54943400000002</v>
      </c>
      <c r="AV1512" s="4">
        <f t="shared" si="454"/>
        <v>1386542</v>
      </c>
      <c r="AX1512">
        <v>1386542</v>
      </c>
      <c r="AZ1512" s="4">
        <f t="shared" si="455"/>
        <v>5.6</v>
      </c>
      <c r="BB1512">
        <v>5.6</v>
      </c>
      <c r="BC1512" s="4">
        <f t="shared" si="456"/>
        <v>5.4</v>
      </c>
      <c r="BE1512">
        <v>5.4</v>
      </c>
      <c r="BF1512" s="4">
        <v>0.75600000000000001</v>
      </c>
      <c r="BG1512" s="4">
        <v>14</v>
      </c>
      <c r="BH1512" s="4">
        <f t="shared" si="438"/>
        <v>71.3</v>
      </c>
      <c r="BJ1512">
        <v>71.3</v>
      </c>
    </row>
    <row r="1513" spans="1:62" x14ac:dyDescent="0.25">
      <c r="A1513" s="4" t="s">
        <v>118</v>
      </c>
      <c r="B1513" s="4">
        <v>2010</v>
      </c>
      <c r="C1513" s="4">
        <v>1</v>
      </c>
      <c r="E1513" s="4">
        <f t="shared" si="439"/>
        <v>3.0999000005976747E-3</v>
      </c>
      <c r="F1513">
        <v>132</v>
      </c>
      <c r="H1513" s="4">
        <f t="shared" si="440"/>
        <v>1.4451691931942897E-2</v>
      </c>
      <c r="I1513">
        <f t="shared" si="441"/>
        <v>2</v>
      </c>
      <c r="K1513">
        <v>2</v>
      </c>
      <c r="L1513" s="4">
        <v>0.01</v>
      </c>
      <c r="M1513">
        <f t="shared" si="442"/>
        <v>1.890917633075907E-4</v>
      </c>
      <c r="O1513" s="4">
        <f t="shared" si="443"/>
        <v>52.503941959999999</v>
      </c>
      <c r="Q1513">
        <v>52.503941959999999</v>
      </c>
      <c r="S1513" s="4">
        <f t="shared" si="444"/>
        <v>1.2624262505316943E-2</v>
      </c>
      <c r="T1513">
        <v>98</v>
      </c>
      <c r="W1513" s="4">
        <f t="shared" si="445"/>
        <v>0</v>
      </c>
      <c r="X1513">
        <v>0</v>
      </c>
      <c r="Y1513" s="4">
        <v>59.9</v>
      </c>
      <c r="AB1513" s="4">
        <f t="shared" si="446"/>
        <v>2</v>
      </c>
      <c r="AC1513" s="3">
        <v>2</v>
      </c>
      <c r="AD1513" s="4">
        <f t="shared" si="447"/>
        <v>1.3415796899974809E-2</v>
      </c>
      <c r="AE1513">
        <f t="shared" si="448"/>
        <v>98</v>
      </c>
      <c r="AG1513">
        <v>98</v>
      </c>
      <c r="AH1513" s="4">
        <f t="shared" si="449"/>
        <v>3.5</v>
      </c>
      <c r="AJ1513">
        <v>3.5</v>
      </c>
      <c r="AK1513" s="4">
        <f t="shared" si="450"/>
        <v>1.2991778814355003E-2</v>
      </c>
      <c r="AL1513">
        <f t="shared" si="451"/>
        <v>98</v>
      </c>
      <c r="AN1513">
        <v>98</v>
      </c>
      <c r="AO1513" s="4">
        <f t="shared" si="452"/>
        <v>0.1</v>
      </c>
      <c r="AQ1513">
        <v>0.1</v>
      </c>
      <c r="AR1513" s="4">
        <f t="shared" si="453"/>
        <v>1212.5621699999999</v>
      </c>
      <c r="AT1513">
        <v>1212.5621699999999</v>
      </c>
      <c r="AU1513">
        <v>1212.5621699999999</v>
      </c>
      <c r="AV1513" s="4">
        <f t="shared" si="454"/>
        <v>1386542</v>
      </c>
      <c r="AX1513">
        <v>1386542</v>
      </c>
      <c r="AZ1513" s="4">
        <f t="shared" si="455"/>
        <v>5.6</v>
      </c>
      <c r="BB1513">
        <v>5.6</v>
      </c>
      <c r="BC1513" s="4">
        <f t="shared" si="456"/>
        <v>5.4</v>
      </c>
      <c r="BE1513">
        <v>5.4</v>
      </c>
      <c r="BF1513" s="4">
        <v>0.755</v>
      </c>
      <c r="BG1513" s="4">
        <v>14.3</v>
      </c>
      <c r="BH1513" s="4">
        <f t="shared" si="438"/>
        <v>72.8</v>
      </c>
      <c r="BJ1513">
        <v>72.8</v>
      </c>
    </row>
    <row r="1514" spans="1:62" x14ac:dyDescent="0.25">
      <c r="A1514" s="4" t="s">
        <v>118</v>
      </c>
      <c r="B1514" s="4">
        <v>2009</v>
      </c>
      <c r="C1514" s="4">
        <v>1</v>
      </c>
      <c r="E1514" s="4">
        <f t="shared" si="439"/>
        <v>3.0999000005976747E-3</v>
      </c>
      <c r="F1514">
        <v>132</v>
      </c>
      <c r="H1514" s="4">
        <f t="shared" si="440"/>
        <v>1.4451691931942897E-2</v>
      </c>
      <c r="I1514">
        <f t="shared" si="441"/>
        <v>2</v>
      </c>
      <c r="K1514">
        <v>2</v>
      </c>
      <c r="L1514" s="4">
        <v>0.01</v>
      </c>
      <c r="M1514">
        <f t="shared" si="442"/>
        <v>1.8945169156248112E-4</v>
      </c>
      <c r="O1514" s="4">
        <f t="shared" si="443"/>
        <v>63.551702970000001</v>
      </c>
      <c r="Q1514">
        <v>63.551702970000001</v>
      </c>
      <c r="S1514" s="4">
        <f t="shared" si="444"/>
        <v>1.2624262505316943E-2</v>
      </c>
      <c r="T1514">
        <v>98</v>
      </c>
      <c r="W1514" s="4">
        <f t="shared" si="445"/>
        <v>329</v>
      </c>
      <c r="X1514">
        <v>329</v>
      </c>
      <c r="Y1514" s="4">
        <v>59</v>
      </c>
      <c r="AB1514" s="4">
        <f t="shared" si="446"/>
        <v>2</v>
      </c>
      <c r="AC1514" s="3">
        <v>2</v>
      </c>
      <c r="AD1514" s="4">
        <f t="shared" si="447"/>
        <v>1.3410240126063967E-2</v>
      </c>
      <c r="AE1514">
        <f t="shared" si="448"/>
        <v>98</v>
      </c>
      <c r="AG1514">
        <v>98</v>
      </c>
      <c r="AH1514" s="4">
        <f t="shared" si="449"/>
        <v>3.16</v>
      </c>
      <c r="AJ1514">
        <v>3.16</v>
      </c>
      <c r="AK1514" s="4">
        <f t="shared" si="450"/>
        <v>1.298637860016034E-2</v>
      </c>
      <c r="AL1514">
        <f t="shared" si="451"/>
        <v>98</v>
      </c>
      <c r="AN1514">
        <v>98</v>
      </c>
      <c r="AO1514" s="4">
        <f t="shared" si="452"/>
        <v>0.1</v>
      </c>
      <c r="AQ1514">
        <v>0.1</v>
      </c>
      <c r="AR1514" s="4">
        <f t="shared" si="453"/>
        <v>1296.97353</v>
      </c>
      <c r="AT1514">
        <v>1296.97353</v>
      </c>
      <c r="AU1514">
        <v>1296.97353</v>
      </c>
      <c r="AV1514" s="4">
        <f t="shared" si="454"/>
        <v>1386542</v>
      </c>
      <c r="AX1514">
        <v>1386542</v>
      </c>
      <c r="AZ1514" s="4">
        <f t="shared" si="455"/>
        <v>5.6</v>
      </c>
      <c r="BB1514">
        <v>5.6</v>
      </c>
      <c r="BC1514" s="4">
        <f t="shared" si="456"/>
        <v>5.4</v>
      </c>
      <c r="BE1514">
        <v>5.4</v>
      </c>
      <c r="BF1514" s="4">
        <v>0.75700000000000001</v>
      </c>
      <c r="BG1514" s="4">
        <v>14.6</v>
      </c>
      <c r="BH1514" s="4">
        <f t="shared" si="438"/>
        <v>72.7</v>
      </c>
      <c r="BJ1514">
        <v>72.7</v>
      </c>
    </row>
    <row r="1515" spans="1:62" x14ac:dyDescent="0.25">
      <c r="A1515" s="4" t="s">
        <v>118</v>
      </c>
      <c r="B1515" s="4">
        <v>2008</v>
      </c>
      <c r="C1515" s="4">
        <v>1</v>
      </c>
      <c r="E1515" s="4">
        <f t="shared" si="439"/>
        <v>3.0999000005976747E-3</v>
      </c>
      <c r="F1515">
        <v>132</v>
      </c>
      <c r="H1515" s="4">
        <f t="shared" si="440"/>
        <v>1.4451691931942897E-2</v>
      </c>
      <c r="I1515">
        <f t="shared" si="441"/>
        <v>2</v>
      </c>
      <c r="K1515">
        <v>2</v>
      </c>
      <c r="L1515" s="4">
        <v>0.01</v>
      </c>
      <c r="M1515">
        <f t="shared" si="442"/>
        <v>1.996135164217046E-4</v>
      </c>
      <c r="O1515" s="4">
        <f t="shared" si="443"/>
        <v>532.67000050000001</v>
      </c>
      <c r="Q1515">
        <v>532.67000050000001</v>
      </c>
      <c r="S1515" s="4">
        <f t="shared" si="444"/>
        <v>1.2624262505316943E-2</v>
      </c>
      <c r="T1515">
        <v>98</v>
      </c>
      <c r="W1515" s="4">
        <f t="shared" si="445"/>
        <v>8</v>
      </c>
      <c r="X1515">
        <v>8</v>
      </c>
      <c r="Y1515" s="4">
        <v>58.2</v>
      </c>
      <c r="AB1515" s="4">
        <f t="shared" si="446"/>
        <v>2</v>
      </c>
      <c r="AC1515" s="3">
        <v>2</v>
      </c>
      <c r="AD1515" s="4">
        <f t="shared" si="447"/>
        <v>1.340468004831368E-2</v>
      </c>
      <c r="AE1515">
        <f t="shared" si="448"/>
        <v>98</v>
      </c>
      <c r="AG1515">
        <v>98</v>
      </c>
      <c r="AH1515" s="4">
        <f t="shared" si="449"/>
        <v>2.4</v>
      </c>
      <c r="AJ1515">
        <v>2.4</v>
      </c>
      <c r="AK1515" s="4">
        <f t="shared" si="450"/>
        <v>1.2980975144992231E-2</v>
      </c>
      <c r="AL1515">
        <f t="shared" si="451"/>
        <v>98</v>
      </c>
      <c r="AN1515">
        <v>98</v>
      </c>
      <c r="AO1515" s="4">
        <f t="shared" si="452"/>
        <v>0.1</v>
      </c>
      <c r="AQ1515">
        <v>0.1</v>
      </c>
      <c r="AR1515" s="4">
        <f t="shared" si="453"/>
        <v>10972.078698625</v>
      </c>
      <c r="AT1515">
        <v>14396.486500000001</v>
      </c>
      <c r="AU1515">
        <v>14396.486500000001</v>
      </c>
      <c r="AV1515" s="4">
        <f t="shared" si="454"/>
        <v>1386542</v>
      </c>
      <c r="AX1515">
        <v>1386542</v>
      </c>
      <c r="AZ1515" s="4">
        <f t="shared" si="455"/>
        <v>5.5</v>
      </c>
      <c r="BB1515">
        <v>5.5</v>
      </c>
      <c r="BC1515" s="4">
        <f t="shared" si="456"/>
        <v>5.4</v>
      </c>
      <c r="BE1515">
        <v>5.4</v>
      </c>
      <c r="BF1515" s="4">
        <v>0.75700000000000001</v>
      </c>
      <c r="BG1515" s="4">
        <v>14.8</v>
      </c>
      <c r="BH1515" s="4">
        <f t="shared" si="438"/>
        <v>72.599999999999994</v>
      </c>
      <c r="BJ1515">
        <v>72.599999999999994</v>
      </c>
    </row>
    <row r="1516" spans="1:62" x14ac:dyDescent="0.25">
      <c r="A1516" s="4" t="s">
        <v>118</v>
      </c>
      <c r="B1516" s="4">
        <v>2007</v>
      </c>
      <c r="C1516" s="4">
        <v>1</v>
      </c>
      <c r="E1516" s="4">
        <f t="shared" si="439"/>
        <v>3.0999000005976747E-3</v>
      </c>
      <c r="F1516">
        <v>132</v>
      </c>
      <c r="H1516" s="4">
        <f t="shared" si="440"/>
        <v>1.4451691931942897E-2</v>
      </c>
      <c r="I1516">
        <f t="shared" si="441"/>
        <v>2</v>
      </c>
      <c r="K1516">
        <v>2</v>
      </c>
      <c r="L1516" s="4">
        <v>0.01</v>
      </c>
      <c r="M1516">
        <f t="shared" si="442"/>
        <v>1.8916957335986178E-4</v>
      </c>
      <c r="O1516" s="4">
        <f t="shared" si="443"/>
        <v>54.878910599999998</v>
      </c>
      <c r="Q1516">
        <v>54.878910599999998</v>
      </c>
      <c r="S1516" s="4">
        <f t="shared" si="444"/>
        <v>1.2624262505316943E-2</v>
      </c>
      <c r="T1516">
        <v>98</v>
      </c>
      <c r="W1516" s="4">
        <f t="shared" si="445"/>
        <v>59</v>
      </c>
      <c r="X1516">
        <v>59</v>
      </c>
      <c r="Y1516" s="4">
        <v>57.4</v>
      </c>
      <c r="AB1516" s="4">
        <f t="shared" si="446"/>
        <v>3</v>
      </c>
      <c r="AC1516" s="3">
        <v>3</v>
      </c>
      <c r="AD1516" s="4">
        <f t="shared" si="447"/>
        <v>1.3399116659735033E-2</v>
      </c>
      <c r="AE1516">
        <f t="shared" si="448"/>
        <v>98</v>
      </c>
      <c r="AG1516">
        <v>98</v>
      </c>
      <c r="AH1516" s="4">
        <f t="shared" si="449"/>
        <v>2.63</v>
      </c>
      <c r="AJ1516">
        <v>2.63</v>
      </c>
      <c r="AK1516" s="4">
        <f t="shared" si="450"/>
        <v>1.2975568441937854E-2</v>
      </c>
      <c r="AL1516">
        <f t="shared" si="451"/>
        <v>98</v>
      </c>
      <c r="AN1516">
        <v>98</v>
      </c>
      <c r="AO1516" s="4">
        <f t="shared" si="452"/>
        <v>0.1</v>
      </c>
      <c r="AQ1516">
        <v>0.1</v>
      </c>
      <c r="AR1516" s="4">
        <f t="shared" si="453"/>
        <v>1138.5666100000001</v>
      </c>
      <c r="AT1516">
        <v>1138.5666100000001</v>
      </c>
      <c r="AU1516">
        <v>1138.5666100000001</v>
      </c>
      <c r="AV1516" s="4">
        <f t="shared" si="454"/>
        <v>1386542</v>
      </c>
      <c r="AX1516">
        <v>1386542</v>
      </c>
      <c r="AZ1516" s="4">
        <f t="shared" si="455"/>
        <v>5.5</v>
      </c>
      <c r="BB1516">
        <v>5.5</v>
      </c>
      <c r="BC1516" s="4">
        <f t="shared" si="456"/>
        <v>5.4</v>
      </c>
      <c r="BE1516">
        <v>5.4</v>
      </c>
      <c r="BF1516" s="4">
        <v>0.75600000000000001</v>
      </c>
      <c r="BG1516" s="4">
        <v>15.1</v>
      </c>
      <c r="BH1516" s="4">
        <f t="shared" si="438"/>
        <v>72.5</v>
      </c>
      <c r="BJ1516">
        <v>72.5</v>
      </c>
    </row>
    <row r="1517" spans="1:62" x14ac:dyDescent="0.25">
      <c r="A1517" s="4" t="s">
        <v>118</v>
      </c>
      <c r="B1517" s="4">
        <v>2006</v>
      </c>
      <c r="C1517" s="4">
        <v>1</v>
      </c>
      <c r="E1517" s="4">
        <f t="shared" si="439"/>
        <v>3.1126868503935567E-3</v>
      </c>
      <c r="F1517">
        <v>134</v>
      </c>
      <c r="H1517" s="4">
        <f t="shared" si="440"/>
        <v>1.4451691931942897E-2</v>
      </c>
      <c r="I1517">
        <f t="shared" si="441"/>
        <v>2</v>
      </c>
      <c r="K1517">
        <v>2</v>
      </c>
      <c r="L1517" s="4">
        <v>0.01</v>
      </c>
      <c r="M1517">
        <f t="shared" si="442"/>
        <v>1.9916746499308328E-4</v>
      </c>
      <c r="O1517" s="4">
        <f t="shared" si="443"/>
        <v>493.41534100000001</v>
      </c>
      <c r="Q1517">
        <v>493.41534100000001</v>
      </c>
      <c r="S1517" s="4">
        <f t="shared" si="444"/>
        <v>1.2624262505316943E-2</v>
      </c>
      <c r="T1517">
        <v>98</v>
      </c>
      <c r="W1517" s="4">
        <f t="shared" si="445"/>
        <v>1</v>
      </c>
      <c r="X1517">
        <v>1</v>
      </c>
      <c r="Y1517" s="4">
        <v>56.7</v>
      </c>
      <c r="AB1517" s="4">
        <f t="shared" si="446"/>
        <v>3</v>
      </c>
      <c r="AC1517" s="3">
        <v>3</v>
      </c>
      <c r="AD1517" s="4">
        <f t="shared" si="447"/>
        <v>1.3393549953314307E-2</v>
      </c>
      <c r="AE1517">
        <f t="shared" si="448"/>
        <v>98</v>
      </c>
      <c r="AG1517">
        <v>98</v>
      </c>
      <c r="AH1517" s="4">
        <f t="shared" si="449"/>
        <v>2.5099999999999998</v>
      </c>
      <c r="AJ1517">
        <v>2.5099999999999998</v>
      </c>
      <c r="AK1517" s="4">
        <f t="shared" si="450"/>
        <v>1.2970158484059739E-2</v>
      </c>
      <c r="AL1517">
        <f t="shared" si="451"/>
        <v>98</v>
      </c>
      <c r="AN1517">
        <v>98</v>
      </c>
      <c r="AO1517" s="4">
        <f t="shared" si="452"/>
        <v>0.1</v>
      </c>
      <c r="AQ1517">
        <v>0.1</v>
      </c>
      <c r="AR1517" s="4">
        <f t="shared" si="453"/>
        <v>9344.9875179999999</v>
      </c>
      <c r="AT1517">
        <v>9344.9875179999999</v>
      </c>
      <c r="AU1517">
        <v>9344.9875179999999</v>
      </c>
      <c r="AV1517" s="4">
        <f t="shared" si="454"/>
        <v>1386542</v>
      </c>
      <c r="AX1517">
        <v>1386542</v>
      </c>
      <c r="AZ1517" s="4">
        <f t="shared" si="455"/>
        <v>5.5</v>
      </c>
      <c r="BB1517">
        <v>5.5</v>
      </c>
      <c r="BC1517" s="4">
        <f t="shared" si="456"/>
        <v>5.4</v>
      </c>
      <c r="BE1517">
        <v>5.4</v>
      </c>
      <c r="BF1517" s="4">
        <v>0.752</v>
      </c>
      <c r="BG1517" s="4">
        <v>15.4</v>
      </c>
      <c r="BH1517" s="4">
        <f t="shared" si="438"/>
        <v>72.2</v>
      </c>
      <c r="BJ1517">
        <v>72.2</v>
      </c>
    </row>
    <row r="1518" spans="1:62" x14ac:dyDescent="0.25">
      <c r="A1518" s="4" t="s">
        <v>118</v>
      </c>
      <c r="B1518" s="4">
        <v>2005</v>
      </c>
      <c r="C1518" s="4">
        <v>1</v>
      </c>
      <c r="E1518" s="4">
        <f t="shared" si="439"/>
        <v>3.1359821080807755E-3</v>
      </c>
      <c r="F1518">
        <v>138</v>
      </c>
      <c r="H1518" s="4">
        <f t="shared" si="440"/>
        <v>1.4451691931942897E-2</v>
      </c>
      <c r="I1518">
        <f t="shared" si="441"/>
        <v>2</v>
      </c>
      <c r="K1518">
        <v>2</v>
      </c>
      <c r="L1518" s="4">
        <v>0.01</v>
      </c>
      <c r="M1518">
        <f t="shared" si="442"/>
        <v>1.9889592486512311E-4</v>
      </c>
      <c r="O1518" s="4">
        <f t="shared" si="443"/>
        <v>472.30470339999999</v>
      </c>
      <c r="Q1518">
        <v>472.30470339999999</v>
      </c>
      <c r="S1518" s="4">
        <f t="shared" si="444"/>
        <v>1.2961300520541614E-2</v>
      </c>
      <c r="T1518">
        <v>97</v>
      </c>
      <c r="W1518" s="4">
        <f t="shared" si="445"/>
        <v>292</v>
      </c>
      <c r="X1518">
        <v>292</v>
      </c>
      <c r="Y1518" s="4">
        <v>56</v>
      </c>
      <c r="AB1518" s="4">
        <f t="shared" si="446"/>
        <v>3</v>
      </c>
      <c r="AC1518" s="3">
        <v>3</v>
      </c>
      <c r="AD1518" s="4">
        <f t="shared" si="447"/>
        <v>1.3387979922012867E-2</v>
      </c>
      <c r="AE1518">
        <f t="shared" si="448"/>
        <v>98</v>
      </c>
      <c r="AG1518">
        <v>98</v>
      </c>
      <c r="AH1518" s="4">
        <f t="shared" si="449"/>
        <v>2.71</v>
      </c>
      <c r="AJ1518">
        <v>2.71</v>
      </c>
      <c r="AK1518" s="4">
        <f t="shared" si="450"/>
        <v>1.2964745264395658E-2</v>
      </c>
      <c r="AL1518">
        <f t="shared" si="451"/>
        <v>98</v>
      </c>
      <c r="AN1518">
        <v>98</v>
      </c>
      <c r="AO1518" s="4">
        <f t="shared" si="452"/>
        <v>0.1</v>
      </c>
      <c r="AQ1518">
        <v>0.1</v>
      </c>
      <c r="AR1518" s="4">
        <f t="shared" si="453"/>
        <v>8171.3616510000002</v>
      </c>
      <c r="AT1518">
        <v>8171.3616510000002</v>
      </c>
      <c r="AU1518">
        <v>8171.3616510000002</v>
      </c>
      <c r="AV1518" s="4">
        <f t="shared" si="454"/>
        <v>1386542</v>
      </c>
      <c r="AX1518">
        <v>1386542</v>
      </c>
      <c r="AZ1518" s="4">
        <f t="shared" si="455"/>
        <v>5.5</v>
      </c>
      <c r="BB1518">
        <v>5.5</v>
      </c>
      <c r="BC1518" s="4">
        <f t="shared" si="456"/>
        <v>5.4</v>
      </c>
      <c r="BE1518">
        <v>5.4</v>
      </c>
      <c r="BF1518" s="4">
        <v>0.748</v>
      </c>
      <c r="BG1518" s="4">
        <v>15.7</v>
      </c>
      <c r="BH1518" s="4">
        <f t="shared" si="438"/>
        <v>71.900000000000006</v>
      </c>
      <c r="BJ1518">
        <v>71.900000000000006</v>
      </c>
    </row>
    <row r="1519" spans="1:62" x14ac:dyDescent="0.25">
      <c r="A1519" s="4" t="s">
        <v>118</v>
      </c>
      <c r="B1519" s="4">
        <v>2004</v>
      </c>
      <c r="C1519" s="4">
        <v>1</v>
      </c>
      <c r="E1519" s="4">
        <f t="shared" si="439"/>
        <v>3.1514252130283803E-3</v>
      </c>
      <c r="F1519">
        <v>141</v>
      </c>
      <c r="H1519" s="4">
        <f t="shared" si="440"/>
        <v>1.4451691931942897E-2</v>
      </c>
      <c r="I1519">
        <f t="shared" si="441"/>
        <v>2</v>
      </c>
      <c r="K1519">
        <v>2</v>
      </c>
      <c r="L1519" s="4">
        <v>0.01</v>
      </c>
      <c r="M1519">
        <f t="shared" si="442"/>
        <v>1.8840363284930686E-4</v>
      </c>
      <c r="O1519" s="4">
        <f t="shared" si="443"/>
        <v>31.806532879999999</v>
      </c>
      <c r="Q1519">
        <v>31.806532879999999</v>
      </c>
      <c r="S1519" s="4">
        <f t="shared" si="444"/>
        <v>1.2276440336999126E-2</v>
      </c>
      <c r="T1519">
        <v>99</v>
      </c>
      <c r="W1519" s="4">
        <f t="shared" si="445"/>
        <v>900.625</v>
      </c>
      <c r="X1519">
        <v>2771</v>
      </c>
      <c r="Y1519" s="4">
        <v>55.3</v>
      </c>
      <c r="AB1519" s="4">
        <f t="shared" si="446"/>
        <v>3</v>
      </c>
      <c r="AC1519" s="3">
        <v>3</v>
      </c>
      <c r="AD1519" s="4">
        <f t="shared" si="447"/>
        <v>1.3739684701891923E-2</v>
      </c>
      <c r="AE1519">
        <f t="shared" si="448"/>
        <v>97</v>
      </c>
      <c r="AG1519">
        <v>97</v>
      </c>
      <c r="AH1519" s="4">
        <f t="shared" si="449"/>
        <v>3.46</v>
      </c>
      <c r="AJ1519">
        <v>3.46</v>
      </c>
      <c r="AK1519" s="4">
        <f t="shared" si="450"/>
        <v>1.3297407815373728E-2</v>
      </c>
      <c r="AL1519">
        <f t="shared" si="451"/>
        <v>97</v>
      </c>
      <c r="AN1519">
        <v>97</v>
      </c>
      <c r="AO1519" s="4">
        <f t="shared" si="452"/>
        <v>0.1</v>
      </c>
      <c r="AQ1519">
        <v>0.1</v>
      </c>
      <c r="AR1519" s="4">
        <f t="shared" si="453"/>
        <v>586.83640000000003</v>
      </c>
      <c r="AT1519">
        <v>586.83640000000003</v>
      </c>
      <c r="AU1519">
        <v>586.83640000000003</v>
      </c>
      <c r="AV1519" s="4">
        <f t="shared" si="454"/>
        <v>1386542</v>
      </c>
      <c r="AX1519">
        <v>1386542</v>
      </c>
      <c r="AZ1519" s="4">
        <f t="shared" si="455"/>
        <v>5.5</v>
      </c>
      <c r="BB1519">
        <v>5.5</v>
      </c>
      <c r="BC1519" s="4">
        <f t="shared" si="456"/>
        <v>5.4</v>
      </c>
      <c r="BE1519">
        <v>5.4</v>
      </c>
      <c r="BF1519" s="4">
        <v>0.747</v>
      </c>
      <c r="BG1519" s="4">
        <v>15.9</v>
      </c>
      <c r="BH1519" s="4">
        <f t="shared" si="438"/>
        <v>71.5</v>
      </c>
      <c r="BJ1519">
        <v>71.5</v>
      </c>
    </row>
    <row r="1520" spans="1:62" x14ac:dyDescent="0.25">
      <c r="A1520" s="4" t="s">
        <v>118</v>
      </c>
      <c r="B1520" s="4">
        <v>2003</v>
      </c>
      <c r="C1520" s="4">
        <v>1</v>
      </c>
      <c r="E1520" s="4">
        <f t="shared" si="439"/>
        <v>3.1650999060883925E-3</v>
      </c>
      <c r="F1520">
        <v>144</v>
      </c>
      <c r="H1520" s="4">
        <f t="shared" si="440"/>
        <v>1.4845116203364152E-2</v>
      </c>
      <c r="I1520">
        <f t="shared" si="441"/>
        <v>3</v>
      </c>
      <c r="K1520">
        <v>3</v>
      </c>
      <c r="L1520" s="4">
        <v>0.01</v>
      </c>
      <c r="M1520">
        <f t="shared" si="442"/>
        <v>1.9575914947126175E-4</v>
      </c>
      <c r="O1520" s="4">
        <f t="shared" si="443"/>
        <v>295.11665110000001</v>
      </c>
      <c r="Q1520">
        <v>295.11665110000001</v>
      </c>
      <c r="S1520" s="4">
        <f t="shared" si="444"/>
        <v>1.3286180512832984E-2</v>
      </c>
      <c r="T1520">
        <v>96</v>
      </c>
      <c r="W1520" s="4">
        <f t="shared" si="445"/>
        <v>0</v>
      </c>
      <c r="X1520">
        <v>0</v>
      </c>
      <c r="Y1520" s="4">
        <v>54.6</v>
      </c>
      <c r="AB1520" s="4">
        <f t="shared" si="446"/>
        <v>3</v>
      </c>
      <c r="AC1520" s="3">
        <v>3</v>
      </c>
      <c r="AD1520" s="4">
        <f t="shared" si="447"/>
        <v>1.440267579319787E-2</v>
      </c>
      <c r="AE1520">
        <f t="shared" si="448"/>
        <v>95</v>
      </c>
      <c r="AG1520">
        <v>95</v>
      </c>
      <c r="AH1520" s="4">
        <f t="shared" si="449"/>
        <v>4.5999999999999996</v>
      </c>
      <c r="AJ1520">
        <v>4.5999999999999996</v>
      </c>
      <c r="AK1520" s="4">
        <f t="shared" si="450"/>
        <v>1.3926632817620485E-2</v>
      </c>
      <c r="AL1520">
        <f t="shared" si="451"/>
        <v>95</v>
      </c>
      <c r="AN1520">
        <v>95</v>
      </c>
      <c r="AO1520" s="4">
        <f t="shared" si="452"/>
        <v>0.1</v>
      </c>
      <c r="AQ1520">
        <v>0.1</v>
      </c>
      <c r="AR1520" s="4">
        <f t="shared" si="453"/>
        <v>4676.9675299999999</v>
      </c>
      <c r="AT1520">
        <v>4676.9675299999999</v>
      </c>
      <c r="AU1520">
        <v>4676.9675299999999</v>
      </c>
      <c r="AV1520" s="4">
        <f t="shared" si="454"/>
        <v>1386542</v>
      </c>
      <c r="AX1520">
        <v>1386542</v>
      </c>
      <c r="AZ1520" s="4">
        <f t="shared" si="455"/>
        <v>5.6</v>
      </c>
      <c r="BB1520">
        <v>5.6</v>
      </c>
      <c r="BC1520" s="4">
        <f t="shared" si="456"/>
        <v>5.4</v>
      </c>
      <c r="BE1520">
        <v>5.4</v>
      </c>
      <c r="BF1520" s="4">
        <v>0.74</v>
      </c>
      <c r="BG1520" s="4">
        <v>16</v>
      </c>
      <c r="BH1520" s="4">
        <f t="shared" si="438"/>
        <v>71.3</v>
      </c>
      <c r="BJ1520">
        <v>71.3</v>
      </c>
    </row>
    <row r="1521" spans="1:62" x14ac:dyDescent="0.25">
      <c r="A1521" s="4" t="s">
        <v>118</v>
      </c>
      <c r="B1521" s="4">
        <v>2002</v>
      </c>
      <c r="C1521" s="4">
        <v>1</v>
      </c>
      <c r="E1521" s="4">
        <f t="shared" si="439"/>
        <v>3.1732221201864817E-3</v>
      </c>
      <c r="F1521">
        <v>146</v>
      </c>
      <c r="H1521" s="4">
        <f t="shared" si="440"/>
        <v>1.4845116203364152E-2</v>
      </c>
      <c r="I1521">
        <f t="shared" si="441"/>
        <v>3</v>
      </c>
      <c r="K1521">
        <v>3</v>
      </c>
      <c r="L1521" s="4">
        <v>0.01</v>
      </c>
      <c r="M1521">
        <f t="shared" si="442"/>
        <v>1.8831348507903714E-4</v>
      </c>
      <c r="O1521" s="4">
        <f t="shared" si="443"/>
        <v>29.134348710000001</v>
      </c>
      <c r="Q1521">
        <v>29.134348710000001</v>
      </c>
      <c r="S1521" s="4">
        <f t="shared" si="444"/>
        <v>1.4682265089018029E-2</v>
      </c>
      <c r="T1521">
        <v>91</v>
      </c>
      <c r="W1521" s="4">
        <f t="shared" si="445"/>
        <v>900.625</v>
      </c>
      <c r="X1521">
        <v>3890</v>
      </c>
      <c r="Y1521" s="4">
        <v>54</v>
      </c>
      <c r="AB1521" s="4">
        <f t="shared" si="446"/>
        <v>3</v>
      </c>
      <c r="AC1521" s="3">
        <v>3</v>
      </c>
      <c r="AD1521" s="4">
        <f t="shared" si="447"/>
        <v>1.4994223777707597E-2</v>
      </c>
      <c r="AE1521">
        <f t="shared" si="448"/>
        <v>93</v>
      </c>
      <c r="AG1521">
        <v>93</v>
      </c>
      <c r="AH1521" s="4">
        <f t="shared" si="449"/>
        <v>4.57</v>
      </c>
      <c r="AJ1521">
        <v>4.57</v>
      </c>
      <c r="AK1521" s="4">
        <f t="shared" si="450"/>
        <v>1.4491469324441553E-2</v>
      </c>
      <c r="AL1521">
        <f t="shared" si="451"/>
        <v>93</v>
      </c>
      <c r="AN1521">
        <v>93</v>
      </c>
      <c r="AO1521" s="4">
        <f t="shared" si="452"/>
        <v>0.1</v>
      </c>
      <c r="AQ1521">
        <v>0.1</v>
      </c>
      <c r="AR1521" s="4">
        <f t="shared" si="453"/>
        <v>375.44263799999999</v>
      </c>
      <c r="AT1521">
        <v>375.44263799999999</v>
      </c>
      <c r="AU1521">
        <v>375.44263799999999</v>
      </c>
      <c r="AV1521" s="4">
        <f t="shared" si="454"/>
        <v>1386542</v>
      </c>
      <c r="AX1521">
        <v>1386542</v>
      </c>
      <c r="AZ1521" s="4">
        <f t="shared" si="455"/>
        <v>5.6</v>
      </c>
      <c r="BB1521">
        <v>5.6</v>
      </c>
      <c r="BC1521" s="4">
        <f t="shared" si="456"/>
        <v>5.4</v>
      </c>
      <c r="BE1521">
        <v>5.4</v>
      </c>
      <c r="BF1521" s="4">
        <v>0.73599999999999999</v>
      </c>
      <c r="BG1521" s="4">
        <v>15.8</v>
      </c>
      <c r="BH1521" s="4">
        <f t="shared" si="438"/>
        <v>71.099999999999994</v>
      </c>
      <c r="BJ1521">
        <v>71.099999999999994</v>
      </c>
    </row>
    <row r="1522" spans="1:62" x14ac:dyDescent="0.25">
      <c r="A1522" s="4" t="s">
        <v>118</v>
      </c>
      <c r="B1522" s="4">
        <v>2001</v>
      </c>
      <c r="C1522" s="4">
        <v>1</v>
      </c>
      <c r="E1522" s="4">
        <f t="shared" si="439"/>
        <v>3.1769825506268012E-3</v>
      </c>
      <c r="F1522">
        <v>147</v>
      </c>
      <c r="H1522" s="4">
        <f t="shared" si="440"/>
        <v>1.4845116203364152E-2</v>
      </c>
      <c r="I1522">
        <f t="shared" si="441"/>
        <v>3</v>
      </c>
      <c r="K1522">
        <v>3</v>
      </c>
      <c r="L1522" s="4">
        <v>0.01</v>
      </c>
      <c r="M1522">
        <f t="shared" si="442"/>
        <v>1.9712841333807796E-4</v>
      </c>
      <c r="O1522" s="4">
        <f t="shared" si="443"/>
        <v>362.38179509999998</v>
      </c>
      <c r="Q1522">
        <v>362.38179509999998</v>
      </c>
      <c r="S1522" s="4">
        <f t="shared" si="444"/>
        <v>1.4174537003913691E-2</v>
      </c>
      <c r="T1522">
        <v>93</v>
      </c>
      <c r="W1522" s="4">
        <f t="shared" si="445"/>
        <v>633</v>
      </c>
      <c r="X1522">
        <v>633</v>
      </c>
      <c r="Y1522" s="4">
        <v>53.4</v>
      </c>
      <c r="AB1522" s="4">
        <f t="shared" si="446"/>
        <v>3</v>
      </c>
      <c r="AC1522" s="3">
        <v>3</v>
      </c>
      <c r="AD1522" s="4">
        <f t="shared" si="447"/>
        <v>1.4699939574507688E-2</v>
      </c>
      <c r="AE1522">
        <f t="shared" si="448"/>
        <v>94</v>
      </c>
      <c r="AG1522">
        <v>94</v>
      </c>
      <c r="AH1522" s="4">
        <f t="shared" si="449"/>
        <v>4.5999999999999996</v>
      </c>
      <c r="AJ1522">
        <v>4.5999999999999996</v>
      </c>
      <c r="AK1522" s="4">
        <f t="shared" si="450"/>
        <v>1.4209823970444563E-2</v>
      </c>
      <c r="AL1522">
        <f t="shared" si="451"/>
        <v>94</v>
      </c>
      <c r="AN1522">
        <v>94</v>
      </c>
      <c r="AO1522" s="4">
        <f t="shared" si="452"/>
        <v>0.1</v>
      </c>
      <c r="AQ1522">
        <v>0.1</v>
      </c>
      <c r="AR1522" s="4">
        <f t="shared" si="453"/>
        <v>6269.5812299999998</v>
      </c>
      <c r="AT1522">
        <v>6269.5812299999998</v>
      </c>
      <c r="AU1522">
        <v>6269.5812299999998</v>
      </c>
      <c r="AV1522" s="4">
        <f t="shared" si="454"/>
        <v>1386542</v>
      </c>
      <c r="AX1522">
        <v>1386542</v>
      </c>
      <c r="AZ1522" s="4">
        <f t="shared" si="455"/>
        <v>5.6</v>
      </c>
      <c r="BB1522">
        <v>5.6</v>
      </c>
      <c r="BC1522" s="4">
        <f t="shared" si="456"/>
        <v>5.5</v>
      </c>
      <c r="BE1522">
        <v>5.5</v>
      </c>
      <c r="BF1522" s="4">
        <v>0.73199999999999998</v>
      </c>
      <c r="BG1522" s="4">
        <v>15.7</v>
      </c>
      <c r="BH1522" s="4">
        <f t="shared" si="438"/>
        <v>71</v>
      </c>
      <c r="BJ1522">
        <v>71</v>
      </c>
    </row>
    <row r="1523" spans="1:62" x14ac:dyDescent="0.25">
      <c r="A1523" s="4" t="s">
        <v>118</v>
      </c>
      <c r="B1523" s="4">
        <v>2000</v>
      </c>
      <c r="C1523" s="4">
        <v>1</v>
      </c>
      <c r="E1523" s="4">
        <f t="shared" si="439"/>
        <v>3.1805415507015272E-3</v>
      </c>
      <c r="F1523">
        <v>148</v>
      </c>
      <c r="H1523" s="4">
        <f t="shared" si="440"/>
        <v>1.4845116203364152E-2</v>
      </c>
      <c r="I1523">
        <f t="shared" si="441"/>
        <v>3</v>
      </c>
      <c r="K1523">
        <v>3</v>
      </c>
      <c r="L1523" s="4">
        <v>0.01</v>
      </c>
      <c r="M1523">
        <f t="shared" si="442"/>
        <v>1.9868981106912719E-4</v>
      </c>
      <c r="O1523" s="4">
        <f t="shared" si="443"/>
        <v>457.32022360000002</v>
      </c>
      <c r="Q1523">
        <v>457.32022360000002</v>
      </c>
      <c r="S1523" s="4">
        <f t="shared" si="444"/>
        <v>1.4437648664183886E-2</v>
      </c>
      <c r="T1523">
        <v>92</v>
      </c>
      <c r="W1523" s="4">
        <f t="shared" si="445"/>
        <v>0</v>
      </c>
      <c r="X1523">
        <v>0</v>
      </c>
      <c r="Y1523" s="4">
        <v>52.8</v>
      </c>
      <c r="AB1523" s="4">
        <f t="shared" si="446"/>
        <v>3</v>
      </c>
      <c r="AC1523" s="3">
        <v>3</v>
      </c>
      <c r="AD1523" s="4">
        <f t="shared" si="447"/>
        <v>1.4694456073907125E-2</v>
      </c>
      <c r="AE1523">
        <f t="shared" si="448"/>
        <v>94</v>
      </c>
      <c r="AG1523">
        <v>94</v>
      </c>
      <c r="AH1523" s="4">
        <f t="shared" si="449"/>
        <v>3.41</v>
      </c>
      <c r="AJ1523">
        <v>3.41</v>
      </c>
      <c r="AK1523" s="4">
        <f t="shared" si="450"/>
        <v>1.4204502548809438E-2</v>
      </c>
      <c r="AL1523">
        <f t="shared" si="451"/>
        <v>94</v>
      </c>
      <c r="AN1523">
        <v>94</v>
      </c>
      <c r="AO1523" s="4">
        <f t="shared" si="452"/>
        <v>0.1</v>
      </c>
      <c r="AQ1523">
        <v>0.1</v>
      </c>
      <c r="AR1523" s="4">
        <f t="shared" si="453"/>
        <v>7145.6284939999996</v>
      </c>
      <c r="AT1523">
        <v>7145.6284939999996</v>
      </c>
      <c r="AU1523">
        <v>7145.6284939999996</v>
      </c>
      <c r="AV1523" s="4">
        <f t="shared" si="454"/>
        <v>1386542</v>
      </c>
      <c r="AX1523">
        <v>1386542</v>
      </c>
      <c r="AZ1523" s="4">
        <f t="shared" si="455"/>
        <v>5.7</v>
      </c>
      <c r="BB1523">
        <v>5.7</v>
      </c>
      <c r="BC1523" s="4">
        <f t="shared" si="456"/>
        <v>5.5</v>
      </c>
      <c r="BE1523">
        <v>5.5</v>
      </c>
      <c r="BF1523" s="4">
        <v>0.72699999999999998</v>
      </c>
      <c r="BG1523" s="4">
        <v>15.5</v>
      </c>
      <c r="BH1523" s="4">
        <f t="shared" si="438"/>
        <v>78</v>
      </c>
      <c r="BJ1523">
        <v>78</v>
      </c>
    </row>
    <row r="1524" spans="1:62" x14ac:dyDescent="0.25">
      <c r="A1524" s="4" t="s">
        <v>119</v>
      </c>
      <c r="B1524" s="4">
        <v>2015</v>
      </c>
      <c r="C1524" s="4">
        <v>0</v>
      </c>
      <c r="E1524" s="4">
        <f t="shared" si="439"/>
        <v>3.2097117419962427E-3</v>
      </c>
      <c r="F1524">
        <v>165</v>
      </c>
      <c r="H1524" s="4">
        <f t="shared" si="440"/>
        <v>1.3615888411902125E-2</v>
      </c>
      <c r="I1524">
        <f t="shared" si="441"/>
        <v>0</v>
      </c>
      <c r="K1524">
        <v>0</v>
      </c>
      <c r="M1524">
        <f t="shared" si="442"/>
        <v>1.8731145170040577E-4</v>
      </c>
      <c r="O1524" s="4">
        <f t="shared" si="443"/>
        <v>0</v>
      </c>
      <c r="Q1524">
        <v>0</v>
      </c>
      <c r="S1524" s="4">
        <f t="shared" si="444"/>
        <v>1.3894096137580055E-2</v>
      </c>
      <c r="T1524">
        <v>94</v>
      </c>
      <c r="W1524" s="4">
        <f t="shared" si="445"/>
        <v>50</v>
      </c>
      <c r="X1524">
        <v>50</v>
      </c>
      <c r="Y1524" s="4">
        <v>62.4</v>
      </c>
      <c r="AB1524" s="4">
        <f t="shared" si="446"/>
        <v>0</v>
      </c>
      <c r="AC1524" s="3">
        <v>0</v>
      </c>
      <c r="AD1524" s="4">
        <f t="shared" si="447"/>
        <v>1.4977656749911432E-2</v>
      </c>
      <c r="AE1524">
        <f t="shared" si="448"/>
        <v>93</v>
      </c>
      <c r="AG1524">
        <v>93</v>
      </c>
      <c r="AH1524" s="4" t="e">
        <f t="shared" si="449"/>
        <v>#VALUE!</v>
      </c>
      <c r="AK1524" s="4">
        <f t="shared" si="450"/>
        <v>1.4475398280518597E-2</v>
      </c>
      <c r="AL1524">
        <f t="shared" si="451"/>
        <v>93</v>
      </c>
      <c r="AN1524">
        <v>93</v>
      </c>
      <c r="AO1524" s="4">
        <f t="shared" si="452"/>
        <v>0.1</v>
      </c>
      <c r="AQ1524">
        <v>0.1</v>
      </c>
      <c r="AR1524" s="4">
        <f t="shared" si="453"/>
        <v>10972.078698625</v>
      </c>
      <c r="AT1524">
        <v>14252.428529999999</v>
      </c>
      <c r="AU1524">
        <v>14252.428529999999</v>
      </c>
      <c r="AV1524" s="4">
        <f t="shared" si="454"/>
        <v>29491</v>
      </c>
      <c r="AX1524">
        <v>29491</v>
      </c>
      <c r="AY1524">
        <v>29491</v>
      </c>
      <c r="AZ1524" s="4">
        <f t="shared" si="455"/>
        <v>2.6</v>
      </c>
      <c r="BB1524">
        <v>2.6</v>
      </c>
      <c r="BC1524" s="4">
        <f t="shared" si="456"/>
        <v>2.6</v>
      </c>
      <c r="BE1524">
        <v>2.6</v>
      </c>
      <c r="BF1524" s="4">
        <v>0.84599999999999997</v>
      </c>
      <c r="BG1524" s="4">
        <v>16.5</v>
      </c>
      <c r="BH1524" s="4">
        <f t="shared" si="438"/>
        <v>73.599999999999994</v>
      </c>
      <c r="BJ1524">
        <v>73.599999999999994</v>
      </c>
    </row>
    <row r="1525" spans="1:62" x14ac:dyDescent="0.25">
      <c r="A1525" s="4" t="s">
        <v>119</v>
      </c>
      <c r="B1525" s="4">
        <v>2014</v>
      </c>
      <c r="C1525" s="4">
        <v>0</v>
      </c>
      <c r="E1525" s="4">
        <f t="shared" si="439"/>
        <v>3.2078809520636326E-3</v>
      </c>
      <c r="F1525">
        <v>169</v>
      </c>
      <c r="H1525" s="4">
        <f t="shared" si="440"/>
        <v>1.3615888411902125E-2</v>
      </c>
      <c r="I1525">
        <f t="shared" si="441"/>
        <v>0</v>
      </c>
      <c r="K1525">
        <v>0</v>
      </c>
      <c r="L1525" s="4">
        <v>15.19</v>
      </c>
      <c r="M1525">
        <f t="shared" si="442"/>
        <v>1.5247840174514258E-4</v>
      </c>
      <c r="O1525" s="4">
        <f t="shared" si="443"/>
        <v>1096.807346997125</v>
      </c>
      <c r="Q1525">
        <v>2211.7441779999999</v>
      </c>
      <c r="S1525" s="4">
        <f t="shared" si="444"/>
        <v>1.3894096137580055E-2</v>
      </c>
      <c r="T1525">
        <v>94</v>
      </c>
      <c r="W1525" s="4">
        <f t="shared" si="445"/>
        <v>11</v>
      </c>
      <c r="X1525">
        <v>11</v>
      </c>
      <c r="Y1525" s="4">
        <v>61.9</v>
      </c>
      <c r="AB1525" s="4">
        <f t="shared" si="446"/>
        <v>0</v>
      </c>
      <c r="AC1525" s="3">
        <v>0</v>
      </c>
      <c r="AD1525" s="4">
        <f t="shared" si="447"/>
        <v>1.4972151248978783E-2</v>
      </c>
      <c r="AE1525">
        <f t="shared" si="448"/>
        <v>93</v>
      </c>
      <c r="AG1525">
        <v>93</v>
      </c>
      <c r="AH1525" s="4">
        <f t="shared" si="449"/>
        <v>6.55</v>
      </c>
      <c r="AJ1525">
        <v>6.55</v>
      </c>
      <c r="AK1525" s="4">
        <f t="shared" si="450"/>
        <v>1.4470058713258852E-2</v>
      </c>
      <c r="AL1525">
        <f t="shared" si="451"/>
        <v>93</v>
      </c>
      <c r="AN1525">
        <v>93</v>
      </c>
      <c r="AO1525" s="4">
        <f t="shared" si="452"/>
        <v>0.1</v>
      </c>
      <c r="AQ1525">
        <v>0.1</v>
      </c>
      <c r="AR1525" s="4">
        <f t="shared" si="453"/>
        <v>10972.078698625</v>
      </c>
      <c r="AT1525">
        <v>16554.971389999999</v>
      </c>
      <c r="AU1525">
        <v>16554.971389999999</v>
      </c>
      <c r="AV1525" s="4">
        <f t="shared" si="454"/>
        <v>2932367</v>
      </c>
      <c r="AX1525">
        <v>2932367</v>
      </c>
      <c r="AY1525">
        <v>2932367</v>
      </c>
      <c r="AZ1525" s="4">
        <f t="shared" si="455"/>
        <v>2.6</v>
      </c>
      <c r="BB1525">
        <v>2.6</v>
      </c>
      <c r="BC1525" s="4">
        <f t="shared" si="456"/>
        <v>2.7</v>
      </c>
      <c r="BE1525">
        <v>2.7</v>
      </c>
      <c r="BF1525" s="4">
        <v>0.84099999999999997</v>
      </c>
      <c r="BG1525" s="4">
        <v>16.5</v>
      </c>
      <c r="BH1525" s="4">
        <f t="shared" si="438"/>
        <v>73.400000000000006</v>
      </c>
      <c r="BJ1525">
        <v>73.400000000000006</v>
      </c>
    </row>
    <row r="1526" spans="1:62" x14ac:dyDescent="0.25">
      <c r="A1526" s="4" t="s">
        <v>119</v>
      </c>
      <c r="B1526" s="4">
        <v>2013</v>
      </c>
      <c r="C1526" s="4">
        <v>0</v>
      </c>
      <c r="E1526" s="4">
        <f t="shared" si="439"/>
        <v>3.1916565093567254E-3</v>
      </c>
      <c r="F1526">
        <v>178</v>
      </c>
      <c r="H1526" s="4">
        <f t="shared" si="440"/>
        <v>1.3615888411902125E-2</v>
      </c>
      <c r="I1526">
        <f t="shared" si="441"/>
        <v>0</v>
      </c>
      <c r="K1526">
        <v>0</v>
      </c>
      <c r="L1526" s="4">
        <v>15.04</v>
      </c>
      <c r="M1526">
        <f t="shared" si="442"/>
        <v>1.6569281677589212E-4</v>
      </c>
      <c r="O1526" s="4">
        <f t="shared" si="443"/>
        <v>1096.807346997125</v>
      </c>
      <c r="Q1526">
        <v>1968.8168169999999</v>
      </c>
      <c r="S1526" s="4">
        <f t="shared" si="444"/>
        <v>1.4174537003913691E-2</v>
      </c>
      <c r="T1526">
        <v>93</v>
      </c>
      <c r="W1526" s="4">
        <f t="shared" si="445"/>
        <v>35</v>
      </c>
      <c r="X1526">
        <v>35</v>
      </c>
      <c r="Y1526" s="4">
        <v>61.4</v>
      </c>
      <c r="AB1526" s="4">
        <f t="shared" si="446"/>
        <v>0</v>
      </c>
      <c r="AC1526" s="3">
        <v>0</v>
      </c>
      <c r="AD1526" s="4">
        <f t="shared" si="447"/>
        <v>1.4966643518445644E-2</v>
      </c>
      <c r="AE1526">
        <f t="shared" si="448"/>
        <v>93</v>
      </c>
      <c r="AG1526">
        <v>93</v>
      </c>
      <c r="AH1526" s="4">
        <f t="shared" si="449"/>
        <v>6.59</v>
      </c>
      <c r="AJ1526">
        <v>6.59</v>
      </c>
      <c r="AK1526" s="4">
        <f t="shared" si="450"/>
        <v>1.4464716957129121E-2</v>
      </c>
      <c r="AL1526">
        <f t="shared" si="451"/>
        <v>93</v>
      </c>
      <c r="AN1526">
        <v>93</v>
      </c>
      <c r="AO1526" s="4">
        <f t="shared" si="452"/>
        <v>0.1</v>
      </c>
      <c r="AQ1526">
        <v>0.1</v>
      </c>
      <c r="AR1526" s="4">
        <f t="shared" si="453"/>
        <v>10972.078698625</v>
      </c>
      <c r="AT1526">
        <v>15712.823759999999</v>
      </c>
      <c r="AU1526">
        <v>15712.823759999999</v>
      </c>
      <c r="AV1526" s="4">
        <f t="shared" si="454"/>
        <v>2957689</v>
      </c>
      <c r="AX1526">
        <v>2957689</v>
      </c>
      <c r="AY1526">
        <v>2957689</v>
      </c>
      <c r="AZ1526" s="4">
        <f t="shared" si="455"/>
        <v>2.7</v>
      </c>
      <c r="BB1526">
        <v>2.7</v>
      </c>
      <c r="BC1526" s="4">
        <f t="shared" si="456"/>
        <v>2.7</v>
      </c>
      <c r="BE1526">
        <v>2.7</v>
      </c>
      <c r="BF1526" s="4">
        <v>0.83399999999999996</v>
      </c>
      <c r="BG1526" s="4">
        <v>16.399999999999999</v>
      </c>
      <c r="BH1526" s="4">
        <f t="shared" si="438"/>
        <v>73</v>
      </c>
      <c r="BJ1526">
        <v>73</v>
      </c>
    </row>
    <row r="1527" spans="1:62" x14ac:dyDescent="0.25">
      <c r="A1527" s="4" t="s">
        <v>119</v>
      </c>
      <c r="B1527" s="4">
        <v>2012</v>
      </c>
      <c r="C1527" s="4">
        <v>0</v>
      </c>
      <c r="E1527" s="4">
        <f t="shared" si="439"/>
        <v>3.1967029899265384E-3</v>
      </c>
      <c r="F1527">
        <v>176</v>
      </c>
      <c r="H1527" s="4">
        <f t="shared" si="440"/>
        <v>1.3615888411902125E-2</v>
      </c>
      <c r="I1527">
        <f t="shared" si="441"/>
        <v>0</v>
      </c>
      <c r="K1527">
        <v>0</v>
      </c>
      <c r="L1527" s="4">
        <v>15.14</v>
      </c>
      <c r="M1527">
        <f t="shared" si="442"/>
        <v>1.7367607745428652E-4</v>
      </c>
      <c r="O1527" s="4">
        <f t="shared" si="443"/>
        <v>1096.807346997125</v>
      </c>
      <c r="Q1527">
        <v>1807.071336</v>
      </c>
      <c r="S1527" s="4">
        <f t="shared" si="444"/>
        <v>1.4174537003913691E-2</v>
      </c>
      <c r="T1527">
        <v>93</v>
      </c>
      <c r="W1527" s="4">
        <f t="shared" si="445"/>
        <v>0</v>
      </c>
      <c r="X1527">
        <v>0</v>
      </c>
      <c r="Y1527" s="4">
        <v>6.9</v>
      </c>
      <c r="AB1527" s="4">
        <f t="shared" si="446"/>
        <v>0</v>
      </c>
      <c r="AC1527" s="3">
        <v>0</v>
      </c>
      <c r="AD1527" s="4">
        <f t="shared" si="447"/>
        <v>1.4961133555321924E-2</v>
      </c>
      <c r="AE1527">
        <f t="shared" si="448"/>
        <v>93</v>
      </c>
      <c r="AG1527">
        <v>93</v>
      </c>
      <c r="AH1527" s="4">
        <f t="shared" si="449"/>
        <v>6.67</v>
      </c>
      <c r="AJ1527">
        <v>6.67</v>
      </c>
      <c r="AK1527" s="4">
        <f t="shared" si="450"/>
        <v>1.4459373009137652E-2</v>
      </c>
      <c r="AL1527">
        <f t="shared" si="451"/>
        <v>93</v>
      </c>
      <c r="AN1527">
        <v>93</v>
      </c>
      <c r="AO1527" s="4">
        <f t="shared" si="452"/>
        <v>0.1</v>
      </c>
      <c r="AQ1527">
        <v>0.1</v>
      </c>
      <c r="AR1527" s="4">
        <f t="shared" si="453"/>
        <v>10972.078698625</v>
      </c>
      <c r="AT1527">
        <v>14341.835999999999</v>
      </c>
      <c r="AU1527">
        <v>14341.835999999999</v>
      </c>
      <c r="AV1527" s="4">
        <f t="shared" si="454"/>
        <v>2987773</v>
      </c>
      <c r="AX1527">
        <v>2987773</v>
      </c>
      <c r="AY1527">
        <v>2987773</v>
      </c>
      <c r="AZ1527" s="4">
        <f t="shared" si="455"/>
        <v>2.7</v>
      </c>
      <c r="BB1527">
        <v>2.7</v>
      </c>
      <c r="BC1527" s="4">
        <f t="shared" si="456"/>
        <v>2.7</v>
      </c>
      <c r="BE1527">
        <v>2.7</v>
      </c>
      <c r="BF1527" s="4">
        <v>0.83</v>
      </c>
      <c r="BG1527" s="4">
        <v>16.5</v>
      </c>
      <c r="BH1527" s="4">
        <f t="shared" si="438"/>
        <v>73</v>
      </c>
      <c r="BJ1527">
        <v>73</v>
      </c>
    </row>
    <row r="1528" spans="1:62" x14ac:dyDescent="0.25">
      <c r="A1528" s="4" t="s">
        <v>119</v>
      </c>
      <c r="B1528" s="4">
        <v>2011</v>
      </c>
      <c r="C1528" s="4">
        <v>0</v>
      </c>
      <c r="E1528" s="4">
        <f t="shared" si="439"/>
        <v>1.5979645805759988E-3</v>
      </c>
      <c r="F1528">
        <v>18</v>
      </c>
      <c r="H1528" s="4">
        <f t="shared" si="440"/>
        <v>1.3615888411902125E-2</v>
      </c>
      <c r="I1528">
        <f t="shared" si="441"/>
        <v>0</v>
      </c>
      <c r="K1528">
        <v>0</v>
      </c>
      <c r="L1528" s="4">
        <v>12.66</v>
      </c>
      <c r="M1528">
        <f t="shared" si="442"/>
        <v>1.759054951518489E-4</v>
      </c>
      <c r="O1528" s="4">
        <f t="shared" si="443"/>
        <v>1096.807346997125</v>
      </c>
      <c r="Q1528">
        <v>1758.8227569999999</v>
      </c>
      <c r="S1528" s="4">
        <f t="shared" si="444"/>
        <v>1.3597551795253666E-2</v>
      </c>
      <c r="T1528">
        <v>95</v>
      </c>
      <c r="W1528" s="4">
        <f t="shared" si="445"/>
        <v>7</v>
      </c>
      <c r="X1528">
        <v>7</v>
      </c>
      <c r="Y1528" s="4">
        <v>6.5</v>
      </c>
      <c r="AB1528" s="4">
        <f t="shared" si="446"/>
        <v>0</v>
      </c>
      <c r="AC1528" s="3">
        <v>0</v>
      </c>
      <c r="AD1528" s="4">
        <f t="shared" si="447"/>
        <v>1.522348670983612E-2</v>
      </c>
      <c r="AE1528">
        <f t="shared" si="448"/>
        <v>92</v>
      </c>
      <c r="AG1528">
        <v>92</v>
      </c>
      <c r="AH1528" s="4">
        <f t="shared" si="449"/>
        <v>6.86</v>
      </c>
      <c r="AJ1528">
        <v>6.86</v>
      </c>
      <c r="AK1528" s="4">
        <f t="shared" si="450"/>
        <v>1.4711484185141266E-2</v>
      </c>
      <c r="AL1528">
        <f t="shared" si="451"/>
        <v>92</v>
      </c>
      <c r="AN1528">
        <v>92</v>
      </c>
      <c r="AO1528" s="4">
        <f t="shared" si="452"/>
        <v>0.1</v>
      </c>
      <c r="AQ1528">
        <v>0.1</v>
      </c>
      <c r="AR1528" s="4">
        <f t="shared" si="453"/>
        <v>10972.078698625</v>
      </c>
      <c r="AT1528">
        <v>14357.736790000001</v>
      </c>
      <c r="AU1528">
        <v>14357.736790000001</v>
      </c>
      <c r="AV1528" s="4">
        <f t="shared" si="454"/>
        <v>328115</v>
      </c>
      <c r="AX1528">
        <v>328115</v>
      </c>
      <c r="AY1528">
        <v>328115</v>
      </c>
      <c r="AZ1528" s="4">
        <f t="shared" si="455"/>
        <v>2.7</v>
      </c>
      <c r="BB1528">
        <v>2.7</v>
      </c>
      <c r="BC1528" s="4">
        <f t="shared" si="456"/>
        <v>2.8</v>
      </c>
      <c r="BE1528">
        <v>2.8</v>
      </c>
      <c r="BF1528" s="4">
        <v>0.82599999999999996</v>
      </c>
      <c r="BG1528" s="4">
        <v>16.7</v>
      </c>
      <c r="BH1528" s="4">
        <f t="shared" si="438"/>
        <v>72.8</v>
      </c>
      <c r="BJ1528">
        <v>72.8</v>
      </c>
    </row>
    <row r="1529" spans="1:62" x14ac:dyDescent="0.25">
      <c r="A1529" s="4" t="s">
        <v>119</v>
      </c>
      <c r="B1529" s="4">
        <v>2010</v>
      </c>
      <c r="C1529" s="4">
        <v>0</v>
      </c>
      <c r="E1529" s="4">
        <f t="shared" si="439"/>
        <v>3.1542687735200796E-3</v>
      </c>
      <c r="F1529">
        <v>188</v>
      </c>
      <c r="H1529" s="4">
        <f t="shared" si="440"/>
        <v>1.3615888411902125E-2</v>
      </c>
      <c r="I1529">
        <f t="shared" si="441"/>
        <v>0</v>
      </c>
      <c r="K1529">
        <v>0</v>
      </c>
      <c r="L1529" s="4">
        <v>12.9</v>
      </c>
      <c r="M1529">
        <f t="shared" si="442"/>
        <v>1.8909820240135816E-4</v>
      </c>
      <c r="O1529" s="4">
        <f t="shared" si="443"/>
        <v>1096.807346997125</v>
      </c>
      <c r="Q1529">
        <v>1423.8023860000001</v>
      </c>
      <c r="S1529" s="4">
        <f t="shared" si="444"/>
        <v>1.3894096137580055E-2</v>
      </c>
      <c r="T1529">
        <v>94</v>
      </c>
      <c r="W1529" s="4">
        <f t="shared" si="445"/>
        <v>2</v>
      </c>
      <c r="X1529">
        <v>2</v>
      </c>
      <c r="Y1529" s="4">
        <v>6</v>
      </c>
      <c r="AB1529" s="4">
        <f t="shared" si="446"/>
        <v>0</v>
      </c>
      <c r="AC1529" s="3">
        <v>0</v>
      </c>
      <c r="AD1529" s="4">
        <f t="shared" si="447"/>
        <v>1.4354451059718788E-2</v>
      </c>
      <c r="AE1529">
        <f t="shared" si="448"/>
        <v>95</v>
      </c>
      <c r="AG1529">
        <v>95</v>
      </c>
      <c r="AH1529" s="4">
        <f t="shared" si="449"/>
        <v>7.9</v>
      </c>
      <c r="AJ1529">
        <v>7.9</v>
      </c>
      <c r="AK1529" s="4">
        <f t="shared" si="450"/>
        <v>1.3879800134104704E-2</v>
      </c>
      <c r="AL1529">
        <f t="shared" si="451"/>
        <v>95</v>
      </c>
      <c r="AN1529">
        <v>95</v>
      </c>
      <c r="AO1529" s="4">
        <f t="shared" si="452"/>
        <v>0.1</v>
      </c>
      <c r="AQ1529">
        <v>0.1</v>
      </c>
      <c r="AR1529" s="4">
        <f t="shared" si="453"/>
        <v>10972.078698625</v>
      </c>
      <c r="AT1529">
        <v>11984.868570000001</v>
      </c>
      <c r="AU1529">
        <v>11984.868570000001</v>
      </c>
      <c r="AV1529" s="4">
        <f t="shared" si="454"/>
        <v>397282</v>
      </c>
      <c r="AX1529">
        <v>397282</v>
      </c>
      <c r="AY1529">
        <v>397282</v>
      </c>
      <c r="AZ1529" s="4">
        <f t="shared" si="455"/>
        <v>2.8</v>
      </c>
      <c r="BB1529">
        <v>2.8</v>
      </c>
      <c r="BC1529" s="4">
        <f t="shared" si="456"/>
        <v>2.8</v>
      </c>
      <c r="BE1529">
        <v>2.8</v>
      </c>
      <c r="BF1529" s="4">
        <v>0.82399999999999995</v>
      </c>
      <c r="BG1529" s="4">
        <v>16.8</v>
      </c>
      <c r="BH1529" s="4">
        <f t="shared" si="438"/>
        <v>72.400000000000006</v>
      </c>
      <c r="BJ1529">
        <v>72.400000000000006</v>
      </c>
    </row>
    <row r="1530" spans="1:62" x14ac:dyDescent="0.25">
      <c r="A1530" s="4" t="s">
        <v>119</v>
      </c>
      <c r="B1530" s="4">
        <v>2009</v>
      </c>
      <c r="C1530" s="4">
        <v>0</v>
      </c>
      <c r="E1530" s="4">
        <f t="shared" si="439"/>
        <v>3.1337516137439569E-3</v>
      </c>
      <c r="F1530">
        <v>192</v>
      </c>
      <c r="H1530" s="4">
        <f t="shared" si="440"/>
        <v>1.3615888411902125E-2</v>
      </c>
      <c r="I1530">
        <f t="shared" si="441"/>
        <v>0</v>
      </c>
      <c r="K1530">
        <v>0</v>
      </c>
      <c r="L1530" s="4">
        <v>12.4</v>
      </c>
      <c r="M1530">
        <f t="shared" si="442"/>
        <v>1.8834182211353932E-4</v>
      </c>
      <c r="O1530" s="4">
        <f t="shared" si="443"/>
        <v>1096.807346997125</v>
      </c>
      <c r="Q1530">
        <v>1446.529217</v>
      </c>
      <c r="S1530" s="4">
        <f t="shared" si="444"/>
        <v>1.3597551795253666E-2</v>
      </c>
      <c r="T1530">
        <v>95</v>
      </c>
      <c r="W1530" s="4">
        <f t="shared" si="445"/>
        <v>0</v>
      </c>
      <c r="X1530">
        <v>0</v>
      </c>
      <c r="Y1530" s="4">
        <v>59.7</v>
      </c>
      <c r="AB1530" s="4">
        <f t="shared" si="446"/>
        <v>0</v>
      </c>
      <c r="AC1530" s="3">
        <v>0</v>
      </c>
      <c r="AD1530" s="4">
        <f t="shared" si="447"/>
        <v>1.3326971143901901E-2</v>
      </c>
      <c r="AE1530">
        <f t="shared" si="448"/>
        <v>98</v>
      </c>
      <c r="AG1530">
        <v>98</v>
      </c>
      <c r="AH1530" s="4">
        <f t="shared" si="449"/>
        <v>7.53</v>
      </c>
      <c r="AJ1530">
        <v>7.53</v>
      </c>
      <c r="AK1530" s="4">
        <f t="shared" si="450"/>
        <v>1.290530747132183E-2</v>
      </c>
      <c r="AL1530">
        <f t="shared" si="451"/>
        <v>98</v>
      </c>
      <c r="AN1530">
        <v>98</v>
      </c>
      <c r="AO1530" s="4">
        <f t="shared" si="452"/>
        <v>0.1</v>
      </c>
      <c r="AQ1530">
        <v>0.1</v>
      </c>
      <c r="AR1530" s="4">
        <f t="shared" si="453"/>
        <v>10972.078698625</v>
      </c>
      <c r="AT1530">
        <v>11837.391299999999</v>
      </c>
      <c r="AU1530">
        <v>11837.391299999999</v>
      </c>
      <c r="AV1530" s="4">
        <f t="shared" si="454"/>
        <v>3162916</v>
      </c>
      <c r="AX1530">
        <v>3162916</v>
      </c>
      <c r="AY1530">
        <v>3162916</v>
      </c>
      <c r="AZ1530" s="4">
        <f t="shared" si="455"/>
        <v>2.8</v>
      </c>
      <c r="BB1530">
        <v>2.8</v>
      </c>
      <c r="BC1530" s="4">
        <f t="shared" si="456"/>
        <v>2.9</v>
      </c>
      <c r="BE1530">
        <v>2.9</v>
      </c>
      <c r="BF1530" s="4">
        <v>0.82499999999999996</v>
      </c>
      <c r="BG1530" s="4">
        <v>16.600000000000001</v>
      </c>
      <c r="BH1530" s="4">
        <f t="shared" si="438"/>
        <v>72.2</v>
      </c>
      <c r="BJ1530">
        <v>72.2</v>
      </c>
    </row>
    <row r="1531" spans="1:62" x14ac:dyDescent="0.25">
      <c r="A1531" s="4" t="s">
        <v>119</v>
      </c>
      <c r="B1531" s="4">
        <v>2008</v>
      </c>
      <c r="C1531" s="4">
        <v>0</v>
      </c>
      <c r="E1531" s="4">
        <f t="shared" si="439"/>
        <v>2.8654896215692814E-3</v>
      </c>
      <c r="F1531">
        <v>224</v>
      </c>
      <c r="H1531" s="4">
        <f t="shared" si="440"/>
        <v>1.3615888411902125E-2</v>
      </c>
      <c r="I1531">
        <f t="shared" si="441"/>
        <v>0</v>
      </c>
      <c r="K1531">
        <v>0</v>
      </c>
      <c r="L1531" s="4">
        <v>13.3</v>
      </c>
      <c r="M1531">
        <f t="shared" si="442"/>
        <v>1.6976776088520464E-4</v>
      </c>
      <c r="O1531" s="4">
        <f t="shared" si="443"/>
        <v>1096.807346997125</v>
      </c>
      <c r="Q1531">
        <v>1888.1499040000001</v>
      </c>
      <c r="S1531" s="4">
        <f t="shared" si="444"/>
        <v>1.3286180512832984E-2</v>
      </c>
      <c r="T1531">
        <v>96</v>
      </c>
      <c r="W1531" s="4">
        <f t="shared" si="445"/>
        <v>1</v>
      </c>
      <c r="X1531">
        <v>1</v>
      </c>
      <c r="Y1531" s="4">
        <v>59.3</v>
      </c>
      <c r="AB1531" s="4">
        <f t="shared" si="446"/>
        <v>0</v>
      </c>
      <c r="AC1531" s="3">
        <v>0</v>
      </c>
      <c r="AD1531" s="4">
        <f t="shared" si="447"/>
        <v>1.401828345122271E-2</v>
      </c>
      <c r="AE1531">
        <f t="shared" si="448"/>
        <v>96</v>
      </c>
      <c r="AG1531">
        <v>96</v>
      </c>
      <c r="AH1531" s="4">
        <f t="shared" si="449"/>
        <v>6.61</v>
      </c>
      <c r="AJ1531">
        <v>6.61</v>
      </c>
      <c r="AK1531" s="4">
        <f t="shared" si="450"/>
        <v>1.3560031708481536E-2</v>
      </c>
      <c r="AL1531">
        <f t="shared" si="451"/>
        <v>96</v>
      </c>
      <c r="AN1531">
        <v>96</v>
      </c>
      <c r="AO1531" s="4">
        <f t="shared" si="452"/>
        <v>0.1</v>
      </c>
      <c r="AQ1531">
        <v>0.1</v>
      </c>
      <c r="AR1531" s="4">
        <f t="shared" si="453"/>
        <v>10972.078698625</v>
      </c>
      <c r="AT1531">
        <v>14961.56818</v>
      </c>
      <c r="AU1531">
        <v>14961.56818</v>
      </c>
      <c r="AV1531" s="4">
        <f t="shared" si="454"/>
        <v>3198231</v>
      </c>
      <c r="AX1531">
        <v>3198231</v>
      </c>
      <c r="AY1531">
        <v>3198231</v>
      </c>
      <c r="AZ1531" s="4">
        <f t="shared" si="455"/>
        <v>2.9</v>
      </c>
      <c r="BB1531">
        <v>2.9</v>
      </c>
      <c r="BC1531" s="4">
        <f t="shared" si="456"/>
        <v>2.9</v>
      </c>
      <c r="BE1531">
        <v>2.9</v>
      </c>
      <c r="BF1531" s="4">
        <v>0.82</v>
      </c>
      <c r="BG1531" s="4">
        <v>16.5</v>
      </c>
      <c r="BH1531" s="4">
        <f t="shared" si="438"/>
        <v>71.099999999999994</v>
      </c>
      <c r="BJ1531">
        <v>71.099999999999994</v>
      </c>
    </row>
    <row r="1532" spans="1:62" x14ac:dyDescent="0.25">
      <c r="A1532" s="4" t="s">
        <v>119</v>
      </c>
      <c r="B1532" s="4">
        <v>2007</v>
      </c>
      <c r="C1532" s="4">
        <v>0</v>
      </c>
      <c r="E1532" s="4">
        <f t="shared" si="439"/>
        <v>1.6897478383066618E-3</v>
      </c>
      <c r="F1532">
        <v>24</v>
      </c>
      <c r="H1532" s="4">
        <f t="shared" si="440"/>
        <v>1.3615888411902125E-2</v>
      </c>
      <c r="I1532">
        <f t="shared" si="441"/>
        <v>0</v>
      </c>
      <c r="K1532">
        <v>0</v>
      </c>
      <c r="L1532" s="4">
        <v>13.4</v>
      </c>
      <c r="M1532">
        <f t="shared" si="442"/>
        <v>1.8341665928410278E-4</v>
      </c>
      <c r="O1532" s="4">
        <f t="shared" si="443"/>
        <v>1096.807346997125</v>
      </c>
      <c r="Q1532">
        <v>1581.5119139999999</v>
      </c>
      <c r="S1532" s="4">
        <f t="shared" si="444"/>
        <v>1.3286180512832984E-2</v>
      </c>
      <c r="T1532">
        <v>96</v>
      </c>
      <c r="W1532" s="4">
        <f t="shared" si="445"/>
        <v>0</v>
      </c>
      <c r="X1532">
        <v>0</v>
      </c>
      <c r="Y1532" s="4">
        <v>59</v>
      </c>
      <c r="AB1532" s="4">
        <f t="shared" si="446"/>
        <v>0</v>
      </c>
      <c r="AC1532" s="3">
        <v>0</v>
      </c>
      <c r="AD1532" s="4">
        <f t="shared" si="447"/>
        <v>1.4337760353684175E-2</v>
      </c>
      <c r="AE1532">
        <f t="shared" si="448"/>
        <v>95</v>
      </c>
      <c r="AG1532">
        <v>95</v>
      </c>
      <c r="AH1532" s="4">
        <f t="shared" si="449"/>
        <v>6.22</v>
      </c>
      <c r="AJ1532">
        <v>6.22</v>
      </c>
      <c r="AK1532" s="4">
        <f t="shared" si="450"/>
        <v>1.3863586479524072E-2</v>
      </c>
      <c r="AL1532">
        <f t="shared" si="451"/>
        <v>95</v>
      </c>
      <c r="AN1532">
        <v>95</v>
      </c>
      <c r="AO1532" s="4">
        <f t="shared" si="452"/>
        <v>0.1</v>
      </c>
      <c r="AQ1532">
        <v>0.1</v>
      </c>
      <c r="AR1532" s="4">
        <f t="shared" si="453"/>
        <v>10972.078698625</v>
      </c>
      <c r="AT1532">
        <v>12297.915349999999</v>
      </c>
      <c r="AU1532">
        <v>12297.915349999999</v>
      </c>
      <c r="AV1532" s="4">
        <f t="shared" si="454"/>
        <v>3231294</v>
      </c>
      <c r="AX1532">
        <v>3231294</v>
      </c>
      <c r="AY1532">
        <v>3231294</v>
      </c>
      <c r="AZ1532" s="4">
        <f t="shared" si="455"/>
        <v>2.9</v>
      </c>
      <c r="BB1532">
        <v>2.9</v>
      </c>
      <c r="BC1532" s="4">
        <f t="shared" si="456"/>
        <v>3</v>
      </c>
      <c r="BE1532">
        <v>3</v>
      </c>
      <c r="BF1532" s="4">
        <v>0.81200000000000006</v>
      </c>
      <c r="BG1532" s="4">
        <v>16.399999999999999</v>
      </c>
      <c r="BH1532" s="4">
        <f t="shared" si="438"/>
        <v>72</v>
      </c>
      <c r="BJ1532">
        <v>72</v>
      </c>
    </row>
    <row r="1533" spans="1:62" x14ac:dyDescent="0.25">
      <c r="A1533" s="4" t="s">
        <v>119</v>
      </c>
      <c r="B1533" s="4">
        <v>2006</v>
      </c>
      <c r="C1533" s="4">
        <v>0</v>
      </c>
      <c r="E1533" s="4">
        <f t="shared" si="439"/>
        <v>2.8088314260523539E-3</v>
      </c>
      <c r="F1533">
        <v>229</v>
      </c>
      <c r="H1533" s="4">
        <f t="shared" si="440"/>
        <v>1.3615888411902125E-2</v>
      </c>
      <c r="I1533">
        <f t="shared" si="441"/>
        <v>0</v>
      </c>
      <c r="K1533">
        <v>0</v>
      </c>
      <c r="L1533" s="4">
        <v>12.7</v>
      </c>
      <c r="M1533">
        <f t="shared" si="442"/>
        <v>1.9110444298409325E-4</v>
      </c>
      <c r="O1533" s="4">
        <f t="shared" si="443"/>
        <v>116.50496099999999</v>
      </c>
      <c r="Q1533">
        <v>116.50496099999999</v>
      </c>
      <c r="S1533" s="4">
        <f t="shared" si="444"/>
        <v>1.3597551795253666E-2</v>
      </c>
      <c r="T1533">
        <v>95</v>
      </c>
      <c r="W1533" s="4">
        <f t="shared" si="445"/>
        <v>1</v>
      </c>
      <c r="X1533">
        <v>1</v>
      </c>
      <c r="Y1533" s="4">
        <v>58.7</v>
      </c>
      <c r="AB1533" s="4">
        <f t="shared" si="446"/>
        <v>0</v>
      </c>
      <c r="AC1533" s="3">
        <v>0</v>
      </c>
      <c r="AD1533" s="4">
        <f t="shared" si="447"/>
        <v>1.4639592507928609E-2</v>
      </c>
      <c r="AE1533">
        <f t="shared" si="448"/>
        <v>94</v>
      </c>
      <c r="AG1533">
        <v>94</v>
      </c>
      <c r="AH1533" s="4">
        <f t="shared" si="449"/>
        <v>6.2</v>
      </c>
      <c r="AJ1533">
        <v>6.2</v>
      </c>
      <c r="AK1533" s="4">
        <f t="shared" si="450"/>
        <v>1.4151242859114121E-2</v>
      </c>
      <c r="AL1533">
        <f t="shared" si="451"/>
        <v>94</v>
      </c>
      <c r="AN1533">
        <v>94</v>
      </c>
      <c r="AO1533" s="4">
        <f t="shared" si="452"/>
        <v>0.1</v>
      </c>
      <c r="AQ1533">
        <v>0.1</v>
      </c>
      <c r="AR1533" s="4">
        <f t="shared" si="453"/>
        <v>924.64254800000003</v>
      </c>
      <c r="AT1533">
        <v>924.64254800000003</v>
      </c>
      <c r="AU1533">
        <v>924.64254800000003</v>
      </c>
      <c r="AV1533" s="4">
        <f t="shared" si="454"/>
        <v>326999</v>
      </c>
      <c r="AX1533">
        <v>326999</v>
      </c>
      <c r="AY1533">
        <v>326999</v>
      </c>
      <c r="AZ1533" s="4">
        <f t="shared" si="455"/>
        <v>3</v>
      </c>
      <c r="BB1533">
        <v>3</v>
      </c>
      <c r="BC1533" s="4">
        <f t="shared" si="456"/>
        <v>3</v>
      </c>
      <c r="BE1533">
        <v>3</v>
      </c>
      <c r="BF1533" s="4">
        <v>0.80700000000000005</v>
      </c>
      <c r="BG1533" s="4">
        <v>16.399999999999999</v>
      </c>
      <c r="BH1533" s="4">
        <f t="shared" si="438"/>
        <v>76</v>
      </c>
      <c r="BJ1533">
        <v>76</v>
      </c>
    </row>
    <row r="1534" spans="1:62" x14ac:dyDescent="0.25">
      <c r="A1534" s="4" t="s">
        <v>119</v>
      </c>
      <c r="B1534" s="4">
        <v>2005</v>
      </c>
      <c r="C1534" s="4">
        <v>0</v>
      </c>
      <c r="E1534" s="4">
        <f t="shared" si="439"/>
        <v>2.8871631034115071E-3</v>
      </c>
      <c r="F1534">
        <v>222</v>
      </c>
      <c r="H1534" s="4">
        <f t="shared" si="440"/>
        <v>1.3615888411902125E-2</v>
      </c>
      <c r="I1534">
        <f t="shared" si="441"/>
        <v>0</v>
      </c>
      <c r="K1534">
        <v>0</v>
      </c>
      <c r="L1534" s="4">
        <v>12.3</v>
      </c>
      <c r="M1534">
        <f t="shared" si="442"/>
        <v>1.9990370597131011E-4</v>
      </c>
      <c r="O1534" s="4">
        <f t="shared" si="443"/>
        <v>913.69952899999998</v>
      </c>
      <c r="Q1534">
        <v>913.69952899999998</v>
      </c>
      <c r="S1534" s="4">
        <f t="shared" si="444"/>
        <v>1.3597551795253666E-2</v>
      </c>
      <c r="T1534">
        <v>95</v>
      </c>
      <c r="W1534" s="4">
        <f t="shared" si="445"/>
        <v>1</v>
      </c>
      <c r="X1534">
        <v>1</v>
      </c>
      <c r="Y1534" s="4">
        <v>58.4</v>
      </c>
      <c r="AB1534" s="4">
        <f t="shared" si="446"/>
        <v>0</v>
      </c>
      <c r="AC1534" s="3">
        <v>0</v>
      </c>
      <c r="AD1534" s="4">
        <f t="shared" si="447"/>
        <v>1.4922340376485684E-2</v>
      </c>
      <c r="AE1534">
        <f t="shared" si="448"/>
        <v>93</v>
      </c>
      <c r="AG1534">
        <v>93</v>
      </c>
      <c r="AH1534" s="4">
        <f t="shared" si="449"/>
        <v>5.83</v>
      </c>
      <c r="AJ1534">
        <v>5.83</v>
      </c>
      <c r="AK1534" s="4">
        <f t="shared" si="450"/>
        <v>1.4145895659557277E-2</v>
      </c>
      <c r="AL1534">
        <f t="shared" si="451"/>
        <v>94</v>
      </c>
      <c r="AN1534">
        <v>94</v>
      </c>
      <c r="AO1534" s="4">
        <f t="shared" si="452"/>
        <v>0.1</v>
      </c>
      <c r="AQ1534">
        <v>0.1</v>
      </c>
      <c r="AR1534" s="4">
        <f t="shared" si="453"/>
        <v>7863.1629000000003</v>
      </c>
      <c r="AT1534">
        <v>7863.1629000000003</v>
      </c>
      <c r="AU1534">
        <v>7863.1629000000003</v>
      </c>
      <c r="AV1534" s="4">
        <f t="shared" si="454"/>
        <v>3322528</v>
      </c>
      <c r="AX1534">
        <v>3322528</v>
      </c>
      <c r="AY1534">
        <v>3322528</v>
      </c>
      <c r="AZ1534" s="4">
        <f t="shared" si="455"/>
        <v>3</v>
      </c>
      <c r="BB1534">
        <v>3</v>
      </c>
      <c r="BC1534" s="4">
        <f t="shared" si="456"/>
        <v>3.1</v>
      </c>
      <c r="BE1534">
        <v>3.1</v>
      </c>
      <c r="BF1534" s="4">
        <v>0.79800000000000004</v>
      </c>
      <c r="BG1534" s="4">
        <v>16.2</v>
      </c>
      <c r="BH1534" s="4">
        <f t="shared" si="438"/>
        <v>78</v>
      </c>
      <c r="BJ1534">
        <v>78</v>
      </c>
    </row>
    <row r="1535" spans="1:62" x14ac:dyDescent="0.25">
      <c r="A1535" s="4" t="s">
        <v>119</v>
      </c>
      <c r="B1535" s="4">
        <v>2004</v>
      </c>
      <c r="C1535" s="4">
        <v>0</v>
      </c>
      <c r="E1535" s="4">
        <f t="shared" si="439"/>
        <v>1.6897478383066618E-3</v>
      </c>
      <c r="F1535">
        <v>24</v>
      </c>
      <c r="H1535" s="4">
        <f t="shared" si="440"/>
        <v>1.3615888411902125E-2</v>
      </c>
      <c r="I1535">
        <f t="shared" si="441"/>
        <v>0</v>
      </c>
      <c r="K1535">
        <v>0</v>
      </c>
      <c r="L1535" s="4">
        <v>12.1</v>
      </c>
      <c r="M1535">
        <f t="shared" si="442"/>
        <v>1.8986255392691625E-4</v>
      </c>
      <c r="O1535" s="4">
        <f t="shared" si="443"/>
        <v>76.361877370000002</v>
      </c>
      <c r="Q1535">
        <v>76.361877370000002</v>
      </c>
      <c r="S1535" s="4">
        <f t="shared" si="444"/>
        <v>1.3894096137580055E-2</v>
      </c>
      <c r="T1535">
        <v>94</v>
      </c>
      <c r="W1535" s="4">
        <f t="shared" si="445"/>
        <v>1</v>
      </c>
      <c r="X1535">
        <v>1</v>
      </c>
      <c r="Y1535" s="4">
        <v>58.1</v>
      </c>
      <c r="AB1535" s="4">
        <f t="shared" si="446"/>
        <v>0</v>
      </c>
      <c r="AC1535" s="3">
        <v>0</v>
      </c>
      <c r="AD1535" s="4">
        <f t="shared" si="447"/>
        <v>1.6966449037908161E-4</v>
      </c>
      <c r="AE1535">
        <f t="shared" si="448"/>
        <v>9</v>
      </c>
      <c r="AG1535">
        <v>9</v>
      </c>
      <c r="AH1535" s="4">
        <f t="shared" si="449"/>
        <v>5.67</v>
      </c>
      <c r="AJ1535">
        <v>5.67</v>
      </c>
      <c r="AK1535" s="4">
        <f t="shared" si="450"/>
        <v>1.4140546116390653E-2</v>
      </c>
      <c r="AL1535">
        <f t="shared" si="451"/>
        <v>94</v>
      </c>
      <c r="AN1535">
        <v>94</v>
      </c>
      <c r="AO1535" s="4">
        <f t="shared" si="452"/>
        <v>0.1</v>
      </c>
      <c r="AQ1535">
        <v>0.1</v>
      </c>
      <c r="AR1535" s="4">
        <f t="shared" si="453"/>
        <v>676.96699799999999</v>
      </c>
      <c r="AT1535">
        <v>676.96699799999999</v>
      </c>
      <c r="AU1535">
        <v>676.96699799999999</v>
      </c>
      <c r="AV1535" s="4">
        <f t="shared" si="454"/>
        <v>337775</v>
      </c>
      <c r="AX1535">
        <v>337775</v>
      </c>
      <c r="AY1535">
        <v>337775</v>
      </c>
      <c r="AZ1535" s="4">
        <f t="shared" si="455"/>
        <v>3.1</v>
      </c>
      <c r="BB1535">
        <v>3.1</v>
      </c>
      <c r="BC1535" s="4">
        <f t="shared" si="456"/>
        <v>3.1</v>
      </c>
      <c r="BE1535">
        <v>3.1</v>
      </c>
      <c r="BF1535" s="4">
        <v>0.79200000000000004</v>
      </c>
      <c r="BG1535" s="4">
        <v>16.3</v>
      </c>
      <c r="BH1535" s="4">
        <f t="shared" si="438"/>
        <v>71.599999999999994</v>
      </c>
      <c r="BJ1535">
        <v>71.599999999999994</v>
      </c>
    </row>
    <row r="1536" spans="1:62" x14ac:dyDescent="0.25">
      <c r="A1536" s="4" t="s">
        <v>119</v>
      </c>
      <c r="B1536" s="4">
        <v>2003</v>
      </c>
      <c r="C1536" s="4">
        <v>0</v>
      </c>
      <c r="E1536" s="4">
        <f t="shared" si="439"/>
        <v>1.6590116359461236E-3</v>
      </c>
      <c r="F1536">
        <v>22</v>
      </c>
      <c r="H1536" s="4">
        <f t="shared" si="440"/>
        <v>1.3615888411902125E-2</v>
      </c>
      <c r="I1536">
        <f t="shared" si="441"/>
        <v>0</v>
      </c>
      <c r="K1536">
        <v>0</v>
      </c>
      <c r="L1536" s="4">
        <v>11.29</v>
      </c>
      <c r="M1536">
        <f t="shared" si="442"/>
        <v>1.9000949543580053E-4</v>
      </c>
      <c r="O1536" s="4">
        <f t="shared" si="443"/>
        <v>80.997100540000005</v>
      </c>
      <c r="Q1536">
        <v>80.997100540000005</v>
      </c>
      <c r="S1536" s="4">
        <f t="shared" si="444"/>
        <v>1.3597551795253666E-2</v>
      </c>
      <c r="T1536">
        <v>95</v>
      </c>
      <c r="W1536" s="4">
        <f t="shared" si="445"/>
        <v>1</v>
      </c>
      <c r="X1536">
        <v>1</v>
      </c>
      <c r="Y1536" s="4">
        <v>57.8</v>
      </c>
      <c r="AB1536" s="4">
        <f t="shared" si="446"/>
        <v>0</v>
      </c>
      <c r="AC1536" s="3">
        <v>0</v>
      </c>
      <c r="AD1536" s="4">
        <f t="shared" si="447"/>
        <v>1.5482084320701263E-2</v>
      </c>
      <c r="AE1536">
        <f t="shared" si="448"/>
        <v>91</v>
      </c>
      <c r="AG1536">
        <v>91</v>
      </c>
      <c r="AH1536" s="4">
        <f t="shared" si="449"/>
        <v>6.46</v>
      </c>
      <c r="AJ1536">
        <v>6.46</v>
      </c>
      <c r="AK1536" s="4">
        <f t="shared" si="450"/>
        <v>1.4135194226090194E-2</v>
      </c>
      <c r="AL1536">
        <f t="shared" si="451"/>
        <v>94</v>
      </c>
      <c r="AN1536">
        <v>94</v>
      </c>
      <c r="AO1536" s="4">
        <f t="shared" si="452"/>
        <v>0.1</v>
      </c>
      <c r="AQ1536">
        <v>0.1</v>
      </c>
      <c r="AR1536" s="4">
        <f t="shared" si="453"/>
        <v>555.53566899999998</v>
      </c>
      <c r="AT1536">
        <v>555.53566899999998</v>
      </c>
      <c r="AU1536">
        <v>555.53566899999998</v>
      </c>
      <c r="AV1536" s="4">
        <f t="shared" si="454"/>
        <v>3415213</v>
      </c>
      <c r="AX1536">
        <v>3415213</v>
      </c>
      <c r="AY1536">
        <v>3415213</v>
      </c>
      <c r="AZ1536" s="4">
        <f t="shared" si="455"/>
        <v>3.2</v>
      </c>
      <c r="BB1536">
        <v>3.2</v>
      </c>
      <c r="BC1536" s="4">
        <f t="shared" si="456"/>
        <v>3.2</v>
      </c>
      <c r="BE1536">
        <v>3.2</v>
      </c>
      <c r="BF1536" s="4">
        <v>0.78</v>
      </c>
      <c r="BG1536" s="4">
        <v>15.8</v>
      </c>
      <c r="BH1536" s="4">
        <f t="shared" si="438"/>
        <v>71.599999999999994</v>
      </c>
      <c r="BJ1536">
        <v>71.599999999999994</v>
      </c>
    </row>
    <row r="1537" spans="1:62" x14ac:dyDescent="0.25">
      <c r="A1537" s="4" t="s">
        <v>119</v>
      </c>
      <c r="B1537" s="4">
        <v>2002</v>
      </c>
      <c r="C1537" s="4">
        <v>0</v>
      </c>
      <c r="E1537" s="4">
        <f t="shared" si="439"/>
        <v>1.6590116359461236E-3</v>
      </c>
      <c r="F1537">
        <v>22</v>
      </c>
      <c r="H1537" s="4">
        <f t="shared" si="440"/>
        <v>1.3615888411902125E-2</v>
      </c>
      <c r="I1537">
        <f t="shared" si="441"/>
        <v>0</v>
      </c>
      <c r="K1537">
        <v>0</v>
      </c>
      <c r="L1537" s="4">
        <v>11</v>
      </c>
      <c r="M1537">
        <f t="shared" si="442"/>
        <v>1.9989582115134355E-4</v>
      </c>
      <c r="O1537" s="4">
        <f t="shared" si="443"/>
        <v>561.91686419999996</v>
      </c>
      <c r="Q1537">
        <v>561.91686419999996</v>
      </c>
      <c r="S1537" s="4">
        <f t="shared" si="444"/>
        <v>1.3894096137580055E-2</v>
      </c>
      <c r="T1537">
        <v>94</v>
      </c>
      <c r="W1537" s="4">
        <f t="shared" si="445"/>
        <v>103</v>
      </c>
      <c r="X1537">
        <v>103</v>
      </c>
      <c r="Y1537" s="4">
        <v>57.5</v>
      </c>
      <c r="AB1537" s="4">
        <f t="shared" si="446"/>
        <v>0</v>
      </c>
      <c r="AC1537" s="3">
        <v>0</v>
      </c>
      <c r="AD1537" s="4">
        <f t="shared" si="447"/>
        <v>1.3694100809937515E-2</v>
      </c>
      <c r="AE1537">
        <f t="shared" si="448"/>
        <v>97</v>
      </c>
      <c r="AG1537">
        <v>97</v>
      </c>
      <c r="AH1537" s="4">
        <f t="shared" si="449"/>
        <v>6.4</v>
      </c>
      <c r="AJ1537">
        <v>6.4</v>
      </c>
      <c r="AK1537" s="4">
        <f t="shared" si="450"/>
        <v>1.3837106560987581E-2</v>
      </c>
      <c r="AL1537">
        <f t="shared" si="451"/>
        <v>95</v>
      </c>
      <c r="AN1537">
        <v>95</v>
      </c>
      <c r="AO1537" s="4">
        <f t="shared" si="452"/>
        <v>0.1</v>
      </c>
      <c r="AQ1537">
        <v>0.1</v>
      </c>
      <c r="AR1537" s="4">
        <f t="shared" si="453"/>
        <v>4146.9879279999996</v>
      </c>
      <c r="AT1537">
        <v>4146.9879279999996</v>
      </c>
      <c r="AU1537">
        <v>4146.9879279999996</v>
      </c>
      <c r="AV1537" s="4">
        <f t="shared" si="454"/>
        <v>344367</v>
      </c>
      <c r="AX1537">
        <v>344367</v>
      </c>
      <c r="AY1537">
        <v>344367</v>
      </c>
      <c r="AZ1537" s="4">
        <f t="shared" si="455"/>
        <v>3.3</v>
      </c>
      <c r="BB1537">
        <v>3.3</v>
      </c>
      <c r="BC1537" s="4">
        <f t="shared" si="456"/>
        <v>3.3</v>
      </c>
      <c r="BE1537">
        <v>3.3</v>
      </c>
      <c r="BF1537" s="4">
        <v>0.77</v>
      </c>
      <c r="BG1537" s="4">
        <v>15.3</v>
      </c>
      <c r="BH1537" s="4">
        <f t="shared" si="438"/>
        <v>71.400000000000006</v>
      </c>
      <c r="BJ1537">
        <v>71.400000000000006</v>
      </c>
    </row>
    <row r="1538" spans="1:62" x14ac:dyDescent="0.25">
      <c r="A1538" s="4" t="s">
        <v>119</v>
      </c>
      <c r="B1538" s="4">
        <v>2001</v>
      </c>
      <c r="C1538" s="4">
        <v>0</v>
      </c>
      <c r="E1538" s="4">
        <f t="shared" si="439"/>
        <v>1.643694226954638E-3</v>
      </c>
      <c r="F1538">
        <v>21</v>
      </c>
      <c r="H1538" s="4">
        <f t="shared" si="440"/>
        <v>1.3615888411902125E-2</v>
      </c>
      <c r="I1538">
        <f t="shared" si="441"/>
        <v>0</v>
      </c>
      <c r="K1538">
        <v>0</v>
      </c>
      <c r="L1538" s="4">
        <v>10.199999999999999</v>
      </c>
      <c r="M1538">
        <f t="shared" si="442"/>
        <v>1.8877376482636678E-4</v>
      </c>
      <c r="O1538" s="4">
        <f t="shared" si="443"/>
        <v>42.872086709999998</v>
      </c>
      <c r="Q1538">
        <v>42.872086709999998</v>
      </c>
      <c r="S1538" s="4">
        <f t="shared" si="444"/>
        <v>1.3597551795253666E-2</v>
      </c>
      <c r="T1538">
        <v>95</v>
      </c>
      <c r="W1538" s="4">
        <f t="shared" si="445"/>
        <v>7</v>
      </c>
      <c r="X1538">
        <v>7</v>
      </c>
      <c r="Y1538" s="4">
        <v>57.2</v>
      </c>
      <c r="AB1538" s="4">
        <f t="shared" si="446"/>
        <v>0</v>
      </c>
      <c r="AC1538" s="3">
        <v>0</v>
      </c>
      <c r="AD1538" s="4">
        <f t="shared" si="447"/>
        <v>1.3688515270727104E-2</v>
      </c>
      <c r="AE1538">
        <f t="shared" si="448"/>
        <v>97</v>
      </c>
      <c r="AG1538">
        <v>97</v>
      </c>
      <c r="AH1538" s="4">
        <f t="shared" si="449"/>
        <v>6.26</v>
      </c>
      <c r="AJ1538">
        <v>6.26</v>
      </c>
      <c r="AK1538" s="4">
        <f t="shared" si="450"/>
        <v>1.3831748657154358E-2</v>
      </c>
      <c r="AL1538">
        <f t="shared" si="451"/>
        <v>95</v>
      </c>
      <c r="AN1538">
        <v>95</v>
      </c>
      <c r="AO1538" s="4">
        <f t="shared" si="452"/>
        <v>0.1</v>
      </c>
      <c r="AQ1538">
        <v>0.1</v>
      </c>
      <c r="AR1538" s="4">
        <f t="shared" si="453"/>
        <v>353.14733699999999</v>
      </c>
      <c r="AT1538">
        <v>353.14733699999999</v>
      </c>
      <c r="AU1538">
        <v>353.14733699999999</v>
      </c>
      <c r="AV1538" s="4">
        <f t="shared" si="454"/>
        <v>347818</v>
      </c>
      <c r="AX1538">
        <v>347818</v>
      </c>
      <c r="AY1538">
        <v>347818</v>
      </c>
      <c r="AZ1538" s="4">
        <f t="shared" si="455"/>
        <v>3.3</v>
      </c>
      <c r="BB1538">
        <v>3.3</v>
      </c>
      <c r="BC1538" s="4">
        <f t="shared" si="456"/>
        <v>3.3</v>
      </c>
      <c r="BE1538">
        <v>3.3</v>
      </c>
      <c r="BF1538" s="4">
        <v>0.75700000000000001</v>
      </c>
      <c r="BG1538" s="4">
        <v>14.7</v>
      </c>
      <c r="BH1538" s="4">
        <f t="shared" ref="BH1538:BH1601" si="457">IF(BJ1538&gt;$BI$6,$I$6,BJ1538)*OR(IF(BJ1538&lt;$BI$7,$BI$7,BJ1538))</f>
        <v>71.2</v>
      </c>
      <c r="BJ1538">
        <v>71.2</v>
      </c>
    </row>
    <row r="1539" spans="1:62" x14ac:dyDescent="0.25">
      <c r="A1539" s="4" t="s">
        <v>119</v>
      </c>
      <c r="B1539" s="4">
        <v>2000</v>
      </c>
      <c r="C1539" s="4">
        <v>0</v>
      </c>
      <c r="E1539" s="4">
        <f t="shared" ref="E1539:E1602" si="458">_xlfn.NORM.DIST(F1539,$D$2,$D$3,FALSE)</f>
        <v>1.3612567210010737E-3</v>
      </c>
      <c r="F1539">
        <v>2</v>
      </c>
      <c r="H1539" s="4">
        <f t="shared" ref="H1539:H1602" si="459">_xlfn.NORM.DIST(I1539,$G$2,$G$3,FALSE)</f>
        <v>1.3615888411902125E-2</v>
      </c>
      <c r="I1539">
        <f t="shared" ref="I1539:I1602" si="460">IF(K1539&gt;55,55,K1539)*OR(IF(K1539&lt;-33,-33,K1539))</f>
        <v>0</v>
      </c>
      <c r="K1539">
        <v>0</v>
      </c>
      <c r="L1539" s="4">
        <v>9.8699999999999992</v>
      </c>
      <c r="M1539">
        <f t="shared" ref="M1539:M1602" si="461">_xlfn.NORM.DIST(Q1539,$N$2,$N$3,FALSE)</f>
        <v>1.9732953587268842E-4</v>
      </c>
      <c r="O1539" s="4">
        <f t="shared" ref="O1539:O1602" si="462">IF(Q1539&gt;$P$6,$P$6,Q1539)*OR(IF(Q1539&lt;$P$7,$P$7,Q1539))</f>
        <v>373.2605532</v>
      </c>
      <c r="Q1539">
        <v>373.2605532</v>
      </c>
      <c r="S1539" s="4">
        <f t="shared" ref="S1539:S1602" si="463">_xlfn.NORM.DIST(T1539,$R$2,$R$3,FALSE)</f>
        <v>1.2624262505316943E-2</v>
      </c>
      <c r="T1539">
        <v>98</v>
      </c>
      <c r="W1539" s="4">
        <f t="shared" ref="W1539:W1602" si="464">IF(X1539&gt;$V$5,$V$5,X1539)*OR(IF(X1539&lt;$V$6,$V$6,X1539))</f>
        <v>19</v>
      </c>
      <c r="X1539">
        <v>19</v>
      </c>
      <c r="Y1539" s="4">
        <v>56.9</v>
      </c>
      <c r="AB1539" s="4">
        <f t="shared" ref="AB1539:AB1602" si="465">IF(AC1539&gt;$AA$5,$AA$5,AC1539)*OR(IF(AC1539&lt;$AA$6,$AA$6,AC1539))</f>
        <v>0</v>
      </c>
      <c r="AC1539" s="3">
        <v>0</v>
      </c>
      <c r="AD1539" s="4">
        <f t="shared" ref="AD1539:AD1602" si="466">_xlfn.NORM.DIST(AE1539,AVERAGE(AE1539:AE4476),STDEV(AE1539:AE4476),FALSE)</f>
        <v>1.5218391009316351E-2</v>
      </c>
      <c r="AE1539">
        <f t="shared" ref="AE1539:AE1602" si="467">IF(AG1539&gt;$AF$7,$AF$7,AG1539)*OR(IF(AG1539&lt;$AF$6,$AF$6,AG1539))</f>
        <v>92</v>
      </c>
      <c r="AG1539">
        <v>92</v>
      </c>
      <c r="AH1539" s="4">
        <f t="shared" ref="AH1539:AH1602" si="468">IF(AJ1539&gt;$AI$7,$AI$7,AJ1539)*OR(IF(AJ1539&lt;$AI$6,$AI$6,AJ1539))</f>
        <v>6.46</v>
      </c>
      <c r="AJ1539">
        <v>6.46</v>
      </c>
      <c r="AK1539" s="4">
        <f t="shared" ref="AK1539:AK1602" si="469">_xlfn.NORM.DIST(AL1539,AVERAGE(AL1539:AL4476),STDEV(AL1539:AL4476),FALSE)</f>
        <v>1.4119034644626775E-2</v>
      </c>
      <c r="AL1539">
        <f t="shared" ref="AL1539:AL1602" si="470">IF(AN1539&gt;$AM$6,$AM$6,AN1539)*OR(IF(AN1539&lt;$AM$7,$AM$7,AN1539))</f>
        <v>94</v>
      </c>
      <c r="AN1539">
        <v>94</v>
      </c>
      <c r="AO1539" s="4">
        <f t="shared" ref="AO1539:AO1602" si="471">IF(AQ1539&gt;$AP$6,$AP$6,AQ1539)*OR(IF(AQ1539&lt;$AP$7,$AP$7,AQ1539))</f>
        <v>0.1</v>
      </c>
      <c r="AQ1539">
        <v>0.1</v>
      </c>
      <c r="AR1539" s="4">
        <f t="shared" ref="AR1539:AR1602" si="472">IF(AT1539&gt;$AS$6,$AS$6,AT1539)*OR(IF(AT1539&lt;$AS$7,AS1544,AT1539))</f>
        <v>3297.3547100000001</v>
      </c>
      <c r="AT1539">
        <v>3297.3547100000001</v>
      </c>
      <c r="AU1539">
        <v>3297.3547100000001</v>
      </c>
      <c r="AV1539" s="4">
        <f t="shared" ref="AV1539:AV1602" si="473">IF(AX1539&gt;$AW$7,$AW$7,AX1539)*OR(AX1539&lt;$AW$6,$AW$6,AX1539)</f>
        <v>3499536</v>
      </c>
      <c r="AX1539">
        <v>3499536</v>
      </c>
      <c r="AY1539">
        <v>3499536</v>
      </c>
      <c r="AZ1539" s="4">
        <f t="shared" ref="AZ1539:AZ1602" si="474">IF(BB1539&gt;$BA$6,$BA$6,BB1539)*OR(IF(BB1539&lt;$BA$7,$BA$7,BB1539))</f>
        <v>3.4</v>
      </c>
      <c r="BB1539">
        <v>3.4</v>
      </c>
      <c r="BC1539" s="4">
        <f t="shared" ref="BC1539:BC1602" si="475">IF(BE1539&gt;$BD$6,$BD$6,BE1539)*OR(IF(BE1539&lt;$BD$7,$BD$7,BE1539))</f>
        <v>3.4</v>
      </c>
      <c r="BE1539">
        <v>3.4</v>
      </c>
      <c r="BF1539" s="4">
        <v>0.745</v>
      </c>
      <c r="BG1539" s="4">
        <v>14</v>
      </c>
      <c r="BH1539" s="4">
        <f t="shared" si="457"/>
        <v>71.599999999999994</v>
      </c>
      <c r="BJ1539">
        <v>71.599999999999994</v>
      </c>
    </row>
    <row r="1540" spans="1:62" x14ac:dyDescent="0.25">
      <c r="A1540" s="4" t="s">
        <v>120</v>
      </c>
      <c r="B1540" s="4">
        <v>2015</v>
      </c>
      <c r="C1540" s="4">
        <v>0</v>
      </c>
      <c r="E1540" s="4">
        <f t="shared" si="458"/>
        <v>2.2951399768368643E-3</v>
      </c>
      <c r="F1540">
        <v>63</v>
      </c>
      <c r="H1540" s="4">
        <f t="shared" si="459"/>
        <v>1.3615888411902125E-2</v>
      </c>
      <c r="I1540">
        <f t="shared" si="460"/>
        <v>0</v>
      </c>
      <c r="K1540">
        <v>0</v>
      </c>
      <c r="M1540">
        <f t="shared" si="461"/>
        <v>1.8731145170040577E-4</v>
      </c>
      <c r="O1540" s="4">
        <f t="shared" si="462"/>
        <v>0</v>
      </c>
      <c r="Q1540">
        <v>0</v>
      </c>
      <c r="S1540" s="4">
        <f t="shared" si="463"/>
        <v>1.3894096137580055E-2</v>
      </c>
      <c r="T1540">
        <v>94</v>
      </c>
      <c r="W1540" s="4">
        <f t="shared" si="464"/>
        <v>0</v>
      </c>
      <c r="X1540">
        <v>0</v>
      </c>
      <c r="Y1540" s="4">
        <v>61.3</v>
      </c>
      <c r="AB1540" s="4">
        <f t="shared" si="465"/>
        <v>0</v>
      </c>
      <c r="AC1540" s="3">
        <v>0</v>
      </c>
      <c r="AD1540" s="4">
        <f t="shared" si="466"/>
        <v>1.2951449387853609E-2</v>
      </c>
      <c r="AE1540">
        <f t="shared" si="467"/>
        <v>99</v>
      </c>
      <c r="AG1540">
        <v>99</v>
      </c>
      <c r="AH1540" s="4" t="e">
        <f t="shared" si="468"/>
        <v>#VALUE!</v>
      </c>
      <c r="AK1540" s="4">
        <f t="shared" si="469"/>
        <v>1.2507158959054474E-2</v>
      </c>
      <c r="AL1540">
        <f t="shared" si="470"/>
        <v>99</v>
      </c>
      <c r="AN1540">
        <v>99</v>
      </c>
      <c r="AO1540" s="4">
        <f t="shared" si="471"/>
        <v>0.1</v>
      </c>
      <c r="AQ1540">
        <v>0.1</v>
      </c>
      <c r="AR1540" s="4">
        <f t="shared" si="472"/>
        <v>1199.8223</v>
      </c>
      <c r="AT1540">
        <v>1199.8223</v>
      </c>
      <c r="AU1540">
        <v>1199.8223</v>
      </c>
      <c r="AV1540" s="4">
        <f t="shared" si="473"/>
        <v>56964</v>
      </c>
      <c r="AX1540">
        <v>56964</v>
      </c>
      <c r="AY1540">
        <v>56964</v>
      </c>
      <c r="AZ1540" s="4">
        <f t="shared" si="474"/>
        <v>1</v>
      </c>
      <c r="BB1540">
        <v>1</v>
      </c>
      <c r="BC1540" s="4">
        <f t="shared" si="475"/>
        <v>0.9</v>
      </c>
      <c r="BE1540">
        <v>0.9</v>
      </c>
      <c r="BF1540" s="4">
        <v>0.89600000000000002</v>
      </c>
      <c r="BG1540" s="4">
        <v>13.9</v>
      </c>
      <c r="BH1540" s="4">
        <f t="shared" si="457"/>
        <v>82</v>
      </c>
      <c r="BJ1540">
        <v>82</v>
      </c>
    </row>
    <row r="1541" spans="1:62" x14ac:dyDescent="0.25">
      <c r="A1541" s="4" t="s">
        <v>120</v>
      </c>
      <c r="B1541" s="4">
        <v>2014</v>
      </c>
      <c r="C1541" s="4">
        <v>0</v>
      </c>
      <c r="E1541" s="4">
        <f t="shared" si="458"/>
        <v>2.3252862899094226E-3</v>
      </c>
      <c r="F1541">
        <v>65</v>
      </c>
      <c r="H1541" s="4">
        <f t="shared" si="459"/>
        <v>1.3615888411902125E-2</v>
      </c>
      <c r="I1541">
        <f t="shared" si="460"/>
        <v>0</v>
      </c>
      <c r="K1541">
        <v>0</v>
      </c>
      <c r="L1541" s="4">
        <v>11.12</v>
      </c>
      <c r="M1541">
        <f t="shared" si="461"/>
        <v>1.180932114515839E-17</v>
      </c>
      <c r="O1541" s="4">
        <f t="shared" si="462"/>
        <v>1096.807346997125</v>
      </c>
      <c r="Q1541">
        <v>16255.161980000001</v>
      </c>
      <c r="S1541" s="4">
        <f t="shared" si="463"/>
        <v>1.3894096137580055E-2</v>
      </c>
      <c r="T1541">
        <v>94</v>
      </c>
      <c r="W1541" s="4">
        <f t="shared" si="464"/>
        <v>0</v>
      </c>
      <c r="X1541">
        <v>0</v>
      </c>
      <c r="Y1541" s="4">
        <v>6.9</v>
      </c>
      <c r="AB1541" s="4">
        <f t="shared" si="465"/>
        <v>0</v>
      </c>
      <c r="AC1541" s="3">
        <v>0</v>
      </c>
      <c r="AD1541" s="4">
        <f t="shared" si="466"/>
        <v>1.2945713180909119E-2</v>
      </c>
      <c r="AE1541">
        <f t="shared" si="467"/>
        <v>99</v>
      </c>
      <c r="AG1541">
        <v>99</v>
      </c>
      <c r="AH1541" s="4">
        <f t="shared" si="468"/>
        <v>6.94</v>
      </c>
      <c r="AJ1541">
        <v>6.94</v>
      </c>
      <c r="AK1541" s="4">
        <f t="shared" si="469"/>
        <v>1.2501600815883663E-2</v>
      </c>
      <c r="AL1541">
        <f t="shared" si="470"/>
        <v>99</v>
      </c>
      <c r="AN1541">
        <v>99</v>
      </c>
      <c r="AO1541" s="4">
        <f t="shared" si="471"/>
        <v>0.1</v>
      </c>
      <c r="AQ1541">
        <v>0.1</v>
      </c>
      <c r="AR1541" s="4">
        <f t="shared" si="472"/>
        <v>1766.9475950000001</v>
      </c>
      <c r="AT1541">
        <v>1766.9475950000001</v>
      </c>
      <c r="AU1541">
        <v>119172.7418</v>
      </c>
      <c r="AV1541" s="4">
        <f t="shared" si="473"/>
        <v>556319</v>
      </c>
      <c r="AX1541">
        <v>556319</v>
      </c>
      <c r="AY1541">
        <v>556319</v>
      </c>
      <c r="AZ1541" s="4">
        <f t="shared" si="474"/>
        <v>1</v>
      </c>
      <c r="BB1541">
        <v>1</v>
      </c>
      <c r="BC1541" s="4">
        <f t="shared" si="475"/>
        <v>0.9</v>
      </c>
      <c r="BE1541">
        <v>0.9</v>
      </c>
      <c r="BF1541" s="4">
        <v>0.89200000000000002</v>
      </c>
      <c r="BG1541" s="4">
        <v>13.9</v>
      </c>
      <c r="BH1541" s="4">
        <f t="shared" si="457"/>
        <v>81.7</v>
      </c>
      <c r="BJ1541">
        <v>81.7</v>
      </c>
    </row>
    <row r="1542" spans="1:62" x14ac:dyDescent="0.25">
      <c r="A1542" s="4" t="s">
        <v>120</v>
      </c>
      <c r="B1542" s="4">
        <v>2013</v>
      </c>
      <c r="C1542" s="4">
        <v>0</v>
      </c>
      <c r="E1542" s="4">
        <f t="shared" si="458"/>
        <v>2.3700988977409165E-3</v>
      </c>
      <c r="F1542">
        <v>68</v>
      </c>
      <c r="H1542" s="4">
        <f t="shared" si="459"/>
        <v>1.3615888411902125E-2</v>
      </c>
      <c r="I1542">
        <f t="shared" si="460"/>
        <v>0</v>
      </c>
      <c r="K1542">
        <v>0</v>
      </c>
      <c r="L1542" s="4">
        <v>11.02</v>
      </c>
      <c r="M1542">
        <f t="shared" si="461"/>
        <v>2.0094559895074754E-16</v>
      </c>
      <c r="O1542" s="4">
        <f t="shared" si="462"/>
        <v>1096.807346997125</v>
      </c>
      <c r="Q1542">
        <v>15515.752339999999</v>
      </c>
      <c r="S1542" s="4">
        <f t="shared" si="463"/>
        <v>1.3894096137580055E-2</v>
      </c>
      <c r="T1542">
        <v>94</v>
      </c>
      <c r="W1542" s="4">
        <f t="shared" si="464"/>
        <v>0</v>
      </c>
      <c r="X1542">
        <v>0</v>
      </c>
      <c r="Y1542" s="4">
        <v>6.5</v>
      </c>
      <c r="AB1542" s="4">
        <f t="shared" si="465"/>
        <v>0</v>
      </c>
      <c r="AC1542" s="3">
        <v>0</v>
      </c>
      <c r="AD1542" s="4">
        <f t="shared" si="466"/>
        <v>1.2939973052088988E-2</v>
      </c>
      <c r="AE1542">
        <f t="shared" si="467"/>
        <v>99</v>
      </c>
      <c r="AG1542">
        <v>99</v>
      </c>
      <c r="AH1542" s="4">
        <f t="shared" si="468"/>
        <v>7.1</v>
      </c>
      <c r="AJ1542">
        <v>7.1</v>
      </c>
      <c r="AK1542" s="4">
        <f t="shared" si="469"/>
        <v>1.2496038842041025E-2</v>
      </c>
      <c r="AL1542">
        <f t="shared" si="470"/>
        <v>99</v>
      </c>
      <c r="AN1542">
        <v>99</v>
      </c>
      <c r="AO1542" s="4">
        <f t="shared" si="471"/>
        <v>0.1</v>
      </c>
      <c r="AQ1542">
        <v>0.1</v>
      </c>
      <c r="AR1542" s="4">
        <f t="shared" si="472"/>
        <v>1766.9475950000001</v>
      </c>
      <c r="AT1542">
        <v>1766.9475950000001</v>
      </c>
      <c r="AU1542">
        <v>113751.85</v>
      </c>
      <c r="AV1542" s="4">
        <f t="shared" si="473"/>
        <v>54336</v>
      </c>
      <c r="AX1542">
        <v>54336</v>
      </c>
      <c r="AY1542">
        <v>54336</v>
      </c>
      <c r="AZ1542" s="4">
        <f t="shared" si="474"/>
        <v>0.9</v>
      </c>
      <c r="BB1542">
        <v>0.9</v>
      </c>
      <c r="BC1542" s="4">
        <f t="shared" si="475"/>
        <v>0.9</v>
      </c>
      <c r="BE1542">
        <v>0.9</v>
      </c>
      <c r="BF1542" s="4">
        <v>0.89200000000000002</v>
      </c>
      <c r="BG1542" s="4">
        <v>13.9</v>
      </c>
      <c r="BH1542" s="4">
        <f t="shared" si="457"/>
        <v>81.400000000000006</v>
      </c>
      <c r="BJ1542">
        <v>81.400000000000006</v>
      </c>
    </row>
    <row r="1543" spans="1:62" x14ac:dyDescent="0.25">
      <c r="A1543" s="4" t="s">
        <v>120</v>
      </c>
      <c r="B1543" s="4">
        <v>2012</v>
      </c>
      <c r="C1543" s="4">
        <v>0</v>
      </c>
      <c r="E1543" s="4">
        <f t="shared" si="458"/>
        <v>1.4337439540556493E-3</v>
      </c>
      <c r="F1543">
        <v>7</v>
      </c>
      <c r="H1543" s="4">
        <f t="shared" si="459"/>
        <v>1.3615888411902125E-2</v>
      </c>
      <c r="I1543">
        <f t="shared" si="460"/>
        <v>0</v>
      </c>
      <c r="K1543">
        <v>0</v>
      </c>
      <c r="L1543" s="4">
        <v>11.34</v>
      </c>
      <c r="M1543">
        <f t="shared" si="461"/>
        <v>1.4829342533849701E-4</v>
      </c>
      <c r="O1543" s="4">
        <f t="shared" si="462"/>
        <v>1096.807346997125</v>
      </c>
      <c r="Q1543">
        <v>2284.5821500000002</v>
      </c>
      <c r="S1543" s="4">
        <f t="shared" si="463"/>
        <v>1.3894096137580055E-2</v>
      </c>
      <c r="T1543">
        <v>94</v>
      </c>
      <c r="W1543" s="4">
        <f t="shared" si="464"/>
        <v>2</v>
      </c>
      <c r="X1543">
        <v>2</v>
      </c>
      <c r="Y1543" s="4">
        <v>6.1</v>
      </c>
      <c r="AB1543" s="4">
        <f t="shared" si="465"/>
        <v>0</v>
      </c>
      <c r="AC1543" s="3">
        <v>0</v>
      </c>
      <c r="AD1543" s="4">
        <f t="shared" si="466"/>
        <v>1.2934228992051391E-2</v>
      </c>
      <c r="AE1543">
        <f t="shared" si="467"/>
        <v>99</v>
      </c>
      <c r="AG1543">
        <v>99</v>
      </c>
      <c r="AH1543" s="4">
        <f t="shared" si="468"/>
        <v>7.18</v>
      </c>
      <c r="AJ1543">
        <v>7.18</v>
      </c>
      <c r="AK1543" s="4">
        <f t="shared" si="469"/>
        <v>1.2490473028345909E-2</v>
      </c>
      <c r="AL1543">
        <f t="shared" si="470"/>
        <v>99</v>
      </c>
      <c r="AN1543">
        <v>99</v>
      </c>
      <c r="AO1543" s="4">
        <f t="shared" si="471"/>
        <v>0.1</v>
      </c>
      <c r="AQ1543">
        <v>0.1</v>
      </c>
      <c r="AR1543" s="4">
        <f t="shared" si="472"/>
        <v>10972.078698625</v>
      </c>
      <c r="AT1543">
        <v>16749.135999999999</v>
      </c>
      <c r="AU1543">
        <v>16749.135999999999</v>
      </c>
      <c r="AV1543" s="4">
        <f t="shared" si="473"/>
        <v>53946</v>
      </c>
      <c r="AX1543">
        <v>53946</v>
      </c>
      <c r="AY1543">
        <v>53946</v>
      </c>
      <c r="AZ1543" s="4">
        <f t="shared" si="474"/>
        <v>0.9</v>
      </c>
      <c r="BB1543">
        <v>0.9</v>
      </c>
      <c r="BC1543" s="4">
        <f t="shared" si="475"/>
        <v>0.9</v>
      </c>
      <c r="BE1543">
        <v>0.9</v>
      </c>
      <c r="BF1543" s="4">
        <v>0.89200000000000002</v>
      </c>
      <c r="BG1543" s="4">
        <v>13.9</v>
      </c>
      <c r="BH1543" s="4">
        <f t="shared" si="457"/>
        <v>81.099999999999994</v>
      </c>
      <c r="BJ1543">
        <v>81.099999999999994</v>
      </c>
    </row>
    <row r="1544" spans="1:62" x14ac:dyDescent="0.25">
      <c r="A1544" s="4" t="s">
        <v>120</v>
      </c>
      <c r="B1544" s="4">
        <v>2011</v>
      </c>
      <c r="C1544" s="4">
        <v>0</v>
      </c>
      <c r="E1544" s="4">
        <f t="shared" si="458"/>
        <v>2.4289930841743658E-3</v>
      </c>
      <c r="F1544">
        <v>72</v>
      </c>
      <c r="H1544" s="4">
        <f t="shared" si="459"/>
        <v>1.3615888411902125E-2</v>
      </c>
      <c r="I1544">
        <f t="shared" si="460"/>
        <v>0</v>
      </c>
      <c r="K1544">
        <v>0</v>
      </c>
      <c r="L1544" s="4">
        <v>11.5</v>
      </c>
      <c r="M1544">
        <f t="shared" si="461"/>
        <v>5.2548441419865971E-19</v>
      </c>
      <c r="O1544" s="4">
        <f t="shared" si="462"/>
        <v>1096.807346997125</v>
      </c>
      <c r="Q1544">
        <v>17028.527979999999</v>
      </c>
      <c r="S1544" s="4">
        <f t="shared" si="463"/>
        <v>1.3597551795253666E-2</v>
      </c>
      <c r="T1544">
        <v>95</v>
      </c>
      <c r="W1544" s="4">
        <f t="shared" si="464"/>
        <v>6</v>
      </c>
      <c r="X1544">
        <v>6</v>
      </c>
      <c r="Y1544" s="4">
        <v>59.6</v>
      </c>
      <c r="AB1544" s="4">
        <f t="shared" si="465"/>
        <v>0</v>
      </c>
      <c r="AC1544" s="3">
        <v>0</v>
      </c>
      <c r="AD1544" s="4">
        <f t="shared" si="466"/>
        <v>1.3997125503100533E-2</v>
      </c>
      <c r="AE1544">
        <f t="shared" si="467"/>
        <v>96</v>
      </c>
      <c r="AG1544">
        <v>96</v>
      </c>
      <c r="AH1544" s="4">
        <f t="shared" si="468"/>
        <v>7.34</v>
      </c>
      <c r="AJ1544">
        <v>7.34</v>
      </c>
      <c r="AK1544" s="4">
        <f t="shared" si="469"/>
        <v>1.2484903365582157E-2</v>
      </c>
      <c r="AL1544">
        <f t="shared" si="470"/>
        <v>99</v>
      </c>
      <c r="AN1544">
        <v>99</v>
      </c>
      <c r="AO1544" s="4">
        <f t="shared" si="471"/>
        <v>0.1</v>
      </c>
      <c r="AQ1544">
        <v>0.1</v>
      </c>
      <c r="AR1544" s="4">
        <f t="shared" si="472"/>
        <v>1766.9475950000001</v>
      </c>
      <c r="AT1544">
        <v>1766.9475950000001</v>
      </c>
      <c r="AU1544">
        <v>115761.577</v>
      </c>
      <c r="AV1544" s="4">
        <f t="shared" si="473"/>
        <v>518347</v>
      </c>
      <c r="AX1544">
        <v>518347</v>
      </c>
      <c r="AY1544">
        <v>518347</v>
      </c>
      <c r="AZ1544" s="4">
        <f t="shared" si="474"/>
        <v>0.9</v>
      </c>
      <c r="BB1544">
        <v>0.9</v>
      </c>
      <c r="BC1544" s="4">
        <f t="shared" si="475"/>
        <v>0.9</v>
      </c>
      <c r="BE1544">
        <v>0.9</v>
      </c>
      <c r="BF1544" s="4">
        <v>0.89400000000000002</v>
      </c>
      <c r="BG1544" s="4">
        <v>13.9</v>
      </c>
      <c r="BH1544" s="4">
        <f t="shared" si="457"/>
        <v>88</v>
      </c>
      <c r="BJ1544">
        <v>88</v>
      </c>
    </row>
    <row r="1545" spans="1:62" x14ac:dyDescent="0.25">
      <c r="A1545" s="4" t="s">
        <v>120</v>
      </c>
      <c r="B1545" s="4">
        <v>2010</v>
      </c>
      <c r="C1545" s="4">
        <v>0</v>
      </c>
      <c r="E1545" s="4">
        <f t="shared" si="458"/>
        <v>2.4435484237917519E-3</v>
      </c>
      <c r="F1545">
        <v>73</v>
      </c>
      <c r="H1545" s="4">
        <f t="shared" si="459"/>
        <v>1.3615888411902125E-2</v>
      </c>
      <c r="I1545">
        <f t="shared" si="460"/>
        <v>0</v>
      </c>
      <c r="K1545">
        <v>0</v>
      </c>
      <c r="L1545" s="4">
        <v>11.36</v>
      </c>
      <c r="M1545">
        <f t="shared" si="461"/>
        <v>1.4929677176203391E-4</v>
      </c>
      <c r="O1545" s="4">
        <f t="shared" si="462"/>
        <v>1096.807346997125</v>
      </c>
      <c r="Q1545">
        <v>2267.2521919999999</v>
      </c>
      <c r="S1545" s="4">
        <f t="shared" si="463"/>
        <v>1.3894096137580055E-2</v>
      </c>
      <c r="T1545">
        <v>94</v>
      </c>
      <c r="W1545" s="4">
        <f t="shared" si="464"/>
        <v>0</v>
      </c>
      <c r="X1545">
        <v>0</v>
      </c>
      <c r="Y1545" s="4">
        <v>59.2</v>
      </c>
      <c r="AB1545" s="4">
        <f t="shared" si="465"/>
        <v>0</v>
      </c>
      <c r="AC1545" s="3">
        <v>0</v>
      </c>
      <c r="AD1545" s="4">
        <f t="shared" si="466"/>
        <v>1.3991554428461936E-2</v>
      </c>
      <c r="AE1545">
        <f t="shared" si="467"/>
        <v>96</v>
      </c>
      <c r="AG1545">
        <v>96</v>
      </c>
      <c r="AH1545" s="4">
        <f t="shared" si="468"/>
        <v>7.68</v>
      </c>
      <c r="AJ1545">
        <v>7.68</v>
      </c>
      <c r="AK1545" s="4">
        <f t="shared" si="469"/>
        <v>1.2479329844497893E-2</v>
      </c>
      <c r="AL1545">
        <f t="shared" si="470"/>
        <v>99</v>
      </c>
      <c r="AN1545">
        <v>99</v>
      </c>
      <c r="AO1545" s="4">
        <f t="shared" si="471"/>
        <v>0.1</v>
      </c>
      <c r="AQ1545">
        <v>0.1</v>
      </c>
      <c r="AR1545" s="4">
        <f t="shared" si="472"/>
        <v>10972.078698625</v>
      </c>
      <c r="AT1545">
        <v>14965.361000000001</v>
      </c>
      <c r="AU1545">
        <v>14965.361000000001</v>
      </c>
      <c r="AV1545" s="4">
        <f t="shared" si="473"/>
        <v>56953</v>
      </c>
      <c r="AX1545">
        <v>56953</v>
      </c>
      <c r="AY1545">
        <v>56953</v>
      </c>
      <c r="AZ1545" s="4">
        <f t="shared" si="474"/>
        <v>0.9</v>
      </c>
      <c r="BB1545">
        <v>0.9</v>
      </c>
      <c r="BC1545" s="4">
        <f t="shared" si="475"/>
        <v>0.9</v>
      </c>
      <c r="BE1545">
        <v>0.9</v>
      </c>
      <c r="BF1545" s="4">
        <v>0.88400000000000001</v>
      </c>
      <c r="BG1545" s="4">
        <v>13.7</v>
      </c>
      <c r="BH1545" s="4">
        <f t="shared" si="457"/>
        <v>86</v>
      </c>
      <c r="BJ1545">
        <v>86</v>
      </c>
    </row>
    <row r="1546" spans="1:62" x14ac:dyDescent="0.25">
      <c r="A1546" s="4" t="s">
        <v>120</v>
      </c>
      <c r="B1546" s="4">
        <v>2009</v>
      </c>
      <c r="C1546" s="4">
        <v>0</v>
      </c>
      <c r="E1546" s="4">
        <f t="shared" si="458"/>
        <v>2.486773841735884E-3</v>
      </c>
      <c r="F1546">
        <v>76</v>
      </c>
      <c r="H1546" s="4">
        <f t="shared" si="459"/>
        <v>1.3615888411902125E-2</v>
      </c>
      <c r="I1546">
        <f t="shared" si="460"/>
        <v>0</v>
      </c>
      <c r="K1546">
        <v>0</v>
      </c>
      <c r="L1546" s="4">
        <v>11.42</v>
      </c>
      <c r="M1546">
        <f t="shared" si="461"/>
        <v>1.6129366638963812E-4</v>
      </c>
      <c r="O1546" s="4">
        <f t="shared" si="462"/>
        <v>1096.807346997125</v>
      </c>
      <c r="Q1546">
        <v>2052.3930759999998</v>
      </c>
      <c r="S1546" s="4">
        <f t="shared" si="463"/>
        <v>1.3597551795253666E-2</v>
      </c>
      <c r="T1546">
        <v>95</v>
      </c>
      <c r="W1546" s="4">
        <f t="shared" si="464"/>
        <v>0</v>
      </c>
      <c r="X1546">
        <v>0</v>
      </c>
      <c r="Y1546" s="4">
        <v>58.8</v>
      </c>
      <c r="AB1546" s="4">
        <f t="shared" si="465"/>
        <v>0</v>
      </c>
      <c r="AC1546" s="3">
        <v>0</v>
      </c>
      <c r="AD1546" s="4">
        <f t="shared" si="466"/>
        <v>1.398598051680062E-2</v>
      </c>
      <c r="AE1546">
        <f t="shared" si="467"/>
        <v>96</v>
      </c>
      <c r="AG1546">
        <v>96</v>
      </c>
      <c r="AH1546" s="4">
        <f t="shared" si="468"/>
        <v>8.11</v>
      </c>
      <c r="AJ1546">
        <v>8.11</v>
      </c>
      <c r="AK1546" s="4">
        <f t="shared" si="469"/>
        <v>1.2473752455805339E-2</v>
      </c>
      <c r="AL1546">
        <f t="shared" si="470"/>
        <v>99</v>
      </c>
      <c r="AN1546">
        <v>99</v>
      </c>
      <c r="AO1546" s="4">
        <f t="shared" si="471"/>
        <v>0.1</v>
      </c>
      <c r="AQ1546">
        <v>0.1</v>
      </c>
      <c r="AR1546" s="4">
        <f t="shared" si="472"/>
        <v>10972.078698625</v>
      </c>
      <c r="AT1546">
        <v>13198.6693</v>
      </c>
      <c r="AU1546">
        <v>13198.6693</v>
      </c>
      <c r="AV1546" s="4">
        <f t="shared" si="473"/>
        <v>497783</v>
      </c>
      <c r="AX1546">
        <v>497783</v>
      </c>
      <c r="AY1546">
        <v>497783</v>
      </c>
      <c r="AZ1546" s="4">
        <f t="shared" si="474"/>
        <v>0.9</v>
      </c>
      <c r="BB1546">
        <v>0.9</v>
      </c>
      <c r="BC1546" s="4">
        <f t="shared" si="475"/>
        <v>0.9</v>
      </c>
      <c r="BE1546">
        <v>0.9</v>
      </c>
      <c r="BF1546" s="4">
        <v>0.88800000000000001</v>
      </c>
      <c r="BG1546" s="4">
        <v>13.5</v>
      </c>
      <c r="BH1546" s="4">
        <f t="shared" si="457"/>
        <v>83</v>
      </c>
      <c r="BJ1546">
        <v>83</v>
      </c>
    </row>
    <row r="1547" spans="1:62" x14ac:dyDescent="0.25">
      <c r="A1547" s="4" t="s">
        <v>120</v>
      </c>
      <c r="B1547" s="4">
        <v>2008</v>
      </c>
      <c r="C1547" s="4">
        <v>0</v>
      </c>
      <c r="E1547" s="4">
        <f t="shared" si="458"/>
        <v>1.4484168715106383E-3</v>
      </c>
      <c r="F1547">
        <v>8</v>
      </c>
      <c r="H1547" s="4">
        <f t="shared" si="459"/>
        <v>1.3615888411902125E-2</v>
      </c>
      <c r="I1547">
        <f t="shared" si="460"/>
        <v>0</v>
      </c>
      <c r="K1547">
        <v>0</v>
      </c>
      <c r="L1547" s="4">
        <v>11.53</v>
      </c>
      <c r="M1547">
        <f t="shared" si="461"/>
        <v>1.1350679428819369E-22</v>
      </c>
      <c r="O1547" s="4">
        <f t="shared" si="462"/>
        <v>1096.807346997125</v>
      </c>
      <c r="Q1547">
        <v>18961.348600000001</v>
      </c>
      <c r="S1547" s="4">
        <f t="shared" si="463"/>
        <v>1.3894096137580055E-2</v>
      </c>
      <c r="T1547">
        <v>94</v>
      </c>
      <c r="W1547" s="4">
        <f t="shared" si="464"/>
        <v>1</v>
      </c>
      <c r="X1547">
        <v>1</v>
      </c>
      <c r="Y1547" s="4">
        <v>58.4</v>
      </c>
      <c r="AB1547" s="4">
        <f t="shared" si="465"/>
        <v>0</v>
      </c>
      <c r="AC1547" s="3">
        <v>0</v>
      </c>
      <c r="AD1547" s="4">
        <f t="shared" si="466"/>
        <v>1.3980403762975387E-2</v>
      </c>
      <c r="AE1547">
        <f t="shared" si="467"/>
        <v>96</v>
      </c>
      <c r="AG1547">
        <v>96</v>
      </c>
      <c r="AH1547" s="4">
        <f t="shared" si="468"/>
        <v>7.34</v>
      </c>
      <c r="AJ1547">
        <v>7.34</v>
      </c>
      <c r="AK1547" s="4">
        <f t="shared" si="469"/>
        <v>1.2468171190180602E-2</v>
      </c>
      <c r="AL1547">
        <f t="shared" si="470"/>
        <v>99</v>
      </c>
      <c r="AN1547">
        <v>99</v>
      </c>
      <c r="AO1547" s="4">
        <f t="shared" si="471"/>
        <v>0.1</v>
      </c>
      <c r="AQ1547">
        <v>0.1</v>
      </c>
      <c r="AR1547" s="4">
        <f t="shared" si="472"/>
        <v>1766.9475950000001</v>
      </c>
      <c r="AT1547">
        <v>1766.9475950000001</v>
      </c>
      <c r="AU1547">
        <v>114293.84329999999</v>
      </c>
      <c r="AV1547" s="4">
        <f t="shared" si="473"/>
        <v>48865</v>
      </c>
      <c r="AX1547">
        <v>48865</v>
      </c>
      <c r="AY1547">
        <v>48865</v>
      </c>
      <c r="AZ1547" s="4">
        <f t="shared" si="474"/>
        <v>0.9</v>
      </c>
      <c r="BB1547">
        <v>0.9</v>
      </c>
      <c r="BC1547" s="4">
        <f t="shared" si="475"/>
        <v>0.9</v>
      </c>
      <c r="BE1547">
        <v>0.9</v>
      </c>
      <c r="BF1547" s="4">
        <v>0.88700000000000001</v>
      </c>
      <c r="BG1547" s="4">
        <v>13.5</v>
      </c>
      <c r="BH1547" s="4">
        <f t="shared" si="457"/>
        <v>80</v>
      </c>
      <c r="BJ1547">
        <v>80</v>
      </c>
    </row>
    <row r="1548" spans="1:62" x14ac:dyDescent="0.25">
      <c r="A1548" s="4" t="s">
        <v>120</v>
      </c>
      <c r="B1548" s="4">
        <v>2007</v>
      </c>
      <c r="C1548" s="4">
        <v>0</v>
      </c>
      <c r="E1548" s="4">
        <f t="shared" si="458"/>
        <v>2.5710346965904718E-3</v>
      </c>
      <c r="F1548">
        <v>82</v>
      </c>
      <c r="H1548" s="4">
        <f t="shared" si="459"/>
        <v>1.3615888411902125E-2</v>
      </c>
      <c r="I1548">
        <f t="shared" si="460"/>
        <v>0</v>
      </c>
      <c r="K1548">
        <v>0</v>
      </c>
      <c r="L1548" s="4">
        <v>11.75</v>
      </c>
      <c r="M1548">
        <f t="shared" si="461"/>
        <v>1.9512459758084272E-4</v>
      </c>
      <c r="O1548" s="4">
        <f t="shared" si="462"/>
        <v>267.051312</v>
      </c>
      <c r="Q1548">
        <v>267.051312</v>
      </c>
      <c r="S1548" s="4">
        <f t="shared" si="463"/>
        <v>1.5455016575970915E-2</v>
      </c>
      <c r="T1548">
        <v>87</v>
      </c>
      <c r="W1548" s="4">
        <f t="shared" si="464"/>
        <v>0</v>
      </c>
      <c r="X1548">
        <v>0</v>
      </c>
      <c r="Y1548" s="4">
        <v>57.9</v>
      </c>
      <c r="AB1548" s="4">
        <f t="shared" si="465"/>
        <v>0</v>
      </c>
      <c r="AC1548" s="3">
        <v>0</v>
      </c>
      <c r="AD1548" s="4">
        <f t="shared" si="466"/>
        <v>1.397482416182866E-2</v>
      </c>
      <c r="AE1548">
        <f t="shared" si="467"/>
        <v>96</v>
      </c>
      <c r="AG1548">
        <v>96</v>
      </c>
      <c r="AH1548" s="4">
        <f t="shared" si="468"/>
        <v>6.8</v>
      </c>
      <c r="AJ1548">
        <v>6.8</v>
      </c>
      <c r="AK1548" s="4">
        <f t="shared" si="469"/>
        <v>1.2462586038263572E-2</v>
      </c>
      <c r="AL1548">
        <f t="shared" si="470"/>
        <v>99</v>
      </c>
      <c r="AN1548">
        <v>99</v>
      </c>
      <c r="AO1548" s="4">
        <f t="shared" si="471"/>
        <v>0.1</v>
      </c>
      <c r="AQ1548">
        <v>0.1</v>
      </c>
      <c r="AR1548" s="4">
        <f t="shared" si="472"/>
        <v>1618.4928</v>
      </c>
      <c r="AT1548">
        <v>1618.4928</v>
      </c>
      <c r="AU1548">
        <v>1618.4928</v>
      </c>
      <c r="AV1548" s="4">
        <f t="shared" si="473"/>
        <v>479993</v>
      </c>
      <c r="AX1548">
        <v>479993</v>
      </c>
      <c r="AY1548">
        <v>479993</v>
      </c>
      <c r="AZ1548" s="4">
        <f t="shared" si="474"/>
        <v>0.9</v>
      </c>
      <c r="BB1548">
        <v>0.9</v>
      </c>
      <c r="BC1548" s="4">
        <f t="shared" si="475"/>
        <v>0.9</v>
      </c>
      <c r="BE1548">
        <v>0.9</v>
      </c>
      <c r="BF1548" s="4">
        <v>0.877</v>
      </c>
      <c r="BG1548" s="4">
        <v>13.5</v>
      </c>
      <c r="BH1548" s="4">
        <f t="shared" si="457"/>
        <v>79.7</v>
      </c>
      <c r="BJ1548">
        <v>79.7</v>
      </c>
    </row>
    <row r="1549" spans="1:62" x14ac:dyDescent="0.25">
      <c r="A1549" s="4" t="s">
        <v>120</v>
      </c>
      <c r="B1549" s="4">
        <v>2006</v>
      </c>
      <c r="C1549" s="4">
        <v>0</v>
      </c>
      <c r="E1549" s="4">
        <f t="shared" si="458"/>
        <v>2.6119463020189016E-3</v>
      </c>
      <c r="F1549">
        <v>85</v>
      </c>
      <c r="H1549" s="4">
        <f t="shared" si="459"/>
        <v>1.3615888411902125E-2</v>
      </c>
      <c r="I1549">
        <f t="shared" si="460"/>
        <v>0</v>
      </c>
      <c r="K1549">
        <v>0</v>
      </c>
      <c r="L1549" s="4">
        <v>11.98</v>
      </c>
      <c r="M1549">
        <f t="shared" si="461"/>
        <v>3.7843636306889888E-16</v>
      </c>
      <c r="O1549" s="4">
        <f t="shared" si="462"/>
        <v>1096.807346997125</v>
      </c>
      <c r="Q1549">
        <v>15345.4907</v>
      </c>
      <c r="S1549" s="4">
        <f t="shared" si="463"/>
        <v>1.3597551795253666E-2</v>
      </c>
      <c r="T1549">
        <v>95</v>
      </c>
      <c r="W1549" s="4">
        <f t="shared" si="464"/>
        <v>8</v>
      </c>
      <c r="X1549">
        <v>8</v>
      </c>
      <c r="Y1549" s="4">
        <v>57.5</v>
      </c>
      <c r="AB1549" s="4">
        <f t="shared" si="465"/>
        <v>0</v>
      </c>
      <c r="AC1549" s="3">
        <v>0</v>
      </c>
      <c r="AD1549" s="4">
        <f t="shared" si="466"/>
        <v>1.2901858538612339E-2</v>
      </c>
      <c r="AE1549">
        <f t="shared" si="467"/>
        <v>99</v>
      </c>
      <c r="AG1549">
        <v>99</v>
      </c>
      <c r="AH1549" s="4">
        <f t="shared" si="468"/>
        <v>7.75</v>
      </c>
      <c r="AJ1549">
        <v>7.75</v>
      </c>
      <c r="AK1549" s="4">
        <f t="shared" si="469"/>
        <v>1.2456996990657642E-2</v>
      </c>
      <c r="AL1549">
        <f t="shared" si="470"/>
        <v>99</v>
      </c>
      <c r="AN1549">
        <v>99</v>
      </c>
      <c r="AO1549" s="4">
        <f t="shared" si="471"/>
        <v>0.1</v>
      </c>
      <c r="AQ1549">
        <v>0.1</v>
      </c>
      <c r="AR1549" s="4">
        <f t="shared" si="472"/>
        <v>10972.078698625</v>
      </c>
      <c r="AT1549">
        <v>89739.7117</v>
      </c>
      <c r="AU1549">
        <v>89739.7117</v>
      </c>
      <c r="AV1549" s="4">
        <f t="shared" si="473"/>
        <v>472637</v>
      </c>
      <c r="AX1549">
        <v>472637</v>
      </c>
      <c r="AY1549">
        <v>472637</v>
      </c>
      <c r="AZ1549" s="4">
        <f t="shared" si="474"/>
        <v>0.9</v>
      </c>
      <c r="BB1549">
        <v>0.9</v>
      </c>
      <c r="BC1549" s="4">
        <f t="shared" si="475"/>
        <v>0.9</v>
      </c>
      <c r="BE1549">
        <v>0.9</v>
      </c>
      <c r="BF1549" s="4">
        <v>0.88</v>
      </c>
      <c r="BG1549" s="4">
        <v>13.5</v>
      </c>
      <c r="BH1549" s="4">
        <f t="shared" si="457"/>
        <v>79.400000000000006</v>
      </c>
      <c r="BJ1549">
        <v>79.400000000000006</v>
      </c>
    </row>
    <row r="1550" spans="1:62" x14ac:dyDescent="0.25">
      <c r="A1550" s="4" t="s">
        <v>120</v>
      </c>
      <c r="B1550" s="4">
        <v>2005</v>
      </c>
      <c r="C1550" s="4">
        <v>0</v>
      </c>
      <c r="E1550" s="4">
        <f t="shared" si="458"/>
        <v>1.4631452373272456E-3</v>
      </c>
      <c r="F1550">
        <v>9</v>
      </c>
      <c r="H1550" s="4">
        <f t="shared" si="459"/>
        <v>1.3615888411902125E-2</v>
      </c>
      <c r="I1550">
        <f t="shared" si="460"/>
        <v>0</v>
      </c>
      <c r="K1550">
        <v>0</v>
      </c>
      <c r="L1550" s="4">
        <v>11.84</v>
      </c>
      <c r="M1550">
        <f t="shared" si="461"/>
        <v>1.9151375640317892E-4</v>
      </c>
      <c r="O1550" s="4">
        <f t="shared" si="462"/>
        <v>1096.807346997125</v>
      </c>
      <c r="Q1550">
        <v>1346.246697</v>
      </c>
      <c r="S1550" s="4">
        <f t="shared" si="463"/>
        <v>1.3597551795253666E-2</v>
      </c>
      <c r="T1550">
        <v>95</v>
      </c>
      <c r="W1550" s="4">
        <f t="shared" si="464"/>
        <v>0</v>
      </c>
      <c r="X1550">
        <v>0</v>
      </c>
      <c r="Y1550" s="4">
        <v>57</v>
      </c>
      <c r="AB1550" s="4">
        <f t="shared" si="465"/>
        <v>0</v>
      </c>
      <c r="AC1550" s="3">
        <v>0</v>
      </c>
      <c r="AD1550" s="4">
        <f t="shared" si="466"/>
        <v>1.2896089888641559E-2</v>
      </c>
      <c r="AE1550">
        <f t="shared" si="467"/>
        <v>99</v>
      </c>
      <c r="AG1550">
        <v>99</v>
      </c>
      <c r="AH1550" s="4">
        <f t="shared" si="468"/>
        <v>7.95</v>
      </c>
      <c r="AJ1550">
        <v>7.95</v>
      </c>
      <c r="AK1550" s="4">
        <f t="shared" si="469"/>
        <v>1.2451404037929603E-2</v>
      </c>
      <c r="AL1550">
        <f t="shared" si="470"/>
        <v>99</v>
      </c>
      <c r="AN1550">
        <v>99</v>
      </c>
      <c r="AO1550" s="4">
        <f t="shared" si="471"/>
        <v>0.1</v>
      </c>
      <c r="AQ1550">
        <v>0.1</v>
      </c>
      <c r="AR1550" s="4">
        <f t="shared" si="472"/>
        <v>8289.6964100000005</v>
      </c>
      <c r="AT1550">
        <v>8289.6964100000005</v>
      </c>
      <c r="AU1550">
        <v>8289.6964100000005</v>
      </c>
      <c r="AV1550" s="4">
        <f t="shared" si="473"/>
        <v>465158</v>
      </c>
      <c r="AX1550">
        <v>465158</v>
      </c>
      <c r="AY1550">
        <v>465158</v>
      </c>
      <c r="AZ1550" s="4">
        <f t="shared" si="474"/>
        <v>1</v>
      </c>
      <c r="BB1550">
        <v>1</v>
      </c>
      <c r="BC1550" s="4">
        <f t="shared" si="475"/>
        <v>0.9</v>
      </c>
      <c r="BE1550">
        <v>0.9</v>
      </c>
      <c r="BF1550" s="4">
        <v>0.874</v>
      </c>
      <c r="BG1550" s="4">
        <v>13.5</v>
      </c>
      <c r="BH1550" s="4">
        <f t="shared" si="457"/>
        <v>78.8</v>
      </c>
      <c r="BJ1550">
        <v>78.8</v>
      </c>
    </row>
    <row r="1551" spans="1:62" x14ac:dyDescent="0.25">
      <c r="A1551" s="4" t="s">
        <v>120</v>
      </c>
      <c r="B1551" s="4">
        <v>2004</v>
      </c>
      <c r="C1551" s="4">
        <v>0</v>
      </c>
      <c r="E1551" s="4">
        <f t="shared" si="458"/>
        <v>2.703823636014843E-3</v>
      </c>
      <c r="F1551">
        <v>92</v>
      </c>
      <c r="H1551" s="4">
        <f t="shared" si="459"/>
        <v>1.3615888411902125E-2</v>
      </c>
      <c r="I1551">
        <f t="shared" si="460"/>
        <v>0</v>
      </c>
      <c r="K1551">
        <v>0</v>
      </c>
      <c r="L1551" s="4">
        <v>12.42</v>
      </c>
      <c r="M1551">
        <f t="shared" si="461"/>
        <v>7.3356782364246707E-12</v>
      </c>
      <c r="O1551" s="4">
        <f t="shared" si="462"/>
        <v>1096.807346997125</v>
      </c>
      <c r="Q1551">
        <v>12372.051880000001</v>
      </c>
      <c r="S1551" s="4">
        <f t="shared" si="463"/>
        <v>1.3894096137580055E-2</v>
      </c>
      <c r="T1551">
        <v>94</v>
      </c>
      <c r="W1551" s="4">
        <f t="shared" si="464"/>
        <v>0</v>
      </c>
      <c r="X1551">
        <v>0</v>
      </c>
      <c r="Y1551" s="4">
        <v>56.4</v>
      </c>
      <c r="AB1551" s="4">
        <f t="shared" si="465"/>
        <v>0</v>
      </c>
      <c r="AC1551" s="3">
        <v>0</v>
      </c>
      <c r="AD1551" s="4">
        <f t="shared" si="466"/>
        <v>1.2890317240456115E-2</v>
      </c>
      <c r="AE1551">
        <f t="shared" si="467"/>
        <v>99</v>
      </c>
      <c r="AG1551">
        <v>99</v>
      </c>
      <c r="AH1551" s="4">
        <f t="shared" si="468"/>
        <v>8.1999999999999993</v>
      </c>
      <c r="AJ1551">
        <v>8.1999999999999993</v>
      </c>
      <c r="AK1551" s="4">
        <f t="shared" si="469"/>
        <v>1.2445807170609413E-2</v>
      </c>
      <c r="AL1551">
        <f t="shared" si="470"/>
        <v>99</v>
      </c>
      <c r="AN1551">
        <v>99</v>
      </c>
      <c r="AO1551" s="4">
        <f t="shared" si="471"/>
        <v>0.1</v>
      </c>
      <c r="AQ1551">
        <v>0.1</v>
      </c>
      <c r="AR1551" s="4">
        <f t="shared" si="472"/>
        <v>10972.078698625</v>
      </c>
      <c r="AT1551">
        <v>75716.351800000004</v>
      </c>
      <c r="AU1551">
        <v>75716.351800000004</v>
      </c>
      <c r="AV1551" s="4">
        <f t="shared" si="473"/>
        <v>45895</v>
      </c>
      <c r="AX1551">
        <v>45895</v>
      </c>
      <c r="AY1551">
        <v>45895</v>
      </c>
      <c r="AZ1551" s="4">
        <f t="shared" si="474"/>
        <v>1</v>
      </c>
      <c r="BB1551">
        <v>1</v>
      </c>
      <c r="BC1551" s="4">
        <f t="shared" si="475"/>
        <v>0.9</v>
      </c>
      <c r="BE1551">
        <v>0.9</v>
      </c>
      <c r="BF1551" s="4">
        <v>0.86699999999999999</v>
      </c>
      <c r="BG1551" s="4">
        <v>13.5</v>
      </c>
      <c r="BH1551" s="4">
        <f t="shared" si="457"/>
        <v>78.7</v>
      </c>
      <c r="BJ1551">
        <v>78.7</v>
      </c>
    </row>
    <row r="1552" spans="1:62" x14ac:dyDescent="0.25">
      <c r="A1552" s="4" t="s">
        <v>120</v>
      </c>
      <c r="B1552" s="4">
        <v>2003</v>
      </c>
      <c r="C1552" s="4">
        <v>0</v>
      </c>
      <c r="E1552" s="4">
        <f t="shared" si="458"/>
        <v>2.703823636014843E-3</v>
      </c>
      <c r="F1552">
        <v>92</v>
      </c>
      <c r="H1552" s="4">
        <f t="shared" si="459"/>
        <v>1.3615888411902125E-2</v>
      </c>
      <c r="I1552">
        <f t="shared" si="460"/>
        <v>0</v>
      </c>
      <c r="K1552">
        <v>0</v>
      </c>
      <c r="L1552" s="4">
        <v>12.61</v>
      </c>
      <c r="M1552">
        <f t="shared" si="461"/>
        <v>2.9849708403718089E-9</v>
      </c>
      <c r="O1552" s="4">
        <f t="shared" si="462"/>
        <v>1096.807346997125</v>
      </c>
      <c r="Q1552">
        <v>10111.389279999999</v>
      </c>
      <c r="S1552" s="4">
        <f t="shared" si="463"/>
        <v>1.3597551795253666E-2</v>
      </c>
      <c r="T1552">
        <v>95</v>
      </c>
      <c r="W1552" s="4">
        <f t="shared" si="464"/>
        <v>1</v>
      </c>
      <c r="X1552">
        <v>1</v>
      </c>
      <c r="Y1552" s="4">
        <v>55.8</v>
      </c>
      <c r="AB1552" s="4">
        <f t="shared" si="465"/>
        <v>0</v>
      </c>
      <c r="AC1552" s="3">
        <v>0</v>
      </c>
      <c r="AD1552" s="4">
        <f t="shared" si="466"/>
        <v>1.2884540584417707E-2</v>
      </c>
      <c r="AE1552">
        <f t="shared" si="467"/>
        <v>99</v>
      </c>
      <c r="AG1552">
        <v>99</v>
      </c>
      <c r="AH1552" s="4">
        <f t="shared" si="468"/>
        <v>7.67</v>
      </c>
      <c r="AJ1552">
        <v>7.67</v>
      </c>
      <c r="AK1552" s="4">
        <f t="shared" si="469"/>
        <v>1.2787229438602077E-2</v>
      </c>
      <c r="AL1552">
        <f t="shared" si="470"/>
        <v>98</v>
      </c>
      <c r="AN1552">
        <v>98</v>
      </c>
      <c r="AO1552" s="4">
        <f t="shared" si="471"/>
        <v>0.1</v>
      </c>
      <c r="AQ1552">
        <v>0.1</v>
      </c>
      <c r="AR1552" s="4">
        <f t="shared" si="472"/>
        <v>10972.078698625</v>
      </c>
      <c r="AT1552">
        <v>65445.885300000002</v>
      </c>
      <c r="AU1552">
        <v>65445.885300000002</v>
      </c>
      <c r="AV1552" s="4">
        <f t="shared" si="473"/>
        <v>45163</v>
      </c>
      <c r="AX1552">
        <v>45163</v>
      </c>
      <c r="AY1552">
        <v>45163</v>
      </c>
      <c r="AZ1552" s="4">
        <f t="shared" si="474"/>
        <v>1</v>
      </c>
      <c r="BB1552">
        <v>1</v>
      </c>
      <c r="BC1552" s="4">
        <f t="shared" si="475"/>
        <v>0.9</v>
      </c>
      <c r="BE1552">
        <v>0.9</v>
      </c>
      <c r="BF1552" s="4">
        <v>0.86499999999999999</v>
      </c>
      <c r="BG1552" s="4">
        <v>13.6</v>
      </c>
      <c r="BH1552" s="4">
        <f t="shared" si="457"/>
        <v>78.599999999999994</v>
      </c>
      <c r="BJ1552">
        <v>78.599999999999994</v>
      </c>
    </row>
    <row r="1553" spans="1:62" x14ac:dyDescent="0.25">
      <c r="A1553" s="4" t="s">
        <v>120</v>
      </c>
      <c r="B1553" s="4">
        <v>2002</v>
      </c>
      <c r="C1553" s="4">
        <v>0</v>
      </c>
      <c r="E1553" s="4">
        <f t="shared" si="458"/>
        <v>2.7415192256539868E-3</v>
      </c>
      <c r="F1553">
        <v>95</v>
      </c>
      <c r="H1553" s="4">
        <f t="shared" si="459"/>
        <v>1.3615888411902125E-2</v>
      </c>
      <c r="I1553">
        <f t="shared" si="460"/>
        <v>0</v>
      </c>
      <c r="K1553">
        <v>0</v>
      </c>
      <c r="L1553" s="4">
        <v>12.91</v>
      </c>
      <c r="M1553">
        <f t="shared" si="461"/>
        <v>1.9993179052892073E-4</v>
      </c>
      <c r="O1553" s="4">
        <f t="shared" si="462"/>
        <v>910.50627780000002</v>
      </c>
      <c r="Q1553">
        <v>910.50627780000002</v>
      </c>
      <c r="S1553" s="4">
        <f t="shared" si="463"/>
        <v>1.3597551795253666E-2</v>
      </c>
      <c r="T1553">
        <v>95</v>
      </c>
      <c r="W1553" s="4">
        <f t="shared" si="464"/>
        <v>0</v>
      </c>
      <c r="X1553">
        <v>0</v>
      </c>
      <c r="Y1553" s="4">
        <v>55.2</v>
      </c>
      <c r="AB1553" s="4">
        <f t="shared" si="465"/>
        <v>0</v>
      </c>
      <c r="AC1553" s="3">
        <v>0</v>
      </c>
      <c r="AD1553" s="4">
        <f t="shared" si="466"/>
        <v>1.2878759910850518E-2</v>
      </c>
      <c r="AE1553">
        <f t="shared" si="467"/>
        <v>99</v>
      </c>
      <c r="AG1553">
        <v>99</v>
      </c>
      <c r="AH1553" s="4">
        <f t="shared" si="468"/>
        <v>8.27</v>
      </c>
      <c r="AJ1553">
        <v>8.27</v>
      </c>
      <c r="AK1553" s="4">
        <f t="shared" si="469"/>
        <v>1.243473226264262E-2</v>
      </c>
      <c r="AL1553">
        <f t="shared" si="470"/>
        <v>99</v>
      </c>
      <c r="AN1553">
        <v>99</v>
      </c>
      <c r="AO1553" s="4">
        <f t="shared" si="471"/>
        <v>0.1</v>
      </c>
      <c r="AQ1553">
        <v>0.1</v>
      </c>
      <c r="AR1553" s="4">
        <f t="shared" si="472"/>
        <v>5293.6411500000004</v>
      </c>
      <c r="AT1553">
        <v>5293.6411500000004</v>
      </c>
      <c r="AU1553">
        <v>5293.6411500000004</v>
      </c>
      <c r="AV1553" s="4">
        <f t="shared" si="473"/>
        <v>446175</v>
      </c>
      <c r="AX1553">
        <v>446175</v>
      </c>
      <c r="AY1553">
        <v>446175</v>
      </c>
      <c r="AZ1553" s="4">
        <f t="shared" si="474"/>
        <v>1</v>
      </c>
      <c r="BB1553">
        <v>1</v>
      </c>
      <c r="BC1553" s="4">
        <f t="shared" si="475"/>
        <v>0.9</v>
      </c>
      <c r="BE1553">
        <v>0.9</v>
      </c>
      <c r="BF1553" s="4">
        <v>0.86</v>
      </c>
      <c r="BG1553" s="4">
        <v>13.5</v>
      </c>
      <c r="BH1553" s="4">
        <f t="shared" si="457"/>
        <v>78.3</v>
      </c>
      <c r="BJ1553">
        <v>78.3</v>
      </c>
    </row>
    <row r="1554" spans="1:62" x14ac:dyDescent="0.25">
      <c r="A1554" s="4" t="s">
        <v>120</v>
      </c>
      <c r="B1554" s="4">
        <v>2001</v>
      </c>
      <c r="C1554" s="4">
        <v>0</v>
      </c>
      <c r="E1554" s="4">
        <f t="shared" si="458"/>
        <v>2.7538443064042302E-3</v>
      </c>
      <c r="F1554">
        <v>96</v>
      </c>
      <c r="H1554" s="4">
        <f t="shared" si="459"/>
        <v>1.3615888411902125E-2</v>
      </c>
      <c r="I1554">
        <f t="shared" si="460"/>
        <v>0</v>
      </c>
      <c r="K1554">
        <v>0</v>
      </c>
      <c r="L1554" s="4">
        <v>12.89</v>
      </c>
      <c r="M1554">
        <f t="shared" si="461"/>
        <v>3.1765716389428381E-7</v>
      </c>
      <c r="O1554" s="4">
        <f t="shared" si="462"/>
        <v>1096.807346997125</v>
      </c>
      <c r="Q1554">
        <v>7877.3365599999997</v>
      </c>
      <c r="S1554" s="4">
        <f t="shared" si="463"/>
        <v>1.5592332611017628E-2</v>
      </c>
      <c r="T1554">
        <v>86</v>
      </c>
      <c r="W1554" s="4">
        <f t="shared" si="464"/>
        <v>0</v>
      </c>
      <c r="X1554">
        <v>0</v>
      </c>
      <c r="Y1554" s="4">
        <v>54.6</v>
      </c>
      <c r="AB1554" s="4">
        <f t="shared" si="465"/>
        <v>0</v>
      </c>
      <c r="AC1554" s="3">
        <v>0</v>
      </c>
      <c r="AD1554" s="4">
        <f t="shared" si="466"/>
        <v>1.2872975210040983E-2</v>
      </c>
      <c r="AE1554">
        <f t="shared" si="467"/>
        <v>99</v>
      </c>
      <c r="AG1554">
        <v>99</v>
      </c>
      <c r="AH1554" s="4">
        <f t="shared" si="468"/>
        <v>7.4</v>
      </c>
      <c r="AJ1554">
        <v>7.4</v>
      </c>
      <c r="AK1554" s="4">
        <f t="shared" si="469"/>
        <v>1.2429123808071783E-2</v>
      </c>
      <c r="AL1554">
        <f t="shared" si="470"/>
        <v>99</v>
      </c>
      <c r="AN1554">
        <v>99</v>
      </c>
      <c r="AO1554" s="4">
        <f t="shared" si="471"/>
        <v>0.1</v>
      </c>
      <c r="AQ1554">
        <v>0.1</v>
      </c>
      <c r="AR1554" s="4">
        <f t="shared" si="472"/>
        <v>10972.078698625</v>
      </c>
      <c r="AT1554">
        <v>48179.428500000002</v>
      </c>
      <c r="AU1554">
        <v>48179.428500000002</v>
      </c>
      <c r="AV1554" s="4">
        <f t="shared" si="473"/>
        <v>441525</v>
      </c>
      <c r="AX1554">
        <v>441525</v>
      </c>
      <c r="AY1554">
        <v>441525</v>
      </c>
      <c r="AZ1554" s="4">
        <f t="shared" si="474"/>
        <v>1</v>
      </c>
      <c r="BB1554">
        <v>1</v>
      </c>
      <c r="BC1554" s="4">
        <f t="shared" si="475"/>
        <v>1</v>
      </c>
      <c r="BE1554">
        <v>1</v>
      </c>
      <c r="BF1554" s="4">
        <v>0.85399999999999998</v>
      </c>
      <c r="BG1554" s="4">
        <v>13.4</v>
      </c>
      <c r="BH1554" s="4">
        <f t="shared" si="457"/>
        <v>78</v>
      </c>
      <c r="BJ1554">
        <v>78</v>
      </c>
    </row>
    <row r="1555" spans="1:62" x14ac:dyDescent="0.25">
      <c r="A1555" s="4" t="s">
        <v>120</v>
      </c>
      <c r="B1555" s="4">
        <v>2000</v>
      </c>
      <c r="C1555" s="4">
        <v>0</v>
      </c>
      <c r="E1555" s="4">
        <f t="shared" si="458"/>
        <v>2.7781214019674096E-3</v>
      </c>
      <c r="F1555">
        <v>98</v>
      </c>
      <c r="H1555" s="4">
        <f t="shared" si="459"/>
        <v>1.3615888411902125E-2</v>
      </c>
      <c r="I1555">
        <f t="shared" si="460"/>
        <v>0</v>
      </c>
      <c r="K1555">
        <v>0</v>
      </c>
      <c r="L1555" s="4">
        <v>13.14</v>
      </c>
      <c r="M1555">
        <f t="shared" si="461"/>
        <v>1.603765093585523E-7</v>
      </c>
      <c r="O1555" s="4">
        <f t="shared" si="462"/>
        <v>1096.807346997125</v>
      </c>
      <c r="Q1555">
        <v>8246.1304369999998</v>
      </c>
      <c r="S1555" s="4">
        <f t="shared" si="463"/>
        <v>1.5717766712225606E-2</v>
      </c>
      <c r="T1555">
        <v>77</v>
      </c>
      <c r="W1555" s="4">
        <f t="shared" si="464"/>
        <v>0</v>
      </c>
      <c r="X1555">
        <v>0</v>
      </c>
      <c r="Y1555" s="4">
        <v>54</v>
      </c>
      <c r="AB1555" s="4">
        <f t="shared" si="465"/>
        <v>0</v>
      </c>
      <c r="AC1555" s="3">
        <v>0</v>
      </c>
      <c r="AD1555" s="4">
        <f t="shared" si="466"/>
        <v>1.2867186472237628E-2</v>
      </c>
      <c r="AE1555">
        <f t="shared" si="467"/>
        <v>99</v>
      </c>
      <c r="AG1555">
        <v>99</v>
      </c>
      <c r="AH1555" s="4">
        <f t="shared" si="468"/>
        <v>7.48</v>
      </c>
      <c r="AJ1555">
        <v>7.48</v>
      </c>
      <c r="AK1555" s="4">
        <f t="shared" si="469"/>
        <v>1.2423511401255905E-2</v>
      </c>
      <c r="AL1555">
        <f t="shared" si="470"/>
        <v>99</v>
      </c>
      <c r="AN1555">
        <v>99</v>
      </c>
      <c r="AO1555" s="4">
        <f t="shared" si="471"/>
        <v>0.1</v>
      </c>
      <c r="AQ1555">
        <v>0.1</v>
      </c>
      <c r="AR1555" s="4">
        <f t="shared" si="472"/>
        <v>10972.078698625</v>
      </c>
      <c r="AT1555">
        <v>48735.995490000001</v>
      </c>
      <c r="AU1555">
        <v>48735.995490000001</v>
      </c>
      <c r="AV1555" s="4">
        <f t="shared" si="473"/>
        <v>4363</v>
      </c>
      <c r="AX1555">
        <v>4363</v>
      </c>
      <c r="AY1555">
        <v>4363</v>
      </c>
      <c r="AZ1555" s="4">
        <f t="shared" si="474"/>
        <v>1</v>
      </c>
      <c r="BB1555">
        <v>1</v>
      </c>
      <c r="BC1555" s="4">
        <f t="shared" si="475"/>
        <v>1</v>
      </c>
      <c r="BE1555">
        <v>1</v>
      </c>
      <c r="BF1555" s="4">
        <v>0.84799999999999998</v>
      </c>
      <c r="BG1555" s="4">
        <v>13.5</v>
      </c>
      <c r="BH1555" s="4">
        <f t="shared" si="457"/>
        <v>77.8</v>
      </c>
      <c r="BJ1555">
        <v>77.8</v>
      </c>
    </row>
    <row r="1556" spans="1:62" x14ac:dyDescent="0.25">
      <c r="A1556" s="4" t="s">
        <v>121</v>
      </c>
      <c r="B1556" s="4">
        <v>2015</v>
      </c>
      <c r="C1556" s="4">
        <v>1</v>
      </c>
      <c r="E1556" s="4">
        <f t="shared" si="458"/>
        <v>1.6590116359461236E-3</v>
      </c>
      <c r="F1556">
        <v>22</v>
      </c>
      <c r="H1556" s="4">
        <f t="shared" si="459"/>
        <v>1.5407265135223169E-2</v>
      </c>
      <c r="I1556">
        <f t="shared" si="460"/>
        <v>28</v>
      </c>
      <c r="K1556">
        <v>28</v>
      </c>
      <c r="M1556">
        <f t="shared" si="461"/>
        <v>1.8731145170040577E-4</v>
      </c>
      <c r="O1556" s="4">
        <f t="shared" si="462"/>
        <v>0</v>
      </c>
      <c r="Q1556">
        <v>0</v>
      </c>
      <c r="S1556" s="4">
        <f t="shared" si="463"/>
        <v>1.4206799997542537E-2</v>
      </c>
      <c r="T1556">
        <v>69</v>
      </c>
      <c r="W1556" s="4">
        <f t="shared" si="464"/>
        <v>3</v>
      </c>
      <c r="X1556">
        <v>3</v>
      </c>
      <c r="Y1556" s="4">
        <v>2.5</v>
      </c>
      <c r="AB1556" s="4">
        <f t="shared" si="465"/>
        <v>38</v>
      </c>
      <c r="AC1556" s="3">
        <v>38</v>
      </c>
      <c r="AD1556" s="4">
        <f t="shared" si="466"/>
        <v>1.4885594138137512E-2</v>
      </c>
      <c r="AE1556">
        <f t="shared" si="467"/>
        <v>71</v>
      </c>
      <c r="AG1556">
        <v>71</v>
      </c>
      <c r="AH1556" s="4" t="e">
        <f t="shared" si="468"/>
        <v>#VALUE!</v>
      </c>
      <c r="AK1556" s="4">
        <f t="shared" si="469"/>
        <v>1.4144690818806156E-2</v>
      </c>
      <c r="AL1556">
        <f t="shared" si="470"/>
        <v>69</v>
      </c>
      <c r="AN1556">
        <v>69</v>
      </c>
      <c r="AO1556" s="4">
        <f t="shared" si="471"/>
        <v>0.3</v>
      </c>
      <c r="AQ1556">
        <v>0.3</v>
      </c>
      <c r="AR1556" s="4">
        <f t="shared" si="472"/>
        <v>41.857595099999998</v>
      </c>
      <c r="AT1556">
        <v>41.857595099999998</v>
      </c>
      <c r="AU1556">
        <v>41.857595099999998</v>
      </c>
      <c r="AV1556" s="4">
        <f t="shared" si="473"/>
        <v>2423488</v>
      </c>
      <c r="AX1556">
        <v>2423488</v>
      </c>
      <c r="AY1556">
        <v>2423488</v>
      </c>
      <c r="AZ1556" s="4">
        <f t="shared" si="474"/>
        <v>7.1</v>
      </c>
      <c r="BB1556">
        <v>7.1</v>
      </c>
      <c r="BC1556" s="4">
        <f t="shared" si="475"/>
        <v>7.1</v>
      </c>
      <c r="BE1556">
        <v>7.1</v>
      </c>
      <c r="BF1556" s="4">
        <v>0.51100000000000001</v>
      </c>
      <c r="BG1556" s="4">
        <v>10.3</v>
      </c>
      <c r="BH1556" s="4">
        <f t="shared" si="457"/>
        <v>65.5</v>
      </c>
      <c r="BJ1556">
        <v>65.5</v>
      </c>
    </row>
    <row r="1557" spans="1:62" x14ac:dyDescent="0.25">
      <c r="A1557" s="4" t="s">
        <v>121</v>
      </c>
      <c r="B1557" s="4">
        <v>2014</v>
      </c>
      <c r="C1557" s="4">
        <v>1</v>
      </c>
      <c r="E1557" s="4">
        <f t="shared" si="458"/>
        <v>2.8544367997124791E-3</v>
      </c>
      <c r="F1557">
        <v>225</v>
      </c>
      <c r="H1557" s="4">
        <f t="shared" si="459"/>
        <v>1.5043607928233524E-2</v>
      </c>
      <c r="I1557">
        <f t="shared" si="460"/>
        <v>29</v>
      </c>
      <c r="K1557">
        <v>29</v>
      </c>
      <c r="L1557" s="4">
        <v>0.01</v>
      </c>
      <c r="M1557">
        <f t="shared" si="461"/>
        <v>1.8749769506380112E-4</v>
      </c>
      <c r="O1557" s="4">
        <f t="shared" si="462"/>
        <v>5.3390656730000003</v>
      </c>
      <c r="Q1557">
        <v>5.3390656730000003</v>
      </c>
      <c r="S1557" s="4">
        <f t="shared" si="463"/>
        <v>1.5134619787571418E-2</v>
      </c>
      <c r="T1557">
        <v>73</v>
      </c>
      <c r="W1557" s="4">
        <f t="shared" si="464"/>
        <v>3</v>
      </c>
      <c r="X1557">
        <v>3</v>
      </c>
      <c r="Y1557" s="4">
        <v>2</v>
      </c>
      <c r="AB1557" s="4">
        <f t="shared" si="465"/>
        <v>39</v>
      </c>
      <c r="AC1557" s="3">
        <v>39</v>
      </c>
      <c r="AD1557" s="4">
        <f t="shared" si="466"/>
        <v>1.5394369943096172E-2</v>
      </c>
      <c r="AE1557">
        <f t="shared" si="467"/>
        <v>73</v>
      </c>
      <c r="AG1557">
        <v>73</v>
      </c>
      <c r="AH1557" s="4">
        <f t="shared" si="468"/>
        <v>3.4</v>
      </c>
      <c r="AJ1557">
        <v>3.4</v>
      </c>
      <c r="AK1557" s="4">
        <f t="shared" si="469"/>
        <v>1.510256134123362E-2</v>
      </c>
      <c r="AL1557">
        <f t="shared" si="470"/>
        <v>73</v>
      </c>
      <c r="AN1557">
        <v>73</v>
      </c>
      <c r="AO1557" s="4">
        <f t="shared" si="471"/>
        <v>0.3</v>
      </c>
      <c r="AQ1557">
        <v>0.3</v>
      </c>
      <c r="AR1557" s="4">
        <f t="shared" si="472"/>
        <v>452.46319260000001</v>
      </c>
      <c r="AT1557">
        <v>452.46319260000001</v>
      </c>
      <c r="AU1557">
        <v>452.46319260000001</v>
      </c>
      <c r="AV1557" s="4">
        <f t="shared" si="473"/>
        <v>2358981</v>
      </c>
      <c r="AX1557">
        <v>2358981</v>
      </c>
      <c r="AY1557">
        <v>2358981</v>
      </c>
      <c r="AZ1557" s="4">
        <f t="shared" si="474"/>
        <v>7.2</v>
      </c>
      <c r="BB1557">
        <v>7.2</v>
      </c>
      <c r="BC1557" s="4">
        <f t="shared" si="475"/>
        <v>7.1</v>
      </c>
      <c r="BE1557">
        <v>7.1</v>
      </c>
      <c r="BF1557" s="4">
        <v>0.50900000000000001</v>
      </c>
      <c r="BG1557" s="4">
        <v>10.3</v>
      </c>
      <c r="BH1557" s="4">
        <f t="shared" si="457"/>
        <v>65.099999999999994</v>
      </c>
      <c r="BJ1557">
        <v>65.099999999999994</v>
      </c>
    </row>
    <row r="1558" spans="1:62" x14ac:dyDescent="0.25">
      <c r="A1558" s="4" t="s">
        <v>121</v>
      </c>
      <c r="B1558" s="4">
        <v>2013</v>
      </c>
      <c r="C1558" s="4">
        <v>1</v>
      </c>
      <c r="E1558" s="4">
        <f t="shared" si="458"/>
        <v>1.6743633992982654E-3</v>
      </c>
      <c r="F1558">
        <v>23</v>
      </c>
      <c r="H1558" s="4">
        <f t="shared" si="459"/>
        <v>1.5043607928233524E-2</v>
      </c>
      <c r="I1558">
        <f t="shared" si="460"/>
        <v>29</v>
      </c>
      <c r="K1558">
        <v>29</v>
      </c>
      <c r="L1558" s="4">
        <v>0.87</v>
      </c>
      <c r="M1558">
        <f t="shared" si="461"/>
        <v>1.8996241569169708E-4</v>
      </c>
      <c r="O1558" s="4">
        <f t="shared" si="462"/>
        <v>79.508824930000003</v>
      </c>
      <c r="Q1558">
        <v>79.508824930000003</v>
      </c>
      <c r="S1558" s="4">
        <f t="shared" si="463"/>
        <v>1.5314853223506543E-2</v>
      </c>
      <c r="T1558">
        <v>74</v>
      </c>
      <c r="W1558" s="4">
        <f t="shared" si="464"/>
        <v>6</v>
      </c>
      <c r="X1558">
        <v>6</v>
      </c>
      <c r="Y1558" s="4">
        <v>19.5</v>
      </c>
      <c r="AB1558" s="4">
        <f t="shared" si="465"/>
        <v>40</v>
      </c>
      <c r="AC1558" s="3">
        <v>40</v>
      </c>
      <c r="AD1558" s="4">
        <f t="shared" si="466"/>
        <v>1.5388696070085237E-2</v>
      </c>
      <c r="AE1558">
        <f t="shared" si="467"/>
        <v>73</v>
      </c>
      <c r="AG1558">
        <v>73</v>
      </c>
      <c r="AH1558" s="4">
        <f t="shared" si="468"/>
        <v>4.1500000000000004</v>
      </c>
      <c r="AJ1558">
        <v>4.1500000000000004</v>
      </c>
      <c r="AK1558" s="4">
        <f t="shared" si="469"/>
        <v>1.5286598289900269E-2</v>
      </c>
      <c r="AL1558">
        <f t="shared" si="470"/>
        <v>74</v>
      </c>
      <c r="AN1558">
        <v>74</v>
      </c>
      <c r="AO1558" s="4">
        <f t="shared" si="471"/>
        <v>0.4</v>
      </c>
      <c r="AQ1558">
        <v>0.4</v>
      </c>
      <c r="AR1558" s="4">
        <f t="shared" si="472"/>
        <v>461.72372200000001</v>
      </c>
      <c r="AT1558">
        <v>461.72372200000001</v>
      </c>
      <c r="AU1558">
        <v>461.72372200000001</v>
      </c>
      <c r="AV1558" s="4">
        <f t="shared" si="473"/>
        <v>10715281.625</v>
      </c>
      <c r="AX1558">
        <v>22961146</v>
      </c>
      <c r="AY1558">
        <v>22961146</v>
      </c>
      <c r="AZ1558" s="4">
        <f t="shared" si="474"/>
        <v>7.3</v>
      </c>
      <c r="BB1558">
        <v>7.3</v>
      </c>
      <c r="BC1558" s="4">
        <f t="shared" si="475"/>
        <v>7.2</v>
      </c>
      <c r="BE1558">
        <v>7.2</v>
      </c>
      <c r="BF1558" s="4">
        <v>0.50800000000000001</v>
      </c>
      <c r="BG1558" s="4">
        <v>10.3</v>
      </c>
      <c r="BH1558" s="4">
        <f t="shared" si="457"/>
        <v>64.7</v>
      </c>
      <c r="BJ1558">
        <v>64.7</v>
      </c>
    </row>
    <row r="1559" spans="1:62" x14ac:dyDescent="0.25">
      <c r="A1559" s="4" t="s">
        <v>121</v>
      </c>
      <c r="B1559" s="4">
        <v>2012</v>
      </c>
      <c r="C1559" s="4">
        <v>1</v>
      </c>
      <c r="E1559" s="4">
        <f t="shared" si="458"/>
        <v>2.7364667164562072E-3</v>
      </c>
      <c r="F1559">
        <v>235</v>
      </c>
      <c r="H1559" s="4">
        <f t="shared" si="459"/>
        <v>1.4659893767699236E-2</v>
      </c>
      <c r="I1559">
        <f t="shared" si="460"/>
        <v>30</v>
      </c>
      <c r="K1559">
        <v>30</v>
      </c>
      <c r="L1559" s="4">
        <v>0.87</v>
      </c>
      <c r="M1559">
        <f t="shared" si="461"/>
        <v>1.8933586499189265E-4</v>
      </c>
      <c r="O1559" s="4">
        <f t="shared" si="462"/>
        <v>59.979144609999999</v>
      </c>
      <c r="Q1559">
        <v>59.979144609999999</v>
      </c>
      <c r="S1559" s="4">
        <f t="shared" si="463"/>
        <v>2.0551971960631405E-4</v>
      </c>
      <c r="T1559">
        <v>7</v>
      </c>
      <c r="W1559" s="4">
        <f t="shared" si="464"/>
        <v>2</v>
      </c>
      <c r="X1559">
        <v>2</v>
      </c>
      <c r="Y1559" s="4">
        <v>19</v>
      </c>
      <c r="AB1559" s="4">
        <f t="shared" si="465"/>
        <v>42</v>
      </c>
      <c r="AC1559" s="3">
        <v>42</v>
      </c>
      <c r="AD1559" s="4">
        <f t="shared" si="466"/>
        <v>1.4868990641973417E-2</v>
      </c>
      <c r="AE1559">
        <f t="shared" si="467"/>
        <v>71</v>
      </c>
      <c r="AG1559">
        <v>71</v>
      </c>
      <c r="AH1559" s="4">
        <f t="shared" si="468"/>
        <v>3.46</v>
      </c>
      <c r="AJ1559">
        <v>3.46</v>
      </c>
      <c r="AK1559" s="4">
        <f t="shared" si="469"/>
        <v>1.9349643550819223E-4</v>
      </c>
      <c r="AL1559">
        <f t="shared" si="470"/>
        <v>7</v>
      </c>
      <c r="AN1559">
        <v>7</v>
      </c>
      <c r="AO1559" s="4">
        <f t="shared" si="471"/>
        <v>0.4</v>
      </c>
      <c r="AQ1559">
        <v>0.4</v>
      </c>
      <c r="AR1559" s="4">
        <f t="shared" si="472"/>
        <v>443.96109999999999</v>
      </c>
      <c r="AT1559">
        <v>443.96109999999999</v>
      </c>
      <c r="AU1559">
        <v>443.96109999999999</v>
      </c>
      <c r="AV1559" s="4">
        <f t="shared" si="473"/>
        <v>10715281.625</v>
      </c>
      <c r="AX1559">
        <v>22346573</v>
      </c>
      <c r="AY1559">
        <v>22346573</v>
      </c>
      <c r="AZ1559" s="4">
        <f t="shared" si="474"/>
        <v>7.4</v>
      </c>
      <c r="BB1559">
        <v>7.4</v>
      </c>
      <c r="BC1559" s="4">
        <f t="shared" si="475"/>
        <v>7.3</v>
      </c>
      <c r="BE1559">
        <v>7.3</v>
      </c>
      <c r="BF1559" s="4">
        <v>0.50600000000000001</v>
      </c>
      <c r="BG1559" s="4">
        <v>10.199999999999999</v>
      </c>
      <c r="BH1559" s="4">
        <f t="shared" si="457"/>
        <v>64.3</v>
      </c>
      <c r="BJ1559">
        <v>64.3</v>
      </c>
    </row>
    <row r="1560" spans="1:62" x14ac:dyDescent="0.25">
      <c r="A1560" s="4" t="s">
        <v>121</v>
      </c>
      <c r="B1560" s="4">
        <v>2011</v>
      </c>
      <c r="C1560" s="4">
        <v>1</v>
      </c>
      <c r="E1560" s="4">
        <f t="shared" si="458"/>
        <v>2.6597610369101729E-3</v>
      </c>
      <c r="F1560">
        <v>241</v>
      </c>
      <c r="H1560" s="4">
        <f t="shared" si="459"/>
        <v>1.4258111523562302E-2</v>
      </c>
      <c r="I1560">
        <f t="shared" si="460"/>
        <v>31</v>
      </c>
      <c r="K1560">
        <v>31</v>
      </c>
      <c r="L1560" s="4">
        <v>0.97</v>
      </c>
      <c r="M1560">
        <f t="shared" si="461"/>
        <v>1.8993994917548815E-4</v>
      </c>
      <c r="O1560" s="4">
        <f t="shared" si="462"/>
        <v>78.799671959999998</v>
      </c>
      <c r="Q1560">
        <v>78.799671959999998</v>
      </c>
      <c r="S1560" s="4">
        <f t="shared" si="463"/>
        <v>1.5134619787571418E-2</v>
      </c>
      <c r="T1560">
        <v>73</v>
      </c>
      <c r="W1560" s="4">
        <f t="shared" si="464"/>
        <v>0</v>
      </c>
      <c r="X1560">
        <v>0</v>
      </c>
      <c r="Y1560" s="4">
        <v>18.5</v>
      </c>
      <c r="AB1560" s="4">
        <f t="shared" si="465"/>
        <v>43</v>
      </c>
      <c r="AC1560" s="3">
        <v>43</v>
      </c>
      <c r="AD1560" s="4">
        <f t="shared" si="466"/>
        <v>1.5377328013695011E-2</v>
      </c>
      <c r="AE1560">
        <f t="shared" si="467"/>
        <v>73</v>
      </c>
      <c r="AG1560">
        <v>73</v>
      </c>
      <c r="AH1560" s="4">
        <f t="shared" si="468"/>
        <v>4.24</v>
      </c>
      <c r="AJ1560">
        <v>4.24</v>
      </c>
      <c r="AK1560" s="4">
        <f t="shared" si="469"/>
        <v>1.5118873166071861E-2</v>
      </c>
      <c r="AL1560">
        <f t="shared" si="470"/>
        <v>73</v>
      </c>
      <c r="AN1560">
        <v>73</v>
      </c>
      <c r="AO1560" s="4">
        <f t="shared" si="471"/>
        <v>0.4</v>
      </c>
      <c r="AQ1560">
        <v>0.4</v>
      </c>
      <c r="AR1560" s="4">
        <f t="shared" si="472"/>
        <v>454.96346399999999</v>
      </c>
      <c r="AT1560">
        <v>454.96346399999999</v>
      </c>
      <c r="AU1560">
        <v>454.96346399999999</v>
      </c>
      <c r="AV1560" s="4">
        <f t="shared" si="473"/>
        <v>10715281.625</v>
      </c>
      <c r="AX1560">
        <v>21743949</v>
      </c>
      <c r="AY1560">
        <v>21743949</v>
      </c>
      <c r="AZ1560" s="4">
        <f t="shared" si="474"/>
        <v>7.5</v>
      </c>
      <c r="BB1560">
        <v>7.5</v>
      </c>
      <c r="BC1560" s="4">
        <f t="shared" si="475"/>
        <v>7.4</v>
      </c>
      <c r="BE1560">
        <v>7.4</v>
      </c>
      <c r="BF1560" s="4">
        <v>0.504</v>
      </c>
      <c r="BG1560" s="4">
        <v>10.199999999999999</v>
      </c>
      <c r="BH1560" s="4">
        <f t="shared" si="457"/>
        <v>63.8</v>
      </c>
      <c r="BJ1560">
        <v>63.8</v>
      </c>
    </row>
    <row r="1561" spans="1:62" x14ac:dyDescent="0.25">
      <c r="A1561" s="4" t="s">
        <v>121</v>
      </c>
      <c r="B1561" s="4">
        <v>2010</v>
      </c>
      <c r="C1561" s="4">
        <v>1</v>
      </c>
      <c r="E1561" s="4">
        <f t="shared" si="458"/>
        <v>2.5654173730108778E-3</v>
      </c>
      <c r="F1561">
        <v>248</v>
      </c>
      <c r="H1561" s="4">
        <f t="shared" si="459"/>
        <v>1.3840301740109206E-2</v>
      </c>
      <c r="I1561">
        <f t="shared" si="460"/>
        <v>32</v>
      </c>
      <c r="K1561">
        <v>32</v>
      </c>
      <c r="L1561" s="4">
        <v>1.03</v>
      </c>
      <c r="M1561">
        <f t="shared" si="461"/>
        <v>1.8987026561661236E-4</v>
      </c>
      <c r="O1561" s="4">
        <f t="shared" si="462"/>
        <v>76.604421689999995</v>
      </c>
      <c r="Q1561">
        <v>76.604421689999995</v>
      </c>
      <c r="S1561" s="4">
        <f t="shared" si="463"/>
        <v>2.0551971960631405E-4</v>
      </c>
      <c r="T1561">
        <v>7</v>
      </c>
      <c r="W1561" s="4">
        <f t="shared" si="464"/>
        <v>1</v>
      </c>
      <c r="X1561">
        <v>1</v>
      </c>
      <c r="Y1561" s="4">
        <v>18</v>
      </c>
      <c r="AB1561" s="4">
        <f t="shared" si="465"/>
        <v>45</v>
      </c>
      <c r="AC1561" s="3">
        <v>45</v>
      </c>
      <c r="AD1561" s="4">
        <f t="shared" si="466"/>
        <v>1.3717986017505588E-4</v>
      </c>
      <c r="AE1561">
        <f t="shared" si="467"/>
        <v>7</v>
      </c>
      <c r="AG1561">
        <v>7</v>
      </c>
      <c r="AH1561" s="4">
        <f t="shared" si="468"/>
        <v>4.8600000000000003</v>
      </c>
      <c r="AJ1561">
        <v>4.8600000000000003</v>
      </c>
      <c r="AK1561" s="4">
        <f t="shared" si="469"/>
        <v>1.8834849514942574E-4</v>
      </c>
      <c r="AL1561">
        <f t="shared" si="470"/>
        <v>7</v>
      </c>
      <c r="AN1561">
        <v>7</v>
      </c>
      <c r="AO1561" s="4">
        <f t="shared" si="471"/>
        <v>0.5</v>
      </c>
      <c r="AQ1561">
        <v>0.5</v>
      </c>
      <c r="AR1561" s="4">
        <f t="shared" si="472"/>
        <v>412.73934100000002</v>
      </c>
      <c r="AT1561">
        <v>412.73934100000002</v>
      </c>
      <c r="AU1561">
        <v>412.73934100000002</v>
      </c>
      <c r="AV1561" s="4">
        <f t="shared" si="473"/>
        <v>2115164</v>
      </c>
      <c r="AX1561">
        <v>2115164</v>
      </c>
      <c r="AY1561">
        <v>2115164</v>
      </c>
      <c r="AZ1561" s="4">
        <f t="shared" si="474"/>
        <v>7.6</v>
      </c>
      <c r="BB1561">
        <v>7.6</v>
      </c>
      <c r="BC1561" s="4">
        <f t="shared" si="475"/>
        <v>7.5</v>
      </c>
      <c r="BE1561">
        <v>7.5</v>
      </c>
      <c r="BF1561" s="4">
        <v>0.503</v>
      </c>
      <c r="BG1561" s="4">
        <v>10.199999999999999</v>
      </c>
      <c r="BH1561" s="4">
        <f t="shared" si="457"/>
        <v>63.3</v>
      </c>
      <c r="BJ1561">
        <v>63.3</v>
      </c>
    </row>
    <row r="1562" spans="1:62" x14ac:dyDescent="0.25">
      <c r="A1562" s="4" t="s">
        <v>121</v>
      </c>
      <c r="B1562" s="4">
        <v>2009</v>
      </c>
      <c r="C1562" s="4">
        <v>1</v>
      </c>
      <c r="E1562" s="4">
        <f t="shared" si="458"/>
        <v>2.4809483124784118E-3</v>
      </c>
      <c r="F1562">
        <v>254</v>
      </c>
      <c r="H1562" s="4">
        <f t="shared" si="459"/>
        <v>1.3408539532286816E-2</v>
      </c>
      <c r="I1562">
        <f t="shared" si="460"/>
        <v>33</v>
      </c>
      <c r="K1562">
        <v>33</v>
      </c>
      <c r="L1562" s="4">
        <v>0.91</v>
      </c>
      <c r="M1562">
        <f t="shared" si="461"/>
        <v>1.8969674853013978E-4</v>
      </c>
      <c r="O1562" s="4">
        <f t="shared" si="462"/>
        <v>71.166012030000005</v>
      </c>
      <c r="Q1562">
        <v>71.166012030000005</v>
      </c>
      <c r="S1562" s="4">
        <f t="shared" si="463"/>
        <v>1.5717766712225606E-2</v>
      </c>
      <c r="T1562">
        <v>77</v>
      </c>
      <c r="W1562" s="4">
        <f t="shared" si="464"/>
        <v>0</v>
      </c>
      <c r="X1562">
        <v>0</v>
      </c>
      <c r="Y1562" s="4">
        <v>17.600000000000001</v>
      </c>
      <c r="AB1562" s="4">
        <f t="shared" si="465"/>
        <v>47</v>
      </c>
      <c r="AC1562" s="3">
        <v>47</v>
      </c>
      <c r="AD1562" s="4">
        <f t="shared" si="466"/>
        <v>1.6008468674905865E-2</v>
      </c>
      <c r="AE1562">
        <f t="shared" si="467"/>
        <v>76</v>
      </c>
      <c r="AG1562">
        <v>76</v>
      </c>
      <c r="AH1562" s="4">
        <f t="shared" si="468"/>
        <v>4.7</v>
      </c>
      <c r="AJ1562">
        <v>4.7</v>
      </c>
      <c r="AK1562" s="4">
        <f t="shared" si="469"/>
        <v>1.5782373645136707E-2</v>
      </c>
      <c r="AL1562">
        <f t="shared" si="470"/>
        <v>77</v>
      </c>
      <c r="AN1562">
        <v>77</v>
      </c>
      <c r="AO1562" s="4">
        <f t="shared" si="471"/>
        <v>0.5</v>
      </c>
      <c r="AQ1562">
        <v>0.5</v>
      </c>
      <c r="AR1562" s="4">
        <f t="shared" si="472"/>
        <v>415.68932260000003</v>
      </c>
      <c r="AT1562">
        <v>415.68932260000003</v>
      </c>
      <c r="AU1562">
        <v>415.68932260000003</v>
      </c>
      <c r="AV1562" s="4">
        <f t="shared" si="473"/>
        <v>2569121</v>
      </c>
      <c r="AX1562">
        <v>2569121</v>
      </c>
      <c r="AY1562">
        <v>2569121</v>
      </c>
      <c r="AZ1562" s="4">
        <f t="shared" si="474"/>
        <v>7.7</v>
      </c>
      <c r="BB1562">
        <v>7.7</v>
      </c>
      <c r="BC1562" s="4">
        <f t="shared" si="475"/>
        <v>7.6</v>
      </c>
      <c r="BE1562">
        <v>7.6</v>
      </c>
      <c r="BF1562" s="4">
        <v>0.5</v>
      </c>
      <c r="BG1562" s="4">
        <v>9.6999999999999993</v>
      </c>
      <c r="BH1562" s="4">
        <f t="shared" si="457"/>
        <v>62.8</v>
      </c>
      <c r="BJ1562">
        <v>62.8</v>
      </c>
    </row>
    <row r="1563" spans="1:62" x14ac:dyDescent="0.25">
      <c r="A1563" s="4" t="s">
        <v>121</v>
      </c>
      <c r="B1563" s="4">
        <v>2008</v>
      </c>
      <c r="C1563" s="4">
        <v>1</v>
      </c>
      <c r="E1563" s="4">
        <f t="shared" si="458"/>
        <v>2.4083948899070568E-3</v>
      </c>
      <c r="F1563">
        <v>259</v>
      </c>
      <c r="H1563" s="4">
        <f t="shared" si="459"/>
        <v>1.2964917634644716E-2</v>
      </c>
      <c r="I1563">
        <f t="shared" si="460"/>
        <v>34</v>
      </c>
      <c r="K1563">
        <v>34</v>
      </c>
      <c r="L1563" s="4">
        <v>0.68</v>
      </c>
      <c r="M1563">
        <f t="shared" si="461"/>
        <v>1.8753625821219509E-4</v>
      </c>
      <c r="O1563" s="4">
        <f t="shared" si="462"/>
        <v>6.4487626149999997</v>
      </c>
      <c r="Q1563">
        <v>6.4487626149999997</v>
      </c>
      <c r="S1563" s="4">
        <f t="shared" si="463"/>
        <v>1.5717766712225606E-2</v>
      </c>
      <c r="T1563">
        <v>77</v>
      </c>
      <c r="W1563" s="4">
        <f t="shared" si="464"/>
        <v>3</v>
      </c>
      <c r="X1563">
        <v>3</v>
      </c>
      <c r="Y1563" s="4">
        <v>17.100000000000001</v>
      </c>
      <c r="AB1563" s="4">
        <f t="shared" si="465"/>
        <v>49</v>
      </c>
      <c r="AC1563" s="3">
        <v>49</v>
      </c>
      <c r="AD1563" s="4">
        <f t="shared" si="466"/>
        <v>1.6155153541700037E-2</v>
      </c>
      <c r="AE1563">
        <f t="shared" si="467"/>
        <v>77</v>
      </c>
      <c r="AG1563">
        <v>77</v>
      </c>
      <c r="AH1563" s="4">
        <f t="shared" si="468"/>
        <v>4.5</v>
      </c>
      <c r="AJ1563">
        <v>4.5</v>
      </c>
      <c r="AK1563" s="4">
        <f t="shared" si="469"/>
        <v>1.5776636430954914E-2</v>
      </c>
      <c r="AL1563">
        <f t="shared" si="470"/>
        <v>77</v>
      </c>
      <c r="AN1563">
        <v>77</v>
      </c>
      <c r="AO1563" s="4">
        <f t="shared" si="471"/>
        <v>0.5</v>
      </c>
      <c r="AQ1563">
        <v>0.5</v>
      </c>
      <c r="AR1563" s="4">
        <f t="shared" si="472"/>
        <v>47.733254000000002</v>
      </c>
      <c r="AT1563">
        <v>47.733254000000002</v>
      </c>
      <c r="AU1563">
        <v>47.733254000000002</v>
      </c>
      <c r="AV1563" s="4">
        <f t="shared" si="473"/>
        <v>10715281.625</v>
      </c>
      <c r="AX1563">
        <v>19996469</v>
      </c>
      <c r="AY1563">
        <v>19996469</v>
      </c>
      <c r="AZ1563" s="4">
        <f t="shared" si="474"/>
        <v>7.8</v>
      </c>
      <c r="BB1563">
        <v>7.8</v>
      </c>
      <c r="BC1563" s="4">
        <f t="shared" si="475"/>
        <v>7.7</v>
      </c>
      <c r="BE1563">
        <v>7.7</v>
      </c>
      <c r="BF1563" s="4">
        <v>0.49099999999999999</v>
      </c>
      <c r="BG1563" s="4">
        <v>9.4</v>
      </c>
      <c r="BH1563" s="4">
        <f t="shared" si="457"/>
        <v>62.3</v>
      </c>
      <c r="BJ1563">
        <v>62.3</v>
      </c>
    </row>
    <row r="1564" spans="1:62" x14ac:dyDescent="0.25">
      <c r="A1564" s="4" t="s">
        <v>121</v>
      </c>
      <c r="B1564" s="4">
        <v>2007</v>
      </c>
      <c r="C1564" s="4">
        <v>1</v>
      </c>
      <c r="E1564" s="4">
        <f t="shared" si="458"/>
        <v>2.3788929692082454E-3</v>
      </c>
      <c r="F1564">
        <v>261</v>
      </c>
      <c r="H1564" s="4">
        <f t="shared" si="459"/>
        <v>1.2511529793607954E-2</v>
      </c>
      <c r="I1564">
        <f t="shared" si="460"/>
        <v>35</v>
      </c>
      <c r="K1564">
        <v>35</v>
      </c>
      <c r="L1564" s="4">
        <v>0.71</v>
      </c>
      <c r="M1564">
        <f t="shared" si="461"/>
        <v>1.8918760570000882E-4</v>
      </c>
      <c r="O1564" s="4">
        <f t="shared" si="462"/>
        <v>55.430344550000001</v>
      </c>
      <c r="Q1564">
        <v>55.430344550000001</v>
      </c>
      <c r="S1564" s="4">
        <f t="shared" si="463"/>
        <v>1.5795062001612969E-2</v>
      </c>
      <c r="T1564">
        <v>84</v>
      </c>
      <c r="W1564" s="4">
        <f t="shared" si="464"/>
        <v>0</v>
      </c>
      <c r="X1564">
        <v>0</v>
      </c>
      <c r="Y1564" s="4">
        <v>16.7</v>
      </c>
      <c r="AB1564" s="4">
        <f t="shared" si="465"/>
        <v>51</v>
      </c>
      <c r="AC1564" s="3">
        <v>51</v>
      </c>
      <c r="AD1564" s="4">
        <f t="shared" si="466"/>
        <v>1.6491516207606124E-2</v>
      </c>
      <c r="AE1564">
        <f t="shared" si="467"/>
        <v>83</v>
      </c>
      <c r="AG1564">
        <v>83</v>
      </c>
      <c r="AH1564" s="4">
        <f t="shared" si="468"/>
        <v>4.9800000000000004</v>
      </c>
      <c r="AJ1564">
        <v>4.9800000000000004</v>
      </c>
      <c r="AK1564" s="4">
        <f t="shared" si="469"/>
        <v>1.5937286195989084E-2</v>
      </c>
      <c r="AL1564">
        <f t="shared" si="470"/>
        <v>84</v>
      </c>
      <c r="AN1564">
        <v>84</v>
      </c>
      <c r="AO1564" s="4">
        <f t="shared" si="471"/>
        <v>0.6</v>
      </c>
      <c r="AQ1564">
        <v>0.6</v>
      </c>
      <c r="AR1564" s="4">
        <f t="shared" si="472"/>
        <v>377.84829280000002</v>
      </c>
      <c r="AT1564">
        <v>377.84829280000002</v>
      </c>
      <c r="AU1564">
        <v>377.84829280000002</v>
      </c>
      <c r="AV1564" s="4">
        <f t="shared" si="473"/>
        <v>10715281.625</v>
      </c>
      <c r="AX1564">
        <v>19433523</v>
      </c>
      <c r="AY1564">
        <v>19433523</v>
      </c>
      <c r="AZ1564" s="4">
        <f t="shared" si="474"/>
        <v>7.9</v>
      </c>
      <c r="BB1564">
        <v>7.9</v>
      </c>
      <c r="BC1564" s="4">
        <f t="shared" si="475"/>
        <v>7.8</v>
      </c>
      <c r="BE1564">
        <v>7.8</v>
      </c>
      <c r="BF1564" s="4">
        <v>0.48299999999999998</v>
      </c>
      <c r="BG1564" s="4">
        <v>9.1</v>
      </c>
      <c r="BH1564" s="4">
        <f t="shared" si="457"/>
        <v>61.9</v>
      </c>
      <c r="BJ1564">
        <v>61.9</v>
      </c>
    </row>
    <row r="1565" spans="1:62" x14ac:dyDescent="0.25">
      <c r="A1565" s="4" t="s">
        <v>121</v>
      </c>
      <c r="B1565" s="4">
        <v>2006</v>
      </c>
      <c r="C1565" s="4">
        <v>1</v>
      </c>
      <c r="E1565" s="4">
        <f t="shared" si="458"/>
        <v>2.3491441061770212E-3</v>
      </c>
      <c r="F1565">
        <v>263</v>
      </c>
      <c r="H1565" s="4">
        <f t="shared" si="459"/>
        <v>1.2050454683413666E-2</v>
      </c>
      <c r="I1565">
        <f t="shared" si="460"/>
        <v>36</v>
      </c>
      <c r="K1565">
        <v>36</v>
      </c>
      <c r="L1565" s="4">
        <v>0.68</v>
      </c>
      <c r="M1565">
        <f t="shared" si="461"/>
        <v>1.8862541891971117E-4</v>
      </c>
      <c r="O1565" s="4">
        <f t="shared" si="462"/>
        <v>38.418703749999999</v>
      </c>
      <c r="Q1565">
        <v>38.418703749999999</v>
      </c>
      <c r="S1565" s="4">
        <f t="shared" si="463"/>
        <v>1.5898919057260947E-2</v>
      </c>
      <c r="T1565">
        <v>82</v>
      </c>
      <c r="W1565" s="4">
        <f t="shared" si="464"/>
        <v>2</v>
      </c>
      <c r="X1565">
        <v>2</v>
      </c>
      <c r="Y1565" s="4">
        <v>16.3</v>
      </c>
      <c r="AB1565" s="4">
        <f t="shared" si="465"/>
        <v>54</v>
      </c>
      <c r="AC1565" s="3">
        <v>54</v>
      </c>
      <c r="AD1565" s="4">
        <f t="shared" si="466"/>
        <v>1.6485518200776091E-2</v>
      </c>
      <c r="AE1565">
        <f t="shared" si="467"/>
        <v>83</v>
      </c>
      <c r="AG1565">
        <v>83</v>
      </c>
      <c r="AH1565" s="4">
        <f t="shared" si="468"/>
        <v>5.1100000000000003</v>
      </c>
      <c r="AJ1565">
        <v>5.1100000000000003</v>
      </c>
      <c r="AK1565" s="4">
        <f t="shared" si="469"/>
        <v>1.5852788468259618E-2</v>
      </c>
      <c r="AL1565">
        <f t="shared" si="470"/>
        <v>85</v>
      </c>
      <c r="AN1565">
        <v>85</v>
      </c>
      <c r="AO1565" s="4">
        <f t="shared" si="471"/>
        <v>0.6</v>
      </c>
      <c r="AQ1565">
        <v>0.6</v>
      </c>
      <c r="AR1565" s="4">
        <f t="shared" si="472"/>
        <v>292.157443</v>
      </c>
      <c r="AT1565">
        <v>292.157443</v>
      </c>
      <c r="AU1565">
        <v>292.157443</v>
      </c>
      <c r="AV1565" s="4">
        <f t="shared" si="473"/>
        <v>1888268</v>
      </c>
      <c r="AX1565">
        <v>1888268</v>
      </c>
      <c r="AY1565">
        <v>1888268</v>
      </c>
      <c r="AZ1565" s="4">
        <f t="shared" si="474"/>
        <v>8</v>
      </c>
      <c r="BB1565">
        <v>8</v>
      </c>
      <c r="BC1565" s="4">
        <f t="shared" si="475"/>
        <v>7.9</v>
      </c>
      <c r="BE1565">
        <v>7.9</v>
      </c>
      <c r="BF1565" s="4">
        <v>0.47799999999999998</v>
      </c>
      <c r="BG1565" s="4">
        <v>9</v>
      </c>
      <c r="BH1565" s="4">
        <f t="shared" si="457"/>
        <v>61.4</v>
      </c>
      <c r="BJ1565">
        <v>61.4</v>
      </c>
    </row>
    <row r="1566" spans="1:62" x14ac:dyDescent="0.25">
      <c r="A1566" s="4" t="s">
        <v>121</v>
      </c>
      <c r="B1566" s="4">
        <v>2005</v>
      </c>
      <c r="C1566" s="4">
        <v>1</v>
      </c>
      <c r="E1566" s="4">
        <f t="shared" si="458"/>
        <v>2.3191666960210586E-3</v>
      </c>
      <c r="F1566">
        <v>265</v>
      </c>
      <c r="H1566" s="4">
        <f t="shared" si="459"/>
        <v>1.1583740513233695E-2</v>
      </c>
      <c r="I1566">
        <f t="shared" si="460"/>
        <v>37</v>
      </c>
      <c r="K1566">
        <v>37</v>
      </c>
      <c r="L1566" s="4">
        <v>0.72</v>
      </c>
      <c r="M1566">
        <f t="shared" si="461"/>
        <v>1.8846893826655634E-4</v>
      </c>
      <c r="O1566" s="4">
        <f t="shared" si="462"/>
        <v>33.747861980000003</v>
      </c>
      <c r="Q1566">
        <v>33.747861980000003</v>
      </c>
      <c r="S1566" s="4">
        <f t="shared" si="463"/>
        <v>1.591307966584659E-2</v>
      </c>
      <c r="T1566">
        <v>81</v>
      </c>
      <c r="W1566" s="4">
        <f t="shared" si="464"/>
        <v>0</v>
      </c>
      <c r="X1566">
        <v>0</v>
      </c>
      <c r="Y1566" s="4">
        <v>15.8</v>
      </c>
      <c r="AB1566" s="4">
        <f t="shared" si="465"/>
        <v>56</v>
      </c>
      <c r="AC1566" s="3">
        <v>56</v>
      </c>
      <c r="AD1566" s="4">
        <f t="shared" si="466"/>
        <v>1.5234636326375123E-4</v>
      </c>
      <c r="AE1566">
        <f t="shared" si="467"/>
        <v>8</v>
      </c>
      <c r="AG1566">
        <v>8</v>
      </c>
      <c r="AH1566" s="4">
        <f t="shared" si="468"/>
        <v>5.3</v>
      </c>
      <c r="AJ1566">
        <v>5.3</v>
      </c>
      <c r="AK1566" s="4">
        <f t="shared" si="469"/>
        <v>1.5847016302314824E-2</v>
      </c>
      <c r="AL1566">
        <f t="shared" si="470"/>
        <v>85</v>
      </c>
      <c r="AN1566">
        <v>85</v>
      </c>
      <c r="AO1566" s="4">
        <f t="shared" si="471"/>
        <v>0.6</v>
      </c>
      <c r="AQ1566">
        <v>0.6</v>
      </c>
      <c r="AR1566" s="4">
        <f t="shared" si="472"/>
        <v>274.81972300000001</v>
      </c>
      <c r="AT1566">
        <v>274.81972300000001</v>
      </c>
      <c r="AU1566">
        <v>274.81972300000001</v>
      </c>
      <c r="AV1566" s="4">
        <f t="shared" si="473"/>
        <v>10715281.625</v>
      </c>
      <c r="AX1566">
        <v>18336724</v>
      </c>
      <c r="AY1566">
        <v>18336724</v>
      </c>
      <c r="AZ1566" s="4">
        <f t="shared" si="474"/>
        <v>8.1</v>
      </c>
      <c r="BB1566">
        <v>8.1</v>
      </c>
      <c r="BC1566" s="4">
        <f t="shared" si="475"/>
        <v>8</v>
      </c>
      <c r="BE1566">
        <v>8</v>
      </c>
      <c r="BF1566" s="4">
        <v>0.47299999999999998</v>
      </c>
      <c r="BG1566" s="4">
        <v>8.9</v>
      </c>
      <c r="BH1566" s="4">
        <f t="shared" si="457"/>
        <v>69</v>
      </c>
      <c r="BJ1566">
        <v>69</v>
      </c>
    </row>
    <row r="1567" spans="1:62" x14ac:dyDescent="0.25">
      <c r="A1567" s="4" t="s">
        <v>121</v>
      </c>
      <c r="B1567" s="4">
        <v>2004</v>
      </c>
      <c r="C1567" s="4">
        <v>1</v>
      </c>
      <c r="E1567" s="4">
        <f t="shared" si="458"/>
        <v>2.2889790779521209E-3</v>
      </c>
      <c r="F1567">
        <v>267</v>
      </c>
      <c r="H1567" s="4">
        <f t="shared" si="459"/>
        <v>1.1113390478051944E-2</v>
      </c>
      <c r="I1567">
        <f t="shared" si="460"/>
        <v>38</v>
      </c>
      <c r="K1567">
        <v>38</v>
      </c>
      <c r="L1567" s="4">
        <v>0.81</v>
      </c>
      <c r="M1567">
        <f t="shared" si="461"/>
        <v>1.8813018962666439E-4</v>
      </c>
      <c r="O1567" s="4">
        <f t="shared" si="462"/>
        <v>23.727963280000001</v>
      </c>
      <c r="Q1567">
        <v>23.727963280000001</v>
      </c>
      <c r="S1567" s="4">
        <f t="shared" si="463"/>
        <v>1.4710108682517804E-2</v>
      </c>
      <c r="T1567">
        <v>71</v>
      </c>
      <c r="W1567" s="4">
        <f t="shared" si="464"/>
        <v>900.625</v>
      </c>
      <c r="X1567">
        <v>35558</v>
      </c>
      <c r="Y1567" s="4">
        <v>15.4</v>
      </c>
      <c r="AB1567" s="4">
        <f t="shared" si="465"/>
        <v>57.5</v>
      </c>
      <c r="AC1567" s="3">
        <v>58</v>
      </c>
      <c r="AD1567" s="4">
        <f t="shared" si="466"/>
        <v>1.5636860590844064E-2</v>
      </c>
      <c r="AE1567">
        <f t="shared" si="467"/>
        <v>74</v>
      </c>
      <c r="AG1567">
        <v>74</v>
      </c>
      <c r="AH1567" s="4">
        <f t="shared" si="468"/>
        <v>4.8899999999999997</v>
      </c>
      <c r="AJ1567">
        <v>4.8899999999999997</v>
      </c>
      <c r="AK1567" s="4">
        <f t="shared" si="469"/>
        <v>1.585509239579307E-2</v>
      </c>
      <c r="AL1567">
        <f t="shared" si="470"/>
        <v>78</v>
      </c>
      <c r="AN1567">
        <v>78</v>
      </c>
      <c r="AO1567" s="4">
        <f t="shared" si="471"/>
        <v>0.6</v>
      </c>
      <c r="AQ1567">
        <v>0.6</v>
      </c>
      <c r="AR1567" s="4">
        <f t="shared" si="472"/>
        <v>245.12358760000001</v>
      </c>
      <c r="AT1567">
        <v>245.12358760000001</v>
      </c>
      <c r="AU1567">
        <v>245.12358760000001</v>
      </c>
      <c r="AV1567" s="4">
        <f t="shared" si="473"/>
        <v>1782997</v>
      </c>
      <c r="AX1567">
        <v>1782997</v>
      </c>
      <c r="AY1567">
        <v>1782997</v>
      </c>
      <c r="AZ1567" s="4">
        <f t="shared" si="474"/>
        <v>8.1999999999999993</v>
      </c>
      <c r="BB1567">
        <v>8.1999999999999993</v>
      </c>
      <c r="BC1567" s="4">
        <f t="shared" si="475"/>
        <v>8.1</v>
      </c>
      <c r="BE1567">
        <v>8.1</v>
      </c>
      <c r="BF1567" s="4">
        <v>0.46600000000000003</v>
      </c>
      <c r="BG1567" s="4">
        <v>8.6999999999999993</v>
      </c>
      <c r="BH1567" s="4">
        <f t="shared" si="457"/>
        <v>64</v>
      </c>
      <c r="BJ1567">
        <v>64</v>
      </c>
    </row>
    <row r="1568" spans="1:62" x14ac:dyDescent="0.25">
      <c r="A1568" s="4" t="s">
        <v>121</v>
      </c>
      <c r="B1568" s="4">
        <v>2003</v>
      </c>
      <c r="C1568" s="4">
        <v>1</v>
      </c>
      <c r="E1568" s="4">
        <f t="shared" si="458"/>
        <v>2.2738121521682772E-3</v>
      </c>
      <c r="F1568">
        <v>268</v>
      </c>
      <c r="H1568" s="4">
        <f t="shared" si="459"/>
        <v>1.0169490201435198E-2</v>
      </c>
      <c r="I1568">
        <f t="shared" si="460"/>
        <v>40</v>
      </c>
      <c r="K1568">
        <v>40</v>
      </c>
      <c r="L1568" s="4">
        <v>0.93</v>
      </c>
      <c r="M1568">
        <f t="shared" si="461"/>
        <v>1.8858230110885052E-4</v>
      </c>
      <c r="O1568" s="4">
        <f t="shared" si="462"/>
        <v>37.128947869999998</v>
      </c>
      <c r="Q1568">
        <v>37.128947869999998</v>
      </c>
      <c r="S1568" s="4">
        <f t="shared" si="463"/>
        <v>1.1597863533787413E-2</v>
      </c>
      <c r="T1568">
        <v>61</v>
      </c>
      <c r="W1568" s="4">
        <f t="shared" si="464"/>
        <v>900.625</v>
      </c>
      <c r="X1568">
        <v>62233</v>
      </c>
      <c r="Y1568" s="4">
        <v>15</v>
      </c>
      <c r="AB1568" s="4">
        <f t="shared" si="465"/>
        <v>57.5</v>
      </c>
      <c r="AC1568" s="3">
        <v>60</v>
      </c>
      <c r="AD1568" s="4">
        <f t="shared" si="466"/>
        <v>1.2863367795340717E-2</v>
      </c>
      <c r="AE1568">
        <f t="shared" si="467"/>
        <v>65</v>
      </c>
      <c r="AG1568">
        <v>65</v>
      </c>
      <c r="AH1568" s="4">
        <f t="shared" si="468"/>
        <v>4.8099999999999996</v>
      </c>
      <c r="AJ1568">
        <v>4.8099999999999996</v>
      </c>
      <c r="AK1568" s="4">
        <f t="shared" si="469"/>
        <v>1.3213212595527237E-2</v>
      </c>
      <c r="AL1568">
        <f t="shared" si="470"/>
        <v>66</v>
      </c>
      <c r="AN1568">
        <v>66</v>
      </c>
      <c r="AO1568" s="4">
        <f t="shared" si="471"/>
        <v>0.7</v>
      </c>
      <c r="AQ1568">
        <v>0.7</v>
      </c>
      <c r="AR1568" s="4">
        <f t="shared" si="472"/>
        <v>316.79989649999999</v>
      </c>
      <c r="AT1568">
        <v>316.79989649999999</v>
      </c>
      <c r="AU1568">
        <v>316.79989649999999</v>
      </c>
      <c r="AV1568" s="4">
        <f t="shared" si="473"/>
        <v>10715281.625</v>
      </c>
      <c r="AX1568">
        <v>17279141</v>
      </c>
      <c r="AY1568">
        <v>17279141</v>
      </c>
      <c r="AZ1568" s="4">
        <f t="shared" si="474"/>
        <v>8.3000000000000007</v>
      </c>
      <c r="BB1568">
        <v>8.3000000000000007</v>
      </c>
      <c r="BC1568" s="4">
        <f t="shared" si="475"/>
        <v>8.3000000000000007</v>
      </c>
      <c r="BE1568">
        <v>8.3000000000000007</v>
      </c>
      <c r="BF1568" s="4">
        <v>0.45700000000000002</v>
      </c>
      <c r="BG1568" s="4">
        <v>8.5</v>
      </c>
      <c r="BH1568" s="4">
        <f t="shared" si="457"/>
        <v>59.9</v>
      </c>
      <c r="BJ1568">
        <v>59.9</v>
      </c>
    </row>
    <row r="1569" spans="1:62" x14ac:dyDescent="0.25">
      <c r="A1569" s="4" t="s">
        <v>121</v>
      </c>
      <c r="B1569" s="4">
        <v>2002</v>
      </c>
      <c r="C1569" s="4">
        <v>1</v>
      </c>
      <c r="E1569" s="4">
        <f t="shared" si="458"/>
        <v>2.2280461863464795E-3</v>
      </c>
      <c r="F1569">
        <v>271</v>
      </c>
      <c r="H1569" s="4">
        <f t="shared" si="459"/>
        <v>9.6996047369177565E-3</v>
      </c>
      <c r="I1569">
        <f t="shared" si="460"/>
        <v>41</v>
      </c>
      <c r="K1569">
        <v>41</v>
      </c>
      <c r="L1569" s="4">
        <v>0.9</v>
      </c>
      <c r="M1569">
        <f t="shared" si="461"/>
        <v>1.8892790913027966E-4</v>
      </c>
      <c r="O1569" s="4">
        <f t="shared" si="462"/>
        <v>47.526213800000001</v>
      </c>
      <c r="Q1569">
        <v>47.526213800000001</v>
      </c>
      <c r="S1569" s="4">
        <f t="shared" si="463"/>
        <v>7.7990297259604132E-3</v>
      </c>
      <c r="T1569">
        <v>51</v>
      </c>
      <c r="W1569" s="4">
        <f t="shared" si="464"/>
        <v>900.625</v>
      </c>
      <c r="X1569">
        <v>10795</v>
      </c>
      <c r="Y1569" s="4">
        <v>14.7</v>
      </c>
      <c r="AB1569" s="4">
        <f t="shared" si="465"/>
        <v>57.5</v>
      </c>
      <c r="AC1569" s="3">
        <v>63</v>
      </c>
      <c r="AD1569" s="4">
        <f t="shared" si="466"/>
        <v>1.1275103902018954E-2</v>
      </c>
      <c r="AE1569">
        <f t="shared" si="467"/>
        <v>61</v>
      </c>
      <c r="AG1569">
        <v>61</v>
      </c>
      <c r="AH1569" s="4">
        <f t="shared" si="468"/>
        <v>5.29</v>
      </c>
      <c r="AJ1569">
        <v>5.29</v>
      </c>
      <c r="AK1569" s="4">
        <f t="shared" si="469"/>
        <v>1.1806759392671895E-2</v>
      </c>
      <c r="AL1569">
        <f t="shared" si="470"/>
        <v>62</v>
      </c>
      <c r="AN1569">
        <v>62</v>
      </c>
      <c r="AO1569" s="4">
        <f t="shared" si="471"/>
        <v>0.7</v>
      </c>
      <c r="AQ1569">
        <v>0.7</v>
      </c>
      <c r="AR1569" s="4">
        <f t="shared" si="472"/>
        <v>262.28594809999998</v>
      </c>
      <c r="AT1569">
        <v>262.28594809999998</v>
      </c>
      <c r="AU1569">
        <v>262.28594809999998</v>
      </c>
      <c r="AV1569" s="4">
        <f t="shared" si="473"/>
        <v>10715281.625</v>
      </c>
      <c r="AX1569">
        <v>16765117</v>
      </c>
      <c r="AY1569">
        <v>16765117</v>
      </c>
      <c r="AZ1569" s="4">
        <f t="shared" si="474"/>
        <v>8.5</v>
      </c>
      <c r="BB1569">
        <v>8.5</v>
      </c>
      <c r="BC1569" s="4">
        <f t="shared" si="475"/>
        <v>8.4</v>
      </c>
      <c r="BE1569">
        <v>8.4</v>
      </c>
      <c r="BF1569" s="4">
        <v>0.46200000000000002</v>
      </c>
      <c r="BG1569" s="4">
        <v>8.3000000000000007</v>
      </c>
      <c r="BH1569" s="4">
        <f t="shared" si="457"/>
        <v>59.3</v>
      </c>
      <c r="BJ1569">
        <v>59.3</v>
      </c>
    </row>
    <row r="1570" spans="1:62" x14ac:dyDescent="0.25">
      <c r="A1570" s="4" t="s">
        <v>121</v>
      </c>
      <c r="B1570" s="4">
        <v>2001</v>
      </c>
      <c r="C1570" s="4">
        <v>1</v>
      </c>
      <c r="E1570" s="4">
        <f t="shared" si="458"/>
        <v>2.1510208440030402E-3</v>
      </c>
      <c r="F1570">
        <v>276</v>
      </c>
      <c r="H1570" s="4">
        <f t="shared" si="459"/>
        <v>9.233391680842357E-3</v>
      </c>
      <c r="I1570">
        <f t="shared" si="460"/>
        <v>42</v>
      </c>
      <c r="K1570">
        <v>42</v>
      </c>
      <c r="L1570" s="4">
        <v>1.05</v>
      </c>
      <c r="M1570">
        <f t="shared" si="461"/>
        <v>1.8876350621220819E-4</v>
      </c>
      <c r="O1570" s="4">
        <f t="shared" si="462"/>
        <v>42.563315850000002</v>
      </c>
      <c r="Q1570">
        <v>42.563315850000002</v>
      </c>
      <c r="S1570" s="4">
        <f t="shared" si="463"/>
        <v>8.675140700055771E-5</v>
      </c>
      <c r="W1570" s="4">
        <f t="shared" si="464"/>
        <v>900.625</v>
      </c>
      <c r="X1570">
        <v>9357</v>
      </c>
      <c r="Y1570" s="4">
        <v>14.3</v>
      </c>
      <c r="AB1570" s="4">
        <f t="shared" si="465"/>
        <v>57.5</v>
      </c>
      <c r="AC1570" s="3">
        <v>65</v>
      </c>
      <c r="AD1570" s="4">
        <f t="shared" si="466"/>
        <v>1.1399871307869279E-4</v>
      </c>
      <c r="AE1570">
        <f t="shared" si="467"/>
        <v>6</v>
      </c>
      <c r="AG1570">
        <v>6</v>
      </c>
      <c r="AH1570" s="4">
        <f t="shared" si="468"/>
        <v>5.17</v>
      </c>
      <c r="AJ1570">
        <v>5.17</v>
      </c>
      <c r="AK1570" s="4">
        <f t="shared" si="469"/>
        <v>1.6487688024774383E-4</v>
      </c>
      <c r="AL1570">
        <f t="shared" si="470"/>
        <v>6</v>
      </c>
      <c r="AN1570">
        <v>6</v>
      </c>
      <c r="AO1570" s="4">
        <f t="shared" si="471"/>
        <v>0.7</v>
      </c>
      <c r="AQ1570">
        <v>0.7</v>
      </c>
      <c r="AR1570" s="4">
        <f t="shared" si="472"/>
        <v>278.55573199999998</v>
      </c>
      <c r="AT1570">
        <v>278.55573199999998</v>
      </c>
      <c r="AU1570">
        <v>278.55573199999998</v>
      </c>
      <c r="AV1570" s="4">
        <f t="shared" si="473"/>
        <v>1626932</v>
      </c>
      <c r="AX1570">
        <v>1626932</v>
      </c>
      <c r="AY1570">
        <v>1626932</v>
      </c>
      <c r="AZ1570" s="4">
        <f t="shared" si="474"/>
        <v>8.6</v>
      </c>
      <c r="BB1570">
        <v>8.6</v>
      </c>
      <c r="BC1570" s="4">
        <f t="shared" si="475"/>
        <v>8.5</v>
      </c>
      <c r="BE1570">
        <v>8.5</v>
      </c>
      <c r="BF1570" s="4">
        <v>0.45600000000000002</v>
      </c>
      <c r="BG1570" s="4">
        <v>8.1999999999999993</v>
      </c>
      <c r="BH1570" s="4">
        <f t="shared" si="457"/>
        <v>58.7</v>
      </c>
      <c r="BJ1570">
        <v>58.7</v>
      </c>
    </row>
    <row r="1571" spans="1:62" x14ac:dyDescent="0.25">
      <c r="A1571" s="4" t="s">
        <v>121</v>
      </c>
      <c r="B1571" s="4">
        <v>2000</v>
      </c>
      <c r="C1571" s="4">
        <v>1</v>
      </c>
      <c r="E1571" s="4">
        <f t="shared" si="458"/>
        <v>2.0420788193112791E-3</v>
      </c>
      <c r="F1571">
        <v>283</v>
      </c>
      <c r="H1571" s="4">
        <f t="shared" si="459"/>
        <v>8.3182659902056068E-3</v>
      </c>
      <c r="I1571">
        <f t="shared" si="460"/>
        <v>44</v>
      </c>
      <c r="K1571">
        <v>44</v>
      </c>
      <c r="L1571" s="4">
        <v>1.1599999999999999</v>
      </c>
      <c r="M1571">
        <f t="shared" si="461"/>
        <v>1.8853314999030157E-4</v>
      </c>
      <c r="O1571" s="4">
        <f t="shared" si="462"/>
        <v>35.661250559999999</v>
      </c>
      <c r="Q1571">
        <v>35.661250559999999</v>
      </c>
      <c r="S1571" s="4">
        <f t="shared" si="463"/>
        <v>8.675140700055771E-5</v>
      </c>
      <c r="W1571" s="4">
        <f t="shared" si="464"/>
        <v>900.625</v>
      </c>
      <c r="X1571">
        <v>35256</v>
      </c>
      <c r="Y1571" s="4">
        <v>13.9</v>
      </c>
      <c r="AB1571" s="4">
        <f t="shared" si="465"/>
        <v>57.5</v>
      </c>
      <c r="AC1571" s="3">
        <v>68</v>
      </c>
      <c r="AD1571" s="4">
        <f t="shared" si="466"/>
        <v>1.0005065790940893E-2</v>
      </c>
      <c r="AE1571">
        <f t="shared" si="467"/>
        <v>58</v>
      </c>
      <c r="AG1571">
        <v>58</v>
      </c>
      <c r="AH1571" s="4">
        <f t="shared" si="468"/>
        <v>5.8</v>
      </c>
      <c r="AJ1571">
        <v>5.8</v>
      </c>
      <c r="AK1571" s="4">
        <f t="shared" si="469"/>
        <v>9.8720242472930281E-3</v>
      </c>
      <c r="AL1571">
        <f t="shared" si="470"/>
        <v>57</v>
      </c>
      <c r="AN1571">
        <v>57</v>
      </c>
      <c r="AO1571" s="4">
        <f t="shared" si="471"/>
        <v>0.6</v>
      </c>
      <c r="AQ1571">
        <v>0.6</v>
      </c>
      <c r="AR1571" s="4">
        <f t="shared" si="472"/>
        <v>245.93965900000001</v>
      </c>
      <c r="AT1571">
        <v>245.93965900000001</v>
      </c>
      <c r="AU1571">
        <v>245.93965900000001</v>
      </c>
      <c r="AV1571" s="4">
        <f t="shared" si="473"/>
        <v>1576686</v>
      </c>
      <c r="AX1571">
        <v>1576686</v>
      </c>
      <c r="AY1571">
        <v>1576686</v>
      </c>
      <c r="AZ1571" s="4">
        <f t="shared" si="474"/>
        <v>8.6999999999999993</v>
      </c>
      <c r="BB1571">
        <v>8.6999999999999993</v>
      </c>
      <c r="BC1571" s="4">
        <f t="shared" si="475"/>
        <v>8.6</v>
      </c>
      <c r="BE1571">
        <v>8.6</v>
      </c>
      <c r="BF1571" s="4">
        <v>0</v>
      </c>
      <c r="BG1571" s="4">
        <v>8</v>
      </c>
      <c r="BH1571" s="4">
        <f t="shared" si="457"/>
        <v>57.9</v>
      </c>
      <c r="BJ1571">
        <v>57.9</v>
      </c>
    </row>
    <row r="1572" spans="1:62" x14ac:dyDescent="0.25">
      <c r="A1572" s="4" t="s">
        <v>122</v>
      </c>
      <c r="B1572" s="4">
        <v>2015</v>
      </c>
      <c r="C1572" s="4">
        <v>1</v>
      </c>
      <c r="E1572" s="4">
        <f t="shared" si="458"/>
        <v>8.771507424257353E-4</v>
      </c>
      <c r="F1572">
        <v>365</v>
      </c>
      <c r="H1572" s="4">
        <f t="shared" si="459"/>
        <v>1.6066813679273942E-2</v>
      </c>
      <c r="I1572">
        <f t="shared" si="460"/>
        <v>26</v>
      </c>
      <c r="K1572">
        <v>26</v>
      </c>
      <c r="M1572">
        <f t="shared" si="461"/>
        <v>1.8731145170040577E-4</v>
      </c>
      <c r="O1572" s="4">
        <f t="shared" si="462"/>
        <v>0</v>
      </c>
      <c r="Q1572">
        <v>0</v>
      </c>
      <c r="S1572" s="4">
        <f t="shared" si="463"/>
        <v>1.5294555671065845E-2</v>
      </c>
      <c r="T1572">
        <v>88</v>
      </c>
      <c r="W1572" s="4">
        <f t="shared" si="464"/>
        <v>0</v>
      </c>
      <c r="X1572">
        <v>0</v>
      </c>
      <c r="Y1572" s="4">
        <v>19.600000000000001</v>
      </c>
      <c r="AB1572" s="4">
        <f t="shared" si="465"/>
        <v>38</v>
      </c>
      <c r="AC1572" s="3">
        <v>38</v>
      </c>
      <c r="AD1572" s="4">
        <f t="shared" si="466"/>
        <v>1.611265342303091E-2</v>
      </c>
      <c r="AE1572">
        <f t="shared" si="467"/>
        <v>88</v>
      </c>
      <c r="AG1572">
        <v>88</v>
      </c>
      <c r="AH1572" s="4" t="e">
        <f t="shared" si="468"/>
        <v>#VALUE!</v>
      </c>
      <c r="AK1572" s="4">
        <f t="shared" si="469"/>
        <v>1.5506521337212012E-2</v>
      </c>
      <c r="AL1572">
        <f t="shared" si="470"/>
        <v>88</v>
      </c>
      <c r="AN1572">
        <v>88</v>
      </c>
      <c r="AO1572" s="4">
        <f t="shared" si="471"/>
        <v>1.85</v>
      </c>
      <c r="AQ1572">
        <v>4.8</v>
      </c>
      <c r="AR1572" s="4">
        <f t="shared" si="472"/>
        <v>362.65754440000001</v>
      </c>
      <c r="AT1572">
        <v>362.65754440000001</v>
      </c>
      <c r="AU1572">
        <v>362.65754440000001</v>
      </c>
      <c r="AV1572" s="4">
        <f t="shared" si="473"/>
        <v>1757367</v>
      </c>
      <c r="AX1572">
        <v>1757367</v>
      </c>
      <c r="AY1572">
        <v>1757367</v>
      </c>
      <c r="AZ1572" s="4">
        <f t="shared" si="474"/>
        <v>6.4</v>
      </c>
      <c r="BB1572">
        <v>6.4</v>
      </c>
      <c r="BC1572" s="4">
        <f t="shared" si="475"/>
        <v>6.2</v>
      </c>
      <c r="BE1572">
        <v>6.2</v>
      </c>
      <c r="BF1572" s="4">
        <v>0.47299999999999998</v>
      </c>
      <c r="BG1572" s="4">
        <v>10.8</v>
      </c>
      <c r="BH1572" s="4">
        <f t="shared" si="457"/>
        <v>58.3</v>
      </c>
      <c r="BJ1572">
        <v>58.3</v>
      </c>
    </row>
    <row r="1573" spans="1:62" x14ac:dyDescent="0.25">
      <c r="A1573" s="4" t="s">
        <v>122</v>
      </c>
      <c r="B1573" s="4">
        <v>2014</v>
      </c>
      <c r="C1573" s="4">
        <v>1</v>
      </c>
      <c r="E1573" s="4">
        <f t="shared" si="458"/>
        <v>7.473289346408105E-4</v>
      </c>
      <c r="F1573">
        <v>377</v>
      </c>
      <c r="H1573" s="4">
        <f t="shared" si="459"/>
        <v>1.5748945251007979E-2</v>
      </c>
      <c r="I1573">
        <f t="shared" si="460"/>
        <v>27</v>
      </c>
      <c r="K1573">
        <v>27</v>
      </c>
      <c r="L1573" s="4">
        <v>0.01</v>
      </c>
      <c r="M1573">
        <f t="shared" si="461"/>
        <v>1.8931988131243099E-4</v>
      </c>
      <c r="O1573" s="4">
        <f t="shared" si="462"/>
        <v>59.487448929999999</v>
      </c>
      <c r="Q1573">
        <v>59.487448929999999</v>
      </c>
      <c r="S1573" s="4">
        <f t="shared" si="463"/>
        <v>1.4682265089018029E-2</v>
      </c>
      <c r="T1573">
        <v>91</v>
      </c>
      <c r="W1573" s="4">
        <f t="shared" si="464"/>
        <v>3</v>
      </c>
      <c r="X1573">
        <v>3</v>
      </c>
      <c r="Y1573" s="4">
        <v>19.2</v>
      </c>
      <c r="AB1573" s="4">
        <f t="shared" si="465"/>
        <v>40</v>
      </c>
      <c r="AC1573" s="3">
        <v>40</v>
      </c>
      <c r="AD1573" s="4">
        <f t="shared" si="466"/>
        <v>1.6254969211296402E-2</v>
      </c>
      <c r="AE1573">
        <f t="shared" si="467"/>
        <v>87</v>
      </c>
      <c r="AG1573">
        <v>87</v>
      </c>
      <c r="AH1573" s="4">
        <f t="shared" si="468"/>
        <v>11.38</v>
      </c>
      <c r="AJ1573">
        <v>11.38</v>
      </c>
      <c r="AK1573" s="4">
        <f t="shared" si="469"/>
        <v>1.4912596348689782E-2</v>
      </c>
      <c r="AL1573">
        <f t="shared" si="470"/>
        <v>91</v>
      </c>
      <c r="AN1573">
        <v>91</v>
      </c>
      <c r="AO1573" s="4">
        <f t="shared" si="471"/>
        <v>1.85</v>
      </c>
      <c r="AQ1573">
        <v>5.0999999999999996</v>
      </c>
      <c r="AR1573" s="4">
        <f t="shared" si="472"/>
        <v>354.72539610000001</v>
      </c>
      <c r="AT1573">
        <v>354.72539610000001</v>
      </c>
      <c r="AU1573">
        <v>354.72539610000001</v>
      </c>
      <c r="AV1573" s="4">
        <f t="shared" si="473"/>
        <v>1768838</v>
      </c>
      <c r="AX1573">
        <v>1768838</v>
      </c>
      <c r="AY1573">
        <v>1768838</v>
      </c>
      <c r="AZ1573" s="4">
        <f t="shared" si="474"/>
        <v>6.5</v>
      </c>
      <c r="BB1573">
        <v>6.5</v>
      </c>
      <c r="BC1573" s="4">
        <f t="shared" si="475"/>
        <v>6.3</v>
      </c>
      <c r="BE1573">
        <v>6.3</v>
      </c>
      <c r="BF1573" s="4">
        <v>0.46600000000000003</v>
      </c>
      <c r="BG1573" s="4">
        <v>10.7</v>
      </c>
      <c r="BH1573" s="4">
        <f t="shared" si="457"/>
        <v>57.6</v>
      </c>
      <c r="BJ1573">
        <v>57.6</v>
      </c>
    </row>
    <row r="1574" spans="1:62" x14ac:dyDescent="0.25">
      <c r="A1574" s="4" t="s">
        <v>122</v>
      </c>
      <c r="B1574" s="4">
        <v>2013</v>
      </c>
      <c r="C1574" s="4">
        <v>1</v>
      </c>
      <c r="E1574" s="4">
        <f t="shared" si="458"/>
        <v>5.861858245253985E-4</v>
      </c>
      <c r="F1574">
        <v>394</v>
      </c>
      <c r="H1574" s="4">
        <f t="shared" si="459"/>
        <v>1.5043607928233524E-2</v>
      </c>
      <c r="I1574">
        <f t="shared" si="460"/>
        <v>29</v>
      </c>
      <c r="K1574">
        <v>29</v>
      </c>
      <c r="L1574" s="4">
        <v>0.01</v>
      </c>
      <c r="M1574">
        <f t="shared" si="461"/>
        <v>1.8920070189799997E-4</v>
      </c>
      <c r="O1574" s="4">
        <f t="shared" si="462"/>
        <v>55.831076250000002</v>
      </c>
      <c r="Q1574">
        <v>55.831076250000002</v>
      </c>
      <c r="S1574" s="4">
        <f t="shared" si="463"/>
        <v>1.511169775295931E-2</v>
      </c>
      <c r="T1574">
        <v>89</v>
      </c>
      <c r="W1574" s="4">
        <f t="shared" si="464"/>
        <v>1</v>
      </c>
      <c r="X1574">
        <v>1</v>
      </c>
      <c r="Y1574" s="4">
        <v>18.8</v>
      </c>
      <c r="AB1574" s="4">
        <f t="shared" si="465"/>
        <v>42</v>
      </c>
      <c r="AC1574" s="3">
        <v>42</v>
      </c>
      <c r="AD1574" s="4">
        <f t="shared" si="466"/>
        <v>1.592650150047354E-2</v>
      </c>
      <c r="AE1574">
        <f t="shared" si="467"/>
        <v>89</v>
      </c>
      <c r="AG1574">
        <v>89</v>
      </c>
      <c r="AH1574" s="4">
        <f t="shared" si="468"/>
        <v>1.96</v>
      </c>
      <c r="AJ1574">
        <v>1.96</v>
      </c>
      <c r="AK1574" s="4">
        <f t="shared" si="469"/>
        <v>1.5321309901071252E-2</v>
      </c>
      <c r="AL1574">
        <f t="shared" si="470"/>
        <v>89</v>
      </c>
      <c r="AN1574">
        <v>89</v>
      </c>
      <c r="AO1574" s="4">
        <f t="shared" si="471"/>
        <v>1.85</v>
      </c>
      <c r="AQ1574">
        <v>6.3</v>
      </c>
      <c r="AR1574" s="4">
        <f t="shared" si="472"/>
        <v>332.92233900000002</v>
      </c>
      <c r="AT1574">
        <v>332.92233900000002</v>
      </c>
      <c r="AU1574">
        <v>332.92233900000002</v>
      </c>
      <c r="AV1574" s="4">
        <f t="shared" si="473"/>
        <v>10715281.625</v>
      </c>
      <c r="AX1574">
        <v>16577147</v>
      </c>
      <c r="AY1574">
        <v>16577147</v>
      </c>
      <c r="AZ1574" s="4">
        <f t="shared" si="474"/>
        <v>6.5</v>
      </c>
      <c r="BB1574">
        <v>6.5</v>
      </c>
      <c r="BC1574" s="4">
        <f t="shared" si="475"/>
        <v>6.4</v>
      </c>
      <c r="BE1574">
        <v>6.4</v>
      </c>
      <c r="BF1574" s="4">
        <v>0.45900000000000002</v>
      </c>
      <c r="BG1574" s="4">
        <v>10.7</v>
      </c>
      <c r="BH1574" s="4">
        <f t="shared" si="457"/>
        <v>56.7</v>
      </c>
      <c r="BJ1574">
        <v>56.7</v>
      </c>
    </row>
    <row r="1575" spans="1:62" x14ac:dyDescent="0.25">
      <c r="A1575" s="4" t="s">
        <v>122</v>
      </c>
      <c r="B1575" s="4">
        <v>2012</v>
      </c>
      <c r="C1575" s="4">
        <v>1</v>
      </c>
      <c r="E1575" s="4">
        <f t="shared" si="458"/>
        <v>1.9702161764466194E-3</v>
      </c>
      <c r="F1575">
        <v>42</v>
      </c>
      <c r="H1575" s="4">
        <f t="shared" si="459"/>
        <v>1.4258111523562302E-2</v>
      </c>
      <c r="I1575">
        <f t="shared" si="460"/>
        <v>31</v>
      </c>
      <c r="K1575">
        <v>31</v>
      </c>
      <c r="L1575" s="4">
        <v>0.01</v>
      </c>
      <c r="M1575">
        <f t="shared" si="461"/>
        <v>1.9006541282140819E-4</v>
      </c>
      <c r="O1575" s="4">
        <f t="shared" si="462"/>
        <v>82.768659220000004</v>
      </c>
      <c r="Q1575">
        <v>82.768659220000004</v>
      </c>
      <c r="S1575" s="4">
        <f t="shared" si="463"/>
        <v>1.3286180512832984E-2</v>
      </c>
      <c r="T1575">
        <v>96</v>
      </c>
      <c r="W1575" s="4">
        <f t="shared" si="464"/>
        <v>11</v>
      </c>
      <c r="X1575">
        <v>11</v>
      </c>
      <c r="Y1575" s="4">
        <v>18.399999999999999</v>
      </c>
      <c r="AB1575" s="4">
        <f t="shared" si="465"/>
        <v>46</v>
      </c>
      <c r="AC1575" s="3">
        <v>46</v>
      </c>
      <c r="AD1575" s="4">
        <f t="shared" si="466"/>
        <v>1.4383125022489437E-2</v>
      </c>
      <c r="AE1575">
        <f t="shared" si="467"/>
        <v>95</v>
      </c>
      <c r="AG1575">
        <v>95</v>
      </c>
      <c r="AH1575" s="4">
        <f t="shared" si="468"/>
        <v>12.341249999999999</v>
      </c>
      <c r="AJ1575">
        <v>12.6</v>
      </c>
      <c r="AK1575" s="4">
        <f t="shared" si="469"/>
        <v>1.3527109970787219E-2</v>
      </c>
      <c r="AL1575">
        <f t="shared" si="470"/>
        <v>96</v>
      </c>
      <c r="AN1575">
        <v>96</v>
      </c>
      <c r="AO1575" s="4">
        <f t="shared" si="471"/>
        <v>1.85</v>
      </c>
      <c r="AQ1575">
        <v>8.3000000000000007</v>
      </c>
      <c r="AR1575" s="4">
        <f t="shared" si="472"/>
        <v>374.51882000000001</v>
      </c>
      <c r="AT1575">
        <v>374.51882000000001</v>
      </c>
      <c r="AU1575">
        <v>374.51882000000001</v>
      </c>
      <c r="AV1575" s="4">
        <f t="shared" si="473"/>
        <v>169735</v>
      </c>
      <c r="AX1575">
        <v>169735</v>
      </c>
      <c r="AY1575">
        <v>169735</v>
      </c>
      <c r="AZ1575" s="4">
        <f t="shared" si="474"/>
        <v>6.6</v>
      </c>
      <c r="BB1575">
        <v>6.6</v>
      </c>
      <c r="BC1575" s="4">
        <f t="shared" si="475"/>
        <v>6.5</v>
      </c>
      <c r="BE1575">
        <v>6.5</v>
      </c>
      <c r="BF1575" s="4">
        <v>0.45400000000000001</v>
      </c>
      <c r="BG1575" s="4">
        <v>10.7</v>
      </c>
      <c r="BH1575" s="4">
        <f t="shared" si="457"/>
        <v>55.3</v>
      </c>
      <c r="BJ1575">
        <v>55.3</v>
      </c>
    </row>
    <row r="1576" spans="1:62" x14ac:dyDescent="0.25">
      <c r="A1576" s="4" t="s">
        <v>122</v>
      </c>
      <c r="B1576" s="4">
        <v>2011</v>
      </c>
      <c r="C1576" s="4">
        <v>1</v>
      </c>
      <c r="E1576" s="4">
        <f t="shared" si="458"/>
        <v>2.7173329362369683E-4</v>
      </c>
      <c r="F1576">
        <v>441</v>
      </c>
      <c r="H1576" s="4">
        <f t="shared" si="459"/>
        <v>1.3840301740109206E-2</v>
      </c>
      <c r="I1576">
        <f t="shared" si="460"/>
        <v>32</v>
      </c>
      <c r="K1576">
        <v>32</v>
      </c>
      <c r="L1576" s="4">
        <v>1.23</v>
      </c>
      <c r="M1576">
        <f t="shared" si="461"/>
        <v>1.8778962383868508E-4</v>
      </c>
      <c r="O1576" s="4">
        <f t="shared" si="462"/>
        <v>13.77617463</v>
      </c>
      <c r="Q1576">
        <v>13.77617463</v>
      </c>
      <c r="S1576" s="4">
        <f t="shared" si="463"/>
        <v>1.2961300520541614E-2</v>
      </c>
      <c r="T1576">
        <v>97</v>
      </c>
      <c r="W1576" s="4">
        <f t="shared" si="464"/>
        <v>26</v>
      </c>
      <c r="X1576">
        <v>26</v>
      </c>
      <c r="Y1576" s="4">
        <v>18</v>
      </c>
      <c r="AB1576" s="4">
        <f t="shared" si="465"/>
        <v>50</v>
      </c>
      <c r="AC1576" s="3">
        <v>50</v>
      </c>
      <c r="AD1576" s="4">
        <f t="shared" si="466"/>
        <v>1.3708234730844378E-2</v>
      </c>
      <c r="AE1576">
        <f t="shared" si="467"/>
        <v>97</v>
      </c>
      <c r="AG1576">
        <v>97</v>
      </c>
      <c r="AH1576" s="4">
        <f t="shared" si="468"/>
        <v>11.67</v>
      </c>
      <c r="AJ1576">
        <v>11.67</v>
      </c>
      <c r="AK1576" s="4">
        <f t="shared" si="469"/>
        <v>1.3198289644402348E-2</v>
      </c>
      <c r="AL1576">
        <f t="shared" si="470"/>
        <v>97</v>
      </c>
      <c r="AN1576">
        <v>97</v>
      </c>
      <c r="AO1576" s="4">
        <f t="shared" si="471"/>
        <v>1.85</v>
      </c>
      <c r="AQ1576">
        <v>11.2</v>
      </c>
      <c r="AR1576" s="4">
        <f t="shared" si="472"/>
        <v>512.125451</v>
      </c>
      <c r="AT1576">
        <v>512.125451</v>
      </c>
      <c r="AU1576">
        <v>512.125451</v>
      </c>
      <c r="AV1576" s="4">
        <f t="shared" si="473"/>
        <v>10715281.625</v>
      </c>
      <c r="AX1576">
        <v>15627618</v>
      </c>
      <c r="AY1576">
        <v>15627618</v>
      </c>
      <c r="AZ1576" s="4">
        <f t="shared" si="474"/>
        <v>6.7</v>
      </c>
      <c r="BB1576">
        <v>6.7</v>
      </c>
      <c r="BC1576" s="4">
        <f t="shared" si="475"/>
        <v>6.6</v>
      </c>
      <c r="BE1576">
        <v>6.6</v>
      </c>
      <c r="BF1576" s="4">
        <v>0.44400000000000001</v>
      </c>
      <c r="BG1576" s="4">
        <v>10.6</v>
      </c>
      <c r="BH1576" s="4">
        <f t="shared" si="457"/>
        <v>54.1</v>
      </c>
      <c r="BJ1576">
        <v>54.1</v>
      </c>
    </row>
    <row r="1577" spans="1:62" x14ac:dyDescent="0.25">
      <c r="A1577" s="4" t="s">
        <v>122</v>
      </c>
      <c r="B1577" s="4">
        <v>2010</v>
      </c>
      <c r="C1577" s="4">
        <v>1</v>
      </c>
      <c r="E1577" s="4">
        <f t="shared" si="458"/>
        <v>1.8402830699755163E-4</v>
      </c>
      <c r="F1577">
        <v>462</v>
      </c>
      <c r="H1577" s="4">
        <f t="shared" si="459"/>
        <v>1.2511529793607954E-2</v>
      </c>
      <c r="I1577">
        <f t="shared" si="460"/>
        <v>35</v>
      </c>
      <c r="K1577">
        <v>35</v>
      </c>
      <c r="L1577" s="4">
        <v>1.08</v>
      </c>
      <c r="M1577">
        <f t="shared" si="461"/>
        <v>1.8764992002794377E-4</v>
      </c>
      <c r="O1577" s="4">
        <f t="shared" si="462"/>
        <v>9.7280052969999993</v>
      </c>
      <c r="Q1577">
        <v>9.7280052969999993</v>
      </c>
      <c r="S1577" s="4">
        <f t="shared" si="463"/>
        <v>1.4174537003913691E-2</v>
      </c>
      <c r="T1577">
        <v>93</v>
      </c>
      <c r="W1577" s="4">
        <f t="shared" si="464"/>
        <v>900.625</v>
      </c>
      <c r="X1577">
        <v>118712</v>
      </c>
      <c r="Y1577" s="4">
        <v>17.600000000000001</v>
      </c>
      <c r="AB1577" s="4">
        <f t="shared" si="465"/>
        <v>54</v>
      </c>
      <c r="AC1577" s="3">
        <v>54</v>
      </c>
      <c r="AD1577" s="4">
        <f t="shared" si="466"/>
        <v>1.6354328962175101E-2</v>
      </c>
      <c r="AE1577">
        <f t="shared" si="467"/>
        <v>86</v>
      </c>
      <c r="AG1577">
        <v>86</v>
      </c>
      <c r="AH1577" s="4">
        <f t="shared" si="468"/>
        <v>1.5</v>
      </c>
      <c r="AJ1577">
        <v>1.5</v>
      </c>
      <c r="AK1577" s="4">
        <f t="shared" si="469"/>
        <v>1.4394149829417259E-2</v>
      </c>
      <c r="AL1577">
        <f t="shared" si="470"/>
        <v>93</v>
      </c>
      <c r="AN1577">
        <v>93</v>
      </c>
      <c r="AO1577" s="4">
        <f t="shared" si="471"/>
        <v>1.85</v>
      </c>
      <c r="AQ1577">
        <v>13.7</v>
      </c>
      <c r="AR1577" s="4">
        <f t="shared" si="472"/>
        <v>458.86817439999999</v>
      </c>
      <c r="AT1577">
        <v>458.86817439999999</v>
      </c>
      <c r="AU1577">
        <v>458.86817439999999</v>
      </c>
      <c r="AV1577" s="4">
        <f t="shared" si="473"/>
        <v>1516795</v>
      </c>
      <c r="AX1577">
        <v>1516795</v>
      </c>
      <c r="AY1577">
        <v>1516795</v>
      </c>
      <c r="AZ1577" s="4">
        <f t="shared" si="474"/>
        <v>6.8</v>
      </c>
      <c r="BB1577">
        <v>6.8</v>
      </c>
      <c r="BC1577" s="4">
        <f t="shared" si="475"/>
        <v>6.7</v>
      </c>
      <c r="BE1577">
        <v>6.7</v>
      </c>
      <c r="BF1577" s="4">
        <v>0.43</v>
      </c>
      <c r="BG1577" s="4">
        <v>10.199999999999999</v>
      </c>
      <c r="BH1577" s="4">
        <f t="shared" si="457"/>
        <v>52.9</v>
      </c>
      <c r="BJ1577">
        <v>52.9</v>
      </c>
    </row>
    <row r="1578" spans="1:62" x14ac:dyDescent="0.25">
      <c r="A1578" s="4" t="s">
        <v>122</v>
      </c>
      <c r="B1578" s="4">
        <v>2009</v>
      </c>
      <c r="C1578" s="4">
        <v>1</v>
      </c>
      <c r="E1578" s="4">
        <f t="shared" si="458"/>
        <v>1.0250985525829179E-4</v>
      </c>
      <c r="F1578">
        <v>491</v>
      </c>
      <c r="H1578" s="4">
        <f t="shared" si="459"/>
        <v>1.2050454683413666E-2</v>
      </c>
      <c r="I1578">
        <f t="shared" si="460"/>
        <v>36</v>
      </c>
      <c r="K1578">
        <v>36</v>
      </c>
      <c r="L1578" s="4">
        <v>1.1599999999999999</v>
      </c>
      <c r="M1578">
        <f t="shared" si="461"/>
        <v>1.8758713651048672E-4</v>
      </c>
      <c r="O1578" s="4">
        <f t="shared" si="462"/>
        <v>7.9150712480000003</v>
      </c>
      <c r="Q1578">
        <v>7.9150712480000003</v>
      </c>
      <c r="S1578" s="4">
        <f t="shared" si="463"/>
        <v>1.4174537003913691E-2</v>
      </c>
      <c r="T1578">
        <v>93</v>
      </c>
      <c r="W1578" s="4">
        <f t="shared" si="464"/>
        <v>21</v>
      </c>
      <c r="X1578">
        <v>21</v>
      </c>
      <c r="Y1578" s="4">
        <v>17.3</v>
      </c>
      <c r="AB1578" s="4">
        <f t="shared" si="465"/>
        <v>56</v>
      </c>
      <c r="AC1578" s="3">
        <v>56</v>
      </c>
      <c r="AD1578" s="4">
        <f t="shared" si="466"/>
        <v>1.4964821949001077E-2</v>
      </c>
      <c r="AE1578">
        <f t="shared" si="467"/>
        <v>93</v>
      </c>
      <c r="AG1578">
        <v>93</v>
      </c>
      <c r="AH1578" s="4">
        <f t="shared" si="468"/>
        <v>1.18</v>
      </c>
      <c r="AJ1578">
        <v>1.18</v>
      </c>
      <c r="AK1578" s="4">
        <f t="shared" si="469"/>
        <v>1.4388624590634037E-2</v>
      </c>
      <c r="AL1578">
        <f t="shared" si="470"/>
        <v>93</v>
      </c>
      <c r="AN1578">
        <v>93</v>
      </c>
      <c r="AO1578" s="4">
        <f t="shared" si="471"/>
        <v>1.85</v>
      </c>
      <c r="AQ1578">
        <v>14.9</v>
      </c>
      <c r="AR1578" s="4">
        <f t="shared" si="472"/>
        <v>42.737965699999997</v>
      </c>
      <c r="AT1578">
        <v>42.737965699999997</v>
      </c>
      <c r="AU1578">
        <v>42.737965699999997</v>
      </c>
      <c r="AV1578" s="4">
        <f t="shared" si="473"/>
        <v>1471462</v>
      </c>
      <c r="AX1578">
        <v>1471462</v>
      </c>
      <c r="AY1578">
        <v>1471462</v>
      </c>
      <c r="AZ1578" s="4">
        <f t="shared" si="474"/>
        <v>6.9</v>
      </c>
      <c r="BB1578">
        <v>6.9</v>
      </c>
      <c r="BC1578" s="4">
        <f t="shared" si="475"/>
        <v>6.8</v>
      </c>
      <c r="BE1578">
        <v>6.8</v>
      </c>
      <c r="BF1578" s="4">
        <v>0.41499999999999998</v>
      </c>
      <c r="BG1578" s="4">
        <v>9.9</v>
      </c>
      <c r="BH1578" s="4">
        <f t="shared" si="457"/>
        <v>51.5</v>
      </c>
      <c r="BJ1578">
        <v>51.5</v>
      </c>
    </row>
    <row r="1579" spans="1:62" x14ac:dyDescent="0.25">
      <c r="A1579" s="4" t="s">
        <v>122</v>
      </c>
      <c r="B1579" s="4">
        <v>2008</v>
      </c>
      <c r="C1579" s="4">
        <v>1</v>
      </c>
      <c r="E1579" s="4">
        <f t="shared" si="458"/>
        <v>4.8164232348254631E-5</v>
      </c>
      <c r="F1579">
        <v>525</v>
      </c>
      <c r="H1579" s="4">
        <f t="shared" si="459"/>
        <v>1.2050454683413666E-2</v>
      </c>
      <c r="I1579">
        <f t="shared" si="460"/>
        <v>36</v>
      </c>
      <c r="K1579">
        <v>36</v>
      </c>
      <c r="L1579" s="4">
        <v>1.27</v>
      </c>
      <c r="M1579">
        <f t="shared" si="461"/>
        <v>1.897983246460451E-4</v>
      </c>
      <c r="O1579" s="4">
        <f t="shared" si="462"/>
        <v>74.344829989999994</v>
      </c>
      <c r="Q1579">
        <v>74.344829989999994</v>
      </c>
      <c r="S1579" s="4">
        <f t="shared" si="463"/>
        <v>1.4682265089018029E-2</v>
      </c>
      <c r="T1579">
        <v>91</v>
      </c>
      <c r="W1579" s="4">
        <f t="shared" si="464"/>
        <v>20</v>
      </c>
      <c r="X1579">
        <v>20</v>
      </c>
      <c r="Y1579" s="4">
        <v>16.899999999999999</v>
      </c>
      <c r="AB1579" s="4">
        <f t="shared" si="465"/>
        <v>57.5</v>
      </c>
      <c r="AC1579" s="3">
        <v>58</v>
      </c>
      <c r="AD1579" s="4">
        <f t="shared" si="466"/>
        <v>1.5227788938122695E-2</v>
      </c>
      <c r="AE1579">
        <f t="shared" si="467"/>
        <v>92</v>
      </c>
      <c r="AG1579">
        <v>92</v>
      </c>
      <c r="AH1579" s="4">
        <f t="shared" si="468"/>
        <v>1.7</v>
      </c>
      <c r="AJ1579">
        <v>1.7</v>
      </c>
      <c r="AK1579" s="4">
        <f t="shared" si="469"/>
        <v>1.4879353627523108E-2</v>
      </c>
      <c r="AL1579">
        <f t="shared" si="470"/>
        <v>91</v>
      </c>
      <c r="AN1579">
        <v>91</v>
      </c>
      <c r="AO1579" s="4">
        <f t="shared" si="471"/>
        <v>1.85</v>
      </c>
      <c r="AQ1579">
        <v>16.899999999999999</v>
      </c>
      <c r="AR1579" s="4">
        <f t="shared" si="472"/>
        <v>372.84267799999998</v>
      </c>
      <c r="AT1579">
        <v>372.84267799999998</v>
      </c>
      <c r="AU1579">
        <v>372.84267799999998</v>
      </c>
      <c r="AV1579" s="4">
        <f t="shared" si="473"/>
        <v>10715281.625</v>
      </c>
      <c r="AX1579">
        <v>14271234</v>
      </c>
      <c r="AY1579">
        <v>14271234</v>
      </c>
      <c r="AZ1579" s="4">
        <f t="shared" si="474"/>
        <v>7</v>
      </c>
      <c r="BB1579">
        <v>7</v>
      </c>
      <c r="BC1579" s="4">
        <f t="shared" si="475"/>
        <v>6.9</v>
      </c>
      <c r="BE1579">
        <v>6.9</v>
      </c>
      <c r="BF1579" s="4">
        <v>0.4</v>
      </c>
      <c r="BG1579" s="4">
        <v>9.6</v>
      </c>
      <c r="BH1579" s="4">
        <f t="shared" si="457"/>
        <v>50</v>
      </c>
      <c r="BJ1579">
        <v>50</v>
      </c>
    </row>
    <row r="1580" spans="1:62" x14ac:dyDescent="0.25">
      <c r="A1580" s="4" t="s">
        <v>122</v>
      </c>
      <c r="B1580" s="4">
        <v>2007</v>
      </c>
      <c r="C1580" s="4">
        <v>1</v>
      </c>
      <c r="E1580" s="4">
        <f t="shared" si="458"/>
        <v>2.0998378978219084E-5</v>
      </c>
      <c r="F1580">
        <v>559</v>
      </c>
      <c r="H1580" s="4">
        <f t="shared" si="459"/>
        <v>1.1583740513233695E-2</v>
      </c>
      <c r="I1580">
        <f t="shared" si="460"/>
        <v>37</v>
      </c>
      <c r="K1580">
        <v>37</v>
      </c>
      <c r="L1580" s="4">
        <v>1.18</v>
      </c>
      <c r="M1580">
        <f t="shared" si="461"/>
        <v>1.8746047913649591E-4</v>
      </c>
      <c r="O1580" s="4">
        <f t="shared" si="462"/>
        <v>4.269511381</v>
      </c>
      <c r="Q1580">
        <v>4.269511381</v>
      </c>
      <c r="S1580" s="4">
        <f t="shared" si="463"/>
        <v>1.5455016575970915E-2</v>
      </c>
      <c r="T1580">
        <v>87</v>
      </c>
      <c r="W1580" s="4">
        <f t="shared" si="464"/>
        <v>143</v>
      </c>
      <c r="X1580">
        <v>143</v>
      </c>
      <c r="Y1580" s="4">
        <v>16.600000000000001</v>
      </c>
      <c r="AB1580" s="4">
        <f t="shared" si="465"/>
        <v>57.5</v>
      </c>
      <c r="AC1580" s="3">
        <v>59</v>
      </c>
      <c r="AD1580" s="4">
        <f t="shared" si="466"/>
        <v>1.6066816038551285E-2</v>
      </c>
      <c r="AE1580">
        <f t="shared" si="467"/>
        <v>88</v>
      </c>
      <c r="AG1580">
        <v>88</v>
      </c>
      <c r="AH1580" s="4">
        <f t="shared" si="468"/>
        <v>9.31</v>
      </c>
      <c r="AJ1580">
        <v>9.31</v>
      </c>
      <c r="AK1580" s="4">
        <f t="shared" si="469"/>
        <v>1.5613442771114204E-2</v>
      </c>
      <c r="AL1580">
        <f t="shared" si="470"/>
        <v>87</v>
      </c>
      <c r="AN1580">
        <v>87</v>
      </c>
      <c r="AO1580" s="4">
        <f t="shared" si="471"/>
        <v>1.85</v>
      </c>
      <c r="AQ1580">
        <v>19.3</v>
      </c>
      <c r="AR1580" s="4">
        <f t="shared" si="472"/>
        <v>32.222727399999997</v>
      </c>
      <c r="AT1580">
        <v>32.222727399999997</v>
      </c>
      <c r="AU1580">
        <v>32.222727399999997</v>
      </c>
      <c r="AV1580" s="4">
        <f t="shared" si="473"/>
        <v>1384969</v>
      </c>
      <c r="AX1580">
        <v>1384969</v>
      </c>
      <c r="AY1580">
        <v>1384969</v>
      </c>
      <c r="AZ1580" s="4">
        <f t="shared" si="474"/>
        <v>7.1</v>
      </c>
      <c r="BB1580">
        <v>7.1</v>
      </c>
      <c r="BC1580" s="4">
        <f t="shared" si="475"/>
        <v>7</v>
      </c>
      <c r="BE1580">
        <v>7</v>
      </c>
      <c r="BF1580" s="4">
        <v>0.38700000000000001</v>
      </c>
      <c r="BG1580" s="4">
        <v>9.6999999999999993</v>
      </c>
      <c r="BH1580" s="4">
        <f t="shared" si="457"/>
        <v>48.5</v>
      </c>
      <c r="BJ1580">
        <v>48.5</v>
      </c>
    </row>
    <row r="1581" spans="1:62" x14ac:dyDescent="0.25">
      <c r="A1581" s="4" t="s">
        <v>122</v>
      </c>
      <c r="B1581" s="4">
        <v>2006</v>
      </c>
      <c r="C1581" s="4">
        <v>1</v>
      </c>
      <c r="E1581" s="4">
        <f t="shared" si="458"/>
        <v>1.0020049552681298E-5</v>
      </c>
      <c r="F1581">
        <v>587</v>
      </c>
      <c r="H1581" s="4">
        <f t="shared" si="459"/>
        <v>1.1113390478051944E-2</v>
      </c>
      <c r="I1581">
        <f t="shared" si="460"/>
        <v>38</v>
      </c>
      <c r="K1581">
        <v>38</v>
      </c>
      <c r="L1581" s="4">
        <v>1.18</v>
      </c>
      <c r="M1581">
        <f t="shared" si="461"/>
        <v>1.8755008624118735E-4</v>
      </c>
      <c r="O1581" s="4">
        <f t="shared" si="462"/>
        <v>6.8470337849999998</v>
      </c>
      <c r="Q1581">
        <v>6.8470337849999998</v>
      </c>
      <c r="S1581" s="4">
        <f t="shared" si="463"/>
        <v>1.2276440336999126E-2</v>
      </c>
      <c r="T1581">
        <v>99</v>
      </c>
      <c r="W1581" s="4">
        <f t="shared" si="464"/>
        <v>1</v>
      </c>
      <c r="X1581">
        <v>1</v>
      </c>
      <c r="Y1581" s="4">
        <v>16.2</v>
      </c>
      <c r="AB1581" s="4">
        <f t="shared" si="465"/>
        <v>57.5</v>
      </c>
      <c r="AC1581" s="3">
        <v>61</v>
      </c>
      <c r="AD1581" s="4">
        <f t="shared" si="466"/>
        <v>1.2957698032957219E-2</v>
      </c>
      <c r="AE1581">
        <f t="shared" si="467"/>
        <v>99</v>
      </c>
      <c r="AG1581">
        <v>99</v>
      </c>
      <c r="AH1581" s="4">
        <f t="shared" si="468"/>
        <v>8.99</v>
      </c>
      <c r="AJ1581">
        <v>8.99</v>
      </c>
      <c r="AK1581" s="4">
        <f t="shared" si="469"/>
        <v>1.2490851784060213E-2</v>
      </c>
      <c r="AL1581">
        <f t="shared" si="470"/>
        <v>99</v>
      </c>
      <c r="AN1581">
        <v>99</v>
      </c>
      <c r="AO1581" s="4">
        <f t="shared" si="471"/>
        <v>1.85</v>
      </c>
      <c r="AQ1581">
        <v>21.1</v>
      </c>
      <c r="AR1581" s="4">
        <f t="shared" si="472"/>
        <v>297.6971211</v>
      </c>
      <c r="AT1581">
        <v>297.6971211</v>
      </c>
      <c r="AU1581">
        <v>297.6971211</v>
      </c>
      <c r="AV1581" s="4">
        <f t="shared" si="473"/>
        <v>10715281.625</v>
      </c>
      <c r="AX1581">
        <v>13429262</v>
      </c>
      <c r="AY1581">
        <v>13429262</v>
      </c>
      <c r="AZ1581" s="4">
        <f t="shared" si="474"/>
        <v>7.3</v>
      </c>
      <c r="BB1581">
        <v>7.3</v>
      </c>
      <c r="BC1581" s="4">
        <f t="shared" si="475"/>
        <v>7.1</v>
      </c>
      <c r="BE1581">
        <v>7.1</v>
      </c>
      <c r="BF1581" s="4">
        <v>0.377</v>
      </c>
      <c r="BG1581" s="4">
        <v>9.6</v>
      </c>
      <c r="BH1581" s="4">
        <f t="shared" si="457"/>
        <v>47.1</v>
      </c>
      <c r="BJ1581">
        <v>47.1</v>
      </c>
    </row>
    <row r="1582" spans="1:62" x14ac:dyDescent="0.25">
      <c r="A1582" s="4" t="s">
        <v>122</v>
      </c>
      <c r="B1582" s="4">
        <v>2005</v>
      </c>
      <c r="C1582" s="4">
        <v>1</v>
      </c>
      <c r="E1582" s="4">
        <f t="shared" si="458"/>
        <v>2.3402803662103508E-3</v>
      </c>
      <c r="F1582">
        <v>66</v>
      </c>
      <c r="H1582" s="4">
        <f t="shared" si="459"/>
        <v>1.0641349189100497E-2</v>
      </c>
      <c r="I1582">
        <f t="shared" si="460"/>
        <v>39</v>
      </c>
      <c r="K1582">
        <v>39</v>
      </c>
      <c r="L1582" s="4">
        <v>1.04</v>
      </c>
      <c r="M1582">
        <f t="shared" si="461"/>
        <v>1.8750922291795516E-4</v>
      </c>
      <c r="O1582" s="4">
        <f t="shared" si="462"/>
        <v>5.6706401020000001</v>
      </c>
      <c r="Q1582">
        <v>5.6706401020000001</v>
      </c>
      <c r="S1582" s="4">
        <f t="shared" si="463"/>
        <v>1.4174537003913691E-2</v>
      </c>
      <c r="T1582">
        <v>93</v>
      </c>
      <c r="W1582" s="4">
        <f t="shared" si="464"/>
        <v>184</v>
      </c>
      <c r="X1582">
        <v>184</v>
      </c>
      <c r="Y1582" s="4">
        <v>15.9</v>
      </c>
      <c r="AB1582" s="4">
        <f t="shared" si="465"/>
        <v>57.5</v>
      </c>
      <c r="AC1582" s="3">
        <v>62</v>
      </c>
      <c r="AD1582" s="4">
        <f t="shared" si="466"/>
        <v>1.4653366224578194E-2</v>
      </c>
      <c r="AE1582">
        <f t="shared" si="467"/>
        <v>94</v>
      </c>
      <c r="AG1582">
        <v>94</v>
      </c>
      <c r="AH1582" s="4">
        <f t="shared" si="468"/>
        <v>8.1999999999999993</v>
      </c>
      <c r="AJ1582">
        <v>8.1999999999999993</v>
      </c>
      <c r="AK1582" s="4">
        <f t="shared" si="469"/>
        <v>1.4367091970717638E-2</v>
      </c>
      <c r="AL1582">
        <f t="shared" si="470"/>
        <v>93</v>
      </c>
      <c r="AN1582">
        <v>93</v>
      </c>
      <c r="AO1582" s="4">
        <f t="shared" si="471"/>
        <v>1.85</v>
      </c>
      <c r="AQ1582">
        <v>22.4</v>
      </c>
      <c r="AR1582" s="4">
        <f t="shared" si="472"/>
        <v>28.3673842</v>
      </c>
      <c r="AT1582">
        <v>28.3673842</v>
      </c>
      <c r="AU1582">
        <v>28.3673842</v>
      </c>
      <c r="AV1582" s="4">
        <f t="shared" si="473"/>
        <v>1339711</v>
      </c>
      <c r="AX1582">
        <v>1339711</v>
      </c>
      <c r="AY1582">
        <v>1339711</v>
      </c>
      <c r="AZ1582" s="4">
        <f t="shared" si="474"/>
        <v>7.4</v>
      </c>
      <c r="BB1582">
        <v>7.4</v>
      </c>
      <c r="BC1582" s="4">
        <f t="shared" si="475"/>
        <v>7.2</v>
      </c>
      <c r="BE1582">
        <v>7.2</v>
      </c>
      <c r="BF1582" s="4">
        <v>0.371</v>
      </c>
      <c r="BG1582" s="4">
        <v>9.6999999999999993</v>
      </c>
      <c r="BH1582" s="4">
        <f t="shared" si="457"/>
        <v>46</v>
      </c>
      <c r="BJ1582">
        <v>46</v>
      </c>
    </row>
    <row r="1583" spans="1:62" x14ac:dyDescent="0.25">
      <c r="A1583" s="4" t="s">
        <v>122</v>
      </c>
      <c r="B1583" s="4">
        <v>2004</v>
      </c>
      <c r="C1583" s="4">
        <v>1</v>
      </c>
      <c r="E1583" s="4">
        <f t="shared" si="458"/>
        <v>4.5447905538124351E-6</v>
      </c>
      <c r="F1583">
        <v>615</v>
      </c>
      <c r="H1583" s="4">
        <f t="shared" si="459"/>
        <v>1.0169490201435198E-2</v>
      </c>
      <c r="I1583">
        <f t="shared" si="460"/>
        <v>40</v>
      </c>
      <c r="K1583">
        <v>40</v>
      </c>
      <c r="L1583" s="4">
        <v>1.1100000000000001</v>
      </c>
      <c r="M1583">
        <f t="shared" si="461"/>
        <v>1.8927589128256086E-4</v>
      </c>
      <c r="O1583" s="4">
        <f t="shared" si="462"/>
        <v>58.135833429999998</v>
      </c>
      <c r="Q1583">
        <v>58.135833429999998</v>
      </c>
      <c r="S1583" s="4">
        <f t="shared" si="463"/>
        <v>1.511169775295931E-2</v>
      </c>
      <c r="T1583">
        <v>89</v>
      </c>
      <c r="W1583" s="4">
        <f t="shared" si="464"/>
        <v>900.625</v>
      </c>
      <c r="X1583">
        <v>1116</v>
      </c>
      <c r="Y1583" s="4">
        <v>15.5</v>
      </c>
      <c r="AB1583" s="4">
        <f t="shared" si="465"/>
        <v>57.5</v>
      </c>
      <c r="AC1583" s="3">
        <v>65</v>
      </c>
      <c r="AD1583" s="4">
        <f t="shared" si="466"/>
        <v>1.4647651599072159E-2</v>
      </c>
      <c r="AE1583">
        <f t="shared" si="467"/>
        <v>94</v>
      </c>
      <c r="AG1583">
        <v>94</v>
      </c>
      <c r="AH1583" s="4">
        <f t="shared" si="468"/>
        <v>7.82</v>
      </c>
      <c r="AJ1583">
        <v>7.82</v>
      </c>
      <c r="AK1583" s="4">
        <f t="shared" si="469"/>
        <v>1.5272056847798423E-2</v>
      </c>
      <c r="AL1583">
        <f t="shared" si="470"/>
        <v>89</v>
      </c>
      <c r="AN1583">
        <v>89</v>
      </c>
      <c r="AO1583" s="4">
        <f t="shared" si="471"/>
        <v>1.85</v>
      </c>
      <c r="AQ1583">
        <v>23.4</v>
      </c>
      <c r="AR1583" s="4">
        <f t="shared" si="472"/>
        <v>274.2256294</v>
      </c>
      <c r="AT1583">
        <v>274.2256294</v>
      </c>
      <c r="AU1583">
        <v>274.2256294</v>
      </c>
      <c r="AV1583" s="4">
        <f t="shared" si="473"/>
        <v>1267638</v>
      </c>
      <c r="AX1583">
        <v>1267638</v>
      </c>
      <c r="AY1583">
        <v>1267638</v>
      </c>
      <c r="AZ1583" s="4">
        <f t="shared" si="474"/>
        <v>7.5</v>
      </c>
      <c r="BB1583">
        <v>7.5</v>
      </c>
      <c r="BC1583" s="4">
        <f t="shared" si="475"/>
        <v>7.4</v>
      </c>
      <c r="BE1583">
        <v>7.4</v>
      </c>
      <c r="BF1583" s="4">
        <v>0.36599999999999999</v>
      </c>
      <c r="BG1583" s="4">
        <v>10</v>
      </c>
      <c r="BH1583" s="4">
        <f t="shared" si="457"/>
        <v>45.1</v>
      </c>
      <c r="BJ1583">
        <v>45.1</v>
      </c>
    </row>
    <row r="1584" spans="1:62" x14ac:dyDescent="0.25">
      <c r="A1584" s="4" t="s">
        <v>122</v>
      </c>
      <c r="B1584" s="4">
        <v>2003</v>
      </c>
      <c r="C1584" s="4">
        <v>1</v>
      </c>
      <c r="E1584" s="4">
        <f t="shared" si="458"/>
        <v>4.8169287603931458E-6</v>
      </c>
      <c r="F1584">
        <v>613</v>
      </c>
      <c r="H1584" s="4">
        <f t="shared" si="459"/>
        <v>8.7724489100727658E-3</v>
      </c>
      <c r="I1584">
        <f t="shared" si="460"/>
        <v>43</v>
      </c>
      <c r="K1584">
        <v>43</v>
      </c>
      <c r="L1584" s="4">
        <v>1.08</v>
      </c>
      <c r="M1584">
        <f t="shared" si="461"/>
        <v>1.8746416277854819E-4</v>
      </c>
      <c r="O1584" s="4">
        <f t="shared" si="462"/>
        <v>4.3753160940000004</v>
      </c>
      <c r="Q1584">
        <v>4.3753160940000004</v>
      </c>
      <c r="S1584" s="4">
        <f t="shared" si="463"/>
        <v>1.5795062001612969E-2</v>
      </c>
      <c r="T1584">
        <v>84</v>
      </c>
      <c r="W1584" s="4">
        <f t="shared" si="464"/>
        <v>167</v>
      </c>
      <c r="X1584">
        <v>167</v>
      </c>
      <c r="Y1584" s="4">
        <v>15.2</v>
      </c>
      <c r="AB1584" s="4">
        <f t="shared" si="465"/>
        <v>57.5</v>
      </c>
      <c r="AC1584" s="3">
        <v>70</v>
      </c>
      <c r="AD1584" s="4">
        <f t="shared" si="466"/>
        <v>1.6411056380282108E-2</v>
      </c>
      <c r="AE1584">
        <f t="shared" si="467"/>
        <v>85</v>
      </c>
      <c r="AG1584">
        <v>85</v>
      </c>
      <c r="AH1584" s="4">
        <f t="shared" si="468"/>
        <v>6.35</v>
      </c>
      <c r="AJ1584">
        <v>6.35</v>
      </c>
      <c r="AK1584" s="4">
        <f t="shared" si="469"/>
        <v>1.5900639782259082E-2</v>
      </c>
      <c r="AL1584">
        <f t="shared" si="470"/>
        <v>84</v>
      </c>
      <c r="AN1584">
        <v>84</v>
      </c>
      <c r="AO1584" s="4">
        <f t="shared" si="471"/>
        <v>1.85</v>
      </c>
      <c r="AQ1584">
        <v>24.2</v>
      </c>
      <c r="AR1584" s="4">
        <f t="shared" si="472"/>
        <v>26.152517</v>
      </c>
      <c r="AT1584">
        <v>26.152517</v>
      </c>
      <c r="AU1584">
        <v>26.152517</v>
      </c>
      <c r="AV1584" s="4">
        <f t="shared" si="473"/>
        <v>10715281.625</v>
      </c>
      <c r="AX1584">
        <v>12336687</v>
      </c>
      <c r="AY1584">
        <v>12336687</v>
      </c>
      <c r="AZ1584" s="4">
        <f t="shared" si="474"/>
        <v>7.6</v>
      </c>
      <c r="BB1584">
        <v>7.6</v>
      </c>
      <c r="BC1584" s="4">
        <f t="shared" si="475"/>
        <v>7.5</v>
      </c>
      <c r="BE1584">
        <v>7.5</v>
      </c>
      <c r="BF1584" s="4">
        <v>0.36199999999999999</v>
      </c>
      <c r="BG1584" s="4">
        <v>10.3</v>
      </c>
      <c r="BH1584" s="4">
        <f t="shared" si="457"/>
        <v>44.6</v>
      </c>
      <c r="BJ1584">
        <v>44.6</v>
      </c>
    </row>
    <row r="1585" spans="1:62" x14ac:dyDescent="0.25">
      <c r="A1585" s="4" t="s">
        <v>122</v>
      </c>
      <c r="B1585" s="4">
        <v>2002</v>
      </c>
      <c r="C1585" s="4">
        <v>1</v>
      </c>
      <c r="E1585" s="4">
        <f t="shared" si="458"/>
        <v>2.3552186675122222E-3</v>
      </c>
      <c r="F1585">
        <v>67</v>
      </c>
      <c r="H1585" s="4">
        <f t="shared" si="459"/>
        <v>7.4355622963715659E-3</v>
      </c>
      <c r="I1585">
        <f t="shared" si="460"/>
        <v>46</v>
      </c>
      <c r="K1585">
        <v>46</v>
      </c>
      <c r="L1585" s="4">
        <v>1.1000000000000001</v>
      </c>
      <c r="M1585">
        <f t="shared" si="461"/>
        <v>1.8744710207589194E-4</v>
      </c>
      <c r="O1585" s="4">
        <f t="shared" si="462"/>
        <v>3.8853947419999999</v>
      </c>
      <c r="Q1585">
        <v>3.8853947419999999</v>
      </c>
      <c r="S1585" s="4">
        <f t="shared" si="463"/>
        <v>1.2664988834899617E-2</v>
      </c>
      <c r="T1585">
        <v>64</v>
      </c>
      <c r="W1585" s="4">
        <f t="shared" si="464"/>
        <v>92</v>
      </c>
      <c r="X1585">
        <v>92</v>
      </c>
      <c r="Y1585" s="4">
        <v>14.8</v>
      </c>
      <c r="AB1585" s="4">
        <f t="shared" si="465"/>
        <v>57.5</v>
      </c>
      <c r="AC1585" s="3">
        <v>75</v>
      </c>
      <c r="AD1585" s="4">
        <f t="shared" si="466"/>
        <v>1.6385696545779066E-2</v>
      </c>
      <c r="AE1585">
        <f t="shared" si="467"/>
        <v>79</v>
      </c>
      <c r="AG1585">
        <v>79</v>
      </c>
      <c r="AH1585" s="4">
        <f t="shared" si="468"/>
        <v>4.82</v>
      </c>
      <c r="AJ1585">
        <v>4.82</v>
      </c>
      <c r="AK1585" s="4">
        <f t="shared" si="469"/>
        <v>1.2524286206674815E-2</v>
      </c>
      <c r="AL1585">
        <f t="shared" si="470"/>
        <v>64</v>
      </c>
      <c r="AN1585">
        <v>64</v>
      </c>
      <c r="AO1585" s="4">
        <f t="shared" si="471"/>
        <v>1.85</v>
      </c>
      <c r="AQ1585">
        <v>24.7</v>
      </c>
      <c r="AR1585" s="4">
        <f t="shared" si="472"/>
        <v>29.979897699999999</v>
      </c>
      <c r="AT1585">
        <v>29.979897699999999</v>
      </c>
      <c r="AU1585">
        <v>29.979897699999999</v>
      </c>
      <c r="AV1585" s="4">
        <f t="shared" si="473"/>
        <v>1213711</v>
      </c>
      <c r="AX1585">
        <v>1213711</v>
      </c>
      <c r="AY1585">
        <v>1213711</v>
      </c>
      <c r="AZ1585" s="4">
        <f t="shared" si="474"/>
        <v>7.7</v>
      </c>
      <c r="BB1585">
        <v>7.7</v>
      </c>
      <c r="BC1585" s="4">
        <f t="shared" si="475"/>
        <v>7.6</v>
      </c>
      <c r="BE1585">
        <v>7.6</v>
      </c>
      <c r="BF1585" s="4">
        <v>0.38800000000000001</v>
      </c>
      <c r="BG1585" s="4">
        <v>10.4</v>
      </c>
      <c r="BH1585" s="4">
        <f t="shared" si="457"/>
        <v>44</v>
      </c>
      <c r="BJ1585">
        <v>44</v>
      </c>
    </row>
    <row r="1586" spans="1:62" x14ac:dyDescent="0.25">
      <c r="A1586" s="4" t="s">
        <v>122</v>
      </c>
      <c r="B1586" s="4">
        <v>2001</v>
      </c>
      <c r="C1586" s="4">
        <v>1</v>
      </c>
      <c r="E1586" s="4">
        <f t="shared" si="458"/>
        <v>7.1848232191272564E-6</v>
      </c>
      <c r="F1586">
        <v>599</v>
      </c>
      <c r="H1586" s="4">
        <f t="shared" si="459"/>
        <v>6.5948405228471296E-3</v>
      </c>
      <c r="I1586">
        <f t="shared" si="460"/>
        <v>48</v>
      </c>
      <c r="K1586">
        <v>48</v>
      </c>
      <c r="L1586" s="4">
        <v>1.1499999999999999</v>
      </c>
      <c r="M1586">
        <f t="shared" si="461"/>
        <v>1.8775591491322781E-4</v>
      </c>
      <c r="O1586" s="4">
        <f t="shared" si="462"/>
        <v>12.79760626</v>
      </c>
      <c r="Q1586">
        <v>12.79760626</v>
      </c>
      <c r="S1586" s="4">
        <f t="shared" si="463"/>
        <v>8.675140700055771E-5</v>
      </c>
      <c r="W1586" s="4">
        <f t="shared" si="464"/>
        <v>150</v>
      </c>
      <c r="X1586">
        <v>150</v>
      </c>
      <c r="Y1586" s="4">
        <v>14.4</v>
      </c>
      <c r="AB1586" s="4">
        <f t="shared" si="465"/>
        <v>57.5</v>
      </c>
      <c r="AC1586" s="3">
        <v>80</v>
      </c>
      <c r="AD1586" s="4">
        <f t="shared" si="466"/>
        <v>1.6304485521869919E-2</v>
      </c>
      <c r="AE1586">
        <f t="shared" si="467"/>
        <v>86</v>
      </c>
      <c r="AG1586">
        <v>86</v>
      </c>
      <c r="AH1586" s="4">
        <f t="shared" si="468"/>
        <v>5.7</v>
      </c>
      <c r="AJ1586">
        <v>5.7</v>
      </c>
      <c r="AK1586" s="4">
        <f t="shared" si="469"/>
        <v>2.3769127190609126E-4</v>
      </c>
      <c r="AL1586">
        <f t="shared" si="470"/>
        <v>9</v>
      </c>
      <c r="AN1586">
        <v>9</v>
      </c>
      <c r="AO1586" s="4">
        <f t="shared" si="471"/>
        <v>1.85</v>
      </c>
      <c r="AQ1586">
        <v>25.1</v>
      </c>
      <c r="AR1586" s="4">
        <f t="shared" si="472"/>
        <v>146.76153969999999</v>
      </c>
      <c r="AT1586">
        <v>146.76153969999999</v>
      </c>
      <c r="AU1586">
        <v>146.76153969999999</v>
      </c>
      <c r="AV1586" s="4">
        <f t="shared" si="473"/>
        <v>10715281.625</v>
      </c>
      <c r="AX1586">
        <v>11695863</v>
      </c>
      <c r="AY1586">
        <v>11695863</v>
      </c>
      <c r="AZ1586" s="4">
        <f t="shared" si="474"/>
        <v>7.9</v>
      </c>
      <c r="BB1586">
        <v>7.9</v>
      </c>
      <c r="BC1586" s="4">
        <f t="shared" si="475"/>
        <v>7.7</v>
      </c>
      <c r="BE1586">
        <v>7.7</v>
      </c>
      <c r="BF1586" s="4">
        <v>0.38700000000000001</v>
      </c>
      <c r="BG1586" s="4">
        <v>10.1</v>
      </c>
      <c r="BH1586" s="4">
        <f t="shared" si="457"/>
        <v>43.5</v>
      </c>
      <c r="BJ1586">
        <v>43.5</v>
      </c>
    </row>
    <row r="1587" spans="1:62" x14ac:dyDescent="0.25">
      <c r="A1587" s="4" t="s">
        <v>122</v>
      </c>
      <c r="B1587" s="4">
        <v>2000</v>
      </c>
      <c r="C1587" s="4">
        <v>1</v>
      </c>
      <c r="E1587" s="4">
        <f t="shared" si="458"/>
        <v>9.7495971707049037E-6</v>
      </c>
      <c r="F1587">
        <v>588</v>
      </c>
      <c r="H1587" s="4">
        <f t="shared" si="459"/>
        <v>5.4285366311902644E-3</v>
      </c>
      <c r="I1587">
        <f t="shared" si="460"/>
        <v>51</v>
      </c>
      <c r="K1587">
        <v>51</v>
      </c>
      <c r="L1587" s="4">
        <v>1.18</v>
      </c>
      <c r="M1587">
        <f t="shared" si="461"/>
        <v>1.8778916001063942E-4</v>
      </c>
      <c r="O1587" s="4">
        <f t="shared" si="462"/>
        <v>13.76270195</v>
      </c>
      <c r="Q1587">
        <v>13.76270195</v>
      </c>
      <c r="S1587" s="4">
        <f t="shared" si="463"/>
        <v>8.675140700055771E-5</v>
      </c>
      <c r="W1587" s="4">
        <f t="shared" si="464"/>
        <v>304</v>
      </c>
      <c r="X1587">
        <v>304</v>
      </c>
      <c r="Y1587" s="4">
        <v>14.1</v>
      </c>
      <c r="AB1587" s="4">
        <f t="shared" si="465"/>
        <v>57.5</v>
      </c>
      <c r="AC1587" s="3">
        <v>84</v>
      </c>
      <c r="AD1587" s="4">
        <f t="shared" si="466"/>
        <v>1.5376954498454698E-2</v>
      </c>
      <c r="AE1587">
        <f t="shared" si="467"/>
        <v>73</v>
      </c>
      <c r="AG1587">
        <v>73</v>
      </c>
      <c r="AH1587" s="4">
        <f t="shared" si="468"/>
        <v>6.7</v>
      </c>
      <c r="AJ1587">
        <v>6.7</v>
      </c>
      <c r="AK1587" s="4">
        <f t="shared" si="469"/>
        <v>1.548485300632331E-2</v>
      </c>
      <c r="AL1587">
        <f t="shared" si="470"/>
        <v>75</v>
      </c>
      <c r="AN1587">
        <v>75</v>
      </c>
      <c r="AO1587" s="4">
        <f t="shared" si="471"/>
        <v>1.85</v>
      </c>
      <c r="AQ1587">
        <v>25.5</v>
      </c>
      <c r="AR1587" s="4">
        <f t="shared" si="472"/>
        <v>153.2594872</v>
      </c>
      <c r="AT1587">
        <v>153.2594872</v>
      </c>
      <c r="AU1587">
        <v>153.2594872</v>
      </c>
      <c r="AV1587" s="4">
        <f t="shared" si="473"/>
        <v>10715281.625</v>
      </c>
      <c r="AX1587">
        <v>11376172</v>
      </c>
      <c r="AY1587">
        <v>11376172</v>
      </c>
      <c r="AZ1587" s="4">
        <f t="shared" si="474"/>
        <v>8</v>
      </c>
      <c r="BB1587">
        <v>8</v>
      </c>
      <c r="BC1587" s="4">
        <f t="shared" si="475"/>
        <v>7.9</v>
      </c>
      <c r="BE1587">
        <v>7.9</v>
      </c>
      <c r="BF1587" s="4">
        <v>0.39100000000000001</v>
      </c>
      <c r="BG1587" s="4">
        <v>10.7</v>
      </c>
      <c r="BH1587" s="4">
        <f t="shared" si="457"/>
        <v>43.1</v>
      </c>
      <c r="BJ1587">
        <v>43.1</v>
      </c>
    </row>
    <row r="1588" spans="1:62" x14ac:dyDescent="0.25">
      <c r="A1588" s="4" t="s">
        <v>123</v>
      </c>
      <c r="B1588" s="4">
        <v>2015</v>
      </c>
      <c r="C1588" s="4">
        <v>1</v>
      </c>
      <c r="E1588" s="4">
        <f t="shared" si="458"/>
        <v>3.0332713382335351E-3</v>
      </c>
      <c r="F1588">
        <v>123</v>
      </c>
      <c r="H1588" s="4">
        <f t="shared" si="459"/>
        <v>1.5219517169984854E-2</v>
      </c>
      <c r="I1588">
        <f t="shared" si="460"/>
        <v>4</v>
      </c>
      <c r="K1588">
        <v>4</v>
      </c>
      <c r="M1588">
        <f t="shared" si="461"/>
        <v>1.8731145170040577E-4</v>
      </c>
      <c r="O1588" s="4">
        <f t="shared" si="462"/>
        <v>0</v>
      </c>
      <c r="Q1588">
        <v>0</v>
      </c>
      <c r="S1588" s="4">
        <f t="shared" si="463"/>
        <v>1.2276440336999126E-2</v>
      </c>
      <c r="T1588">
        <v>99</v>
      </c>
      <c r="W1588" s="4">
        <f t="shared" si="464"/>
        <v>900.625</v>
      </c>
      <c r="X1588">
        <v>1318</v>
      </c>
      <c r="Y1588" s="4">
        <v>4.5999999999999996</v>
      </c>
      <c r="AB1588" s="4">
        <f t="shared" si="465"/>
        <v>4</v>
      </c>
      <c r="AC1588" s="3">
        <v>4</v>
      </c>
      <c r="AD1588" s="4">
        <f t="shared" si="466"/>
        <v>1.2933745898433838E-2</v>
      </c>
      <c r="AE1588">
        <f t="shared" si="467"/>
        <v>99</v>
      </c>
      <c r="AG1588">
        <v>99</v>
      </c>
      <c r="AH1588" s="4" t="e">
        <f t="shared" si="468"/>
        <v>#VALUE!</v>
      </c>
      <c r="AK1588" s="4">
        <f t="shared" si="469"/>
        <v>1.2512362518076914E-2</v>
      </c>
      <c r="AL1588">
        <f t="shared" si="470"/>
        <v>99</v>
      </c>
      <c r="AN1588">
        <v>99</v>
      </c>
      <c r="AO1588" s="4">
        <f t="shared" si="471"/>
        <v>0.1</v>
      </c>
      <c r="AQ1588">
        <v>0.1</v>
      </c>
      <c r="AR1588" s="4">
        <f t="shared" si="472"/>
        <v>9643.6446830000004</v>
      </c>
      <c r="AT1588">
        <v>9643.6446830000004</v>
      </c>
      <c r="AU1588">
        <v>9643.6446830000004</v>
      </c>
      <c r="AV1588" s="4">
        <f t="shared" si="473"/>
        <v>3723155</v>
      </c>
      <c r="AX1588">
        <v>3723155</v>
      </c>
      <c r="AY1588">
        <v>3723155</v>
      </c>
      <c r="AZ1588" s="4">
        <f t="shared" si="474"/>
        <v>7.5</v>
      </c>
      <c r="BB1588">
        <v>7.5</v>
      </c>
      <c r="BC1588" s="4">
        <f t="shared" si="475"/>
        <v>7.3</v>
      </c>
      <c r="BE1588">
        <v>7.3</v>
      </c>
      <c r="BF1588" s="4">
        <v>0.78700000000000003</v>
      </c>
      <c r="BG1588" s="4">
        <v>13.1</v>
      </c>
      <c r="BH1588" s="4">
        <f t="shared" si="457"/>
        <v>75</v>
      </c>
      <c r="BJ1588">
        <v>75</v>
      </c>
    </row>
    <row r="1589" spans="1:62" x14ac:dyDescent="0.25">
      <c r="A1589" s="4" t="s">
        <v>123</v>
      </c>
      <c r="B1589" s="4">
        <v>2014</v>
      </c>
      <c r="C1589" s="4">
        <v>1</v>
      </c>
      <c r="E1589" s="4">
        <f t="shared" si="458"/>
        <v>3.0571007174885205E-3</v>
      </c>
      <c r="F1589">
        <v>126</v>
      </c>
      <c r="H1589" s="4">
        <f t="shared" si="459"/>
        <v>1.5219517169984854E-2</v>
      </c>
      <c r="I1589">
        <f t="shared" si="460"/>
        <v>4</v>
      </c>
      <c r="K1589">
        <v>4</v>
      </c>
      <c r="L1589" s="4">
        <v>0.52</v>
      </c>
      <c r="M1589">
        <f t="shared" si="461"/>
        <v>2.0067654654002735E-4</v>
      </c>
      <c r="O1589" s="4">
        <f t="shared" si="462"/>
        <v>721.36554320000005</v>
      </c>
      <c r="Q1589">
        <v>721.36554320000005</v>
      </c>
      <c r="S1589" s="4">
        <f t="shared" si="463"/>
        <v>1.3286180512832984E-2</v>
      </c>
      <c r="T1589">
        <v>96</v>
      </c>
      <c r="W1589" s="4">
        <f t="shared" si="464"/>
        <v>221</v>
      </c>
      <c r="X1589">
        <v>221</v>
      </c>
      <c r="Y1589" s="4">
        <v>39.5</v>
      </c>
      <c r="AB1589" s="4">
        <f t="shared" si="465"/>
        <v>4</v>
      </c>
      <c r="AC1589" s="3">
        <v>4</v>
      </c>
      <c r="AD1589" s="4">
        <f t="shared" si="466"/>
        <v>1.3650361407792392E-2</v>
      </c>
      <c r="AE1589">
        <f t="shared" si="467"/>
        <v>97</v>
      </c>
      <c r="AG1589">
        <v>97</v>
      </c>
      <c r="AH1589" s="4">
        <f t="shared" si="468"/>
        <v>4.17</v>
      </c>
      <c r="AJ1589">
        <v>4.17</v>
      </c>
      <c r="AK1589" s="4">
        <f t="shared" si="469"/>
        <v>1.3190047202315165E-2</v>
      </c>
      <c r="AL1589">
        <f t="shared" si="470"/>
        <v>97</v>
      </c>
      <c r="AN1589">
        <v>97</v>
      </c>
      <c r="AO1589" s="4">
        <f t="shared" si="471"/>
        <v>0.1</v>
      </c>
      <c r="AQ1589">
        <v>0.1</v>
      </c>
      <c r="AR1589" s="4">
        <f t="shared" si="472"/>
        <v>10972.078698625</v>
      </c>
      <c r="AT1589">
        <v>11183.96191</v>
      </c>
      <c r="AU1589">
        <v>11183.96191</v>
      </c>
      <c r="AV1589" s="4">
        <f t="shared" si="473"/>
        <v>322817</v>
      </c>
      <c r="AX1589">
        <v>322817</v>
      </c>
      <c r="AY1589">
        <v>322817</v>
      </c>
      <c r="AZ1589" s="4">
        <f t="shared" si="474"/>
        <v>7.6</v>
      </c>
      <c r="BB1589">
        <v>7.6</v>
      </c>
      <c r="BC1589" s="4">
        <f t="shared" si="475"/>
        <v>7.4</v>
      </c>
      <c r="BE1589">
        <v>7.4</v>
      </c>
      <c r="BF1589" s="4">
        <v>0.78300000000000003</v>
      </c>
      <c r="BG1589" s="4">
        <v>13</v>
      </c>
      <c r="BH1589" s="4">
        <f t="shared" si="457"/>
        <v>74.8</v>
      </c>
      <c r="BJ1589">
        <v>74.8</v>
      </c>
    </row>
    <row r="1590" spans="1:62" x14ac:dyDescent="0.25">
      <c r="A1590" s="4" t="s">
        <v>123</v>
      </c>
      <c r="B1590" s="4">
        <v>2013</v>
      </c>
      <c r="C1590" s="4">
        <v>1</v>
      </c>
      <c r="E1590" s="4">
        <f t="shared" si="458"/>
        <v>3.0720964197072549E-3</v>
      </c>
      <c r="F1590">
        <v>128</v>
      </c>
      <c r="H1590" s="4">
        <f t="shared" si="459"/>
        <v>1.4845116203364152E-2</v>
      </c>
      <c r="I1590">
        <f t="shared" si="460"/>
        <v>3</v>
      </c>
      <c r="K1590">
        <v>3</v>
      </c>
      <c r="L1590" s="4">
        <v>0.53</v>
      </c>
      <c r="M1590">
        <f t="shared" si="461"/>
        <v>1.9092850359651083E-4</v>
      </c>
      <c r="O1590" s="4">
        <f t="shared" si="462"/>
        <v>110.67797109999999</v>
      </c>
      <c r="Q1590">
        <v>110.67797109999999</v>
      </c>
      <c r="S1590" s="4">
        <f t="shared" si="463"/>
        <v>1.3286180512832984E-2</v>
      </c>
      <c r="T1590">
        <v>96</v>
      </c>
      <c r="W1590" s="4">
        <f t="shared" si="464"/>
        <v>195</v>
      </c>
      <c r="X1590">
        <v>195</v>
      </c>
      <c r="Y1590" s="4">
        <v>38.5</v>
      </c>
      <c r="AB1590" s="4">
        <f t="shared" si="465"/>
        <v>4</v>
      </c>
      <c r="AC1590" s="3">
        <v>4</v>
      </c>
      <c r="AD1590" s="4">
        <f t="shared" si="466"/>
        <v>1.364457892274697E-2</v>
      </c>
      <c r="AE1590">
        <f t="shared" si="467"/>
        <v>97</v>
      </c>
      <c r="AG1590">
        <v>97</v>
      </c>
      <c r="AH1590" s="4">
        <f t="shared" si="468"/>
        <v>4.2</v>
      </c>
      <c r="AJ1590">
        <v>4.2</v>
      </c>
      <c r="AK1590" s="4">
        <f t="shared" si="469"/>
        <v>1.3184428729581683E-2</v>
      </c>
      <c r="AL1590">
        <f t="shared" si="470"/>
        <v>97</v>
      </c>
      <c r="AN1590">
        <v>97</v>
      </c>
      <c r="AO1590" s="4">
        <f t="shared" si="471"/>
        <v>0.1</v>
      </c>
      <c r="AQ1590">
        <v>0.1</v>
      </c>
      <c r="AR1590" s="4">
        <f t="shared" si="472"/>
        <v>1882.2784200000001</v>
      </c>
      <c r="AT1590">
        <v>1882.2784200000001</v>
      </c>
      <c r="AU1590">
        <v>1882.2784200000001</v>
      </c>
      <c r="AV1590" s="4">
        <f t="shared" si="473"/>
        <v>2976724</v>
      </c>
      <c r="AX1590">
        <v>2976724</v>
      </c>
      <c r="AY1590">
        <v>2976724</v>
      </c>
      <c r="AZ1590" s="4">
        <f t="shared" si="474"/>
        <v>7.8</v>
      </c>
      <c r="BB1590">
        <v>7.8</v>
      </c>
      <c r="BC1590" s="4">
        <f t="shared" si="475"/>
        <v>7.6</v>
      </c>
      <c r="BE1590">
        <v>7.6</v>
      </c>
      <c r="BF1590" s="4">
        <v>0.77900000000000003</v>
      </c>
      <c r="BG1590" s="4">
        <v>12.9</v>
      </c>
      <c r="BH1590" s="4">
        <f t="shared" si="457"/>
        <v>74.599999999999994</v>
      </c>
      <c r="BJ1590">
        <v>74.599999999999994</v>
      </c>
    </row>
    <row r="1591" spans="1:62" x14ac:dyDescent="0.25">
      <c r="A1591" s="4" t="s">
        <v>123</v>
      </c>
      <c r="B1591" s="4">
        <v>2012</v>
      </c>
      <c r="C1591" s="4">
        <v>1</v>
      </c>
      <c r="E1591" s="4">
        <f t="shared" si="458"/>
        <v>3.0793228256523718E-3</v>
      </c>
      <c r="F1591">
        <v>129</v>
      </c>
      <c r="H1591" s="4">
        <f t="shared" si="459"/>
        <v>1.4845116203364152E-2</v>
      </c>
      <c r="I1591">
        <f t="shared" si="460"/>
        <v>3</v>
      </c>
      <c r="K1591">
        <v>3</v>
      </c>
      <c r="L1591" s="4">
        <v>0.53</v>
      </c>
      <c r="M1591">
        <f t="shared" si="461"/>
        <v>1.9065174723318986E-4</v>
      </c>
      <c r="O1591" s="4">
        <f t="shared" si="462"/>
        <v>101.609245</v>
      </c>
      <c r="Q1591">
        <v>101.609245</v>
      </c>
      <c r="S1591" s="4">
        <f t="shared" si="463"/>
        <v>1.2961300520541614E-2</v>
      </c>
      <c r="T1591">
        <v>97</v>
      </c>
      <c r="W1591" s="4">
        <f t="shared" si="464"/>
        <v>900.625</v>
      </c>
      <c r="X1591">
        <v>1868</v>
      </c>
      <c r="Y1591" s="4">
        <v>37.4</v>
      </c>
      <c r="AB1591" s="4">
        <f t="shared" si="465"/>
        <v>4</v>
      </c>
      <c r="AC1591" s="3">
        <v>4</v>
      </c>
      <c r="AD1591" s="4">
        <f t="shared" si="466"/>
        <v>1.3638793115809135E-2</v>
      </c>
      <c r="AE1591">
        <f t="shared" si="467"/>
        <v>97</v>
      </c>
      <c r="AG1591">
        <v>97</v>
      </c>
      <c r="AH1591" s="4">
        <f t="shared" si="468"/>
        <v>4.0999999999999996</v>
      </c>
      <c r="AJ1591">
        <v>4.0999999999999996</v>
      </c>
      <c r="AK1591" s="4">
        <f t="shared" si="469"/>
        <v>1.3178806977907933E-2</v>
      </c>
      <c r="AL1591">
        <f t="shared" si="470"/>
        <v>97</v>
      </c>
      <c r="AN1591">
        <v>97</v>
      </c>
      <c r="AO1591" s="4">
        <f t="shared" si="471"/>
        <v>0.1</v>
      </c>
      <c r="AQ1591">
        <v>0.1</v>
      </c>
      <c r="AR1591" s="4">
        <f t="shared" si="472"/>
        <v>1779.49641</v>
      </c>
      <c r="AT1591">
        <v>1779.49641</v>
      </c>
      <c r="AU1591">
        <v>1779.49641</v>
      </c>
      <c r="AV1591" s="4">
        <f t="shared" si="473"/>
        <v>2917456</v>
      </c>
      <c r="AX1591">
        <v>2917456</v>
      </c>
      <c r="AY1591">
        <v>2917456</v>
      </c>
      <c r="AZ1591" s="4">
        <f t="shared" si="474"/>
        <v>7.9</v>
      </c>
      <c r="BB1591">
        <v>7.9</v>
      </c>
      <c r="BC1591" s="4">
        <f t="shared" si="475"/>
        <v>7.7</v>
      </c>
      <c r="BE1591">
        <v>7.7</v>
      </c>
      <c r="BF1591" s="4">
        <v>0.77600000000000002</v>
      </c>
      <c r="BG1591" s="4">
        <v>12.9</v>
      </c>
      <c r="BH1591" s="4">
        <f t="shared" si="457"/>
        <v>74.5</v>
      </c>
      <c r="BJ1591">
        <v>74.5</v>
      </c>
    </row>
    <row r="1592" spans="1:62" x14ac:dyDescent="0.25">
      <c r="A1592" s="4" t="s">
        <v>123</v>
      </c>
      <c r="B1592" s="4">
        <v>2011</v>
      </c>
      <c r="C1592" s="4">
        <v>1</v>
      </c>
      <c r="E1592" s="4">
        <f t="shared" si="458"/>
        <v>1.5225857695379376E-3</v>
      </c>
      <c r="F1592">
        <v>13</v>
      </c>
      <c r="H1592" s="4">
        <f t="shared" si="459"/>
        <v>1.4845116203364152E-2</v>
      </c>
      <c r="I1592">
        <f t="shared" si="460"/>
        <v>3</v>
      </c>
      <c r="K1592">
        <v>3</v>
      </c>
      <c r="L1592" s="4">
        <v>0.51</v>
      </c>
      <c r="M1592">
        <f t="shared" si="461"/>
        <v>1.8763268802594237E-4</v>
      </c>
      <c r="O1592" s="4">
        <f t="shared" si="462"/>
        <v>9.2300263200000003</v>
      </c>
      <c r="Q1592">
        <v>9.2300263200000003</v>
      </c>
      <c r="S1592" s="4">
        <f t="shared" si="463"/>
        <v>1.3286180512832984E-2</v>
      </c>
      <c r="T1592">
        <v>96</v>
      </c>
      <c r="W1592" s="4">
        <f t="shared" si="464"/>
        <v>900.625</v>
      </c>
      <c r="X1592">
        <v>1569</v>
      </c>
      <c r="Y1592" s="4">
        <v>36.299999999999997</v>
      </c>
      <c r="AB1592" s="4">
        <f t="shared" si="465"/>
        <v>4</v>
      </c>
      <c r="AC1592" s="3">
        <v>4</v>
      </c>
      <c r="AD1592" s="4">
        <f t="shared" si="466"/>
        <v>1.3973208807102863E-2</v>
      </c>
      <c r="AE1592">
        <f t="shared" si="467"/>
        <v>96</v>
      </c>
      <c r="AG1592">
        <v>96</v>
      </c>
      <c r="AH1592" s="4">
        <f t="shared" si="468"/>
        <v>3.89</v>
      </c>
      <c r="AJ1592">
        <v>3.89</v>
      </c>
      <c r="AK1592" s="4">
        <f t="shared" si="469"/>
        <v>1.3495985202778645E-2</v>
      </c>
      <c r="AL1592">
        <f t="shared" si="470"/>
        <v>96</v>
      </c>
      <c r="AN1592">
        <v>96</v>
      </c>
      <c r="AO1592" s="4">
        <f t="shared" si="471"/>
        <v>0.1</v>
      </c>
      <c r="AQ1592">
        <v>0.1</v>
      </c>
      <c r="AR1592" s="4">
        <f t="shared" si="472"/>
        <v>145.12620000000001</v>
      </c>
      <c r="AT1592">
        <v>145.12620000000001</v>
      </c>
      <c r="AU1592">
        <v>145.12620000000001</v>
      </c>
      <c r="AV1592" s="4">
        <f t="shared" si="473"/>
        <v>10715281.625</v>
      </c>
      <c r="AX1592">
        <v>28635128</v>
      </c>
      <c r="AY1592">
        <v>28635128</v>
      </c>
      <c r="AZ1592" s="4">
        <f t="shared" si="474"/>
        <v>8</v>
      </c>
      <c r="BB1592">
        <v>8</v>
      </c>
      <c r="BC1592" s="4">
        <f t="shared" si="475"/>
        <v>7.8</v>
      </c>
      <c r="BE1592">
        <v>7.8</v>
      </c>
      <c r="BF1592" s="4">
        <v>0.77400000000000002</v>
      </c>
      <c r="BG1592" s="4">
        <v>13</v>
      </c>
      <c r="BH1592" s="4">
        <f t="shared" si="457"/>
        <v>74.3</v>
      </c>
      <c r="BJ1592">
        <v>74.3</v>
      </c>
    </row>
    <row r="1593" spans="1:62" x14ac:dyDescent="0.25">
      <c r="A1593" s="4" t="s">
        <v>123</v>
      </c>
      <c r="B1593" s="4">
        <v>2010</v>
      </c>
      <c r="C1593" s="4">
        <v>1</v>
      </c>
      <c r="E1593" s="4">
        <f t="shared" si="458"/>
        <v>3.0932259307129609E-3</v>
      </c>
      <c r="F1593">
        <v>131</v>
      </c>
      <c r="H1593" s="4">
        <f t="shared" si="459"/>
        <v>1.4845116203364152E-2</v>
      </c>
      <c r="I1593">
        <f t="shared" si="460"/>
        <v>3</v>
      </c>
      <c r="K1593">
        <v>3</v>
      </c>
      <c r="L1593" s="4">
        <v>0.49</v>
      </c>
      <c r="M1593">
        <f t="shared" si="461"/>
        <v>1.8951677809436114E-4</v>
      </c>
      <c r="O1593" s="4">
        <f t="shared" si="462"/>
        <v>65.566596619999999</v>
      </c>
      <c r="Q1593">
        <v>65.566596619999999</v>
      </c>
      <c r="S1593" s="4">
        <f t="shared" si="463"/>
        <v>1.3286180512832984E-2</v>
      </c>
      <c r="T1593">
        <v>96</v>
      </c>
      <c r="W1593" s="4">
        <f t="shared" si="464"/>
        <v>73</v>
      </c>
      <c r="X1593">
        <v>73</v>
      </c>
      <c r="Y1593" s="4">
        <v>35.299999999999997</v>
      </c>
      <c r="AB1593" s="4">
        <f t="shared" si="465"/>
        <v>4</v>
      </c>
      <c r="AC1593" s="3">
        <v>4</v>
      </c>
      <c r="AD1593" s="4">
        <f t="shared" si="466"/>
        <v>1.3967453647846059E-2</v>
      </c>
      <c r="AE1593">
        <f t="shared" si="467"/>
        <v>96</v>
      </c>
      <c r="AG1593">
        <v>96</v>
      </c>
      <c r="AH1593" s="4">
        <f t="shared" si="468"/>
        <v>3.99</v>
      </c>
      <c r="AJ1593">
        <v>3.99</v>
      </c>
      <c r="AK1593" s="4">
        <f t="shared" si="469"/>
        <v>1.3490395721495756E-2</v>
      </c>
      <c r="AL1593">
        <f t="shared" si="470"/>
        <v>96</v>
      </c>
      <c r="AN1593">
        <v>96</v>
      </c>
      <c r="AO1593" s="4">
        <f t="shared" si="471"/>
        <v>0.1</v>
      </c>
      <c r="AQ1593">
        <v>0.1</v>
      </c>
      <c r="AR1593" s="4">
        <f t="shared" si="472"/>
        <v>971.356987</v>
      </c>
      <c r="AT1593">
        <v>971.356987</v>
      </c>
      <c r="AU1593">
        <v>971.356987</v>
      </c>
      <c r="AV1593" s="4">
        <f t="shared" si="473"/>
        <v>10715281.625</v>
      </c>
      <c r="AX1593">
        <v>28112289</v>
      </c>
      <c r="AY1593">
        <v>28112289</v>
      </c>
      <c r="AZ1593" s="4">
        <f t="shared" si="474"/>
        <v>8.1999999999999993</v>
      </c>
      <c r="BB1593">
        <v>8.1999999999999993</v>
      </c>
      <c r="BC1593" s="4">
        <f t="shared" si="475"/>
        <v>8</v>
      </c>
      <c r="BE1593">
        <v>8</v>
      </c>
      <c r="BF1593" s="4">
        <v>0.76400000000000001</v>
      </c>
      <c r="BG1593" s="4">
        <v>12.8</v>
      </c>
      <c r="BH1593" s="4">
        <f t="shared" si="457"/>
        <v>74.099999999999994</v>
      </c>
      <c r="BJ1593">
        <v>74.099999999999994</v>
      </c>
    </row>
    <row r="1594" spans="1:62" x14ac:dyDescent="0.25">
      <c r="A1594" s="4" t="s">
        <v>123</v>
      </c>
      <c r="B1594" s="4">
        <v>2009</v>
      </c>
      <c r="C1594" s="4">
        <v>1</v>
      </c>
      <c r="E1594" s="4">
        <f t="shared" si="458"/>
        <v>3.0932259307129609E-3</v>
      </c>
      <c r="F1594">
        <v>131</v>
      </c>
      <c r="H1594" s="4">
        <f t="shared" si="459"/>
        <v>1.4845116203364152E-2</v>
      </c>
      <c r="I1594">
        <f t="shared" si="460"/>
        <v>3</v>
      </c>
      <c r="K1594">
        <v>3</v>
      </c>
      <c r="L1594" s="4">
        <v>0.47</v>
      </c>
      <c r="M1594">
        <f t="shared" si="461"/>
        <v>1.9830941022742167E-4</v>
      </c>
      <c r="O1594" s="4">
        <f t="shared" si="462"/>
        <v>431.54524720000001</v>
      </c>
      <c r="Q1594">
        <v>431.54524720000001</v>
      </c>
      <c r="S1594" s="4">
        <f t="shared" si="463"/>
        <v>1.3286180512832984E-2</v>
      </c>
      <c r="T1594">
        <v>96</v>
      </c>
      <c r="W1594" s="4">
        <f t="shared" si="464"/>
        <v>153</v>
      </c>
      <c r="X1594">
        <v>153</v>
      </c>
      <c r="Y1594" s="4">
        <v>34.4</v>
      </c>
      <c r="AB1594" s="4">
        <f t="shared" si="465"/>
        <v>4</v>
      </c>
      <c r="AC1594" s="3">
        <v>4</v>
      </c>
      <c r="AD1594" s="4">
        <f t="shared" si="466"/>
        <v>1.3621623093176615E-2</v>
      </c>
      <c r="AE1594">
        <f t="shared" si="467"/>
        <v>97</v>
      </c>
      <c r="AG1594">
        <v>97</v>
      </c>
      <c r="AH1594" s="4">
        <f t="shared" si="468"/>
        <v>3.97</v>
      </c>
      <c r="AJ1594">
        <v>3.97</v>
      </c>
      <c r="AK1594" s="4">
        <f t="shared" si="469"/>
        <v>1.3162122083840445E-2</v>
      </c>
      <c r="AL1594">
        <f t="shared" si="470"/>
        <v>97</v>
      </c>
      <c r="AN1594">
        <v>97</v>
      </c>
      <c r="AO1594" s="4">
        <f t="shared" si="471"/>
        <v>0.1</v>
      </c>
      <c r="AQ1594">
        <v>0.1</v>
      </c>
      <c r="AR1594" s="4">
        <f t="shared" si="472"/>
        <v>7326.7444349999996</v>
      </c>
      <c r="AT1594">
        <v>7326.7444349999996</v>
      </c>
      <c r="AU1594">
        <v>7326.7444349999996</v>
      </c>
      <c r="AV1594" s="4">
        <f t="shared" si="473"/>
        <v>2765383</v>
      </c>
      <c r="AX1594">
        <v>2765383</v>
      </c>
      <c r="AY1594">
        <v>2765383</v>
      </c>
      <c r="AZ1594" s="4">
        <f t="shared" si="474"/>
        <v>8.3000000000000007</v>
      </c>
      <c r="BB1594">
        <v>8.3000000000000007</v>
      </c>
      <c r="BC1594" s="4">
        <f t="shared" si="475"/>
        <v>8.1999999999999993</v>
      </c>
      <c r="BE1594">
        <v>8.1999999999999993</v>
      </c>
      <c r="BF1594" s="4">
        <v>0.75600000000000001</v>
      </c>
      <c r="BG1594" s="4">
        <v>12.6</v>
      </c>
      <c r="BH1594" s="4">
        <f t="shared" si="457"/>
        <v>74</v>
      </c>
      <c r="BJ1594">
        <v>74</v>
      </c>
    </row>
    <row r="1595" spans="1:62" x14ac:dyDescent="0.25">
      <c r="A1595" s="4" t="s">
        <v>123</v>
      </c>
      <c r="B1595" s="4">
        <v>2008</v>
      </c>
      <c r="C1595" s="4">
        <v>1</v>
      </c>
      <c r="E1595" s="4">
        <f t="shared" si="458"/>
        <v>3.0999000005976747E-3</v>
      </c>
      <c r="F1595">
        <v>132</v>
      </c>
      <c r="H1595" s="4">
        <f t="shared" si="459"/>
        <v>1.4845116203364152E-2</v>
      </c>
      <c r="I1595">
        <f t="shared" si="460"/>
        <v>3</v>
      </c>
      <c r="K1595">
        <v>3</v>
      </c>
      <c r="L1595" s="4">
        <v>0.47</v>
      </c>
      <c r="M1595">
        <f t="shared" si="461"/>
        <v>1.9841454261308467E-4</v>
      </c>
      <c r="O1595" s="4">
        <f t="shared" si="462"/>
        <v>438.4519214</v>
      </c>
      <c r="Q1595">
        <v>438.4519214</v>
      </c>
      <c r="S1595" s="4">
        <f t="shared" si="463"/>
        <v>1.2961300520541614E-2</v>
      </c>
      <c r="T1595">
        <v>97</v>
      </c>
      <c r="W1595" s="4">
        <f t="shared" si="464"/>
        <v>334</v>
      </c>
      <c r="X1595">
        <v>334</v>
      </c>
      <c r="Y1595" s="4">
        <v>33.4</v>
      </c>
      <c r="AB1595" s="4">
        <f t="shared" si="465"/>
        <v>4</v>
      </c>
      <c r="AC1595" s="3">
        <v>4</v>
      </c>
      <c r="AD1595" s="4">
        <f t="shared" si="466"/>
        <v>1.3615824242402057E-2</v>
      </c>
      <c r="AE1595">
        <f t="shared" si="467"/>
        <v>97</v>
      </c>
      <c r="AG1595">
        <v>97</v>
      </c>
      <c r="AH1595" s="4">
        <f t="shared" si="468"/>
        <v>3.47</v>
      </c>
      <c r="AJ1595">
        <v>3.47</v>
      </c>
      <c r="AK1595" s="4">
        <f t="shared" si="469"/>
        <v>1.3156487452403977E-2</v>
      </c>
      <c r="AL1595">
        <f t="shared" si="470"/>
        <v>97</v>
      </c>
      <c r="AN1595">
        <v>97</v>
      </c>
      <c r="AO1595" s="4">
        <f t="shared" si="471"/>
        <v>0.1</v>
      </c>
      <c r="AQ1595">
        <v>0.1</v>
      </c>
      <c r="AR1595" s="4">
        <f t="shared" si="472"/>
        <v>8513.6295410000002</v>
      </c>
      <c r="AT1595">
        <v>8513.6295410000002</v>
      </c>
      <c r="AU1595">
        <v>8513.6295410000002</v>
      </c>
      <c r="AV1595" s="4">
        <f t="shared" si="473"/>
        <v>2711169</v>
      </c>
      <c r="AX1595">
        <v>2711169</v>
      </c>
      <c r="AY1595">
        <v>2711169</v>
      </c>
      <c r="AZ1595" s="4">
        <f t="shared" si="474"/>
        <v>8.5</v>
      </c>
      <c r="BB1595">
        <v>8.5</v>
      </c>
      <c r="BC1595" s="4">
        <f t="shared" si="475"/>
        <v>8.3000000000000007</v>
      </c>
      <c r="BE1595">
        <v>8.3000000000000007</v>
      </c>
      <c r="BF1595" s="4">
        <v>0.747</v>
      </c>
      <c r="BG1595" s="4">
        <v>12.5</v>
      </c>
      <c r="BH1595" s="4">
        <f t="shared" si="457"/>
        <v>73.8</v>
      </c>
      <c r="BJ1595">
        <v>73.8</v>
      </c>
    </row>
    <row r="1596" spans="1:62" x14ac:dyDescent="0.25">
      <c r="A1596" s="4" t="s">
        <v>123</v>
      </c>
      <c r="B1596" s="4">
        <v>2007</v>
      </c>
      <c r="C1596" s="4">
        <v>1</v>
      </c>
      <c r="E1596" s="4">
        <f t="shared" si="458"/>
        <v>3.1063873842960082E-3</v>
      </c>
      <c r="F1596">
        <v>133</v>
      </c>
      <c r="H1596" s="4">
        <f t="shared" si="459"/>
        <v>1.4845116203364152E-2</v>
      </c>
      <c r="I1596">
        <f t="shared" si="460"/>
        <v>3</v>
      </c>
      <c r="K1596">
        <v>3</v>
      </c>
      <c r="L1596" s="4">
        <v>0.43</v>
      </c>
      <c r="M1596">
        <f t="shared" si="461"/>
        <v>1.9796614625914986E-4</v>
      </c>
      <c r="O1596" s="4">
        <f t="shared" si="462"/>
        <v>409.98125229999999</v>
      </c>
      <c r="Q1596">
        <v>409.98125229999999</v>
      </c>
      <c r="S1596" s="4">
        <f t="shared" si="463"/>
        <v>1.3286180512832984E-2</v>
      </c>
      <c r="T1596">
        <v>96</v>
      </c>
      <c r="W1596" s="4">
        <f t="shared" si="464"/>
        <v>394</v>
      </c>
      <c r="X1596">
        <v>394</v>
      </c>
      <c r="Y1596" s="4">
        <v>32.5</v>
      </c>
      <c r="AB1596" s="4">
        <f t="shared" si="465"/>
        <v>4</v>
      </c>
      <c r="AC1596" s="3">
        <v>4</v>
      </c>
      <c r="AD1596" s="4">
        <f t="shared" si="466"/>
        <v>1.3610022036202289E-2</v>
      </c>
      <c r="AE1596">
        <f t="shared" si="467"/>
        <v>97</v>
      </c>
      <c r="AG1596">
        <v>97</v>
      </c>
      <c r="AH1596" s="4">
        <f t="shared" si="468"/>
        <v>3.61</v>
      </c>
      <c r="AJ1596">
        <v>3.61</v>
      </c>
      <c r="AK1596" s="4">
        <f t="shared" si="469"/>
        <v>1.3150849508388341E-2</v>
      </c>
      <c r="AL1596">
        <f t="shared" si="470"/>
        <v>97</v>
      </c>
      <c r="AN1596">
        <v>97</v>
      </c>
      <c r="AO1596" s="4">
        <f t="shared" si="471"/>
        <v>0.1</v>
      </c>
      <c r="AQ1596">
        <v>0.1</v>
      </c>
      <c r="AR1596" s="4">
        <f t="shared" si="472"/>
        <v>7269.1711400000004</v>
      </c>
      <c r="AT1596">
        <v>7269.1711400000004</v>
      </c>
      <c r="AU1596">
        <v>7269.1711400000004</v>
      </c>
      <c r="AV1596" s="4">
        <f t="shared" si="473"/>
        <v>10715281.625</v>
      </c>
      <c r="AX1596">
        <v>26625845</v>
      </c>
      <c r="AY1596">
        <v>26625845</v>
      </c>
      <c r="AZ1596" s="4">
        <f t="shared" si="474"/>
        <v>8.6999999999999993</v>
      </c>
      <c r="BB1596">
        <v>8.6999999999999993</v>
      </c>
      <c r="BC1596" s="4">
        <f t="shared" si="475"/>
        <v>8.5</v>
      </c>
      <c r="BE1596">
        <v>8.5</v>
      </c>
      <c r="BF1596" s="4">
        <v>0.73599999999999999</v>
      </c>
      <c r="BG1596" s="4">
        <v>12.3</v>
      </c>
      <c r="BH1596" s="4">
        <f t="shared" si="457"/>
        <v>73.7</v>
      </c>
      <c r="BJ1596">
        <v>73.7</v>
      </c>
    </row>
    <row r="1597" spans="1:62" x14ac:dyDescent="0.25">
      <c r="A1597" s="4" t="s">
        <v>123</v>
      </c>
      <c r="B1597" s="4">
        <v>2006</v>
      </c>
      <c r="C1597" s="4">
        <v>1</v>
      </c>
      <c r="E1597" s="4">
        <f t="shared" si="458"/>
        <v>3.1126868503935567E-3</v>
      </c>
      <c r="F1597">
        <v>134</v>
      </c>
      <c r="H1597" s="4">
        <f t="shared" si="459"/>
        <v>1.4845116203364152E-2</v>
      </c>
      <c r="I1597">
        <f t="shared" si="460"/>
        <v>3</v>
      </c>
      <c r="K1597">
        <v>3</v>
      </c>
      <c r="L1597" s="4">
        <v>0.42</v>
      </c>
      <c r="M1597">
        <f t="shared" si="461"/>
        <v>1.9719429206710521E-4</v>
      </c>
      <c r="O1597" s="4">
        <f t="shared" si="462"/>
        <v>365.91139779999997</v>
      </c>
      <c r="Q1597">
        <v>365.91139779999997</v>
      </c>
      <c r="S1597" s="4">
        <f t="shared" si="463"/>
        <v>1.3597551795253666E-2</v>
      </c>
      <c r="T1597">
        <v>95</v>
      </c>
      <c r="W1597" s="4">
        <f t="shared" si="464"/>
        <v>564</v>
      </c>
      <c r="X1597">
        <v>564</v>
      </c>
      <c r="Y1597" s="4">
        <v>31.6</v>
      </c>
      <c r="AB1597" s="4">
        <f t="shared" si="465"/>
        <v>4</v>
      </c>
      <c r="AC1597" s="3">
        <v>4</v>
      </c>
      <c r="AD1597" s="4">
        <f t="shared" si="466"/>
        <v>1.4268282667868384E-2</v>
      </c>
      <c r="AE1597">
        <f t="shared" si="467"/>
        <v>95</v>
      </c>
      <c r="AG1597">
        <v>95</v>
      </c>
      <c r="AH1597" s="4">
        <f t="shared" si="468"/>
        <v>3.65</v>
      </c>
      <c r="AJ1597">
        <v>3.65</v>
      </c>
      <c r="AK1597" s="4">
        <f t="shared" si="469"/>
        <v>1.3776145422557116E-2</v>
      </c>
      <c r="AL1597">
        <f t="shared" si="470"/>
        <v>95</v>
      </c>
      <c r="AN1597">
        <v>95</v>
      </c>
      <c r="AO1597" s="4">
        <f t="shared" si="471"/>
        <v>0.1</v>
      </c>
      <c r="AQ1597">
        <v>0.1</v>
      </c>
      <c r="AR1597" s="4">
        <f t="shared" si="472"/>
        <v>6222.9829550000004</v>
      </c>
      <c r="AT1597">
        <v>6222.9829550000004</v>
      </c>
      <c r="AU1597">
        <v>6222.9829550000004</v>
      </c>
      <c r="AV1597" s="4">
        <f t="shared" si="473"/>
        <v>10715281.625</v>
      </c>
      <c r="AX1597">
        <v>26143566</v>
      </c>
      <c r="AY1597">
        <v>26143566</v>
      </c>
      <c r="AZ1597" s="4">
        <f t="shared" si="474"/>
        <v>8.8000000000000007</v>
      </c>
      <c r="BB1597">
        <v>8.8000000000000007</v>
      </c>
      <c r="BC1597" s="4">
        <f t="shared" si="475"/>
        <v>8.6</v>
      </c>
      <c r="BE1597">
        <v>8.6</v>
      </c>
      <c r="BF1597" s="4">
        <v>0.73199999999999998</v>
      </c>
      <c r="BG1597" s="4">
        <v>12.7</v>
      </c>
      <c r="BH1597" s="4">
        <f t="shared" si="457"/>
        <v>73.599999999999994</v>
      </c>
      <c r="BJ1597">
        <v>73.599999999999994</v>
      </c>
    </row>
    <row r="1598" spans="1:62" x14ac:dyDescent="0.25">
      <c r="A1598" s="4" t="s">
        <v>123</v>
      </c>
      <c r="B1598" s="4">
        <v>2005</v>
      </c>
      <c r="C1598" s="4">
        <v>1</v>
      </c>
      <c r="E1598" s="4">
        <f t="shared" si="458"/>
        <v>3.1187972014673766E-3</v>
      </c>
      <c r="F1598">
        <v>135</v>
      </c>
      <c r="H1598" s="4">
        <f t="shared" si="459"/>
        <v>1.4845116203364152E-2</v>
      </c>
      <c r="I1598">
        <f t="shared" si="460"/>
        <v>3</v>
      </c>
      <c r="K1598">
        <v>3</v>
      </c>
      <c r="L1598" s="4">
        <v>0.46</v>
      </c>
      <c r="M1598">
        <f t="shared" si="461"/>
        <v>1.9581332911413867E-4</v>
      </c>
      <c r="O1598" s="4">
        <f t="shared" si="462"/>
        <v>297.59138330000002</v>
      </c>
      <c r="Q1598">
        <v>297.59138330000002</v>
      </c>
      <c r="S1598" s="4">
        <f t="shared" si="463"/>
        <v>1.3286180512832984E-2</v>
      </c>
      <c r="T1598">
        <v>96</v>
      </c>
      <c r="W1598" s="4">
        <f t="shared" si="464"/>
        <v>900.625</v>
      </c>
      <c r="X1598">
        <v>1407</v>
      </c>
      <c r="Y1598" s="4">
        <v>3.7</v>
      </c>
      <c r="AB1598" s="4">
        <f t="shared" si="465"/>
        <v>4</v>
      </c>
      <c r="AC1598" s="3">
        <v>4</v>
      </c>
      <c r="AD1598" s="4">
        <f t="shared" si="466"/>
        <v>1.393849115178329E-2</v>
      </c>
      <c r="AE1598">
        <f t="shared" si="467"/>
        <v>96</v>
      </c>
      <c r="AG1598">
        <v>96</v>
      </c>
      <c r="AH1598" s="4">
        <f t="shared" si="468"/>
        <v>3.29</v>
      </c>
      <c r="AJ1598">
        <v>3.29</v>
      </c>
      <c r="AK1598" s="4">
        <f t="shared" si="469"/>
        <v>1.3462263601092522E-2</v>
      </c>
      <c r="AL1598">
        <f t="shared" si="470"/>
        <v>96</v>
      </c>
      <c r="AN1598">
        <v>96</v>
      </c>
      <c r="AO1598" s="4">
        <f t="shared" si="471"/>
        <v>0.1</v>
      </c>
      <c r="AQ1598">
        <v>0.1</v>
      </c>
      <c r="AR1598" s="4">
        <f t="shared" si="472"/>
        <v>5593.8229950000004</v>
      </c>
      <c r="AT1598">
        <v>5593.8229950000004</v>
      </c>
      <c r="AU1598">
        <v>5593.8229950000004</v>
      </c>
      <c r="AV1598" s="4">
        <f t="shared" si="473"/>
        <v>10715281.625</v>
      </c>
      <c r="AX1598">
        <v>25659393</v>
      </c>
      <c r="AY1598">
        <v>25659393</v>
      </c>
      <c r="AZ1598" s="4">
        <f t="shared" si="474"/>
        <v>9</v>
      </c>
      <c r="BB1598">
        <v>9</v>
      </c>
      <c r="BC1598" s="4">
        <f t="shared" si="475"/>
        <v>8.8000000000000007</v>
      </c>
      <c r="BE1598">
        <v>8.8000000000000007</v>
      </c>
      <c r="BF1598" s="4">
        <v>0.73399999999999999</v>
      </c>
      <c r="BG1598" s="4">
        <v>12.9</v>
      </c>
      <c r="BH1598" s="4">
        <f t="shared" si="457"/>
        <v>73.400000000000006</v>
      </c>
      <c r="BJ1598">
        <v>73.400000000000006</v>
      </c>
    </row>
    <row r="1599" spans="1:62" x14ac:dyDescent="0.25">
      <c r="A1599" s="4" t="s">
        <v>123</v>
      </c>
      <c r="B1599" s="4">
        <v>2004</v>
      </c>
      <c r="C1599" s="4">
        <v>1</v>
      </c>
      <c r="E1599" s="4">
        <f t="shared" si="458"/>
        <v>3.1304459410745901E-3</v>
      </c>
      <c r="F1599">
        <v>137</v>
      </c>
      <c r="H1599" s="4">
        <f t="shared" si="459"/>
        <v>1.4845116203364152E-2</v>
      </c>
      <c r="I1599">
        <f t="shared" si="460"/>
        <v>3</v>
      </c>
      <c r="K1599">
        <v>3</v>
      </c>
      <c r="L1599" s="4">
        <v>0.49</v>
      </c>
      <c r="M1599">
        <f t="shared" si="461"/>
        <v>1.9620023026553353E-4</v>
      </c>
      <c r="O1599" s="4">
        <f t="shared" si="462"/>
        <v>315.66393219999998</v>
      </c>
      <c r="Q1599">
        <v>315.66393219999998</v>
      </c>
      <c r="S1599" s="4">
        <f t="shared" si="463"/>
        <v>1.3894096137580055E-2</v>
      </c>
      <c r="T1599">
        <v>94</v>
      </c>
      <c r="W1599" s="4">
        <f t="shared" si="464"/>
        <v>900.625</v>
      </c>
      <c r="X1599">
        <v>5729</v>
      </c>
      <c r="Y1599" s="4">
        <v>29.8</v>
      </c>
      <c r="AB1599" s="4">
        <f t="shared" si="465"/>
        <v>4</v>
      </c>
      <c r="AC1599" s="3">
        <v>4</v>
      </c>
      <c r="AD1599" s="4">
        <f t="shared" si="466"/>
        <v>1.4256711607341136E-2</v>
      </c>
      <c r="AE1599">
        <f t="shared" si="467"/>
        <v>95</v>
      </c>
      <c r="AG1599">
        <v>95</v>
      </c>
      <c r="AH1599" s="4">
        <f t="shared" si="468"/>
        <v>3.74</v>
      </c>
      <c r="AJ1599">
        <v>3.74</v>
      </c>
      <c r="AK1599" s="4">
        <f t="shared" si="469"/>
        <v>1.3764912184401897E-2</v>
      </c>
      <c r="AL1599">
        <f t="shared" si="470"/>
        <v>95</v>
      </c>
      <c r="AN1599">
        <v>95</v>
      </c>
      <c r="AO1599" s="4">
        <f t="shared" si="471"/>
        <v>0.1</v>
      </c>
      <c r="AQ1599">
        <v>0.1</v>
      </c>
      <c r="AR1599" s="4">
        <f t="shared" si="472"/>
        <v>4955.4777430000004</v>
      </c>
      <c r="AT1599">
        <v>4955.4777430000004</v>
      </c>
      <c r="AU1599">
        <v>4955.4777430000004</v>
      </c>
      <c r="AV1599" s="4">
        <f t="shared" si="473"/>
        <v>2517419</v>
      </c>
      <c r="AX1599">
        <v>2517419</v>
      </c>
      <c r="AY1599">
        <v>2517419</v>
      </c>
      <c r="AZ1599" s="4">
        <f t="shared" si="474"/>
        <v>9.1999999999999993</v>
      </c>
      <c r="BB1599">
        <v>9.1999999999999993</v>
      </c>
      <c r="BC1599" s="4">
        <f t="shared" si="475"/>
        <v>8.9</v>
      </c>
      <c r="BE1599">
        <v>8.9</v>
      </c>
      <c r="BF1599" s="4">
        <v>0.73099999999999998</v>
      </c>
      <c r="BG1599" s="4">
        <v>12.7</v>
      </c>
      <c r="BH1599" s="4">
        <f t="shared" si="457"/>
        <v>73.2</v>
      </c>
      <c r="BJ1599">
        <v>73.2</v>
      </c>
    </row>
    <row r="1600" spans="1:62" x14ac:dyDescent="0.25">
      <c r="A1600" s="4" t="s">
        <v>123</v>
      </c>
      <c r="B1600" s="4">
        <v>2003</v>
      </c>
      <c r="C1600" s="4">
        <v>1</v>
      </c>
      <c r="E1600" s="4">
        <f t="shared" si="458"/>
        <v>3.1359821080807755E-3</v>
      </c>
      <c r="F1600">
        <v>138</v>
      </c>
      <c r="H1600" s="4">
        <f t="shared" si="459"/>
        <v>1.4845116203364152E-2</v>
      </c>
      <c r="I1600">
        <f t="shared" si="460"/>
        <v>3</v>
      </c>
      <c r="K1600">
        <v>3</v>
      </c>
      <c r="L1600" s="4">
        <v>0.48</v>
      </c>
      <c r="M1600">
        <f t="shared" si="461"/>
        <v>1.9505923041139545E-4</v>
      </c>
      <c r="O1600" s="4">
        <f t="shared" si="462"/>
        <v>264.24961289999999</v>
      </c>
      <c r="Q1600">
        <v>264.24961289999999</v>
      </c>
      <c r="S1600" s="4">
        <f t="shared" si="463"/>
        <v>1.3597551795253666E-2</v>
      </c>
      <c r="T1600">
        <v>95</v>
      </c>
      <c r="W1600" s="4">
        <f t="shared" si="464"/>
        <v>632</v>
      </c>
      <c r="X1600">
        <v>632</v>
      </c>
      <c r="Y1600" s="4">
        <v>28.8</v>
      </c>
      <c r="AB1600" s="4">
        <f t="shared" si="465"/>
        <v>4</v>
      </c>
      <c r="AC1600" s="3">
        <v>4</v>
      </c>
      <c r="AD1600" s="4">
        <f t="shared" si="466"/>
        <v>1.3927029268507855E-2</v>
      </c>
      <c r="AE1600">
        <f t="shared" si="467"/>
        <v>96</v>
      </c>
      <c r="AG1600">
        <v>96</v>
      </c>
      <c r="AH1600" s="4">
        <f t="shared" si="468"/>
        <v>3.95</v>
      </c>
      <c r="AJ1600">
        <v>3.95</v>
      </c>
      <c r="AK1600" s="4">
        <f t="shared" si="469"/>
        <v>1.3451131013916262E-2</v>
      </c>
      <c r="AL1600">
        <f t="shared" si="470"/>
        <v>96</v>
      </c>
      <c r="AN1600">
        <v>96</v>
      </c>
      <c r="AO1600" s="4">
        <f t="shared" si="471"/>
        <v>0.1</v>
      </c>
      <c r="AQ1600">
        <v>0.1</v>
      </c>
      <c r="AR1600" s="4">
        <f t="shared" si="472"/>
        <v>4463.6758929999996</v>
      </c>
      <c r="AT1600">
        <v>4463.6758929999996</v>
      </c>
      <c r="AU1600">
        <v>4463.6758929999996</v>
      </c>
      <c r="AV1600" s="4">
        <f t="shared" si="473"/>
        <v>2468873</v>
      </c>
      <c r="AX1600">
        <v>2468873</v>
      </c>
      <c r="AY1600">
        <v>2468873</v>
      </c>
      <c r="AZ1600" s="4">
        <f t="shared" si="474"/>
        <v>9.3000000000000007</v>
      </c>
      <c r="BB1600">
        <v>9.3000000000000007</v>
      </c>
      <c r="BC1600" s="4">
        <f t="shared" si="475"/>
        <v>9.1</v>
      </c>
      <c r="BE1600">
        <v>9.1</v>
      </c>
      <c r="BF1600" s="4">
        <v>0.72399999999999998</v>
      </c>
      <c r="BG1600" s="4">
        <v>12.1</v>
      </c>
      <c r="BH1600" s="4">
        <f t="shared" si="457"/>
        <v>73.099999999999994</v>
      </c>
      <c r="BJ1600">
        <v>73.099999999999994</v>
      </c>
    </row>
    <row r="1601" spans="1:62" x14ac:dyDescent="0.25">
      <c r="A1601" s="4" t="s">
        <v>123</v>
      </c>
      <c r="B1601" s="4">
        <v>2002</v>
      </c>
      <c r="C1601" s="4">
        <v>1</v>
      </c>
      <c r="E1601" s="4">
        <f t="shared" si="458"/>
        <v>1.5375706050567797E-3</v>
      </c>
      <c r="F1601">
        <v>14</v>
      </c>
      <c r="H1601" s="4">
        <f t="shared" si="459"/>
        <v>1.5219517169984854E-2</v>
      </c>
      <c r="I1601">
        <f t="shared" si="460"/>
        <v>4</v>
      </c>
      <c r="K1601">
        <v>4</v>
      </c>
      <c r="L1601" s="4">
        <v>0.49</v>
      </c>
      <c r="M1601">
        <f t="shared" si="461"/>
        <v>1.9389450314123881E-4</v>
      </c>
      <c r="O1601" s="4">
        <f t="shared" si="462"/>
        <v>216.70294809999999</v>
      </c>
      <c r="Q1601">
        <v>216.70294809999999</v>
      </c>
      <c r="S1601" s="4">
        <f t="shared" si="463"/>
        <v>1.3597551795253666E-2</v>
      </c>
      <c r="T1601">
        <v>95</v>
      </c>
      <c r="W1601" s="4">
        <f t="shared" si="464"/>
        <v>408</v>
      </c>
      <c r="X1601">
        <v>408</v>
      </c>
      <c r="Y1601" s="4">
        <v>27.9</v>
      </c>
      <c r="AB1601" s="4">
        <f t="shared" si="465"/>
        <v>4</v>
      </c>
      <c r="AC1601" s="3">
        <v>4</v>
      </c>
      <c r="AD1601" s="4">
        <f t="shared" si="466"/>
        <v>1.4551767365926109E-2</v>
      </c>
      <c r="AE1601">
        <f t="shared" si="467"/>
        <v>94</v>
      </c>
      <c r="AG1601">
        <v>94</v>
      </c>
      <c r="AH1601" s="4">
        <f t="shared" si="468"/>
        <v>3.4</v>
      </c>
      <c r="AJ1601">
        <v>3.4</v>
      </c>
      <c r="AK1601" s="4">
        <f t="shared" si="469"/>
        <v>1.4046364023204699E-2</v>
      </c>
      <c r="AL1601">
        <f t="shared" si="470"/>
        <v>94</v>
      </c>
      <c r="AN1601">
        <v>94</v>
      </c>
      <c r="AO1601" s="4">
        <f t="shared" si="471"/>
        <v>0.1</v>
      </c>
      <c r="AQ1601">
        <v>0.1</v>
      </c>
      <c r="AR1601" s="4">
        <f t="shared" si="472"/>
        <v>4167.3643869999996</v>
      </c>
      <c r="AT1601">
        <v>4167.3643869999996</v>
      </c>
      <c r="AU1601">
        <v>4167.3643869999996</v>
      </c>
      <c r="AV1601" s="4">
        <f t="shared" si="473"/>
        <v>10715281.625</v>
      </c>
      <c r="AX1601">
        <v>24198811</v>
      </c>
      <c r="AY1601">
        <v>24198811</v>
      </c>
      <c r="AZ1601" s="4">
        <f t="shared" si="474"/>
        <v>9.5</v>
      </c>
      <c r="BB1601">
        <v>9.5</v>
      </c>
      <c r="BC1601" s="4">
        <f t="shared" si="475"/>
        <v>9.3000000000000007</v>
      </c>
      <c r="BE1601">
        <v>9.3000000000000007</v>
      </c>
      <c r="BF1601" s="4">
        <v>0.72299999999999998</v>
      </c>
      <c r="BG1601" s="4">
        <v>12</v>
      </c>
      <c r="BH1601" s="4">
        <f t="shared" si="457"/>
        <v>72.900000000000006</v>
      </c>
      <c r="BJ1601">
        <v>72.900000000000006</v>
      </c>
    </row>
    <row r="1602" spans="1:62" x14ac:dyDescent="0.25">
      <c r="A1602" s="4" t="s">
        <v>123</v>
      </c>
      <c r="B1602" s="4">
        <v>2001</v>
      </c>
      <c r="C1602" s="4">
        <v>1</v>
      </c>
      <c r="E1602" s="4">
        <f t="shared" si="458"/>
        <v>3.1650999060883925E-3</v>
      </c>
      <c r="F1602">
        <v>144</v>
      </c>
      <c r="H1602" s="4">
        <f t="shared" si="459"/>
        <v>1.5219517169984854E-2</v>
      </c>
      <c r="I1602">
        <f t="shared" si="460"/>
        <v>4</v>
      </c>
      <c r="K1602">
        <v>4</v>
      </c>
      <c r="L1602" s="4">
        <v>0.53</v>
      </c>
      <c r="M1602">
        <f t="shared" si="461"/>
        <v>1.9372820918625935E-4</v>
      </c>
      <c r="O1602" s="4">
        <f t="shared" si="462"/>
        <v>210.2417002</v>
      </c>
      <c r="Q1602">
        <v>210.2417002</v>
      </c>
      <c r="S1602" s="4">
        <f t="shared" si="463"/>
        <v>1.3597551795253666E-2</v>
      </c>
      <c r="T1602">
        <v>95</v>
      </c>
      <c r="W1602" s="4">
        <f t="shared" si="464"/>
        <v>900.625</v>
      </c>
      <c r="X1602">
        <v>2198</v>
      </c>
      <c r="Y1602" s="4">
        <v>27</v>
      </c>
      <c r="AB1602" s="4">
        <f t="shared" si="465"/>
        <v>5</v>
      </c>
      <c r="AC1602" s="3">
        <v>5</v>
      </c>
      <c r="AD1602" s="4">
        <f t="shared" si="466"/>
        <v>1.4239438173253476E-2</v>
      </c>
      <c r="AE1602">
        <f t="shared" si="467"/>
        <v>95</v>
      </c>
      <c r="AG1602">
        <v>95</v>
      </c>
      <c r="AH1602" s="4">
        <f t="shared" si="468"/>
        <v>3.4</v>
      </c>
      <c r="AJ1602">
        <v>3.4</v>
      </c>
      <c r="AK1602" s="4">
        <f t="shared" si="469"/>
        <v>1.3440083559113155E-2</v>
      </c>
      <c r="AL1602">
        <f t="shared" si="470"/>
        <v>96</v>
      </c>
      <c r="AN1602">
        <v>96</v>
      </c>
      <c r="AO1602" s="4">
        <f t="shared" si="471"/>
        <v>0.1</v>
      </c>
      <c r="AQ1602">
        <v>0.1</v>
      </c>
      <c r="AR1602" s="4">
        <f t="shared" si="472"/>
        <v>3915.11546</v>
      </c>
      <c r="AT1602">
        <v>3915.11546</v>
      </c>
      <c r="AU1602">
        <v>3915.11546</v>
      </c>
      <c r="AV1602" s="4">
        <f t="shared" si="473"/>
        <v>2369897</v>
      </c>
      <c r="AX1602">
        <v>2369897</v>
      </c>
      <c r="AY1602">
        <v>2369897</v>
      </c>
      <c r="AZ1602" s="4">
        <f t="shared" si="474"/>
        <v>9.6999999999999993</v>
      </c>
      <c r="BB1602">
        <v>9.6999999999999993</v>
      </c>
      <c r="BC1602" s="4">
        <f t="shared" si="475"/>
        <v>9.4</v>
      </c>
      <c r="BE1602">
        <v>9.4</v>
      </c>
      <c r="BF1602" s="4">
        <v>0.72499999999999998</v>
      </c>
      <c r="BG1602" s="4">
        <v>11.9</v>
      </c>
      <c r="BH1602" s="4">
        <f t="shared" ref="BH1602:BH1665" si="476">IF(BJ1602&gt;$BI$6,$I$6,BJ1602)*OR(IF(BJ1602&lt;$BI$7,$BI$7,BJ1602))</f>
        <v>72.7</v>
      </c>
      <c r="BJ1602">
        <v>72.7</v>
      </c>
    </row>
    <row r="1603" spans="1:62" x14ac:dyDescent="0.25">
      <c r="A1603" s="4" t="s">
        <v>123</v>
      </c>
      <c r="B1603" s="4">
        <v>2000</v>
      </c>
      <c r="C1603" s="4">
        <v>1</v>
      </c>
      <c r="E1603" s="4">
        <f t="shared" ref="E1603:E1666" si="477">_xlfn.NORM.DIST(F1603,$D$2,$D$3,FALSE)</f>
        <v>3.1838984337599651E-3</v>
      </c>
      <c r="F1603">
        <v>149</v>
      </c>
      <c r="H1603" s="4">
        <f t="shared" ref="H1603:H1666" si="478">_xlfn.NORM.DIST(I1603,$G$2,$G$3,FALSE)</f>
        <v>1.5219517169984854E-2</v>
      </c>
      <c r="I1603">
        <f t="shared" ref="I1603:I1666" si="479">IF(K1603&gt;55,55,K1603)*OR(IF(K1603&lt;-33,-33,K1603))</f>
        <v>4</v>
      </c>
      <c r="K1603">
        <v>4</v>
      </c>
      <c r="L1603" s="4">
        <v>0.54</v>
      </c>
      <c r="M1603">
        <f t="shared" ref="M1603:M1666" si="480">_xlfn.NORM.DIST(Q1603,$N$2,$N$3,FALSE)</f>
        <v>1.881180675095994E-4</v>
      </c>
      <c r="O1603" s="4">
        <f t="shared" ref="O1603:O1666" si="481">IF(Q1603&gt;$P$6,$P$6,Q1603)*OR(IF(Q1603&lt;$P$7,$P$7,Q1603))</f>
        <v>23.371672279999999</v>
      </c>
      <c r="Q1603">
        <v>23.371672279999999</v>
      </c>
      <c r="S1603" s="4">
        <f t="shared" ref="S1603:S1666" si="482">_xlfn.NORM.DIST(T1603,$R$2,$R$3,FALSE)</f>
        <v>1.2961300520541614E-2</v>
      </c>
      <c r="T1603">
        <v>97</v>
      </c>
      <c r="W1603" s="4">
        <f t="shared" ref="W1603:W1666" si="483">IF(X1603&gt;$V$5,$V$5,X1603)*OR(IF(X1603&lt;$V$6,$V$6,X1603))</f>
        <v>900.625</v>
      </c>
      <c r="X1603">
        <v>6187</v>
      </c>
      <c r="Y1603" s="4">
        <v>26</v>
      </c>
      <c r="AB1603" s="4">
        <f t="shared" ref="AB1603:AB1666" si="484">IF(AC1603&gt;$AA$5,$AA$5,AC1603)*OR(IF(AC1603&lt;$AA$6,$AA$6,AC1603))</f>
        <v>5</v>
      </c>
      <c r="AC1603" s="3">
        <v>5</v>
      </c>
      <c r="AD1603" s="4">
        <f t="shared" ref="AD1603:AD1666" si="485">_xlfn.NORM.DIST(AE1603,AVERAGE(AE1603:AE4540),STDEV(AE1603:AE4540),FALSE)</f>
        <v>1.3216906059008212E-2</v>
      </c>
      <c r="AE1603">
        <f t="shared" ref="AE1603:AE1666" si="486">IF(AG1603&gt;$AF$7,$AF$7,AG1603)*OR(IF(AG1603&lt;$AF$6,$AF$6,AG1603))</f>
        <v>98</v>
      </c>
      <c r="AG1603">
        <v>98</v>
      </c>
      <c r="AH1603" s="4">
        <f t="shared" ref="AH1603:AH1666" si="487">IF(AJ1603&gt;$AI$7,$AI$7,AJ1603)*OR(IF(AJ1603&lt;$AI$6,$AI$6,AJ1603))</f>
        <v>3.4</v>
      </c>
      <c r="AJ1603">
        <v>3.4</v>
      </c>
      <c r="AK1603" s="4">
        <f t="shared" ref="AK1603:AK1666" si="488">_xlfn.NORM.DIST(AL1603,AVERAGE(AL1603:AL4540),STDEV(AL1603:AL4540),FALSE)</f>
        <v>1.2777501597438347E-2</v>
      </c>
      <c r="AL1603">
        <f t="shared" ref="AL1603:AL1666" si="489">IF(AN1603&gt;$AM$6,$AM$6,AN1603)*OR(IF(AN1603&lt;$AM$7,$AM$7,AN1603))</f>
        <v>98</v>
      </c>
      <c r="AN1603">
        <v>98</v>
      </c>
      <c r="AO1603" s="4">
        <f t="shared" ref="AO1603:AO1666" si="490">IF(AQ1603&gt;$AP$6,$AP$6,AQ1603)*OR(IF(AQ1603&lt;$AP$7,$AP$7,AQ1603))</f>
        <v>0.1</v>
      </c>
      <c r="AQ1603">
        <v>0.1</v>
      </c>
      <c r="AR1603" s="4">
        <f t="shared" ref="AR1603:AR1666" si="491">IF(AT1603&gt;$AS$6,$AS$6,AT1603)*OR(IF(AT1603&lt;$AS$7,AS1608,AT1603))</f>
        <v>445.17471</v>
      </c>
      <c r="AT1603">
        <v>445.17471</v>
      </c>
      <c r="AU1603">
        <v>445.17471</v>
      </c>
      <c r="AV1603" s="4">
        <f t="shared" ref="AV1603:AV1666" si="492">IF(AX1603&gt;$AW$7,$AW$7,AX1603)*OR(AX1603&lt;$AW$6,$AW$6,AX1603)</f>
        <v>2318568</v>
      </c>
      <c r="AX1603">
        <v>2318568</v>
      </c>
      <c r="AY1603">
        <v>2318568</v>
      </c>
      <c r="AZ1603" s="4">
        <f t="shared" ref="AZ1603:AZ1666" si="493">IF(BB1603&gt;$BA$6,$BA$6,BB1603)*OR(IF(BB1603&lt;$BA$7,$BA$7,BB1603))</f>
        <v>9.8000000000000007</v>
      </c>
      <c r="BB1603">
        <v>9.8000000000000007</v>
      </c>
      <c r="BC1603" s="4">
        <f t="shared" ref="BC1603:BC1666" si="494">IF(BE1603&gt;$BD$6,$BD$6,BE1603)*OR(IF(BE1603&lt;$BD$7,$BD$7,BE1603))</f>
        <v>9.6</v>
      </c>
      <c r="BE1603">
        <v>9.6</v>
      </c>
      <c r="BF1603" s="4">
        <v>0.71499999999999997</v>
      </c>
      <c r="BG1603" s="4">
        <v>11.6</v>
      </c>
      <c r="BH1603" s="4">
        <f t="shared" si="476"/>
        <v>72.400000000000006</v>
      </c>
      <c r="BJ1603">
        <v>72.400000000000006</v>
      </c>
    </row>
    <row r="1604" spans="1:62" x14ac:dyDescent="0.25">
      <c r="A1604" s="4" t="s">
        <v>124</v>
      </c>
      <c r="B1604" s="4">
        <v>2015</v>
      </c>
      <c r="C1604" s="4">
        <v>1</v>
      </c>
      <c r="E1604" s="4">
        <f t="shared" si="477"/>
        <v>2.2647980099054694E-3</v>
      </c>
      <c r="F1604">
        <v>61</v>
      </c>
      <c r="H1604" s="4">
        <f t="shared" si="478"/>
        <v>1.3615888411902125E-2</v>
      </c>
      <c r="I1604">
        <f t="shared" si="479"/>
        <v>0</v>
      </c>
      <c r="K1604">
        <v>0</v>
      </c>
      <c r="M1604">
        <f t="shared" si="480"/>
        <v>1.8731145170040577E-4</v>
      </c>
      <c r="O1604" s="4">
        <f t="shared" si="481"/>
        <v>0</v>
      </c>
      <c r="Q1604">
        <v>0</v>
      </c>
      <c r="S1604" s="4">
        <f t="shared" si="482"/>
        <v>1.2276440336999126E-2</v>
      </c>
      <c r="T1604">
        <v>99</v>
      </c>
      <c r="W1604" s="4">
        <f t="shared" si="483"/>
        <v>0</v>
      </c>
      <c r="X1604">
        <v>0</v>
      </c>
      <c r="Y1604" s="4">
        <v>27.4</v>
      </c>
      <c r="AB1604" s="4">
        <f t="shared" si="484"/>
        <v>0</v>
      </c>
      <c r="AC1604" s="3">
        <v>0</v>
      </c>
      <c r="AD1604" s="4">
        <f t="shared" si="485"/>
        <v>1.2844804046612467E-2</v>
      </c>
      <c r="AE1604">
        <f t="shared" si="486"/>
        <v>99</v>
      </c>
      <c r="AG1604">
        <v>99</v>
      </c>
      <c r="AH1604" s="4" t="e">
        <f t="shared" si="487"/>
        <v>#VALUE!</v>
      </c>
      <c r="AK1604" s="4">
        <f t="shared" si="488"/>
        <v>1.2425620295189064E-2</v>
      </c>
      <c r="AL1604">
        <f t="shared" si="489"/>
        <v>99</v>
      </c>
      <c r="AN1604">
        <v>99</v>
      </c>
      <c r="AO1604" s="4">
        <f t="shared" si="490"/>
        <v>0.1</v>
      </c>
      <c r="AQ1604">
        <v>0.1</v>
      </c>
      <c r="AR1604" s="4">
        <f t="shared" si="491"/>
        <v>8395.7851979999996</v>
      </c>
      <c r="AT1604">
        <v>8395.7851979999996</v>
      </c>
      <c r="AU1604">
        <v>8395.7851979999996</v>
      </c>
      <c r="AV1604" s="4">
        <f t="shared" si="492"/>
        <v>49163</v>
      </c>
      <c r="AX1604">
        <v>49163</v>
      </c>
      <c r="AY1604">
        <v>49163</v>
      </c>
      <c r="AZ1604" s="4">
        <f t="shared" si="493"/>
        <v>13.6</v>
      </c>
      <c r="BB1604">
        <v>13.6</v>
      </c>
      <c r="BC1604" s="4">
        <f t="shared" si="494"/>
        <v>13.6</v>
      </c>
      <c r="BE1604">
        <v>13.6</v>
      </c>
      <c r="BF1604" s="4">
        <v>0.70099999999999996</v>
      </c>
      <c r="BG1604" s="4">
        <v>12.7</v>
      </c>
      <c r="BH1604" s="4">
        <f t="shared" si="476"/>
        <v>78.5</v>
      </c>
      <c r="BJ1604">
        <v>78.5</v>
      </c>
    </row>
    <row r="1605" spans="1:62" x14ac:dyDescent="0.25">
      <c r="A1605" s="4" t="s">
        <v>124</v>
      </c>
      <c r="B1605" s="4">
        <v>2014</v>
      </c>
      <c r="C1605" s="4">
        <v>1</v>
      </c>
      <c r="E1605" s="4">
        <f t="shared" si="477"/>
        <v>2.2799923107476028E-3</v>
      </c>
      <c r="F1605">
        <v>62</v>
      </c>
      <c r="H1605" s="4">
        <f t="shared" si="478"/>
        <v>1.3615888411902125E-2</v>
      </c>
      <c r="I1605">
        <f t="shared" si="479"/>
        <v>0</v>
      </c>
      <c r="K1605">
        <v>0</v>
      </c>
      <c r="L1605" s="4">
        <v>0.01</v>
      </c>
      <c r="M1605">
        <f t="shared" si="480"/>
        <v>1.6132822853097206E-4</v>
      </c>
      <c r="O1605" s="4">
        <f t="shared" si="481"/>
        <v>1096.807346997125</v>
      </c>
      <c r="Q1605">
        <v>2051.748615</v>
      </c>
      <c r="S1605" s="4">
        <f t="shared" si="482"/>
        <v>1.2276440336999126E-2</v>
      </c>
      <c r="T1605">
        <v>99</v>
      </c>
      <c r="W1605" s="4">
        <f t="shared" si="483"/>
        <v>0</v>
      </c>
      <c r="X1605">
        <v>0</v>
      </c>
      <c r="Y1605" s="4">
        <v>26.2</v>
      </c>
      <c r="AB1605" s="4">
        <f t="shared" si="484"/>
        <v>0</v>
      </c>
      <c r="AC1605" s="3">
        <v>0</v>
      </c>
      <c r="AD1605" s="4">
        <f t="shared" si="485"/>
        <v>1.2838821658284294E-2</v>
      </c>
      <c r="AE1605">
        <f t="shared" si="486"/>
        <v>99</v>
      </c>
      <c r="AG1605">
        <v>99</v>
      </c>
      <c r="AH1605" s="4">
        <f t="shared" si="487"/>
        <v>12.341249999999999</v>
      </c>
      <c r="AJ1605">
        <v>13.73</v>
      </c>
      <c r="AK1605" s="4">
        <f t="shared" si="488"/>
        <v>1.2419804666156222E-2</v>
      </c>
      <c r="AL1605">
        <f t="shared" si="489"/>
        <v>99</v>
      </c>
      <c r="AN1605">
        <v>99</v>
      </c>
      <c r="AO1605" s="4">
        <f t="shared" si="490"/>
        <v>0.1</v>
      </c>
      <c r="AQ1605">
        <v>0.1</v>
      </c>
      <c r="AR1605" s="4">
        <f t="shared" si="491"/>
        <v>7716.2415000000001</v>
      </c>
      <c r="AT1605">
        <v>7716.2415000000001</v>
      </c>
      <c r="AU1605">
        <v>7716.2415000000001</v>
      </c>
      <c r="AV1605" s="4">
        <f t="shared" si="492"/>
        <v>41</v>
      </c>
      <c r="AX1605">
        <v>41</v>
      </c>
      <c r="AY1605">
        <v>41</v>
      </c>
      <c r="AZ1605" s="4">
        <f t="shared" si="493"/>
        <v>13.6</v>
      </c>
      <c r="BB1605">
        <v>13.6</v>
      </c>
      <c r="BC1605" s="4">
        <f t="shared" si="494"/>
        <v>13.7</v>
      </c>
      <c r="BE1605">
        <v>13.7</v>
      </c>
      <c r="BF1605" s="4">
        <v>0.69299999999999995</v>
      </c>
      <c r="BG1605" s="4">
        <v>12.7</v>
      </c>
      <c r="BH1605" s="4">
        <f t="shared" si="476"/>
        <v>78.2</v>
      </c>
      <c r="BJ1605">
        <v>78.2</v>
      </c>
    </row>
    <row r="1606" spans="1:62" x14ac:dyDescent="0.25">
      <c r="A1606" s="4" t="s">
        <v>124</v>
      </c>
      <c r="B1606" s="4">
        <v>2013</v>
      </c>
      <c r="C1606" s="4">
        <v>1</v>
      </c>
      <c r="E1606" s="4">
        <f t="shared" si="477"/>
        <v>2.3102387308429513E-3</v>
      </c>
      <c r="F1606">
        <v>64</v>
      </c>
      <c r="H1606" s="4">
        <f t="shared" si="478"/>
        <v>1.3615888411902125E-2</v>
      </c>
      <c r="I1606">
        <f t="shared" si="479"/>
        <v>0</v>
      </c>
      <c r="K1606">
        <v>0</v>
      </c>
      <c r="L1606" s="4">
        <v>0.01</v>
      </c>
      <c r="M1606">
        <f t="shared" si="480"/>
        <v>1.8161407760434016E-4</v>
      </c>
      <c r="O1606" s="4">
        <f t="shared" si="481"/>
        <v>1096.807346997125</v>
      </c>
      <c r="Q1606">
        <v>1626.5911860000001</v>
      </c>
      <c r="S1606" s="4">
        <f t="shared" si="482"/>
        <v>1.2276440336999126E-2</v>
      </c>
      <c r="T1606">
        <v>99</v>
      </c>
      <c r="W1606" s="4">
        <f t="shared" si="483"/>
        <v>0</v>
      </c>
      <c r="X1606">
        <v>0</v>
      </c>
      <c r="Y1606" s="4">
        <v>25.1</v>
      </c>
      <c r="AB1606" s="4">
        <f t="shared" si="484"/>
        <v>0</v>
      </c>
      <c r="AC1606" s="3">
        <v>0</v>
      </c>
      <c r="AD1606" s="4">
        <f t="shared" si="485"/>
        <v>1.2832834948046688E-2</v>
      </c>
      <c r="AE1606">
        <f t="shared" si="486"/>
        <v>99</v>
      </c>
      <c r="AG1606">
        <v>99</v>
      </c>
      <c r="AH1606" s="4">
        <f t="shared" si="487"/>
        <v>11.16</v>
      </c>
      <c r="AJ1606">
        <v>11.16</v>
      </c>
      <c r="AK1606" s="4">
        <f t="shared" si="488"/>
        <v>1.2413984786924133E-2</v>
      </c>
      <c r="AL1606">
        <f t="shared" si="489"/>
        <v>99</v>
      </c>
      <c r="AN1606">
        <v>99</v>
      </c>
      <c r="AO1606" s="4">
        <f t="shared" si="490"/>
        <v>0.1</v>
      </c>
      <c r="AQ1606">
        <v>0.1</v>
      </c>
      <c r="AR1606" s="4">
        <f t="shared" si="491"/>
        <v>7112.3357500000002</v>
      </c>
      <c r="AT1606">
        <v>7112.3357500000002</v>
      </c>
      <c r="AU1606">
        <v>7112.3357500000002</v>
      </c>
      <c r="AV1606" s="4">
        <f t="shared" si="492"/>
        <v>393</v>
      </c>
      <c r="AX1606">
        <v>393</v>
      </c>
      <c r="AY1606">
        <v>393</v>
      </c>
      <c r="AZ1606" s="4">
        <f t="shared" si="493"/>
        <v>13.7</v>
      </c>
      <c r="BB1606">
        <v>13.7</v>
      </c>
      <c r="BC1606" s="4">
        <f t="shared" si="494"/>
        <v>13.8</v>
      </c>
      <c r="BE1606">
        <v>13.8</v>
      </c>
      <c r="BF1606" s="4">
        <v>0.68300000000000005</v>
      </c>
      <c r="BG1606" s="4">
        <v>12.4</v>
      </c>
      <c r="BH1606" s="4">
        <f t="shared" si="476"/>
        <v>77.900000000000006</v>
      </c>
      <c r="BJ1606">
        <v>77.900000000000006</v>
      </c>
    </row>
    <row r="1607" spans="1:62" x14ac:dyDescent="0.25">
      <c r="A1607" s="4" t="s">
        <v>124</v>
      </c>
      <c r="B1607" s="4">
        <v>2012</v>
      </c>
      <c r="C1607" s="4">
        <v>1</v>
      </c>
      <c r="E1607" s="4">
        <f t="shared" si="477"/>
        <v>2.3252862899094226E-3</v>
      </c>
      <c r="F1607">
        <v>65</v>
      </c>
      <c r="H1607" s="4">
        <f t="shared" si="478"/>
        <v>1.3615888411902125E-2</v>
      </c>
      <c r="I1607">
        <f t="shared" si="479"/>
        <v>0</v>
      </c>
      <c r="K1607">
        <v>0</v>
      </c>
      <c r="L1607" s="4">
        <v>0.01</v>
      </c>
      <c r="M1607">
        <f t="shared" si="480"/>
        <v>1.9389090137427831E-4</v>
      </c>
      <c r="O1607" s="4">
        <f t="shared" si="481"/>
        <v>1096.807346997125</v>
      </c>
      <c r="Q1607">
        <v>1259.940376</v>
      </c>
      <c r="S1607" s="4">
        <f t="shared" si="482"/>
        <v>1.2276440336999126E-2</v>
      </c>
      <c r="T1607">
        <v>99</v>
      </c>
      <c r="W1607" s="4">
        <f t="shared" si="483"/>
        <v>0</v>
      </c>
      <c r="X1607">
        <v>0</v>
      </c>
      <c r="Y1607" s="4">
        <v>24.1</v>
      </c>
      <c r="AB1607" s="4">
        <f t="shared" si="484"/>
        <v>0</v>
      </c>
      <c r="AC1607" s="3">
        <v>0</v>
      </c>
      <c r="AD1607" s="4">
        <f t="shared" si="485"/>
        <v>1.282684390504193E-2</v>
      </c>
      <c r="AE1607">
        <f t="shared" si="486"/>
        <v>99</v>
      </c>
      <c r="AG1607">
        <v>99</v>
      </c>
      <c r="AH1607" s="4">
        <f t="shared" si="487"/>
        <v>9.16</v>
      </c>
      <c r="AJ1607">
        <v>9.16</v>
      </c>
      <c r="AK1607" s="4">
        <f t="shared" si="488"/>
        <v>1.2408160646721565E-2</v>
      </c>
      <c r="AL1607">
        <f t="shared" si="489"/>
        <v>99</v>
      </c>
      <c r="AN1607">
        <v>99</v>
      </c>
      <c r="AO1607" s="4">
        <f t="shared" si="490"/>
        <v>0.1</v>
      </c>
      <c r="AQ1607">
        <v>0.1</v>
      </c>
      <c r="AR1607" s="4">
        <f t="shared" si="491"/>
        <v>6541.7465000000002</v>
      </c>
      <c r="AT1607">
        <v>6541.7465000000002</v>
      </c>
      <c r="AU1607">
        <v>6541.7465000000002</v>
      </c>
      <c r="AV1607" s="4">
        <f t="shared" si="492"/>
        <v>385</v>
      </c>
      <c r="AX1607">
        <v>385</v>
      </c>
      <c r="AY1607">
        <v>385</v>
      </c>
      <c r="AZ1607" s="4">
        <f t="shared" si="493"/>
        <v>13.8</v>
      </c>
      <c r="BB1607">
        <v>13.8</v>
      </c>
      <c r="BC1607" s="4">
        <f t="shared" si="494"/>
        <v>13.9</v>
      </c>
      <c r="BE1607">
        <v>13.9</v>
      </c>
      <c r="BF1607" s="4">
        <v>0.67500000000000004</v>
      </c>
      <c r="BG1607" s="4">
        <v>12.1</v>
      </c>
      <c r="BH1607" s="4">
        <f t="shared" si="476"/>
        <v>77.599999999999994</v>
      </c>
      <c r="BJ1607">
        <v>77.599999999999994</v>
      </c>
    </row>
    <row r="1608" spans="1:62" x14ac:dyDescent="0.25">
      <c r="A1608" s="4" t="s">
        <v>124</v>
      </c>
      <c r="B1608" s="4">
        <v>2011</v>
      </c>
      <c r="C1608" s="4">
        <v>1</v>
      </c>
      <c r="E1608" s="4">
        <f t="shared" si="477"/>
        <v>2.3552186675122222E-3</v>
      </c>
      <c r="F1608">
        <v>67</v>
      </c>
      <c r="H1608" s="4">
        <f t="shared" si="478"/>
        <v>1.3615888411902125E-2</v>
      </c>
      <c r="I1608">
        <f t="shared" si="479"/>
        <v>0</v>
      </c>
      <c r="K1608">
        <v>0</v>
      </c>
      <c r="L1608" s="4">
        <v>1.92</v>
      </c>
      <c r="M1608">
        <f t="shared" si="480"/>
        <v>1.9774189219284876E-4</v>
      </c>
      <c r="O1608" s="4">
        <f t="shared" si="481"/>
        <v>1079.893546</v>
      </c>
      <c r="Q1608">
        <v>1079.893546</v>
      </c>
      <c r="S1608" s="4">
        <f t="shared" si="482"/>
        <v>1.3286180512832984E-2</v>
      </c>
      <c r="T1608">
        <v>96</v>
      </c>
      <c r="W1608" s="4">
        <f t="shared" si="483"/>
        <v>0</v>
      </c>
      <c r="X1608">
        <v>0</v>
      </c>
      <c r="Y1608" s="4">
        <v>23.1</v>
      </c>
      <c r="AB1608" s="4">
        <f t="shared" si="484"/>
        <v>0</v>
      </c>
      <c r="AC1608" s="3">
        <v>0</v>
      </c>
      <c r="AD1608" s="4">
        <f t="shared" si="485"/>
        <v>1.3880047182195132E-2</v>
      </c>
      <c r="AE1608">
        <f t="shared" si="486"/>
        <v>96</v>
      </c>
      <c r="AG1608">
        <v>96</v>
      </c>
      <c r="AH1608" s="4">
        <f t="shared" si="487"/>
        <v>8.11</v>
      </c>
      <c r="AJ1608">
        <v>8.11</v>
      </c>
      <c r="AK1608" s="4">
        <f t="shared" si="488"/>
        <v>1.3405384846542259E-2</v>
      </c>
      <c r="AL1608">
        <f t="shared" si="489"/>
        <v>96</v>
      </c>
      <c r="AN1608">
        <v>96</v>
      </c>
      <c r="AO1608" s="4">
        <f t="shared" si="490"/>
        <v>0.1</v>
      </c>
      <c r="AQ1608">
        <v>0.1</v>
      </c>
      <c r="AR1608" s="4">
        <f t="shared" si="491"/>
        <v>6497.5544300000001</v>
      </c>
      <c r="AT1608">
        <v>6497.5544300000001</v>
      </c>
      <c r="AU1608">
        <v>6497.5544300000001</v>
      </c>
      <c r="AV1608" s="4">
        <f t="shared" si="492"/>
        <v>377</v>
      </c>
      <c r="AX1608">
        <v>377</v>
      </c>
      <c r="AY1608">
        <v>377</v>
      </c>
      <c r="AZ1608" s="4">
        <f t="shared" si="493"/>
        <v>13.9</v>
      </c>
      <c r="BB1608">
        <v>13.9</v>
      </c>
      <c r="BC1608" s="4">
        <f t="shared" si="494"/>
        <v>14</v>
      </c>
      <c r="BE1608">
        <v>14</v>
      </c>
      <c r="BF1608" s="4">
        <v>0.66300000000000003</v>
      </c>
      <c r="BG1608" s="4">
        <v>11.8</v>
      </c>
      <c r="BH1608" s="4">
        <f t="shared" si="476"/>
        <v>77.3</v>
      </c>
      <c r="BJ1608">
        <v>77.3</v>
      </c>
    </row>
    <row r="1609" spans="1:62" x14ac:dyDescent="0.25">
      <c r="A1609" s="4" t="s">
        <v>124</v>
      </c>
      <c r="B1609" s="4">
        <v>2010</v>
      </c>
      <c r="C1609" s="4">
        <v>1</v>
      </c>
      <c r="E1609" s="4">
        <f t="shared" si="477"/>
        <v>2.4435484237917519E-3</v>
      </c>
      <c r="F1609">
        <v>73</v>
      </c>
      <c r="H1609" s="4">
        <f t="shared" si="478"/>
        <v>1.3615888411902125E-2</v>
      </c>
      <c r="I1609">
        <f t="shared" si="479"/>
        <v>0</v>
      </c>
      <c r="K1609">
        <v>0</v>
      </c>
      <c r="L1609" s="4">
        <v>1.83</v>
      </c>
      <c r="M1609">
        <f t="shared" si="480"/>
        <v>1.9032781455424814E-4</v>
      </c>
      <c r="O1609" s="4">
        <f t="shared" si="481"/>
        <v>91.139718119999998</v>
      </c>
      <c r="Q1609">
        <v>91.139718119999998</v>
      </c>
      <c r="S1609" s="4">
        <f t="shared" si="482"/>
        <v>1.2961300520541614E-2</v>
      </c>
      <c r="T1609">
        <v>97</v>
      </c>
      <c r="W1609" s="4">
        <f t="shared" si="483"/>
        <v>0</v>
      </c>
      <c r="X1609">
        <v>0</v>
      </c>
      <c r="Y1609" s="4">
        <v>22.1</v>
      </c>
      <c r="AB1609" s="4">
        <f t="shared" si="484"/>
        <v>0</v>
      </c>
      <c r="AC1609" s="3">
        <v>0</v>
      </c>
      <c r="AD1609" s="4">
        <f t="shared" si="485"/>
        <v>1.3534803790332027E-2</v>
      </c>
      <c r="AE1609">
        <f t="shared" si="486"/>
        <v>97</v>
      </c>
      <c r="AG1609">
        <v>97</v>
      </c>
      <c r="AH1609" s="4">
        <f t="shared" si="487"/>
        <v>7.93</v>
      </c>
      <c r="AJ1609">
        <v>7.93</v>
      </c>
      <c r="AK1609" s="4">
        <f t="shared" si="488"/>
        <v>1.3399744929295352E-2</v>
      </c>
      <c r="AL1609">
        <f t="shared" si="489"/>
        <v>96</v>
      </c>
      <c r="AN1609">
        <v>96</v>
      </c>
      <c r="AO1609" s="4">
        <f t="shared" si="490"/>
        <v>0.1</v>
      </c>
      <c r="AQ1609">
        <v>0.1</v>
      </c>
      <c r="AR1609" s="4">
        <f t="shared" si="491"/>
        <v>633.79498000000001</v>
      </c>
      <c r="AT1609">
        <v>633.79498000000001</v>
      </c>
      <c r="AU1609">
        <v>633.79498000000001</v>
      </c>
      <c r="AV1609" s="4">
        <f t="shared" si="492"/>
        <v>367</v>
      </c>
      <c r="AX1609">
        <v>367</v>
      </c>
      <c r="AY1609">
        <v>367</v>
      </c>
      <c r="AZ1609" s="4">
        <f t="shared" si="493"/>
        <v>14</v>
      </c>
      <c r="BB1609">
        <v>14</v>
      </c>
      <c r="BC1609" s="4">
        <f t="shared" si="494"/>
        <v>14.1</v>
      </c>
      <c r="BE1609">
        <v>14.1</v>
      </c>
      <c r="BF1609" s="4">
        <v>0.65300000000000002</v>
      </c>
      <c r="BG1609" s="4">
        <v>11.6</v>
      </c>
      <c r="BH1609" s="4">
        <f t="shared" si="476"/>
        <v>76.7</v>
      </c>
      <c r="BJ1609">
        <v>76.7</v>
      </c>
    </row>
    <row r="1610" spans="1:62" x14ac:dyDescent="0.25">
      <c r="A1610" s="4" t="s">
        <v>124</v>
      </c>
      <c r="B1610" s="4">
        <v>2009</v>
      </c>
      <c r="C1610" s="4">
        <v>1</v>
      </c>
      <c r="E1610" s="4">
        <f t="shared" si="477"/>
        <v>2.4724411088425172E-3</v>
      </c>
      <c r="F1610">
        <v>75</v>
      </c>
      <c r="H1610" s="4">
        <f t="shared" si="478"/>
        <v>1.3615888411902125E-2</v>
      </c>
      <c r="I1610">
        <f t="shared" si="479"/>
        <v>0</v>
      </c>
      <c r="K1610">
        <v>0</v>
      </c>
      <c r="L1610" s="4">
        <v>1.59</v>
      </c>
      <c r="M1610">
        <f t="shared" si="480"/>
        <v>1.9061774385663096E-4</v>
      </c>
      <c r="O1610" s="4">
        <f t="shared" si="481"/>
        <v>100.503021</v>
      </c>
      <c r="Q1610">
        <v>100.503021</v>
      </c>
      <c r="S1610" s="4">
        <f t="shared" si="482"/>
        <v>1.2624262505316943E-2</v>
      </c>
      <c r="T1610">
        <v>98</v>
      </c>
      <c r="W1610" s="4">
        <f t="shared" si="483"/>
        <v>6</v>
      </c>
      <c r="X1610">
        <v>6</v>
      </c>
      <c r="Y1610" s="4">
        <v>21.2</v>
      </c>
      <c r="AB1610" s="4">
        <f t="shared" si="484"/>
        <v>0</v>
      </c>
      <c r="AC1610" s="3">
        <v>0</v>
      </c>
      <c r="AD1610" s="4">
        <f t="shared" si="485"/>
        <v>1.3175517767828734E-2</v>
      </c>
      <c r="AE1610">
        <f t="shared" si="486"/>
        <v>98</v>
      </c>
      <c r="AG1610">
        <v>98</v>
      </c>
      <c r="AH1610" s="4">
        <f t="shared" si="487"/>
        <v>9.2200000000000006</v>
      </c>
      <c r="AJ1610">
        <v>9.2200000000000006</v>
      </c>
      <c r="AK1610" s="4">
        <f t="shared" si="488"/>
        <v>1.2737393850684625E-2</v>
      </c>
      <c r="AL1610">
        <f t="shared" si="489"/>
        <v>98</v>
      </c>
      <c r="AN1610">
        <v>98</v>
      </c>
      <c r="AO1610" s="4">
        <f t="shared" si="490"/>
        <v>0.1</v>
      </c>
      <c r="AQ1610">
        <v>0.1</v>
      </c>
      <c r="AR1610" s="4">
        <f t="shared" si="491"/>
        <v>597.16589999999997</v>
      </c>
      <c r="AT1610">
        <v>597.16589999999997</v>
      </c>
      <c r="AU1610">
        <v>597.16589999999997</v>
      </c>
      <c r="AV1610" s="4">
        <f t="shared" si="492"/>
        <v>36</v>
      </c>
      <c r="AX1610">
        <v>36</v>
      </c>
      <c r="AY1610">
        <v>36</v>
      </c>
      <c r="AZ1610" s="4">
        <f t="shared" si="493"/>
        <v>14.1</v>
      </c>
      <c r="BB1610">
        <v>14.1</v>
      </c>
      <c r="BC1610" s="4">
        <f t="shared" si="494"/>
        <v>14.2</v>
      </c>
      <c r="BE1610">
        <v>14.2</v>
      </c>
      <c r="BF1610" s="4">
        <v>0.65100000000000002</v>
      </c>
      <c r="BG1610" s="4">
        <v>11.8</v>
      </c>
      <c r="BH1610" s="4">
        <f t="shared" si="476"/>
        <v>76.3</v>
      </c>
      <c r="BJ1610">
        <v>76.3</v>
      </c>
    </row>
    <row r="1611" spans="1:62" x14ac:dyDescent="0.25">
      <c r="A1611" s="4" t="s">
        <v>124</v>
      </c>
      <c r="B1611" s="4">
        <v>2008</v>
      </c>
      <c r="C1611" s="4">
        <v>1</v>
      </c>
      <c r="E1611" s="4">
        <f t="shared" si="477"/>
        <v>2.5572093123137061E-3</v>
      </c>
      <c r="F1611">
        <v>81</v>
      </c>
      <c r="H1611" s="4">
        <f t="shared" si="478"/>
        <v>1.3615888411902125E-2</v>
      </c>
      <c r="I1611">
        <f t="shared" si="479"/>
        <v>0</v>
      </c>
      <c r="K1611">
        <v>0</v>
      </c>
      <c r="L1611" s="4">
        <v>1.76</v>
      </c>
      <c r="M1611">
        <f t="shared" si="480"/>
        <v>1.9777906906391548E-4</v>
      </c>
      <c r="O1611" s="4">
        <f t="shared" si="481"/>
        <v>1077.712092</v>
      </c>
      <c r="Q1611">
        <v>1077.712092</v>
      </c>
      <c r="S1611" s="4">
        <f t="shared" si="482"/>
        <v>1.2624262505316943E-2</v>
      </c>
      <c r="T1611">
        <v>98</v>
      </c>
      <c r="W1611" s="4">
        <f t="shared" si="483"/>
        <v>0</v>
      </c>
      <c r="X1611">
        <v>0</v>
      </c>
      <c r="Y1611" s="4">
        <v>2.2999999999999998</v>
      </c>
      <c r="AB1611" s="4">
        <f t="shared" si="484"/>
        <v>0</v>
      </c>
      <c r="AC1611" s="3">
        <v>0</v>
      </c>
      <c r="AD1611" s="4">
        <f t="shared" si="485"/>
        <v>1.3169600464491843E-2</v>
      </c>
      <c r="AE1611">
        <f t="shared" si="486"/>
        <v>98</v>
      </c>
      <c r="AG1611">
        <v>98</v>
      </c>
      <c r="AH1611" s="4">
        <f t="shared" si="487"/>
        <v>9.3000000000000007</v>
      </c>
      <c r="AJ1611">
        <v>9.3000000000000007</v>
      </c>
      <c r="AK1611" s="4">
        <f t="shared" si="488"/>
        <v>1.2731641687705034E-2</v>
      </c>
      <c r="AL1611">
        <f t="shared" si="489"/>
        <v>98</v>
      </c>
      <c r="AN1611">
        <v>98</v>
      </c>
      <c r="AO1611" s="4">
        <f t="shared" si="490"/>
        <v>0.1</v>
      </c>
      <c r="AQ1611">
        <v>0.1</v>
      </c>
      <c r="AR1611" s="4">
        <f t="shared" si="491"/>
        <v>5828.6213740000003</v>
      </c>
      <c r="AT1611">
        <v>5828.6213740000003</v>
      </c>
      <c r="AU1611">
        <v>5828.6213740000003</v>
      </c>
      <c r="AV1611" s="4">
        <f t="shared" si="492"/>
        <v>362</v>
      </c>
      <c r="AX1611">
        <v>362</v>
      </c>
      <c r="AY1611">
        <v>362</v>
      </c>
      <c r="AZ1611" s="4">
        <f t="shared" si="493"/>
        <v>14.2</v>
      </c>
      <c r="BB1611">
        <v>14.2</v>
      </c>
      <c r="BC1611" s="4">
        <f t="shared" si="494"/>
        <v>14.3</v>
      </c>
      <c r="BE1611">
        <v>14.3</v>
      </c>
      <c r="BF1611" s="4">
        <v>0.64100000000000001</v>
      </c>
      <c r="BG1611" s="4">
        <v>11.8</v>
      </c>
      <c r="BH1611" s="4">
        <f t="shared" si="476"/>
        <v>75.900000000000006</v>
      </c>
      <c r="BJ1611">
        <v>75.900000000000006</v>
      </c>
    </row>
    <row r="1612" spans="1:62" x14ac:dyDescent="0.25">
      <c r="A1612" s="4" t="s">
        <v>124</v>
      </c>
      <c r="B1612" s="4">
        <v>2007</v>
      </c>
      <c r="C1612" s="4">
        <v>1</v>
      </c>
      <c r="E1612" s="4">
        <f t="shared" si="477"/>
        <v>2.5710346965904718E-3</v>
      </c>
      <c r="F1612">
        <v>82</v>
      </c>
      <c r="H1612" s="4">
        <f t="shared" si="478"/>
        <v>1.3615888411902125E-2</v>
      </c>
      <c r="I1612">
        <f t="shared" si="479"/>
        <v>0</v>
      </c>
      <c r="K1612">
        <v>0</v>
      </c>
      <c r="L1612" s="4">
        <v>1.78</v>
      </c>
      <c r="M1612">
        <f t="shared" si="480"/>
        <v>1.8753774197574695E-4</v>
      </c>
      <c r="O1612" s="4">
        <f t="shared" si="481"/>
        <v>6.4914885980000001</v>
      </c>
      <c r="Q1612">
        <v>6.4914885980000001</v>
      </c>
      <c r="S1612" s="4">
        <f t="shared" si="482"/>
        <v>1.2624262505316943E-2</v>
      </c>
      <c r="T1612">
        <v>98</v>
      </c>
      <c r="W1612" s="4">
        <f t="shared" si="483"/>
        <v>20</v>
      </c>
      <c r="X1612">
        <v>20</v>
      </c>
      <c r="Y1612" s="4">
        <v>19.5</v>
      </c>
      <c r="AB1612" s="4">
        <f t="shared" si="484"/>
        <v>0</v>
      </c>
      <c r="AC1612" s="3">
        <v>0</v>
      </c>
      <c r="AD1612" s="4">
        <f t="shared" si="485"/>
        <v>1.3163679280401984E-2</v>
      </c>
      <c r="AE1612">
        <f t="shared" si="486"/>
        <v>98</v>
      </c>
      <c r="AG1612">
        <v>98</v>
      </c>
      <c r="AH1612" s="4">
        <f t="shared" si="487"/>
        <v>6.64</v>
      </c>
      <c r="AJ1612">
        <v>6.64</v>
      </c>
      <c r="AK1612" s="4">
        <f t="shared" si="488"/>
        <v>1.2725885698251439E-2</v>
      </c>
      <c r="AL1612">
        <f t="shared" si="489"/>
        <v>98</v>
      </c>
      <c r="AN1612">
        <v>98</v>
      </c>
      <c r="AO1612" s="4">
        <f t="shared" si="490"/>
        <v>0.1</v>
      </c>
      <c r="AQ1612">
        <v>0.1</v>
      </c>
      <c r="AR1612" s="4">
        <f t="shared" si="491"/>
        <v>52.862285</v>
      </c>
      <c r="AT1612">
        <v>52.862285</v>
      </c>
      <c r="AU1612">
        <v>52.862285</v>
      </c>
      <c r="AV1612" s="4">
        <f t="shared" si="492"/>
        <v>349</v>
      </c>
      <c r="AX1612">
        <v>349</v>
      </c>
      <c r="AY1612">
        <v>349</v>
      </c>
      <c r="AZ1612" s="4">
        <f t="shared" si="493"/>
        <v>14.3</v>
      </c>
      <c r="BB1612">
        <v>14.3</v>
      </c>
      <c r="BC1612" s="4">
        <f t="shared" si="494"/>
        <v>14.4</v>
      </c>
      <c r="BE1612">
        <v>14.4</v>
      </c>
      <c r="BF1612" s="4">
        <v>0.63200000000000001</v>
      </c>
      <c r="BG1612" s="4">
        <v>11.9</v>
      </c>
      <c r="BH1612" s="4">
        <f t="shared" si="476"/>
        <v>75.400000000000006</v>
      </c>
      <c r="BJ1612">
        <v>75.400000000000006</v>
      </c>
    </row>
    <row r="1613" spans="1:62" x14ac:dyDescent="0.25">
      <c r="A1613" s="4" t="s">
        <v>124</v>
      </c>
      <c r="B1613" s="4">
        <v>2006</v>
      </c>
      <c r="C1613" s="4">
        <v>1</v>
      </c>
      <c r="E1613" s="4">
        <f t="shared" si="477"/>
        <v>2.6519634824909936E-3</v>
      </c>
      <c r="F1613">
        <v>88</v>
      </c>
      <c r="H1613" s="4">
        <f t="shared" si="478"/>
        <v>1.3615888411902125E-2</v>
      </c>
      <c r="I1613">
        <f t="shared" si="479"/>
        <v>0</v>
      </c>
      <c r="K1613">
        <v>0</v>
      </c>
      <c r="L1613" s="4">
        <v>1.62</v>
      </c>
      <c r="M1613">
        <f t="shared" si="480"/>
        <v>2.0052777159881776E-4</v>
      </c>
      <c r="O1613" s="4">
        <f t="shared" si="481"/>
        <v>659.84991179999997</v>
      </c>
      <c r="Q1613">
        <v>659.84991179999997</v>
      </c>
      <c r="S1613" s="4">
        <f t="shared" si="482"/>
        <v>1.2624262505316943E-2</v>
      </c>
      <c r="T1613">
        <v>98</v>
      </c>
      <c r="W1613" s="4">
        <f t="shared" si="483"/>
        <v>47</v>
      </c>
      <c r="X1613">
        <v>47</v>
      </c>
      <c r="Y1613" s="4">
        <v>18.7</v>
      </c>
      <c r="AB1613" s="4">
        <f t="shared" si="484"/>
        <v>0</v>
      </c>
      <c r="AC1613" s="3">
        <v>0</v>
      </c>
      <c r="AD1613" s="4">
        <f t="shared" si="485"/>
        <v>1.31577542065347E-2</v>
      </c>
      <c r="AE1613">
        <f t="shared" si="486"/>
        <v>98</v>
      </c>
      <c r="AG1613">
        <v>98</v>
      </c>
      <c r="AH1613" s="4">
        <f t="shared" si="487"/>
        <v>7.37</v>
      </c>
      <c r="AJ1613">
        <v>7.37</v>
      </c>
      <c r="AK1613" s="4">
        <f t="shared" si="488"/>
        <v>1.2720125873317405E-2</v>
      </c>
      <c r="AL1613">
        <f t="shared" si="489"/>
        <v>98</v>
      </c>
      <c r="AN1613">
        <v>98</v>
      </c>
      <c r="AO1613" s="4">
        <f t="shared" si="490"/>
        <v>0.1</v>
      </c>
      <c r="AQ1613">
        <v>0.1</v>
      </c>
      <c r="AR1613" s="4">
        <f t="shared" si="491"/>
        <v>4428.5228980000002</v>
      </c>
      <c r="AT1613">
        <v>4428.5228980000002</v>
      </c>
      <c r="AU1613">
        <v>4428.5228980000002</v>
      </c>
      <c r="AV1613" s="4">
        <f t="shared" si="492"/>
        <v>333</v>
      </c>
      <c r="AX1613">
        <v>333</v>
      </c>
      <c r="AY1613">
        <v>333</v>
      </c>
      <c r="AZ1613" s="4">
        <f t="shared" si="493"/>
        <v>14.3</v>
      </c>
      <c r="BB1613">
        <v>14.3</v>
      </c>
      <c r="BC1613" s="4">
        <f t="shared" si="494"/>
        <v>14.5</v>
      </c>
      <c r="BE1613">
        <v>14.5</v>
      </c>
      <c r="BF1613" s="4">
        <v>0.622</v>
      </c>
      <c r="BG1613" s="4">
        <v>12</v>
      </c>
      <c r="BH1613" s="4">
        <f t="shared" si="476"/>
        <v>75</v>
      </c>
      <c r="BJ1613">
        <v>75</v>
      </c>
    </row>
    <row r="1614" spans="1:62" x14ac:dyDescent="0.25">
      <c r="A1614" s="4" t="s">
        <v>124</v>
      </c>
      <c r="B1614" s="4">
        <v>2005</v>
      </c>
      <c r="C1614" s="4">
        <v>1</v>
      </c>
      <c r="E1614" s="4">
        <f t="shared" si="477"/>
        <v>2.7165067245707901E-3</v>
      </c>
      <c r="F1614">
        <v>93</v>
      </c>
      <c r="H1614" s="4">
        <f t="shared" si="478"/>
        <v>1.3615888411902125E-2</v>
      </c>
      <c r="I1614">
        <f t="shared" si="479"/>
        <v>0</v>
      </c>
      <c r="K1614">
        <v>0</v>
      </c>
      <c r="L1614" s="4">
        <v>1.47</v>
      </c>
      <c r="M1614">
        <f t="shared" si="480"/>
        <v>2.0033472599149724E-4</v>
      </c>
      <c r="O1614" s="4">
        <f t="shared" si="481"/>
        <v>620.95189089999997</v>
      </c>
      <c r="Q1614">
        <v>620.95189089999997</v>
      </c>
      <c r="S1614" s="4">
        <f t="shared" si="482"/>
        <v>1.2624262505316943E-2</v>
      </c>
      <c r="T1614">
        <v>98</v>
      </c>
      <c r="W1614" s="4">
        <f t="shared" si="483"/>
        <v>900.625</v>
      </c>
      <c r="X1614">
        <v>1395</v>
      </c>
      <c r="Y1614" s="4">
        <v>18</v>
      </c>
      <c r="AB1614" s="4">
        <f t="shared" si="484"/>
        <v>0</v>
      </c>
      <c r="AC1614" s="3">
        <v>0</v>
      </c>
      <c r="AD1614" s="4">
        <f t="shared" si="485"/>
        <v>1.3151825233830678E-2</v>
      </c>
      <c r="AE1614">
        <f t="shared" si="486"/>
        <v>98</v>
      </c>
      <c r="AG1614">
        <v>98</v>
      </c>
      <c r="AH1614" s="4">
        <f t="shared" si="487"/>
        <v>9.52</v>
      </c>
      <c r="AJ1614">
        <v>9.52</v>
      </c>
      <c r="AK1614" s="4">
        <f t="shared" si="488"/>
        <v>1.2714362203861428E-2</v>
      </c>
      <c r="AL1614">
        <f t="shared" si="489"/>
        <v>98</v>
      </c>
      <c r="AN1614">
        <v>98</v>
      </c>
      <c r="AO1614" s="4">
        <f t="shared" si="490"/>
        <v>0.1</v>
      </c>
      <c r="AQ1614">
        <v>0.1</v>
      </c>
      <c r="AR1614" s="4">
        <f t="shared" si="491"/>
        <v>3488.4937690000002</v>
      </c>
      <c r="AT1614">
        <v>3488.4937690000002</v>
      </c>
      <c r="AU1614">
        <v>3488.4937690000002</v>
      </c>
      <c r="AV1614" s="4">
        <f t="shared" si="492"/>
        <v>321</v>
      </c>
      <c r="AX1614">
        <v>321</v>
      </c>
      <c r="AY1614">
        <v>321</v>
      </c>
      <c r="AZ1614" s="4">
        <f t="shared" si="493"/>
        <v>14.4</v>
      </c>
      <c r="BB1614">
        <v>14.4</v>
      </c>
      <c r="BC1614" s="4">
        <f t="shared" si="494"/>
        <v>14.5</v>
      </c>
      <c r="BE1614">
        <v>14.5</v>
      </c>
      <c r="BF1614" s="4">
        <v>0.625</v>
      </c>
      <c r="BG1614" s="4">
        <v>12.1</v>
      </c>
      <c r="BH1614" s="4">
        <f t="shared" si="476"/>
        <v>74.3</v>
      </c>
      <c r="BJ1614">
        <v>74.3</v>
      </c>
    </row>
    <row r="1615" spans="1:62" x14ac:dyDescent="0.25">
      <c r="A1615" s="4" t="s">
        <v>124</v>
      </c>
      <c r="B1615" s="4">
        <v>2004</v>
      </c>
      <c r="C1615" s="4">
        <v>1</v>
      </c>
      <c r="E1615" s="4">
        <f t="shared" si="477"/>
        <v>1.567679693842238E-3</v>
      </c>
      <c r="F1615">
        <v>16</v>
      </c>
      <c r="H1615" s="4">
        <f t="shared" si="478"/>
        <v>1.3615888411902125E-2</v>
      </c>
      <c r="I1615">
        <f t="shared" si="479"/>
        <v>0</v>
      </c>
      <c r="K1615">
        <v>0</v>
      </c>
      <c r="L1615" s="4">
        <v>1.6</v>
      </c>
      <c r="M1615">
        <f t="shared" si="480"/>
        <v>2.0027889037662269E-4</v>
      </c>
      <c r="O1615" s="4">
        <f t="shared" si="481"/>
        <v>611.90935660000002</v>
      </c>
      <c r="Q1615">
        <v>611.90935660000002</v>
      </c>
      <c r="S1615" s="4">
        <f t="shared" si="482"/>
        <v>1.2961300520541614E-2</v>
      </c>
      <c r="T1615">
        <v>97</v>
      </c>
      <c r="W1615" s="4">
        <f t="shared" si="483"/>
        <v>37</v>
      </c>
      <c r="X1615">
        <v>37</v>
      </c>
      <c r="Y1615" s="4">
        <v>17.3</v>
      </c>
      <c r="AB1615" s="4">
        <f t="shared" si="484"/>
        <v>0</v>
      </c>
      <c r="AC1615" s="3">
        <v>0</v>
      </c>
      <c r="AD1615" s="4">
        <f t="shared" si="485"/>
        <v>1.3838526434065459E-2</v>
      </c>
      <c r="AE1615">
        <f t="shared" si="486"/>
        <v>96</v>
      </c>
      <c r="AG1615">
        <v>96</v>
      </c>
      <c r="AH1615" s="4">
        <f t="shared" si="487"/>
        <v>5.89</v>
      </c>
      <c r="AJ1615">
        <v>5.89</v>
      </c>
      <c r="AK1615" s="4">
        <f t="shared" si="488"/>
        <v>1.3365114979240311E-2</v>
      </c>
      <c r="AL1615">
        <f t="shared" si="489"/>
        <v>96</v>
      </c>
      <c r="AN1615">
        <v>96</v>
      </c>
      <c r="AO1615" s="4">
        <f t="shared" si="490"/>
        <v>0.1</v>
      </c>
      <c r="AQ1615">
        <v>0.1</v>
      </c>
      <c r="AR1615" s="4">
        <f t="shared" si="491"/>
        <v>3853.3334799999998</v>
      </c>
      <c r="AT1615">
        <v>3853.3334799999998</v>
      </c>
      <c r="AU1615">
        <v>3853.3334799999998</v>
      </c>
      <c r="AV1615" s="4">
        <f t="shared" si="492"/>
        <v>312</v>
      </c>
      <c r="AX1615">
        <v>312</v>
      </c>
      <c r="AY1615">
        <v>312</v>
      </c>
      <c r="AZ1615" s="4">
        <f t="shared" si="493"/>
        <v>14.5</v>
      </c>
      <c r="BB1615">
        <v>14.5</v>
      </c>
      <c r="BC1615" s="4">
        <f t="shared" si="494"/>
        <v>14.6</v>
      </c>
      <c r="BE1615">
        <v>14.6</v>
      </c>
      <c r="BF1615" s="4">
        <v>0.61699999999999999</v>
      </c>
      <c r="BG1615" s="4">
        <v>12.2</v>
      </c>
      <c r="BH1615" s="4">
        <f t="shared" si="476"/>
        <v>73.400000000000006</v>
      </c>
      <c r="BJ1615">
        <v>73.400000000000006</v>
      </c>
    </row>
    <row r="1616" spans="1:62" x14ac:dyDescent="0.25">
      <c r="A1616" s="4" t="s">
        <v>124</v>
      </c>
      <c r="B1616" s="4">
        <v>2003</v>
      </c>
      <c r="C1616" s="4">
        <v>1</v>
      </c>
      <c r="E1616" s="4">
        <f t="shared" si="477"/>
        <v>2.9328205824846448E-3</v>
      </c>
      <c r="F1616">
        <v>112</v>
      </c>
      <c r="H1616" s="4">
        <f t="shared" si="478"/>
        <v>1.3615888411902125E-2</v>
      </c>
      <c r="I1616">
        <f t="shared" si="479"/>
        <v>0</v>
      </c>
      <c r="K1616">
        <v>0</v>
      </c>
      <c r="L1616" s="4">
        <v>1.75</v>
      </c>
      <c r="M1616">
        <f t="shared" si="480"/>
        <v>1.9914371335809844E-4</v>
      </c>
      <c r="O1616" s="4">
        <f t="shared" si="481"/>
        <v>491.49789079999999</v>
      </c>
      <c r="Q1616">
        <v>491.49789079999999</v>
      </c>
      <c r="S1616" s="4">
        <f t="shared" si="482"/>
        <v>1.2624262505316943E-2</v>
      </c>
      <c r="T1616">
        <v>98</v>
      </c>
      <c r="W1616" s="4">
        <f t="shared" si="483"/>
        <v>75</v>
      </c>
      <c r="X1616">
        <v>75</v>
      </c>
      <c r="Y1616" s="4">
        <v>16.7</v>
      </c>
      <c r="AB1616" s="4">
        <f t="shared" si="484"/>
        <v>0</v>
      </c>
      <c r="AC1616" s="3">
        <v>0</v>
      </c>
      <c r="AD1616" s="4">
        <f t="shared" si="485"/>
        <v>1.3140214854107312E-2</v>
      </c>
      <c r="AE1616">
        <f t="shared" si="486"/>
        <v>98</v>
      </c>
      <c r="AG1616">
        <v>98</v>
      </c>
      <c r="AH1616" s="4">
        <f t="shared" si="487"/>
        <v>5.9</v>
      </c>
      <c r="AJ1616">
        <v>5.9</v>
      </c>
      <c r="AK1616" s="4">
        <f t="shared" si="488"/>
        <v>1.2703071546745794E-2</v>
      </c>
      <c r="AL1616">
        <f t="shared" si="489"/>
        <v>98</v>
      </c>
      <c r="AN1616">
        <v>98</v>
      </c>
      <c r="AO1616" s="4">
        <f t="shared" si="490"/>
        <v>0.1</v>
      </c>
      <c r="AQ1616">
        <v>0.1</v>
      </c>
      <c r="AR1616" s="4">
        <f t="shared" si="491"/>
        <v>3432.2478409999999</v>
      </c>
      <c r="AT1616">
        <v>3432.2478409999999</v>
      </c>
      <c r="AU1616">
        <v>3432.2478409999999</v>
      </c>
      <c r="AV1616" s="4">
        <f t="shared" si="492"/>
        <v>34</v>
      </c>
      <c r="AX1616">
        <v>34</v>
      </c>
      <c r="AY1616">
        <v>34</v>
      </c>
      <c r="AZ1616" s="4">
        <f t="shared" si="493"/>
        <v>14.6</v>
      </c>
      <c r="BB1616">
        <v>14.6</v>
      </c>
      <c r="BC1616" s="4">
        <f t="shared" si="494"/>
        <v>14.7</v>
      </c>
      <c r="BE1616">
        <v>14.7</v>
      </c>
      <c r="BF1616" s="4">
        <v>0.60099999999999998</v>
      </c>
      <c r="BG1616" s="4">
        <v>11.8</v>
      </c>
      <c r="BH1616" s="4">
        <f t="shared" si="476"/>
        <v>72.7</v>
      </c>
      <c r="BJ1616">
        <v>72.7</v>
      </c>
    </row>
    <row r="1617" spans="1:62" x14ac:dyDescent="0.25">
      <c r="A1617" s="4" t="s">
        <v>124</v>
      </c>
      <c r="B1617" s="4">
        <v>2002</v>
      </c>
      <c r="C1617" s="4">
        <v>1</v>
      </c>
      <c r="E1617" s="4">
        <f t="shared" si="477"/>
        <v>3.0413906207988652E-3</v>
      </c>
      <c r="F1617">
        <v>124</v>
      </c>
      <c r="H1617" s="4">
        <f t="shared" si="478"/>
        <v>1.3615888411902125E-2</v>
      </c>
      <c r="I1617">
        <f t="shared" si="479"/>
        <v>0</v>
      </c>
      <c r="K1617">
        <v>0</v>
      </c>
      <c r="L1617" s="4">
        <v>1.95</v>
      </c>
      <c r="M1617">
        <f t="shared" si="480"/>
        <v>1.8746150770199298E-4</v>
      </c>
      <c r="O1617" s="4">
        <f t="shared" si="481"/>
        <v>4.2990533920000003</v>
      </c>
      <c r="Q1617">
        <v>4.2990533920000003</v>
      </c>
      <c r="S1617" s="4">
        <f t="shared" si="482"/>
        <v>1.2624262505316943E-2</v>
      </c>
      <c r="T1617">
        <v>98</v>
      </c>
      <c r="W1617" s="4">
        <f t="shared" si="483"/>
        <v>900.625</v>
      </c>
      <c r="X1617">
        <v>926</v>
      </c>
      <c r="Y1617" s="4">
        <v>16.2</v>
      </c>
      <c r="AB1617" s="4">
        <f t="shared" si="484"/>
        <v>0</v>
      </c>
      <c r="AC1617" s="3">
        <v>0</v>
      </c>
      <c r="AD1617" s="4">
        <f t="shared" si="485"/>
        <v>1.3134274528311476E-2</v>
      </c>
      <c r="AE1617">
        <f t="shared" si="486"/>
        <v>98</v>
      </c>
      <c r="AG1617">
        <v>98</v>
      </c>
      <c r="AH1617" s="4">
        <f t="shared" si="487"/>
        <v>5.78</v>
      </c>
      <c r="AJ1617">
        <v>5.78</v>
      </c>
      <c r="AK1617" s="4">
        <f t="shared" si="488"/>
        <v>1.2697296674869426E-2</v>
      </c>
      <c r="AL1617">
        <f t="shared" si="489"/>
        <v>98</v>
      </c>
      <c r="AN1617">
        <v>98</v>
      </c>
      <c r="AO1617" s="4">
        <f t="shared" si="490"/>
        <v>0.1</v>
      </c>
      <c r="AQ1617">
        <v>0.1</v>
      </c>
      <c r="AR1617" s="4">
        <f t="shared" si="491"/>
        <v>32.372390000000003</v>
      </c>
      <c r="AT1617">
        <v>32.372390000000003</v>
      </c>
      <c r="AU1617">
        <v>32.372390000000003</v>
      </c>
      <c r="AV1617" s="4">
        <f t="shared" si="492"/>
        <v>297</v>
      </c>
      <c r="AX1617">
        <v>297</v>
      </c>
      <c r="AY1617">
        <v>297</v>
      </c>
      <c r="AZ1617" s="4">
        <f t="shared" si="493"/>
        <v>14.6</v>
      </c>
      <c r="BB1617">
        <v>14.6</v>
      </c>
      <c r="BC1617" s="4">
        <f t="shared" si="494"/>
        <v>14.7</v>
      </c>
      <c r="BE1617">
        <v>14.7</v>
      </c>
      <c r="BF1617" s="4">
        <v>0.59699999999999998</v>
      </c>
      <c r="BG1617" s="4">
        <v>12</v>
      </c>
      <c r="BH1617" s="4">
        <f t="shared" si="476"/>
        <v>71.8</v>
      </c>
      <c r="BJ1617">
        <v>71.8</v>
      </c>
    </row>
    <row r="1618" spans="1:62" x14ac:dyDescent="0.25">
      <c r="A1618" s="4" t="s">
        <v>124</v>
      </c>
      <c r="B1618" s="4">
        <v>2001</v>
      </c>
      <c r="C1618" s="4">
        <v>1</v>
      </c>
      <c r="E1618" s="4">
        <f t="shared" si="477"/>
        <v>3.0793228256523718E-3</v>
      </c>
      <c r="F1618">
        <v>129</v>
      </c>
      <c r="H1618" s="4">
        <f t="shared" si="478"/>
        <v>1.3615888411902125E-2</v>
      </c>
      <c r="I1618">
        <f t="shared" si="479"/>
        <v>0</v>
      </c>
      <c r="K1618">
        <v>0</v>
      </c>
      <c r="L1618" s="4">
        <v>1.98</v>
      </c>
      <c r="M1618">
        <f t="shared" si="480"/>
        <v>1.8872172140110767E-4</v>
      </c>
      <c r="O1618" s="4">
        <f t="shared" si="481"/>
        <v>41.306888030000003</v>
      </c>
      <c r="Q1618">
        <v>41.306888030000003</v>
      </c>
      <c r="S1618" s="4">
        <f t="shared" si="482"/>
        <v>1.2624262505316943E-2</v>
      </c>
      <c r="T1618">
        <v>98</v>
      </c>
      <c r="W1618" s="4">
        <f t="shared" si="483"/>
        <v>0</v>
      </c>
      <c r="X1618">
        <v>0</v>
      </c>
      <c r="Y1618" s="4">
        <v>15.6</v>
      </c>
      <c r="AB1618" s="4">
        <f t="shared" si="484"/>
        <v>0</v>
      </c>
      <c r="AC1618" s="3">
        <v>0</v>
      </c>
      <c r="AD1618" s="4">
        <f t="shared" si="485"/>
        <v>1.348146032307085E-2</v>
      </c>
      <c r="AE1618">
        <f t="shared" si="486"/>
        <v>97</v>
      </c>
      <c r="AG1618">
        <v>97</v>
      </c>
      <c r="AH1618" s="4">
        <f t="shared" si="487"/>
        <v>5.84</v>
      </c>
      <c r="AJ1618">
        <v>5.84</v>
      </c>
      <c r="AK1618" s="4">
        <f t="shared" si="488"/>
        <v>1.2691517923063753E-2</v>
      </c>
      <c r="AL1618">
        <f t="shared" si="489"/>
        <v>98</v>
      </c>
      <c r="AN1618">
        <v>98</v>
      </c>
      <c r="AO1618" s="4">
        <f t="shared" si="490"/>
        <v>0.1</v>
      </c>
      <c r="AQ1618">
        <v>0.1</v>
      </c>
      <c r="AR1618" s="4">
        <f t="shared" si="491"/>
        <v>298.67597999999998</v>
      </c>
      <c r="AT1618">
        <v>298.67597999999998</v>
      </c>
      <c r="AU1618">
        <v>298.67597999999998</v>
      </c>
      <c r="AV1618" s="4">
        <f t="shared" si="492"/>
        <v>292</v>
      </c>
      <c r="AX1618">
        <v>292</v>
      </c>
      <c r="AY1618">
        <v>292</v>
      </c>
      <c r="AZ1618" s="4">
        <f t="shared" si="493"/>
        <v>14.7</v>
      </c>
      <c r="BB1618">
        <v>14.7</v>
      </c>
      <c r="BC1618" s="4">
        <f t="shared" si="494"/>
        <v>14.8</v>
      </c>
      <c r="BE1618">
        <v>14.8</v>
      </c>
      <c r="BF1618" s="4">
        <v>0.58699999999999997</v>
      </c>
      <c r="BG1618" s="4">
        <v>11.8</v>
      </c>
      <c r="BH1618" s="4">
        <f t="shared" si="476"/>
        <v>78</v>
      </c>
      <c r="BJ1618">
        <v>78</v>
      </c>
    </row>
    <row r="1619" spans="1:62" x14ac:dyDescent="0.25">
      <c r="A1619" s="4" t="s">
        <v>124</v>
      </c>
      <c r="B1619" s="4">
        <v>2000</v>
      </c>
      <c r="C1619" s="4">
        <v>1</v>
      </c>
      <c r="E1619" s="4">
        <f t="shared" si="477"/>
        <v>3.1413247177148143E-3</v>
      </c>
      <c r="F1619">
        <v>139</v>
      </c>
      <c r="H1619" s="4">
        <f t="shared" si="478"/>
        <v>1.3615888411902125E-2</v>
      </c>
      <c r="I1619">
        <f t="shared" si="479"/>
        <v>0</v>
      </c>
      <c r="K1619">
        <v>0</v>
      </c>
      <c r="L1619" s="4">
        <v>1.83</v>
      </c>
      <c r="M1619">
        <f t="shared" si="480"/>
        <v>1.9586930465730594E-4</v>
      </c>
      <c r="O1619" s="4">
        <f t="shared" si="481"/>
        <v>300.16210260000003</v>
      </c>
      <c r="Q1619">
        <v>300.16210260000003</v>
      </c>
      <c r="S1619" s="4">
        <f t="shared" si="482"/>
        <v>1.3286180512832984E-2</v>
      </c>
      <c r="T1619">
        <v>96</v>
      </c>
      <c r="W1619" s="4">
        <f t="shared" si="483"/>
        <v>20</v>
      </c>
      <c r="X1619">
        <v>20</v>
      </c>
      <c r="Y1619" s="4">
        <v>15.2</v>
      </c>
      <c r="AB1619" s="4">
        <f t="shared" si="484"/>
        <v>0</v>
      </c>
      <c r="AC1619" s="3">
        <v>0</v>
      </c>
      <c r="AD1619" s="4">
        <f t="shared" si="485"/>
        <v>1.3122507617003504E-2</v>
      </c>
      <c r="AE1619">
        <f t="shared" si="486"/>
        <v>98</v>
      </c>
      <c r="AG1619">
        <v>98</v>
      </c>
      <c r="AH1619" s="4">
        <f t="shared" si="487"/>
        <v>8</v>
      </c>
      <c r="AJ1619">
        <v>8</v>
      </c>
      <c r="AK1619" s="4">
        <f t="shared" si="488"/>
        <v>1.2685735282113288E-2</v>
      </c>
      <c r="AL1619">
        <f t="shared" si="489"/>
        <v>98</v>
      </c>
      <c r="AN1619">
        <v>98</v>
      </c>
      <c r="AO1619" s="4">
        <f t="shared" si="490"/>
        <v>0.1</v>
      </c>
      <c r="AQ1619">
        <v>0.1</v>
      </c>
      <c r="AR1619" s="4">
        <f t="shared" si="491"/>
        <v>2182.9971099999998</v>
      </c>
      <c r="AT1619">
        <v>2182.9971099999998</v>
      </c>
      <c r="AU1619">
        <v>2182.9971099999998</v>
      </c>
      <c r="AV1619" s="4">
        <f t="shared" si="492"/>
        <v>286</v>
      </c>
      <c r="AX1619">
        <v>286</v>
      </c>
      <c r="AY1619">
        <v>286</v>
      </c>
      <c r="AZ1619" s="4">
        <f t="shared" si="493"/>
        <v>14.8</v>
      </c>
      <c r="BB1619">
        <v>14.8</v>
      </c>
      <c r="BC1619" s="4">
        <f t="shared" si="494"/>
        <v>14.8</v>
      </c>
      <c r="BE1619">
        <v>14.8</v>
      </c>
      <c r="BF1619" s="4">
        <v>0.57699999999999996</v>
      </c>
      <c r="BG1619" s="4">
        <v>11.3</v>
      </c>
      <c r="BH1619" s="4">
        <f t="shared" si="476"/>
        <v>69.599999999999994</v>
      </c>
      <c r="BJ1619">
        <v>69.599999999999994</v>
      </c>
    </row>
    <row r="1620" spans="1:62" x14ac:dyDescent="0.25">
      <c r="A1620" s="4" t="s">
        <v>125</v>
      </c>
      <c r="B1620" s="4">
        <v>2015</v>
      </c>
      <c r="C1620" s="4">
        <v>1</v>
      </c>
      <c r="E1620" s="4">
        <f t="shared" si="477"/>
        <v>2.3040980194609165E-3</v>
      </c>
      <c r="F1620">
        <v>266</v>
      </c>
      <c r="H1620" s="4">
        <f t="shared" si="478"/>
        <v>5.0677322965489383E-3</v>
      </c>
      <c r="I1620">
        <f t="shared" si="479"/>
        <v>52</v>
      </c>
      <c r="K1620">
        <v>52</v>
      </c>
      <c r="M1620">
        <f t="shared" si="480"/>
        <v>1.8731145170040577E-4</v>
      </c>
      <c r="O1620" s="4">
        <f t="shared" si="481"/>
        <v>0</v>
      </c>
      <c r="Q1620">
        <v>0</v>
      </c>
      <c r="S1620" s="4">
        <f t="shared" si="482"/>
        <v>1.2664988834899617E-2</v>
      </c>
      <c r="T1620">
        <v>64</v>
      </c>
      <c r="W1620" s="4">
        <f t="shared" si="483"/>
        <v>215</v>
      </c>
      <c r="X1620">
        <v>215</v>
      </c>
      <c r="Y1620" s="4">
        <v>23.8</v>
      </c>
      <c r="AB1620" s="4">
        <f t="shared" si="484"/>
        <v>57.5</v>
      </c>
      <c r="AC1620" s="3">
        <v>84</v>
      </c>
      <c r="AD1620" s="4">
        <f t="shared" si="485"/>
        <v>1.3289890414160288E-2</v>
      </c>
      <c r="AE1620">
        <f t="shared" si="486"/>
        <v>66</v>
      </c>
      <c r="AG1620">
        <v>66</v>
      </c>
      <c r="AH1620" s="4" t="e">
        <f t="shared" si="487"/>
        <v>#VALUE!</v>
      </c>
      <c r="AK1620" s="4">
        <f t="shared" si="488"/>
        <v>1.2598748894951472E-2</v>
      </c>
      <c r="AL1620">
        <f t="shared" si="489"/>
        <v>64</v>
      </c>
      <c r="AN1620">
        <v>64</v>
      </c>
      <c r="AO1620" s="4">
        <f t="shared" si="490"/>
        <v>1.5</v>
      </c>
      <c r="AQ1620">
        <v>1.5</v>
      </c>
      <c r="AR1620" s="4">
        <f t="shared" si="491"/>
        <v>729.72533799999997</v>
      </c>
      <c r="AT1620">
        <v>729.72533799999997</v>
      </c>
      <c r="AU1620">
        <v>729.72533799999997</v>
      </c>
      <c r="AV1620" s="4">
        <f t="shared" si="492"/>
        <v>1746795</v>
      </c>
      <c r="AX1620">
        <v>1746795</v>
      </c>
      <c r="AY1620">
        <v>1746795</v>
      </c>
      <c r="AZ1620" s="4">
        <f t="shared" si="493"/>
        <v>7.7</v>
      </c>
      <c r="BB1620">
        <v>7.7</v>
      </c>
      <c r="BC1620" s="4">
        <f t="shared" si="494"/>
        <v>7.5</v>
      </c>
      <c r="BE1620">
        <v>7.5</v>
      </c>
      <c r="BF1620" s="4">
        <v>0.438</v>
      </c>
      <c r="BG1620" s="4">
        <v>8.4</v>
      </c>
      <c r="BH1620" s="4">
        <f t="shared" si="476"/>
        <v>58.2</v>
      </c>
      <c r="BJ1620">
        <v>58.2</v>
      </c>
    </row>
    <row r="1621" spans="1:62" x14ac:dyDescent="0.25">
      <c r="A1621" s="4" t="s">
        <v>125</v>
      </c>
      <c r="B1621" s="4">
        <v>2014</v>
      </c>
      <c r="C1621" s="4">
        <v>1</v>
      </c>
      <c r="E1621" s="4">
        <f t="shared" si="477"/>
        <v>2.2127100069745703E-3</v>
      </c>
      <c r="F1621">
        <v>272</v>
      </c>
      <c r="H1621" s="4">
        <f t="shared" si="478"/>
        <v>5.0677322965489383E-3</v>
      </c>
      <c r="I1621">
        <f t="shared" si="479"/>
        <v>52</v>
      </c>
      <c r="K1621">
        <v>52</v>
      </c>
      <c r="L1621" s="4">
        <v>0.01</v>
      </c>
      <c r="M1621">
        <f t="shared" si="480"/>
        <v>1.8889605961986615E-4</v>
      </c>
      <c r="O1621" s="4">
        <f t="shared" si="481"/>
        <v>46.562316719999998</v>
      </c>
      <c r="Q1621">
        <v>46.562316719999998</v>
      </c>
      <c r="S1621" s="4">
        <f t="shared" si="482"/>
        <v>1.5134619787571418E-2</v>
      </c>
      <c r="T1621">
        <v>73</v>
      </c>
      <c r="W1621" s="4">
        <f t="shared" si="483"/>
        <v>290</v>
      </c>
      <c r="X1621">
        <v>290</v>
      </c>
      <c r="Y1621" s="4">
        <v>23.2</v>
      </c>
      <c r="AB1621" s="4">
        <f t="shared" si="484"/>
        <v>57.5</v>
      </c>
      <c r="AC1621" s="3">
        <v>85</v>
      </c>
      <c r="AD1621" s="4">
        <f t="shared" si="485"/>
        <v>1.5569674527728146E-2</v>
      </c>
      <c r="AE1621">
        <f t="shared" si="486"/>
        <v>74</v>
      </c>
      <c r="AG1621">
        <v>74</v>
      </c>
      <c r="AH1621" s="4">
        <f t="shared" si="487"/>
        <v>6.86</v>
      </c>
      <c r="AJ1621">
        <v>6.86</v>
      </c>
      <c r="AK1621" s="4">
        <f t="shared" si="488"/>
        <v>1.5084564975038203E-2</v>
      </c>
      <c r="AL1621">
        <f t="shared" si="489"/>
        <v>73</v>
      </c>
      <c r="AN1621">
        <v>73</v>
      </c>
      <c r="AO1621" s="4">
        <f t="shared" si="490"/>
        <v>1.6</v>
      </c>
      <c r="AQ1621">
        <v>1.6</v>
      </c>
      <c r="AR1621" s="4">
        <f t="shared" si="491"/>
        <v>825.57299149999994</v>
      </c>
      <c r="AT1621">
        <v>825.57299149999994</v>
      </c>
      <c r="AU1621">
        <v>825.57299149999994</v>
      </c>
      <c r="AV1621" s="4">
        <f t="shared" si="492"/>
        <v>10715281.625</v>
      </c>
      <c r="AX1621">
        <v>16962846</v>
      </c>
      <c r="AY1621">
        <v>16962846</v>
      </c>
      <c r="AZ1621" s="4">
        <f t="shared" si="493"/>
        <v>7.9</v>
      </c>
      <c r="BB1621">
        <v>7.9</v>
      </c>
      <c r="BC1621" s="4">
        <f t="shared" si="494"/>
        <v>7.7</v>
      </c>
      <c r="BE1621">
        <v>7.7</v>
      </c>
      <c r="BF1621" s="4">
        <v>0.43</v>
      </c>
      <c r="BG1621" s="4">
        <v>8.1999999999999993</v>
      </c>
      <c r="BH1621" s="4">
        <f t="shared" si="476"/>
        <v>57.8</v>
      </c>
      <c r="BJ1621">
        <v>57.8</v>
      </c>
    </row>
    <row r="1622" spans="1:62" x14ac:dyDescent="0.25">
      <c r="A1622" s="4" t="s">
        <v>125</v>
      </c>
      <c r="B1622" s="4">
        <v>2013</v>
      </c>
      <c r="C1622" s="4">
        <v>1</v>
      </c>
      <c r="E1622" s="4">
        <f t="shared" si="477"/>
        <v>2.1664903436911741E-3</v>
      </c>
      <c r="F1622">
        <v>275</v>
      </c>
      <c r="H1622" s="4">
        <f t="shared" si="478"/>
        <v>4.7216840675778195E-3</v>
      </c>
      <c r="I1622">
        <f t="shared" si="479"/>
        <v>53</v>
      </c>
      <c r="K1622">
        <v>53</v>
      </c>
      <c r="L1622" s="4">
        <v>0.01</v>
      </c>
      <c r="M1622">
        <f t="shared" si="480"/>
        <v>1.8857333607106536E-4</v>
      </c>
      <c r="O1622" s="4">
        <f t="shared" si="481"/>
        <v>36.861043189999997</v>
      </c>
      <c r="Q1622">
        <v>36.861043189999997</v>
      </c>
      <c r="S1622" s="4">
        <f t="shared" si="482"/>
        <v>1.4206799997542537E-2</v>
      </c>
      <c r="T1622">
        <v>69</v>
      </c>
      <c r="W1622" s="4">
        <f t="shared" si="483"/>
        <v>221</v>
      </c>
      <c r="X1622">
        <v>221</v>
      </c>
      <c r="Y1622" s="4">
        <v>22.5</v>
      </c>
      <c r="AB1622" s="4">
        <f t="shared" si="484"/>
        <v>57.5</v>
      </c>
      <c r="AC1622" s="3">
        <v>86</v>
      </c>
      <c r="AD1622" s="4">
        <f t="shared" si="485"/>
        <v>1.4730828192795496E-4</v>
      </c>
      <c r="AE1622">
        <f t="shared" si="486"/>
        <v>7</v>
      </c>
      <c r="AG1622">
        <v>7</v>
      </c>
      <c r="AH1622" s="4">
        <f t="shared" si="487"/>
        <v>6.58</v>
      </c>
      <c r="AJ1622">
        <v>6.58</v>
      </c>
      <c r="AK1622" s="4">
        <f t="shared" si="488"/>
        <v>1.4138970580423496E-2</v>
      </c>
      <c r="AL1622">
        <f t="shared" si="489"/>
        <v>69</v>
      </c>
      <c r="AN1622">
        <v>69</v>
      </c>
      <c r="AO1622" s="4">
        <f t="shared" si="490"/>
        <v>1.6</v>
      </c>
      <c r="AQ1622">
        <v>1.6</v>
      </c>
      <c r="AR1622" s="4">
        <f t="shared" si="491"/>
        <v>777.65913899999998</v>
      </c>
      <c r="AT1622">
        <v>777.65913899999998</v>
      </c>
      <c r="AU1622">
        <v>777.65913899999998</v>
      </c>
      <c r="AV1622" s="4">
        <f t="shared" si="492"/>
        <v>10715281.625</v>
      </c>
      <c r="AX1622">
        <v>16477818</v>
      </c>
      <c r="AY1622">
        <v>16477818</v>
      </c>
      <c r="AZ1622" s="4">
        <f t="shared" si="493"/>
        <v>8.1</v>
      </c>
      <c r="BB1622">
        <v>8.1</v>
      </c>
      <c r="BC1622" s="4">
        <f t="shared" si="494"/>
        <v>7.9</v>
      </c>
      <c r="BE1622">
        <v>7.9</v>
      </c>
      <c r="BF1622" s="4">
        <v>0.42099999999999999</v>
      </c>
      <c r="BG1622" s="4">
        <v>8</v>
      </c>
      <c r="BH1622" s="4">
        <f t="shared" si="476"/>
        <v>57.3</v>
      </c>
      <c r="BJ1622">
        <v>57.3</v>
      </c>
    </row>
    <row r="1623" spans="1:62" x14ac:dyDescent="0.25">
      <c r="A1623" s="4" t="s">
        <v>125</v>
      </c>
      <c r="B1623" s="4">
        <v>2012</v>
      </c>
      <c r="C1623" s="4">
        <v>1</v>
      </c>
      <c r="E1623" s="4">
        <f t="shared" si="477"/>
        <v>1.7360800958846974E-3</v>
      </c>
      <c r="F1623">
        <v>27</v>
      </c>
      <c r="H1623" s="4">
        <f t="shared" si="478"/>
        <v>4.7216840675778195E-3</v>
      </c>
      <c r="I1623">
        <f t="shared" si="479"/>
        <v>53</v>
      </c>
      <c r="K1623">
        <v>53</v>
      </c>
      <c r="L1623" s="4">
        <v>0.01</v>
      </c>
      <c r="M1623">
        <f t="shared" si="480"/>
        <v>1.9049569676644299E-4</v>
      </c>
      <c r="O1623" s="4">
        <f t="shared" si="481"/>
        <v>96.546582700000002</v>
      </c>
      <c r="Q1623">
        <v>96.546582700000002</v>
      </c>
      <c r="S1623" s="4">
        <f t="shared" si="482"/>
        <v>1.33239924926773E-2</v>
      </c>
      <c r="T1623">
        <v>66</v>
      </c>
      <c r="W1623" s="4">
        <f t="shared" si="483"/>
        <v>341</v>
      </c>
      <c r="X1623">
        <v>341</v>
      </c>
      <c r="Y1623" s="4">
        <v>21.9</v>
      </c>
      <c r="AB1623" s="4">
        <f t="shared" si="484"/>
        <v>57.5</v>
      </c>
      <c r="AC1623" s="3">
        <v>88</v>
      </c>
      <c r="AD1623" s="4">
        <f t="shared" si="485"/>
        <v>1.5136637413069618E-2</v>
      </c>
      <c r="AE1623">
        <f t="shared" si="486"/>
        <v>72</v>
      </c>
      <c r="AG1623">
        <v>72</v>
      </c>
      <c r="AH1623" s="4">
        <f t="shared" si="487"/>
        <v>6.47</v>
      </c>
      <c r="AJ1623">
        <v>6.47</v>
      </c>
      <c r="AK1623" s="4">
        <f t="shared" si="488"/>
        <v>1.3244739612035466E-2</v>
      </c>
      <c r="AL1623">
        <f t="shared" si="489"/>
        <v>66</v>
      </c>
      <c r="AN1623">
        <v>66</v>
      </c>
      <c r="AO1623" s="4">
        <f t="shared" si="490"/>
        <v>1.5</v>
      </c>
      <c r="AQ1623">
        <v>1.5</v>
      </c>
      <c r="AR1623" s="4">
        <f t="shared" si="491"/>
        <v>777.34768680000002</v>
      </c>
      <c r="AT1623">
        <v>777.34768680000002</v>
      </c>
      <c r="AU1623">
        <v>777.34768680000002</v>
      </c>
      <c r="AV1623" s="4">
        <f t="shared" si="492"/>
        <v>16667</v>
      </c>
      <c r="AX1623">
        <v>16667</v>
      </c>
      <c r="AY1623">
        <v>16667</v>
      </c>
      <c r="AZ1623" s="4">
        <f t="shared" si="493"/>
        <v>8.3000000000000007</v>
      </c>
      <c r="BB1623">
        <v>8.3000000000000007</v>
      </c>
      <c r="BC1623" s="4">
        <f t="shared" si="494"/>
        <v>8.1</v>
      </c>
      <c r="BE1623">
        <v>8.1</v>
      </c>
      <c r="BF1623" s="4">
        <v>0.41099999999999998</v>
      </c>
      <c r="BG1623" s="4">
        <v>7.7</v>
      </c>
      <c r="BH1623" s="4">
        <f t="shared" si="476"/>
        <v>57.2</v>
      </c>
      <c r="BJ1623">
        <v>57.2</v>
      </c>
    </row>
    <row r="1624" spans="1:62" x14ac:dyDescent="0.25">
      <c r="A1624" s="4" t="s">
        <v>125</v>
      </c>
      <c r="B1624" s="4">
        <v>2011</v>
      </c>
      <c r="C1624" s="4">
        <v>1</v>
      </c>
      <c r="E1624" s="4">
        <f t="shared" si="477"/>
        <v>2.2280461863464795E-3</v>
      </c>
      <c r="F1624">
        <v>271</v>
      </c>
      <c r="H1624" s="4">
        <f t="shared" si="478"/>
        <v>4.3906877344962979E-3</v>
      </c>
      <c r="I1624">
        <f t="shared" si="479"/>
        <v>54</v>
      </c>
      <c r="K1624">
        <v>54</v>
      </c>
      <c r="L1624" s="4">
        <v>0.61</v>
      </c>
      <c r="M1624">
        <f t="shared" si="480"/>
        <v>1.9065795538449439E-4</v>
      </c>
      <c r="O1624" s="4">
        <f t="shared" si="481"/>
        <v>101.8113996</v>
      </c>
      <c r="Q1624">
        <v>101.8113996</v>
      </c>
      <c r="S1624" s="4">
        <f t="shared" si="482"/>
        <v>1.33239924926773E-2</v>
      </c>
      <c r="T1624">
        <v>66</v>
      </c>
      <c r="W1624" s="4">
        <f t="shared" si="483"/>
        <v>24</v>
      </c>
      <c r="X1624">
        <v>24</v>
      </c>
      <c r="Y1624" s="4">
        <v>21.3</v>
      </c>
      <c r="AB1624" s="4">
        <f t="shared" si="484"/>
        <v>57.5</v>
      </c>
      <c r="AC1624" s="3">
        <v>90</v>
      </c>
      <c r="AD1624" s="4">
        <f t="shared" si="485"/>
        <v>1.5130732061374519E-2</v>
      </c>
      <c r="AE1624">
        <f t="shared" si="486"/>
        <v>72</v>
      </c>
      <c r="AG1624">
        <v>72</v>
      </c>
      <c r="AH1624" s="4">
        <f t="shared" si="487"/>
        <v>6.59</v>
      </c>
      <c r="AJ1624">
        <v>6.59</v>
      </c>
      <c r="AK1624" s="4">
        <f t="shared" si="488"/>
        <v>1.323904221312135E-2</v>
      </c>
      <c r="AL1624">
        <f t="shared" si="489"/>
        <v>66</v>
      </c>
      <c r="AN1624">
        <v>66</v>
      </c>
      <c r="AO1624" s="4">
        <f t="shared" si="490"/>
        <v>1.5</v>
      </c>
      <c r="AQ1624">
        <v>1.5</v>
      </c>
      <c r="AR1624" s="4">
        <f t="shared" si="491"/>
        <v>835.88998000000004</v>
      </c>
      <c r="AT1624">
        <v>835.88998000000004</v>
      </c>
      <c r="AU1624">
        <v>835.88998000000004</v>
      </c>
      <c r="AV1624" s="4">
        <f t="shared" si="492"/>
        <v>1554989</v>
      </c>
      <c r="AX1624">
        <v>1554989</v>
      </c>
      <c r="AY1624">
        <v>1554989</v>
      </c>
      <c r="AZ1624" s="4">
        <f t="shared" si="493"/>
        <v>8.5</v>
      </c>
      <c r="BB1624">
        <v>8.5</v>
      </c>
      <c r="BC1624" s="4">
        <f t="shared" si="494"/>
        <v>8.3000000000000007</v>
      </c>
      <c r="BE1624">
        <v>8.3000000000000007</v>
      </c>
      <c r="BF1624" s="4">
        <v>0.40400000000000003</v>
      </c>
      <c r="BG1624" s="4">
        <v>7.5</v>
      </c>
      <c r="BH1624" s="4">
        <f t="shared" si="476"/>
        <v>56.8</v>
      </c>
      <c r="BJ1624">
        <v>56.8</v>
      </c>
    </row>
    <row r="1625" spans="1:62" x14ac:dyDescent="0.25">
      <c r="A1625" s="4" t="s">
        <v>125</v>
      </c>
      <c r="B1625" s="4">
        <v>2010</v>
      </c>
      <c r="C1625" s="4">
        <v>1</v>
      </c>
      <c r="E1625" s="4">
        <f t="shared" si="477"/>
        <v>2.1973371495350555E-3</v>
      </c>
      <c r="F1625">
        <v>273</v>
      </c>
      <c r="H1625" s="4">
        <f t="shared" si="478"/>
        <v>4.3906877344962979E-3</v>
      </c>
      <c r="I1625">
        <f t="shared" si="479"/>
        <v>54</v>
      </c>
      <c r="K1625">
        <v>54</v>
      </c>
      <c r="L1625" s="4">
        <v>0.6</v>
      </c>
      <c r="M1625">
        <f t="shared" si="480"/>
        <v>1.8764499275357265E-4</v>
      </c>
      <c r="O1625" s="4">
        <f t="shared" si="481"/>
        <v>9.5855843939999996</v>
      </c>
      <c r="Q1625">
        <v>9.5855843939999996</v>
      </c>
      <c r="S1625" s="4">
        <f t="shared" si="482"/>
        <v>1.4932729424305404E-2</v>
      </c>
      <c r="T1625">
        <v>72</v>
      </c>
      <c r="W1625" s="4">
        <f t="shared" si="483"/>
        <v>900.625</v>
      </c>
      <c r="X1625">
        <v>1719</v>
      </c>
      <c r="Y1625" s="4">
        <v>2.7</v>
      </c>
      <c r="AB1625" s="4">
        <f t="shared" si="484"/>
        <v>57.5</v>
      </c>
      <c r="AC1625" s="3">
        <v>91</v>
      </c>
      <c r="AD1625" s="4">
        <f t="shared" si="485"/>
        <v>1.6095774576237024E-2</v>
      </c>
      <c r="AE1625">
        <f t="shared" si="486"/>
        <v>77</v>
      </c>
      <c r="AG1625">
        <v>77</v>
      </c>
      <c r="AH1625" s="4">
        <f t="shared" si="487"/>
        <v>6.35</v>
      </c>
      <c r="AJ1625">
        <v>6.35</v>
      </c>
      <c r="AK1625" s="4">
        <f t="shared" si="488"/>
        <v>1.5062053969767229E-2</v>
      </c>
      <c r="AL1625">
        <f t="shared" si="489"/>
        <v>73</v>
      </c>
      <c r="AN1625">
        <v>73</v>
      </c>
      <c r="AO1625" s="4">
        <f t="shared" si="490"/>
        <v>1.5</v>
      </c>
      <c r="AQ1625">
        <v>1.5</v>
      </c>
      <c r="AR1625" s="4">
        <f t="shared" si="491"/>
        <v>78.377632000000006</v>
      </c>
      <c r="AT1625">
        <v>78.377632000000006</v>
      </c>
      <c r="AU1625">
        <v>78.377632000000006</v>
      </c>
      <c r="AV1625" s="4">
        <f t="shared" si="492"/>
        <v>157585</v>
      </c>
      <c r="AX1625">
        <v>157585</v>
      </c>
      <c r="AY1625">
        <v>157585</v>
      </c>
      <c r="AZ1625" s="4">
        <f t="shared" si="493"/>
        <v>8.8000000000000007</v>
      </c>
      <c r="BB1625">
        <v>8.8000000000000007</v>
      </c>
      <c r="BC1625" s="4">
        <f t="shared" si="494"/>
        <v>8.5</v>
      </c>
      <c r="BE1625">
        <v>8.5</v>
      </c>
      <c r="BF1625" s="4">
        <v>0.39600000000000002</v>
      </c>
      <c r="BG1625" s="4">
        <v>7.3</v>
      </c>
      <c r="BH1625" s="4">
        <f t="shared" si="476"/>
        <v>56.5</v>
      </c>
      <c r="BJ1625">
        <v>56.5</v>
      </c>
    </row>
    <row r="1626" spans="1:62" x14ac:dyDescent="0.25">
      <c r="A1626" s="4" t="s">
        <v>125</v>
      </c>
      <c r="B1626" s="4">
        <v>2009</v>
      </c>
      <c r="C1626" s="4">
        <v>1</v>
      </c>
      <c r="E1626" s="4">
        <f t="shared" si="477"/>
        <v>2.1510208440030402E-3</v>
      </c>
      <c r="F1626">
        <v>276</v>
      </c>
      <c r="H1626" s="4">
        <f t="shared" si="478"/>
        <v>4.0749336787398553E-3</v>
      </c>
      <c r="I1626">
        <f t="shared" si="479"/>
        <v>55</v>
      </c>
      <c r="K1626">
        <v>55</v>
      </c>
      <c r="L1626" s="4">
        <v>0.59</v>
      </c>
      <c r="M1626">
        <f t="shared" si="480"/>
        <v>1.901241571733429E-4</v>
      </c>
      <c r="O1626" s="4">
        <f t="shared" si="481"/>
        <v>84.634389249999998</v>
      </c>
      <c r="Q1626">
        <v>84.634389249999998</v>
      </c>
      <c r="S1626" s="4">
        <f t="shared" si="482"/>
        <v>1.4710108682517804E-2</v>
      </c>
      <c r="T1626">
        <v>71</v>
      </c>
      <c r="W1626" s="4">
        <f t="shared" si="483"/>
        <v>900.625</v>
      </c>
      <c r="X1626">
        <v>2939</v>
      </c>
      <c r="Y1626" s="4">
        <v>2.2000000000000002</v>
      </c>
      <c r="AB1626" s="4">
        <f t="shared" si="484"/>
        <v>57.5</v>
      </c>
      <c r="AC1626" s="3">
        <v>93</v>
      </c>
      <c r="AD1626" s="4">
        <f t="shared" si="485"/>
        <v>1.6089639355324061E-2</v>
      </c>
      <c r="AE1626">
        <f t="shared" si="486"/>
        <v>77</v>
      </c>
      <c r="AG1626">
        <v>77</v>
      </c>
      <c r="AH1626" s="4">
        <f t="shared" si="487"/>
        <v>6.85</v>
      </c>
      <c r="AJ1626">
        <v>6.85</v>
      </c>
      <c r="AK1626" s="4">
        <f t="shared" si="488"/>
        <v>1.5056258253562589E-2</v>
      </c>
      <c r="AL1626">
        <f t="shared" si="489"/>
        <v>73</v>
      </c>
      <c r="AN1626">
        <v>73</v>
      </c>
      <c r="AO1626" s="4">
        <f t="shared" si="490"/>
        <v>1.6</v>
      </c>
      <c r="AQ1626">
        <v>1.6</v>
      </c>
      <c r="AR1626" s="4">
        <f t="shared" si="491"/>
        <v>697.15312400000005</v>
      </c>
      <c r="AT1626">
        <v>697.15312400000005</v>
      </c>
      <c r="AU1626">
        <v>697.15312400000005</v>
      </c>
      <c r="AV1626" s="4">
        <f t="shared" si="492"/>
        <v>1466597</v>
      </c>
      <c r="AX1626">
        <v>1466597</v>
      </c>
      <c r="AY1626">
        <v>1466597</v>
      </c>
      <c r="AZ1626" s="4">
        <f t="shared" si="493"/>
        <v>9</v>
      </c>
      <c r="BB1626">
        <v>9</v>
      </c>
      <c r="BC1626" s="4">
        <f t="shared" si="494"/>
        <v>8.8000000000000007</v>
      </c>
      <c r="BE1626">
        <v>8.8000000000000007</v>
      </c>
      <c r="BF1626" s="4">
        <v>0.38500000000000001</v>
      </c>
      <c r="BG1626" s="4">
        <v>7.1</v>
      </c>
      <c r="BH1626" s="4">
        <f t="shared" si="476"/>
        <v>56</v>
      </c>
      <c r="BJ1626">
        <v>56</v>
      </c>
    </row>
    <row r="1627" spans="1:62" x14ac:dyDescent="0.25">
      <c r="A1627" s="4" t="s">
        <v>125</v>
      </c>
      <c r="B1627" s="4">
        <v>2008</v>
      </c>
      <c r="C1627" s="4">
        <v>1</v>
      </c>
      <c r="E1627" s="4">
        <f t="shared" si="477"/>
        <v>2.1200006988442047E-3</v>
      </c>
      <c r="F1627">
        <v>278</v>
      </c>
      <c r="H1627" s="4">
        <f t="shared" si="478"/>
        <v>4.0749336787398553E-3</v>
      </c>
      <c r="I1627">
        <f t="shared" si="479"/>
        <v>55</v>
      </c>
      <c r="K1627">
        <v>55</v>
      </c>
      <c r="L1627" s="4">
        <v>0.56999999999999995</v>
      </c>
      <c r="M1627">
        <f t="shared" si="480"/>
        <v>1.9066808508208348E-4</v>
      </c>
      <c r="O1627" s="4">
        <f t="shared" si="481"/>
        <v>102.1413744</v>
      </c>
      <c r="Q1627">
        <v>102.1413744</v>
      </c>
      <c r="S1627" s="4">
        <f t="shared" si="482"/>
        <v>1.5314853223506543E-2</v>
      </c>
      <c r="T1627">
        <v>74</v>
      </c>
      <c r="W1627" s="4">
        <f t="shared" si="483"/>
        <v>98</v>
      </c>
      <c r="X1627">
        <v>98</v>
      </c>
      <c r="Y1627" s="4">
        <v>19.600000000000001</v>
      </c>
      <c r="AB1627" s="4">
        <f t="shared" si="484"/>
        <v>57.5</v>
      </c>
      <c r="AC1627" s="3">
        <v>94</v>
      </c>
      <c r="AD1627" s="4">
        <f t="shared" si="485"/>
        <v>1.5573234096585474E-2</v>
      </c>
      <c r="AE1627">
        <f t="shared" si="486"/>
        <v>74</v>
      </c>
      <c r="AG1627">
        <v>74</v>
      </c>
      <c r="AH1627" s="4">
        <f t="shared" si="487"/>
        <v>6.74</v>
      </c>
      <c r="AJ1627">
        <v>6.74</v>
      </c>
      <c r="AK1627" s="4">
        <f t="shared" si="488"/>
        <v>1.5234538856552645E-2</v>
      </c>
      <c r="AL1627">
        <f t="shared" si="489"/>
        <v>74</v>
      </c>
      <c r="AN1627">
        <v>74</v>
      </c>
      <c r="AO1627" s="4">
        <f t="shared" si="490"/>
        <v>1.6</v>
      </c>
      <c r="AQ1627">
        <v>1.6</v>
      </c>
      <c r="AR1627" s="4">
        <f t="shared" si="491"/>
        <v>689.67842280000002</v>
      </c>
      <c r="AT1627">
        <v>689.67842280000002</v>
      </c>
      <c r="AU1627">
        <v>689.67842280000002</v>
      </c>
      <c r="AV1627" s="4">
        <f t="shared" si="492"/>
        <v>10715281.625</v>
      </c>
      <c r="AX1627">
        <v>14138216</v>
      </c>
      <c r="AY1627">
        <v>14138216</v>
      </c>
      <c r="AZ1627" s="4">
        <f t="shared" si="493"/>
        <v>9.1999999999999993</v>
      </c>
      <c r="BB1627">
        <v>9.1999999999999993</v>
      </c>
      <c r="BC1627" s="4">
        <f t="shared" si="494"/>
        <v>9</v>
      </c>
      <c r="BE1627">
        <v>9</v>
      </c>
      <c r="BF1627" s="4">
        <v>0.36</v>
      </c>
      <c r="BG1627" s="4">
        <v>5.8</v>
      </c>
      <c r="BH1627" s="4">
        <f t="shared" si="476"/>
        <v>55.5</v>
      </c>
      <c r="BJ1627">
        <v>55.5</v>
      </c>
    </row>
    <row r="1628" spans="1:62" x14ac:dyDescent="0.25">
      <c r="A1628" s="4" t="s">
        <v>125</v>
      </c>
      <c r="B1628" s="4">
        <v>2007</v>
      </c>
      <c r="C1628" s="4">
        <v>1</v>
      </c>
      <c r="E1628" s="4">
        <f t="shared" si="477"/>
        <v>2.0576970084448544E-3</v>
      </c>
      <c r="F1628">
        <v>282</v>
      </c>
      <c r="H1628" s="4">
        <f t="shared" si="478"/>
        <v>4.0749336787398553E-3</v>
      </c>
      <c r="I1628">
        <f t="shared" si="479"/>
        <v>55</v>
      </c>
      <c r="K1628">
        <v>56</v>
      </c>
      <c r="L1628" s="4">
        <v>0.55000000000000004</v>
      </c>
      <c r="M1628">
        <f t="shared" si="480"/>
        <v>1.9003613324445348E-4</v>
      </c>
      <c r="O1628" s="4">
        <f t="shared" si="481"/>
        <v>81.840500700000007</v>
      </c>
      <c r="Q1628">
        <v>81.840500700000007</v>
      </c>
      <c r="S1628" s="4">
        <f t="shared" si="482"/>
        <v>1.5314853223506543E-2</v>
      </c>
      <c r="T1628">
        <v>74</v>
      </c>
      <c r="W1628" s="4">
        <f t="shared" si="483"/>
        <v>2</v>
      </c>
      <c r="X1628">
        <v>2</v>
      </c>
      <c r="Y1628" s="4">
        <v>19</v>
      </c>
      <c r="AB1628" s="4">
        <f t="shared" si="484"/>
        <v>57.5</v>
      </c>
      <c r="AC1628" s="3">
        <v>96</v>
      </c>
      <c r="AD1628" s="4">
        <f t="shared" si="485"/>
        <v>1.5932446802277875E-2</v>
      </c>
      <c r="AE1628">
        <f t="shared" si="486"/>
        <v>76</v>
      </c>
      <c r="AG1628">
        <v>76</v>
      </c>
      <c r="AH1628" s="4">
        <f t="shared" si="487"/>
        <v>6.97</v>
      </c>
      <c r="AJ1628">
        <v>6.97</v>
      </c>
      <c r="AK1628" s="4">
        <f t="shared" si="488"/>
        <v>1.5228693902839884E-2</v>
      </c>
      <c r="AL1628">
        <f t="shared" si="489"/>
        <v>74</v>
      </c>
      <c r="AN1628">
        <v>74</v>
      </c>
      <c r="AO1628" s="4">
        <f t="shared" si="490"/>
        <v>1.7</v>
      </c>
      <c r="AQ1628">
        <v>1.7</v>
      </c>
      <c r="AR1628" s="4">
        <f t="shared" si="491"/>
        <v>595.63683189999995</v>
      </c>
      <c r="AT1628">
        <v>595.63683189999995</v>
      </c>
      <c r="AU1628">
        <v>595.63683189999995</v>
      </c>
      <c r="AV1628" s="4">
        <f t="shared" si="492"/>
        <v>1367566</v>
      </c>
      <c r="AX1628">
        <v>1367566</v>
      </c>
      <c r="AY1628">
        <v>1367566</v>
      </c>
      <c r="AZ1628" s="4">
        <f t="shared" si="493"/>
        <v>9.4</v>
      </c>
      <c r="BB1628">
        <v>9.4</v>
      </c>
      <c r="BC1628" s="4">
        <f t="shared" si="494"/>
        <v>9.3000000000000007</v>
      </c>
      <c r="BE1628">
        <v>9.3000000000000007</v>
      </c>
      <c r="BF1628" s="4">
        <v>0.36299999999999999</v>
      </c>
      <c r="BG1628" s="4">
        <v>6.4</v>
      </c>
      <c r="BH1628" s="4">
        <f t="shared" si="476"/>
        <v>55</v>
      </c>
      <c r="BJ1628">
        <v>55</v>
      </c>
    </row>
    <row r="1629" spans="1:62" x14ac:dyDescent="0.25">
      <c r="A1629" s="4" t="s">
        <v>125</v>
      </c>
      <c r="B1629" s="4">
        <v>2006</v>
      </c>
      <c r="C1629" s="4">
        <v>1</v>
      </c>
      <c r="E1629" s="4">
        <f t="shared" si="477"/>
        <v>1.963840392173003E-3</v>
      </c>
      <c r="F1629">
        <v>288</v>
      </c>
      <c r="H1629" s="4">
        <f t="shared" si="478"/>
        <v>4.0749336787398553E-3</v>
      </c>
      <c r="I1629">
        <f t="shared" si="479"/>
        <v>55</v>
      </c>
      <c r="K1629">
        <v>57</v>
      </c>
      <c r="L1629" s="4">
        <v>0.53</v>
      </c>
      <c r="M1629">
        <f t="shared" si="480"/>
        <v>1.8958580107312229E-4</v>
      </c>
      <c r="O1629" s="4">
        <f t="shared" si="481"/>
        <v>67.709206829999999</v>
      </c>
      <c r="Q1629">
        <v>67.709206829999999</v>
      </c>
      <c r="S1629" s="4">
        <f t="shared" si="482"/>
        <v>2.5921285339093207E-4</v>
      </c>
      <c r="T1629">
        <v>9</v>
      </c>
      <c r="W1629" s="4">
        <f t="shared" si="483"/>
        <v>128</v>
      </c>
      <c r="X1629">
        <v>128</v>
      </c>
      <c r="Y1629" s="4">
        <v>18.5</v>
      </c>
      <c r="AB1629" s="4">
        <f t="shared" si="484"/>
        <v>57.5</v>
      </c>
      <c r="AC1629" s="3">
        <v>98</v>
      </c>
      <c r="AD1629" s="4">
        <f t="shared" si="485"/>
        <v>1.628246698514324E-2</v>
      </c>
      <c r="AE1629">
        <f t="shared" si="486"/>
        <v>79</v>
      </c>
      <c r="AG1629">
        <v>79</v>
      </c>
      <c r="AH1629" s="4">
        <f t="shared" si="487"/>
        <v>6.56</v>
      </c>
      <c r="AJ1629">
        <v>6.56</v>
      </c>
      <c r="AK1629" s="4">
        <f t="shared" si="488"/>
        <v>1.5730851758838319E-2</v>
      </c>
      <c r="AL1629">
        <f t="shared" si="489"/>
        <v>78</v>
      </c>
      <c r="AN1629">
        <v>78</v>
      </c>
      <c r="AO1629" s="4">
        <f t="shared" si="490"/>
        <v>1.8</v>
      </c>
      <c r="AQ1629">
        <v>1.8</v>
      </c>
      <c r="AR1629" s="4">
        <f t="shared" si="491"/>
        <v>521.64257959999998</v>
      </c>
      <c r="AT1629">
        <v>521.64257959999998</v>
      </c>
      <c r="AU1629">
        <v>521.64257959999998</v>
      </c>
      <c r="AV1629" s="4">
        <f t="shared" si="492"/>
        <v>1322764</v>
      </c>
      <c r="AX1629">
        <v>1322764</v>
      </c>
      <c r="AY1629">
        <v>1322764</v>
      </c>
      <c r="AZ1629" s="4">
        <f t="shared" si="493"/>
        <v>9.6999999999999993</v>
      </c>
      <c r="BB1629">
        <v>9.6999999999999993</v>
      </c>
      <c r="BC1629" s="4">
        <f t="shared" si="494"/>
        <v>9.5</v>
      </c>
      <c r="BE1629">
        <v>9.5</v>
      </c>
      <c r="BF1629" s="4">
        <v>0.35</v>
      </c>
      <c r="BG1629" s="4">
        <v>6.1</v>
      </c>
      <c r="BH1629" s="4">
        <f t="shared" si="476"/>
        <v>54.3</v>
      </c>
      <c r="BJ1629">
        <v>54.3</v>
      </c>
    </row>
    <row r="1630" spans="1:62" x14ac:dyDescent="0.25">
      <c r="A1630" s="4" t="s">
        <v>125</v>
      </c>
      <c r="B1630" s="4">
        <v>2005</v>
      </c>
      <c r="C1630" s="4">
        <v>1</v>
      </c>
      <c r="E1630" s="4">
        <f t="shared" si="477"/>
        <v>1.7670998975934577E-3</v>
      </c>
      <c r="F1630">
        <v>29</v>
      </c>
      <c r="H1630" s="4">
        <f t="shared" si="478"/>
        <v>4.0749336787398553E-3</v>
      </c>
      <c r="I1630">
        <f t="shared" si="479"/>
        <v>55</v>
      </c>
      <c r="K1630">
        <v>57</v>
      </c>
      <c r="L1630" s="4">
        <v>0.55000000000000004</v>
      </c>
      <c r="M1630">
        <f t="shared" si="480"/>
        <v>1.8934343453104794E-4</v>
      </c>
      <c r="O1630" s="4">
        <f t="shared" si="481"/>
        <v>60.212111409999999</v>
      </c>
      <c r="Q1630">
        <v>60.212111409999999</v>
      </c>
      <c r="S1630" s="4">
        <f t="shared" si="482"/>
        <v>1.5859517275223931E-2</v>
      </c>
      <c r="T1630">
        <v>83</v>
      </c>
      <c r="W1630" s="4">
        <f t="shared" si="483"/>
        <v>33</v>
      </c>
      <c r="X1630">
        <v>33</v>
      </c>
      <c r="Y1630" s="4">
        <v>18</v>
      </c>
      <c r="AB1630" s="4">
        <f t="shared" si="484"/>
        <v>57.5</v>
      </c>
      <c r="AC1630" s="3">
        <v>101</v>
      </c>
      <c r="AD1630" s="4">
        <f t="shared" si="485"/>
        <v>1.6184035497257505E-2</v>
      </c>
      <c r="AE1630">
        <f t="shared" si="486"/>
        <v>78</v>
      </c>
      <c r="AG1630">
        <v>78</v>
      </c>
      <c r="AH1630" s="4">
        <f t="shared" si="487"/>
        <v>6.34</v>
      </c>
      <c r="AJ1630">
        <v>6.34</v>
      </c>
      <c r="AK1630" s="4">
        <f t="shared" si="488"/>
        <v>1.5633343014218867E-2</v>
      </c>
      <c r="AL1630">
        <f t="shared" si="489"/>
        <v>77</v>
      </c>
      <c r="AN1630">
        <v>77</v>
      </c>
      <c r="AO1630" s="4">
        <f t="shared" si="490"/>
        <v>1.85</v>
      </c>
      <c r="AQ1630">
        <v>1.9</v>
      </c>
      <c r="AR1630" s="4">
        <f t="shared" si="491"/>
        <v>487.94255600000002</v>
      </c>
      <c r="AT1630">
        <v>487.94255600000002</v>
      </c>
      <c r="AU1630">
        <v>487.94255600000002</v>
      </c>
      <c r="AV1630" s="4">
        <f t="shared" si="492"/>
        <v>10715281.625</v>
      </c>
      <c r="AX1630">
        <v>12798763</v>
      </c>
      <c r="AY1630">
        <v>12798763</v>
      </c>
      <c r="AZ1630" s="4">
        <f t="shared" si="493"/>
        <v>9.9</v>
      </c>
      <c r="BB1630">
        <v>9.9</v>
      </c>
      <c r="BC1630" s="4">
        <f t="shared" si="494"/>
        <v>9.6999999999999993</v>
      </c>
      <c r="BE1630">
        <v>9.6999999999999993</v>
      </c>
      <c r="BF1630" s="4">
        <v>0.33800000000000002</v>
      </c>
      <c r="BG1630" s="4">
        <v>5.8</v>
      </c>
      <c r="BH1630" s="4">
        <f t="shared" si="476"/>
        <v>53.6</v>
      </c>
      <c r="BJ1630">
        <v>53.6</v>
      </c>
    </row>
    <row r="1631" spans="1:62" x14ac:dyDescent="0.25">
      <c r="A1631" s="4" t="s">
        <v>125</v>
      </c>
      <c r="B1631" s="4">
        <v>2004</v>
      </c>
      <c r="C1631" s="4">
        <v>1</v>
      </c>
      <c r="E1631" s="4">
        <f t="shared" si="477"/>
        <v>1.8386465252219842E-3</v>
      </c>
      <c r="F1631">
        <v>296</v>
      </c>
      <c r="H1631" s="4">
        <f t="shared" si="478"/>
        <v>4.0749336787398553E-3</v>
      </c>
      <c r="I1631">
        <f t="shared" si="479"/>
        <v>55</v>
      </c>
      <c r="K1631">
        <v>58</v>
      </c>
      <c r="L1631" s="4">
        <v>0.49</v>
      </c>
      <c r="M1631">
        <f t="shared" si="480"/>
        <v>1.8924266298966388E-4</v>
      </c>
      <c r="O1631" s="4">
        <f t="shared" si="481"/>
        <v>57.116448009999999</v>
      </c>
      <c r="Q1631">
        <v>57.116448009999999</v>
      </c>
      <c r="S1631" s="4">
        <f t="shared" si="482"/>
        <v>1.5134619787571418E-2</v>
      </c>
      <c r="T1631">
        <v>73</v>
      </c>
      <c r="W1631" s="4">
        <f t="shared" si="483"/>
        <v>172</v>
      </c>
      <c r="X1631">
        <v>172</v>
      </c>
      <c r="Y1631" s="4">
        <v>17.5</v>
      </c>
      <c r="AB1631" s="4">
        <f t="shared" si="484"/>
        <v>57.5</v>
      </c>
      <c r="AC1631" s="3">
        <v>103</v>
      </c>
      <c r="AD1631" s="4">
        <f t="shared" si="485"/>
        <v>1.4507325967790029E-4</v>
      </c>
      <c r="AE1631">
        <f t="shared" si="486"/>
        <v>7</v>
      </c>
      <c r="AG1631">
        <v>7</v>
      </c>
      <c r="AH1631" s="4">
        <f t="shared" si="487"/>
        <v>6.28</v>
      </c>
      <c r="AJ1631">
        <v>6.28</v>
      </c>
      <c r="AK1631" s="4">
        <f t="shared" si="488"/>
        <v>1.4090935349222782E-2</v>
      </c>
      <c r="AL1631">
        <f t="shared" si="489"/>
        <v>69</v>
      </c>
      <c r="AN1631">
        <v>69</v>
      </c>
      <c r="AO1631" s="4">
        <f t="shared" si="490"/>
        <v>1.85</v>
      </c>
      <c r="AQ1631">
        <v>2</v>
      </c>
      <c r="AR1631" s="4">
        <f t="shared" si="491"/>
        <v>439.35729240000001</v>
      </c>
      <c r="AT1631">
        <v>439.35729240000001</v>
      </c>
      <c r="AU1631">
        <v>439.35729240000001</v>
      </c>
      <c r="AV1631" s="4">
        <f t="shared" si="492"/>
        <v>1239196</v>
      </c>
      <c r="AX1631">
        <v>1239196</v>
      </c>
      <c r="AY1631">
        <v>1239196</v>
      </c>
      <c r="AZ1631" s="4">
        <f t="shared" si="493"/>
        <v>1.1000000000000001</v>
      </c>
      <c r="BB1631">
        <v>1.1000000000000001</v>
      </c>
      <c r="BC1631" s="4">
        <f t="shared" si="494"/>
        <v>1</v>
      </c>
      <c r="BE1631">
        <v>1</v>
      </c>
      <c r="BF1631" s="4">
        <v>0.33300000000000002</v>
      </c>
      <c r="BG1631" s="4">
        <v>5.5</v>
      </c>
      <c r="BH1631" s="4">
        <f t="shared" si="476"/>
        <v>52.8</v>
      </c>
      <c r="BJ1631">
        <v>52.8</v>
      </c>
    </row>
    <row r="1632" spans="1:62" x14ac:dyDescent="0.25">
      <c r="A1632" s="4" t="s">
        <v>125</v>
      </c>
      <c r="B1632" s="4">
        <v>2003</v>
      </c>
      <c r="C1632" s="4">
        <v>1</v>
      </c>
      <c r="E1632" s="4">
        <f t="shared" si="477"/>
        <v>1.7918696460623533E-3</v>
      </c>
      <c r="F1632">
        <v>299</v>
      </c>
      <c r="H1632" s="4">
        <f t="shared" si="478"/>
        <v>4.0749336787398553E-3</v>
      </c>
      <c r="I1632">
        <f t="shared" si="479"/>
        <v>55</v>
      </c>
      <c r="K1632">
        <v>59</v>
      </c>
      <c r="L1632" s="4">
        <v>0.54</v>
      </c>
      <c r="M1632">
        <f t="shared" si="480"/>
        <v>1.8754360889887295E-4</v>
      </c>
      <c r="O1632" s="4">
        <f t="shared" si="481"/>
        <v>6.6604517769999996</v>
      </c>
      <c r="Q1632">
        <v>6.6604517769999996</v>
      </c>
      <c r="S1632" s="4">
        <f t="shared" si="482"/>
        <v>1.5865527946722951E-2</v>
      </c>
      <c r="T1632">
        <v>79</v>
      </c>
      <c r="W1632" s="4">
        <f t="shared" si="483"/>
        <v>232</v>
      </c>
      <c r="X1632">
        <v>232</v>
      </c>
      <c r="Y1632" s="4">
        <v>17</v>
      </c>
      <c r="AB1632" s="4">
        <f t="shared" si="484"/>
        <v>57.5</v>
      </c>
      <c r="AC1632" s="3">
        <v>106</v>
      </c>
      <c r="AD1632" s="4">
        <f t="shared" si="485"/>
        <v>1.3604649581116776E-2</v>
      </c>
      <c r="AE1632">
        <f t="shared" si="486"/>
        <v>67</v>
      </c>
      <c r="AG1632">
        <v>67</v>
      </c>
      <c r="AH1632" s="4">
        <f t="shared" si="487"/>
        <v>6.25</v>
      </c>
      <c r="AJ1632">
        <v>6.25</v>
      </c>
      <c r="AK1632" s="4">
        <f t="shared" si="488"/>
        <v>1.2197613731316632E-2</v>
      </c>
      <c r="AL1632">
        <f t="shared" si="489"/>
        <v>63</v>
      </c>
      <c r="AN1632">
        <v>63</v>
      </c>
      <c r="AO1632" s="4">
        <f t="shared" si="490"/>
        <v>1.85</v>
      </c>
      <c r="AQ1632">
        <v>2.2000000000000002</v>
      </c>
      <c r="AR1632" s="4">
        <f t="shared" si="491"/>
        <v>391.79128100000003</v>
      </c>
      <c r="AT1632">
        <v>391.79128100000003</v>
      </c>
      <c r="AU1632">
        <v>391.79128100000003</v>
      </c>
      <c r="AV1632" s="4">
        <f t="shared" si="492"/>
        <v>125128</v>
      </c>
      <c r="AX1632">
        <v>125128</v>
      </c>
      <c r="AY1632">
        <v>125128</v>
      </c>
      <c r="AZ1632" s="4">
        <f t="shared" si="493"/>
        <v>1.3</v>
      </c>
      <c r="BB1632">
        <v>1.3</v>
      </c>
      <c r="BC1632" s="4">
        <f t="shared" si="494"/>
        <v>1.2</v>
      </c>
      <c r="BE1632">
        <v>1.2</v>
      </c>
      <c r="BF1632" s="4">
        <v>0.318</v>
      </c>
      <c r="BG1632" s="4">
        <v>5.2</v>
      </c>
      <c r="BH1632" s="4">
        <f t="shared" si="476"/>
        <v>52</v>
      </c>
      <c r="BJ1632">
        <v>52</v>
      </c>
    </row>
    <row r="1633" spans="1:62" x14ac:dyDescent="0.25">
      <c r="A1633" s="4" t="s">
        <v>125</v>
      </c>
      <c r="B1633" s="4">
        <v>2002</v>
      </c>
      <c r="C1633" s="4">
        <v>1</v>
      </c>
      <c r="E1633" s="4">
        <f t="shared" si="477"/>
        <v>1.7982082921866032E-3</v>
      </c>
      <c r="F1633">
        <v>31</v>
      </c>
      <c r="H1633" s="4">
        <f t="shared" si="478"/>
        <v>4.0749336787398553E-3</v>
      </c>
      <c r="I1633">
        <f t="shared" si="479"/>
        <v>55</v>
      </c>
      <c r="K1633">
        <v>60</v>
      </c>
      <c r="L1633" s="4">
        <v>0.53</v>
      </c>
      <c r="M1633">
        <f t="shared" si="480"/>
        <v>1.8743982347837882E-4</v>
      </c>
      <c r="O1633" s="4">
        <f t="shared" si="481"/>
        <v>3.6764657600000001</v>
      </c>
      <c r="Q1633">
        <v>3.6764657600000001</v>
      </c>
      <c r="S1633" s="4">
        <f t="shared" si="482"/>
        <v>8.675140700055771E-5</v>
      </c>
      <c r="W1633" s="4">
        <f t="shared" si="483"/>
        <v>717</v>
      </c>
      <c r="X1633">
        <v>717</v>
      </c>
      <c r="Y1633" s="4">
        <v>16.5</v>
      </c>
      <c r="AB1633" s="4">
        <f t="shared" si="484"/>
        <v>57.5</v>
      </c>
      <c r="AC1633" s="3">
        <v>108</v>
      </c>
      <c r="AD1633" s="4">
        <f t="shared" si="485"/>
        <v>1.2882769163740251E-2</v>
      </c>
      <c r="AE1633">
        <f t="shared" si="486"/>
        <v>65</v>
      </c>
      <c r="AG1633">
        <v>65</v>
      </c>
      <c r="AH1633" s="4">
        <f t="shared" si="487"/>
        <v>6.32</v>
      </c>
      <c r="AJ1633">
        <v>6.32</v>
      </c>
      <c r="AK1633" s="4">
        <f t="shared" si="488"/>
        <v>1.1474810247034567E-2</v>
      </c>
      <c r="AL1633">
        <f t="shared" si="489"/>
        <v>61</v>
      </c>
      <c r="AN1633">
        <v>61</v>
      </c>
      <c r="AO1633" s="4">
        <f t="shared" si="490"/>
        <v>1.85</v>
      </c>
      <c r="AQ1633">
        <v>2.2999999999999998</v>
      </c>
      <c r="AR1633" s="4">
        <f t="shared" si="491"/>
        <v>334.22415999999998</v>
      </c>
      <c r="AT1633">
        <v>334.22415999999998</v>
      </c>
      <c r="AU1633">
        <v>334.22415999999998</v>
      </c>
      <c r="AV1633" s="4">
        <f t="shared" si="492"/>
        <v>10715281.625</v>
      </c>
      <c r="AX1633">
        <v>11638929</v>
      </c>
      <c r="AY1633">
        <v>11638929</v>
      </c>
      <c r="AZ1633" s="4">
        <f t="shared" si="493"/>
        <v>1.5</v>
      </c>
      <c r="BB1633">
        <v>1.5</v>
      </c>
      <c r="BC1633" s="4">
        <f t="shared" si="494"/>
        <v>1.5</v>
      </c>
      <c r="BE1633">
        <v>1.5</v>
      </c>
      <c r="BF1633" s="4">
        <v>0.308</v>
      </c>
      <c r="BG1633" s="4">
        <v>4.9000000000000004</v>
      </c>
      <c r="BH1633" s="4">
        <f t="shared" si="476"/>
        <v>51.2</v>
      </c>
      <c r="BJ1633">
        <v>51.2</v>
      </c>
    </row>
    <row r="1634" spans="1:62" x14ac:dyDescent="0.25">
      <c r="A1634" s="4" t="s">
        <v>125</v>
      </c>
      <c r="B1634" s="4">
        <v>2001</v>
      </c>
      <c r="C1634" s="4">
        <v>1</v>
      </c>
      <c r="E1634" s="4">
        <f t="shared" si="477"/>
        <v>1.8450047760944024E-3</v>
      </c>
      <c r="F1634">
        <v>34</v>
      </c>
      <c r="H1634" s="4">
        <f t="shared" si="478"/>
        <v>4.0749336787398553E-3</v>
      </c>
      <c r="I1634">
        <f t="shared" si="479"/>
        <v>55</v>
      </c>
      <c r="K1634">
        <v>60</v>
      </c>
      <c r="L1634" s="4">
        <v>0.51</v>
      </c>
      <c r="M1634">
        <f t="shared" si="480"/>
        <v>1.8746487886662935E-4</v>
      </c>
      <c r="O1634" s="4">
        <f t="shared" si="481"/>
        <v>4.3958857169999996</v>
      </c>
      <c r="Q1634">
        <v>4.3958857169999996</v>
      </c>
      <c r="S1634" s="4">
        <f t="shared" si="482"/>
        <v>8.675140700055771E-5</v>
      </c>
      <c r="W1634" s="4">
        <f t="shared" si="483"/>
        <v>900.625</v>
      </c>
      <c r="X1634">
        <v>4464</v>
      </c>
      <c r="Y1634" s="4">
        <v>16.100000000000001</v>
      </c>
      <c r="AB1634" s="4">
        <f t="shared" si="484"/>
        <v>57.5</v>
      </c>
      <c r="AC1634" s="3">
        <v>110</v>
      </c>
      <c r="AD1634" s="4">
        <f t="shared" si="485"/>
        <v>9.2811498264243272E-3</v>
      </c>
      <c r="AE1634">
        <f t="shared" si="486"/>
        <v>56</v>
      </c>
      <c r="AG1634">
        <v>56</v>
      </c>
      <c r="AH1634" s="4">
        <f t="shared" si="487"/>
        <v>6.39</v>
      </c>
      <c r="AJ1634">
        <v>6.39</v>
      </c>
      <c r="AK1634" s="4">
        <f t="shared" si="488"/>
        <v>6.9828433092966637E-3</v>
      </c>
      <c r="AL1634">
        <f t="shared" si="489"/>
        <v>49</v>
      </c>
      <c r="AN1634">
        <v>49</v>
      </c>
      <c r="AO1634" s="4">
        <f t="shared" si="490"/>
        <v>1.85</v>
      </c>
      <c r="AQ1634">
        <v>2.4</v>
      </c>
      <c r="AR1634" s="4">
        <f t="shared" si="491"/>
        <v>36.847323699999997</v>
      </c>
      <c r="AT1634">
        <v>36.847323699999997</v>
      </c>
      <c r="AU1634">
        <v>36.847323699999997</v>
      </c>
      <c r="AV1634" s="4">
        <f t="shared" si="492"/>
        <v>10715281.625</v>
      </c>
      <c r="AX1634">
        <v>11293258</v>
      </c>
      <c r="AY1634">
        <v>11293258</v>
      </c>
      <c r="AZ1634" s="4">
        <f t="shared" si="493"/>
        <v>1.8</v>
      </c>
      <c r="BB1634">
        <v>1.8</v>
      </c>
      <c r="BC1634" s="4">
        <f t="shared" si="494"/>
        <v>1.7</v>
      </c>
      <c r="BE1634">
        <v>1.7</v>
      </c>
      <c r="BF1634" s="4">
        <v>0.29699999999999999</v>
      </c>
      <c r="BG1634" s="4">
        <v>4.5999999999999996</v>
      </c>
      <c r="BH1634" s="4">
        <f t="shared" si="476"/>
        <v>55</v>
      </c>
      <c r="BJ1634">
        <v>55</v>
      </c>
    </row>
    <row r="1635" spans="1:62" x14ac:dyDescent="0.25">
      <c r="A1635" s="4" t="s">
        <v>125</v>
      </c>
      <c r="B1635" s="4">
        <v>2000</v>
      </c>
      <c r="C1635" s="4">
        <v>1</v>
      </c>
      <c r="E1635" s="4">
        <f t="shared" si="477"/>
        <v>1.8919165754279694E-3</v>
      </c>
      <c r="F1635">
        <v>37</v>
      </c>
      <c r="H1635" s="4">
        <f t="shared" si="478"/>
        <v>4.0749336787398553E-3</v>
      </c>
      <c r="I1635">
        <f t="shared" si="479"/>
        <v>55</v>
      </c>
      <c r="K1635">
        <v>60</v>
      </c>
      <c r="L1635" s="4">
        <v>0.47</v>
      </c>
      <c r="M1635">
        <f t="shared" si="480"/>
        <v>1.8813757372774324E-4</v>
      </c>
      <c r="O1635" s="4">
        <f t="shared" si="481"/>
        <v>23.945071240000001</v>
      </c>
      <c r="Q1635">
        <v>23.945071240000001</v>
      </c>
      <c r="S1635" s="4">
        <f t="shared" si="482"/>
        <v>8.675140700055771E-5</v>
      </c>
      <c r="W1635" s="4">
        <f t="shared" si="483"/>
        <v>900.625</v>
      </c>
      <c r="X1635">
        <v>1578</v>
      </c>
      <c r="Y1635" s="4">
        <v>15.6</v>
      </c>
      <c r="AB1635" s="4">
        <f t="shared" si="484"/>
        <v>57.5</v>
      </c>
      <c r="AC1635" s="3">
        <v>111</v>
      </c>
      <c r="AD1635" s="4">
        <f t="shared" si="485"/>
        <v>8.0632218297791592E-3</v>
      </c>
      <c r="AE1635">
        <f t="shared" si="486"/>
        <v>53</v>
      </c>
      <c r="AG1635">
        <v>53</v>
      </c>
      <c r="AH1635" s="4">
        <f t="shared" si="487"/>
        <v>6.29</v>
      </c>
      <c r="AJ1635">
        <v>6.29</v>
      </c>
      <c r="AK1635" s="4">
        <f t="shared" si="488"/>
        <v>4.9951870879515799E-3</v>
      </c>
      <c r="AL1635">
        <f t="shared" si="489"/>
        <v>43</v>
      </c>
      <c r="AN1635">
        <v>43</v>
      </c>
      <c r="AO1635" s="4">
        <f t="shared" si="490"/>
        <v>1.85</v>
      </c>
      <c r="AQ1635">
        <v>2.5</v>
      </c>
      <c r="AR1635" s="4">
        <f t="shared" si="491"/>
        <v>269.34838289999999</v>
      </c>
      <c r="AT1635">
        <v>269.34838289999999</v>
      </c>
      <c r="AU1635">
        <v>269.34838289999999</v>
      </c>
      <c r="AV1635" s="4">
        <f t="shared" si="492"/>
        <v>196769</v>
      </c>
      <c r="AX1635">
        <v>196769</v>
      </c>
      <c r="AY1635">
        <v>196769</v>
      </c>
      <c r="AZ1635" s="4">
        <f t="shared" si="493"/>
        <v>11</v>
      </c>
      <c r="BB1635">
        <v>11</v>
      </c>
      <c r="BC1635" s="4">
        <f t="shared" si="494"/>
        <v>1.9</v>
      </c>
      <c r="BE1635">
        <v>1.9</v>
      </c>
      <c r="BF1635" s="4">
        <v>0.29099999999999998</v>
      </c>
      <c r="BG1635" s="4">
        <v>4.4000000000000004</v>
      </c>
      <c r="BH1635" s="4">
        <f t="shared" si="476"/>
        <v>49.8</v>
      </c>
      <c r="BJ1635">
        <v>49.8</v>
      </c>
    </row>
    <row r="1636" spans="1:62" x14ac:dyDescent="0.25">
      <c r="A1636" s="4" t="s">
        <v>126</v>
      </c>
      <c r="B1636" s="4">
        <v>2015</v>
      </c>
      <c r="C1636" s="4">
        <v>0</v>
      </c>
      <c r="E1636" s="4">
        <f t="shared" si="477"/>
        <v>2.1573220141796689E-3</v>
      </c>
      <c r="F1636">
        <v>54</v>
      </c>
      <c r="H1636" s="4">
        <f t="shared" si="478"/>
        <v>1.3615888411902125E-2</v>
      </c>
      <c r="I1636">
        <f t="shared" si="479"/>
        <v>0</v>
      </c>
      <c r="K1636">
        <v>0</v>
      </c>
      <c r="M1636">
        <f t="shared" si="480"/>
        <v>1.8731145170040577E-4</v>
      </c>
      <c r="O1636" s="4">
        <f t="shared" si="481"/>
        <v>0</v>
      </c>
      <c r="Q1636">
        <v>0</v>
      </c>
      <c r="S1636" s="4">
        <f t="shared" si="482"/>
        <v>1.3597551795253666E-2</v>
      </c>
      <c r="T1636">
        <v>95</v>
      </c>
      <c r="W1636" s="4">
        <f t="shared" si="483"/>
        <v>2</v>
      </c>
      <c r="X1636">
        <v>2</v>
      </c>
      <c r="Y1636" s="4">
        <v>69.599999999999994</v>
      </c>
      <c r="AB1636" s="4">
        <f t="shared" si="484"/>
        <v>0</v>
      </c>
      <c r="AC1636" s="3">
        <v>0</v>
      </c>
      <c r="AD1636" s="4">
        <f t="shared" si="485"/>
        <v>1.3575108721708142E-2</v>
      </c>
      <c r="AE1636">
        <f t="shared" si="486"/>
        <v>97</v>
      </c>
      <c r="AG1636">
        <v>97</v>
      </c>
      <c r="AH1636" s="4" t="e">
        <f t="shared" si="487"/>
        <v>#VALUE!</v>
      </c>
      <c r="AK1636" s="4">
        <f t="shared" si="488"/>
        <v>1.30446320674315E-2</v>
      </c>
      <c r="AL1636">
        <f t="shared" si="489"/>
        <v>97</v>
      </c>
      <c r="AN1636">
        <v>97</v>
      </c>
      <c r="AO1636" s="4">
        <f t="shared" si="490"/>
        <v>0.1</v>
      </c>
      <c r="AQ1636">
        <v>0.1</v>
      </c>
      <c r="AR1636" s="4">
        <f t="shared" si="491"/>
        <v>10972.078698625</v>
      </c>
      <c r="AT1636">
        <v>23819.463599999999</v>
      </c>
      <c r="AU1636">
        <v>23819.463599999999</v>
      </c>
      <c r="AV1636" s="4">
        <f t="shared" si="492"/>
        <v>431874</v>
      </c>
      <c r="AX1636">
        <v>431874</v>
      </c>
      <c r="AY1636">
        <v>431874</v>
      </c>
      <c r="AZ1636" s="4">
        <f t="shared" si="493"/>
        <v>0.8</v>
      </c>
      <c r="BB1636">
        <v>0.8</v>
      </c>
      <c r="BC1636" s="4">
        <f t="shared" si="494"/>
        <v>0.8</v>
      </c>
      <c r="BE1636">
        <v>0.8</v>
      </c>
      <c r="BF1636" s="4">
        <v>0.85299999999999998</v>
      </c>
      <c r="BG1636" s="4">
        <v>14.6</v>
      </c>
      <c r="BH1636" s="4">
        <f t="shared" si="476"/>
        <v>81.7</v>
      </c>
      <c r="BJ1636">
        <v>81.7</v>
      </c>
    </row>
    <row r="1637" spans="1:62" x14ac:dyDescent="0.25">
      <c r="A1637" s="4" t="s">
        <v>126</v>
      </c>
      <c r="B1637" s="4">
        <v>2014</v>
      </c>
      <c r="C1637" s="4">
        <v>0</v>
      </c>
      <c r="E1637" s="4">
        <f t="shared" si="477"/>
        <v>2.1727795715415169E-3</v>
      </c>
      <c r="F1637">
        <v>55</v>
      </c>
      <c r="H1637" s="4">
        <f t="shared" si="478"/>
        <v>1.3615888411902125E-2</v>
      </c>
      <c r="I1637">
        <f t="shared" si="479"/>
        <v>0</v>
      </c>
      <c r="K1637">
        <v>0</v>
      </c>
      <c r="L1637" s="4">
        <v>8.49</v>
      </c>
      <c r="M1637">
        <f t="shared" si="480"/>
        <v>1.9795987353676592E-4</v>
      </c>
      <c r="O1637" s="4">
        <f t="shared" si="481"/>
        <v>409.60002480000003</v>
      </c>
      <c r="Q1637">
        <v>409.60002480000003</v>
      </c>
      <c r="S1637" s="4">
        <f t="shared" si="482"/>
        <v>2.5921285339093207E-4</v>
      </c>
      <c r="T1637">
        <v>9</v>
      </c>
      <c r="W1637" s="4">
        <f t="shared" si="483"/>
        <v>0</v>
      </c>
      <c r="X1637">
        <v>0</v>
      </c>
      <c r="Y1637" s="4">
        <v>69.2</v>
      </c>
      <c r="AB1637" s="4">
        <f t="shared" si="484"/>
        <v>0</v>
      </c>
      <c r="AC1637" s="3">
        <v>0</v>
      </c>
      <c r="AD1637" s="4">
        <f t="shared" si="485"/>
        <v>1.2851558794376541E-2</v>
      </c>
      <c r="AE1637">
        <f t="shared" si="486"/>
        <v>99</v>
      </c>
      <c r="AG1637">
        <v>99</v>
      </c>
      <c r="AH1637" s="4">
        <f t="shared" si="487"/>
        <v>9.75</v>
      </c>
      <c r="AJ1637">
        <v>9.75</v>
      </c>
      <c r="AK1637" s="4">
        <f t="shared" si="488"/>
        <v>1.236890791622826E-2</v>
      </c>
      <c r="AL1637">
        <f t="shared" si="489"/>
        <v>99</v>
      </c>
      <c r="AN1637">
        <v>99</v>
      </c>
      <c r="AO1637" s="4">
        <f t="shared" si="490"/>
        <v>0.1</v>
      </c>
      <c r="AQ1637">
        <v>0.1</v>
      </c>
      <c r="AR1637" s="4">
        <f t="shared" si="491"/>
        <v>2618.9259900000002</v>
      </c>
      <c r="AT1637">
        <v>2618.9259900000002</v>
      </c>
      <c r="AU1637">
        <v>2618.9259900000002</v>
      </c>
      <c r="AV1637" s="4">
        <f t="shared" si="492"/>
        <v>427364</v>
      </c>
      <c r="AX1637">
        <v>427364</v>
      </c>
      <c r="AY1637">
        <v>427364</v>
      </c>
      <c r="AZ1637" s="4">
        <f t="shared" si="493"/>
        <v>0.8</v>
      </c>
      <c r="BB1637">
        <v>0.8</v>
      </c>
      <c r="BC1637" s="4">
        <f t="shared" si="494"/>
        <v>0.8</v>
      </c>
      <c r="BE1637">
        <v>0.8</v>
      </c>
      <c r="BF1637" s="4">
        <v>0.84699999999999998</v>
      </c>
      <c r="BG1637" s="4">
        <v>14.3</v>
      </c>
      <c r="BH1637" s="4">
        <f t="shared" si="476"/>
        <v>81.400000000000006</v>
      </c>
      <c r="BJ1637">
        <v>81.400000000000006</v>
      </c>
    </row>
    <row r="1638" spans="1:62" x14ac:dyDescent="0.25">
      <c r="A1638" s="4" t="s">
        <v>126</v>
      </c>
      <c r="B1638" s="4">
        <v>2013</v>
      </c>
      <c r="C1638" s="4">
        <v>0</v>
      </c>
      <c r="E1638" s="4">
        <f t="shared" si="477"/>
        <v>2.2035997814904384E-3</v>
      </c>
      <c r="F1638">
        <v>57</v>
      </c>
      <c r="H1638" s="4">
        <f t="shared" si="478"/>
        <v>1.3615888411902125E-2</v>
      </c>
      <c r="I1638">
        <f t="shared" si="479"/>
        <v>0</v>
      </c>
      <c r="K1638">
        <v>0</v>
      </c>
      <c r="L1638" s="4">
        <v>8.58</v>
      </c>
      <c r="M1638">
        <f t="shared" si="480"/>
        <v>1.9734835837961377E-4</v>
      </c>
      <c r="O1638" s="4">
        <f t="shared" si="481"/>
        <v>374.29472829999997</v>
      </c>
      <c r="Q1638">
        <v>374.29472829999997</v>
      </c>
      <c r="S1638" s="4">
        <f t="shared" si="482"/>
        <v>1.3894096137580055E-2</v>
      </c>
      <c r="T1638">
        <v>94</v>
      </c>
      <c r="W1638" s="4">
        <f t="shared" si="483"/>
        <v>0</v>
      </c>
      <c r="X1638">
        <v>0</v>
      </c>
      <c r="Y1638" s="4">
        <v>68.8</v>
      </c>
      <c r="AB1638" s="4">
        <f t="shared" si="484"/>
        <v>0</v>
      </c>
      <c r="AC1638" s="3">
        <v>0</v>
      </c>
      <c r="AD1638" s="4">
        <f t="shared" si="485"/>
        <v>1.2845434199621779E-2</v>
      </c>
      <c r="AE1638">
        <f t="shared" si="486"/>
        <v>99</v>
      </c>
      <c r="AG1638">
        <v>99</v>
      </c>
      <c r="AH1638" s="4">
        <f t="shared" si="487"/>
        <v>9.89</v>
      </c>
      <c r="AJ1638">
        <v>9.89</v>
      </c>
      <c r="AK1638" s="4">
        <f t="shared" si="488"/>
        <v>1.2362994080309435E-2</v>
      </c>
      <c r="AL1638">
        <f t="shared" si="489"/>
        <v>99</v>
      </c>
      <c r="AN1638">
        <v>99</v>
      </c>
      <c r="AO1638" s="4">
        <f t="shared" si="490"/>
        <v>0.1</v>
      </c>
      <c r="AQ1638">
        <v>0.1</v>
      </c>
      <c r="AR1638" s="4">
        <f t="shared" si="491"/>
        <v>2393.1887999999999</v>
      </c>
      <c r="AT1638">
        <v>2393.1887999999999</v>
      </c>
      <c r="AU1638">
        <v>2393.1887999999999</v>
      </c>
      <c r="AV1638" s="4">
        <f t="shared" si="492"/>
        <v>423374</v>
      </c>
      <c r="AX1638">
        <v>423374</v>
      </c>
      <c r="AY1638">
        <v>423374</v>
      </c>
      <c r="AZ1638" s="4">
        <f t="shared" si="493"/>
        <v>0.8</v>
      </c>
      <c r="BB1638">
        <v>0.8</v>
      </c>
      <c r="BC1638" s="4">
        <f t="shared" si="494"/>
        <v>0.7</v>
      </c>
      <c r="BE1638">
        <v>0.7</v>
      </c>
      <c r="BF1638" s="4">
        <v>0.82799999999999996</v>
      </c>
      <c r="BG1638" s="4">
        <v>14.2</v>
      </c>
      <c r="BH1638" s="4">
        <f t="shared" si="476"/>
        <v>81.099999999999994</v>
      </c>
      <c r="BJ1638">
        <v>81.099999999999994</v>
      </c>
    </row>
    <row r="1639" spans="1:62" x14ac:dyDescent="0.25">
      <c r="A1639" s="4" t="s">
        <v>126</v>
      </c>
      <c r="B1639" s="4">
        <v>2012</v>
      </c>
      <c r="C1639" s="4">
        <v>0</v>
      </c>
      <c r="E1639" s="4">
        <f t="shared" si="477"/>
        <v>2.2189579777369211E-3</v>
      </c>
      <c r="F1639">
        <v>58</v>
      </c>
      <c r="H1639" s="4">
        <f t="shared" si="478"/>
        <v>1.3615888411902125E-2</v>
      </c>
      <c r="I1639">
        <f t="shared" si="479"/>
        <v>0</v>
      </c>
      <c r="K1639">
        <v>0</v>
      </c>
      <c r="L1639" s="4">
        <v>7.67</v>
      </c>
      <c r="M1639">
        <f t="shared" si="480"/>
        <v>1.967584242558801E-4</v>
      </c>
      <c r="O1639" s="4">
        <f t="shared" si="481"/>
        <v>343.12339500000002</v>
      </c>
      <c r="Q1639">
        <v>343.12339500000002</v>
      </c>
      <c r="S1639" s="4">
        <f t="shared" si="482"/>
        <v>1.4174537003913691E-2</v>
      </c>
      <c r="T1639">
        <v>93</v>
      </c>
      <c r="W1639" s="4">
        <f t="shared" si="483"/>
        <v>0</v>
      </c>
      <c r="X1639">
        <v>0</v>
      </c>
      <c r="Y1639" s="4">
        <v>68.400000000000006</v>
      </c>
      <c r="AB1639" s="4">
        <f t="shared" si="484"/>
        <v>0</v>
      </c>
      <c r="AC1639" s="3">
        <v>0</v>
      </c>
      <c r="AD1639" s="4">
        <f t="shared" si="485"/>
        <v>1.2839305090051019E-2</v>
      </c>
      <c r="AE1639">
        <f t="shared" si="486"/>
        <v>99</v>
      </c>
      <c r="AG1639">
        <v>99</v>
      </c>
      <c r="AH1639" s="4">
        <f t="shared" si="487"/>
        <v>9.9499999999999993</v>
      </c>
      <c r="AJ1639">
        <v>9.9499999999999993</v>
      </c>
      <c r="AK1639" s="4">
        <f t="shared" si="488"/>
        <v>1.2357075851161576E-2</v>
      </c>
      <c r="AL1639">
        <f t="shared" si="489"/>
        <v>99</v>
      </c>
      <c r="AN1639">
        <v>99</v>
      </c>
      <c r="AO1639" s="4">
        <f t="shared" si="490"/>
        <v>0.1</v>
      </c>
      <c r="AQ1639">
        <v>0.1</v>
      </c>
      <c r="AR1639" s="4">
        <f t="shared" si="491"/>
        <v>2193.8836000000001</v>
      </c>
      <c r="AT1639">
        <v>2193.8836000000001</v>
      </c>
      <c r="AU1639">
        <v>2193.8836000000001</v>
      </c>
      <c r="AV1639" s="4">
        <f t="shared" si="492"/>
        <v>419455</v>
      </c>
      <c r="AX1639">
        <v>419455</v>
      </c>
      <c r="AY1639">
        <v>419455</v>
      </c>
      <c r="AZ1639" s="4">
        <f t="shared" si="493"/>
        <v>0.8</v>
      </c>
      <c r="BB1639">
        <v>0.8</v>
      </c>
      <c r="BC1639" s="4">
        <f t="shared" si="494"/>
        <v>0.7</v>
      </c>
      <c r="BE1639">
        <v>0.7</v>
      </c>
      <c r="BF1639" s="4">
        <v>0.82099999999999995</v>
      </c>
      <c r="BG1639" s="4">
        <v>14.1</v>
      </c>
      <c r="BH1639" s="4">
        <f t="shared" si="476"/>
        <v>81</v>
      </c>
      <c r="BJ1639">
        <v>81</v>
      </c>
    </row>
    <row r="1640" spans="1:62" x14ac:dyDescent="0.25">
      <c r="A1640" s="4" t="s">
        <v>126</v>
      </c>
      <c r="B1640" s="4">
        <v>2011</v>
      </c>
      <c r="C1640" s="4">
        <v>0</v>
      </c>
      <c r="E1640" s="4">
        <f t="shared" si="477"/>
        <v>2.2342785823514797E-3</v>
      </c>
      <c r="F1640">
        <v>59</v>
      </c>
      <c r="H1640" s="4">
        <f t="shared" si="478"/>
        <v>1.3615888411902125E-2</v>
      </c>
      <c r="I1640">
        <f t="shared" si="479"/>
        <v>0</v>
      </c>
      <c r="K1640">
        <v>0</v>
      </c>
      <c r="L1640" s="4">
        <v>6.91</v>
      </c>
      <c r="M1640">
        <f t="shared" si="480"/>
        <v>7.1137356735453806E-5</v>
      </c>
      <c r="O1640" s="4">
        <f t="shared" si="481"/>
        <v>1096.807346997125</v>
      </c>
      <c r="Q1640">
        <v>3601.2874569999999</v>
      </c>
      <c r="S1640" s="4">
        <f t="shared" si="482"/>
        <v>1.5898919057260947E-2</v>
      </c>
      <c r="T1640">
        <v>82</v>
      </c>
      <c r="W1640" s="4">
        <f t="shared" si="483"/>
        <v>3</v>
      </c>
      <c r="X1640">
        <v>3</v>
      </c>
      <c r="Y1640" s="4">
        <v>68</v>
      </c>
      <c r="AB1640" s="4">
        <f t="shared" si="484"/>
        <v>0</v>
      </c>
      <c r="AC1640" s="3">
        <v>0</v>
      </c>
      <c r="AD1640" s="4">
        <f t="shared" si="485"/>
        <v>1.3888984261856285E-2</v>
      </c>
      <c r="AE1640">
        <f t="shared" si="486"/>
        <v>96</v>
      </c>
      <c r="AG1640">
        <v>96</v>
      </c>
      <c r="AH1640" s="4">
        <f t="shared" si="487"/>
        <v>9.6</v>
      </c>
      <c r="AJ1640">
        <v>9.6</v>
      </c>
      <c r="AK1640" s="4">
        <f t="shared" si="488"/>
        <v>1.3337915499574087E-2</v>
      </c>
      <c r="AL1640">
        <f t="shared" si="489"/>
        <v>96</v>
      </c>
      <c r="AN1640">
        <v>96</v>
      </c>
      <c r="AO1640" s="4">
        <f t="shared" si="490"/>
        <v>0.1</v>
      </c>
      <c r="AQ1640">
        <v>0.1</v>
      </c>
      <c r="AR1640" s="4">
        <f t="shared" si="491"/>
        <v>10972.078698625</v>
      </c>
      <c r="AT1640">
        <v>22821.847000000002</v>
      </c>
      <c r="AU1640">
        <v>22821.847000000002</v>
      </c>
      <c r="AV1640" s="4">
        <f t="shared" si="492"/>
        <v>416268</v>
      </c>
      <c r="AX1640">
        <v>416268</v>
      </c>
      <c r="AY1640">
        <v>416268</v>
      </c>
      <c r="AZ1640" s="4">
        <f t="shared" si="493"/>
        <v>0.8</v>
      </c>
      <c r="BB1640">
        <v>0.8</v>
      </c>
      <c r="BC1640" s="4">
        <f t="shared" si="494"/>
        <v>0.7</v>
      </c>
      <c r="BE1640">
        <v>0.7</v>
      </c>
      <c r="BF1640" s="4">
        <v>0.82599999999999996</v>
      </c>
      <c r="BG1640" s="4">
        <v>14.8</v>
      </c>
      <c r="BH1640" s="4">
        <f t="shared" si="476"/>
        <v>87</v>
      </c>
      <c r="BJ1640">
        <v>87</v>
      </c>
    </row>
    <row r="1641" spans="1:62" x14ac:dyDescent="0.25">
      <c r="A1641" s="4" t="s">
        <v>126</v>
      </c>
      <c r="B1641" s="4">
        <v>2010</v>
      </c>
      <c r="C1641" s="4">
        <v>0</v>
      </c>
      <c r="E1641" s="4">
        <f t="shared" si="477"/>
        <v>2.2799923107476028E-3</v>
      </c>
      <c r="F1641">
        <v>62</v>
      </c>
      <c r="H1641" s="4">
        <f t="shared" si="478"/>
        <v>1.3615888411902125E-2</v>
      </c>
      <c r="I1641">
        <f t="shared" si="479"/>
        <v>0</v>
      </c>
      <c r="K1641">
        <v>0</v>
      </c>
      <c r="L1641" s="4">
        <v>7.91</v>
      </c>
      <c r="M1641">
        <f t="shared" si="480"/>
        <v>1.9537809607012143E-4</v>
      </c>
      <c r="O1641" s="4">
        <f t="shared" si="481"/>
        <v>278.06870509999999</v>
      </c>
      <c r="Q1641">
        <v>278.06870509999999</v>
      </c>
      <c r="S1641" s="4">
        <f t="shared" si="482"/>
        <v>1.5472595340292588E-2</v>
      </c>
      <c r="T1641">
        <v>75</v>
      </c>
      <c r="W1641" s="4">
        <f t="shared" si="483"/>
        <v>0</v>
      </c>
      <c r="X1641">
        <v>0</v>
      </c>
      <c r="Y1641" s="4">
        <v>67.599999999999994</v>
      </c>
      <c r="AB1641" s="4">
        <f t="shared" si="484"/>
        <v>0</v>
      </c>
      <c r="AC1641" s="3">
        <v>0</v>
      </c>
      <c r="AD1641" s="4">
        <f t="shared" si="485"/>
        <v>1.5933694688227883E-2</v>
      </c>
      <c r="AE1641">
        <f t="shared" si="486"/>
        <v>76</v>
      </c>
      <c r="AG1641">
        <v>76</v>
      </c>
      <c r="AH1641" s="4">
        <f t="shared" si="487"/>
        <v>8.3000000000000007</v>
      </c>
      <c r="AJ1641">
        <v>8.3000000000000007</v>
      </c>
      <c r="AK1641" s="4">
        <f t="shared" si="488"/>
        <v>1.5494479035767793E-2</v>
      </c>
      <c r="AL1641">
        <f t="shared" si="489"/>
        <v>76</v>
      </c>
      <c r="AN1641">
        <v>76</v>
      </c>
      <c r="AO1641" s="4">
        <f t="shared" si="490"/>
        <v>0.1</v>
      </c>
      <c r="AQ1641">
        <v>0.1</v>
      </c>
      <c r="AR1641" s="4">
        <f t="shared" si="491"/>
        <v>2187.7946900000002</v>
      </c>
      <c r="AT1641">
        <v>2187.7946900000002</v>
      </c>
      <c r="AU1641">
        <v>2187.7946900000002</v>
      </c>
      <c r="AV1641" s="4">
        <f t="shared" si="492"/>
        <v>41458</v>
      </c>
      <c r="AX1641">
        <v>41458</v>
      </c>
      <c r="AY1641">
        <v>41458</v>
      </c>
      <c r="AZ1641" s="4">
        <f t="shared" si="493"/>
        <v>0.8</v>
      </c>
      <c r="BB1641">
        <v>0.8</v>
      </c>
      <c r="BC1641" s="4">
        <f t="shared" si="494"/>
        <v>0.7</v>
      </c>
      <c r="BE1641">
        <v>0.7</v>
      </c>
      <c r="BF1641" s="4">
        <v>0.81899999999999995</v>
      </c>
      <c r="BG1641" s="4">
        <v>14.6</v>
      </c>
      <c r="BH1641" s="4">
        <f t="shared" si="476"/>
        <v>83</v>
      </c>
      <c r="BJ1641">
        <v>83</v>
      </c>
    </row>
    <row r="1642" spans="1:62" x14ac:dyDescent="0.25">
      <c r="A1642" s="4" t="s">
        <v>126</v>
      </c>
      <c r="B1642" s="4">
        <v>2009</v>
      </c>
      <c r="C1642" s="4">
        <v>0</v>
      </c>
      <c r="E1642" s="4">
        <f t="shared" si="477"/>
        <v>2.2951399768368643E-3</v>
      </c>
      <c r="F1642">
        <v>63</v>
      </c>
      <c r="H1642" s="4">
        <f t="shared" si="478"/>
        <v>1.3615888411902125E-2</v>
      </c>
      <c r="I1642">
        <f t="shared" si="479"/>
        <v>0</v>
      </c>
      <c r="K1642">
        <v>0</v>
      </c>
      <c r="L1642" s="4">
        <v>7.38</v>
      </c>
      <c r="M1642">
        <f t="shared" si="480"/>
        <v>1.9660742078825451E-4</v>
      </c>
      <c r="O1642" s="4">
        <f t="shared" si="481"/>
        <v>335.51805680000001</v>
      </c>
      <c r="Q1642">
        <v>335.51805680000001</v>
      </c>
      <c r="S1642" s="4">
        <f t="shared" si="482"/>
        <v>1.5592332611017628E-2</v>
      </c>
      <c r="T1642">
        <v>86</v>
      </c>
      <c r="W1642" s="4">
        <f t="shared" si="483"/>
        <v>1</v>
      </c>
      <c r="X1642">
        <v>1</v>
      </c>
      <c r="Y1642" s="4">
        <v>67.099999999999994</v>
      </c>
      <c r="AB1642" s="4">
        <f t="shared" si="484"/>
        <v>0</v>
      </c>
      <c r="AC1642" s="3">
        <v>0</v>
      </c>
      <c r="AD1642" s="4">
        <f t="shared" si="485"/>
        <v>1.5337590957333492E-2</v>
      </c>
      <c r="AE1642">
        <f t="shared" si="486"/>
        <v>73</v>
      </c>
      <c r="AG1642">
        <v>73</v>
      </c>
      <c r="AH1642" s="4">
        <f t="shared" si="487"/>
        <v>8.33</v>
      </c>
      <c r="AJ1642">
        <v>8.33</v>
      </c>
      <c r="AK1642" s="4">
        <f t="shared" si="488"/>
        <v>1.5004001971129707E-2</v>
      </c>
      <c r="AL1642">
        <f t="shared" si="489"/>
        <v>73</v>
      </c>
      <c r="AN1642">
        <v>73</v>
      </c>
      <c r="AO1642" s="4">
        <f t="shared" si="490"/>
        <v>0.1</v>
      </c>
      <c r="AQ1642">
        <v>0.1</v>
      </c>
      <c r="AR1642" s="4">
        <f t="shared" si="491"/>
        <v>2675.58259</v>
      </c>
      <c r="AT1642">
        <v>2675.58259</v>
      </c>
      <c r="AU1642">
        <v>2675.58259</v>
      </c>
      <c r="AV1642" s="4">
        <f t="shared" si="492"/>
        <v>412477</v>
      </c>
      <c r="AX1642">
        <v>412477</v>
      </c>
      <c r="AY1642">
        <v>412477</v>
      </c>
      <c r="AZ1642" s="4">
        <f t="shared" si="493"/>
        <v>0.8</v>
      </c>
      <c r="BB1642">
        <v>0.8</v>
      </c>
      <c r="BC1642" s="4">
        <f t="shared" si="494"/>
        <v>0.7</v>
      </c>
      <c r="BE1642">
        <v>0.7</v>
      </c>
      <c r="BF1642" s="4">
        <v>0.81499999999999995</v>
      </c>
      <c r="BG1642" s="4">
        <v>14.4</v>
      </c>
      <c r="BH1642" s="4">
        <f t="shared" si="476"/>
        <v>82</v>
      </c>
      <c r="BJ1642">
        <v>82</v>
      </c>
    </row>
    <row r="1643" spans="1:62" x14ac:dyDescent="0.25">
      <c r="A1643" s="4" t="s">
        <v>126</v>
      </c>
      <c r="B1643" s="4">
        <v>2008</v>
      </c>
      <c r="C1643" s="4">
        <v>0</v>
      </c>
      <c r="E1643" s="4">
        <f t="shared" si="477"/>
        <v>2.3102387308429513E-3</v>
      </c>
      <c r="F1643">
        <v>64</v>
      </c>
      <c r="H1643" s="4">
        <f t="shared" si="478"/>
        <v>1.3615888411902125E-2</v>
      </c>
      <c r="I1643">
        <f t="shared" si="479"/>
        <v>0</v>
      </c>
      <c r="K1643">
        <v>0</v>
      </c>
      <c r="L1643" s="4">
        <v>7.14</v>
      </c>
      <c r="M1643">
        <f t="shared" si="480"/>
        <v>1.260414434187596E-4</v>
      </c>
      <c r="O1643" s="4">
        <f t="shared" si="481"/>
        <v>1096.807346997125</v>
      </c>
      <c r="Q1643">
        <v>2655.573684</v>
      </c>
      <c r="S1643" s="4">
        <f t="shared" si="482"/>
        <v>1.5592332611017628E-2</v>
      </c>
      <c r="T1643">
        <v>86</v>
      </c>
      <c r="W1643" s="4">
        <f t="shared" si="483"/>
        <v>1</v>
      </c>
      <c r="X1643">
        <v>1</v>
      </c>
      <c r="Y1643" s="4">
        <v>66.599999999999994</v>
      </c>
      <c r="AB1643" s="4">
        <f t="shared" si="484"/>
        <v>0</v>
      </c>
      <c r="AC1643" s="3">
        <v>0</v>
      </c>
      <c r="AD1643" s="4">
        <f t="shared" si="485"/>
        <v>1.5088735992880234E-2</v>
      </c>
      <c r="AE1643">
        <f t="shared" si="486"/>
        <v>72</v>
      </c>
      <c r="AG1643">
        <v>72</v>
      </c>
      <c r="AH1643" s="4">
        <f t="shared" si="487"/>
        <v>8.15</v>
      </c>
      <c r="AJ1643">
        <v>8.15</v>
      </c>
      <c r="AK1643" s="4">
        <f t="shared" si="488"/>
        <v>1.4793466032227941E-2</v>
      </c>
      <c r="AL1643">
        <f t="shared" si="489"/>
        <v>72</v>
      </c>
      <c r="AN1643">
        <v>72</v>
      </c>
      <c r="AO1643" s="4">
        <f t="shared" si="490"/>
        <v>0.1</v>
      </c>
      <c r="AQ1643">
        <v>0.1</v>
      </c>
      <c r="AR1643" s="4">
        <f t="shared" si="491"/>
        <v>10972.078698625</v>
      </c>
      <c r="AT1643">
        <v>21928.767</v>
      </c>
      <c r="AU1643">
        <v>21928.767</v>
      </c>
      <c r="AV1643" s="4">
        <f t="shared" si="492"/>
        <v>49379</v>
      </c>
      <c r="AX1643">
        <v>49379</v>
      </c>
      <c r="AY1643">
        <v>49379</v>
      </c>
      <c r="AZ1643" s="4">
        <f t="shared" si="493"/>
        <v>0.7</v>
      </c>
      <c r="BB1643">
        <v>0.7</v>
      </c>
      <c r="BC1643" s="4">
        <f t="shared" si="494"/>
        <v>0.7</v>
      </c>
      <c r="BE1643">
        <v>0.7</v>
      </c>
      <c r="BF1643" s="4">
        <v>0.81299999999999994</v>
      </c>
      <c r="BG1643" s="4">
        <v>14.6</v>
      </c>
      <c r="BH1643" s="4">
        <f t="shared" si="476"/>
        <v>80</v>
      </c>
      <c r="BJ1643">
        <v>80</v>
      </c>
    </row>
    <row r="1644" spans="1:62" x14ac:dyDescent="0.25">
      <c r="A1644" s="4" t="s">
        <v>126</v>
      </c>
      <c r="B1644" s="4">
        <v>2007</v>
      </c>
      <c r="C1644" s="4">
        <v>0</v>
      </c>
      <c r="E1644" s="4">
        <f t="shared" si="477"/>
        <v>2.3252862899094226E-3</v>
      </c>
      <c r="F1644">
        <v>65</v>
      </c>
      <c r="H1644" s="4">
        <f t="shared" si="478"/>
        <v>1.3615888411902125E-2</v>
      </c>
      <c r="I1644">
        <f t="shared" si="479"/>
        <v>0</v>
      </c>
      <c r="K1644">
        <v>0</v>
      </c>
      <c r="L1644" s="4">
        <v>7.45</v>
      </c>
      <c r="M1644">
        <f t="shared" si="480"/>
        <v>1.3072196302307585E-4</v>
      </c>
      <c r="O1644" s="4">
        <f t="shared" si="481"/>
        <v>1096.807346997125</v>
      </c>
      <c r="Q1644">
        <v>2578.8883139999998</v>
      </c>
      <c r="S1644" s="4">
        <f t="shared" si="482"/>
        <v>1.5898919057260947E-2</v>
      </c>
      <c r="T1644">
        <v>82</v>
      </c>
      <c r="W1644" s="4">
        <f t="shared" si="483"/>
        <v>2</v>
      </c>
      <c r="X1644">
        <v>2</v>
      </c>
      <c r="Y1644" s="4">
        <v>66.099999999999994</v>
      </c>
      <c r="AB1644" s="4">
        <f t="shared" si="484"/>
        <v>0</v>
      </c>
      <c r="AC1644" s="3">
        <v>0</v>
      </c>
      <c r="AD1644" s="4">
        <f t="shared" si="485"/>
        <v>1.5915399902913428E-2</v>
      </c>
      <c r="AE1644">
        <f t="shared" si="486"/>
        <v>76</v>
      </c>
      <c r="AG1644">
        <v>76</v>
      </c>
      <c r="AH1644" s="4">
        <f t="shared" si="487"/>
        <v>8.36</v>
      </c>
      <c r="AJ1644">
        <v>8.36</v>
      </c>
      <c r="AK1644" s="4">
        <f t="shared" si="488"/>
        <v>1.5175891422741289E-2</v>
      </c>
      <c r="AL1644">
        <f t="shared" si="489"/>
        <v>74</v>
      </c>
      <c r="AN1644">
        <v>74</v>
      </c>
      <c r="AO1644" s="4">
        <f t="shared" si="490"/>
        <v>0.1</v>
      </c>
      <c r="AQ1644">
        <v>0.1</v>
      </c>
      <c r="AR1644" s="4">
        <f t="shared" si="491"/>
        <v>10972.078698625</v>
      </c>
      <c r="AT1644">
        <v>19375.569599999999</v>
      </c>
      <c r="AU1644">
        <v>19375.569599999999</v>
      </c>
      <c r="AV1644" s="4">
        <f t="shared" si="492"/>
        <v>46724</v>
      </c>
      <c r="AX1644">
        <v>46724</v>
      </c>
      <c r="AY1644">
        <v>46724</v>
      </c>
      <c r="AZ1644" s="4">
        <f t="shared" si="493"/>
        <v>0.7</v>
      </c>
      <c r="BB1644">
        <v>0.7</v>
      </c>
      <c r="BC1644" s="4">
        <f t="shared" si="494"/>
        <v>0.7</v>
      </c>
      <c r="BE1644">
        <v>0.7</v>
      </c>
      <c r="BF1644" s="4">
        <v>0.80800000000000005</v>
      </c>
      <c r="BG1644" s="4">
        <v>14.4</v>
      </c>
      <c r="BH1644" s="4">
        <f t="shared" si="476"/>
        <v>79.599999999999994</v>
      </c>
      <c r="BJ1644">
        <v>79.599999999999994</v>
      </c>
    </row>
    <row r="1645" spans="1:62" x14ac:dyDescent="0.25">
      <c r="A1645" s="4" t="s">
        <v>126</v>
      </c>
      <c r="B1645" s="4">
        <v>2006</v>
      </c>
      <c r="C1645" s="4">
        <v>0</v>
      </c>
      <c r="E1645" s="4">
        <f t="shared" si="477"/>
        <v>2.3402803662103508E-3</v>
      </c>
      <c r="F1645">
        <v>66</v>
      </c>
      <c r="H1645" s="4">
        <f t="shared" si="478"/>
        <v>1.3615888411902125E-2</v>
      </c>
      <c r="I1645">
        <f t="shared" si="479"/>
        <v>0</v>
      </c>
      <c r="K1645">
        <v>0</v>
      </c>
      <c r="L1645" s="4">
        <v>8.84</v>
      </c>
      <c r="M1645">
        <f t="shared" si="480"/>
        <v>1.4265276054410057E-4</v>
      </c>
      <c r="O1645" s="4">
        <f t="shared" si="481"/>
        <v>1096.807346997125</v>
      </c>
      <c r="Q1645">
        <v>2380.6997959999999</v>
      </c>
      <c r="S1645" s="4">
        <f t="shared" si="482"/>
        <v>1.5592332611017628E-2</v>
      </c>
      <c r="T1645">
        <v>86</v>
      </c>
      <c r="W1645" s="4">
        <f t="shared" si="483"/>
        <v>1</v>
      </c>
      <c r="X1645">
        <v>1</v>
      </c>
      <c r="Y1645" s="4">
        <v>65.599999999999994</v>
      </c>
      <c r="AB1645" s="4">
        <f t="shared" si="484"/>
        <v>0</v>
      </c>
      <c r="AC1645" s="3">
        <v>0</v>
      </c>
      <c r="AD1645" s="4">
        <f t="shared" si="485"/>
        <v>1.6377653417495291E-2</v>
      </c>
      <c r="AE1645">
        <f t="shared" si="486"/>
        <v>83</v>
      </c>
      <c r="AG1645">
        <v>83</v>
      </c>
      <c r="AH1645" s="4">
        <f t="shared" si="487"/>
        <v>8.93</v>
      </c>
      <c r="AJ1645">
        <v>8.93</v>
      </c>
      <c r="AK1645" s="4">
        <f t="shared" si="488"/>
        <v>1.5635844309229065E-2</v>
      </c>
      <c r="AL1645">
        <f t="shared" si="489"/>
        <v>85</v>
      </c>
      <c r="AN1645">
        <v>85</v>
      </c>
      <c r="AO1645" s="4">
        <f t="shared" si="490"/>
        <v>0.1</v>
      </c>
      <c r="AQ1645">
        <v>0.1</v>
      </c>
      <c r="AR1645" s="4">
        <f t="shared" si="491"/>
        <v>10972.078698625</v>
      </c>
      <c r="AT1645">
        <v>16671.567200000001</v>
      </c>
      <c r="AU1645">
        <v>16671.567200000001</v>
      </c>
      <c r="AV1645" s="4">
        <f t="shared" si="492"/>
        <v>4538</v>
      </c>
      <c r="AX1645">
        <v>4538</v>
      </c>
      <c r="AY1645">
        <v>4538</v>
      </c>
      <c r="AZ1645" s="4">
        <f t="shared" si="493"/>
        <v>0.7</v>
      </c>
      <c r="BB1645">
        <v>0.7</v>
      </c>
      <c r="BC1645" s="4">
        <f t="shared" si="494"/>
        <v>0.7</v>
      </c>
      <c r="BE1645">
        <v>0.7</v>
      </c>
      <c r="BF1645" s="4">
        <v>0.80900000000000005</v>
      </c>
      <c r="BG1645" s="4">
        <v>14.8</v>
      </c>
      <c r="BH1645" s="4">
        <f t="shared" si="476"/>
        <v>79.3</v>
      </c>
      <c r="BJ1645">
        <v>79.3</v>
      </c>
    </row>
    <row r="1646" spans="1:62" x14ac:dyDescent="0.25">
      <c r="A1646" s="4" t="s">
        <v>126</v>
      </c>
      <c r="B1646" s="4">
        <v>2005</v>
      </c>
      <c r="C1646" s="4">
        <v>0</v>
      </c>
      <c r="E1646" s="4">
        <f t="shared" si="477"/>
        <v>2.3552186675122222E-3</v>
      </c>
      <c r="F1646">
        <v>67</v>
      </c>
      <c r="H1646" s="4">
        <f t="shared" si="478"/>
        <v>1.3615888411902125E-2</v>
      </c>
      <c r="I1646">
        <f t="shared" si="479"/>
        <v>0</v>
      </c>
      <c r="K1646">
        <v>0</v>
      </c>
      <c r="L1646" s="4">
        <v>6.41</v>
      </c>
      <c r="M1646">
        <f t="shared" si="480"/>
        <v>1.5046137045394528E-4</v>
      </c>
      <c r="O1646" s="4">
        <f t="shared" si="481"/>
        <v>1096.807346997125</v>
      </c>
      <c r="Q1646">
        <v>2247.0356919999999</v>
      </c>
      <c r="S1646" s="4">
        <f t="shared" si="482"/>
        <v>1.5705859584158526E-2</v>
      </c>
      <c r="T1646">
        <v>85</v>
      </c>
      <c r="W1646" s="4">
        <f t="shared" si="483"/>
        <v>6</v>
      </c>
      <c r="X1646">
        <v>6</v>
      </c>
      <c r="Y1646" s="4">
        <v>65</v>
      </c>
      <c r="AB1646" s="4">
        <f t="shared" si="484"/>
        <v>0</v>
      </c>
      <c r="AC1646" s="3">
        <v>0</v>
      </c>
      <c r="AD1646" s="4">
        <f t="shared" si="485"/>
        <v>1.4498646511385547E-2</v>
      </c>
      <c r="AE1646">
        <f t="shared" si="486"/>
        <v>94</v>
      </c>
      <c r="AG1646">
        <v>94</v>
      </c>
      <c r="AH1646" s="4">
        <f t="shared" si="487"/>
        <v>8.83</v>
      </c>
      <c r="AJ1646">
        <v>8.83</v>
      </c>
      <c r="AK1646" s="4">
        <f t="shared" si="488"/>
        <v>1.443305149461707E-2</v>
      </c>
      <c r="AL1646">
        <f t="shared" si="489"/>
        <v>92</v>
      </c>
      <c r="AN1646">
        <v>92</v>
      </c>
      <c r="AO1646" s="4">
        <f t="shared" si="490"/>
        <v>0.1</v>
      </c>
      <c r="AQ1646">
        <v>0.1</v>
      </c>
      <c r="AR1646" s="4">
        <f t="shared" si="491"/>
        <v>10972.078698625</v>
      </c>
      <c r="AT1646">
        <v>15835.346670000001</v>
      </c>
      <c r="AU1646">
        <v>15835.346670000001</v>
      </c>
      <c r="AV1646" s="4">
        <f t="shared" si="492"/>
        <v>43834</v>
      </c>
      <c r="AX1646">
        <v>43834</v>
      </c>
      <c r="AY1646">
        <v>43834</v>
      </c>
      <c r="AZ1646" s="4">
        <f t="shared" si="493"/>
        <v>0.7</v>
      </c>
      <c r="BB1646">
        <v>0.7</v>
      </c>
      <c r="BC1646" s="4">
        <f t="shared" si="494"/>
        <v>0.7</v>
      </c>
      <c r="BE1646">
        <v>0.7</v>
      </c>
      <c r="BF1646" s="4">
        <v>0.80500000000000005</v>
      </c>
      <c r="BG1646" s="4">
        <v>14.8</v>
      </c>
      <c r="BH1646" s="4">
        <f t="shared" si="476"/>
        <v>79</v>
      </c>
      <c r="BJ1646">
        <v>79</v>
      </c>
    </row>
    <row r="1647" spans="1:62" x14ac:dyDescent="0.25">
      <c r="A1647" s="4" t="s">
        <v>126</v>
      </c>
      <c r="B1647" s="4">
        <v>2004</v>
      </c>
      <c r="C1647" s="4">
        <v>0</v>
      </c>
      <c r="E1647" s="4">
        <f t="shared" si="477"/>
        <v>2.3849187575535691E-3</v>
      </c>
      <c r="F1647">
        <v>69</v>
      </c>
      <c r="H1647" s="4">
        <f t="shared" si="478"/>
        <v>1.3615888411902125E-2</v>
      </c>
      <c r="I1647">
        <f t="shared" si="479"/>
        <v>0</v>
      </c>
      <c r="K1647">
        <v>0</v>
      </c>
      <c r="L1647" s="4">
        <v>6.53</v>
      </c>
      <c r="M1647">
        <f t="shared" si="480"/>
        <v>1.9354784293374564E-4</v>
      </c>
      <c r="O1647" s="4">
        <f t="shared" si="481"/>
        <v>203.31574989999999</v>
      </c>
      <c r="Q1647">
        <v>203.31574989999999</v>
      </c>
      <c r="S1647" s="4">
        <f t="shared" si="482"/>
        <v>1.5705859584158526E-2</v>
      </c>
      <c r="T1647">
        <v>85</v>
      </c>
      <c r="W1647" s="4">
        <f t="shared" si="483"/>
        <v>4</v>
      </c>
      <c r="X1647">
        <v>4</v>
      </c>
      <c r="Y1647" s="4">
        <v>64.5</v>
      </c>
      <c r="AB1647" s="4">
        <f t="shared" si="484"/>
        <v>0</v>
      </c>
      <c r="AC1647" s="3">
        <v>0</v>
      </c>
      <c r="AD1647" s="4">
        <f t="shared" si="485"/>
        <v>1.570847227275898E-2</v>
      </c>
      <c r="AE1647">
        <f t="shared" si="486"/>
        <v>89</v>
      </c>
      <c r="AG1647">
        <v>89</v>
      </c>
      <c r="AH1647" s="4">
        <f t="shared" si="487"/>
        <v>8.4600000000000009</v>
      </c>
      <c r="AJ1647">
        <v>8.4600000000000009</v>
      </c>
      <c r="AK1647" s="4">
        <f t="shared" si="488"/>
        <v>1.5069720412348735E-2</v>
      </c>
      <c r="AL1647">
        <f t="shared" si="489"/>
        <v>89</v>
      </c>
      <c r="AN1647">
        <v>89</v>
      </c>
      <c r="AO1647" s="4">
        <f t="shared" si="490"/>
        <v>0.1</v>
      </c>
      <c r="AQ1647">
        <v>0.1</v>
      </c>
      <c r="AR1647" s="4">
        <f t="shared" si="491"/>
        <v>1519.5497</v>
      </c>
      <c r="AT1647">
        <v>1519.5497</v>
      </c>
      <c r="AU1647">
        <v>1519.5497</v>
      </c>
      <c r="AV1647" s="4">
        <f t="shared" si="492"/>
        <v>41268</v>
      </c>
      <c r="AX1647">
        <v>41268</v>
      </c>
      <c r="AY1647">
        <v>41268</v>
      </c>
      <c r="AZ1647" s="4">
        <f t="shared" si="493"/>
        <v>0.7</v>
      </c>
      <c r="BB1647">
        <v>0.7</v>
      </c>
      <c r="BC1647" s="4">
        <f t="shared" si="494"/>
        <v>0.7</v>
      </c>
      <c r="BE1647">
        <v>0.7</v>
      </c>
      <c r="BF1647" s="4">
        <v>0.79700000000000004</v>
      </c>
      <c r="BG1647" s="4">
        <v>14.2</v>
      </c>
      <c r="BH1647" s="4">
        <f t="shared" si="476"/>
        <v>78.7</v>
      </c>
      <c r="BJ1647">
        <v>78.7</v>
      </c>
    </row>
    <row r="1648" spans="1:62" x14ac:dyDescent="0.25">
      <c r="A1648" s="4" t="s">
        <v>126</v>
      </c>
      <c r="B1648" s="4">
        <v>2003</v>
      </c>
      <c r="C1648" s="4">
        <v>0</v>
      </c>
      <c r="E1648" s="4">
        <f t="shared" si="477"/>
        <v>2.4143681556793831E-3</v>
      </c>
      <c r="F1648">
        <v>71</v>
      </c>
      <c r="H1648" s="4">
        <f t="shared" si="478"/>
        <v>1.3615888411902125E-2</v>
      </c>
      <c r="I1648">
        <f t="shared" si="479"/>
        <v>0</v>
      </c>
      <c r="K1648">
        <v>0</v>
      </c>
      <c r="L1648" s="4">
        <v>6.7</v>
      </c>
      <c r="M1648">
        <f t="shared" si="480"/>
        <v>1.7945057298153337E-4</v>
      </c>
      <c r="O1648" s="4">
        <f t="shared" si="481"/>
        <v>1096.807346997125</v>
      </c>
      <c r="Q1648">
        <v>1678.392773</v>
      </c>
      <c r="S1648" s="4">
        <f t="shared" si="482"/>
        <v>1.511169775295931E-2</v>
      </c>
      <c r="T1648">
        <v>89</v>
      </c>
      <c r="W1648" s="4">
        <f t="shared" si="483"/>
        <v>4</v>
      </c>
      <c r="X1648">
        <v>4</v>
      </c>
      <c r="Y1648" s="4">
        <v>63.9</v>
      </c>
      <c r="AB1648" s="4">
        <f t="shared" si="484"/>
        <v>0</v>
      </c>
      <c r="AC1648" s="3">
        <v>0</v>
      </c>
      <c r="AD1648" s="4">
        <f t="shared" si="485"/>
        <v>1.448721713646293E-2</v>
      </c>
      <c r="AE1648">
        <f t="shared" si="486"/>
        <v>94</v>
      </c>
      <c r="AG1648">
        <v>94</v>
      </c>
      <c r="AH1648" s="4">
        <f t="shared" si="487"/>
        <v>8.6</v>
      </c>
      <c r="AJ1648">
        <v>8.6</v>
      </c>
      <c r="AK1648" s="4">
        <f t="shared" si="488"/>
        <v>1.3899529223076093E-2</v>
      </c>
      <c r="AL1648">
        <f t="shared" si="489"/>
        <v>94</v>
      </c>
      <c r="AN1648">
        <v>94</v>
      </c>
      <c r="AO1648" s="4">
        <f t="shared" si="490"/>
        <v>0.1</v>
      </c>
      <c r="AQ1648">
        <v>0.1</v>
      </c>
      <c r="AR1648" s="4">
        <f t="shared" si="491"/>
        <v>10972.078698625</v>
      </c>
      <c r="AT1648">
        <v>13689.98999</v>
      </c>
      <c r="AU1648">
        <v>13689.98999</v>
      </c>
      <c r="AV1648" s="4">
        <f t="shared" si="492"/>
        <v>398582</v>
      </c>
      <c r="AX1648">
        <v>398582</v>
      </c>
      <c r="AY1648">
        <v>398582</v>
      </c>
      <c r="AZ1648" s="4">
        <f t="shared" si="493"/>
        <v>0.7</v>
      </c>
      <c r="BB1648">
        <v>0.7</v>
      </c>
      <c r="BC1648" s="4">
        <f t="shared" si="494"/>
        <v>0.7</v>
      </c>
      <c r="BE1648">
        <v>0.7</v>
      </c>
      <c r="BF1648" s="4">
        <v>0.79</v>
      </c>
      <c r="BG1648" s="4">
        <v>13.8</v>
      </c>
      <c r="BH1648" s="4">
        <f t="shared" si="476"/>
        <v>78.5</v>
      </c>
      <c r="BJ1648">
        <v>78.5</v>
      </c>
    </row>
    <row r="1649" spans="1:62" x14ac:dyDescent="0.25">
      <c r="A1649" s="4" t="s">
        <v>126</v>
      </c>
      <c r="B1649" s="4">
        <v>2002</v>
      </c>
      <c r="C1649" s="4">
        <v>0</v>
      </c>
      <c r="E1649" s="4">
        <f t="shared" si="477"/>
        <v>2.4724411088425172E-3</v>
      </c>
      <c r="F1649">
        <v>75</v>
      </c>
      <c r="H1649" s="4">
        <f t="shared" si="478"/>
        <v>1.3615888411902125E-2</v>
      </c>
      <c r="I1649">
        <f t="shared" si="479"/>
        <v>0</v>
      </c>
      <c r="K1649">
        <v>0</v>
      </c>
      <c r="L1649" s="4">
        <v>5.73</v>
      </c>
      <c r="M1649">
        <f t="shared" si="480"/>
        <v>1.84526870348015E-4</v>
      </c>
      <c r="O1649" s="4">
        <f t="shared" si="481"/>
        <v>1096.807346997125</v>
      </c>
      <c r="Q1649">
        <v>1552.7404289999999</v>
      </c>
      <c r="S1649" s="4">
        <f t="shared" si="482"/>
        <v>8.675140700055771E-5</v>
      </c>
      <c r="W1649" s="4">
        <f t="shared" si="483"/>
        <v>7</v>
      </c>
      <c r="X1649">
        <v>7</v>
      </c>
      <c r="Y1649" s="4">
        <v>63.4</v>
      </c>
      <c r="AB1649" s="4">
        <f t="shared" si="484"/>
        <v>0</v>
      </c>
      <c r="AC1649" s="3">
        <v>0</v>
      </c>
      <c r="AD1649" s="4">
        <f t="shared" si="485"/>
        <v>1.4177967112447901E-2</v>
      </c>
      <c r="AE1649">
        <f t="shared" si="486"/>
        <v>95</v>
      </c>
      <c r="AG1649">
        <v>95</v>
      </c>
      <c r="AH1649" s="4">
        <f t="shared" si="487"/>
        <v>7.86</v>
      </c>
      <c r="AJ1649">
        <v>7.86</v>
      </c>
      <c r="AK1649" s="4">
        <f t="shared" si="488"/>
        <v>1.3607881556385374E-2</v>
      </c>
      <c r="AL1649">
        <f t="shared" si="489"/>
        <v>95</v>
      </c>
      <c r="AN1649">
        <v>95</v>
      </c>
      <c r="AO1649" s="4">
        <f t="shared" si="490"/>
        <v>0.1</v>
      </c>
      <c r="AQ1649">
        <v>0.1</v>
      </c>
      <c r="AR1649" s="4">
        <f t="shared" si="491"/>
        <v>10972.078698625</v>
      </c>
      <c r="AT1649">
        <v>11843.939200000001</v>
      </c>
      <c r="AU1649">
        <v>11843.939200000001</v>
      </c>
      <c r="AV1649" s="4">
        <f t="shared" si="492"/>
        <v>395969</v>
      </c>
      <c r="AX1649">
        <v>395969</v>
      </c>
      <c r="AY1649">
        <v>395969</v>
      </c>
      <c r="AZ1649" s="4">
        <f t="shared" si="493"/>
        <v>0.7</v>
      </c>
      <c r="BB1649">
        <v>0.7</v>
      </c>
      <c r="BC1649" s="4">
        <f t="shared" si="494"/>
        <v>0.7</v>
      </c>
      <c r="BE1649">
        <v>0.7</v>
      </c>
      <c r="BF1649" s="4">
        <v>0.78600000000000003</v>
      </c>
      <c r="BG1649" s="4">
        <v>13.8</v>
      </c>
      <c r="BH1649" s="4">
        <f t="shared" si="476"/>
        <v>78.2</v>
      </c>
      <c r="BJ1649">
        <v>78.2</v>
      </c>
    </row>
    <row r="1650" spans="1:62" x14ac:dyDescent="0.25">
      <c r="A1650" s="4" t="s">
        <v>126</v>
      </c>
      <c r="B1650" s="4">
        <v>2001</v>
      </c>
      <c r="C1650" s="4">
        <v>0</v>
      </c>
      <c r="E1650" s="4">
        <f t="shared" si="477"/>
        <v>2.5292899572934295E-3</v>
      </c>
      <c r="F1650">
        <v>79</v>
      </c>
      <c r="H1650" s="4">
        <f t="shared" si="478"/>
        <v>1.3615888411902125E-2</v>
      </c>
      <c r="I1650">
        <f t="shared" si="479"/>
        <v>0</v>
      </c>
      <c r="K1650">
        <v>0</v>
      </c>
      <c r="L1650" s="4">
        <v>5.62</v>
      </c>
      <c r="M1650">
        <f t="shared" si="480"/>
        <v>1.9150665837052233E-4</v>
      </c>
      <c r="O1650" s="4">
        <f t="shared" si="481"/>
        <v>130.0150391</v>
      </c>
      <c r="Q1650">
        <v>130.0150391</v>
      </c>
      <c r="S1650" s="4">
        <f t="shared" si="482"/>
        <v>8.675140700055771E-5</v>
      </c>
      <c r="W1650" s="4">
        <f t="shared" si="483"/>
        <v>2</v>
      </c>
      <c r="X1650">
        <v>2</v>
      </c>
      <c r="Y1650" s="4">
        <v>62.8</v>
      </c>
      <c r="AB1650" s="4">
        <f t="shared" si="484"/>
        <v>0</v>
      </c>
      <c r="AC1650" s="3">
        <v>0</v>
      </c>
      <c r="AD1650" s="4">
        <f t="shared" si="485"/>
        <v>1.4172018016373196E-2</v>
      </c>
      <c r="AE1650">
        <f t="shared" si="486"/>
        <v>95</v>
      </c>
      <c r="AG1650">
        <v>95</v>
      </c>
      <c r="AH1650" s="4">
        <f t="shared" si="487"/>
        <v>7.11</v>
      </c>
      <c r="AJ1650">
        <v>7.11</v>
      </c>
      <c r="AK1650" s="4">
        <f t="shared" si="488"/>
        <v>1.3602142136274559E-2</v>
      </c>
      <c r="AL1650">
        <f t="shared" si="489"/>
        <v>95</v>
      </c>
      <c r="AN1650">
        <v>95</v>
      </c>
      <c r="AO1650" s="4">
        <f t="shared" si="490"/>
        <v>0.1</v>
      </c>
      <c r="AQ1650">
        <v>0.1</v>
      </c>
      <c r="AR1650" s="4">
        <f t="shared" si="491"/>
        <v>1121.7863600000001</v>
      </c>
      <c r="AT1650">
        <v>1121.7863600000001</v>
      </c>
      <c r="AU1650">
        <v>1121.7863600000001</v>
      </c>
      <c r="AV1650" s="4">
        <f t="shared" si="492"/>
        <v>39328</v>
      </c>
      <c r="AX1650">
        <v>39328</v>
      </c>
      <c r="AY1650">
        <v>39328</v>
      </c>
      <c r="AZ1650" s="4">
        <f t="shared" si="493"/>
        <v>0.7</v>
      </c>
      <c r="BB1650">
        <v>0.7</v>
      </c>
      <c r="BC1650" s="4">
        <f t="shared" si="494"/>
        <v>0.7</v>
      </c>
      <c r="BE1650">
        <v>0.7</v>
      </c>
      <c r="BF1650" s="4">
        <v>0.78300000000000003</v>
      </c>
      <c r="BG1650" s="4">
        <v>13.7</v>
      </c>
      <c r="BH1650" s="4">
        <f t="shared" si="476"/>
        <v>77.8</v>
      </c>
      <c r="BJ1650">
        <v>77.8</v>
      </c>
    </row>
    <row r="1651" spans="1:62" x14ac:dyDescent="0.25">
      <c r="A1651" s="4" t="s">
        <v>126</v>
      </c>
      <c r="B1651" s="4">
        <v>2000</v>
      </c>
      <c r="C1651" s="4">
        <v>0</v>
      </c>
      <c r="E1651" s="4">
        <f t="shared" si="477"/>
        <v>1.4484168715106383E-3</v>
      </c>
      <c r="F1651">
        <v>8</v>
      </c>
      <c r="H1651" s="4">
        <f t="shared" si="478"/>
        <v>1.3615888411902125E-2</v>
      </c>
      <c r="I1651">
        <f t="shared" si="479"/>
        <v>0</v>
      </c>
      <c r="K1651">
        <v>0</v>
      </c>
      <c r="L1651" s="4">
        <v>5.59</v>
      </c>
      <c r="M1651">
        <f t="shared" si="480"/>
        <v>1.91634158725577E-4</v>
      </c>
      <c r="O1651" s="4">
        <f t="shared" si="481"/>
        <v>134.35472530000001</v>
      </c>
      <c r="Q1651">
        <v>134.35472530000001</v>
      </c>
      <c r="S1651" s="4">
        <f t="shared" si="482"/>
        <v>8.675140700055771E-5</v>
      </c>
      <c r="W1651" s="4">
        <f t="shared" si="483"/>
        <v>2</v>
      </c>
      <c r="X1651">
        <v>2</v>
      </c>
      <c r="Y1651" s="4">
        <v>62.3</v>
      </c>
      <c r="AB1651" s="4">
        <f t="shared" si="484"/>
        <v>0</v>
      </c>
      <c r="AC1651" s="3">
        <v>0</v>
      </c>
      <c r="AD1651" s="4">
        <f t="shared" si="485"/>
        <v>1.4469269556316004E-2</v>
      </c>
      <c r="AE1651">
        <f t="shared" si="486"/>
        <v>94</v>
      </c>
      <c r="AG1651">
        <v>94</v>
      </c>
      <c r="AH1651" s="4">
        <f t="shared" si="487"/>
        <v>6.83</v>
      </c>
      <c r="AJ1651">
        <v>6.83</v>
      </c>
      <c r="AK1651" s="4">
        <f t="shared" si="488"/>
        <v>1.3882222319868508E-2</v>
      </c>
      <c r="AL1651">
        <f t="shared" si="489"/>
        <v>94</v>
      </c>
      <c r="AN1651">
        <v>94</v>
      </c>
      <c r="AO1651" s="4">
        <f t="shared" si="490"/>
        <v>0.1</v>
      </c>
      <c r="AQ1651">
        <v>0.1</v>
      </c>
      <c r="AR1651" s="4">
        <f t="shared" si="491"/>
        <v>1139.5651</v>
      </c>
      <c r="AT1651">
        <v>1139.5651</v>
      </c>
      <c r="AU1651">
        <v>1139.5651</v>
      </c>
      <c r="AV1651" s="4">
        <f t="shared" si="492"/>
        <v>3987</v>
      </c>
      <c r="AX1651">
        <v>3987</v>
      </c>
      <c r="AY1651">
        <v>3987</v>
      </c>
      <c r="AZ1651" s="4">
        <f t="shared" si="493"/>
        <v>0.8</v>
      </c>
      <c r="BB1651">
        <v>0.8</v>
      </c>
      <c r="BC1651" s="4">
        <f t="shared" si="494"/>
        <v>0.7</v>
      </c>
      <c r="BE1651">
        <v>0.7</v>
      </c>
      <c r="BF1651" s="4">
        <v>0.77900000000000003</v>
      </c>
      <c r="BG1651" s="4">
        <v>13.8</v>
      </c>
      <c r="BH1651" s="4">
        <f t="shared" si="476"/>
        <v>77.5</v>
      </c>
      <c r="BJ1651">
        <v>77.5</v>
      </c>
    </row>
    <row r="1652" spans="1:62" x14ac:dyDescent="0.25">
      <c r="A1652" s="4" t="s">
        <v>127</v>
      </c>
      <c r="B1652" s="4">
        <v>2013</v>
      </c>
      <c r="C1652" s="4">
        <v>1</v>
      </c>
      <c r="E1652" s="4">
        <f t="shared" si="477"/>
        <v>1.332694561570342E-3</v>
      </c>
      <c r="H1652" s="4">
        <f t="shared" si="478"/>
        <v>1.3615888411902125E-2</v>
      </c>
      <c r="I1652">
        <f t="shared" si="479"/>
        <v>0</v>
      </c>
      <c r="K1652">
        <v>0</v>
      </c>
      <c r="L1652" s="4">
        <v>0.01</v>
      </c>
      <c r="M1652">
        <f t="shared" si="480"/>
        <v>2.0023090448260543E-4</v>
      </c>
      <c r="O1652" s="4">
        <f t="shared" si="481"/>
        <v>871.87831730000005</v>
      </c>
      <c r="Q1652">
        <v>871.87831730000005</v>
      </c>
      <c r="S1652" s="4">
        <f t="shared" si="482"/>
        <v>2.3099390109200882E-4</v>
      </c>
      <c r="T1652">
        <v>8</v>
      </c>
      <c r="W1652" s="4">
        <f t="shared" si="483"/>
        <v>0</v>
      </c>
      <c r="X1652">
        <v>0</v>
      </c>
      <c r="Y1652" s="4">
        <v>81.599999999999994</v>
      </c>
      <c r="AB1652" s="4">
        <f t="shared" si="484"/>
        <v>0</v>
      </c>
      <c r="AC1652" s="3">
        <v>0</v>
      </c>
      <c r="AD1652" s="4">
        <f t="shared" si="485"/>
        <v>1.6241942544429202E-2</v>
      </c>
      <c r="AE1652">
        <f t="shared" si="486"/>
        <v>79</v>
      </c>
      <c r="AG1652">
        <v>79</v>
      </c>
      <c r="AH1652" s="4">
        <f t="shared" si="487"/>
        <v>12.341249999999999</v>
      </c>
      <c r="AJ1652">
        <v>17.239999999999998</v>
      </c>
      <c r="AK1652" s="4">
        <f t="shared" si="488"/>
        <v>1.5715954264658202E-2</v>
      </c>
      <c r="AL1652">
        <f t="shared" si="489"/>
        <v>79</v>
      </c>
      <c r="AN1652">
        <v>79</v>
      </c>
      <c r="AO1652" s="4">
        <f t="shared" si="490"/>
        <v>0.1</v>
      </c>
      <c r="AQ1652">
        <v>0.1</v>
      </c>
      <c r="AR1652" s="4">
        <f t="shared" si="491"/>
        <v>3617.7523540000002</v>
      </c>
      <c r="AT1652">
        <v>3617.7523540000002</v>
      </c>
      <c r="AU1652">
        <v>3617.7523540000002</v>
      </c>
      <c r="AV1652" s="4">
        <f t="shared" si="492"/>
        <v>1386542</v>
      </c>
      <c r="AX1652">
        <v>1386542</v>
      </c>
      <c r="AZ1652" s="4">
        <f t="shared" si="493"/>
        <v>0.1</v>
      </c>
      <c r="BB1652">
        <v>0.1</v>
      </c>
      <c r="BC1652" s="4">
        <f t="shared" si="494"/>
        <v>0.1</v>
      </c>
      <c r="BE1652">
        <v>0.1</v>
      </c>
      <c r="BG1652" s="4">
        <v>0</v>
      </c>
      <c r="BH1652" s="4">
        <f t="shared" si="476"/>
        <v>0</v>
      </c>
    </row>
    <row r="1653" spans="1:62" x14ac:dyDescent="0.25">
      <c r="A1653" s="4" t="s">
        <v>128</v>
      </c>
      <c r="B1653" s="4">
        <v>2015</v>
      </c>
      <c r="C1653" s="4">
        <v>1</v>
      </c>
      <c r="E1653" s="4">
        <f t="shared" si="477"/>
        <v>1.7051632524136405E-3</v>
      </c>
      <c r="F1653">
        <v>25</v>
      </c>
      <c r="H1653" s="4">
        <f t="shared" si="478"/>
        <v>1.6488974231872046E-2</v>
      </c>
      <c r="I1653">
        <f t="shared" si="479"/>
        <v>8</v>
      </c>
      <c r="K1653">
        <v>8</v>
      </c>
      <c r="M1653">
        <f t="shared" si="480"/>
        <v>1.8731145170040577E-4</v>
      </c>
      <c r="O1653" s="4">
        <f t="shared" si="481"/>
        <v>0</v>
      </c>
      <c r="Q1653">
        <v>0</v>
      </c>
      <c r="S1653" s="4">
        <f t="shared" si="482"/>
        <v>1.5134619787571418E-2</v>
      </c>
      <c r="T1653">
        <v>73</v>
      </c>
      <c r="W1653" s="4">
        <f t="shared" si="483"/>
        <v>1</v>
      </c>
      <c r="X1653">
        <v>1</v>
      </c>
      <c r="Y1653" s="4">
        <v>3.8</v>
      </c>
      <c r="AB1653" s="4">
        <f t="shared" si="484"/>
        <v>12</v>
      </c>
      <c r="AC1653" s="3">
        <v>12</v>
      </c>
      <c r="AD1653" s="4">
        <f t="shared" si="485"/>
        <v>1.3568409209603581E-2</v>
      </c>
      <c r="AE1653">
        <f t="shared" si="486"/>
        <v>67</v>
      </c>
      <c r="AG1653">
        <v>67</v>
      </c>
      <c r="AH1653" s="4" t="e">
        <f t="shared" si="487"/>
        <v>#VALUE!</v>
      </c>
      <c r="AK1653" s="4">
        <f t="shared" si="488"/>
        <v>1.4963215764568778E-2</v>
      </c>
      <c r="AL1653">
        <f t="shared" si="489"/>
        <v>73</v>
      </c>
      <c r="AN1653">
        <v>73</v>
      </c>
      <c r="AO1653" s="4">
        <f t="shared" si="490"/>
        <v>0.9</v>
      </c>
      <c r="AQ1653">
        <v>0.9</v>
      </c>
      <c r="AR1653" s="4">
        <f t="shared" si="491"/>
        <v>1158.2564689999999</v>
      </c>
      <c r="AT1653">
        <v>1158.2564689999999</v>
      </c>
      <c r="AU1653">
        <v>1158.2564689999999</v>
      </c>
      <c r="AV1653" s="4">
        <f t="shared" si="492"/>
        <v>4182341</v>
      </c>
      <c r="AX1653">
        <v>4182341</v>
      </c>
      <c r="AY1653">
        <v>4182341</v>
      </c>
      <c r="AZ1653" s="4">
        <f t="shared" si="493"/>
        <v>7.8</v>
      </c>
      <c r="BB1653">
        <v>7.8</v>
      </c>
      <c r="BC1653" s="4">
        <f t="shared" si="494"/>
        <v>7.5</v>
      </c>
      <c r="BE1653">
        <v>7.5</v>
      </c>
      <c r="BF1653" s="4">
        <v>0.51300000000000001</v>
      </c>
      <c r="BG1653" s="4">
        <v>8.5</v>
      </c>
      <c r="BH1653" s="4">
        <f t="shared" si="476"/>
        <v>63.1</v>
      </c>
      <c r="BJ1653">
        <v>63.1</v>
      </c>
    </row>
    <row r="1654" spans="1:62" x14ac:dyDescent="0.25">
      <c r="A1654" s="4" t="s">
        <v>128</v>
      </c>
      <c r="B1654" s="4">
        <v>2014</v>
      </c>
      <c r="C1654" s="4">
        <v>1</v>
      </c>
      <c r="E1654" s="4">
        <f t="shared" si="477"/>
        <v>1.7206079194497851E-3</v>
      </c>
      <c r="F1654">
        <v>26</v>
      </c>
      <c r="H1654" s="4">
        <f t="shared" si="478"/>
        <v>1.6488974231872046E-2</v>
      </c>
      <c r="I1654">
        <f t="shared" si="479"/>
        <v>8</v>
      </c>
      <c r="K1654">
        <v>8</v>
      </c>
      <c r="L1654" s="4">
        <v>0.01</v>
      </c>
      <c r="M1654">
        <f t="shared" si="480"/>
        <v>1.9000727363718541E-4</v>
      </c>
      <c r="O1654" s="4">
        <f t="shared" si="481"/>
        <v>80.926798020000007</v>
      </c>
      <c r="Q1654">
        <v>80.926798020000007</v>
      </c>
      <c r="S1654" s="4">
        <f t="shared" si="482"/>
        <v>1.5795062001612969E-2</v>
      </c>
      <c r="T1654">
        <v>84</v>
      </c>
      <c r="W1654" s="4">
        <f t="shared" si="483"/>
        <v>14</v>
      </c>
      <c r="X1654">
        <v>14</v>
      </c>
      <c r="Y1654" s="4">
        <v>3.1</v>
      </c>
      <c r="AB1654" s="4">
        <f t="shared" si="484"/>
        <v>12</v>
      </c>
      <c r="AC1654" s="3">
        <v>12</v>
      </c>
      <c r="AD1654" s="4">
        <f t="shared" si="485"/>
        <v>1.628738301638636E-2</v>
      </c>
      <c r="AE1654">
        <f t="shared" si="486"/>
        <v>84</v>
      </c>
      <c r="AG1654">
        <v>84</v>
      </c>
      <c r="AH1654" s="4">
        <f t="shared" si="487"/>
        <v>3.77</v>
      </c>
      <c r="AJ1654">
        <v>3.77</v>
      </c>
      <c r="AK1654" s="4">
        <f t="shared" si="488"/>
        <v>1.5667417588591727E-2</v>
      </c>
      <c r="AL1654">
        <f t="shared" si="489"/>
        <v>84</v>
      </c>
      <c r="AN1654">
        <v>84</v>
      </c>
      <c r="AO1654" s="4">
        <f t="shared" si="490"/>
        <v>0.9</v>
      </c>
      <c r="AQ1654">
        <v>0.9</v>
      </c>
      <c r="AR1654" s="4">
        <f t="shared" si="491"/>
        <v>1326.6688200000001</v>
      </c>
      <c r="AT1654">
        <v>1326.6688200000001</v>
      </c>
      <c r="AU1654">
        <v>1326.6688200000001</v>
      </c>
      <c r="AV1654" s="4">
        <f t="shared" si="492"/>
        <v>46392</v>
      </c>
      <c r="AX1654">
        <v>46392</v>
      </c>
      <c r="AY1654">
        <v>46392</v>
      </c>
      <c r="AZ1654" s="4">
        <f t="shared" si="493"/>
        <v>8</v>
      </c>
      <c r="BB1654">
        <v>8</v>
      </c>
      <c r="BC1654" s="4">
        <f t="shared" si="494"/>
        <v>7.7</v>
      </c>
      <c r="BE1654">
        <v>7.7</v>
      </c>
      <c r="BF1654" s="4">
        <v>0.50900000000000001</v>
      </c>
      <c r="BG1654" s="4">
        <v>8.5</v>
      </c>
      <c r="BH1654" s="4">
        <f t="shared" si="476"/>
        <v>63</v>
      </c>
      <c r="BJ1654">
        <v>63</v>
      </c>
    </row>
    <row r="1655" spans="1:62" x14ac:dyDescent="0.25">
      <c r="A1655" s="4" t="s">
        <v>128</v>
      </c>
      <c r="B1655" s="4">
        <v>2013</v>
      </c>
      <c r="C1655" s="4">
        <v>1</v>
      </c>
      <c r="E1655" s="4">
        <f t="shared" si="477"/>
        <v>1.7515780170869859E-3</v>
      </c>
      <c r="F1655">
        <v>28</v>
      </c>
      <c r="H1655" s="4">
        <f t="shared" si="478"/>
        <v>1.6488974231872046E-2</v>
      </c>
      <c r="I1655">
        <f t="shared" si="479"/>
        <v>8</v>
      </c>
      <c r="K1655">
        <v>8</v>
      </c>
      <c r="L1655" s="4">
        <v>0.01</v>
      </c>
      <c r="M1655">
        <f t="shared" si="480"/>
        <v>1.8762057939681232E-4</v>
      </c>
      <c r="O1655" s="4">
        <f t="shared" si="481"/>
        <v>8.8802811800000008</v>
      </c>
      <c r="Q1655">
        <v>8.8802811800000008</v>
      </c>
      <c r="S1655" s="4">
        <f t="shared" si="482"/>
        <v>2.3099390109200882E-4</v>
      </c>
      <c r="T1655">
        <v>8</v>
      </c>
      <c r="W1655" s="4">
        <f t="shared" si="483"/>
        <v>62</v>
      </c>
      <c r="X1655">
        <v>62</v>
      </c>
      <c r="Y1655" s="4">
        <v>29.4</v>
      </c>
      <c r="AB1655" s="4">
        <f t="shared" si="484"/>
        <v>12</v>
      </c>
      <c r="AC1655" s="3">
        <v>12</v>
      </c>
      <c r="AD1655" s="4">
        <f t="shared" si="485"/>
        <v>1.6710785746374356E-4</v>
      </c>
      <c r="AE1655">
        <f t="shared" si="486"/>
        <v>8</v>
      </c>
      <c r="AG1655">
        <v>8</v>
      </c>
      <c r="AH1655" s="4">
        <f t="shared" si="487"/>
        <v>3.63</v>
      </c>
      <c r="AJ1655">
        <v>3.63</v>
      </c>
      <c r="AK1655" s="4">
        <f t="shared" si="488"/>
        <v>2.4117797045583074E-4</v>
      </c>
      <c r="AL1655">
        <f t="shared" si="489"/>
        <v>8</v>
      </c>
      <c r="AN1655">
        <v>8</v>
      </c>
      <c r="AO1655" s="4">
        <f t="shared" si="490"/>
        <v>1.1000000000000001</v>
      </c>
      <c r="AQ1655">
        <v>1.1000000000000001</v>
      </c>
      <c r="AR1655" s="4">
        <f t="shared" si="491"/>
        <v>145.57838000000001</v>
      </c>
      <c r="AT1655">
        <v>145.57838000000001</v>
      </c>
      <c r="AU1655">
        <v>145.57838000000001</v>
      </c>
      <c r="AV1655" s="4">
        <f t="shared" si="492"/>
        <v>394617</v>
      </c>
      <c r="AX1655">
        <v>394617</v>
      </c>
      <c r="AY1655">
        <v>394617</v>
      </c>
      <c r="AZ1655" s="4">
        <f t="shared" si="493"/>
        <v>8.1</v>
      </c>
      <c r="BB1655">
        <v>8.1</v>
      </c>
      <c r="BC1655" s="4">
        <f t="shared" si="494"/>
        <v>7.9</v>
      </c>
      <c r="BE1655">
        <v>7.9</v>
      </c>
      <c r="BF1655" s="4">
        <v>0.501</v>
      </c>
      <c r="BG1655" s="4">
        <v>8.1999999999999993</v>
      </c>
      <c r="BH1655" s="4">
        <f t="shared" si="476"/>
        <v>62.7</v>
      </c>
      <c r="BJ1655">
        <v>62.7</v>
      </c>
    </row>
    <row r="1656" spans="1:62" x14ac:dyDescent="0.25">
      <c r="A1656" s="4" t="s">
        <v>128</v>
      </c>
      <c r="B1656" s="4">
        <v>2012</v>
      </c>
      <c r="C1656" s="4">
        <v>1</v>
      </c>
      <c r="E1656" s="4">
        <f t="shared" si="477"/>
        <v>1.7670998975934577E-3</v>
      </c>
      <c r="F1656">
        <v>29</v>
      </c>
      <c r="H1656" s="4">
        <f t="shared" si="478"/>
        <v>1.6488974231872046E-2</v>
      </c>
      <c r="I1656">
        <f t="shared" si="479"/>
        <v>8</v>
      </c>
      <c r="K1656">
        <v>8</v>
      </c>
      <c r="L1656" s="4">
        <v>0.01</v>
      </c>
      <c r="M1656">
        <f t="shared" si="480"/>
        <v>1.8941713837499223E-4</v>
      </c>
      <c r="O1656" s="4">
        <f t="shared" si="481"/>
        <v>62.48419552</v>
      </c>
      <c r="Q1656">
        <v>62.48419552</v>
      </c>
      <c r="S1656" s="4">
        <f t="shared" si="482"/>
        <v>2.3099390109200882E-4</v>
      </c>
      <c r="T1656">
        <v>8</v>
      </c>
      <c r="W1656" s="4">
        <f t="shared" si="483"/>
        <v>35</v>
      </c>
      <c r="X1656">
        <v>35</v>
      </c>
      <c r="Y1656" s="4">
        <v>28.8</v>
      </c>
      <c r="AB1656" s="4">
        <f t="shared" si="484"/>
        <v>12</v>
      </c>
      <c r="AC1656" s="3">
        <v>12</v>
      </c>
      <c r="AD1656" s="4">
        <f t="shared" si="485"/>
        <v>1.6162332958150779E-4</v>
      </c>
      <c r="AE1656">
        <f t="shared" si="486"/>
        <v>8</v>
      </c>
      <c r="AG1656">
        <v>8</v>
      </c>
      <c r="AH1656" s="4">
        <f t="shared" si="487"/>
        <v>3.36</v>
      </c>
      <c r="AJ1656">
        <v>3.36</v>
      </c>
      <c r="AK1656" s="4">
        <f t="shared" si="488"/>
        <v>2.3456451264904622E-4</v>
      </c>
      <c r="AL1656">
        <f t="shared" si="489"/>
        <v>8</v>
      </c>
      <c r="AN1656">
        <v>8</v>
      </c>
      <c r="AO1656" s="4">
        <f t="shared" si="490"/>
        <v>1.2</v>
      </c>
      <c r="AQ1656">
        <v>1.2</v>
      </c>
      <c r="AR1656" s="4">
        <f t="shared" si="491"/>
        <v>1364.283745</v>
      </c>
      <c r="AT1656">
        <v>1364.283745</v>
      </c>
      <c r="AU1656">
        <v>1364.283745</v>
      </c>
      <c r="AV1656" s="4">
        <f t="shared" si="492"/>
        <v>383239</v>
      </c>
      <c r="AX1656">
        <v>383239</v>
      </c>
      <c r="AY1656">
        <v>383239</v>
      </c>
      <c r="AZ1656" s="4">
        <f t="shared" si="493"/>
        <v>8.3000000000000007</v>
      </c>
      <c r="BB1656">
        <v>8.3000000000000007</v>
      </c>
      <c r="BC1656" s="4">
        <f t="shared" si="494"/>
        <v>8.1</v>
      </c>
      <c r="BE1656">
        <v>8.1</v>
      </c>
      <c r="BF1656" s="4">
        <v>0.49099999999999999</v>
      </c>
      <c r="BG1656" s="4">
        <v>7.8</v>
      </c>
      <c r="BH1656" s="4">
        <f t="shared" si="476"/>
        <v>62.5</v>
      </c>
      <c r="BJ1656">
        <v>62.5</v>
      </c>
    </row>
    <row r="1657" spans="1:62" x14ac:dyDescent="0.25">
      <c r="A1657" s="4" t="s">
        <v>128</v>
      </c>
      <c r="B1657" s="4">
        <v>2011</v>
      </c>
      <c r="C1657" s="4">
        <v>1</v>
      </c>
      <c r="E1657" s="4">
        <f t="shared" si="477"/>
        <v>2.9863930956646138E-3</v>
      </c>
      <c r="F1657">
        <v>212</v>
      </c>
      <c r="H1657" s="4">
        <f t="shared" si="478"/>
        <v>1.6488974231872046E-2</v>
      </c>
      <c r="I1657">
        <f t="shared" si="479"/>
        <v>8</v>
      </c>
      <c r="K1657">
        <v>8</v>
      </c>
      <c r="L1657" s="4">
        <v>0.01</v>
      </c>
      <c r="M1657">
        <f t="shared" si="480"/>
        <v>1.899550605084962E-4</v>
      </c>
      <c r="O1657" s="4">
        <f t="shared" si="481"/>
        <v>79.276584639999996</v>
      </c>
      <c r="Q1657">
        <v>79.276584639999996</v>
      </c>
      <c r="S1657" s="4">
        <f t="shared" si="482"/>
        <v>1.5472595340292588E-2</v>
      </c>
      <c r="T1657">
        <v>75</v>
      </c>
      <c r="W1657" s="4">
        <f t="shared" si="483"/>
        <v>234</v>
      </c>
      <c r="X1657">
        <v>234</v>
      </c>
      <c r="Y1657" s="4">
        <v>28.1</v>
      </c>
      <c r="AB1657" s="4">
        <f t="shared" si="484"/>
        <v>12</v>
      </c>
      <c r="AC1657" s="3">
        <v>12</v>
      </c>
      <c r="AD1657" s="4">
        <f t="shared" si="485"/>
        <v>1.5345491631263065E-2</v>
      </c>
      <c r="AE1657">
        <f t="shared" si="486"/>
        <v>73</v>
      </c>
      <c r="AG1657">
        <v>73</v>
      </c>
      <c r="AH1657" s="4">
        <f t="shared" si="487"/>
        <v>2.87</v>
      </c>
      <c r="AJ1657">
        <v>2.87</v>
      </c>
      <c r="AK1657" s="4">
        <f t="shared" si="488"/>
        <v>1.5358279541057887E-2</v>
      </c>
      <c r="AL1657">
        <f t="shared" si="489"/>
        <v>75</v>
      </c>
      <c r="AN1657">
        <v>75</v>
      </c>
      <c r="AO1657" s="4">
        <f t="shared" si="490"/>
        <v>1.2</v>
      </c>
      <c r="AQ1657">
        <v>1.2</v>
      </c>
      <c r="AR1657" s="4">
        <f t="shared" si="491"/>
        <v>1393.2615929999999</v>
      </c>
      <c r="AT1657">
        <v>1393.2615929999999</v>
      </c>
      <c r="AU1657">
        <v>1393.2615929999999</v>
      </c>
      <c r="AV1657" s="4">
        <f t="shared" si="492"/>
        <v>3717672</v>
      </c>
      <c r="AX1657">
        <v>3717672</v>
      </c>
      <c r="AY1657">
        <v>3717672</v>
      </c>
      <c r="AZ1657" s="4">
        <f t="shared" si="493"/>
        <v>8.5</v>
      </c>
      <c r="BB1657">
        <v>8.5</v>
      </c>
      <c r="BC1657" s="4">
        <f t="shared" si="494"/>
        <v>8.3000000000000007</v>
      </c>
      <c r="BE1657">
        <v>8.3000000000000007</v>
      </c>
      <c r="BF1657" s="4">
        <v>0.48699999999999999</v>
      </c>
      <c r="BG1657" s="4">
        <v>7.7</v>
      </c>
      <c r="BH1657" s="4">
        <f t="shared" si="476"/>
        <v>62.2</v>
      </c>
      <c r="BJ1657">
        <v>62.2</v>
      </c>
    </row>
    <row r="1658" spans="1:62" x14ac:dyDescent="0.25">
      <c r="A1658" s="4" t="s">
        <v>128</v>
      </c>
      <c r="B1658" s="4">
        <v>2010</v>
      </c>
      <c r="C1658" s="4">
        <v>1</v>
      </c>
      <c r="E1658" s="4">
        <f t="shared" si="477"/>
        <v>2.9678144225641179E-3</v>
      </c>
      <c r="F1658">
        <v>214</v>
      </c>
      <c r="H1658" s="4">
        <f t="shared" si="478"/>
        <v>1.6488974231872046E-2</v>
      </c>
      <c r="I1658">
        <f t="shared" si="479"/>
        <v>8</v>
      </c>
      <c r="K1658">
        <v>8</v>
      </c>
      <c r="L1658" s="4">
        <v>0.01</v>
      </c>
      <c r="M1658">
        <f t="shared" si="480"/>
        <v>1.8760231733256941E-4</v>
      </c>
      <c r="O1658" s="4">
        <f t="shared" si="481"/>
        <v>8.3530747979999997</v>
      </c>
      <c r="Q1658">
        <v>8.3530747979999997</v>
      </c>
      <c r="S1658" s="4">
        <f t="shared" si="482"/>
        <v>1.2664988834899617E-2</v>
      </c>
      <c r="T1658">
        <v>64</v>
      </c>
      <c r="W1658" s="4">
        <f t="shared" si="483"/>
        <v>900.625</v>
      </c>
      <c r="X1658">
        <v>1292</v>
      </c>
      <c r="Y1658" s="4">
        <v>27.4</v>
      </c>
      <c r="AB1658" s="4">
        <f t="shared" si="484"/>
        <v>12</v>
      </c>
      <c r="AC1658" s="3">
        <v>12</v>
      </c>
      <c r="AD1658" s="4">
        <f t="shared" si="485"/>
        <v>7.6425766564422511E-3</v>
      </c>
      <c r="AE1658">
        <f t="shared" si="486"/>
        <v>52</v>
      </c>
      <c r="AG1658">
        <v>52</v>
      </c>
      <c r="AH1658" s="4">
        <f t="shared" si="487"/>
        <v>3.28</v>
      </c>
      <c r="AJ1658">
        <v>3.28</v>
      </c>
      <c r="AK1658" s="4">
        <f t="shared" si="488"/>
        <v>1.2506539882523607E-2</v>
      </c>
      <c r="AL1658">
        <f t="shared" si="489"/>
        <v>64</v>
      </c>
      <c r="AN1658">
        <v>64</v>
      </c>
      <c r="AO1658" s="4">
        <f t="shared" si="490"/>
        <v>1.2</v>
      </c>
      <c r="AQ1658">
        <v>1.2</v>
      </c>
      <c r="AR1658" s="4">
        <f t="shared" si="491"/>
        <v>123.383675</v>
      </c>
      <c r="AT1658">
        <v>123.383675</v>
      </c>
      <c r="AU1658">
        <v>123.383675</v>
      </c>
      <c r="AV1658" s="4">
        <f t="shared" si="492"/>
        <v>369543</v>
      </c>
      <c r="AX1658">
        <v>369543</v>
      </c>
      <c r="AY1658">
        <v>369543</v>
      </c>
      <c r="AZ1658" s="4">
        <f t="shared" si="493"/>
        <v>8.6999999999999993</v>
      </c>
      <c r="BB1658">
        <v>8.6999999999999993</v>
      </c>
      <c r="BC1658" s="4">
        <f t="shared" si="494"/>
        <v>8.5</v>
      </c>
      <c r="BE1658">
        <v>8.5</v>
      </c>
      <c r="BF1658" s="4">
        <v>0.48399999999999999</v>
      </c>
      <c r="BG1658" s="4">
        <v>7.6</v>
      </c>
      <c r="BH1658" s="4">
        <f t="shared" si="476"/>
        <v>62</v>
      </c>
      <c r="BJ1658">
        <v>62</v>
      </c>
    </row>
    <row r="1659" spans="1:62" x14ac:dyDescent="0.25">
      <c r="A1659" s="4" t="s">
        <v>128</v>
      </c>
      <c r="B1659" s="4">
        <v>2009</v>
      </c>
      <c r="C1659" s="4">
        <v>1</v>
      </c>
      <c r="E1659" s="4">
        <f t="shared" si="477"/>
        <v>2.9582812203180417E-3</v>
      </c>
      <c r="F1659">
        <v>215</v>
      </c>
      <c r="H1659" s="4">
        <f t="shared" si="478"/>
        <v>1.6488974231872046E-2</v>
      </c>
      <c r="I1659">
        <f t="shared" si="479"/>
        <v>8</v>
      </c>
      <c r="K1659">
        <v>8</v>
      </c>
      <c r="L1659" s="4">
        <v>0.01</v>
      </c>
      <c r="M1659">
        <f t="shared" si="480"/>
        <v>1.8769889923389549E-4</v>
      </c>
      <c r="O1659" s="4">
        <f t="shared" si="481"/>
        <v>11.145042910000001</v>
      </c>
      <c r="Q1659">
        <v>11.145042910000001</v>
      </c>
      <c r="S1659" s="4">
        <f t="shared" si="482"/>
        <v>1.2664988834899617E-2</v>
      </c>
      <c r="T1659">
        <v>64</v>
      </c>
      <c r="W1659" s="4">
        <f t="shared" si="483"/>
        <v>322</v>
      </c>
      <c r="X1659">
        <v>322</v>
      </c>
      <c r="Y1659" s="4">
        <v>26.8</v>
      </c>
      <c r="AB1659" s="4">
        <f t="shared" si="484"/>
        <v>12</v>
      </c>
      <c r="AC1659" s="3">
        <v>12</v>
      </c>
      <c r="AD1659" s="4">
        <f t="shared" si="485"/>
        <v>1.2078089216047543E-2</v>
      </c>
      <c r="AE1659">
        <f t="shared" si="486"/>
        <v>63</v>
      </c>
      <c r="AG1659">
        <v>63</v>
      </c>
      <c r="AH1659" s="4">
        <f t="shared" si="487"/>
        <v>3.79</v>
      </c>
      <c r="AJ1659">
        <v>3.79</v>
      </c>
      <c r="AK1659" s="4">
        <f t="shared" si="488"/>
        <v>1.2500567786487494E-2</v>
      </c>
      <c r="AL1659">
        <f t="shared" si="489"/>
        <v>64</v>
      </c>
      <c r="AN1659">
        <v>64</v>
      </c>
      <c r="AO1659" s="4">
        <f t="shared" si="490"/>
        <v>1.2</v>
      </c>
      <c r="AQ1659">
        <v>1.2</v>
      </c>
      <c r="AR1659" s="4">
        <f t="shared" si="491"/>
        <v>146.83851000000001</v>
      </c>
      <c r="AT1659">
        <v>146.83851000000001</v>
      </c>
      <c r="AU1659">
        <v>146.83851000000001</v>
      </c>
      <c r="AV1659" s="4">
        <f t="shared" si="492"/>
        <v>356288</v>
      </c>
      <c r="AX1659">
        <v>356288</v>
      </c>
      <c r="AY1659">
        <v>356288</v>
      </c>
      <c r="AZ1659" s="4">
        <f t="shared" si="493"/>
        <v>8.9</v>
      </c>
      <c r="BB1659">
        <v>8.9</v>
      </c>
      <c r="BC1659" s="4">
        <f t="shared" si="494"/>
        <v>8.6999999999999993</v>
      </c>
      <c r="BE1659">
        <v>8.6999999999999993</v>
      </c>
      <c r="BF1659" s="4">
        <v>0.47599999999999998</v>
      </c>
      <c r="BG1659" s="4">
        <v>7.1</v>
      </c>
      <c r="BH1659" s="4">
        <f t="shared" si="476"/>
        <v>61.7</v>
      </c>
      <c r="BJ1659">
        <v>61.7</v>
      </c>
    </row>
    <row r="1660" spans="1:62" x14ac:dyDescent="0.25">
      <c r="A1660" s="4" t="s">
        <v>128</v>
      </c>
      <c r="B1660" s="4">
        <v>2008</v>
      </c>
      <c r="C1660" s="4">
        <v>1</v>
      </c>
      <c r="E1660" s="4">
        <f t="shared" si="477"/>
        <v>2.9387358466400376E-3</v>
      </c>
      <c r="F1660">
        <v>217</v>
      </c>
      <c r="H1660" s="4">
        <f t="shared" si="478"/>
        <v>1.6488974231872046E-2</v>
      </c>
      <c r="I1660">
        <f t="shared" si="479"/>
        <v>8</v>
      </c>
      <c r="K1660">
        <v>8</v>
      </c>
      <c r="L1660" s="4">
        <v>0.02</v>
      </c>
      <c r="M1660">
        <f t="shared" si="480"/>
        <v>1.8939375556313487E-4</v>
      </c>
      <c r="O1660" s="4">
        <f t="shared" si="481"/>
        <v>61.762637949999998</v>
      </c>
      <c r="Q1660">
        <v>61.762637949999998</v>
      </c>
      <c r="S1660" s="4">
        <f t="shared" si="482"/>
        <v>1.5314853223506543E-2</v>
      </c>
      <c r="T1660">
        <v>74</v>
      </c>
      <c r="W1660" s="4">
        <f t="shared" si="483"/>
        <v>4</v>
      </c>
      <c r="X1660">
        <v>4</v>
      </c>
      <c r="Y1660" s="4">
        <v>26.1</v>
      </c>
      <c r="AB1660" s="4">
        <f t="shared" si="484"/>
        <v>12</v>
      </c>
      <c r="AC1660" s="3">
        <v>12</v>
      </c>
      <c r="AD1660" s="4">
        <f t="shared" si="485"/>
        <v>1.5331128479239472E-2</v>
      </c>
      <c r="AE1660">
        <f t="shared" si="486"/>
        <v>73</v>
      </c>
      <c r="AG1660">
        <v>73</v>
      </c>
      <c r="AH1660" s="4">
        <f t="shared" si="487"/>
        <v>3.23</v>
      </c>
      <c r="AJ1660">
        <v>3.23</v>
      </c>
      <c r="AK1660" s="4">
        <f t="shared" si="488"/>
        <v>1.5177620103228411E-2</v>
      </c>
      <c r="AL1660">
        <f t="shared" si="489"/>
        <v>74</v>
      </c>
      <c r="AN1660">
        <v>74</v>
      </c>
      <c r="AO1660" s="4">
        <f t="shared" si="490"/>
        <v>1.3</v>
      </c>
      <c r="AQ1660">
        <v>1.3</v>
      </c>
      <c r="AR1660" s="4">
        <f t="shared" si="491"/>
        <v>1167.535689</v>
      </c>
      <c r="AT1660">
        <v>1167.535689</v>
      </c>
      <c r="AU1660">
        <v>1167.535689</v>
      </c>
      <c r="AV1660" s="4">
        <f t="shared" si="492"/>
        <v>347541</v>
      </c>
      <c r="AX1660">
        <v>347541</v>
      </c>
      <c r="AY1660">
        <v>347541</v>
      </c>
      <c r="AZ1660" s="4">
        <f t="shared" si="493"/>
        <v>9.1999999999999993</v>
      </c>
      <c r="BB1660">
        <v>9.1999999999999993</v>
      </c>
      <c r="BC1660" s="4">
        <f t="shared" si="494"/>
        <v>8.9</v>
      </c>
      <c r="BE1660">
        <v>8.9</v>
      </c>
      <c r="BF1660" s="4">
        <v>0.47499999999999998</v>
      </c>
      <c r="BG1660" s="4">
        <v>7.2</v>
      </c>
      <c r="BH1660" s="4">
        <f t="shared" si="476"/>
        <v>61.4</v>
      </c>
      <c r="BJ1660">
        <v>61.4</v>
      </c>
    </row>
    <row r="1661" spans="1:62" x14ac:dyDescent="0.25">
      <c r="A1661" s="4" t="s">
        <v>128</v>
      </c>
      <c r="B1661" s="4">
        <v>2007</v>
      </c>
      <c r="C1661" s="4">
        <v>1</v>
      </c>
      <c r="E1661" s="4">
        <f t="shared" si="477"/>
        <v>2.9185638238934642E-3</v>
      </c>
      <c r="F1661">
        <v>219</v>
      </c>
      <c r="H1661" s="4">
        <f t="shared" si="478"/>
        <v>1.6488974231872046E-2</v>
      </c>
      <c r="I1661">
        <f t="shared" si="479"/>
        <v>8</v>
      </c>
      <c r="K1661">
        <v>8</v>
      </c>
      <c r="L1661" s="4">
        <v>0.02</v>
      </c>
      <c r="M1661">
        <f t="shared" si="480"/>
        <v>1.8756767878569332E-4</v>
      </c>
      <c r="O1661" s="4">
        <f t="shared" si="481"/>
        <v>7.3540007200000002</v>
      </c>
      <c r="Q1661">
        <v>7.3540007200000002</v>
      </c>
      <c r="S1661" s="4">
        <f t="shared" si="482"/>
        <v>1.5314853223506543E-2</v>
      </c>
      <c r="T1661">
        <v>74</v>
      </c>
      <c r="W1661" s="4">
        <f t="shared" si="483"/>
        <v>11</v>
      </c>
      <c r="X1661">
        <v>11</v>
      </c>
      <c r="Y1661" s="4">
        <v>25.5</v>
      </c>
      <c r="AB1661" s="4">
        <f t="shared" si="484"/>
        <v>12</v>
      </c>
      <c r="AC1661" s="3">
        <v>12</v>
      </c>
      <c r="AD1661" s="4">
        <f t="shared" si="485"/>
        <v>1.5751208796071163E-2</v>
      </c>
      <c r="AE1661">
        <f t="shared" si="486"/>
        <v>75</v>
      </c>
      <c r="AG1661">
        <v>75</v>
      </c>
      <c r="AH1661" s="4">
        <f t="shared" si="487"/>
        <v>3.54</v>
      </c>
      <c r="AJ1661">
        <v>3.54</v>
      </c>
      <c r="AK1661" s="4">
        <f t="shared" si="488"/>
        <v>1.5336185721667965E-2</v>
      </c>
      <c r="AL1661">
        <f t="shared" si="489"/>
        <v>75</v>
      </c>
      <c r="AN1661">
        <v>75</v>
      </c>
      <c r="AO1661" s="4">
        <f t="shared" si="490"/>
        <v>1.3</v>
      </c>
      <c r="AQ1661">
        <v>1.3</v>
      </c>
      <c r="AR1661" s="4">
        <f t="shared" si="491"/>
        <v>113.3128</v>
      </c>
      <c r="AT1661">
        <v>113.3128</v>
      </c>
      <c r="AU1661">
        <v>113.3128</v>
      </c>
      <c r="AV1661" s="4">
        <f t="shared" si="492"/>
        <v>3312665</v>
      </c>
      <c r="AX1661">
        <v>3312665</v>
      </c>
      <c r="AY1661">
        <v>3312665</v>
      </c>
      <c r="AZ1661" s="4">
        <f t="shared" si="493"/>
        <v>9.4</v>
      </c>
      <c r="BB1661">
        <v>9.4</v>
      </c>
      <c r="BC1661" s="4">
        <f t="shared" si="494"/>
        <v>9.1</v>
      </c>
      <c r="BE1661">
        <v>9.1</v>
      </c>
      <c r="BF1661" s="4">
        <v>0.47499999999999998</v>
      </c>
      <c r="BG1661" s="4">
        <v>7.4</v>
      </c>
      <c r="BH1661" s="4">
        <f t="shared" si="476"/>
        <v>61.2</v>
      </c>
      <c r="BJ1661">
        <v>61.2</v>
      </c>
    </row>
    <row r="1662" spans="1:62" x14ac:dyDescent="0.25">
      <c r="A1662" s="4" t="s">
        <v>128</v>
      </c>
      <c r="B1662" s="4">
        <v>2006</v>
      </c>
      <c r="C1662" s="4">
        <v>1</v>
      </c>
      <c r="E1662" s="4">
        <f t="shared" si="477"/>
        <v>2.8977798623735706E-3</v>
      </c>
      <c r="F1662">
        <v>221</v>
      </c>
      <c r="H1662" s="4">
        <f t="shared" si="478"/>
        <v>1.6488974231872046E-2</v>
      </c>
      <c r="I1662">
        <f t="shared" si="479"/>
        <v>8</v>
      </c>
      <c r="K1662">
        <v>8</v>
      </c>
      <c r="L1662" s="4">
        <v>0.01</v>
      </c>
      <c r="M1662">
        <f t="shared" si="480"/>
        <v>1.8919963327844095E-4</v>
      </c>
      <c r="O1662" s="4">
        <f t="shared" si="481"/>
        <v>55.798369690000001</v>
      </c>
      <c r="Q1662">
        <v>55.798369690000001</v>
      </c>
      <c r="S1662" s="4">
        <f t="shared" si="482"/>
        <v>1.3928359449776915E-2</v>
      </c>
      <c r="T1662">
        <v>68</v>
      </c>
      <c r="W1662" s="4">
        <f t="shared" si="483"/>
        <v>22</v>
      </c>
      <c r="X1662">
        <v>22</v>
      </c>
      <c r="Y1662" s="4">
        <v>24.8</v>
      </c>
      <c r="AB1662" s="4">
        <f t="shared" si="484"/>
        <v>12</v>
      </c>
      <c r="AC1662" s="3">
        <v>12</v>
      </c>
      <c r="AD1662" s="4">
        <f t="shared" si="485"/>
        <v>1.3885393805771957E-2</v>
      </c>
      <c r="AE1662">
        <f t="shared" si="486"/>
        <v>68</v>
      </c>
      <c r="AG1662">
        <v>68</v>
      </c>
      <c r="AH1662" s="4">
        <f t="shared" si="487"/>
        <v>3.21</v>
      </c>
      <c r="AJ1662">
        <v>3.21</v>
      </c>
      <c r="AK1662" s="4">
        <f t="shared" si="488"/>
        <v>1.3753175787338092E-2</v>
      </c>
      <c r="AL1662">
        <f t="shared" si="489"/>
        <v>68</v>
      </c>
      <c r="AN1662">
        <v>68</v>
      </c>
      <c r="AO1662" s="4">
        <f t="shared" si="490"/>
        <v>1.3</v>
      </c>
      <c r="AQ1662">
        <v>1.3</v>
      </c>
      <c r="AR1662" s="4">
        <f t="shared" si="491"/>
        <v>944.13485100000003</v>
      </c>
      <c r="AT1662">
        <v>944.13485100000003</v>
      </c>
      <c r="AU1662">
        <v>944.13485100000003</v>
      </c>
      <c r="AV1662" s="4">
        <f t="shared" si="492"/>
        <v>322653</v>
      </c>
      <c r="AX1662">
        <v>322653</v>
      </c>
      <c r="AY1662">
        <v>322653</v>
      </c>
      <c r="AZ1662" s="4">
        <f t="shared" si="493"/>
        <v>9.6</v>
      </c>
      <c r="BB1662">
        <v>9.6</v>
      </c>
      <c r="BC1662" s="4">
        <f t="shared" si="494"/>
        <v>9.4</v>
      </c>
      <c r="BE1662">
        <v>9.4</v>
      </c>
      <c r="BF1662" s="4">
        <v>0.46600000000000003</v>
      </c>
      <c r="BG1662" s="4">
        <v>7.2</v>
      </c>
      <c r="BH1662" s="4">
        <f t="shared" si="476"/>
        <v>69</v>
      </c>
      <c r="BJ1662">
        <v>69</v>
      </c>
    </row>
    <row r="1663" spans="1:62" x14ac:dyDescent="0.25">
      <c r="A1663" s="4" t="s">
        <v>128</v>
      </c>
      <c r="B1663" s="4">
        <v>2005</v>
      </c>
      <c r="C1663" s="4">
        <v>1</v>
      </c>
      <c r="E1663" s="4">
        <f t="shared" si="477"/>
        <v>2.8763990431192685E-3</v>
      </c>
      <c r="F1663">
        <v>223</v>
      </c>
      <c r="H1663" s="4">
        <f t="shared" si="478"/>
        <v>1.6488974231872046E-2</v>
      </c>
      <c r="I1663">
        <f t="shared" si="479"/>
        <v>8</v>
      </c>
      <c r="K1663">
        <v>8</v>
      </c>
      <c r="L1663" s="4">
        <v>0.01</v>
      </c>
      <c r="M1663">
        <f t="shared" si="480"/>
        <v>1.8917751993579525E-4</v>
      </c>
      <c r="O1663" s="4">
        <f t="shared" si="481"/>
        <v>55.121870710000003</v>
      </c>
      <c r="Q1663">
        <v>55.121870710000003</v>
      </c>
      <c r="S1663" s="4">
        <f t="shared" si="482"/>
        <v>4.7627391835016819E-3</v>
      </c>
      <c r="T1663">
        <v>42</v>
      </c>
      <c r="W1663" s="4">
        <f t="shared" si="483"/>
        <v>127</v>
      </c>
      <c r="X1663">
        <v>127</v>
      </c>
      <c r="Y1663" s="4">
        <v>24.2</v>
      </c>
      <c r="AB1663" s="4">
        <f t="shared" si="484"/>
        <v>12</v>
      </c>
      <c r="AC1663" s="3">
        <v>12</v>
      </c>
      <c r="AD1663" s="4">
        <f t="shared" si="485"/>
        <v>1.4797618043039938E-2</v>
      </c>
      <c r="AE1663">
        <f t="shared" si="486"/>
        <v>71</v>
      </c>
      <c r="AG1663">
        <v>71</v>
      </c>
      <c r="AH1663" s="4">
        <f t="shared" si="487"/>
        <v>4.21</v>
      </c>
      <c r="AJ1663">
        <v>4.21</v>
      </c>
      <c r="AK1663" s="4">
        <f t="shared" si="488"/>
        <v>1.4538914346405429E-2</v>
      </c>
      <c r="AL1663">
        <f t="shared" si="489"/>
        <v>71</v>
      </c>
      <c r="AN1663">
        <v>71</v>
      </c>
      <c r="AO1663" s="4">
        <f t="shared" si="490"/>
        <v>1.3</v>
      </c>
      <c r="AQ1663">
        <v>1.3</v>
      </c>
      <c r="AR1663" s="4">
        <f t="shared" si="491"/>
        <v>697.74519889999999</v>
      </c>
      <c r="AT1663">
        <v>697.74519889999999</v>
      </c>
      <c r="AU1663">
        <v>697.74519889999999</v>
      </c>
      <c r="AV1663" s="4">
        <f t="shared" si="492"/>
        <v>31372</v>
      </c>
      <c r="AX1663">
        <v>31372</v>
      </c>
      <c r="AY1663">
        <v>31372</v>
      </c>
      <c r="AZ1663" s="4">
        <f t="shared" si="493"/>
        <v>9.8000000000000007</v>
      </c>
      <c r="BB1663">
        <v>9.8000000000000007</v>
      </c>
      <c r="BC1663" s="4">
        <f t="shared" si="494"/>
        <v>9.6</v>
      </c>
      <c r="BE1663">
        <v>9.6</v>
      </c>
      <c r="BF1663" s="4">
        <v>0.46100000000000002</v>
      </c>
      <c r="BG1663" s="4">
        <v>7.2</v>
      </c>
      <c r="BH1663" s="4">
        <f t="shared" si="476"/>
        <v>66</v>
      </c>
      <c r="BJ1663">
        <v>66</v>
      </c>
    </row>
    <row r="1664" spans="1:62" x14ac:dyDescent="0.25">
      <c r="A1664" s="4" t="s">
        <v>128</v>
      </c>
      <c r="B1664" s="4">
        <v>2004</v>
      </c>
      <c r="C1664" s="4">
        <v>1</v>
      </c>
      <c r="E1664" s="4">
        <f t="shared" si="477"/>
        <v>2.8654896215692814E-3</v>
      </c>
      <c r="F1664">
        <v>224</v>
      </c>
      <c r="H1664" s="4">
        <f t="shared" si="478"/>
        <v>1.6488974231872046E-2</v>
      </c>
      <c r="I1664">
        <f t="shared" si="479"/>
        <v>8</v>
      </c>
      <c r="K1664">
        <v>8</v>
      </c>
      <c r="L1664" s="4">
        <v>0.01</v>
      </c>
      <c r="M1664">
        <f t="shared" si="480"/>
        <v>1.8748603369773777E-4</v>
      </c>
      <c r="O1664" s="4">
        <f t="shared" si="481"/>
        <v>5.0037828800000002</v>
      </c>
      <c r="Q1664">
        <v>5.0037828800000002</v>
      </c>
      <c r="S1664" s="4">
        <f t="shared" si="482"/>
        <v>8.675140700055771E-5</v>
      </c>
      <c r="W1664" s="4">
        <f t="shared" si="483"/>
        <v>900.625</v>
      </c>
      <c r="X1664">
        <v>5039</v>
      </c>
      <c r="Y1664" s="4">
        <v>23.6</v>
      </c>
      <c r="AB1664" s="4">
        <f t="shared" si="484"/>
        <v>12</v>
      </c>
      <c r="AC1664" s="3">
        <v>12</v>
      </c>
      <c r="AD1664" s="4">
        <f t="shared" si="485"/>
        <v>1.3873605253105091E-2</v>
      </c>
      <c r="AE1664">
        <f t="shared" si="486"/>
        <v>68</v>
      </c>
      <c r="AG1664">
        <v>68</v>
      </c>
      <c r="AH1664" s="4">
        <f t="shared" si="487"/>
        <v>4.7</v>
      </c>
      <c r="AJ1664">
        <v>4.7</v>
      </c>
      <c r="AK1664" s="4">
        <f t="shared" si="488"/>
        <v>2.0480854929814566E-4</v>
      </c>
      <c r="AL1664">
        <f t="shared" si="489"/>
        <v>7</v>
      </c>
      <c r="AN1664">
        <v>7</v>
      </c>
      <c r="AO1664" s="4">
        <f t="shared" si="490"/>
        <v>1.3</v>
      </c>
      <c r="AQ1664">
        <v>1.3</v>
      </c>
      <c r="AR1664" s="4">
        <f t="shared" si="491"/>
        <v>62.547286</v>
      </c>
      <c r="AT1664">
        <v>62.547286</v>
      </c>
      <c r="AU1664">
        <v>62.547286</v>
      </c>
      <c r="AV1664" s="4">
        <f t="shared" si="492"/>
        <v>342823</v>
      </c>
      <c r="AX1664">
        <v>342823</v>
      </c>
      <c r="AY1664">
        <v>342823</v>
      </c>
      <c r="AZ1664" s="4">
        <f t="shared" si="493"/>
        <v>1</v>
      </c>
      <c r="BB1664">
        <v>1</v>
      </c>
      <c r="BC1664" s="4">
        <f t="shared" si="494"/>
        <v>9.8000000000000007</v>
      </c>
      <c r="BE1664">
        <v>9.8000000000000007</v>
      </c>
      <c r="BF1664" s="4">
        <v>0.45100000000000001</v>
      </c>
      <c r="BG1664" s="4">
        <v>6.7</v>
      </c>
      <c r="BH1664" s="4">
        <f t="shared" si="476"/>
        <v>64</v>
      </c>
      <c r="BJ1664">
        <v>64</v>
      </c>
    </row>
    <row r="1665" spans="1:62" x14ac:dyDescent="0.25">
      <c r="A1665" s="4" t="s">
        <v>128</v>
      </c>
      <c r="B1665" s="4">
        <v>2003</v>
      </c>
      <c r="C1665" s="4">
        <v>1</v>
      </c>
      <c r="E1665" s="4">
        <f t="shared" si="477"/>
        <v>2.8432425587923667E-3</v>
      </c>
      <c r="F1665">
        <v>226</v>
      </c>
      <c r="H1665" s="4">
        <f t="shared" si="478"/>
        <v>1.6488974231872046E-2</v>
      </c>
      <c r="I1665">
        <f t="shared" si="479"/>
        <v>8</v>
      </c>
      <c r="K1665">
        <v>8</v>
      </c>
      <c r="L1665" s="4">
        <v>0.01</v>
      </c>
      <c r="M1665">
        <f t="shared" si="480"/>
        <v>1.8833102928104018E-4</v>
      </c>
      <c r="O1665" s="4">
        <f t="shared" si="481"/>
        <v>29.653708989999998</v>
      </c>
      <c r="Q1665">
        <v>29.653708989999998</v>
      </c>
      <c r="S1665" s="4">
        <f t="shared" si="482"/>
        <v>8.675140700055771E-5</v>
      </c>
      <c r="W1665" s="4">
        <f t="shared" si="483"/>
        <v>900.625</v>
      </c>
      <c r="X1665">
        <v>3611</v>
      </c>
      <c r="Y1665" s="4">
        <v>22.9</v>
      </c>
      <c r="AB1665" s="4">
        <f t="shared" si="484"/>
        <v>12</v>
      </c>
      <c r="AC1665" s="3">
        <v>12</v>
      </c>
      <c r="AD1665" s="4">
        <f t="shared" si="485"/>
        <v>1.5727226365567743E-2</v>
      </c>
      <c r="AE1665">
        <f t="shared" si="486"/>
        <v>75</v>
      </c>
      <c r="AG1665">
        <v>75</v>
      </c>
      <c r="AH1665" s="4">
        <f t="shared" si="487"/>
        <v>4.53</v>
      </c>
      <c r="AJ1665">
        <v>4.53</v>
      </c>
      <c r="AK1665" s="4">
        <f t="shared" si="488"/>
        <v>1.549773277187025E-2</v>
      </c>
      <c r="AL1665">
        <f t="shared" si="489"/>
        <v>76</v>
      </c>
      <c r="AN1665">
        <v>76</v>
      </c>
      <c r="AO1665" s="4">
        <f t="shared" si="490"/>
        <v>1.3</v>
      </c>
      <c r="AQ1665">
        <v>1.3</v>
      </c>
      <c r="AR1665" s="4">
        <f t="shared" si="491"/>
        <v>528.58661300000006</v>
      </c>
      <c r="AT1665">
        <v>528.58661300000006</v>
      </c>
      <c r="AU1665">
        <v>528.58661300000006</v>
      </c>
      <c r="AV1665" s="4">
        <f t="shared" si="492"/>
        <v>2957117</v>
      </c>
      <c r="AX1665">
        <v>2957117</v>
      </c>
      <c r="AY1665">
        <v>2957117</v>
      </c>
      <c r="AZ1665" s="4">
        <f t="shared" si="493"/>
        <v>1.3</v>
      </c>
      <c r="BB1665">
        <v>1.3</v>
      </c>
      <c r="BC1665" s="4">
        <f t="shared" si="494"/>
        <v>1.1000000000000001</v>
      </c>
      <c r="BE1665">
        <v>1.1000000000000001</v>
      </c>
      <c r="BF1665" s="4">
        <v>0.44700000000000001</v>
      </c>
      <c r="BG1665" s="4">
        <v>6.6</v>
      </c>
      <c r="BH1665" s="4">
        <f t="shared" si="476"/>
        <v>63</v>
      </c>
      <c r="BJ1665">
        <v>63</v>
      </c>
    </row>
    <row r="1666" spans="1:62" x14ac:dyDescent="0.25">
      <c r="A1666" s="4" t="s">
        <v>128</v>
      </c>
      <c r="B1666" s="4">
        <v>2002</v>
      </c>
      <c r="C1666" s="4">
        <v>1</v>
      </c>
      <c r="E1666" s="4">
        <f t="shared" si="477"/>
        <v>2.8204378426535353E-3</v>
      </c>
      <c r="F1666">
        <v>228</v>
      </c>
      <c r="H1666" s="4">
        <f t="shared" si="478"/>
        <v>1.6209398437253317E-2</v>
      </c>
      <c r="I1666">
        <f t="shared" si="479"/>
        <v>7</v>
      </c>
      <c r="K1666">
        <v>7</v>
      </c>
      <c r="L1666" s="4">
        <v>0.02</v>
      </c>
      <c r="M1666">
        <f t="shared" si="480"/>
        <v>1.8745503591873625E-4</v>
      </c>
      <c r="O1666" s="4">
        <f t="shared" si="481"/>
        <v>4.1131907410000004</v>
      </c>
      <c r="Q1666">
        <v>4.1131907410000004</v>
      </c>
      <c r="S1666" s="4">
        <f t="shared" si="482"/>
        <v>8.675140700055771E-5</v>
      </c>
      <c r="W1666" s="4">
        <f t="shared" si="483"/>
        <v>883</v>
      </c>
      <c r="X1666">
        <v>883</v>
      </c>
      <c r="Y1666" s="4">
        <v>22.3</v>
      </c>
      <c r="AB1666" s="4">
        <f t="shared" si="484"/>
        <v>12</v>
      </c>
      <c r="AC1666" s="3">
        <v>12</v>
      </c>
      <c r="AD1666" s="4">
        <f t="shared" si="485"/>
        <v>1.5351908658998537E-2</v>
      </c>
      <c r="AE1666">
        <f t="shared" si="486"/>
        <v>91</v>
      </c>
      <c r="AG1666">
        <v>91</v>
      </c>
      <c r="AH1666" s="4">
        <f t="shared" si="487"/>
        <v>5.31</v>
      </c>
      <c r="AJ1666">
        <v>5.31</v>
      </c>
      <c r="AK1666" s="4">
        <f t="shared" si="488"/>
        <v>1.5156879422858262E-2</v>
      </c>
      <c r="AL1666">
        <f t="shared" si="489"/>
        <v>89</v>
      </c>
      <c r="AN1666">
        <v>89</v>
      </c>
      <c r="AO1666" s="4">
        <f t="shared" si="490"/>
        <v>1.2</v>
      </c>
      <c r="AQ1666">
        <v>1.2</v>
      </c>
      <c r="AR1666" s="4">
        <f t="shared" si="491"/>
        <v>46.9542322</v>
      </c>
      <c r="AT1666">
        <v>46.9542322</v>
      </c>
      <c r="AU1666">
        <v>46.9542322</v>
      </c>
      <c r="AV1666" s="4">
        <f t="shared" si="492"/>
        <v>2873228</v>
      </c>
      <c r="AX1666">
        <v>2873228</v>
      </c>
      <c r="AY1666">
        <v>2873228</v>
      </c>
      <c r="AZ1666" s="4">
        <f t="shared" si="493"/>
        <v>1.5</v>
      </c>
      <c r="BB1666">
        <v>1.5</v>
      </c>
      <c r="BC1666" s="4">
        <f t="shared" si="494"/>
        <v>1.3</v>
      </c>
      <c r="BE1666">
        <v>1.3</v>
      </c>
      <c r="BF1666" s="4">
        <v>0.44600000000000001</v>
      </c>
      <c r="BG1666" s="4">
        <v>6.5</v>
      </c>
      <c r="BH1666" s="4">
        <f t="shared" ref="BH1666:BH1729" si="495">IF(BJ1666&gt;$BI$6,$I$6,BJ1666)*OR(IF(BJ1666&lt;$BI$7,$BI$7,BJ1666))</f>
        <v>62</v>
      </c>
      <c r="BJ1666">
        <v>62</v>
      </c>
    </row>
    <row r="1667" spans="1:62" x14ac:dyDescent="0.25">
      <c r="A1667" s="4" t="s">
        <v>128</v>
      </c>
      <c r="B1667" s="4">
        <v>2001</v>
      </c>
      <c r="C1667" s="4">
        <v>1</v>
      </c>
      <c r="E1667" s="4">
        <f t="shared" ref="E1667:E1730" si="496">_xlfn.NORM.DIST(F1667,$D$2,$D$3,FALSE)</f>
        <v>2.8088314260523539E-3</v>
      </c>
      <c r="F1667">
        <v>229</v>
      </c>
      <c r="H1667" s="4">
        <f t="shared" ref="H1667:H1730" si="497">_xlfn.NORM.DIST(I1667,$G$2,$G$3,FALSE)</f>
        <v>1.6209398437253317E-2</v>
      </c>
      <c r="I1667">
        <f t="shared" ref="I1667:I1730" si="498">IF(K1667&gt;55,55,K1667)*OR(IF(K1667&lt;-33,-33,K1667))</f>
        <v>7</v>
      </c>
      <c r="K1667">
        <v>7</v>
      </c>
      <c r="L1667" s="4">
        <v>0.01</v>
      </c>
      <c r="M1667">
        <f t="shared" ref="M1667:M1730" si="499">_xlfn.NORM.DIST(Q1667,$N$2,$N$3,FALSE)</f>
        <v>1.8830158449124941E-4</v>
      </c>
      <c r="O1667" s="4">
        <f t="shared" ref="O1667:O1730" si="500">IF(Q1667&gt;$P$6,$P$6,Q1667)*OR(IF(Q1667&lt;$P$7,$P$7,Q1667))</f>
        <v>28.782245</v>
      </c>
      <c r="Q1667">
        <v>28.782245</v>
      </c>
      <c r="S1667" s="4">
        <f t="shared" ref="S1667:S1730" si="501">_xlfn.NORM.DIST(T1667,$R$2,$R$3,FALSE)</f>
        <v>8.675140700055771E-5</v>
      </c>
      <c r="W1667" s="4">
        <f t="shared" ref="W1667:W1730" si="502">IF(X1667&gt;$V$5,$V$5,X1667)*OR(IF(X1667&lt;$V$6,$V$6,X1667))</f>
        <v>900.625</v>
      </c>
      <c r="X1667">
        <v>1398</v>
      </c>
      <c r="Y1667" s="4">
        <v>21.7</v>
      </c>
      <c r="AB1667" s="4">
        <f t="shared" ref="AB1667:AB1730" si="503">IF(AC1667&gt;$AA$5,$AA$5,AC1667)*OR(IF(AC1667&lt;$AA$6,$AA$6,AC1667))</f>
        <v>12</v>
      </c>
      <c r="AC1667" s="3">
        <v>12</v>
      </c>
      <c r="AD1667" s="4">
        <f t="shared" ref="AD1667:AD1730" si="504">_xlfn.NORM.DIST(AE1667,AVERAGE(AE1667:AE4604),STDEV(AE1667:AE4604),FALSE)</f>
        <v>1.5717434551103093E-2</v>
      </c>
      <c r="AE1667">
        <f t="shared" ref="AE1667:AE1730" si="505">IF(AG1667&gt;$AF$7,$AF$7,AG1667)*OR(IF(AG1667&lt;$AF$6,$AF$6,AG1667))</f>
        <v>75</v>
      </c>
      <c r="AG1667">
        <v>75</v>
      </c>
      <c r="AH1667" s="4">
        <f t="shared" ref="AH1667:AH1730" si="506">IF(AJ1667&gt;$AI$7,$AI$7,AJ1667)*OR(IF(AJ1667&lt;$AI$6,$AI$6,AJ1667))</f>
        <v>4.34</v>
      </c>
      <c r="AJ1667">
        <v>4.34</v>
      </c>
      <c r="AK1667" s="4">
        <f t="shared" ref="AK1667:AK1730" si="507">_xlfn.NORM.DIST(AL1667,AVERAGE(AL1667:AL4604),STDEV(AL1667:AL4604),FALSE)</f>
        <v>1.5342812912036492E-2</v>
      </c>
      <c r="AL1667">
        <f t="shared" ref="AL1667:AL1730" si="508">IF(AN1667&gt;$AM$6,$AM$6,AN1667)*OR(IF(AN1667&lt;$AM$7,$AM$7,AN1667))</f>
        <v>75</v>
      </c>
      <c r="AN1667">
        <v>75</v>
      </c>
      <c r="AO1667" s="4">
        <f t="shared" ref="AO1667:AO1730" si="509">IF(AQ1667&gt;$AP$6,$AP$6,AQ1667)*OR(IF(AQ1667&lt;$AP$7,$AP$7,AQ1667))</f>
        <v>1.2</v>
      </c>
      <c r="AQ1667">
        <v>1.2</v>
      </c>
      <c r="AR1667" s="4">
        <f t="shared" ref="AR1667:AR1730" si="510">IF(AT1667&gt;$AS$6,$AS$6,AT1667)*OR(IF(AT1667&lt;$AS$7,AS1672,AT1667))</f>
        <v>464.229758</v>
      </c>
      <c r="AT1667">
        <v>464.229758</v>
      </c>
      <c r="AU1667">
        <v>464.229758</v>
      </c>
      <c r="AV1667" s="4">
        <f t="shared" ref="AV1667:AV1730" si="511">IF(AX1667&gt;$AW$7,$AW$7,AX1667)*OR(AX1667&lt;$AW$6,$AW$6,AX1667)</f>
        <v>279729</v>
      </c>
      <c r="AX1667">
        <v>279729</v>
      </c>
      <c r="AY1667">
        <v>279729</v>
      </c>
      <c r="AZ1667" s="4">
        <f t="shared" ref="AZ1667:AZ1730" si="512">IF(BB1667&gt;$BA$6,$BA$6,BB1667)*OR(IF(BB1667&lt;$BA$7,$BA$7,BB1667))</f>
        <v>1.7</v>
      </c>
      <c r="BB1667">
        <v>1.7</v>
      </c>
      <c r="BC1667" s="4">
        <f t="shared" ref="BC1667:BC1730" si="513">IF(BE1667&gt;$BD$6,$BD$6,BE1667)*OR(IF(BE1667&lt;$BD$7,$BD$7,BE1667))</f>
        <v>1.5</v>
      </c>
      <c r="BE1667">
        <v>1.5</v>
      </c>
      <c r="BF1667" s="4">
        <v>0.44400000000000001</v>
      </c>
      <c r="BG1667" s="4">
        <v>6.5</v>
      </c>
      <c r="BH1667" s="4">
        <f t="shared" si="495"/>
        <v>61</v>
      </c>
      <c r="BJ1667">
        <v>61</v>
      </c>
    </row>
    <row r="1668" spans="1:62" x14ac:dyDescent="0.25">
      <c r="A1668" s="4" t="s">
        <v>128</v>
      </c>
      <c r="B1668" s="4">
        <v>2000</v>
      </c>
      <c r="C1668" s="4">
        <v>1</v>
      </c>
      <c r="E1668" s="4">
        <f t="shared" si="496"/>
        <v>1.6743633992982654E-3</v>
      </c>
      <c r="F1668">
        <v>23</v>
      </c>
      <c r="H1668" s="4">
        <f t="shared" si="497"/>
        <v>1.6209398437253317E-2</v>
      </c>
      <c r="I1668">
        <f t="shared" si="498"/>
        <v>7</v>
      </c>
      <c r="K1668">
        <v>7</v>
      </c>
      <c r="L1668" s="4">
        <v>0.03</v>
      </c>
      <c r="M1668">
        <f t="shared" si="499"/>
        <v>1.8761068398447325E-4</v>
      </c>
      <c r="O1668" s="4">
        <f t="shared" si="500"/>
        <v>8.5945702320000006</v>
      </c>
      <c r="Q1668">
        <v>8.5945702320000006</v>
      </c>
      <c r="S1668" s="4">
        <f t="shared" si="501"/>
        <v>8.675140700055771E-5</v>
      </c>
      <c r="W1668" s="4">
        <f t="shared" si="502"/>
        <v>0</v>
      </c>
      <c r="X1668">
        <v>0</v>
      </c>
      <c r="Y1668" s="4">
        <v>21.1</v>
      </c>
      <c r="AB1668" s="4">
        <f t="shared" si="503"/>
        <v>11</v>
      </c>
      <c r="AC1668" s="3">
        <v>11</v>
      </c>
      <c r="AD1668" s="4">
        <f t="shared" si="504"/>
        <v>1.0030785994031911E-2</v>
      </c>
      <c r="AE1668">
        <f t="shared" si="505"/>
        <v>58</v>
      </c>
      <c r="AG1668">
        <v>58</v>
      </c>
      <c r="AH1668" s="4">
        <f t="shared" si="506"/>
        <v>5.26</v>
      </c>
      <c r="AJ1668">
        <v>5.26</v>
      </c>
      <c r="AK1668" s="4">
        <f t="shared" si="507"/>
        <v>7.6308109023569297E-3</v>
      </c>
      <c r="AL1668">
        <f t="shared" si="508"/>
        <v>51</v>
      </c>
      <c r="AN1668">
        <v>51</v>
      </c>
      <c r="AO1668" s="4">
        <f t="shared" si="509"/>
        <v>1.1000000000000001</v>
      </c>
      <c r="AQ1668">
        <v>1.1000000000000001</v>
      </c>
      <c r="AR1668" s="4">
        <f t="shared" si="510"/>
        <v>477.47612400000003</v>
      </c>
      <c r="AT1668">
        <v>477.47612400000003</v>
      </c>
      <c r="AU1668">
        <v>477.47612400000003</v>
      </c>
      <c r="AV1668" s="4">
        <f t="shared" si="511"/>
        <v>279359</v>
      </c>
      <c r="AX1668">
        <v>279359</v>
      </c>
      <c r="AY1668">
        <v>279359</v>
      </c>
      <c r="AZ1668" s="4">
        <f t="shared" si="512"/>
        <v>1.9</v>
      </c>
      <c r="BB1668">
        <v>1.9</v>
      </c>
      <c r="BC1668" s="4">
        <f t="shared" si="513"/>
        <v>1.7</v>
      </c>
      <c r="BE1668">
        <v>1.7</v>
      </c>
      <c r="BF1668" s="4">
        <v>0.443</v>
      </c>
      <c r="BG1668" s="4">
        <v>6.4</v>
      </c>
      <c r="BH1668" s="4">
        <f t="shared" si="495"/>
        <v>60</v>
      </c>
      <c r="BJ1668">
        <v>60</v>
      </c>
    </row>
    <row r="1669" spans="1:62" x14ac:dyDescent="0.25">
      <c r="A1669" s="4" t="s">
        <v>129</v>
      </c>
      <c r="B1669" s="4">
        <v>2015</v>
      </c>
      <c r="C1669" s="4">
        <v>1</v>
      </c>
      <c r="E1669" s="4">
        <f t="shared" si="496"/>
        <v>3.1732221201864817E-3</v>
      </c>
      <c r="F1669">
        <v>146</v>
      </c>
      <c r="H1669" s="4">
        <f t="shared" si="497"/>
        <v>1.3615888411902125E-2</v>
      </c>
      <c r="I1669">
        <f t="shared" si="498"/>
        <v>0</v>
      </c>
      <c r="K1669">
        <v>0</v>
      </c>
      <c r="M1669">
        <f t="shared" si="499"/>
        <v>1.8731145170040577E-4</v>
      </c>
      <c r="O1669" s="4">
        <f t="shared" si="500"/>
        <v>0</v>
      </c>
      <c r="Q1669">
        <v>0</v>
      </c>
      <c r="S1669" s="4">
        <f t="shared" si="501"/>
        <v>1.2961300520541614E-2</v>
      </c>
      <c r="T1669">
        <v>97</v>
      </c>
      <c r="W1669" s="4">
        <f t="shared" si="502"/>
        <v>0</v>
      </c>
      <c r="X1669">
        <v>0</v>
      </c>
      <c r="Y1669" s="4">
        <v>33.299999999999997</v>
      </c>
      <c r="AB1669" s="4">
        <f t="shared" si="503"/>
        <v>0</v>
      </c>
      <c r="AC1669" s="3">
        <v>0</v>
      </c>
      <c r="AD1669" s="4">
        <f t="shared" si="504"/>
        <v>1.3259313446140905E-2</v>
      </c>
      <c r="AE1669">
        <f t="shared" si="505"/>
        <v>98</v>
      </c>
      <c r="AG1669">
        <v>98</v>
      </c>
      <c r="AH1669" s="4" t="e">
        <f t="shared" si="506"/>
        <v>#VALUE!</v>
      </c>
      <c r="AK1669" s="4">
        <f t="shared" si="507"/>
        <v>1.3098826655865443E-2</v>
      </c>
      <c r="AL1669">
        <f t="shared" si="508"/>
        <v>97</v>
      </c>
      <c r="AN1669">
        <v>97</v>
      </c>
      <c r="AO1669" s="4">
        <f t="shared" si="509"/>
        <v>0.1</v>
      </c>
      <c r="AQ1669">
        <v>0.1</v>
      </c>
      <c r="AR1669" s="4">
        <f t="shared" si="510"/>
        <v>9252.1172399999996</v>
      </c>
      <c r="AT1669">
        <v>9252.1172399999996</v>
      </c>
      <c r="AU1669">
        <v>9252.1172399999996</v>
      </c>
      <c r="AV1669" s="4">
        <f t="shared" si="511"/>
        <v>126265</v>
      </c>
      <c r="AX1669">
        <v>126265</v>
      </c>
      <c r="AY1669">
        <v>126265</v>
      </c>
      <c r="AZ1669" s="4">
        <f t="shared" si="512"/>
        <v>6.9</v>
      </c>
      <c r="BB1669">
        <v>6.9</v>
      </c>
      <c r="BC1669" s="4">
        <f t="shared" si="513"/>
        <v>6.8</v>
      </c>
      <c r="BE1669">
        <v>6.8</v>
      </c>
      <c r="BF1669" s="4">
        <v>0.77900000000000003</v>
      </c>
      <c r="BG1669" s="4">
        <v>15.2</v>
      </c>
      <c r="BH1669" s="4">
        <f t="shared" si="495"/>
        <v>74.599999999999994</v>
      </c>
      <c r="BJ1669">
        <v>74.599999999999994</v>
      </c>
    </row>
    <row r="1670" spans="1:62" x14ac:dyDescent="0.25">
      <c r="A1670" s="4" t="s">
        <v>129</v>
      </c>
      <c r="B1670" s="4">
        <v>2014</v>
      </c>
      <c r="C1670" s="4">
        <v>1</v>
      </c>
      <c r="E1670" s="4">
        <f t="shared" si="496"/>
        <v>3.1805415507015272E-3</v>
      </c>
      <c r="F1670">
        <v>148</v>
      </c>
      <c r="H1670" s="4">
        <f t="shared" si="497"/>
        <v>1.3615888411902125E-2</v>
      </c>
      <c r="I1670">
        <f t="shared" si="498"/>
        <v>0</v>
      </c>
      <c r="K1670">
        <v>0</v>
      </c>
      <c r="L1670" s="4">
        <v>0.01</v>
      </c>
      <c r="M1670">
        <f t="shared" si="499"/>
        <v>1.9106753215158599E-4</v>
      </c>
      <c r="O1670" s="4">
        <f t="shared" si="500"/>
        <v>115.27842819999999</v>
      </c>
      <c r="Q1670">
        <v>115.27842819999999</v>
      </c>
      <c r="S1670" s="4">
        <f t="shared" si="501"/>
        <v>1.2961300520541614E-2</v>
      </c>
      <c r="T1670">
        <v>97</v>
      </c>
      <c r="W1670" s="4">
        <f t="shared" si="502"/>
        <v>0</v>
      </c>
      <c r="X1670">
        <v>0</v>
      </c>
      <c r="Y1670" s="4">
        <v>32.799999999999997</v>
      </c>
      <c r="AB1670" s="4">
        <f t="shared" si="503"/>
        <v>0</v>
      </c>
      <c r="AC1670" s="3">
        <v>0</v>
      </c>
      <c r="AD1670" s="4">
        <f t="shared" si="504"/>
        <v>1.3253151696478121E-2</v>
      </c>
      <c r="AE1670">
        <f t="shared" si="505"/>
        <v>98</v>
      </c>
      <c r="AG1670">
        <v>98</v>
      </c>
      <c r="AH1670" s="4">
        <f t="shared" si="506"/>
        <v>4.8099999999999996</v>
      </c>
      <c r="AJ1670">
        <v>4.8099999999999996</v>
      </c>
      <c r="AK1670" s="4">
        <f t="shared" si="507"/>
        <v>1.30929216748337E-2</v>
      </c>
      <c r="AL1670">
        <f t="shared" si="508"/>
        <v>97</v>
      </c>
      <c r="AN1670">
        <v>97</v>
      </c>
      <c r="AO1670" s="4">
        <f t="shared" si="509"/>
        <v>0.1</v>
      </c>
      <c r="AQ1670">
        <v>0.1</v>
      </c>
      <c r="AR1670" s="4">
        <f t="shared" si="510"/>
        <v>1153.93822</v>
      </c>
      <c r="AT1670">
        <v>1153.93822</v>
      </c>
      <c r="AU1670">
        <v>1153.93822</v>
      </c>
      <c r="AV1670" s="4">
        <f t="shared" si="511"/>
        <v>126934</v>
      </c>
      <c r="AX1670">
        <v>126934</v>
      </c>
      <c r="AY1670">
        <v>126934</v>
      </c>
      <c r="AZ1670" s="4">
        <f t="shared" si="512"/>
        <v>7</v>
      </c>
      <c r="BB1670">
        <v>7</v>
      </c>
      <c r="BC1670" s="4">
        <f t="shared" si="513"/>
        <v>6.9</v>
      </c>
      <c r="BE1670">
        <v>6.9</v>
      </c>
      <c r="BF1670" s="4">
        <v>0.76900000000000002</v>
      </c>
      <c r="BG1670" s="4">
        <v>14.7</v>
      </c>
      <c r="BH1670" s="4">
        <f t="shared" si="495"/>
        <v>74.2</v>
      </c>
      <c r="BJ1670">
        <v>74.2</v>
      </c>
    </row>
    <row r="1671" spans="1:62" x14ac:dyDescent="0.25">
      <c r="A1671" s="4" t="s">
        <v>129</v>
      </c>
      <c r="B1671" s="4">
        <v>2013</v>
      </c>
      <c r="C1671" s="4">
        <v>1</v>
      </c>
      <c r="E1671" s="4">
        <f t="shared" si="496"/>
        <v>3.1769825506268012E-3</v>
      </c>
      <c r="F1671">
        <v>147</v>
      </c>
      <c r="H1671" s="4">
        <f t="shared" si="497"/>
        <v>1.3615888411902125E-2</v>
      </c>
      <c r="I1671">
        <f t="shared" si="498"/>
        <v>0</v>
      </c>
      <c r="K1671">
        <v>0</v>
      </c>
      <c r="L1671" s="4">
        <v>0.01</v>
      </c>
      <c r="M1671">
        <f t="shared" si="499"/>
        <v>1.9986990737379972E-4</v>
      </c>
      <c r="O1671" s="4">
        <f t="shared" si="500"/>
        <v>917.46762799999999</v>
      </c>
      <c r="Q1671">
        <v>917.46762799999999</v>
      </c>
      <c r="S1671" s="4">
        <f t="shared" si="501"/>
        <v>1.2624262505316943E-2</v>
      </c>
      <c r="T1671">
        <v>98</v>
      </c>
      <c r="W1671" s="4">
        <f t="shared" si="502"/>
        <v>0</v>
      </c>
      <c r="X1671">
        <v>0</v>
      </c>
      <c r="Y1671" s="4">
        <v>32.299999999999997</v>
      </c>
      <c r="AB1671" s="4">
        <f t="shared" si="503"/>
        <v>0</v>
      </c>
      <c r="AC1671" s="3">
        <v>0</v>
      </c>
      <c r="AD1671" s="4">
        <f t="shared" si="504"/>
        <v>1.3246985841294726E-2</v>
      </c>
      <c r="AE1671">
        <f t="shared" si="505"/>
        <v>98</v>
      </c>
      <c r="AG1671">
        <v>98</v>
      </c>
      <c r="AH1671" s="4">
        <f t="shared" si="506"/>
        <v>4.82</v>
      </c>
      <c r="AJ1671">
        <v>4.82</v>
      </c>
      <c r="AK1671" s="4">
        <f t="shared" si="507"/>
        <v>1.275967814391573E-2</v>
      </c>
      <c r="AL1671">
        <f t="shared" si="508"/>
        <v>98</v>
      </c>
      <c r="AN1671">
        <v>98</v>
      </c>
      <c r="AO1671" s="4">
        <f t="shared" si="509"/>
        <v>0.1</v>
      </c>
      <c r="AQ1671">
        <v>0.1</v>
      </c>
      <c r="AR1671" s="4">
        <f t="shared" si="510"/>
        <v>9637.2649999999994</v>
      </c>
      <c r="AT1671">
        <v>9637.2649999999994</v>
      </c>
      <c r="AU1671">
        <v>9637.2649999999994</v>
      </c>
      <c r="AV1671" s="4">
        <f t="shared" si="511"/>
        <v>1258653</v>
      </c>
      <c r="AX1671">
        <v>1258653</v>
      </c>
      <c r="AY1671">
        <v>1258653</v>
      </c>
      <c r="AZ1671" s="4">
        <f t="shared" si="512"/>
        <v>7</v>
      </c>
      <c r="BB1671">
        <v>7</v>
      </c>
      <c r="BC1671" s="4">
        <f t="shared" si="513"/>
        <v>7</v>
      </c>
      <c r="BE1671">
        <v>7</v>
      </c>
      <c r="BF1671" s="4">
        <v>0.76500000000000001</v>
      </c>
      <c r="BG1671" s="4">
        <v>14.7</v>
      </c>
      <c r="BH1671" s="4">
        <f t="shared" si="495"/>
        <v>74.099999999999994</v>
      </c>
      <c r="BJ1671">
        <v>74.099999999999994</v>
      </c>
    </row>
    <row r="1672" spans="1:62" x14ac:dyDescent="0.25">
      <c r="A1672" s="4" t="s">
        <v>129</v>
      </c>
      <c r="B1672" s="4">
        <v>2012</v>
      </c>
      <c r="C1672" s="4">
        <v>1</v>
      </c>
      <c r="E1672" s="4">
        <f t="shared" si="496"/>
        <v>3.1976297689547059E-3</v>
      </c>
      <c r="F1672">
        <v>154</v>
      </c>
      <c r="H1672" s="4">
        <f t="shared" si="497"/>
        <v>1.3615888411902125E-2</v>
      </c>
      <c r="I1672">
        <f t="shared" si="498"/>
        <v>0</v>
      </c>
      <c r="K1672">
        <v>0</v>
      </c>
      <c r="L1672" s="4">
        <v>0.01</v>
      </c>
      <c r="M1672">
        <f t="shared" si="499"/>
        <v>1.9989045862507153E-4</v>
      </c>
      <c r="O1672" s="4">
        <f t="shared" si="500"/>
        <v>915.18592049999995</v>
      </c>
      <c r="Q1672">
        <v>915.18592049999995</v>
      </c>
      <c r="S1672" s="4">
        <f t="shared" si="501"/>
        <v>1.2624262505316943E-2</v>
      </c>
      <c r="T1672">
        <v>98</v>
      </c>
      <c r="W1672" s="4">
        <f t="shared" si="502"/>
        <v>0</v>
      </c>
      <c r="X1672">
        <v>0</v>
      </c>
      <c r="Y1672" s="4">
        <v>31.8</v>
      </c>
      <c r="AB1672" s="4">
        <f t="shared" si="503"/>
        <v>0</v>
      </c>
      <c r="AC1672" s="3">
        <v>0</v>
      </c>
      <c r="AD1672" s="4">
        <f t="shared" si="504"/>
        <v>1.3240815870854107E-2</v>
      </c>
      <c r="AE1672">
        <f t="shared" si="505"/>
        <v>98</v>
      </c>
      <c r="AG1672">
        <v>98</v>
      </c>
      <c r="AH1672" s="4">
        <f t="shared" si="506"/>
        <v>4.76</v>
      </c>
      <c r="AJ1672">
        <v>4.76</v>
      </c>
      <c r="AK1672" s="4">
        <f t="shared" si="507"/>
        <v>1.2753706298296252E-2</v>
      </c>
      <c r="AL1672">
        <f t="shared" si="508"/>
        <v>98</v>
      </c>
      <c r="AN1672">
        <v>98</v>
      </c>
      <c r="AO1672" s="4">
        <f t="shared" si="509"/>
        <v>0.1</v>
      </c>
      <c r="AQ1672">
        <v>0.1</v>
      </c>
      <c r="AR1672" s="4">
        <f t="shared" si="510"/>
        <v>9291.2276189999993</v>
      </c>
      <c r="AT1672">
        <v>9291.2276189999993</v>
      </c>
      <c r="AU1672">
        <v>9291.2276189999993</v>
      </c>
      <c r="AV1672" s="4">
        <f t="shared" si="511"/>
        <v>1255882</v>
      </c>
      <c r="AX1672">
        <v>1255882</v>
      </c>
      <c r="AY1672">
        <v>1255882</v>
      </c>
      <c r="AZ1672" s="4">
        <f t="shared" si="512"/>
        <v>7.1</v>
      </c>
      <c r="BB1672">
        <v>7.1</v>
      </c>
      <c r="BC1672" s="4">
        <f t="shared" si="513"/>
        <v>7</v>
      </c>
      <c r="BE1672">
        <v>7</v>
      </c>
      <c r="BF1672" s="4">
        <v>0.75600000000000001</v>
      </c>
      <c r="BG1672" s="4">
        <v>14.3</v>
      </c>
      <c r="BH1672" s="4">
        <f t="shared" si="495"/>
        <v>73.900000000000006</v>
      </c>
      <c r="BJ1672">
        <v>73.900000000000006</v>
      </c>
    </row>
    <row r="1673" spans="1:62" x14ac:dyDescent="0.25">
      <c r="A1673" s="4" t="s">
        <v>129</v>
      </c>
      <c r="B1673" s="4">
        <v>2011</v>
      </c>
      <c r="C1673" s="4">
        <v>1</v>
      </c>
      <c r="E1673" s="4">
        <f t="shared" si="496"/>
        <v>3.2049210406344562E-3</v>
      </c>
      <c r="F1673">
        <v>158</v>
      </c>
      <c r="H1673" s="4">
        <f t="shared" si="497"/>
        <v>1.3615888411902125E-2</v>
      </c>
      <c r="I1673">
        <f t="shared" si="498"/>
        <v>0</v>
      </c>
      <c r="K1673">
        <v>0</v>
      </c>
      <c r="L1673" s="4">
        <v>3.03</v>
      </c>
      <c r="M1673">
        <f t="shared" si="499"/>
        <v>1.9985771980821315E-4</v>
      </c>
      <c r="O1673" s="4">
        <f t="shared" si="500"/>
        <v>918.80724499999997</v>
      </c>
      <c r="Q1673">
        <v>918.80724499999997</v>
      </c>
      <c r="S1673" s="4">
        <f t="shared" si="501"/>
        <v>1.2624262505316943E-2</v>
      </c>
      <c r="T1673">
        <v>98</v>
      </c>
      <c r="W1673" s="4">
        <f t="shared" si="502"/>
        <v>2</v>
      </c>
      <c r="X1673">
        <v>2</v>
      </c>
      <c r="Y1673" s="4">
        <v>31.3</v>
      </c>
      <c r="AB1673" s="4">
        <f t="shared" si="503"/>
        <v>0</v>
      </c>
      <c r="AC1673" s="3">
        <v>0</v>
      </c>
      <c r="AD1673" s="4">
        <f t="shared" si="504"/>
        <v>1.3234641775380926E-2</v>
      </c>
      <c r="AE1673">
        <f t="shared" si="505"/>
        <v>98</v>
      </c>
      <c r="AG1673">
        <v>98</v>
      </c>
      <c r="AH1673" s="4">
        <f t="shared" si="506"/>
        <v>5.2</v>
      </c>
      <c r="AJ1673">
        <v>5.2</v>
      </c>
      <c r="AK1673" s="4">
        <f t="shared" si="507"/>
        <v>1.2747730408632819E-2</v>
      </c>
      <c r="AL1673">
        <f t="shared" si="508"/>
        <v>98</v>
      </c>
      <c r="AN1673">
        <v>98</v>
      </c>
      <c r="AO1673" s="4">
        <f t="shared" si="509"/>
        <v>0.1</v>
      </c>
      <c r="AQ1673">
        <v>0.1</v>
      </c>
      <c r="AR1673" s="4">
        <f t="shared" si="510"/>
        <v>9197.2697200000002</v>
      </c>
      <c r="AT1673">
        <v>9197.2697200000002</v>
      </c>
      <c r="AU1673">
        <v>9197.2697200000002</v>
      </c>
      <c r="AV1673" s="4">
        <f t="shared" si="511"/>
        <v>125244</v>
      </c>
      <c r="AX1673">
        <v>125244</v>
      </c>
      <c r="AY1673">
        <v>125244</v>
      </c>
      <c r="AZ1673" s="4">
        <f t="shared" si="512"/>
        <v>7.1</v>
      </c>
      <c r="BB1673">
        <v>7.1</v>
      </c>
      <c r="BC1673" s="4">
        <f t="shared" si="513"/>
        <v>7.1</v>
      </c>
      <c r="BE1673">
        <v>7.1</v>
      </c>
      <c r="BF1673" s="4">
        <v>0.748</v>
      </c>
      <c r="BG1673" s="4">
        <v>14.1</v>
      </c>
      <c r="BH1673" s="4">
        <f t="shared" si="495"/>
        <v>73.599999999999994</v>
      </c>
      <c r="BJ1673">
        <v>73.599999999999994</v>
      </c>
    </row>
    <row r="1674" spans="1:62" x14ac:dyDescent="0.25">
      <c r="A1674" s="4" t="s">
        <v>129</v>
      </c>
      <c r="B1674" s="4">
        <v>2010</v>
      </c>
      <c r="C1674" s="4">
        <v>1</v>
      </c>
      <c r="E1674" s="4">
        <f t="shared" si="496"/>
        <v>3.2093808058496461E-3</v>
      </c>
      <c r="F1674">
        <v>163</v>
      </c>
      <c r="H1674" s="4">
        <f t="shared" si="497"/>
        <v>1.3615888411902125E-2</v>
      </c>
      <c r="I1674">
        <f t="shared" si="498"/>
        <v>0</v>
      </c>
      <c r="K1674">
        <v>0</v>
      </c>
      <c r="L1674" s="4">
        <v>2.95</v>
      </c>
      <c r="M1674">
        <f t="shared" si="499"/>
        <v>1.8731523259321497E-4</v>
      </c>
      <c r="O1674" s="4">
        <f t="shared" si="500"/>
        <v>0.108055973</v>
      </c>
      <c r="Q1674">
        <v>0.108055973</v>
      </c>
      <c r="S1674" s="4">
        <f t="shared" si="501"/>
        <v>1.2276440336999126E-2</v>
      </c>
      <c r="T1674">
        <v>99</v>
      </c>
      <c r="W1674" s="4">
        <f t="shared" si="502"/>
        <v>12</v>
      </c>
      <c r="X1674">
        <v>12</v>
      </c>
      <c r="Y1674" s="4">
        <v>3.7</v>
      </c>
      <c r="AB1674" s="4">
        <f t="shared" si="503"/>
        <v>0</v>
      </c>
      <c r="AC1674" s="3">
        <v>0</v>
      </c>
      <c r="AD1674" s="4">
        <f t="shared" si="504"/>
        <v>1.2867240145590842E-2</v>
      </c>
      <c r="AE1674">
        <f t="shared" si="505"/>
        <v>99</v>
      </c>
      <c r="AG1674">
        <v>99</v>
      </c>
      <c r="AH1674" s="4">
        <f t="shared" si="506"/>
        <v>5.29</v>
      </c>
      <c r="AJ1674">
        <v>5.29</v>
      </c>
      <c r="AK1674" s="4">
        <f t="shared" si="507"/>
        <v>1.2403159823835597E-2</v>
      </c>
      <c r="AL1674">
        <f t="shared" si="508"/>
        <v>99</v>
      </c>
      <c r="AN1674">
        <v>99</v>
      </c>
      <c r="AO1674" s="4">
        <f t="shared" si="509"/>
        <v>0.2</v>
      </c>
      <c r="AQ1674">
        <v>0.2</v>
      </c>
      <c r="AR1674" s="4">
        <f t="shared" si="510"/>
        <v>8.3764319999999994</v>
      </c>
      <c r="AT1674">
        <v>8.3764319999999994</v>
      </c>
      <c r="AU1674">
        <v>8.3764319999999994</v>
      </c>
      <c r="AV1674" s="4">
        <f t="shared" si="511"/>
        <v>1254</v>
      </c>
      <c r="AX1674">
        <v>1254</v>
      </c>
      <c r="AY1674">
        <v>1254</v>
      </c>
      <c r="AZ1674" s="4">
        <f t="shared" si="512"/>
        <v>7.2</v>
      </c>
      <c r="BB1674">
        <v>7.2</v>
      </c>
      <c r="BC1674" s="4">
        <f t="shared" si="513"/>
        <v>7.2</v>
      </c>
      <c r="BE1674">
        <v>7.2</v>
      </c>
      <c r="BF1674" s="4">
        <v>0.74</v>
      </c>
      <c r="BG1674" s="4">
        <v>14</v>
      </c>
      <c r="BH1674" s="4">
        <f t="shared" si="495"/>
        <v>73.3</v>
      </c>
      <c r="BJ1674">
        <v>73.3</v>
      </c>
    </row>
    <row r="1675" spans="1:62" x14ac:dyDescent="0.25">
      <c r="A1675" s="4" t="s">
        <v>129</v>
      </c>
      <c r="B1675" s="4">
        <v>2009</v>
      </c>
      <c r="C1675" s="4">
        <v>1</v>
      </c>
      <c r="E1675" s="4">
        <f t="shared" si="496"/>
        <v>3.2095655695938011E-3</v>
      </c>
      <c r="F1675">
        <v>166</v>
      </c>
      <c r="H1675" s="4">
        <f t="shared" si="497"/>
        <v>1.3615888411902125E-2</v>
      </c>
      <c r="I1675">
        <f t="shared" si="498"/>
        <v>0</v>
      </c>
      <c r="K1675">
        <v>0</v>
      </c>
      <c r="L1675" s="4">
        <v>2.83</v>
      </c>
      <c r="M1675">
        <f t="shared" si="499"/>
        <v>2.003539833268265E-4</v>
      </c>
      <c r="O1675" s="4">
        <f t="shared" si="500"/>
        <v>624.23618280000005</v>
      </c>
      <c r="Q1675">
        <v>624.23618280000005</v>
      </c>
      <c r="S1675" s="4">
        <f t="shared" si="501"/>
        <v>1.2276440336999126E-2</v>
      </c>
      <c r="T1675">
        <v>99</v>
      </c>
      <c r="W1675" s="4">
        <f t="shared" si="502"/>
        <v>15</v>
      </c>
      <c r="X1675">
        <v>15</v>
      </c>
      <c r="Y1675" s="4">
        <v>3.2</v>
      </c>
      <c r="AB1675" s="4">
        <f t="shared" si="503"/>
        <v>0</v>
      </c>
      <c r="AC1675" s="3">
        <v>0</v>
      </c>
      <c r="AD1675" s="4">
        <f t="shared" si="504"/>
        <v>1.2860970385657531E-2</v>
      </c>
      <c r="AE1675">
        <f t="shared" si="505"/>
        <v>99</v>
      </c>
      <c r="AG1675">
        <v>99</v>
      </c>
      <c r="AH1675" s="4">
        <f t="shared" si="506"/>
        <v>4.97</v>
      </c>
      <c r="AJ1675">
        <v>4.97</v>
      </c>
      <c r="AK1675" s="4">
        <f t="shared" si="507"/>
        <v>1.2397091438149103E-2</v>
      </c>
      <c r="AL1675">
        <f t="shared" si="508"/>
        <v>99</v>
      </c>
      <c r="AN1675">
        <v>99</v>
      </c>
      <c r="AO1675" s="4">
        <f t="shared" si="509"/>
        <v>0.1</v>
      </c>
      <c r="AQ1675">
        <v>0.1</v>
      </c>
      <c r="AR1675" s="4">
        <f t="shared" si="510"/>
        <v>7318.1264099999999</v>
      </c>
      <c r="AT1675">
        <v>7318.1264099999999</v>
      </c>
      <c r="AU1675">
        <v>7318.1264099999999</v>
      </c>
      <c r="AV1675" s="4">
        <f t="shared" si="511"/>
        <v>1247429</v>
      </c>
      <c r="AX1675">
        <v>1247429</v>
      </c>
      <c r="AY1675">
        <v>1247429</v>
      </c>
      <c r="AZ1675" s="4">
        <f t="shared" si="512"/>
        <v>7.3</v>
      </c>
      <c r="BB1675">
        <v>7.3</v>
      </c>
      <c r="BC1675" s="4">
        <f t="shared" si="513"/>
        <v>7.3</v>
      </c>
      <c r="BE1675">
        <v>7.3</v>
      </c>
      <c r="BF1675" s="4">
        <v>0.73399999999999999</v>
      </c>
      <c r="BG1675" s="4">
        <v>13.8</v>
      </c>
      <c r="BH1675" s="4">
        <f t="shared" si="495"/>
        <v>72.8</v>
      </c>
      <c r="BJ1675">
        <v>72.8</v>
      </c>
    </row>
    <row r="1676" spans="1:62" x14ac:dyDescent="0.25">
      <c r="A1676" s="4" t="s">
        <v>129</v>
      </c>
      <c r="B1676" s="4">
        <v>2008</v>
      </c>
      <c r="C1676" s="4">
        <v>1</v>
      </c>
      <c r="E1676" s="4">
        <f t="shared" si="496"/>
        <v>3.2095655695938011E-3</v>
      </c>
      <c r="F1676">
        <v>166</v>
      </c>
      <c r="H1676" s="4">
        <f t="shared" si="497"/>
        <v>1.3615888411902125E-2</v>
      </c>
      <c r="I1676">
        <f t="shared" si="498"/>
        <v>0</v>
      </c>
      <c r="K1676">
        <v>0</v>
      </c>
      <c r="L1676" s="4">
        <v>2.4900000000000002</v>
      </c>
      <c r="M1676">
        <f t="shared" si="499"/>
        <v>1.8754321068722827E-4</v>
      </c>
      <c r="O1676" s="4">
        <f t="shared" si="500"/>
        <v>6.6489824999999998</v>
      </c>
      <c r="Q1676">
        <v>6.6489824999999998</v>
      </c>
      <c r="S1676" s="4">
        <f t="shared" si="501"/>
        <v>1.2276440336999126E-2</v>
      </c>
      <c r="T1676">
        <v>99</v>
      </c>
      <c r="W1676" s="4">
        <f t="shared" si="502"/>
        <v>12</v>
      </c>
      <c r="X1676">
        <v>12</v>
      </c>
      <c r="Y1676" s="4">
        <v>29.7</v>
      </c>
      <c r="AB1676" s="4">
        <f t="shared" si="503"/>
        <v>0</v>
      </c>
      <c r="AC1676" s="3">
        <v>0</v>
      </c>
      <c r="AD1676" s="4">
        <f t="shared" si="504"/>
        <v>1.2854695943341413E-2</v>
      </c>
      <c r="AE1676">
        <f t="shared" si="505"/>
        <v>99</v>
      </c>
      <c r="AG1676">
        <v>99</v>
      </c>
      <c r="AH1676" s="4">
        <f t="shared" si="506"/>
        <v>4.5999999999999996</v>
      </c>
      <c r="AJ1676">
        <v>4.5999999999999996</v>
      </c>
      <c r="AK1676" s="4">
        <f t="shared" si="507"/>
        <v>1.2391018475788593E-2</v>
      </c>
      <c r="AL1676">
        <f t="shared" si="508"/>
        <v>99</v>
      </c>
      <c r="AN1676">
        <v>99</v>
      </c>
      <c r="AO1676" s="4">
        <f t="shared" si="509"/>
        <v>0.1</v>
      </c>
      <c r="AQ1676">
        <v>0.1</v>
      </c>
      <c r="AR1676" s="4">
        <f t="shared" si="510"/>
        <v>83.635000000000005</v>
      </c>
      <c r="AT1676">
        <v>83.635000000000005</v>
      </c>
      <c r="AU1676">
        <v>83.635000000000005</v>
      </c>
      <c r="AV1676" s="4">
        <f t="shared" si="511"/>
        <v>1244121</v>
      </c>
      <c r="AX1676">
        <v>1244121</v>
      </c>
      <c r="AY1676">
        <v>1244121</v>
      </c>
      <c r="AZ1676" s="4">
        <f t="shared" si="512"/>
        <v>7.4</v>
      </c>
      <c r="BB1676">
        <v>7.4</v>
      </c>
      <c r="BC1676" s="4">
        <f t="shared" si="513"/>
        <v>7.3</v>
      </c>
      <c r="BE1676">
        <v>7.3</v>
      </c>
      <c r="BF1676" s="4">
        <v>0.72799999999999998</v>
      </c>
      <c r="BG1676" s="4">
        <v>13.6</v>
      </c>
      <c r="BH1676" s="4">
        <f t="shared" si="495"/>
        <v>72.7</v>
      </c>
      <c r="BJ1676">
        <v>72.7</v>
      </c>
    </row>
    <row r="1677" spans="1:62" x14ac:dyDescent="0.25">
      <c r="A1677" s="4" t="s">
        <v>129</v>
      </c>
      <c r="B1677" s="4">
        <v>2007</v>
      </c>
      <c r="C1677" s="4">
        <v>1</v>
      </c>
      <c r="E1677" s="4">
        <f t="shared" si="496"/>
        <v>3.2082191098577219E-3</v>
      </c>
      <c r="F1677">
        <v>161</v>
      </c>
      <c r="H1677" s="4">
        <f t="shared" si="497"/>
        <v>1.3615888411902125E-2</v>
      </c>
      <c r="I1677">
        <f t="shared" si="498"/>
        <v>0</v>
      </c>
      <c r="K1677">
        <v>0</v>
      </c>
      <c r="L1677" s="4">
        <v>3.24</v>
      </c>
      <c r="M1677">
        <f t="shared" si="499"/>
        <v>2.0006888734013328E-4</v>
      </c>
      <c r="O1677" s="4">
        <f t="shared" si="500"/>
        <v>582.51437429999999</v>
      </c>
      <c r="Q1677">
        <v>582.51437429999999</v>
      </c>
      <c r="S1677" s="4">
        <f t="shared" si="501"/>
        <v>1.2961300520541614E-2</v>
      </c>
      <c r="T1677">
        <v>97</v>
      </c>
      <c r="W1677" s="4">
        <f t="shared" si="502"/>
        <v>13</v>
      </c>
      <c r="X1677">
        <v>13</v>
      </c>
      <c r="Y1677" s="4">
        <v>29.1</v>
      </c>
      <c r="AB1677" s="4">
        <f t="shared" si="503"/>
        <v>0</v>
      </c>
      <c r="AC1677" s="3">
        <v>0</v>
      </c>
      <c r="AD1677" s="4">
        <f t="shared" si="504"/>
        <v>1.3892224761289183E-2</v>
      </c>
      <c r="AE1677">
        <f t="shared" si="505"/>
        <v>96</v>
      </c>
      <c r="AG1677">
        <v>96</v>
      </c>
      <c r="AH1677" s="4">
        <f t="shared" si="506"/>
        <v>4.24</v>
      </c>
      <c r="AJ1677">
        <v>4.24</v>
      </c>
      <c r="AK1677" s="4">
        <f t="shared" si="507"/>
        <v>1.3050681090351922E-2</v>
      </c>
      <c r="AL1677">
        <f t="shared" si="508"/>
        <v>97</v>
      </c>
      <c r="AN1677">
        <v>97</v>
      </c>
      <c r="AO1677" s="4">
        <f t="shared" si="509"/>
        <v>0.1</v>
      </c>
      <c r="AQ1677">
        <v>0.1</v>
      </c>
      <c r="AR1677" s="4">
        <f t="shared" si="510"/>
        <v>6574.6543380000003</v>
      </c>
      <c r="AT1677">
        <v>6574.6543380000003</v>
      </c>
      <c r="AU1677">
        <v>6574.6543380000003</v>
      </c>
      <c r="AV1677" s="4">
        <f t="shared" si="511"/>
        <v>123963</v>
      </c>
      <c r="AX1677">
        <v>123963</v>
      </c>
      <c r="AY1677">
        <v>123963</v>
      </c>
      <c r="AZ1677" s="4">
        <f t="shared" si="512"/>
        <v>7.5</v>
      </c>
      <c r="BB1677">
        <v>7.5</v>
      </c>
      <c r="BC1677" s="4">
        <f t="shared" si="513"/>
        <v>7.4</v>
      </c>
      <c r="BE1677">
        <v>7.4</v>
      </c>
      <c r="BF1677" s="4">
        <v>0.72</v>
      </c>
      <c r="BG1677" s="4">
        <v>13.5</v>
      </c>
      <c r="BH1677" s="4">
        <f t="shared" si="495"/>
        <v>72.900000000000006</v>
      </c>
      <c r="BJ1677">
        <v>72.900000000000006</v>
      </c>
    </row>
    <row r="1678" spans="1:62" x14ac:dyDescent="0.25">
      <c r="A1678" s="4" t="s">
        <v>129</v>
      </c>
      <c r="B1678" s="4">
        <v>2006</v>
      </c>
      <c r="C1678" s="4">
        <v>1</v>
      </c>
      <c r="E1678" s="4">
        <f t="shared" si="496"/>
        <v>3.2097117419962427E-3</v>
      </c>
      <c r="F1678">
        <v>165</v>
      </c>
      <c r="H1678" s="4">
        <f t="shared" si="497"/>
        <v>1.3615888411902125E-2</v>
      </c>
      <c r="I1678">
        <f t="shared" si="498"/>
        <v>0</v>
      </c>
      <c r="K1678">
        <v>0</v>
      </c>
      <c r="L1678" s="4">
        <v>3.73</v>
      </c>
      <c r="M1678">
        <f t="shared" si="499"/>
        <v>1.9927614242688682E-4</v>
      </c>
      <c r="O1678" s="4">
        <f t="shared" si="500"/>
        <v>502.38449459999998</v>
      </c>
      <c r="Q1678">
        <v>502.38449459999998</v>
      </c>
      <c r="S1678" s="4">
        <f t="shared" si="501"/>
        <v>1.2961300520541614E-2</v>
      </c>
      <c r="T1678">
        <v>97</v>
      </c>
      <c r="W1678" s="4">
        <f t="shared" si="502"/>
        <v>3</v>
      </c>
      <c r="X1678">
        <v>3</v>
      </c>
      <c r="Y1678" s="4">
        <v>28.6</v>
      </c>
      <c r="AB1678" s="4">
        <f t="shared" si="503"/>
        <v>0</v>
      </c>
      <c r="AC1678" s="3">
        <v>0</v>
      </c>
      <c r="AD1678" s="4">
        <f t="shared" si="504"/>
        <v>1.3203623635271972E-2</v>
      </c>
      <c r="AE1678">
        <f t="shared" si="505"/>
        <v>98</v>
      </c>
      <c r="AG1678">
        <v>98</v>
      </c>
      <c r="AH1678" s="4">
        <f t="shared" si="506"/>
        <v>4.38</v>
      </c>
      <c r="AJ1678">
        <v>4.38</v>
      </c>
      <c r="AK1678" s="4">
        <f t="shared" si="507"/>
        <v>1.3044745350521568E-2</v>
      </c>
      <c r="AL1678">
        <f t="shared" si="508"/>
        <v>97</v>
      </c>
      <c r="AN1678">
        <v>97</v>
      </c>
      <c r="AO1678" s="4">
        <f t="shared" si="509"/>
        <v>0.1</v>
      </c>
      <c r="AQ1678">
        <v>0.1</v>
      </c>
      <c r="AR1678" s="4">
        <f t="shared" si="510"/>
        <v>5695.9693269999998</v>
      </c>
      <c r="AT1678">
        <v>5695.9693269999998</v>
      </c>
      <c r="AU1678">
        <v>5695.9693269999998</v>
      </c>
      <c r="AV1678" s="4">
        <f t="shared" si="511"/>
        <v>1233996</v>
      </c>
      <c r="AX1678">
        <v>1233996</v>
      </c>
      <c r="AY1678">
        <v>1233996</v>
      </c>
      <c r="AZ1678" s="4">
        <f t="shared" si="512"/>
        <v>7.6</v>
      </c>
      <c r="BB1678">
        <v>7.6</v>
      </c>
      <c r="BC1678" s="4">
        <f t="shared" si="513"/>
        <v>7.5</v>
      </c>
      <c r="BE1678">
        <v>7.5</v>
      </c>
      <c r="BF1678" s="4">
        <v>0.71299999999999997</v>
      </c>
      <c r="BG1678" s="4">
        <v>13.4</v>
      </c>
      <c r="BH1678" s="4">
        <f t="shared" si="495"/>
        <v>71.8</v>
      </c>
      <c r="BJ1678">
        <v>71.8</v>
      </c>
    </row>
    <row r="1679" spans="1:62" x14ac:dyDescent="0.25">
      <c r="A1679" s="4" t="s">
        <v>129</v>
      </c>
      <c r="B1679" s="4">
        <v>2005</v>
      </c>
      <c r="C1679" s="4">
        <v>1</v>
      </c>
      <c r="E1679" s="4">
        <f t="shared" si="496"/>
        <v>3.2086500857506873E-3</v>
      </c>
      <c r="F1679">
        <v>168</v>
      </c>
      <c r="H1679" s="4">
        <f t="shared" si="497"/>
        <v>1.3615888411902125E-2</v>
      </c>
      <c r="I1679">
        <f t="shared" si="498"/>
        <v>0</v>
      </c>
      <c r="K1679">
        <v>0</v>
      </c>
      <c r="L1679" s="4">
        <v>3.94</v>
      </c>
      <c r="M1679">
        <f t="shared" si="499"/>
        <v>1.989964674187397E-4</v>
      </c>
      <c r="O1679" s="4">
        <f t="shared" si="500"/>
        <v>479.92340769999998</v>
      </c>
      <c r="Q1679">
        <v>479.92340769999998</v>
      </c>
      <c r="S1679" s="4">
        <f t="shared" si="501"/>
        <v>1.2961300520541614E-2</v>
      </c>
      <c r="T1679">
        <v>97</v>
      </c>
      <c r="W1679" s="4">
        <f t="shared" si="502"/>
        <v>7</v>
      </c>
      <c r="X1679">
        <v>7</v>
      </c>
      <c r="Y1679" s="4">
        <v>28</v>
      </c>
      <c r="AB1679" s="4">
        <f t="shared" si="503"/>
        <v>0</v>
      </c>
      <c r="AC1679" s="3">
        <v>0</v>
      </c>
      <c r="AD1679" s="4">
        <f t="shared" si="504"/>
        <v>1.3545741457602503E-2</v>
      </c>
      <c r="AE1679">
        <f t="shared" si="505"/>
        <v>97</v>
      </c>
      <c r="AG1679">
        <v>97</v>
      </c>
      <c r="AH1679" s="4">
        <f t="shared" si="506"/>
        <v>4.47</v>
      </c>
      <c r="AJ1679">
        <v>4.47</v>
      </c>
      <c r="AK1679" s="4">
        <f t="shared" si="507"/>
        <v>1.3038805924224945E-2</v>
      </c>
      <c r="AL1679">
        <f t="shared" si="508"/>
        <v>97</v>
      </c>
      <c r="AN1679">
        <v>97</v>
      </c>
      <c r="AO1679" s="4">
        <f t="shared" si="509"/>
        <v>0.1</v>
      </c>
      <c r="AQ1679">
        <v>0.1</v>
      </c>
      <c r="AR1679" s="4">
        <f t="shared" si="510"/>
        <v>5116.45424</v>
      </c>
      <c r="AT1679">
        <v>5116.45424</v>
      </c>
      <c r="AU1679">
        <v>5116.45424</v>
      </c>
      <c r="AV1679" s="4">
        <f t="shared" si="511"/>
        <v>1228254</v>
      </c>
      <c r="AX1679">
        <v>1228254</v>
      </c>
      <c r="AY1679">
        <v>1228254</v>
      </c>
      <c r="AZ1679" s="4">
        <f t="shared" si="512"/>
        <v>7.7</v>
      </c>
      <c r="BB1679">
        <v>7.7</v>
      </c>
      <c r="BC1679" s="4">
        <f t="shared" si="513"/>
        <v>7.6</v>
      </c>
      <c r="BE1679">
        <v>7.6</v>
      </c>
      <c r="BF1679" s="4">
        <v>0.70399999999999996</v>
      </c>
      <c r="BG1679" s="4">
        <v>13</v>
      </c>
      <c r="BH1679" s="4">
        <f t="shared" si="495"/>
        <v>72.099999999999994</v>
      </c>
      <c r="BJ1679">
        <v>72.099999999999994</v>
      </c>
    </row>
    <row r="1680" spans="1:62" x14ac:dyDescent="0.25">
      <c r="A1680" s="4" t="s">
        <v>129</v>
      </c>
      <c r="B1680" s="4">
        <v>2004</v>
      </c>
      <c r="C1680" s="4">
        <v>1</v>
      </c>
      <c r="E1680" s="4">
        <f t="shared" si="496"/>
        <v>3.2086500857506873E-3</v>
      </c>
      <c r="F1680">
        <v>168</v>
      </c>
      <c r="H1680" s="4">
        <f t="shared" si="497"/>
        <v>1.3615888411902125E-2</v>
      </c>
      <c r="I1680">
        <f t="shared" si="498"/>
        <v>0</v>
      </c>
      <c r="K1680">
        <v>0</v>
      </c>
      <c r="L1680" s="4">
        <v>4.16</v>
      </c>
      <c r="M1680">
        <f t="shared" si="499"/>
        <v>1.9935824509231432E-4</v>
      </c>
      <c r="O1680" s="4">
        <f t="shared" si="500"/>
        <v>509.38999430000001</v>
      </c>
      <c r="Q1680">
        <v>509.38999430000001</v>
      </c>
      <c r="S1680" s="4">
        <f t="shared" si="501"/>
        <v>1.2624262505316943E-2</v>
      </c>
      <c r="T1680">
        <v>98</v>
      </c>
      <c r="W1680" s="4">
        <f t="shared" si="502"/>
        <v>28</v>
      </c>
      <c r="X1680">
        <v>28</v>
      </c>
      <c r="Y1680" s="4">
        <v>27.5</v>
      </c>
      <c r="AB1680" s="4">
        <f t="shared" si="503"/>
        <v>0</v>
      </c>
      <c r="AC1680" s="3">
        <v>0</v>
      </c>
      <c r="AD1680" s="4">
        <f t="shared" si="504"/>
        <v>1.3191346918284184E-2</v>
      </c>
      <c r="AE1680">
        <f t="shared" si="505"/>
        <v>98</v>
      </c>
      <c r="AG1680">
        <v>98</v>
      </c>
      <c r="AH1680" s="4">
        <f t="shared" si="506"/>
        <v>4.29</v>
      </c>
      <c r="AJ1680">
        <v>4.29</v>
      </c>
      <c r="AK1680" s="4">
        <f t="shared" si="507"/>
        <v>1.2705811888952053E-2</v>
      </c>
      <c r="AL1680">
        <f t="shared" si="508"/>
        <v>98</v>
      </c>
      <c r="AN1680">
        <v>98</v>
      </c>
      <c r="AO1680" s="4">
        <f t="shared" si="509"/>
        <v>0.1</v>
      </c>
      <c r="AQ1680">
        <v>0.1</v>
      </c>
      <c r="AR1680" s="4">
        <f t="shared" si="510"/>
        <v>5229.8767379999999</v>
      </c>
      <c r="AT1680">
        <v>5229.8767379999999</v>
      </c>
      <c r="AU1680">
        <v>5229.8767379999999</v>
      </c>
      <c r="AV1680" s="4">
        <f t="shared" si="511"/>
        <v>12213</v>
      </c>
      <c r="AX1680">
        <v>12213</v>
      </c>
      <c r="AY1680">
        <v>12213</v>
      </c>
      <c r="AZ1680" s="4">
        <f t="shared" si="512"/>
        <v>7.8</v>
      </c>
      <c r="BB1680">
        <v>7.8</v>
      </c>
      <c r="BC1680" s="4">
        <f t="shared" si="513"/>
        <v>7.7</v>
      </c>
      <c r="BE1680">
        <v>7.7</v>
      </c>
      <c r="BF1680" s="4">
        <v>0.69599999999999995</v>
      </c>
      <c r="BG1680" s="4">
        <v>12.8</v>
      </c>
      <c r="BH1680" s="4">
        <f t="shared" si="495"/>
        <v>71.900000000000006</v>
      </c>
      <c r="BJ1680">
        <v>71.900000000000006</v>
      </c>
    </row>
    <row r="1681" spans="1:62" x14ac:dyDescent="0.25">
      <c r="A1681" s="4" t="s">
        <v>129</v>
      </c>
      <c r="B1681" s="4">
        <v>2003</v>
      </c>
      <c r="C1681" s="4">
        <v>1</v>
      </c>
      <c r="E1681" s="4">
        <f t="shared" si="496"/>
        <v>3.2009285437118117E-3</v>
      </c>
      <c r="F1681">
        <v>174</v>
      </c>
      <c r="H1681" s="4">
        <f t="shared" si="497"/>
        <v>1.3615888411902125E-2</v>
      </c>
      <c r="I1681">
        <f t="shared" si="498"/>
        <v>0</v>
      </c>
      <c r="K1681">
        <v>0</v>
      </c>
      <c r="L1681" s="4">
        <v>4.08</v>
      </c>
      <c r="M1681">
        <f t="shared" si="499"/>
        <v>1.9792981701789578E-4</v>
      </c>
      <c r="O1681" s="4">
        <f t="shared" si="500"/>
        <v>407.77926200000002</v>
      </c>
      <c r="Q1681">
        <v>407.77926200000002</v>
      </c>
      <c r="S1681" s="4">
        <f t="shared" si="501"/>
        <v>1.2961300520541614E-2</v>
      </c>
      <c r="T1681">
        <v>97</v>
      </c>
      <c r="W1681" s="4">
        <f t="shared" si="502"/>
        <v>777</v>
      </c>
      <c r="X1681">
        <v>777</v>
      </c>
      <c r="Y1681" s="4">
        <v>26.9</v>
      </c>
      <c r="AB1681" s="4">
        <f t="shared" si="503"/>
        <v>0</v>
      </c>
      <c r="AC1681" s="3">
        <v>0</v>
      </c>
      <c r="AD1681" s="4">
        <f t="shared" si="504"/>
        <v>1.2824310263747139E-2</v>
      </c>
      <c r="AE1681">
        <f t="shared" si="505"/>
        <v>99</v>
      </c>
      <c r="AG1681">
        <v>99</v>
      </c>
      <c r="AH1681" s="4">
        <f t="shared" si="506"/>
        <v>4.1500000000000004</v>
      </c>
      <c r="AJ1681">
        <v>4.1500000000000004</v>
      </c>
      <c r="AK1681" s="4">
        <f t="shared" si="507"/>
        <v>1.2361574001029935E-2</v>
      </c>
      <c r="AL1681">
        <f t="shared" si="508"/>
        <v>99</v>
      </c>
      <c r="AN1681">
        <v>99</v>
      </c>
      <c r="AO1681" s="4">
        <f t="shared" si="509"/>
        <v>0.1</v>
      </c>
      <c r="AQ1681">
        <v>0.1</v>
      </c>
      <c r="AR1681" s="4">
        <f t="shared" si="510"/>
        <v>4623.3476419999997</v>
      </c>
      <c r="AT1681">
        <v>4623.3476419999997</v>
      </c>
      <c r="AU1681">
        <v>4623.3476419999997</v>
      </c>
      <c r="AV1681" s="4">
        <f t="shared" si="511"/>
        <v>121337</v>
      </c>
      <c r="AX1681">
        <v>121337</v>
      </c>
      <c r="AY1681">
        <v>121337</v>
      </c>
      <c r="AZ1681" s="4">
        <f t="shared" si="512"/>
        <v>7.9</v>
      </c>
      <c r="BB1681">
        <v>7.9</v>
      </c>
      <c r="BC1681" s="4">
        <f t="shared" si="513"/>
        <v>7.8</v>
      </c>
      <c r="BE1681">
        <v>7.8</v>
      </c>
      <c r="BF1681" s="4">
        <v>0.68700000000000006</v>
      </c>
      <c r="BG1681" s="4">
        <v>12.6</v>
      </c>
      <c r="BH1681" s="4">
        <f t="shared" si="495"/>
        <v>71.5</v>
      </c>
      <c r="BJ1681">
        <v>71.5</v>
      </c>
    </row>
    <row r="1682" spans="1:62" x14ac:dyDescent="0.25">
      <c r="A1682" s="4" t="s">
        <v>129</v>
      </c>
      <c r="B1682" s="4">
        <v>2002</v>
      </c>
      <c r="C1682" s="4">
        <v>1</v>
      </c>
      <c r="E1682" s="4">
        <f t="shared" si="496"/>
        <v>3.1888266178552393E-3</v>
      </c>
      <c r="F1682">
        <v>179</v>
      </c>
      <c r="H1682" s="4">
        <f t="shared" si="497"/>
        <v>1.3615888411902125E-2</v>
      </c>
      <c r="I1682">
        <f t="shared" si="498"/>
        <v>0</v>
      </c>
      <c r="K1682">
        <v>0</v>
      </c>
      <c r="L1682" s="4">
        <v>4.1399999999999997</v>
      </c>
      <c r="M1682">
        <f t="shared" si="499"/>
        <v>1.9726308097714912E-4</v>
      </c>
      <c r="O1682" s="4">
        <f t="shared" si="500"/>
        <v>369.6317105</v>
      </c>
      <c r="Q1682">
        <v>369.6317105</v>
      </c>
      <c r="S1682" s="4">
        <f t="shared" si="501"/>
        <v>1.5294555671065845E-2</v>
      </c>
      <c r="T1682">
        <v>88</v>
      </c>
      <c r="W1682" s="4">
        <f t="shared" si="502"/>
        <v>0</v>
      </c>
      <c r="X1682">
        <v>0</v>
      </c>
      <c r="Y1682" s="4">
        <v>26.4</v>
      </c>
      <c r="AB1682" s="4">
        <f t="shared" si="503"/>
        <v>0</v>
      </c>
      <c r="AC1682" s="3">
        <v>0</v>
      </c>
      <c r="AD1682" s="4">
        <f t="shared" si="504"/>
        <v>1.5860146934773663E-2</v>
      </c>
      <c r="AE1682">
        <f t="shared" si="505"/>
        <v>88</v>
      </c>
      <c r="AG1682">
        <v>88</v>
      </c>
      <c r="AH1682" s="4">
        <f t="shared" si="506"/>
        <v>4.24</v>
      </c>
      <c r="AJ1682">
        <v>4.24</v>
      </c>
      <c r="AK1682" s="4">
        <f t="shared" si="507"/>
        <v>1.525418045925717E-2</v>
      </c>
      <c r="AL1682">
        <f t="shared" si="508"/>
        <v>88</v>
      </c>
      <c r="AN1682">
        <v>88</v>
      </c>
      <c r="AO1682" s="4">
        <f t="shared" si="509"/>
        <v>0.1</v>
      </c>
      <c r="AQ1682">
        <v>0.1</v>
      </c>
      <c r="AR1682" s="4">
        <f t="shared" si="510"/>
        <v>3957.51296</v>
      </c>
      <c r="AT1682">
        <v>3957.51296</v>
      </c>
      <c r="AU1682">
        <v>3957.51296</v>
      </c>
      <c r="AV1682" s="4">
        <f t="shared" si="511"/>
        <v>124621</v>
      </c>
      <c r="AX1682">
        <v>124621</v>
      </c>
      <c r="AY1682">
        <v>124621</v>
      </c>
      <c r="AZ1682" s="4">
        <f t="shared" si="512"/>
        <v>7.9</v>
      </c>
      <c r="BB1682">
        <v>7.9</v>
      </c>
      <c r="BC1682" s="4">
        <f t="shared" si="513"/>
        <v>7.9</v>
      </c>
      <c r="BE1682">
        <v>7.9</v>
      </c>
      <c r="BF1682" s="4">
        <v>0.68300000000000005</v>
      </c>
      <c r="BG1682" s="4">
        <v>12.5</v>
      </c>
      <c r="BH1682" s="4">
        <f t="shared" si="495"/>
        <v>71.5</v>
      </c>
      <c r="BJ1682">
        <v>71.5</v>
      </c>
    </row>
    <row r="1683" spans="1:62" x14ac:dyDescent="0.25">
      <c r="A1683" s="4" t="s">
        <v>129</v>
      </c>
      <c r="B1683" s="4">
        <v>2001</v>
      </c>
      <c r="C1683" s="4">
        <v>1</v>
      </c>
      <c r="E1683" s="4">
        <f t="shared" si="496"/>
        <v>3.1942821360762923E-3</v>
      </c>
      <c r="F1683">
        <v>177</v>
      </c>
      <c r="H1683" s="4">
        <f t="shared" si="497"/>
        <v>1.3615888411902125E-2</v>
      </c>
      <c r="I1683">
        <f t="shared" si="498"/>
        <v>0</v>
      </c>
      <c r="K1683">
        <v>0</v>
      </c>
      <c r="L1683" s="4">
        <v>4.38</v>
      </c>
      <c r="M1683">
        <f t="shared" si="499"/>
        <v>1.8966436420080911E-4</v>
      </c>
      <c r="O1683" s="4">
        <f t="shared" si="500"/>
        <v>70.155369809999996</v>
      </c>
      <c r="Q1683">
        <v>70.155369809999996</v>
      </c>
      <c r="S1683" s="4">
        <f t="shared" si="501"/>
        <v>1.4437648664183886E-2</v>
      </c>
      <c r="T1683">
        <v>92</v>
      </c>
      <c r="W1683" s="4">
        <f t="shared" si="502"/>
        <v>0</v>
      </c>
      <c r="X1683">
        <v>0</v>
      </c>
      <c r="Y1683" s="4">
        <v>25.8</v>
      </c>
      <c r="AB1683" s="4">
        <f t="shared" si="503"/>
        <v>0</v>
      </c>
      <c r="AC1683" s="3">
        <v>0</v>
      </c>
      <c r="AD1683" s="4">
        <f t="shared" si="504"/>
        <v>1.4758543146736679E-2</v>
      </c>
      <c r="AE1683">
        <f t="shared" si="505"/>
        <v>93</v>
      </c>
      <c r="AG1683">
        <v>93</v>
      </c>
      <c r="AH1683" s="4">
        <f t="shared" si="506"/>
        <v>3.87</v>
      </c>
      <c r="AJ1683">
        <v>3.87</v>
      </c>
      <c r="AK1683" s="4">
        <f t="shared" si="507"/>
        <v>1.4436934792280472E-2</v>
      </c>
      <c r="AL1683">
        <f t="shared" si="508"/>
        <v>92</v>
      </c>
      <c r="AN1683">
        <v>92</v>
      </c>
      <c r="AO1683" s="4">
        <f t="shared" si="509"/>
        <v>0.1</v>
      </c>
      <c r="AQ1683">
        <v>0.1</v>
      </c>
      <c r="AR1683" s="4">
        <f t="shared" si="510"/>
        <v>3792.1821519999999</v>
      </c>
      <c r="AT1683">
        <v>3792.1821519999999</v>
      </c>
      <c r="AU1683">
        <v>3792.1821519999999</v>
      </c>
      <c r="AV1683" s="4">
        <f t="shared" si="511"/>
        <v>1196287</v>
      </c>
      <c r="AX1683">
        <v>1196287</v>
      </c>
      <c r="AY1683">
        <v>1196287</v>
      </c>
      <c r="AZ1683" s="4">
        <f t="shared" si="512"/>
        <v>8</v>
      </c>
      <c r="BB1683">
        <v>8</v>
      </c>
      <c r="BC1683" s="4">
        <f t="shared" si="513"/>
        <v>8</v>
      </c>
      <c r="BE1683">
        <v>8</v>
      </c>
      <c r="BF1683" s="4">
        <v>0.67300000000000004</v>
      </c>
      <c r="BG1683" s="4">
        <v>12.2</v>
      </c>
      <c r="BH1683" s="4">
        <f t="shared" si="495"/>
        <v>71.5</v>
      </c>
      <c r="BJ1683">
        <v>71.5</v>
      </c>
    </row>
    <row r="1684" spans="1:62" x14ac:dyDescent="0.25">
      <c r="A1684" s="4" t="s">
        <v>129</v>
      </c>
      <c r="B1684" s="4">
        <v>2000</v>
      </c>
      <c r="C1684" s="4">
        <v>1</v>
      </c>
      <c r="E1684" s="4">
        <f t="shared" si="496"/>
        <v>3.1942821360762923E-3</v>
      </c>
      <c r="F1684">
        <v>177</v>
      </c>
      <c r="H1684" s="4">
        <f t="shared" si="497"/>
        <v>1.3615888411902125E-2</v>
      </c>
      <c r="I1684">
        <f t="shared" si="498"/>
        <v>0</v>
      </c>
      <c r="K1684">
        <v>0</v>
      </c>
      <c r="L1684" s="4">
        <v>4.5999999999999996</v>
      </c>
      <c r="M1684">
        <f t="shared" si="499"/>
        <v>1.966235002287788E-4</v>
      </c>
      <c r="O1684" s="4">
        <f t="shared" si="500"/>
        <v>336.32133260000001</v>
      </c>
      <c r="Q1684">
        <v>336.32133260000001</v>
      </c>
      <c r="S1684" s="4">
        <f t="shared" si="501"/>
        <v>1.5294555671065845E-2</v>
      </c>
      <c r="T1684">
        <v>88</v>
      </c>
      <c r="W1684" s="4">
        <f t="shared" si="502"/>
        <v>0</v>
      </c>
      <c r="X1684">
        <v>0</v>
      </c>
      <c r="Y1684" s="4">
        <v>25.3</v>
      </c>
      <c r="AB1684" s="4">
        <f t="shared" si="503"/>
        <v>0</v>
      </c>
      <c r="AC1684" s="3">
        <v>0</v>
      </c>
      <c r="AD1684" s="4">
        <f t="shared" si="504"/>
        <v>1.5847688718708976E-2</v>
      </c>
      <c r="AE1684">
        <f t="shared" si="505"/>
        <v>88</v>
      </c>
      <c r="AG1684">
        <v>88</v>
      </c>
      <c r="AH1684" s="4">
        <f t="shared" si="506"/>
        <v>3.78</v>
      </c>
      <c r="AJ1684">
        <v>3.78</v>
      </c>
      <c r="AK1684" s="4">
        <f t="shared" si="507"/>
        <v>1.5242086535394741E-2</v>
      </c>
      <c r="AL1684">
        <f t="shared" si="508"/>
        <v>88</v>
      </c>
      <c r="AN1684">
        <v>88</v>
      </c>
      <c r="AO1684" s="4">
        <f t="shared" si="509"/>
        <v>0.1</v>
      </c>
      <c r="AQ1684">
        <v>0.1</v>
      </c>
      <c r="AR1684" s="4">
        <f t="shared" si="510"/>
        <v>3861.3241400000002</v>
      </c>
      <c r="AT1684">
        <v>3861.3241400000002</v>
      </c>
      <c r="AU1684">
        <v>3861.3241400000002</v>
      </c>
      <c r="AV1684" s="4">
        <f t="shared" si="511"/>
        <v>1186873</v>
      </c>
      <c r="AX1684">
        <v>1186873</v>
      </c>
      <c r="AY1684">
        <v>1186873</v>
      </c>
      <c r="AZ1684" s="4">
        <f t="shared" si="512"/>
        <v>8.1</v>
      </c>
      <c r="BB1684">
        <v>8.1</v>
      </c>
      <c r="BC1684" s="4">
        <f t="shared" si="513"/>
        <v>8.1</v>
      </c>
      <c r="BE1684">
        <v>8.1</v>
      </c>
      <c r="BF1684" s="4">
        <v>0.66700000000000004</v>
      </c>
      <c r="BG1684" s="4">
        <v>12.1</v>
      </c>
      <c r="BH1684" s="4">
        <f t="shared" si="495"/>
        <v>71</v>
      </c>
      <c r="BJ1684">
        <v>71</v>
      </c>
    </row>
    <row r="1685" spans="1:62" x14ac:dyDescent="0.25">
      <c r="A1685" s="4" t="s">
        <v>130</v>
      </c>
      <c r="B1685" s="4">
        <v>2015</v>
      </c>
      <c r="C1685" s="4">
        <v>1</v>
      </c>
      <c r="E1685" s="4">
        <f t="shared" si="496"/>
        <v>3.0249779143338173E-3</v>
      </c>
      <c r="F1685">
        <v>122</v>
      </c>
      <c r="H1685" s="4">
        <f t="shared" si="497"/>
        <v>1.4659893767699236E-2</v>
      </c>
      <c r="I1685">
        <f t="shared" si="498"/>
        <v>30</v>
      </c>
      <c r="K1685">
        <v>30</v>
      </c>
      <c r="M1685">
        <f t="shared" si="499"/>
        <v>1.8731145170040577E-4</v>
      </c>
      <c r="O1685" s="4">
        <f t="shared" si="500"/>
        <v>0</v>
      </c>
      <c r="Q1685">
        <v>0</v>
      </c>
      <c r="S1685" s="4">
        <f t="shared" si="501"/>
        <v>1.5898919057260947E-2</v>
      </c>
      <c r="T1685">
        <v>82</v>
      </c>
      <c r="W1685" s="4">
        <f t="shared" si="502"/>
        <v>0</v>
      </c>
      <c r="X1685">
        <v>0</v>
      </c>
      <c r="Y1685" s="4">
        <v>63.5</v>
      </c>
      <c r="AB1685" s="4">
        <f t="shared" si="503"/>
        <v>35</v>
      </c>
      <c r="AC1685" s="3">
        <v>35</v>
      </c>
      <c r="AD1685" s="4">
        <f t="shared" si="504"/>
        <v>1.5989230188601523E-2</v>
      </c>
      <c r="AE1685">
        <f t="shared" si="505"/>
        <v>87</v>
      </c>
      <c r="AG1685">
        <v>87</v>
      </c>
      <c r="AH1685" s="4" t="e">
        <f t="shared" si="506"/>
        <v>#VALUE!</v>
      </c>
      <c r="AK1685" s="4">
        <f t="shared" si="507"/>
        <v>1.5385327206680491E-2</v>
      </c>
      <c r="AL1685">
        <f t="shared" si="508"/>
        <v>87</v>
      </c>
      <c r="AN1685">
        <v>87</v>
      </c>
      <c r="AO1685" s="4">
        <f t="shared" si="509"/>
        <v>0.1</v>
      </c>
      <c r="AQ1685">
        <v>0.1</v>
      </c>
      <c r="AR1685" s="4">
        <f t="shared" si="510"/>
        <v>9143.1284940000005</v>
      </c>
      <c r="AT1685">
        <v>9143.1284940000005</v>
      </c>
      <c r="AU1685">
        <v>9143.1284940000005</v>
      </c>
      <c r="AV1685" s="4">
        <f t="shared" si="511"/>
        <v>10715281.625</v>
      </c>
      <c r="AX1685">
        <v>12589949</v>
      </c>
      <c r="AY1685">
        <v>12589949</v>
      </c>
      <c r="AZ1685" s="4">
        <f t="shared" si="512"/>
        <v>1.5</v>
      </c>
      <c r="BB1685">
        <v>1.5</v>
      </c>
      <c r="BC1685" s="4">
        <f t="shared" si="513"/>
        <v>1.5</v>
      </c>
      <c r="BE1685">
        <v>1.5</v>
      </c>
      <c r="BF1685" s="4">
        <v>0.75800000000000001</v>
      </c>
      <c r="BG1685" s="4">
        <v>13.3</v>
      </c>
      <c r="BH1685" s="4">
        <f t="shared" si="495"/>
        <v>76.7</v>
      </c>
      <c r="BJ1685">
        <v>76.7</v>
      </c>
    </row>
    <row r="1686" spans="1:62" x14ac:dyDescent="0.25">
      <c r="A1686" s="4" t="s">
        <v>130</v>
      </c>
      <c r="B1686" s="4">
        <v>2014</v>
      </c>
      <c r="C1686" s="4">
        <v>1</v>
      </c>
      <c r="E1686" s="4">
        <f t="shared" si="496"/>
        <v>3.0249779143338173E-3</v>
      </c>
      <c r="F1686">
        <v>122</v>
      </c>
      <c r="H1686" s="4">
        <f t="shared" si="497"/>
        <v>1.4258111523562302E-2</v>
      </c>
      <c r="I1686">
        <f t="shared" si="498"/>
        <v>31</v>
      </c>
      <c r="K1686">
        <v>31</v>
      </c>
      <c r="L1686" s="4">
        <v>5.26</v>
      </c>
      <c r="M1686">
        <f t="shared" si="499"/>
        <v>1.9259922751805082E-4</v>
      </c>
      <c r="O1686" s="4">
        <f t="shared" si="500"/>
        <v>168.173753</v>
      </c>
      <c r="Q1686">
        <v>168.173753</v>
      </c>
      <c r="S1686" s="4">
        <f t="shared" si="501"/>
        <v>1.5795062001612969E-2</v>
      </c>
      <c r="T1686">
        <v>84</v>
      </c>
      <c r="W1686" s="4">
        <f t="shared" si="502"/>
        <v>3</v>
      </c>
      <c r="X1686">
        <v>3</v>
      </c>
      <c r="Y1686" s="4">
        <v>62.8</v>
      </c>
      <c r="AB1686" s="4">
        <f t="shared" si="503"/>
        <v>36</v>
      </c>
      <c r="AC1686" s="3">
        <v>36</v>
      </c>
      <c r="AD1686" s="4">
        <f t="shared" si="504"/>
        <v>1.5982842462982566E-2</v>
      </c>
      <c r="AE1686">
        <f t="shared" si="505"/>
        <v>87</v>
      </c>
      <c r="AG1686">
        <v>87</v>
      </c>
      <c r="AH1686" s="4">
        <f t="shared" si="506"/>
        <v>6.3</v>
      </c>
      <c r="AJ1686">
        <v>6.3</v>
      </c>
      <c r="AK1686" s="4">
        <f t="shared" si="507"/>
        <v>1.5379175761531336E-2</v>
      </c>
      <c r="AL1686">
        <f t="shared" si="508"/>
        <v>87</v>
      </c>
      <c r="AN1686">
        <v>87</v>
      </c>
      <c r="AO1686" s="4">
        <f t="shared" si="509"/>
        <v>0.1</v>
      </c>
      <c r="AQ1686">
        <v>0.1</v>
      </c>
      <c r="AR1686" s="4">
        <f t="shared" si="510"/>
        <v>1452.27766</v>
      </c>
      <c r="AT1686">
        <v>1452.27766</v>
      </c>
      <c r="AU1686">
        <v>1452.27766</v>
      </c>
      <c r="AV1686" s="4">
        <f t="shared" si="511"/>
        <v>1242216</v>
      </c>
      <c r="AX1686">
        <v>1242216</v>
      </c>
      <c r="AY1686">
        <v>1242216</v>
      </c>
      <c r="AZ1686" s="4">
        <f t="shared" si="512"/>
        <v>1.6</v>
      </c>
      <c r="BB1686">
        <v>1.6</v>
      </c>
      <c r="BC1686" s="4">
        <f t="shared" si="513"/>
        <v>1.5</v>
      </c>
      <c r="BE1686">
        <v>1.5</v>
      </c>
      <c r="BF1686" s="4">
        <v>0.754</v>
      </c>
      <c r="BG1686" s="4">
        <v>13.1</v>
      </c>
      <c r="BH1686" s="4">
        <f t="shared" si="495"/>
        <v>76.599999999999994</v>
      </c>
      <c r="BJ1686">
        <v>76.599999999999994</v>
      </c>
    </row>
    <row r="1687" spans="1:62" x14ac:dyDescent="0.25">
      <c r="A1687" s="4" t="s">
        <v>130</v>
      </c>
      <c r="B1687" s="4">
        <v>2013</v>
      </c>
      <c r="C1687" s="4">
        <v>1</v>
      </c>
      <c r="E1687" s="4">
        <f t="shared" si="496"/>
        <v>1.5076493780477648E-3</v>
      </c>
      <c r="F1687">
        <v>12</v>
      </c>
      <c r="H1687" s="4">
        <f t="shared" si="497"/>
        <v>1.3840301740109206E-2</v>
      </c>
      <c r="I1687">
        <f t="shared" si="498"/>
        <v>32</v>
      </c>
      <c r="K1687">
        <v>32</v>
      </c>
      <c r="L1687" s="4">
        <v>5.23</v>
      </c>
      <c r="M1687">
        <f t="shared" si="499"/>
        <v>1.9209861152298132E-4</v>
      </c>
      <c r="O1687" s="4">
        <f t="shared" si="500"/>
        <v>150.40887499999999</v>
      </c>
      <c r="Q1687">
        <v>150.40887499999999</v>
      </c>
      <c r="S1687" s="4">
        <f t="shared" si="501"/>
        <v>1.5898919057260947E-2</v>
      </c>
      <c r="T1687">
        <v>82</v>
      </c>
      <c r="W1687" s="4">
        <f t="shared" si="502"/>
        <v>0</v>
      </c>
      <c r="X1687">
        <v>0</v>
      </c>
      <c r="Y1687" s="4">
        <v>62.1</v>
      </c>
      <c r="AB1687" s="4">
        <f t="shared" si="503"/>
        <v>37</v>
      </c>
      <c r="AC1687" s="3">
        <v>37</v>
      </c>
      <c r="AD1687" s="4">
        <f t="shared" si="504"/>
        <v>1.6306155079458502E-2</v>
      </c>
      <c r="AE1687">
        <f t="shared" si="505"/>
        <v>83</v>
      </c>
      <c r="AG1687">
        <v>83</v>
      </c>
      <c r="AH1687" s="4">
        <f t="shared" si="506"/>
        <v>6.3</v>
      </c>
      <c r="AJ1687">
        <v>6.3</v>
      </c>
      <c r="AK1687" s="4">
        <f t="shared" si="507"/>
        <v>1.5736707259084909E-2</v>
      </c>
      <c r="AL1687">
        <f t="shared" si="508"/>
        <v>83</v>
      </c>
      <c r="AN1687">
        <v>83</v>
      </c>
      <c r="AO1687" s="4">
        <f t="shared" si="509"/>
        <v>0.1</v>
      </c>
      <c r="AQ1687">
        <v>0.1</v>
      </c>
      <c r="AR1687" s="4">
        <f t="shared" si="510"/>
        <v>1298.8676599999999</v>
      </c>
      <c r="AT1687">
        <v>1298.8676599999999</v>
      </c>
      <c r="AU1687">
        <v>1298.8676599999999</v>
      </c>
      <c r="AV1687" s="4">
        <f t="shared" si="511"/>
        <v>10715281.625</v>
      </c>
      <c r="AX1687">
        <v>122535969</v>
      </c>
      <c r="AY1687">
        <v>122535969</v>
      </c>
      <c r="AZ1687" s="4">
        <f t="shared" si="512"/>
        <v>1.6</v>
      </c>
      <c r="BB1687">
        <v>1.6</v>
      </c>
      <c r="BC1687" s="4">
        <f t="shared" si="513"/>
        <v>1.5</v>
      </c>
      <c r="BE1687">
        <v>1.5</v>
      </c>
      <c r="BF1687" s="4">
        <v>0.753</v>
      </c>
      <c r="BG1687" s="4">
        <v>12.9</v>
      </c>
      <c r="BH1687" s="4">
        <f t="shared" si="495"/>
        <v>76.599999999999994</v>
      </c>
      <c r="BJ1687">
        <v>76.599999999999994</v>
      </c>
    </row>
    <row r="1688" spans="1:62" x14ac:dyDescent="0.25">
      <c r="A1688" s="4" t="s">
        <v>130</v>
      </c>
      <c r="B1688" s="4">
        <v>2012</v>
      </c>
      <c r="C1688" s="4">
        <v>1</v>
      </c>
      <c r="E1688" s="4">
        <f t="shared" si="496"/>
        <v>3.0332713382335351E-3</v>
      </c>
      <c r="F1688">
        <v>123</v>
      </c>
      <c r="H1688" s="4">
        <f t="shared" si="497"/>
        <v>1.3408539532286816E-2</v>
      </c>
      <c r="I1688">
        <f t="shared" si="498"/>
        <v>33</v>
      </c>
      <c r="K1688">
        <v>33</v>
      </c>
      <c r="L1688" s="4">
        <v>5.29</v>
      </c>
      <c r="M1688">
        <f t="shared" si="499"/>
        <v>1.9098961779929791E-4</v>
      </c>
      <c r="O1688" s="4">
        <f t="shared" si="500"/>
        <v>112.69648599999999</v>
      </c>
      <c r="Q1688">
        <v>112.69648599999999</v>
      </c>
      <c r="S1688" s="4">
        <f t="shared" si="501"/>
        <v>1.2276440336999126E-2</v>
      </c>
      <c r="T1688">
        <v>99</v>
      </c>
      <c r="W1688" s="4">
        <f t="shared" si="502"/>
        <v>0</v>
      </c>
      <c r="X1688">
        <v>0</v>
      </c>
      <c r="Y1688" s="4">
        <v>61.5</v>
      </c>
      <c r="AB1688" s="4">
        <f t="shared" si="503"/>
        <v>38</v>
      </c>
      <c r="AC1688" s="3">
        <v>38</v>
      </c>
      <c r="AD1688" s="4">
        <f t="shared" si="504"/>
        <v>1.2793389409473862E-2</v>
      </c>
      <c r="AE1688">
        <f t="shared" si="505"/>
        <v>99</v>
      </c>
      <c r="AG1688">
        <v>99</v>
      </c>
      <c r="AH1688" s="4">
        <f t="shared" si="506"/>
        <v>6.21</v>
      </c>
      <c r="AJ1688">
        <v>6.21</v>
      </c>
      <c r="AK1688" s="4">
        <f t="shared" si="507"/>
        <v>1.2331348644027977E-2</v>
      </c>
      <c r="AL1688">
        <f t="shared" si="508"/>
        <v>99</v>
      </c>
      <c r="AN1688">
        <v>99</v>
      </c>
      <c r="AO1688" s="4">
        <f t="shared" si="509"/>
        <v>0.1</v>
      </c>
      <c r="AQ1688">
        <v>0.1</v>
      </c>
      <c r="AR1688" s="4">
        <f t="shared" si="510"/>
        <v>982.53257199999996</v>
      </c>
      <c r="AT1688">
        <v>982.53257199999996</v>
      </c>
      <c r="AU1688">
        <v>982.53257199999996</v>
      </c>
      <c r="AV1688" s="4">
        <f t="shared" si="511"/>
        <v>1282837</v>
      </c>
      <c r="AX1688">
        <v>1282837</v>
      </c>
      <c r="AY1688">
        <v>1282837</v>
      </c>
      <c r="AZ1688" s="4">
        <f t="shared" si="512"/>
        <v>1.6</v>
      </c>
      <c r="BB1688">
        <v>1.6</v>
      </c>
      <c r="BC1688" s="4">
        <f t="shared" si="513"/>
        <v>1.5</v>
      </c>
      <c r="BE1688">
        <v>1.5</v>
      </c>
      <c r="BF1688" s="4">
        <v>0.748</v>
      </c>
      <c r="BG1688" s="4">
        <v>12.7</v>
      </c>
      <c r="BH1688" s="4">
        <f t="shared" si="495"/>
        <v>76.3</v>
      </c>
      <c r="BJ1688">
        <v>76.3</v>
      </c>
    </row>
    <row r="1689" spans="1:62" x14ac:dyDescent="0.25">
      <c r="A1689" s="4" t="s">
        <v>130</v>
      </c>
      <c r="B1689" s="4">
        <v>2011</v>
      </c>
      <c r="C1689" s="4">
        <v>1</v>
      </c>
      <c r="E1689" s="4">
        <f t="shared" si="496"/>
        <v>3.0413906207988652E-3</v>
      </c>
      <c r="F1689">
        <v>124</v>
      </c>
      <c r="H1689" s="4">
        <f t="shared" si="497"/>
        <v>1.2964917634644716E-2</v>
      </c>
      <c r="I1689">
        <f t="shared" si="498"/>
        <v>34</v>
      </c>
      <c r="K1689">
        <v>34</v>
      </c>
      <c r="L1689" s="4">
        <v>5.3</v>
      </c>
      <c r="M1689">
        <f t="shared" si="499"/>
        <v>1.9707052545419126E-4</v>
      </c>
      <c r="O1689" s="4">
        <f t="shared" si="500"/>
        <v>1096.807346997125</v>
      </c>
      <c r="Q1689">
        <v>1117.196097</v>
      </c>
      <c r="S1689" s="4">
        <f t="shared" si="501"/>
        <v>1.2624262505316943E-2</v>
      </c>
      <c r="T1689">
        <v>98</v>
      </c>
      <c r="W1689" s="4">
        <f t="shared" si="502"/>
        <v>3</v>
      </c>
      <c r="X1689">
        <v>3</v>
      </c>
      <c r="Y1689" s="4">
        <v>6.8</v>
      </c>
      <c r="AB1689" s="4">
        <f t="shared" si="503"/>
        <v>39</v>
      </c>
      <c r="AC1689" s="3">
        <v>39</v>
      </c>
      <c r="AD1689" s="4">
        <f t="shared" si="504"/>
        <v>1.3492693532612269E-2</v>
      </c>
      <c r="AE1689">
        <f t="shared" si="505"/>
        <v>97</v>
      </c>
      <c r="AG1689">
        <v>97</v>
      </c>
      <c r="AH1689" s="4">
        <f t="shared" si="506"/>
        <v>6.4</v>
      </c>
      <c r="AJ1689">
        <v>6.4</v>
      </c>
      <c r="AK1689" s="4">
        <f t="shared" si="507"/>
        <v>1.2987309151029051E-2</v>
      </c>
      <c r="AL1689">
        <f t="shared" si="508"/>
        <v>97</v>
      </c>
      <c r="AN1689">
        <v>97</v>
      </c>
      <c r="AO1689" s="4">
        <f t="shared" si="509"/>
        <v>0.1</v>
      </c>
      <c r="AQ1689">
        <v>0.1</v>
      </c>
      <c r="AR1689" s="4">
        <f t="shared" si="510"/>
        <v>9834.4726890000002</v>
      </c>
      <c r="AT1689">
        <v>9834.4726890000002</v>
      </c>
      <c r="AU1689">
        <v>9834.4726890000002</v>
      </c>
      <c r="AV1689" s="4">
        <f t="shared" si="511"/>
        <v>119917</v>
      </c>
      <c r="AX1689">
        <v>119917</v>
      </c>
      <c r="AY1689">
        <v>119917</v>
      </c>
      <c r="AZ1689" s="4">
        <f t="shared" si="512"/>
        <v>1.6</v>
      </c>
      <c r="BB1689">
        <v>1.6</v>
      </c>
      <c r="BC1689" s="4">
        <f t="shared" si="513"/>
        <v>1.6</v>
      </c>
      <c r="BE1689">
        <v>1.6</v>
      </c>
      <c r="BF1689" s="4">
        <v>0.745</v>
      </c>
      <c r="BG1689" s="4">
        <v>12.6</v>
      </c>
      <c r="BH1689" s="4">
        <f t="shared" si="495"/>
        <v>76.099999999999994</v>
      </c>
      <c r="BJ1689">
        <v>76.099999999999994</v>
      </c>
    </row>
    <row r="1690" spans="1:62" x14ac:dyDescent="0.25">
      <c r="A1690" s="4" t="s">
        <v>130</v>
      </c>
      <c r="B1690" s="4">
        <v>2010</v>
      </c>
      <c r="C1690" s="4">
        <v>1</v>
      </c>
      <c r="E1690" s="4">
        <f t="shared" si="496"/>
        <v>3.0646885852088361E-3</v>
      </c>
      <c r="F1690">
        <v>127</v>
      </c>
      <c r="H1690" s="4">
        <f t="shared" si="497"/>
        <v>1.2511529793607954E-2</v>
      </c>
      <c r="I1690">
        <f t="shared" si="498"/>
        <v>35</v>
      </c>
      <c r="K1690">
        <v>35</v>
      </c>
      <c r="L1690" s="4">
        <v>5.21</v>
      </c>
      <c r="M1690">
        <f t="shared" si="499"/>
        <v>1.9848935342439098E-4</v>
      </c>
      <c r="O1690" s="4">
        <f t="shared" si="500"/>
        <v>1033.0397370000001</v>
      </c>
      <c r="Q1690">
        <v>1033.0397370000001</v>
      </c>
      <c r="S1690" s="4">
        <f t="shared" si="501"/>
        <v>1.4174537003913691E-2</v>
      </c>
      <c r="T1690">
        <v>93</v>
      </c>
      <c r="W1690" s="4">
        <f t="shared" si="502"/>
        <v>0</v>
      </c>
      <c r="X1690">
        <v>0</v>
      </c>
      <c r="Y1690" s="4">
        <v>6.1</v>
      </c>
      <c r="AB1690" s="4">
        <f t="shared" si="503"/>
        <v>40</v>
      </c>
      <c r="AC1690" s="3">
        <v>40</v>
      </c>
      <c r="AD1690" s="4">
        <f t="shared" si="504"/>
        <v>1.4136141444031162E-2</v>
      </c>
      <c r="AE1690">
        <f t="shared" si="505"/>
        <v>95</v>
      </c>
      <c r="AG1690">
        <v>95</v>
      </c>
      <c r="AH1690" s="4">
        <f t="shared" si="506"/>
        <v>6.39</v>
      </c>
      <c r="AJ1690">
        <v>6.39</v>
      </c>
      <c r="AK1690" s="4">
        <f t="shared" si="507"/>
        <v>1.35937161949467E-2</v>
      </c>
      <c r="AL1690">
        <f t="shared" si="508"/>
        <v>95</v>
      </c>
      <c r="AN1690">
        <v>95</v>
      </c>
      <c r="AO1690" s="4">
        <f t="shared" si="509"/>
        <v>0.1</v>
      </c>
      <c r="AQ1690">
        <v>0.1</v>
      </c>
      <c r="AR1690" s="4">
        <f t="shared" si="510"/>
        <v>8959.5814160000009</v>
      </c>
      <c r="AT1690">
        <v>8959.5814160000009</v>
      </c>
      <c r="AU1690">
        <v>8959.5814160000009</v>
      </c>
      <c r="AV1690" s="4">
        <f t="shared" si="511"/>
        <v>10715281.625</v>
      </c>
      <c r="AX1690">
        <v>117318941</v>
      </c>
      <c r="AY1690">
        <v>117318941</v>
      </c>
      <c r="AZ1690" s="4">
        <f t="shared" si="512"/>
        <v>1.6</v>
      </c>
      <c r="BB1690">
        <v>1.6</v>
      </c>
      <c r="BC1690" s="4">
        <f t="shared" si="513"/>
        <v>1.6</v>
      </c>
      <c r="BE1690">
        <v>1.6</v>
      </c>
      <c r="BF1690" s="4">
        <v>0.73899999999999999</v>
      </c>
      <c r="BG1690" s="4">
        <v>12.5</v>
      </c>
      <c r="BH1690" s="4">
        <f t="shared" si="495"/>
        <v>75.599999999999994</v>
      </c>
      <c r="BJ1690">
        <v>75.599999999999994</v>
      </c>
    </row>
    <row r="1691" spans="1:62" x14ac:dyDescent="0.25">
      <c r="A1691" s="4" t="s">
        <v>130</v>
      </c>
      <c r="B1691" s="4">
        <v>2009</v>
      </c>
      <c r="C1691" s="4">
        <v>1</v>
      </c>
      <c r="E1691" s="4">
        <f t="shared" si="496"/>
        <v>1.5225857695379376E-3</v>
      </c>
      <c r="F1691">
        <v>13</v>
      </c>
      <c r="H1691" s="4">
        <f t="shared" si="497"/>
        <v>1.2050454683413666E-2</v>
      </c>
      <c r="I1691">
        <f t="shared" si="498"/>
        <v>36</v>
      </c>
      <c r="K1691">
        <v>36</v>
      </c>
      <c r="L1691" s="4">
        <v>5.27</v>
      </c>
      <c r="M1691">
        <f t="shared" si="499"/>
        <v>2.0016170864331788E-4</v>
      </c>
      <c r="O1691" s="4">
        <f t="shared" si="500"/>
        <v>881.73643270000002</v>
      </c>
      <c r="Q1691">
        <v>881.73643270000002</v>
      </c>
      <c r="S1691" s="4">
        <f t="shared" si="501"/>
        <v>1.3597551795253666E-2</v>
      </c>
      <c r="T1691">
        <v>95</v>
      </c>
      <c r="W1691" s="4">
        <f t="shared" si="502"/>
        <v>0</v>
      </c>
      <c r="X1691">
        <v>0</v>
      </c>
      <c r="Y1691" s="4">
        <v>59.4</v>
      </c>
      <c r="AB1691" s="4">
        <f t="shared" si="503"/>
        <v>42</v>
      </c>
      <c r="AC1691" s="3">
        <v>42</v>
      </c>
      <c r="AD1691" s="4">
        <f t="shared" si="504"/>
        <v>1.4130021342141951E-2</v>
      </c>
      <c r="AE1691">
        <f t="shared" si="505"/>
        <v>95</v>
      </c>
      <c r="AG1691">
        <v>95</v>
      </c>
      <c r="AH1691" s="4">
        <f t="shared" si="506"/>
        <v>6.6</v>
      </c>
      <c r="AJ1691">
        <v>6.6</v>
      </c>
      <c r="AK1691" s="4">
        <f t="shared" si="507"/>
        <v>1.3587799166945599E-2</v>
      </c>
      <c r="AL1691">
        <f t="shared" si="508"/>
        <v>95</v>
      </c>
      <c r="AN1691">
        <v>95</v>
      </c>
      <c r="AO1691" s="4">
        <f t="shared" si="509"/>
        <v>0.1</v>
      </c>
      <c r="AQ1691">
        <v>0.1</v>
      </c>
      <c r="AR1691" s="4">
        <f t="shared" si="510"/>
        <v>7748.1233099999999</v>
      </c>
      <c r="AT1691">
        <v>7748.1233099999999</v>
      </c>
      <c r="AU1691">
        <v>7748.1233099999999</v>
      </c>
      <c r="AV1691" s="4">
        <f t="shared" si="511"/>
        <v>10715281.625</v>
      </c>
      <c r="AX1691">
        <v>11555228</v>
      </c>
      <c r="AY1691">
        <v>11555228</v>
      </c>
      <c r="AZ1691" s="4">
        <f t="shared" si="512"/>
        <v>1.7</v>
      </c>
      <c r="BB1691">
        <v>1.7</v>
      </c>
      <c r="BC1691" s="4">
        <f t="shared" si="513"/>
        <v>1.6</v>
      </c>
      <c r="BE1691">
        <v>1.6</v>
      </c>
      <c r="BF1691" s="4">
        <v>0.73799999999999999</v>
      </c>
      <c r="BG1691" s="4">
        <v>12.5</v>
      </c>
      <c r="BH1691" s="4">
        <f t="shared" si="495"/>
        <v>75.7</v>
      </c>
      <c r="BJ1691">
        <v>75.7</v>
      </c>
    </row>
    <row r="1692" spans="1:62" x14ac:dyDescent="0.25">
      <c r="A1692" s="4" t="s">
        <v>130</v>
      </c>
      <c r="B1692" s="4">
        <v>2008</v>
      </c>
      <c r="C1692" s="4">
        <v>1</v>
      </c>
      <c r="E1692" s="4">
        <f t="shared" si="496"/>
        <v>3.0646885852088361E-3</v>
      </c>
      <c r="F1692">
        <v>127</v>
      </c>
      <c r="H1692" s="4">
        <f t="shared" si="497"/>
        <v>1.1583740513233695E-2</v>
      </c>
      <c r="I1692">
        <f t="shared" si="498"/>
        <v>37</v>
      </c>
      <c r="K1692">
        <v>37</v>
      </c>
      <c r="L1692" s="4">
        <v>5.36</v>
      </c>
      <c r="M1692">
        <f t="shared" si="499"/>
        <v>1.9236718036592758E-4</v>
      </c>
      <c r="O1692" s="4">
        <f t="shared" si="500"/>
        <v>159.87722640000001</v>
      </c>
      <c r="Q1692">
        <v>159.87722640000001</v>
      </c>
      <c r="S1692" s="4">
        <f t="shared" si="501"/>
        <v>1.2961300520541614E-2</v>
      </c>
      <c r="T1692">
        <v>97</v>
      </c>
      <c r="W1692" s="4">
        <f t="shared" si="502"/>
        <v>0</v>
      </c>
      <c r="X1692">
        <v>0</v>
      </c>
      <c r="Y1692" s="4">
        <v>58.7</v>
      </c>
      <c r="AB1692" s="4">
        <f t="shared" si="503"/>
        <v>43</v>
      </c>
      <c r="AC1692" s="3">
        <v>43</v>
      </c>
      <c r="AD1692" s="4">
        <f t="shared" si="504"/>
        <v>1.3806957860092967E-2</v>
      </c>
      <c r="AE1692">
        <f t="shared" si="505"/>
        <v>96</v>
      </c>
      <c r="AG1692">
        <v>96</v>
      </c>
      <c r="AH1692" s="4">
        <f t="shared" si="506"/>
        <v>6.6</v>
      </c>
      <c r="AJ1692">
        <v>6.6</v>
      </c>
      <c r="AK1692" s="4">
        <f t="shared" si="507"/>
        <v>1.3282667817583612E-2</v>
      </c>
      <c r="AL1692">
        <f t="shared" si="508"/>
        <v>96</v>
      </c>
      <c r="AN1692">
        <v>96</v>
      </c>
      <c r="AO1692" s="4">
        <f t="shared" si="509"/>
        <v>0.1</v>
      </c>
      <c r="AQ1692">
        <v>0.1</v>
      </c>
      <c r="AR1692" s="4">
        <f t="shared" si="510"/>
        <v>9689.5288700000001</v>
      </c>
      <c r="AT1692">
        <v>9689.5288700000001</v>
      </c>
      <c r="AU1692">
        <v>9689.5288700000001</v>
      </c>
      <c r="AV1692" s="4">
        <f t="shared" si="511"/>
        <v>10715281.625</v>
      </c>
      <c r="AX1692">
        <v>11366189</v>
      </c>
      <c r="AY1692">
        <v>11366189</v>
      </c>
      <c r="AZ1692" s="4">
        <f t="shared" si="512"/>
        <v>1.7</v>
      </c>
      <c r="BB1692">
        <v>1.7</v>
      </c>
      <c r="BC1692" s="4">
        <f t="shared" si="513"/>
        <v>1.6</v>
      </c>
      <c r="BE1692">
        <v>1.6</v>
      </c>
      <c r="BF1692" s="4">
        <v>0.73499999999999999</v>
      </c>
      <c r="BG1692" s="4">
        <v>12.3</v>
      </c>
      <c r="BH1692" s="4">
        <f t="shared" si="495"/>
        <v>75.599999999999994</v>
      </c>
      <c r="BJ1692">
        <v>75.599999999999994</v>
      </c>
    </row>
    <row r="1693" spans="1:62" x14ac:dyDescent="0.25">
      <c r="A1693" s="4" t="s">
        <v>130</v>
      </c>
      <c r="B1693" s="4">
        <v>2007</v>
      </c>
      <c r="C1693" s="4">
        <v>1</v>
      </c>
      <c r="E1693" s="4">
        <f t="shared" si="496"/>
        <v>3.0332713382335351E-3</v>
      </c>
      <c r="F1693">
        <v>123</v>
      </c>
      <c r="H1693" s="4">
        <f t="shared" si="497"/>
        <v>1.1113390478051944E-2</v>
      </c>
      <c r="I1693">
        <f t="shared" si="498"/>
        <v>38</v>
      </c>
      <c r="K1693">
        <v>38</v>
      </c>
      <c r="L1693" s="4">
        <v>5.35</v>
      </c>
      <c r="M1693">
        <f t="shared" si="499"/>
        <v>1.9077848327967944E-4</v>
      </c>
      <c r="O1693" s="4">
        <f t="shared" si="500"/>
        <v>105.7476131</v>
      </c>
      <c r="Q1693">
        <v>105.7476131</v>
      </c>
      <c r="S1693" s="4">
        <f t="shared" si="501"/>
        <v>1.2624262505316943E-2</v>
      </c>
      <c r="T1693">
        <v>98</v>
      </c>
      <c r="W1693" s="4">
        <f t="shared" si="502"/>
        <v>0</v>
      </c>
      <c r="X1693">
        <v>0</v>
      </c>
      <c r="Y1693" s="4">
        <v>57.9</v>
      </c>
      <c r="AB1693" s="4">
        <f t="shared" si="503"/>
        <v>45</v>
      </c>
      <c r="AC1693" s="3">
        <v>45</v>
      </c>
      <c r="AD1693" s="4">
        <f t="shared" si="504"/>
        <v>1.3122374191186193E-2</v>
      </c>
      <c r="AE1693">
        <f t="shared" si="505"/>
        <v>98</v>
      </c>
      <c r="AG1693">
        <v>98</v>
      </c>
      <c r="AH1693" s="4">
        <f t="shared" si="506"/>
        <v>5.92</v>
      </c>
      <c r="AJ1693">
        <v>5.92</v>
      </c>
      <c r="AK1693" s="4">
        <f t="shared" si="507"/>
        <v>1.2638802621545707E-2</v>
      </c>
      <c r="AL1693">
        <f t="shared" si="508"/>
        <v>98</v>
      </c>
      <c r="AN1693">
        <v>98</v>
      </c>
      <c r="AO1693" s="4">
        <f t="shared" si="509"/>
        <v>0.1</v>
      </c>
      <c r="AQ1693">
        <v>0.1</v>
      </c>
      <c r="AR1693" s="4">
        <f t="shared" si="510"/>
        <v>933.34168699999998</v>
      </c>
      <c r="AT1693">
        <v>933.34168699999998</v>
      </c>
      <c r="AU1693">
        <v>933.34168699999998</v>
      </c>
      <c r="AV1693" s="4">
        <f t="shared" si="511"/>
        <v>10715281.625</v>
      </c>
      <c r="AX1693">
        <v>111836346</v>
      </c>
      <c r="AY1693">
        <v>111836346</v>
      </c>
      <c r="AZ1693" s="4">
        <f t="shared" si="512"/>
        <v>1.7</v>
      </c>
      <c r="BB1693">
        <v>1.7</v>
      </c>
      <c r="BC1693" s="4">
        <f t="shared" si="513"/>
        <v>1.7</v>
      </c>
      <c r="BE1693">
        <v>1.7</v>
      </c>
      <c r="BF1693" s="4">
        <v>0.73099999999999998</v>
      </c>
      <c r="BG1693" s="4">
        <v>12.3</v>
      </c>
      <c r="BH1693" s="4">
        <f t="shared" si="495"/>
        <v>76</v>
      </c>
      <c r="BJ1693">
        <v>76</v>
      </c>
    </row>
    <row r="1694" spans="1:62" x14ac:dyDescent="0.25">
      <c r="A1694" s="4" t="s">
        <v>130</v>
      </c>
      <c r="B1694" s="4">
        <v>2006</v>
      </c>
      <c r="C1694" s="4">
        <v>1</v>
      </c>
      <c r="E1694" s="4">
        <f t="shared" si="496"/>
        <v>3.0493342433853174E-3</v>
      </c>
      <c r="F1694">
        <v>125</v>
      </c>
      <c r="H1694" s="4">
        <f t="shared" si="497"/>
        <v>1.0169490201435198E-2</v>
      </c>
      <c r="I1694">
        <f t="shared" si="498"/>
        <v>40</v>
      </c>
      <c r="K1694">
        <v>40</v>
      </c>
      <c r="L1694" s="4">
        <v>5.1100000000000003</v>
      </c>
      <c r="M1694">
        <f t="shared" si="499"/>
        <v>1.9920222978477706E-4</v>
      </c>
      <c r="O1694" s="4">
        <f t="shared" si="500"/>
        <v>980.25374439999996</v>
      </c>
      <c r="Q1694">
        <v>980.25374439999996</v>
      </c>
      <c r="S1694" s="4">
        <f t="shared" si="501"/>
        <v>1.2624262505316943E-2</v>
      </c>
      <c r="T1694">
        <v>98</v>
      </c>
      <c r="W1694" s="4">
        <f t="shared" si="502"/>
        <v>23</v>
      </c>
      <c r="X1694">
        <v>23</v>
      </c>
      <c r="Y1694" s="4">
        <v>57.2</v>
      </c>
      <c r="AB1694" s="4">
        <f t="shared" si="503"/>
        <v>47</v>
      </c>
      <c r="AC1694" s="3">
        <v>47</v>
      </c>
      <c r="AD1694" s="4">
        <f t="shared" si="504"/>
        <v>1.3116123016399616E-2</v>
      </c>
      <c r="AE1694">
        <f t="shared" si="505"/>
        <v>98</v>
      </c>
      <c r="AG1694">
        <v>98</v>
      </c>
      <c r="AH1694" s="4">
        <f t="shared" si="506"/>
        <v>5.83</v>
      </c>
      <c r="AJ1694">
        <v>5.83</v>
      </c>
      <c r="AK1694" s="4">
        <f t="shared" si="507"/>
        <v>1.2632751211932844E-2</v>
      </c>
      <c r="AL1694">
        <f t="shared" si="508"/>
        <v>98</v>
      </c>
      <c r="AN1694">
        <v>98</v>
      </c>
      <c r="AO1694" s="4">
        <f t="shared" si="509"/>
        <v>0.1</v>
      </c>
      <c r="AQ1694">
        <v>0.1</v>
      </c>
      <c r="AR1694" s="4">
        <f t="shared" si="510"/>
        <v>8767.9225800000004</v>
      </c>
      <c r="AT1694">
        <v>8767.9225800000004</v>
      </c>
      <c r="AU1694">
        <v>8767.9225800000004</v>
      </c>
      <c r="AV1694" s="4">
        <f t="shared" si="511"/>
        <v>1192378</v>
      </c>
      <c r="AX1694">
        <v>1192378</v>
      </c>
      <c r="AY1694">
        <v>1192378</v>
      </c>
      <c r="AZ1694" s="4">
        <f t="shared" si="512"/>
        <v>1.8</v>
      </c>
      <c r="BB1694">
        <v>1.8</v>
      </c>
      <c r="BC1694" s="4">
        <f t="shared" si="513"/>
        <v>1.7</v>
      </c>
      <c r="BE1694">
        <v>1.7</v>
      </c>
      <c r="BF1694" s="4">
        <v>0.72299999999999998</v>
      </c>
      <c r="BG1694" s="4">
        <v>12.2</v>
      </c>
      <c r="BH1694" s="4">
        <f t="shared" si="495"/>
        <v>75.8</v>
      </c>
      <c r="BJ1694">
        <v>75.8</v>
      </c>
    </row>
    <row r="1695" spans="1:62" x14ac:dyDescent="0.25">
      <c r="A1695" s="4" t="s">
        <v>130</v>
      </c>
      <c r="B1695" s="4">
        <v>2005</v>
      </c>
      <c r="C1695" s="4">
        <v>1</v>
      </c>
      <c r="E1695" s="4">
        <f t="shared" si="496"/>
        <v>3.0571007174885205E-3</v>
      </c>
      <c r="F1695">
        <v>126</v>
      </c>
      <c r="H1695" s="4">
        <f t="shared" si="497"/>
        <v>9.233391680842357E-3</v>
      </c>
      <c r="I1695">
        <f t="shared" si="498"/>
        <v>42</v>
      </c>
      <c r="K1695">
        <v>42</v>
      </c>
      <c r="L1695" s="4">
        <v>4.93</v>
      </c>
      <c r="M1695">
        <f t="shared" si="499"/>
        <v>1.989733570178128E-4</v>
      </c>
      <c r="O1695" s="4">
        <f t="shared" si="500"/>
        <v>998.34980489999998</v>
      </c>
      <c r="Q1695">
        <v>998.34980489999998</v>
      </c>
      <c r="S1695" s="4">
        <f t="shared" si="501"/>
        <v>1.2624262505316943E-2</v>
      </c>
      <c r="T1695">
        <v>98</v>
      </c>
      <c r="W1695" s="4">
        <f t="shared" si="502"/>
        <v>6</v>
      </c>
      <c r="X1695">
        <v>6</v>
      </c>
      <c r="Y1695" s="4">
        <v>56.4</v>
      </c>
      <c r="AB1695" s="4">
        <f t="shared" si="503"/>
        <v>49</v>
      </c>
      <c r="AC1695" s="3">
        <v>49</v>
      </c>
      <c r="AD1695" s="4">
        <f t="shared" si="504"/>
        <v>1.310986753151281E-2</v>
      </c>
      <c r="AE1695">
        <f t="shared" si="505"/>
        <v>98</v>
      </c>
      <c r="AG1695">
        <v>98</v>
      </c>
      <c r="AH1695" s="4">
        <f t="shared" si="506"/>
        <v>6.4</v>
      </c>
      <c r="AJ1695">
        <v>6.4</v>
      </c>
      <c r="AK1695" s="4">
        <f t="shared" si="507"/>
        <v>1.2626695574300472E-2</v>
      </c>
      <c r="AL1695">
        <f t="shared" si="508"/>
        <v>98</v>
      </c>
      <c r="AN1695">
        <v>98</v>
      </c>
      <c r="AO1695" s="4">
        <f t="shared" si="509"/>
        <v>0.1</v>
      </c>
      <c r="AQ1695">
        <v>0.1</v>
      </c>
      <c r="AR1695" s="4">
        <f t="shared" si="510"/>
        <v>7986.7984390000001</v>
      </c>
      <c r="AT1695">
        <v>7986.7984390000001</v>
      </c>
      <c r="AU1695">
        <v>7986.7984390000001</v>
      </c>
      <c r="AV1695" s="4">
        <f t="shared" si="511"/>
        <v>10715281.625</v>
      </c>
      <c r="AX1695">
        <v>18472228</v>
      </c>
      <c r="AY1695">
        <v>18472228</v>
      </c>
      <c r="AZ1695" s="4">
        <f t="shared" si="512"/>
        <v>1.8</v>
      </c>
      <c r="BB1695">
        <v>1.8</v>
      </c>
      <c r="BC1695" s="4">
        <f t="shared" si="513"/>
        <v>1.7</v>
      </c>
      <c r="BE1695">
        <v>1.7</v>
      </c>
      <c r="BF1695" s="4">
        <v>0.71899999999999997</v>
      </c>
      <c r="BG1695" s="4">
        <v>12.2</v>
      </c>
      <c r="BH1695" s="4">
        <f t="shared" si="495"/>
        <v>75.3</v>
      </c>
      <c r="BJ1695">
        <v>75.3</v>
      </c>
    </row>
    <row r="1696" spans="1:62" x14ac:dyDescent="0.25">
      <c r="A1696" s="4" t="s">
        <v>130</v>
      </c>
      <c r="B1696" s="4">
        <v>2004</v>
      </c>
      <c r="C1696" s="4">
        <v>1</v>
      </c>
      <c r="E1696" s="4">
        <f t="shared" si="496"/>
        <v>3.0413906207988652E-3</v>
      </c>
      <c r="F1696">
        <v>124</v>
      </c>
      <c r="H1696" s="4">
        <f t="shared" si="497"/>
        <v>8.3182659902056068E-3</v>
      </c>
      <c r="I1696">
        <f t="shared" si="498"/>
        <v>44</v>
      </c>
      <c r="K1696">
        <v>44</v>
      </c>
      <c r="L1696" s="4">
        <v>4.9000000000000004</v>
      </c>
      <c r="M1696">
        <f t="shared" si="499"/>
        <v>1.9983916129862021E-4</v>
      </c>
      <c r="O1696" s="4">
        <f t="shared" si="500"/>
        <v>920.82841150000002</v>
      </c>
      <c r="Q1696">
        <v>920.82841150000002</v>
      </c>
      <c r="S1696" s="4">
        <f t="shared" si="501"/>
        <v>1.2624262505316943E-2</v>
      </c>
      <c r="T1696">
        <v>98</v>
      </c>
      <c r="W1696" s="4">
        <f t="shared" si="502"/>
        <v>64</v>
      </c>
      <c r="X1696">
        <v>64</v>
      </c>
      <c r="Y1696" s="4">
        <v>55.7</v>
      </c>
      <c r="AB1696" s="4">
        <f t="shared" si="503"/>
        <v>52</v>
      </c>
      <c r="AC1696" s="3">
        <v>52</v>
      </c>
      <c r="AD1696" s="4">
        <f t="shared" si="504"/>
        <v>1.31036077259668E-2</v>
      </c>
      <c r="AE1696">
        <f t="shared" si="505"/>
        <v>98</v>
      </c>
      <c r="AG1696">
        <v>98</v>
      </c>
      <c r="AH1696" s="4">
        <f t="shared" si="506"/>
        <v>6.11</v>
      </c>
      <c r="AJ1696">
        <v>6.11</v>
      </c>
      <c r="AK1696" s="4">
        <f t="shared" si="507"/>
        <v>1.2620635698171187E-2</v>
      </c>
      <c r="AL1696">
        <f t="shared" si="508"/>
        <v>98</v>
      </c>
      <c r="AN1696">
        <v>98</v>
      </c>
      <c r="AO1696" s="4">
        <f t="shared" si="509"/>
        <v>0.1</v>
      </c>
      <c r="AQ1696">
        <v>0.1</v>
      </c>
      <c r="AR1696" s="4">
        <f t="shared" si="510"/>
        <v>7199.5966500000004</v>
      </c>
      <c r="AT1696">
        <v>7199.5966500000004</v>
      </c>
      <c r="AU1696">
        <v>7199.5966500000004</v>
      </c>
      <c r="AV1696" s="4">
        <f t="shared" si="511"/>
        <v>10715281.625</v>
      </c>
      <c r="AX1696">
        <v>16995583</v>
      </c>
      <c r="AY1696">
        <v>16995583</v>
      </c>
      <c r="AZ1696" s="4">
        <f t="shared" si="512"/>
        <v>1.8</v>
      </c>
      <c r="BB1696">
        <v>1.8</v>
      </c>
      <c r="BC1696" s="4">
        <f t="shared" si="513"/>
        <v>1.8</v>
      </c>
      <c r="BE1696">
        <v>1.8</v>
      </c>
      <c r="BF1696" s="4">
        <v>0.71399999999999997</v>
      </c>
      <c r="BG1696" s="4">
        <v>12.1</v>
      </c>
      <c r="BH1696" s="4">
        <f t="shared" si="495"/>
        <v>75.400000000000006</v>
      </c>
      <c r="BJ1696">
        <v>75.400000000000006</v>
      </c>
    </row>
    <row r="1697" spans="1:62" x14ac:dyDescent="0.25">
      <c r="A1697" s="4" t="s">
        <v>130</v>
      </c>
      <c r="B1697" s="4">
        <v>2003</v>
      </c>
      <c r="C1697" s="4">
        <v>1</v>
      </c>
      <c r="E1697" s="4">
        <f t="shared" si="496"/>
        <v>3.0646885852088361E-3</v>
      </c>
      <c r="F1697">
        <v>127</v>
      </c>
      <c r="H1697" s="4">
        <f t="shared" si="497"/>
        <v>7.4355622963715659E-3</v>
      </c>
      <c r="I1697">
        <f t="shared" si="498"/>
        <v>46</v>
      </c>
      <c r="K1697">
        <v>46</v>
      </c>
      <c r="L1697" s="4">
        <v>4.88</v>
      </c>
      <c r="M1697">
        <f t="shared" si="499"/>
        <v>2.0063694122745762E-4</v>
      </c>
      <c r="O1697" s="4">
        <f t="shared" si="500"/>
        <v>781.20628280000005</v>
      </c>
      <c r="Q1697">
        <v>781.20628280000005</v>
      </c>
      <c r="S1697" s="4">
        <f t="shared" si="501"/>
        <v>1.2624262505316943E-2</v>
      </c>
      <c r="T1697">
        <v>98</v>
      </c>
      <c r="W1697" s="4">
        <f t="shared" si="502"/>
        <v>44</v>
      </c>
      <c r="X1697">
        <v>44</v>
      </c>
      <c r="Y1697" s="4">
        <v>54.9</v>
      </c>
      <c r="AB1697" s="4">
        <f t="shared" si="503"/>
        <v>55</v>
      </c>
      <c r="AC1697" s="3">
        <v>55</v>
      </c>
      <c r="AD1697" s="4">
        <f t="shared" si="504"/>
        <v>1.3097343589159408E-2</v>
      </c>
      <c r="AE1697">
        <f t="shared" si="505"/>
        <v>98</v>
      </c>
      <c r="AG1697">
        <v>98</v>
      </c>
      <c r="AH1697" s="4">
        <f t="shared" si="506"/>
        <v>6.2</v>
      </c>
      <c r="AJ1697">
        <v>6.2</v>
      </c>
      <c r="AK1697" s="4">
        <f t="shared" si="507"/>
        <v>1.2614571573024402E-2</v>
      </c>
      <c r="AL1697">
        <f t="shared" si="508"/>
        <v>98</v>
      </c>
      <c r="AN1697">
        <v>98</v>
      </c>
      <c r="AO1697" s="4">
        <f t="shared" si="509"/>
        <v>0.1</v>
      </c>
      <c r="AQ1697">
        <v>0.1</v>
      </c>
      <c r="AR1697" s="4">
        <f t="shared" si="510"/>
        <v>6751.9989869999999</v>
      </c>
      <c r="AT1697">
        <v>6751.9989869999999</v>
      </c>
      <c r="AU1697">
        <v>6751.9989869999999</v>
      </c>
      <c r="AV1697" s="4">
        <f t="shared" si="511"/>
        <v>1564453</v>
      </c>
      <c r="AX1697">
        <v>1564453</v>
      </c>
      <c r="AY1697">
        <v>1564453</v>
      </c>
      <c r="AZ1697" s="4">
        <f t="shared" si="512"/>
        <v>1.9</v>
      </c>
      <c r="BB1697">
        <v>1.9</v>
      </c>
      <c r="BC1697" s="4">
        <f t="shared" si="513"/>
        <v>1.8</v>
      </c>
      <c r="BE1697">
        <v>1.8</v>
      </c>
      <c r="BF1697" s="4">
        <v>0.70799999999999996</v>
      </c>
      <c r="BG1697" s="4">
        <v>11.9</v>
      </c>
      <c r="BH1697" s="4">
        <f t="shared" si="495"/>
        <v>75</v>
      </c>
      <c r="BJ1697">
        <v>75</v>
      </c>
    </row>
    <row r="1698" spans="1:62" x14ac:dyDescent="0.25">
      <c r="A1698" s="4" t="s">
        <v>130</v>
      </c>
      <c r="B1698" s="4">
        <v>2002</v>
      </c>
      <c r="C1698" s="4">
        <v>1</v>
      </c>
      <c r="E1698" s="4">
        <f t="shared" si="496"/>
        <v>3.0646885852088361E-3</v>
      </c>
      <c r="F1698">
        <v>127</v>
      </c>
      <c r="H1698" s="4">
        <f t="shared" si="497"/>
        <v>6.1926721602285914E-3</v>
      </c>
      <c r="I1698">
        <f t="shared" si="498"/>
        <v>49</v>
      </c>
      <c r="K1698">
        <v>49</v>
      </c>
      <c r="L1698" s="4">
        <v>4.7699999999999996</v>
      </c>
      <c r="M1698">
        <f t="shared" si="499"/>
        <v>1.877348258154421E-4</v>
      </c>
      <c r="O1698" s="4">
        <f t="shared" si="500"/>
        <v>12.1859723</v>
      </c>
      <c r="Q1698">
        <v>12.1859723</v>
      </c>
      <c r="S1698" s="4">
        <f t="shared" si="501"/>
        <v>1.2961300520541614E-2</v>
      </c>
      <c r="T1698">
        <v>97</v>
      </c>
      <c r="W1698" s="4">
        <f t="shared" si="502"/>
        <v>0</v>
      </c>
      <c r="X1698">
        <v>0</v>
      </c>
      <c r="Y1698" s="4">
        <v>54.1</v>
      </c>
      <c r="AB1698" s="4">
        <f t="shared" si="503"/>
        <v>57.5</v>
      </c>
      <c r="AC1698" s="3">
        <v>58</v>
      </c>
      <c r="AD1698" s="4">
        <f t="shared" si="504"/>
        <v>1.3091075110445015E-2</v>
      </c>
      <c r="AE1698">
        <f t="shared" si="505"/>
        <v>98</v>
      </c>
      <c r="AG1698">
        <v>98</v>
      </c>
      <c r="AH1698" s="4">
        <f t="shared" si="506"/>
        <v>5.52</v>
      </c>
      <c r="AJ1698">
        <v>5.52</v>
      </c>
      <c r="AK1698" s="4">
        <f t="shared" si="507"/>
        <v>1.2933476577092687E-2</v>
      </c>
      <c r="AL1698">
        <f t="shared" si="508"/>
        <v>97</v>
      </c>
      <c r="AN1698">
        <v>97</v>
      </c>
      <c r="AO1698" s="4">
        <f t="shared" si="509"/>
        <v>0.1</v>
      </c>
      <c r="AQ1698">
        <v>0.1</v>
      </c>
      <c r="AR1698" s="4">
        <f t="shared" si="510"/>
        <v>716.82190000000003</v>
      </c>
      <c r="AT1698">
        <v>716.82190000000003</v>
      </c>
      <c r="AU1698">
        <v>716.82190000000003</v>
      </c>
      <c r="AV1698" s="4">
        <f t="shared" si="511"/>
        <v>1435568</v>
      </c>
      <c r="AX1698">
        <v>1435568</v>
      </c>
      <c r="AY1698">
        <v>1435568</v>
      </c>
      <c r="AZ1698" s="4">
        <f t="shared" si="512"/>
        <v>1.9</v>
      </c>
      <c r="BB1698">
        <v>1.9</v>
      </c>
      <c r="BC1698" s="4">
        <f t="shared" si="513"/>
        <v>1.8</v>
      </c>
      <c r="BE1698">
        <v>1.8</v>
      </c>
      <c r="BF1698" s="4">
        <v>0.70299999999999996</v>
      </c>
      <c r="BG1698" s="4">
        <v>11.6</v>
      </c>
      <c r="BH1698" s="4">
        <f t="shared" si="495"/>
        <v>75</v>
      </c>
      <c r="BJ1698">
        <v>75</v>
      </c>
    </row>
    <row r="1699" spans="1:62" x14ac:dyDescent="0.25">
      <c r="A1699" s="4" t="s">
        <v>130</v>
      </c>
      <c r="B1699" s="4">
        <v>2001</v>
      </c>
      <c r="C1699" s="4">
        <v>1</v>
      </c>
      <c r="E1699" s="4">
        <f t="shared" si="496"/>
        <v>3.0571007174885205E-3</v>
      </c>
      <c r="F1699">
        <v>126</v>
      </c>
      <c r="H1699" s="4">
        <f t="shared" si="497"/>
        <v>5.0677322965489383E-3</v>
      </c>
      <c r="I1699">
        <f t="shared" si="498"/>
        <v>52</v>
      </c>
      <c r="K1699">
        <v>52</v>
      </c>
      <c r="L1699" s="4">
        <v>4.8600000000000003</v>
      </c>
      <c r="M1699">
        <f t="shared" si="499"/>
        <v>1.877736080848917E-4</v>
      </c>
      <c r="O1699" s="4">
        <f t="shared" si="500"/>
        <v>13.31109532</v>
      </c>
      <c r="Q1699">
        <v>13.31109532</v>
      </c>
      <c r="S1699" s="4">
        <f t="shared" si="501"/>
        <v>1.2961300520541614E-2</v>
      </c>
      <c r="T1699">
        <v>97</v>
      </c>
      <c r="W1699" s="4">
        <f t="shared" si="502"/>
        <v>3</v>
      </c>
      <c r="X1699">
        <v>3</v>
      </c>
      <c r="Y1699" s="4">
        <v>53.2</v>
      </c>
      <c r="AB1699" s="4">
        <f t="shared" si="503"/>
        <v>57.5</v>
      </c>
      <c r="AC1699" s="3">
        <v>62</v>
      </c>
      <c r="AD1699" s="4">
        <f t="shared" si="504"/>
        <v>1.3430771527389656E-2</v>
      </c>
      <c r="AE1699">
        <f t="shared" si="505"/>
        <v>97</v>
      </c>
      <c r="AG1699">
        <v>97</v>
      </c>
      <c r="AH1699" s="4">
        <f t="shared" si="506"/>
        <v>5.35</v>
      </c>
      <c r="AJ1699">
        <v>5.35</v>
      </c>
      <c r="AK1699" s="4">
        <f t="shared" si="507"/>
        <v>1.2927468401903031E-2</v>
      </c>
      <c r="AL1699">
        <f t="shared" si="508"/>
        <v>97</v>
      </c>
      <c r="AN1699">
        <v>97</v>
      </c>
      <c r="AO1699" s="4">
        <f t="shared" si="509"/>
        <v>0.1</v>
      </c>
      <c r="AQ1699">
        <v>0.1</v>
      </c>
      <c r="AR1699" s="4">
        <f t="shared" si="510"/>
        <v>731.37886400000002</v>
      </c>
      <c r="AT1699">
        <v>731.37886400000002</v>
      </c>
      <c r="AU1699">
        <v>731.37886400000002</v>
      </c>
      <c r="AV1699" s="4">
        <f t="shared" si="511"/>
        <v>136768</v>
      </c>
      <c r="AX1699">
        <v>136768</v>
      </c>
      <c r="AY1699">
        <v>136768</v>
      </c>
      <c r="AZ1699" s="4">
        <f t="shared" si="512"/>
        <v>1.9</v>
      </c>
      <c r="BB1699">
        <v>1.9</v>
      </c>
      <c r="BC1699" s="4">
        <f t="shared" si="513"/>
        <v>1.9</v>
      </c>
      <c r="BE1699">
        <v>1.9</v>
      </c>
      <c r="BF1699" s="4">
        <v>0.7</v>
      </c>
      <c r="BG1699" s="4">
        <v>11.6</v>
      </c>
      <c r="BH1699" s="4">
        <f t="shared" si="495"/>
        <v>75</v>
      </c>
      <c r="BJ1699">
        <v>75</v>
      </c>
    </row>
    <row r="1700" spans="1:62" x14ac:dyDescent="0.25">
      <c r="A1700" s="4" t="s">
        <v>130</v>
      </c>
      <c r="B1700" s="4">
        <v>2000</v>
      </c>
      <c r="C1700" s="4">
        <v>1</v>
      </c>
      <c r="E1700" s="4">
        <f t="shared" si="496"/>
        <v>3.0793228256523718E-3</v>
      </c>
      <c r="F1700">
        <v>129</v>
      </c>
      <c r="H1700" s="4">
        <f t="shared" si="497"/>
        <v>4.0749336787398553E-3</v>
      </c>
      <c r="I1700">
        <f t="shared" si="498"/>
        <v>55</v>
      </c>
      <c r="K1700">
        <v>55</v>
      </c>
      <c r="L1700" s="4">
        <v>4.99</v>
      </c>
      <c r="M1700">
        <f t="shared" si="499"/>
        <v>1.8766722539603038E-4</v>
      </c>
      <c r="O1700" s="4">
        <f t="shared" si="500"/>
        <v>10.228401180000001</v>
      </c>
      <c r="Q1700">
        <v>10.228401180000001</v>
      </c>
      <c r="S1700" s="4">
        <f t="shared" si="501"/>
        <v>1.2961300520541614E-2</v>
      </c>
      <c r="T1700">
        <v>97</v>
      </c>
      <c r="W1700" s="4">
        <f t="shared" si="502"/>
        <v>30</v>
      </c>
      <c r="X1700">
        <v>30</v>
      </c>
      <c r="Y1700" s="4">
        <v>52.4</v>
      </c>
      <c r="AB1700" s="4">
        <f t="shared" si="503"/>
        <v>57.5</v>
      </c>
      <c r="AC1700" s="3">
        <v>66</v>
      </c>
      <c r="AD1700" s="4">
        <f t="shared" si="504"/>
        <v>1.3424559872990379E-2</v>
      </c>
      <c r="AE1700">
        <f t="shared" si="505"/>
        <v>97</v>
      </c>
      <c r="AG1700">
        <v>97</v>
      </c>
      <c r="AH1700" s="4">
        <f t="shared" si="506"/>
        <v>4.9800000000000004</v>
      </c>
      <c r="AJ1700">
        <v>4.9800000000000004</v>
      </c>
      <c r="AK1700" s="4">
        <f t="shared" si="507"/>
        <v>1.2921456384831682E-2</v>
      </c>
      <c r="AL1700">
        <f t="shared" si="508"/>
        <v>97</v>
      </c>
      <c r="AN1700">
        <v>97</v>
      </c>
      <c r="AO1700" s="4">
        <f t="shared" si="509"/>
        <v>0.1</v>
      </c>
      <c r="AQ1700">
        <v>0.1</v>
      </c>
      <c r="AR1700" s="4">
        <f t="shared" si="510"/>
        <v>672.92112999999995</v>
      </c>
      <c r="AT1700">
        <v>672.92112999999995</v>
      </c>
      <c r="AU1700">
        <v>672.92112999999995</v>
      </c>
      <c r="AV1700" s="4">
        <f t="shared" si="511"/>
        <v>10715281.625</v>
      </c>
      <c r="AX1700">
        <v>11719673</v>
      </c>
      <c r="AY1700">
        <v>11719673</v>
      </c>
      <c r="AZ1700" s="4">
        <f t="shared" si="512"/>
        <v>2</v>
      </c>
      <c r="BB1700">
        <v>2</v>
      </c>
      <c r="BC1700" s="4">
        <f t="shared" si="513"/>
        <v>1.9</v>
      </c>
      <c r="BE1700">
        <v>1.9</v>
      </c>
      <c r="BF1700" s="4">
        <v>0.69399999999999995</v>
      </c>
      <c r="BG1700" s="4">
        <v>11.4</v>
      </c>
      <c r="BH1700" s="4">
        <f t="shared" si="495"/>
        <v>74.8</v>
      </c>
      <c r="BJ1700">
        <v>74.8</v>
      </c>
    </row>
    <row r="1701" spans="1:62" x14ac:dyDescent="0.25">
      <c r="A1701" s="4" t="s">
        <v>131</v>
      </c>
      <c r="B1701" s="4">
        <v>2015</v>
      </c>
      <c r="C1701" s="4">
        <v>1</v>
      </c>
      <c r="E1701" s="4">
        <f t="shared" si="496"/>
        <v>3.2095655695938011E-3</v>
      </c>
      <c r="F1701">
        <v>166</v>
      </c>
      <c r="H1701" s="4">
        <f t="shared" si="497"/>
        <v>1.3615888411902125E-2</v>
      </c>
      <c r="I1701">
        <f t="shared" si="498"/>
        <v>0</v>
      </c>
      <c r="K1701">
        <v>0</v>
      </c>
      <c r="M1701">
        <f t="shared" si="499"/>
        <v>1.8731145170040577E-4</v>
      </c>
      <c r="O1701" s="4">
        <f t="shared" si="500"/>
        <v>0</v>
      </c>
      <c r="Q1701">
        <v>0</v>
      </c>
      <c r="S1701" s="4">
        <f t="shared" si="501"/>
        <v>1.5804042217288962E-2</v>
      </c>
      <c r="T1701">
        <v>78</v>
      </c>
      <c r="W1701" s="4">
        <f t="shared" si="502"/>
        <v>0</v>
      </c>
      <c r="X1701">
        <v>0</v>
      </c>
      <c r="Y1701" s="4">
        <v>69.400000000000006</v>
      </c>
      <c r="AB1701" s="4">
        <f t="shared" si="503"/>
        <v>0</v>
      </c>
      <c r="AC1701" s="3">
        <v>0</v>
      </c>
      <c r="AD1701" s="4">
        <f t="shared" si="504"/>
        <v>1.4764300671635783E-2</v>
      </c>
      <c r="AE1701">
        <f t="shared" si="505"/>
        <v>71</v>
      </c>
      <c r="AG1701">
        <v>71</v>
      </c>
      <c r="AH1701" s="4" t="e">
        <f t="shared" si="506"/>
        <v>#VALUE!</v>
      </c>
      <c r="AK1701" s="4">
        <f t="shared" si="507"/>
        <v>1.4741295293968356E-2</v>
      </c>
      <c r="AL1701">
        <f t="shared" si="508"/>
        <v>72</v>
      </c>
      <c r="AN1701">
        <v>72</v>
      </c>
      <c r="AO1701" s="4">
        <f t="shared" si="509"/>
        <v>0.1</v>
      </c>
      <c r="AQ1701">
        <v>0.1</v>
      </c>
      <c r="AR1701" s="4">
        <f t="shared" si="510"/>
        <v>1766.9475950000001</v>
      </c>
      <c r="AT1701">
        <v>1766.9475950000001</v>
      </c>
      <c r="AV1701" s="4">
        <f t="shared" si="511"/>
        <v>1386542</v>
      </c>
      <c r="AX1701">
        <v>1386542</v>
      </c>
      <c r="AZ1701" s="4">
        <f t="shared" si="512"/>
        <v>0.2</v>
      </c>
      <c r="BB1701">
        <v>0.2</v>
      </c>
      <c r="BC1701" s="4">
        <f t="shared" si="513"/>
        <v>0.2</v>
      </c>
      <c r="BE1701">
        <v>0.2</v>
      </c>
      <c r="BF1701" s="4">
        <v>0.63700000000000001</v>
      </c>
      <c r="BG1701" s="4">
        <v>11.7</v>
      </c>
      <c r="BH1701" s="4">
        <f t="shared" si="495"/>
        <v>69.400000000000006</v>
      </c>
      <c r="BJ1701">
        <v>69.400000000000006</v>
      </c>
    </row>
    <row r="1702" spans="1:62" x14ac:dyDescent="0.25">
      <c r="A1702" s="4" t="s">
        <v>131</v>
      </c>
      <c r="B1702" s="4">
        <v>2014</v>
      </c>
      <c r="C1702" s="4">
        <v>1</v>
      </c>
      <c r="E1702" s="4">
        <f t="shared" si="496"/>
        <v>3.2096501500947479E-3</v>
      </c>
      <c r="F1702">
        <v>164</v>
      </c>
      <c r="H1702" s="4">
        <f t="shared" si="497"/>
        <v>1.3615888411902125E-2</v>
      </c>
      <c r="I1702">
        <f t="shared" si="498"/>
        <v>0</v>
      </c>
      <c r="K1702">
        <v>0</v>
      </c>
      <c r="L1702" s="4">
        <v>1.58</v>
      </c>
      <c r="M1702">
        <f t="shared" si="499"/>
        <v>1.8731145170040577E-4</v>
      </c>
      <c r="O1702" s="4">
        <f t="shared" si="500"/>
        <v>0</v>
      </c>
      <c r="Q1702">
        <v>0</v>
      </c>
      <c r="S1702" s="4">
        <f t="shared" si="501"/>
        <v>1.591307966584659E-2</v>
      </c>
      <c r="T1702">
        <v>81</v>
      </c>
      <c r="W1702" s="4">
        <f t="shared" si="502"/>
        <v>140</v>
      </c>
      <c r="X1702">
        <v>140</v>
      </c>
      <c r="Y1702" s="4">
        <v>68.7</v>
      </c>
      <c r="AB1702" s="4">
        <f t="shared" si="503"/>
        <v>0</v>
      </c>
      <c r="AC1702" s="3">
        <v>0</v>
      </c>
      <c r="AD1702" s="4">
        <f t="shared" si="504"/>
        <v>1.5810693645421134E-2</v>
      </c>
      <c r="AE1702">
        <f t="shared" si="505"/>
        <v>76</v>
      </c>
      <c r="AG1702">
        <v>76</v>
      </c>
      <c r="AH1702" s="4">
        <f t="shared" si="506"/>
        <v>12.341249999999999</v>
      </c>
      <c r="AJ1702">
        <v>13.71</v>
      </c>
      <c r="AK1702" s="4">
        <f t="shared" si="507"/>
        <v>1.5509227164496021E-2</v>
      </c>
      <c r="AL1702">
        <f t="shared" si="508"/>
        <v>77</v>
      </c>
      <c r="AN1702">
        <v>77</v>
      </c>
      <c r="AO1702" s="4">
        <f t="shared" si="509"/>
        <v>0.1</v>
      </c>
      <c r="AQ1702">
        <v>0.1</v>
      </c>
      <c r="AR1702" s="4">
        <f t="shared" si="510"/>
        <v>1766.9475950000001</v>
      </c>
      <c r="AT1702">
        <v>1766.9475950000001</v>
      </c>
      <c r="AV1702" s="4">
        <f t="shared" si="511"/>
        <v>1386542</v>
      </c>
      <c r="AX1702">
        <v>1386542</v>
      </c>
      <c r="AZ1702" s="4">
        <f t="shared" si="512"/>
        <v>0.2</v>
      </c>
      <c r="BB1702">
        <v>0.2</v>
      </c>
      <c r="BC1702" s="4">
        <f t="shared" si="513"/>
        <v>0.2</v>
      </c>
      <c r="BE1702">
        <v>0.2</v>
      </c>
      <c r="BF1702" s="4">
        <v>0.63900000000000001</v>
      </c>
      <c r="BG1702" s="4">
        <v>11.7</v>
      </c>
      <c r="BH1702" s="4">
        <f t="shared" si="495"/>
        <v>69.400000000000006</v>
      </c>
      <c r="BJ1702">
        <v>69.400000000000006</v>
      </c>
    </row>
    <row r="1703" spans="1:62" x14ac:dyDescent="0.25">
      <c r="A1703" s="4" t="s">
        <v>131</v>
      </c>
      <c r="B1703" s="4">
        <v>2013</v>
      </c>
      <c r="C1703" s="4">
        <v>1</v>
      </c>
      <c r="E1703" s="4">
        <f t="shared" si="496"/>
        <v>3.2095655695938011E-3</v>
      </c>
      <c r="F1703">
        <v>166</v>
      </c>
      <c r="H1703" s="4">
        <f t="shared" si="497"/>
        <v>1.3615888411902125E-2</v>
      </c>
      <c r="I1703">
        <f t="shared" si="498"/>
        <v>0</v>
      </c>
      <c r="K1703">
        <v>0</v>
      </c>
      <c r="L1703" s="4">
        <v>1.67</v>
      </c>
      <c r="M1703">
        <f t="shared" si="499"/>
        <v>1.8731145170040577E-4</v>
      </c>
      <c r="O1703" s="4">
        <f t="shared" si="500"/>
        <v>0</v>
      </c>
      <c r="Q1703">
        <v>0</v>
      </c>
      <c r="S1703" s="4">
        <f t="shared" si="501"/>
        <v>1.5859517275223931E-2</v>
      </c>
      <c r="T1703">
        <v>83</v>
      </c>
      <c r="W1703" s="4">
        <f t="shared" si="502"/>
        <v>0</v>
      </c>
      <c r="X1703">
        <v>0</v>
      </c>
      <c r="Y1703" s="4">
        <v>68.099999999999994</v>
      </c>
      <c r="AB1703" s="4">
        <f t="shared" si="503"/>
        <v>0</v>
      </c>
      <c r="AC1703" s="3">
        <v>0</v>
      </c>
      <c r="AD1703" s="4">
        <f t="shared" si="504"/>
        <v>1.6243169788717E-2</v>
      </c>
      <c r="AE1703">
        <f t="shared" si="505"/>
        <v>81</v>
      </c>
      <c r="AG1703">
        <v>81</v>
      </c>
      <c r="AH1703" s="4">
        <f t="shared" si="506"/>
        <v>12.341249999999999</v>
      </c>
      <c r="AJ1703">
        <v>13.38</v>
      </c>
      <c r="AK1703" s="4">
        <f t="shared" si="507"/>
        <v>1.570646551977245E-2</v>
      </c>
      <c r="AL1703">
        <f t="shared" si="508"/>
        <v>81</v>
      </c>
      <c r="AN1703">
        <v>81</v>
      </c>
      <c r="AO1703" s="4">
        <f t="shared" si="509"/>
        <v>0.1</v>
      </c>
      <c r="AQ1703">
        <v>0.1</v>
      </c>
      <c r="AR1703" s="4">
        <f t="shared" si="510"/>
        <v>1766.9475950000001</v>
      </c>
      <c r="AT1703">
        <v>1766.9475950000001</v>
      </c>
      <c r="AV1703" s="4">
        <f t="shared" si="511"/>
        <v>1386542</v>
      </c>
      <c r="AX1703">
        <v>1386542</v>
      </c>
      <c r="AZ1703" s="4">
        <f t="shared" si="512"/>
        <v>0.2</v>
      </c>
      <c r="BB1703">
        <v>0.2</v>
      </c>
      <c r="BC1703" s="4">
        <f t="shared" si="513"/>
        <v>0.2</v>
      </c>
      <c r="BE1703">
        <v>0.2</v>
      </c>
      <c r="BF1703" s="4">
        <v>0.64100000000000001</v>
      </c>
      <c r="BG1703" s="4">
        <v>11.7</v>
      </c>
      <c r="BH1703" s="4">
        <f t="shared" si="495"/>
        <v>69.2</v>
      </c>
      <c r="BJ1703">
        <v>69.2</v>
      </c>
    </row>
    <row r="1704" spans="1:62" x14ac:dyDescent="0.25">
      <c r="A1704" s="4" t="s">
        <v>131</v>
      </c>
      <c r="B1704" s="4">
        <v>2012</v>
      </c>
      <c r="C1704" s="4">
        <v>1</v>
      </c>
      <c r="E1704" s="4">
        <f t="shared" si="496"/>
        <v>3.2086500857506873E-3</v>
      </c>
      <c r="F1704">
        <v>168</v>
      </c>
      <c r="H1704" s="4">
        <f t="shared" si="497"/>
        <v>1.3615888411902125E-2</v>
      </c>
      <c r="I1704">
        <f t="shared" si="498"/>
        <v>0</v>
      </c>
      <c r="K1704">
        <v>0</v>
      </c>
      <c r="L1704" s="4">
        <v>2.98</v>
      </c>
      <c r="M1704">
        <f t="shared" si="499"/>
        <v>1.8731145170040577E-4</v>
      </c>
      <c r="O1704" s="4">
        <f t="shared" si="500"/>
        <v>0</v>
      </c>
      <c r="Q1704">
        <v>0</v>
      </c>
      <c r="S1704" s="4">
        <f t="shared" si="501"/>
        <v>1.5898919057260947E-2</v>
      </c>
      <c r="T1704">
        <v>82</v>
      </c>
      <c r="W1704" s="4">
        <f t="shared" si="502"/>
        <v>0</v>
      </c>
      <c r="X1704">
        <v>0</v>
      </c>
      <c r="Y1704" s="4">
        <v>67.5</v>
      </c>
      <c r="AB1704" s="4">
        <f t="shared" si="503"/>
        <v>0</v>
      </c>
      <c r="AC1704" s="3">
        <v>0</v>
      </c>
      <c r="AD1704" s="4">
        <f t="shared" si="504"/>
        <v>1.6236597601420669E-2</v>
      </c>
      <c r="AE1704">
        <f t="shared" si="505"/>
        <v>81</v>
      </c>
      <c r="AG1704">
        <v>81</v>
      </c>
      <c r="AH1704" s="4">
        <f t="shared" si="506"/>
        <v>12.341249999999999</v>
      </c>
      <c r="AJ1704">
        <v>12.77</v>
      </c>
      <c r="AK1704" s="4">
        <f t="shared" si="507"/>
        <v>1.5700110486090334E-2</v>
      </c>
      <c r="AL1704">
        <f t="shared" si="508"/>
        <v>81</v>
      </c>
      <c r="AN1704">
        <v>81</v>
      </c>
      <c r="AO1704" s="4">
        <f t="shared" si="509"/>
        <v>0.1</v>
      </c>
      <c r="AQ1704">
        <v>0.1</v>
      </c>
      <c r="AR1704" s="4">
        <f t="shared" si="510"/>
        <v>1766.9475950000001</v>
      </c>
      <c r="AT1704">
        <v>1766.9475950000001</v>
      </c>
      <c r="AV1704" s="4">
        <f t="shared" si="511"/>
        <v>1386542</v>
      </c>
      <c r="AX1704">
        <v>1386542</v>
      </c>
      <c r="AZ1704" s="4">
        <f t="shared" si="512"/>
        <v>0.2</v>
      </c>
      <c r="BB1704">
        <v>0.2</v>
      </c>
      <c r="BC1704" s="4">
        <f t="shared" si="513"/>
        <v>0.2</v>
      </c>
      <c r="BE1704">
        <v>0.2</v>
      </c>
      <c r="BF1704" s="4">
        <v>0.64</v>
      </c>
      <c r="BG1704" s="4">
        <v>11.7</v>
      </c>
      <c r="BH1704" s="4">
        <f t="shared" si="495"/>
        <v>69</v>
      </c>
      <c r="BJ1704">
        <v>69</v>
      </c>
    </row>
    <row r="1705" spans="1:62" x14ac:dyDescent="0.25">
      <c r="A1705" s="4" t="s">
        <v>131</v>
      </c>
      <c r="B1705" s="4">
        <v>2011</v>
      </c>
      <c r="C1705" s="4">
        <v>1</v>
      </c>
      <c r="E1705" s="4">
        <f t="shared" si="496"/>
        <v>3.2078809520636326E-3</v>
      </c>
      <c r="F1705">
        <v>169</v>
      </c>
      <c r="H1705" s="4">
        <f t="shared" si="497"/>
        <v>1.3615888411902125E-2</v>
      </c>
      <c r="I1705">
        <f t="shared" si="498"/>
        <v>0</v>
      </c>
      <c r="K1705">
        <v>0</v>
      </c>
      <c r="L1705" s="4">
        <v>1.89</v>
      </c>
      <c r="M1705">
        <f t="shared" si="499"/>
        <v>1.8731145170040577E-4</v>
      </c>
      <c r="O1705" s="4">
        <f t="shared" si="500"/>
        <v>0</v>
      </c>
      <c r="Q1705">
        <v>0</v>
      </c>
      <c r="S1705" s="4">
        <f t="shared" si="501"/>
        <v>1.5859517275223931E-2</v>
      </c>
      <c r="T1705">
        <v>83</v>
      </c>
      <c r="W1705" s="4">
        <f t="shared" si="502"/>
        <v>0</v>
      </c>
      <c r="X1705">
        <v>0</v>
      </c>
      <c r="Y1705" s="4">
        <v>67</v>
      </c>
      <c r="AB1705" s="4">
        <f t="shared" si="503"/>
        <v>0</v>
      </c>
      <c r="AC1705" s="3">
        <v>0</v>
      </c>
      <c r="AD1705" s="4">
        <f t="shared" si="504"/>
        <v>1.6219400630892361E-2</v>
      </c>
      <c r="AE1705">
        <f t="shared" si="505"/>
        <v>83</v>
      </c>
      <c r="AG1705">
        <v>83</v>
      </c>
      <c r="AH1705" s="4">
        <f t="shared" si="506"/>
        <v>12.341249999999999</v>
      </c>
      <c r="AJ1705">
        <v>13.76</v>
      </c>
      <c r="AK1705" s="4">
        <f t="shared" si="507"/>
        <v>1.559234351345516E-2</v>
      </c>
      <c r="AL1705">
        <f t="shared" si="508"/>
        <v>84</v>
      </c>
      <c r="AN1705">
        <v>84</v>
      </c>
      <c r="AO1705" s="4">
        <f t="shared" si="509"/>
        <v>0.1</v>
      </c>
      <c r="AQ1705">
        <v>0.1</v>
      </c>
      <c r="AR1705" s="4">
        <f t="shared" si="510"/>
        <v>1766.9475950000001</v>
      </c>
      <c r="AT1705">
        <v>1766.9475950000001</v>
      </c>
      <c r="AV1705" s="4">
        <f t="shared" si="511"/>
        <v>1386542</v>
      </c>
      <c r="AX1705">
        <v>1386542</v>
      </c>
      <c r="AZ1705" s="4">
        <f t="shared" si="512"/>
        <v>0.2</v>
      </c>
      <c r="BB1705">
        <v>0.2</v>
      </c>
      <c r="BC1705" s="4">
        <f t="shared" si="513"/>
        <v>0.2</v>
      </c>
      <c r="BE1705">
        <v>0.2</v>
      </c>
      <c r="BF1705" s="4">
        <v>0.63800000000000001</v>
      </c>
      <c r="BG1705" s="4">
        <v>11.7</v>
      </c>
      <c r="BH1705" s="4">
        <f t="shared" si="495"/>
        <v>68.900000000000006</v>
      </c>
      <c r="BJ1705">
        <v>68.900000000000006</v>
      </c>
    </row>
    <row r="1706" spans="1:62" x14ac:dyDescent="0.25">
      <c r="A1706" s="4" t="s">
        <v>131</v>
      </c>
      <c r="B1706" s="4">
        <v>2010</v>
      </c>
      <c r="C1706" s="4">
        <v>1</v>
      </c>
      <c r="E1706" s="4">
        <f t="shared" si="496"/>
        <v>3.2057206476682689E-3</v>
      </c>
      <c r="F1706">
        <v>171</v>
      </c>
      <c r="H1706" s="4">
        <f t="shared" si="497"/>
        <v>1.3615888411902125E-2</v>
      </c>
      <c r="I1706">
        <f t="shared" si="498"/>
        <v>0</v>
      </c>
      <c r="K1706">
        <v>0</v>
      </c>
      <c r="L1706" s="4">
        <v>1.76</v>
      </c>
      <c r="M1706">
        <f t="shared" si="499"/>
        <v>1.8731145170040577E-4</v>
      </c>
      <c r="O1706" s="4">
        <f t="shared" si="500"/>
        <v>0</v>
      </c>
      <c r="Q1706">
        <v>0</v>
      </c>
      <c r="S1706" s="4">
        <f t="shared" si="501"/>
        <v>1.5294555671065845E-2</v>
      </c>
      <c r="T1706">
        <v>88</v>
      </c>
      <c r="W1706" s="4">
        <f t="shared" si="502"/>
        <v>0</v>
      </c>
      <c r="X1706">
        <v>0</v>
      </c>
      <c r="Y1706" s="4">
        <v>66.400000000000006</v>
      </c>
      <c r="AB1706" s="4">
        <f t="shared" si="503"/>
        <v>0</v>
      </c>
      <c r="AC1706" s="3">
        <v>0</v>
      </c>
      <c r="AD1706" s="4">
        <f t="shared" si="504"/>
        <v>1.6095236470941035E-2</v>
      </c>
      <c r="AE1706">
        <f t="shared" si="505"/>
        <v>85</v>
      </c>
      <c r="AG1706">
        <v>85</v>
      </c>
      <c r="AH1706" s="4">
        <f t="shared" si="506"/>
        <v>12.341249999999999</v>
      </c>
      <c r="AJ1706">
        <v>13.83</v>
      </c>
      <c r="AK1706" s="4">
        <f t="shared" si="507"/>
        <v>1.5504327438686995E-2</v>
      </c>
      <c r="AL1706">
        <f t="shared" si="508"/>
        <v>85</v>
      </c>
      <c r="AN1706">
        <v>85</v>
      </c>
      <c r="AO1706" s="4">
        <f t="shared" si="509"/>
        <v>0.1</v>
      </c>
      <c r="AQ1706">
        <v>0.1</v>
      </c>
      <c r="AR1706" s="4">
        <f t="shared" si="510"/>
        <v>1766.9475950000001</v>
      </c>
      <c r="AT1706">
        <v>1766.9475950000001</v>
      </c>
      <c r="AV1706" s="4">
        <f t="shared" si="511"/>
        <v>1386542</v>
      </c>
      <c r="AX1706">
        <v>1386542</v>
      </c>
      <c r="AZ1706" s="4">
        <f t="shared" si="512"/>
        <v>0.2</v>
      </c>
      <c r="BB1706">
        <v>0.2</v>
      </c>
      <c r="BC1706" s="4">
        <f t="shared" si="513"/>
        <v>0.2</v>
      </c>
      <c r="BE1706">
        <v>0.2</v>
      </c>
      <c r="BF1706" s="4">
        <v>0.63300000000000001</v>
      </c>
      <c r="BG1706" s="4">
        <v>11.5</v>
      </c>
      <c r="BH1706" s="4">
        <f t="shared" si="495"/>
        <v>68.7</v>
      </c>
      <c r="BJ1706">
        <v>68.7</v>
      </c>
    </row>
    <row r="1707" spans="1:62" x14ac:dyDescent="0.25">
      <c r="A1707" s="4" t="s">
        <v>131</v>
      </c>
      <c r="B1707" s="4">
        <v>2009</v>
      </c>
      <c r="C1707" s="4">
        <v>1</v>
      </c>
      <c r="E1707" s="4">
        <f t="shared" si="496"/>
        <v>3.2043298962112633E-3</v>
      </c>
      <c r="F1707">
        <v>172</v>
      </c>
      <c r="H1707" s="4">
        <f t="shared" si="497"/>
        <v>1.3615888411902125E-2</v>
      </c>
      <c r="I1707">
        <f t="shared" si="498"/>
        <v>0</v>
      </c>
      <c r="K1707">
        <v>0</v>
      </c>
      <c r="L1707" s="4">
        <v>2.06</v>
      </c>
      <c r="M1707">
        <f t="shared" si="499"/>
        <v>1.8731145170040577E-4</v>
      </c>
      <c r="O1707" s="4">
        <f t="shared" si="500"/>
        <v>0</v>
      </c>
      <c r="Q1707">
        <v>0</v>
      </c>
      <c r="S1707" s="4">
        <f t="shared" si="501"/>
        <v>1.511169775295931E-2</v>
      </c>
      <c r="T1707">
        <v>89</v>
      </c>
      <c r="W1707" s="4">
        <f t="shared" si="502"/>
        <v>0</v>
      </c>
      <c r="X1707">
        <v>0</v>
      </c>
      <c r="Y1707" s="4">
        <v>65.8</v>
      </c>
      <c r="AB1707" s="4">
        <f t="shared" si="503"/>
        <v>0</v>
      </c>
      <c r="AC1707" s="3">
        <v>0</v>
      </c>
      <c r="AD1707" s="4">
        <f t="shared" si="504"/>
        <v>1.6217082594400342E-2</v>
      </c>
      <c r="AE1707">
        <f t="shared" si="505"/>
        <v>81</v>
      </c>
      <c r="AG1707">
        <v>81</v>
      </c>
      <c r="AH1707" s="4">
        <f t="shared" si="506"/>
        <v>12.341249999999999</v>
      </c>
      <c r="AJ1707">
        <v>13.44</v>
      </c>
      <c r="AK1707" s="4">
        <f t="shared" si="507"/>
        <v>1.4537477279768063E-2</v>
      </c>
      <c r="AL1707">
        <f t="shared" si="508"/>
        <v>91</v>
      </c>
      <c r="AN1707">
        <v>91</v>
      </c>
      <c r="AO1707" s="4">
        <f t="shared" si="509"/>
        <v>0.1</v>
      </c>
      <c r="AQ1707">
        <v>0.1</v>
      </c>
      <c r="AR1707" s="4">
        <f t="shared" si="510"/>
        <v>1766.9475950000001</v>
      </c>
      <c r="AT1707">
        <v>1766.9475950000001</v>
      </c>
      <c r="AV1707" s="4">
        <f t="shared" si="511"/>
        <v>1386542</v>
      </c>
      <c r="AX1707">
        <v>1386542</v>
      </c>
      <c r="AZ1707" s="4">
        <f t="shared" si="512"/>
        <v>0.2</v>
      </c>
      <c r="BB1707">
        <v>0.2</v>
      </c>
      <c r="BC1707" s="4">
        <f t="shared" si="513"/>
        <v>0.2</v>
      </c>
      <c r="BE1707">
        <v>0.2</v>
      </c>
      <c r="BF1707" s="4">
        <v>0.629</v>
      </c>
      <c r="BG1707" s="4">
        <v>11.4</v>
      </c>
      <c r="BH1707" s="4">
        <f t="shared" si="495"/>
        <v>68.5</v>
      </c>
      <c r="BJ1707">
        <v>68.5</v>
      </c>
    </row>
    <row r="1708" spans="1:62" x14ac:dyDescent="0.25">
      <c r="A1708" s="4" t="s">
        <v>131</v>
      </c>
      <c r="B1708" s="4">
        <v>2008</v>
      </c>
      <c r="C1708" s="4">
        <v>1</v>
      </c>
      <c r="E1708" s="4">
        <f t="shared" si="496"/>
        <v>3.2009285437118117E-3</v>
      </c>
      <c r="F1708">
        <v>174</v>
      </c>
      <c r="H1708" s="4">
        <f t="shared" si="497"/>
        <v>1.3615888411902125E-2</v>
      </c>
      <c r="I1708">
        <f t="shared" si="498"/>
        <v>0</v>
      </c>
      <c r="K1708">
        <v>0</v>
      </c>
      <c r="L1708" s="4">
        <v>1.97</v>
      </c>
      <c r="M1708">
        <f t="shared" si="499"/>
        <v>1.8731145170040577E-4</v>
      </c>
      <c r="O1708" s="4">
        <f t="shared" si="500"/>
        <v>0</v>
      </c>
      <c r="Q1708">
        <v>0</v>
      </c>
      <c r="S1708" s="4">
        <f t="shared" si="501"/>
        <v>1.511169775295931E-2</v>
      </c>
      <c r="T1708">
        <v>89</v>
      </c>
      <c r="W1708" s="4">
        <f t="shared" si="502"/>
        <v>0</v>
      </c>
      <c r="X1708">
        <v>0</v>
      </c>
      <c r="Y1708" s="4">
        <v>65.2</v>
      </c>
      <c r="AB1708" s="4">
        <f t="shared" si="503"/>
        <v>0</v>
      </c>
      <c r="AC1708" s="3">
        <v>0</v>
      </c>
      <c r="AD1708" s="4">
        <f t="shared" si="504"/>
        <v>1.5711843607836409E-2</v>
      </c>
      <c r="AE1708">
        <f t="shared" si="505"/>
        <v>88</v>
      </c>
      <c r="AG1708">
        <v>88</v>
      </c>
      <c r="AH1708" s="4">
        <f t="shared" si="506"/>
        <v>12.341249999999999</v>
      </c>
      <c r="AJ1708">
        <v>12.94</v>
      </c>
      <c r="AK1708" s="4">
        <f t="shared" si="507"/>
        <v>1.5492072510446701E-2</v>
      </c>
      <c r="AL1708">
        <f t="shared" si="508"/>
        <v>85</v>
      </c>
      <c r="AN1708">
        <v>85</v>
      </c>
      <c r="AO1708" s="4">
        <f t="shared" si="509"/>
        <v>0.1</v>
      </c>
      <c r="AQ1708">
        <v>0.1</v>
      </c>
      <c r="AR1708" s="4">
        <f t="shared" si="510"/>
        <v>1766.9475950000001</v>
      </c>
      <c r="AT1708">
        <v>1766.9475950000001</v>
      </c>
      <c r="AV1708" s="4">
        <f t="shared" si="511"/>
        <v>1386542</v>
      </c>
      <c r="AX1708">
        <v>1386542</v>
      </c>
      <c r="AZ1708" s="4">
        <f t="shared" si="512"/>
        <v>0.2</v>
      </c>
      <c r="BB1708">
        <v>0.2</v>
      </c>
      <c r="BC1708" s="4">
        <f t="shared" si="513"/>
        <v>0.2</v>
      </c>
      <c r="BE1708">
        <v>0.2</v>
      </c>
      <c r="BF1708" s="4">
        <v>0.628</v>
      </c>
      <c r="BG1708" s="4">
        <v>11.2</v>
      </c>
      <c r="BH1708" s="4">
        <f t="shared" si="495"/>
        <v>68.400000000000006</v>
      </c>
      <c r="BJ1708">
        <v>68.400000000000006</v>
      </c>
    </row>
    <row r="1709" spans="1:62" x14ac:dyDescent="0.25">
      <c r="A1709" s="4" t="s">
        <v>131</v>
      </c>
      <c r="B1709" s="4">
        <v>2007</v>
      </c>
      <c r="C1709" s="4">
        <v>1</v>
      </c>
      <c r="E1709" s="4">
        <f t="shared" si="496"/>
        <v>3.1989186021982832E-3</v>
      </c>
      <c r="F1709">
        <v>175</v>
      </c>
      <c r="H1709" s="4">
        <f t="shared" si="497"/>
        <v>1.3615888411902125E-2</v>
      </c>
      <c r="I1709">
        <f t="shared" si="498"/>
        <v>0</v>
      </c>
      <c r="K1709">
        <v>0</v>
      </c>
      <c r="L1709" s="4">
        <v>1.64</v>
      </c>
      <c r="M1709">
        <f t="shared" si="499"/>
        <v>1.8731145170040577E-4</v>
      </c>
      <c r="O1709" s="4">
        <f t="shared" si="500"/>
        <v>0</v>
      </c>
      <c r="Q1709">
        <v>0</v>
      </c>
      <c r="S1709" s="4">
        <f t="shared" si="501"/>
        <v>2.5921285339093207E-4</v>
      </c>
      <c r="T1709">
        <v>9</v>
      </c>
      <c r="W1709" s="4">
        <f t="shared" si="502"/>
        <v>0</v>
      </c>
      <c r="X1709">
        <v>0</v>
      </c>
      <c r="Y1709" s="4">
        <v>64.7</v>
      </c>
      <c r="AB1709" s="4">
        <f t="shared" si="503"/>
        <v>0</v>
      </c>
      <c r="AC1709" s="3">
        <v>0</v>
      </c>
      <c r="AD1709" s="4">
        <f t="shared" si="504"/>
        <v>1.6108679461563878E-2</v>
      </c>
      <c r="AE1709">
        <f t="shared" si="505"/>
        <v>79</v>
      </c>
      <c r="AG1709">
        <v>79</v>
      </c>
      <c r="AH1709" s="4">
        <f t="shared" si="506"/>
        <v>11.99</v>
      </c>
      <c r="AJ1709">
        <v>11.99</v>
      </c>
      <c r="AK1709" s="4">
        <f t="shared" si="507"/>
        <v>1.5617217566355136E-2</v>
      </c>
      <c r="AL1709">
        <f t="shared" si="508"/>
        <v>79</v>
      </c>
      <c r="AN1709">
        <v>79</v>
      </c>
      <c r="AO1709" s="4">
        <f t="shared" si="509"/>
        <v>0.1</v>
      </c>
      <c r="AQ1709">
        <v>0.1</v>
      </c>
      <c r="AR1709" s="4">
        <f t="shared" si="510"/>
        <v>1766.9475950000001</v>
      </c>
      <c r="AT1709">
        <v>1766.9475950000001</v>
      </c>
      <c r="AV1709" s="4">
        <f t="shared" si="511"/>
        <v>1386542</v>
      </c>
      <c r="AX1709">
        <v>1386542</v>
      </c>
      <c r="AZ1709" s="4">
        <f t="shared" si="512"/>
        <v>0.2</v>
      </c>
      <c r="BB1709">
        <v>0.2</v>
      </c>
      <c r="BC1709" s="4">
        <f t="shared" si="513"/>
        <v>0.2</v>
      </c>
      <c r="BE1709">
        <v>0.2</v>
      </c>
      <c r="BF1709" s="4">
        <v>0.625</v>
      </c>
      <c r="BG1709" s="4">
        <v>11</v>
      </c>
      <c r="BH1709" s="4">
        <f t="shared" si="495"/>
        <v>68.2</v>
      </c>
      <c r="BJ1709">
        <v>68.2</v>
      </c>
    </row>
    <row r="1710" spans="1:62" x14ac:dyDescent="0.25">
      <c r="A1710" s="4" t="s">
        <v>131</v>
      </c>
      <c r="B1710" s="4">
        <v>2006</v>
      </c>
      <c r="C1710" s="4">
        <v>1</v>
      </c>
      <c r="E1710" s="4">
        <f t="shared" si="496"/>
        <v>3.1967029899265384E-3</v>
      </c>
      <c r="F1710">
        <v>176</v>
      </c>
      <c r="H1710" s="4">
        <f t="shared" si="497"/>
        <v>1.3615888411902125E-2</v>
      </c>
      <c r="I1710">
        <f t="shared" si="498"/>
        <v>0</v>
      </c>
      <c r="K1710">
        <v>0</v>
      </c>
      <c r="L1710" s="4">
        <v>1.73</v>
      </c>
      <c r="M1710">
        <f t="shared" si="499"/>
        <v>1.8731145170040577E-4</v>
      </c>
      <c r="O1710" s="4">
        <f t="shared" si="500"/>
        <v>0</v>
      </c>
      <c r="Q1710">
        <v>0</v>
      </c>
      <c r="S1710" s="4">
        <f t="shared" si="501"/>
        <v>1.5795062001612969E-2</v>
      </c>
      <c r="T1710">
        <v>84</v>
      </c>
      <c r="W1710" s="4">
        <f t="shared" si="502"/>
        <v>0</v>
      </c>
      <c r="X1710">
        <v>0</v>
      </c>
      <c r="Y1710" s="4">
        <v>64.099999999999994</v>
      </c>
      <c r="AB1710" s="4">
        <f t="shared" si="503"/>
        <v>0</v>
      </c>
      <c r="AC1710" s="3">
        <v>0</v>
      </c>
      <c r="AD1710" s="4">
        <f t="shared" si="504"/>
        <v>1.6197901508272779E-2</v>
      </c>
      <c r="AE1710">
        <f t="shared" si="505"/>
        <v>81</v>
      </c>
      <c r="AG1710">
        <v>81</v>
      </c>
      <c r="AH1710" s="4">
        <f t="shared" si="506"/>
        <v>11.92</v>
      </c>
      <c r="AJ1710">
        <v>11.92</v>
      </c>
      <c r="AK1710" s="4">
        <f t="shared" si="507"/>
        <v>1.3441410772029039E-2</v>
      </c>
      <c r="AL1710">
        <f t="shared" si="508"/>
        <v>67</v>
      </c>
      <c r="AN1710">
        <v>67</v>
      </c>
      <c r="AO1710" s="4">
        <f t="shared" si="509"/>
        <v>0.1</v>
      </c>
      <c r="AQ1710">
        <v>0.1</v>
      </c>
      <c r="AR1710" s="4">
        <f t="shared" si="510"/>
        <v>1766.9475950000001</v>
      </c>
      <c r="AT1710">
        <v>1766.9475950000001</v>
      </c>
      <c r="AV1710" s="4">
        <f t="shared" si="511"/>
        <v>1386542</v>
      </c>
      <c r="AX1710">
        <v>1386542</v>
      </c>
      <c r="AZ1710" s="4">
        <f t="shared" si="512"/>
        <v>0.2</v>
      </c>
      <c r="BB1710">
        <v>0.2</v>
      </c>
      <c r="BC1710" s="4">
        <f t="shared" si="513"/>
        <v>0.2</v>
      </c>
      <c r="BE1710">
        <v>0.2</v>
      </c>
      <c r="BF1710" s="4">
        <v>0.622</v>
      </c>
      <c r="BG1710" s="4">
        <v>10.9</v>
      </c>
      <c r="BH1710" s="4">
        <f t="shared" si="495"/>
        <v>68</v>
      </c>
      <c r="BJ1710">
        <v>68</v>
      </c>
    </row>
    <row r="1711" spans="1:62" x14ac:dyDescent="0.25">
      <c r="A1711" s="4" t="s">
        <v>131</v>
      </c>
      <c r="B1711" s="4">
        <v>2005</v>
      </c>
      <c r="C1711" s="4">
        <v>1</v>
      </c>
      <c r="E1711" s="4">
        <f t="shared" si="496"/>
        <v>3.1916565093567254E-3</v>
      </c>
      <c r="F1711">
        <v>178</v>
      </c>
      <c r="H1711" s="4">
        <f t="shared" si="497"/>
        <v>1.3615888411902125E-2</v>
      </c>
      <c r="I1711">
        <f t="shared" si="498"/>
        <v>0</v>
      </c>
      <c r="K1711">
        <v>0</v>
      </c>
      <c r="L1711" s="4">
        <v>1.9</v>
      </c>
      <c r="M1711">
        <f t="shared" si="499"/>
        <v>1.8731145170040577E-4</v>
      </c>
      <c r="O1711" s="4">
        <f t="shared" si="500"/>
        <v>0</v>
      </c>
      <c r="Q1711">
        <v>0</v>
      </c>
      <c r="S1711" s="4">
        <f t="shared" si="501"/>
        <v>1.4682265089018029E-2</v>
      </c>
      <c r="T1711">
        <v>91</v>
      </c>
      <c r="W1711" s="4">
        <f t="shared" si="502"/>
        <v>0</v>
      </c>
      <c r="X1711">
        <v>0</v>
      </c>
      <c r="Y1711" s="4">
        <v>63.6</v>
      </c>
      <c r="AB1711" s="4">
        <f t="shared" si="503"/>
        <v>0</v>
      </c>
      <c r="AC1711" s="3">
        <v>0</v>
      </c>
      <c r="AD1711" s="4">
        <f t="shared" si="504"/>
        <v>1.4328263011138461E-2</v>
      </c>
      <c r="AE1711">
        <f t="shared" si="505"/>
        <v>94</v>
      </c>
      <c r="AG1711">
        <v>94</v>
      </c>
      <c r="AH1711" s="4">
        <f t="shared" si="506"/>
        <v>12.11</v>
      </c>
      <c r="AJ1711">
        <v>12.11</v>
      </c>
      <c r="AK1711" s="4">
        <f t="shared" si="507"/>
        <v>1.3775030463991032E-2</v>
      </c>
      <c r="AL1711">
        <f t="shared" si="508"/>
        <v>94</v>
      </c>
      <c r="AN1711">
        <v>94</v>
      </c>
      <c r="AO1711" s="4">
        <f t="shared" si="509"/>
        <v>0.1</v>
      </c>
      <c r="AQ1711">
        <v>0.1</v>
      </c>
      <c r="AR1711" s="4">
        <f t="shared" si="510"/>
        <v>1766.9475950000001</v>
      </c>
      <c r="AT1711">
        <v>1766.9475950000001</v>
      </c>
      <c r="AV1711" s="4">
        <f t="shared" si="511"/>
        <v>1386542</v>
      </c>
      <c r="AX1711">
        <v>1386542</v>
      </c>
      <c r="AZ1711" s="4">
        <f t="shared" si="512"/>
        <v>0.2</v>
      </c>
      <c r="BB1711">
        <v>0.2</v>
      </c>
      <c r="BC1711" s="4">
        <f t="shared" si="513"/>
        <v>0.2</v>
      </c>
      <c r="BE1711">
        <v>0.2</v>
      </c>
      <c r="BF1711" s="4">
        <v>0.61699999999999999</v>
      </c>
      <c r="BG1711" s="4">
        <v>10.7</v>
      </c>
      <c r="BH1711" s="4">
        <f t="shared" si="495"/>
        <v>67.900000000000006</v>
      </c>
      <c r="BJ1711">
        <v>67.900000000000006</v>
      </c>
    </row>
    <row r="1712" spans="1:62" x14ac:dyDescent="0.25">
      <c r="A1712" s="4" t="s">
        <v>131</v>
      </c>
      <c r="B1712" s="4">
        <v>2004</v>
      </c>
      <c r="C1712" s="4">
        <v>1</v>
      </c>
      <c r="E1712" s="4">
        <f t="shared" si="496"/>
        <v>3.1888266178552393E-3</v>
      </c>
      <c r="F1712">
        <v>179</v>
      </c>
      <c r="H1712" s="4">
        <f t="shared" si="497"/>
        <v>1.3615888411902125E-2</v>
      </c>
      <c r="I1712">
        <f t="shared" si="498"/>
        <v>0</v>
      </c>
      <c r="K1712">
        <v>0</v>
      </c>
      <c r="L1712" s="4">
        <v>2.02</v>
      </c>
      <c r="M1712">
        <f t="shared" si="499"/>
        <v>1.8731145170040577E-4</v>
      </c>
      <c r="O1712" s="4">
        <f t="shared" si="500"/>
        <v>0</v>
      </c>
      <c r="Q1712">
        <v>0</v>
      </c>
      <c r="S1712" s="4">
        <f t="shared" si="501"/>
        <v>2.3099390109200882E-4</v>
      </c>
      <c r="T1712">
        <v>8</v>
      </c>
      <c r="W1712" s="4">
        <f t="shared" si="502"/>
        <v>0</v>
      </c>
      <c r="X1712">
        <v>0</v>
      </c>
      <c r="Y1712" s="4">
        <v>63.2</v>
      </c>
      <c r="AB1712" s="4">
        <f t="shared" si="503"/>
        <v>0</v>
      </c>
      <c r="AC1712" s="3">
        <v>0</v>
      </c>
      <c r="AD1712" s="4">
        <f t="shared" si="504"/>
        <v>1.619422070416196E-2</v>
      </c>
      <c r="AE1712">
        <f t="shared" si="505"/>
        <v>82</v>
      </c>
      <c r="AG1712">
        <v>82</v>
      </c>
      <c r="AH1712" s="4">
        <f t="shared" si="506"/>
        <v>1.64</v>
      </c>
      <c r="AJ1712">
        <v>1.64</v>
      </c>
      <c r="AK1712" s="4">
        <f t="shared" si="507"/>
        <v>1.5539662886147162E-2</v>
      </c>
      <c r="AL1712">
        <f t="shared" si="508"/>
        <v>78</v>
      </c>
      <c r="AN1712">
        <v>78</v>
      </c>
      <c r="AO1712" s="4">
        <f t="shared" si="509"/>
        <v>0.1</v>
      </c>
      <c r="AQ1712">
        <v>0.1</v>
      </c>
      <c r="AR1712" s="4">
        <f t="shared" si="510"/>
        <v>1766.9475950000001</v>
      </c>
      <c r="AT1712">
        <v>1766.9475950000001</v>
      </c>
      <c r="AV1712" s="4">
        <f t="shared" si="511"/>
        <v>1386542</v>
      </c>
      <c r="AX1712">
        <v>1386542</v>
      </c>
      <c r="AZ1712" s="4">
        <f t="shared" si="512"/>
        <v>0.2</v>
      </c>
      <c r="BB1712">
        <v>0.2</v>
      </c>
      <c r="BC1712" s="4">
        <f t="shared" si="513"/>
        <v>0.2</v>
      </c>
      <c r="BE1712">
        <v>0.2</v>
      </c>
      <c r="BF1712" s="4">
        <v>0.61599999999999999</v>
      </c>
      <c r="BG1712" s="4">
        <v>10.5</v>
      </c>
      <c r="BH1712" s="4">
        <f t="shared" si="495"/>
        <v>67.7</v>
      </c>
      <c r="BJ1712">
        <v>67.7</v>
      </c>
    </row>
    <row r="1713" spans="1:62" x14ac:dyDescent="0.25">
      <c r="A1713" s="4" t="s">
        <v>131</v>
      </c>
      <c r="B1713" s="4">
        <v>2003</v>
      </c>
      <c r="C1713" s="4">
        <v>1</v>
      </c>
      <c r="E1713" s="4">
        <f t="shared" si="496"/>
        <v>1.5979645805759988E-3</v>
      </c>
      <c r="F1713">
        <v>18</v>
      </c>
      <c r="H1713" s="4">
        <f t="shared" si="497"/>
        <v>1.3615888411902125E-2</v>
      </c>
      <c r="I1713">
        <f t="shared" si="498"/>
        <v>0</v>
      </c>
      <c r="K1713">
        <v>0</v>
      </c>
      <c r="L1713" s="4">
        <v>3.15</v>
      </c>
      <c r="M1713">
        <f t="shared" si="499"/>
        <v>1.8731145170040577E-4</v>
      </c>
      <c r="O1713" s="4">
        <f t="shared" si="500"/>
        <v>0</v>
      </c>
      <c r="Q1713">
        <v>0</v>
      </c>
      <c r="S1713" s="4">
        <f t="shared" si="501"/>
        <v>1.511169775295931E-2</v>
      </c>
      <c r="T1713">
        <v>89</v>
      </c>
      <c r="W1713" s="4">
        <f t="shared" si="502"/>
        <v>0</v>
      </c>
      <c r="X1713">
        <v>0</v>
      </c>
      <c r="Y1713" s="4">
        <v>62.8</v>
      </c>
      <c r="AB1713" s="4">
        <f t="shared" si="503"/>
        <v>0</v>
      </c>
      <c r="AC1713" s="3">
        <v>0</v>
      </c>
      <c r="AD1713" s="4">
        <f t="shared" si="504"/>
        <v>1.5681899681269013E-2</v>
      </c>
      <c r="AE1713">
        <f t="shared" si="505"/>
        <v>88</v>
      </c>
      <c r="AG1713">
        <v>88</v>
      </c>
      <c r="AH1713" s="4">
        <f t="shared" si="506"/>
        <v>9.69</v>
      </c>
      <c r="AJ1713">
        <v>9.69</v>
      </c>
      <c r="AK1713" s="4">
        <f t="shared" si="507"/>
        <v>1.4279366420982018E-2</v>
      </c>
      <c r="AL1713">
        <f t="shared" si="508"/>
        <v>92</v>
      </c>
      <c r="AN1713">
        <v>92</v>
      </c>
      <c r="AO1713" s="4">
        <f t="shared" si="509"/>
        <v>0.1</v>
      </c>
      <c r="AQ1713">
        <v>0.1</v>
      </c>
      <c r="AR1713" s="4">
        <f t="shared" si="510"/>
        <v>1766.9475950000001</v>
      </c>
      <c r="AT1713">
        <v>1766.9475950000001</v>
      </c>
      <c r="AV1713" s="4">
        <f t="shared" si="511"/>
        <v>1386542</v>
      </c>
      <c r="AX1713">
        <v>1386542</v>
      </c>
      <c r="AZ1713" s="4">
        <f t="shared" si="512"/>
        <v>0.2</v>
      </c>
      <c r="BB1713">
        <v>0.2</v>
      </c>
      <c r="BC1713" s="4">
        <f t="shared" si="513"/>
        <v>0.2</v>
      </c>
      <c r="BE1713">
        <v>0.2</v>
      </c>
      <c r="BF1713" s="4">
        <v>0.61199999999999999</v>
      </c>
      <c r="BG1713" s="4">
        <v>10.4</v>
      </c>
      <c r="BH1713" s="4">
        <f t="shared" si="495"/>
        <v>67.5</v>
      </c>
      <c r="BJ1713">
        <v>67.5</v>
      </c>
    </row>
    <row r="1714" spans="1:62" x14ac:dyDescent="0.25">
      <c r="A1714" s="4" t="s">
        <v>131</v>
      </c>
      <c r="B1714" s="4">
        <v>2002</v>
      </c>
      <c r="C1714" s="4">
        <v>1</v>
      </c>
      <c r="E1714" s="4">
        <f t="shared" si="496"/>
        <v>1.643694226954638E-3</v>
      </c>
      <c r="F1714">
        <v>21</v>
      </c>
      <c r="H1714" s="4">
        <f t="shared" si="497"/>
        <v>1.3615888411902125E-2</v>
      </c>
      <c r="I1714">
        <f t="shared" si="498"/>
        <v>0</v>
      </c>
      <c r="K1714">
        <v>0</v>
      </c>
      <c r="L1714" s="4">
        <v>2.78</v>
      </c>
      <c r="M1714">
        <f t="shared" si="499"/>
        <v>1.8731145170040577E-4</v>
      </c>
      <c r="O1714" s="4">
        <f t="shared" si="500"/>
        <v>0</v>
      </c>
      <c r="Q1714">
        <v>0</v>
      </c>
      <c r="S1714" s="4">
        <f t="shared" si="501"/>
        <v>1.5705859584158526E-2</v>
      </c>
      <c r="T1714">
        <v>85</v>
      </c>
      <c r="W1714" s="4">
        <f t="shared" si="502"/>
        <v>0</v>
      </c>
      <c r="X1714">
        <v>0</v>
      </c>
      <c r="Y1714" s="4">
        <v>62.4</v>
      </c>
      <c r="AB1714" s="4">
        <f t="shared" si="503"/>
        <v>0</v>
      </c>
      <c r="AC1714" s="3">
        <v>0</v>
      </c>
      <c r="AD1714" s="4">
        <f t="shared" si="504"/>
        <v>1.6116695180980713E-2</v>
      </c>
      <c r="AE1714">
        <f t="shared" si="505"/>
        <v>84</v>
      </c>
      <c r="AG1714">
        <v>84</v>
      </c>
      <c r="AH1714" s="4">
        <f t="shared" si="506"/>
        <v>8.1999999999999993</v>
      </c>
      <c r="AJ1714">
        <v>8.1999999999999993</v>
      </c>
      <c r="AK1714" s="4">
        <f t="shared" si="507"/>
        <v>1.5540806682752829E-2</v>
      </c>
      <c r="AL1714">
        <f t="shared" si="508"/>
        <v>84</v>
      </c>
      <c r="AN1714">
        <v>84</v>
      </c>
      <c r="AO1714" s="4">
        <f t="shared" si="509"/>
        <v>0.1</v>
      </c>
      <c r="AQ1714">
        <v>0.1</v>
      </c>
      <c r="AR1714" s="4">
        <f t="shared" si="510"/>
        <v>1766.9475950000001</v>
      </c>
      <c r="AT1714">
        <v>1766.9475950000001</v>
      </c>
      <c r="AV1714" s="4">
        <f t="shared" si="511"/>
        <v>1386542</v>
      </c>
      <c r="AX1714">
        <v>1386542</v>
      </c>
      <c r="AZ1714" s="4">
        <f t="shared" si="512"/>
        <v>0.2</v>
      </c>
      <c r="BB1714">
        <v>0.2</v>
      </c>
      <c r="BC1714" s="4">
        <f t="shared" si="513"/>
        <v>0.2</v>
      </c>
      <c r="BE1714">
        <v>0.2</v>
      </c>
      <c r="BF1714" s="4">
        <v>0.60799999999999998</v>
      </c>
      <c r="BG1714" s="4">
        <v>10.199999999999999</v>
      </c>
      <c r="BH1714" s="4">
        <f t="shared" si="495"/>
        <v>66.2</v>
      </c>
      <c r="BJ1714">
        <v>66.2</v>
      </c>
    </row>
    <row r="1715" spans="1:62" x14ac:dyDescent="0.25">
      <c r="A1715" s="4" t="s">
        <v>131</v>
      </c>
      <c r="B1715" s="4">
        <v>2001</v>
      </c>
      <c r="C1715" s="4">
        <v>1</v>
      </c>
      <c r="E1715" s="4">
        <f t="shared" si="496"/>
        <v>3.1754759344889485E-3</v>
      </c>
      <c r="F1715">
        <v>183</v>
      </c>
      <c r="H1715" s="4">
        <f t="shared" si="497"/>
        <v>1.3615888411902125E-2</v>
      </c>
      <c r="I1715">
        <f t="shared" si="498"/>
        <v>0</v>
      </c>
      <c r="K1715">
        <v>0</v>
      </c>
      <c r="L1715" s="4">
        <v>2.82</v>
      </c>
      <c r="M1715">
        <f t="shared" si="499"/>
        <v>1.8731145170040577E-4</v>
      </c>
      <c r="O1715" s="4">
        <f t="shared" si="500"/>
        <v>0</v>
      </c>
      <c r="Q1715">
        <v>0</v>
      </c>
      <c r="S1715" s="4">
        <f t="shared" si="501"/>
        <v>1.591307966584659E-2</v>
      </c>
      <c r="T1715">
        <v>81</v>
      </c>
      <c r="W1715" s="4">
        <f t="shared" si="502"/>
        <v>0</v>
      </c>
      <c r="X1715">
        <v>0</v>
      </c>
      <c r="Y1715" s="4">
        <v>62</v>
      </c>
      <c r="AB1715" s="4">
        <f t="shared" si="503"/>
        <v>0</v>
      </c>
      <c r="AC1715" s="3">
        <v>0</v>
      </c>
      <c r="AD1715" s="4">
        <f t="shared" si="504"/>
        <v>1.6073025536748581E-2</v>
      </c>
      <c r="AE1715">
        <f t="shared" si="505"/>
        <v>79</v>
      </c>
      <c r="AG1715">
        <v>79</v>
      </c>
      <c r="AH1715" s="4">
        <f t="shared" si="506"/>
        <v>8.58</v>
      </c>
      <c r="AJ1715">
        <v>8.58</v>
      </c>
      <c r="AK1715" s="4">
        <f t="shared" si="507"/>
        <v>1.5198615093154877E-2</v>
      </c>
      <c r="AL1715">
        <f t="shared" si="508"/>
        <v>75</v>
      </c>
      <c r="AN1715">
        <v>75</v>
      </c>
      <c r="AO1715" s="4">
        <f t="shared" si="509"/>
        <v>0.1</v>
      </c>
      <c r="AQ1715">
        <v>0.1</v>
      </c>
      <c r="AR1715" s="4">
        <f t="shared" si="510"/>
        <v>1766.9475950000001</v>
      </c>
      <c r="AT1715">
        <v>1766.9475950000001</v>
      </c>
      <c r="AV1715" s="4">
        <f t="shared" si="511"/>
        <v>1386542</v>
      </c>
      <c r="AX1715">
        <v>1386542</v>
      </c>
      <c r="AZ1715" s="4">
        <f t="shared" si="512"/>
        <v>0.3</v>
      </c>
      <c r="BB1715">
        <v>0.3</v>
      </c>
      <c r="BC1715" s="4">
        <f t="shared" si="513"/>
        <v>0.2</v>
      </c>
      <c r="BE1715">
        <v>0.2</v>
      </c>
      <c r="BF1715" s="4">
        <v>0.60399999999999998</v>
      </c>
      <c r="BG1715" s="4">
        <v>10.1</v>
      </c>
      <c r="BH1715" s="4">
        <f t="shared" si="495"/>
        <v>67.2</v>
      </c>
      <c r="BJ1715">
        <v>67.2</v>
      </c>
    </row>
    <row r="1716" spans="1:62" x14ac:dyDescent="0.25">
      <c r="A1716" s="4" t="s">
        <v>131</v>
      </c>
      <c r="B1716" s="4">
        <v>2000</v>
      </c>
      <c r="C1716" s="4">
        <v>1</v>
      </c>
      <c r="E1716" s="4">
        <f t="shared" si="496"/>
        <v>3.1675910790582031E-3</v>
      </c>
      <c r="F1716">
        <v>185</v>
      </c>
      <c r="H1716" s="4">
        <f t="shared" si="497"/>
        <v>1.3615888411902125E-2</v>
      </c>
      <c r="I1716">
        <f t="shared" si="498"/>
        <v>0</v>
      </c>
      <c r="K1716">
        <v>0</v>
      </c>
      <c r="L1716" s="4">
        <v>2.23</v>
      </c>
      <c r="M1716">
        <f t="shared" si="499"/>
        <v>1.8731145170040577E-4</v>
      </c>
      <c r="O1716" s="4">
        <f t="shared" si="500"/>
        <v>0</v>
      </c>
      <c r="Q1716">
        <v>0</v>
      </c>
      <c r="S1716" s="4">
        <f t="shared" si="501"/>
        <v>1.5455016575970915E-2</v>
      </c>
      <c r="T1716">
        <v>87</v>
      </c>
      <c r="W1716" s="4">
        <f t="shared" si="502"/>
        <v>0</v>
      </c>
      <c r="X1716">
        <v>0</v>
      </c>
      <c r="Y1716" s="4">
        <v>61.5</v>
      </c>
      <c r="AB1716" s="4">
        <f t="shared" si="503"/>
        <v>0</v>
      </c>
      <c r="AC1716" s="3">
        <v>0</v>
      </c>
      <c r="AD1716" s="4">
        <f t="shared" si="504"/>
        <v>1.6032081857427532E-2</v>
      </c>
      <c r="AE1716">
        <f t="shared" si="505"/>
        <v>85</v>
      </c>
      <c r="AG1716">
        <v>85</v>
      </c>
      <c r="AH1716" s="4">
        <f t="shared" si="506"/>
        <v>7.88</v>
      </c>
      <c r="AJ1716">
        <v>7.88</v>
      </c>
      <c r="AK1716" s="4">
        <f t="shared" si="507"/>
        <v>1.5447724534426598E-2</v>
      </c>
      <c r="AL1716">
        <f t="shared" si="508"/>
        <v>85</v>
      </c>
      <c r="AN1716">
        <v>85</v>
      </c>
      <c r="AO1716" s="4">
        <f t="shared" si="509"/>
        <v>0.1</v>
      </c>
      <c r="AQ1716">
        <v>0.1</v>
      </c>
      <c r="AR1716" s="4">
        <f t="shared" si="510"/>
        <v>1766.9475950000001</v>
      </c>
      <c r="AT1716">
        <v>1766.9475950000001</v>
      </c>
      <c r="AV1716" s="4">
        <f t="shared" si="511"/>
        <v>1386542</v>
      </c>
      <c r="AX1716">
        <v>1386542</v>
      </c>
      <c r="AZ1716" s="4">
        <f t="shared" si="512"/>
        <v>0.3</v>
      </c>
      <c r="BB1716">
        <v>0.3</v>
      </c>
      <c r="BC1716" s="4">
        <f t="shared" si="513"/>
        <v>0.3</v>
      </c>
      <c r="BE1716">
        <v>0.3</v>
      </c>
      <c r="BF1716" s="4">
        <v>0</v>
      </c>
      <c r="BG1716" s="4">
        <v>0</v>
      </c>
      <c r="BH1716" s="4">
        <f t="shared" si="495"/>
        <v>67</v>
      </c>
      <c r="BJ1716">
        <v>67</v>
      </c>
    </row>
    <row r="1717" spans="1:62" x14ac:dyDescent="0.25">
      <c r="A1717" s="4" t="s">
        <v>132</v>
      </c>
      <c r="B1717" s="4">
        <v>2013</v>
      </c>
      <c r="C1717" s="4">
        <v>1</v>
      </c>
      <c r="E1717" s="4">
        <f t="shared" si="496"/>
        <v>1.332694561570342E-3</v>
      </c>
      <c r="H1717" s="4">
        <f t="shared" si="497"/>
        <v>1.3615888411902125E-2</v>
      </c>
      <c r="I1717">
        <f t="shared" si="498"/>
        <v>0</v>
      </c>
      <c r="K1717">
        <v>0</v>
      </c>
      <c r="L1717" s="4">
        <v>0.01</v>
      </c>
      <c r="M1717">
        <f t="shared" si="499"/>
        <v>1.8731145170040577E-4</v>
      </c>
      <c r="O1717" s="4">
        <f t="shared" si="500"/>
        <v>0</v>
      </c>
      <c r="Q1717">
        <v>0</v>
      </c>
      <c r="S1717" s="4">
        <f t="shared" si="501"/>
        <v>1.2276440336999126E-2</v>
      </c>
      <c r="T1717">
        <v>99</v>
      </c>
      <c r="W1717" s="4">
        <f t="shared" si="502"/>
        <v>0</v>
      </c>
      <c r="X1717">
        <v>0</v>
      </c>
      <c r="AB1717" s="4">
        <f t="shared" si="503"/>
        <v>0</v>
      </c>
      <c r="AC1717" s="3">
        <v>0</v>
      </c>
      <c r="AD1717" s="4">
        <f t="shared" si="504"/>
        <v>1.2671341679006597E-2</v>
      </c>
      <c r="AE1717">
        <f t="shared" si="505"/>
        <v>99</v>
      </c>
      <c r="AG1717">
        <v>99</v>
      </c>
      <c r="AH1717" s="4">
        <f t="shared" si="506"/>
        <v>4.3</v>
      </c>
      <c r="AJ1717">
        <v>4.3</v>
      </c>
      <c r="AK1717" s="4">
        <f t="shared" si="507"/>
        <v>1.2214413694485976E-2</v>
      </c>
      <c r="AL1717">
        <f t="shared" si="508"/>
        <v>99</v>
      </c>
      <c r="AN1717">
        <v>99</v>
      </c>
      <c r="AO1717" s="4">
        <f t="shared" si="509"/>
        <v>0.1</v>
      </c>
      <c r="AQ1717">
        <v>0.1</v>
      </c>
      <c r="AR1717" s="4">
        <f t="shared" si="510"/>
        <v>1766.9475950000001</v>
      </c>
      <c r="AT1717">
        <v>1766.9475950000001</v>
      </c>
      <c r="AV1717" s="4">
        <f t="shared" si="511"/>
        <v>1386542</v>
      </c>
      <c r="AX1717">
        <v>1386542</v>
      </c>
      <c r="AZ1717" s="4" t="e">
        <f t="shared" si="512"/>
        <v>#VALUE!</v>
      </c>
      <c r="BC1717" s="4" t="e">
        <f t="shared" si="513"/>
        <v>#VALUE!</v>
      </c>
      <c r="BH1717" s="4">
        <f t="shared" si="495"/>
        <v>0</v>
      </c>
    </row>
    <row r="1718" spans="1:62" x14ac:dyDescent="0.25">
      <c r="A1718" s="4" t="s">
        <v>133</v>
      </c>
      <c r="B1718" s="4">
        <v>2015</v>
      </c>
      <c r="C1718" s="4">
        <v>1</v>
      </c>
      <c r="E1718" s="4">
        <f t="shared" si="496"/>
        <v>2.8871631034115071E-3</v>
      </c>
      <c r="F1718">
        <v>222</v>
      </c>
      <c r="H1718" s="4">
        <f t="shared" si="497"/>
        <v>1.4041262411569241E-2</v>
      </c>
      <c r="I1718">
        <f t="shared" si="498"/>
        <v>1</v>
      </c>
      <c r="K1718">
        <v>1</v>
      </c>
      <c r="M1718">
        <f t="shared" si="499"/>
        <v>1.8731145170040577E-4</v>
      </c>
      <c r="O1718" s="4">
        <f t="shared" si="500"/>
        <v>0</v>
      </c>
      <c r="Q1718">
        <v>0</v>
      </c>
      <c r="S1718" s="4">
        <f t="shared" si="501"/>
        <v>1.2276440336999126E-2</v>
      </c>
      <c r="T1718">
        <v>99</v>
      </c>
      <c r="W1718" s="4">
        <f t="shared" si="502"/>
        <v>900.625</v>
      </c>
      <c r="X1718">
        <v>20359</v>
      </c>
      <c r="Y1718" s="4">
        <v>52.7</v>
      </c>
      <c r="AB1718" s="4">
        <f t="shared" si="503"/>
        <v>1</v>
      </c>
      <c r="AC1718" s="3">
        <v>1</v>
      </c>
      <c r="AD1718" s="4">
        <f t="shared" si="504"/>
        <v>1.2664930525403658E-2</v>
      </c>
      <c r="AE1718">
        <f t="shared" si="505"/>
        <v>99</v>
      </c>
      <c r="AG1718">
        <v>99</v>
      </c>
      <c r="AH1718" s="4" t="e">
        <f t="shared" si="506"/>
        <v>#VALUE!</v>
      </c>
      <c r="AK1718" s="4">
        <f t="shared" si="507"/>
        <v>1.2208205782020403E-2</v>
      </c>
      <c r="AL1718">
        <f t="shared" si="508"/>
        <v>99</v>
      </c>
      <c r="AN1718">
        <v>99</v>
      </c>
      <c r="AO1718" s="4">
        <f t="shared" si="509"/>
        <v>0.1</v>
      </c>
      <c r="AQ1718">
        <v>0.1</v>
      </c>
      <c r="AR1718" s="4">
        <f t="shared" si="510"/>
        <v>3944.1839</v>
      </c>
      <c r="AT1718">
        <v>3944.1839</v>
      </c>
      <c r="AU1718">
        <v>3944.1839</v>
      </c>
      <c r="AV1718" s="4">
        <f t="shared" si="511"/>
        <v>2976877</v>
      </c>
      <c r="AX1718">
        <v>2976877</v>
      </c>
      <c r="AY1718">
        <v>2976877</v>
      </c>
      <c r="AZ1718" s="4">
        <f t="shared" si="512"/>
        <v>2.2000000000000002</v>
      </c>
      <c r="BB1718">
        <v>2.2000000000000002</v>
      </c>
      <c r="BC1718" s="4">
        <f t="shared" si="513"/>
        <v>2.2999999999999998</v>
      </c>
      <c r="BE1718">
        <v>2.2999999999999998</v>
      </c>
      <c r="BF1718" s="4">
        <v>0.73299999999999998</v>
      </c>
      <c r="BG1718" s="4">
        <v>14.8</v>
      </c>
      <c r="BH1718" s="4">
        <f t="shared" si="495"/>
        <v>68.8</v>
      </c>
      <c r="BJ1718">
        <v>68.8</v>
      </c>
    </row>
    <row r="1719" spans="1:62" x14ac:dyDescent="0.25">
      <c r="A1719" s="4" t="s">
        <v>133</v>
      </c>
      <c r="B1719" s="4">
        <v>2014</v>
      </c>
      <c r="C1719" s="4">
        <v>1</v>
      </c>
      <c r="E1719" s="4">
        <f t="shared" si="496"/>
        <v>2.8544367997124791E-3</v>
      </c>
      <c r="F1719">
        <v>225</v>
      </c>
      <c r="H1719" s="4">
        <f t="shared" si="497"/>
        <v>1.4041262411569241E-2</v>
      </c>
      <c r="I1719">
        <f t="shared" si="498"/>
        <v>1</v>
      </c>
      <c r="K1719">
        <v>1</v>
      </c>
      <c r="L1719" s="4">
        <v>0.01</v>
      </c>
      <c r="M1719">
        <f t="shared" si="499"/>
        <v>1.9544464065730728E-4</v>
      </c>
      <c r="O1719" s="4">
        <f t="shared" si="500"/>
        <v>281.00239920000001</v>
      </c>
      <c r="Q1719">
        <v>281.00239920000001</v>
      </c>
      <c r="S1719" s="4">
        <f t="shared" si="501"/>
        <v>1.2276440336999126E-2</v>
      </c>
      <c r="T1719">
        <v>99</v>
      </c>
      <c r="W1719" s="4">
        <f t="shared" si="502"/>
        <v>0</v>
      </c>
      <c r="X1719">
        <v>0</v>
      </c>
      <c r="Y1719" s="4">
        <v>51.5</v>
      </c>
      <c r="AB1719" s="4">
        <f t="shared" si="503"/>
        <v>1</v>
      </c>
      <c r="AC1719" s="3">
        <v>1</v>
      </c>
      <c r="AD1719" s="4">
        <f t="shared" si="504"/>
        <v>1.2658514378533506E-2</v>
      </c>
      <c r="AE1719">
        <f t="shared" si="505"/>
        <v>99</v>
      </c>
      <c r="AG1719">
        <v>99</v>
      </c>
      <c r="AH1719" s="4">
        <f t="shared" si="506"/>
        <v>4.7300000000000004</v>
      </c>
      <c r="AJ1719">
        <v>4.7300000000000004</v>
      </c>
      <c r="AK1719" s="4">
        <f t="shared" si="507"/>
        <v>1.2201992982329008E-2</v>
      </c>
      <c r="AL1719">
        <f t="shared" si="508"/>
        <v>99</v>
      </c>
      <c r="AN1719">
        <v>99</v>
      </c>
      <c r="AO1719" s="4">
        <f t="shared" si="509"/>
        <v>0.1</v>
      </c>
      <c r="AQ1719">
        <v>0.1</v>
      </c>
      <c r="AR1719" s="4">
        <f t="shared" si="510"/>
        <v>4181.5833210000001</v>
      </c>
      <c r="AT1719">
        <v>4181.5833210000001</v>
      </c>
      <c r="AU1719">
        <v>4181.5833210000001</v>
      </c>
      <c r="AV1719" s="4">
        <f t="shared" si="511"/>
        <v>2923896</v>
      </c>
      <c r="AX1719">
        <v>2923896</v>
      </c>
      <c r="AY1719">
        <v>2923896</v>
      </c>
      <c r="AZ1719" s="4">
        <f t="shared" si="512"/>
        <v>2.2000000000000002</v>
      </c>
      <c r="BB1719">
        <v>2.2000000000000002</v>
      </c>
      <c r="BC1719" s="4">
        <f t="shared" si="513"/>
        <v>2.2999999999999998</v>
      </c>
      <c r="BE1719">
        <v>2.2999999999999998</v>
      </c>
      <c r="BF1719" s="4">
        <v>0.72899999999999998</v>
      </c>
      <c r="BG1719" s="4">
        <v>14.8</v>
      </c>
      <c r="BH1719" s="4">
        <f t="shared" si="495"/>
        <v>68.400000000000006</v>
      </c>
      <c r="BJ1719">
        <v>68.400000000000006</v>
      </c>
    </row>
    <row r="1720" spans="1:62" x14ac:dyDescent="0.25">
      <c r="A1720" s="4" t="s">
        <v>133</v>
      </c>
      <c r="B1720" s="4">
        <v>2013</v>
      </c>
      <c r="C1720" s="4">
        <v>1</v>
      </c>
      <c r="E1720" s="4">
        <f t="shared" si="496"/>
        <v>2.8319088997547735E-3</v>
      </c>
      <c r="F1720">
        <v>227</v>
      </c>
      <c r="H1720" s="4">
        <f t="shared" si="497"/>
        <v>1.4041262411569241E-2</v>
      </c>
      <c r="I1720">
        <f t="shared" si="498"/>
        <v>1</v>
      </c>
      <c r="K1720">
        <v>1</v>
      </c>
      <c r="L1720" s="4">
        <v>0.01</v>
      </c>
      <c r="M1720">
        <f t="shared" si="499"/>
        <v>1.9450751849666277E-4</v>
      </c>
      <c r="O1720" s="4">
        <f t="shared" si="500"/>
        <v>241.1958645</v>
      </c>
      <c r="Q1720">
        <v>241.1958645</v>
      </c>
      <c r="S1720" s="4">
        <f t="shared" si="501"/>
        <v>1.2624262505316943E-2</v>
      </c>
      <c r="T1720">
        <v>98</v>
      </c>
      <c r="W1720" s="4">
        <f t="shared" si="502"/>
        <v>0</v>
      </c>
      <c r="X1720">
        <v>0</v>
      </c>
      <c r="Y1720" s="4">
        <v>5.4</v>
      </c>
      <c r="AB1720" s="4">
        <f t="shared" si="503"/>
        <v>1</v>
      </c>
      <c r="AC1720" s="3">
        <v>1</v>
      </c>
      <c r="AD1720" s="4">
        <f t="shared" si="504"/>
        <v>1.3004564866958329E-2</v>
      </c>
      <c r="AE1720">
        <f t="shared" si="505"/>
        <v>98</v>
      </c>
      <c r="AG1720">
        <v>98</v>
      </c>
      <c r="AH1720" s="4">
        <f t="shared" si="506"/>
        <v>4.21</v>
      </c>
      <c r="AJ1720">
        <v>4.21</v>
      </c>
      <c r="AK1720" s="4">
        <f t="shared" si="507"/>
        <v>1.2526408912138617E-2</v>
      </c>
      <c r="AL1720">
        <f t="shared" si="508"/>
        <v>98</v>
      </c>
      <c r="AN1720">
        <v>98</v>
      </c>
      <c r="AO1720" s="4">
        <f t="shared" si="509"/>
        <v>0.1</v>
      </c>
      <c r="AQ1720">
        <v>0.1</v>
      </c>
      <c r="AR1720" s="4">
        <f t="shared" si="510"/>
        <v>4385.379355</v>
      </c>
      <c r="AT1720">
        <v>4385.379355</v>
      </c>
      <c r="AU1720">
        <v>4385.379355</v>
      </c>
      <c r="AV1720" s="4">
        <f t="shared" si="511"/>
        <v>286917</v>
      </c>
      <c r="AX1720">
        <v>286917</v>
      </c>
      <c r="AY1720">
        <v>286917</v>
      </c>
      <c r="AZ1720" s="4">
        <f t="shared" si="512"/>
        <v>2.2000000000000002</v>
      </c>
      <c r="BB1720">
        <v>2.2000000000000002</v>
      </c>
      <c r="BC1720" s="4">
        <f t="shared" si="513"/>
        <v>2.2999999999999998</v>
      </c>
      <c r="BE1720">
        <v>2.2999999999999998</v>
      </c>
      <c r="BF1720" s="4">
        <v>0.72</v>
      </c>
      <c r="BG1720" s="4">
        <v>14.7</v>
      </c>
      <c r="BH1720" s="4">
        <f t="shared" si="495"/>
        <v>68.099999999999994</v>
      </c>
      <c r="BJ1720">
        <v>68.099999999999994</v>
      </c>
    </row>
    <row r="1721" spans="1:62" x14ac:dyDescent="0.25">
      <c r="A1721" s="4" t="s">
        <v>133</v>
      </c>
      <c r="B1721" s="4">
        <v>2012</v>
      </c>
      <c r="C1721" s="4">
        <v>1</v>
      </c>
      <c r="E1721" s="4">
        <f t="shared" si="496"/>
        <v>2.7852207575406948E-3</v>
      </c>
      <c r="F1721">
        <v>231</v>
      </c>
      <c r="H1721" s="4">
        <f t="shared" si="497"/>
        <v>1.4041262411569241E-2</v>
      </c>
      <c r="I1721">
        <f t="shared" si="498"/>
        <v>1</v>
      </c>
      <c r="K1721">
        <v>1</v>
      </c>
      <c r="L1721" s="4">
        <v>0.01</v>
      </c>
      <c r="M1721">
        <f t="shared" si="499"/>
        <v>1.948128904081831E-4</v>
      </c>
      <c r="O1721" s="4">
        <f t="shared" si="500"/>
        <v>253.8285861</v>
      </c>
      <c r="Q1721">
        <v>253.8285861</v>
      </c>
      <c r="S1721" s="4">
        <f t="shared" si="501"/>
        <v>1.2276440336999126E-2</v>
      </c>
      <c r="T1721">
        <v>99</v>
      </c>
      <c r="W1721" s="4">
        <f t="shared" si="502"/>
        <v>0</v>
      </c>
      <c r="X1721">
        <v>0</v>
      </c>
      <c r="Y1721" s="4">
        <v>49.2</v>
      </c>
      <c r="AB1721" s="4">
        <f t="shared" si="503"/>
        <v>2</v>
      </c>
      <c r="AC1721" s="3">
        <v>2</v>
      </c>
      <c r="AD1721" s="4">
        <f t="shared" si="504"/>
        <v>1.2645814883929274E-2</v>
      </c>
      <c r="AE1721">
        <f t="shared" si="505"/>
        <v>99</v>
      </c>
      <c r="AG1721">
        <v>99</v>
      </c>
      <c r="AH1721" s="4">
        <f t="shared" si="506"/>
        <v>4.22</v>
      </c>
      <c r="AJ1721">
        <v>4.22</v>
      </c>
      <c r="AK1721" s="4">
        <f t="shared" si="507"/>
        <v>1.21896926135603E-2</v>
      </c>
      <c r="AL1721">
        <f t="shared" si="508"/>
        <v>99</v>
      </c>
      <c r="AN1721">
        <v>99</v>
      </c>
      <c r="AO1721" s="4">
        <f t="shared" si="509"/>
        <v>0.1</v>
      </c>
      <c r="AQ1721">
        <v>0.1</v>
      </c>
      <c r="AR1721" s="4">
        <f t="shared" si="510"/>
        <v>4368.8224799999998</v>
      </c>
      <c r="AT1721">
        <v>4368.8224799999998</v>
      </c>
      <c r="AU1721">
        <v>4368.8224799999998</v>
      </c>
      <c r="AV1721" s="4">
        <f t="shared" si="511"/>
        <v>2814226</v>
      </c>
      <c r="AX1721">
        <v>2814226</v>
      </c>
      <c r="AY1721">
        <v>2814226</v>
      </c>
      <c r="AZ1721" s="4">
        <f t="shared" si="512"/>
        <v>2.2000000000000002</v>
      </c>
      <c r="BB1721">
        <v>2.2000000000000002</v>
      </c>
      <c r="BC1721" s="4">
        <f t="shared" si="513"/>
        <v>2.2999999999999998</v>
      </c>
      <c r="BE1721">
        <v>2.2999999999999998</v>
      </c>
      <c r="BF1721" s="4">
        <v>0.71199999999999997</v>
      </c>
      <c r="BG1721" s="4">
        <v>14.7</v>
      </c>
      <c r="BH1721" s="4">
        <f t="shared" si="495"/>
        <v>67.8</v>
      </c>
      <c r="BJ1721">
        <v>67.8</v>
      </c>
    </row>
    <row r="1722" spans="1:62" x14ac:dyDescent="0.25">
      <c r="A1722" s="4" t="s">
        <v>133</v>
      </c>
      <c r="B1722" s="4">
        <v>2011</v>
      </c>
      <c r="C1722" s="4">
        <v>1</v>
      </c>
      <c r="E1722" s="4">
        <f t="shared" si="496"/>
        <v>2.7364667164562072E-3</v>
      </c>
      <c r="F1722">
        <v>235</v>
      </c>
      <c r="H1722" s="4">
        <f t="shared" si="497"/>
        <v>1.4041262411569241E-2</v>
      </c>
      <c r="I1722">
        <f t="shared" si="498"/>
        <v>1</v>
      </c>
      <c r="K1722">
        <v>1</v>
      </c>
      <c r="L1722" s="4">
        <v>0.01</v>
      </c>
      <c r="M1722">
        <f t="shared" si="499"/>
        <v>1.9490831988942898E-4</v>
      </c>
      <c r="O1722" s="4">
        <f t="shared" si="500"/>
        <v>257.84031540000001</v>
      </c>
      <c r="Q1722">
        <v>257.84031540000001</v>
      </c>
      <c r="S1722" s="4">
        <f t="shared" si="501"/>
        <v>1.2276440336999126E-2</v>
      </c>
      <c r="T1722">
        <v>99</v>
      </c>
      <c r="W1722" s="4">
        <f t="shared" si="502"/>
        <v>0</v>
      </c>
      <c r="X1722">
        <v>0</v>
      </c>
      <c r="Y1722" s="4">
        <v>48</v>
      </c>
      <c r="AB1722" s="4">
        <f t="shared" si="503"/>
        <v>2</v>
      </c>
      <c r="AC1722" s="3">
        <v>2</v>
      </c>
      <c r="AD1722" s="4">
        <f t="shared" si="504"/>
        <v>1.2639383948195856E-2</v>
      </c>
      <c r="AE1722">
        <f t="shared" si="505"/>
        <v>99</v>
      </c>
      <c r="AG1722">
        <v>99</v>
      </c>
      <c r="AH1722" s="4">
        <f t="shared" si="506"/>
        <v>4.45</v>
      </c>
      <c r="AJ1722">
        <v>4.45</v>
      </c>
      <c r="AK1722" s="4">
        <f t="shared" si="507"/>
        <v>1.2183465331296656E-2</v>
      </c>
      <c r="AL1722">
        <f t="shared" si="508"/>
        <v>99</v>
      </c>
      <c r="AN1722">
        <v>99</v>
      </c>
      <c r="AO1722" s="4">
        <f t="shared" si="509"/>
        <v>0.1</v>
      </c>
      <c r="AQ1722">
        <v>0.1</v>
      </c>
      <c r="AR1722" s="4">
        <f t="shared" si="510"/>
        <v>3769.5952550000002</v>
      </c>
      <c r="AT1722">
        <v>3769.5952550000002</v>
      </c>
      <c r="AU1722">
        <v>3769.5952550000002</v>
      </c>
      <c r="AV1722" s="4">
        <f t="shared" si="511"/>
        <v>2761516</v>
      </c>
      <c r="AX1722">
        <v>2761516</v>
      </c>
      <c r="AY1722">
        <v>2761516</v>
      </c>
      <c r="AZ1722" s="4">
        <f t="shared" si="512"/>
        <v>2.2000000000000002</v>
      </c>
      <c r="BB1722">
        <v>2.2000000000000002</v>
      </c>
      <c r="BC1722" s="4">
        <f t="shared" si="513"/>
        <v>2.2999999999999998</v>
      </c>
      <c r="BE1722">
        <v>2.2999999999999998</v>
      </c>
      <c r="BF1722" s="4">
        <v>0.70099999999999996</v>
      </c>
      <c r="BG1722" s="4">
        <v>14.6</v>
      </c>
      <c r="BH1722" s="4">
        <f t="shared" si="495"/>
        <v>67.3</v>
      </c>
      <c r="BJ1722">
        <v>67.3</v>
      </c>
    </row>
    <row r="1723" spans="1:62" x14ac:dyDescent="0.25">
      <c r="A1723" s="4" t="s">
        <v>133</v>
      </c>
      <c r="B1723" s="4">
        <v>2010</v>
      </c>
      <c r="C1723" s="4">
        <v>1</v>
      </c>
      <c r="E1723" s="4">
        <f t="shared" si="496"/>
        <v>1.7051632524136405E-3</v>
      </c>
      <c r="F1723">
        <v>25</v>
      </c>
      <c r="H1723" s="4">
        <f t="shared" si="497"/>
        <v>1.4041262411569241E-2</v>
      </c>
      <c r="I1723">
        <f t="shared" si="498"/>
        <v>1</v>
      </c>
      <c r="K1723">
        <v>1</v>
      </c>
      <c r="L1723" s="4">
        <v>5.8</v>
      </c>
      <c r="M1723">
        <f t="shared" si="499"/>
        <v>1.8808212767251937E-4</v>
      </c>
      <c r="O1723" s="4">
        <f t="shared" si="500"/>
        <v>22.316242720000002</v>
      </c>
      <c r="Q1723">
        <v>22.316242720000002</v>
      </c>
      <c r="S1723" s="4">
        <f t="shared" si="501"/>
        <v>1.3286180512832984E-2</v>
      </c>
      <c r="T1723">
        <v>96</v>
      </c>
      <c r="W1723" s="4">
        <f t="shared" si="502"/>
        <v>7</v>
      </c>
      <c r="X1723">
        <v>7</v>
      </c>
      <c r="Y1723" s="4">
        <v>46.9</v>
      </c>
      <c r="AB1723" s="4">
        <f t="shared" si="503"/>
        <v>2</v>
      </c>
      <c r="AC1723" s="3">
        <v>2</v>
      </c>
      <c r="AD1723" s="4">
        <f t="shared" si="504"/>
        <v>1.365257050700322E-2</v>
      </c>
      <c r="AE1723">
        <f t="shared" si="505"/>
        <v>96</v>
      </c>
      <c r="AG1723">
        <v>96</v>
      </c>
      <c r="AH1723" s="4">
        <f t="shared" si="506"/>
        <v>4.7</v>
      </c>
      <c r="AJ1723">
        <v>4.7</v>
      </c>
      <c r="AK1723" s="4">
        <f t="shared" si="507"/>
        <v>1.3135558744194262E-2</v>
      </c>
      <c r="AL1723">
        <f t="shared" si="508"/>
        <v>96</v>
      </c>
      <c r="AN1723">
        <v>96</v>
      </c>
      <c r="AO1723" s="4">
        <f t="shared" si="509"/>
        <v>0.1</v>
      </c>
      <c r="AQ1723">
        <v>0.1</v>
      </c>
      <c r="AR1723" s="4">
        <f t="shared" si="510"/>
        <v>265.35365899999999</v>
      </c>
      <c r="AT1723">
        <v>265.35365899999999</v>
      </c>
      <c r="AU1723">
        <v>265.35365899999999</v>
      </c>
      <c r="AV1723" s="4">
        <f t="shared" si="511"/>
        <v>271265</v>
      </c>
      <c r="AX1723">
        <v>271265</v>
      </c>
      <c r="AY1723">
        <v>271265</v>
      </c>
      <c r="AZ1723" s="4">
        <f t="shared" si="512"/>
        <v>2.2000000000000002</v>
      </c>
      <c r="BB1723">
        <v>2.2000000000000002</v>
      </c>
      <c r="BC1723" s="4">
        <f t="shared" si="513"/>
        <v>2.2999999999999998</v>
      </c>
      <c r="BE1723">
        <v>2.2999999999999998</v>
      </c>
      <c r="BF1723" s="4">
        <v>0.69299999999999995</v>
      </c>
      <c r="BG1723" s="4">
        <v>14.3</v>
      </c>
      <c r="BH1723" s="4">
        <f t="shared" si="495"/>
        <v>66.3</v>
      </c>
      <c r="BJ1723">
        <v>66.3</v>
      </c>
    </row>
    <row r="1724" spans="1:62" x14ac:dyDescent="0.25">
      <c r="A1724" s="4" t="s">
        <v>133</v>
      </c>
      <c r="B1724" s="4">
        <v>2009</v>
      </c>
      <c r="C1724" s="4">
        <v>1</v>
      </c>
      <c r="E1724" s="4">
        <f t="shared" si="496"/>
        <v>2.7364667164562072E-3</v>
      </c>
      <c r="F1724">
        <v>235</v>
      </c>
      <c r="H1724" s="4">
        <f t="shared" si="497"/>
        <v>1.4041262411569241E-2</v>
      </c>
      <c r="I1724">
        <f t="shared" si="498"/>
        <v>1</v>
      </c>
      <c r="K1724">
        <v>1</v>
      </c>
      <c r="L1724" s="4">
        <v>4.6100000000000003</v>
      </c>
      <c r="M1724">
        <f t="shared" si="499"/>
        <v>1.9162868664608057E-4</v>
      </c>
      <c r="O1724" s="4">
        <f t="shared" si="500"/>
        <v>134.16789320000001</v>
      </c>
      <c r="Q1724">
        <v>134.16789320000001</v>
      </c>
      <c r="S1724" s="4">
        <f t="shared" si="501"/>
        <v>1.2961300520541614E-2</v>
      </c>
      <c r="T1724">
        <v>97</v>
      </c>
      <c r="W1724" s="4">
        <f t="shared" si="502"/>
        <v>8</v>
      </c>
      <c r="X1724">
        <v>8</v>
      </c>
      <c r="Y1724" s="4">
        <v>45.9</v>
      </c>
      <c r="AB1724" s="4">
        <f t="shared" si="503"/>
        <v>2</v>
      </c>
      <c r="AC1724" s="3">
        <v>2</v>
      </c>
      <c r="AD1724" s="4">
        <f t="shared" si="504"/>
        <v>1.3646328181708684E-2</v>
      </c>
      <c r="AE1724">
        <f t="shared" si="505"/>
        <v>96</v>
      </c>
      <c r="AG1724">
        <v>96</v>
      </c>
      <c r="AH1724" s="4">
        <f t="shared" si="506"/>
        <v>5.29</v>
      </c>
      <c r="AJ1724">
        <v>5.29</v>
      </c>
      <c r="AK1724" s="4">
        <f t="shared" si="507"/>
        <v>1.3424234594518593E-2</v>
      </c>
      <c r="AL1724">
        <f t="shared" si="508"/>
        <v>95</v>
      </c>
      <c r="AN1724">
        <v>95</v>
      </c>
      <c r="AO1724" s="4">
        <f t="shared" si="509"/>
        <v>0.1</v>
      </c>
      <c r="AQ1724">
        <v>0.1</v>
      </c>
      <c r="AR1724" s="4">
        <f t="shared" si="510"/>
        <v>1717.8987609999999</v>
      </c>
      <c r="AT1724">
        <v>1717.8987609999999</v>
      </c>
      <c r="AU1724">
        <v>1717.8987609999999</v>
      </c>
      <c r="AV1724" s="4">
        <f t="shared" si="511"/>
        <v>2668289</v>
      </c>
      <c r="AX1724">
        <v>2668289</v>
      </c>
      <c r="AY1724">
        <v>2668289</v>
      </c>
      <c r="AZ1724" s="4">
        <f t="shared" si="512"/>
        <v>2.2000000000000002</v>
      </c>
      <c r="BB1724">
        <v>2.2000000000000002</v>
      </c>
      <c r="BC1724" s="4">
        <f t="shared" si="513"/>
        <v>2.2999999999999998</v>
      </c>
      <c r="BE1724">
        <v>2.2999999999999998</v>
      </c>
      <c r="BF1724" s="4">
        <v>0.68600000000000005</v>
      </c>
      <c r="BG1724" s="4">
        <v>13.8</v>
      </c>
      <c r="BH1724" s="4">
        <f t="shared" si="495"/>
        <v>66.900000000000006</v>
      </c>
      <c r="BJ1724">
        <v>66.900000000000006</v>
      </c>
    </row>
    <row r="1725" spans="1:62" x14ac:dyDescent="0.25">
      <c r="A1725" s="4" t="s">
        <v>133</v>
      </c>
      <c r="B1725" s="4">
        <v>2008</v>
      </c>
      <c r="C1725" s="4">
        <v>1</v>
      </c>
      <c r="E1725" s="4">
        <f t="shared" si="496"/>
        <v>2.8544367997124791E-3</v>
      </c>
      <c r="F1725">
        <v>225</v>
      </c>
      <c r="H1725" s="4">
        <f t="shared" si="497"/>
        <v>1.4451691931942897E-2</v>
      </c>
      <c r="I1725">
        <f t="shared" si="498"/>
        <v>2</v>
      </c>
      <c r="K1725">
        <v>2</v>
      </c>
      <c r="L1725" s="4">
        <v>4.26</v>
      </c>
      <c r="M1725">
        <f t="shared" si="499"/>
        <v>1.9295223945495896E-4</v>
      </c>
      <c r="O1725" s="4">
        <f t="shared" si="500"/>
        <v>181.0123284</v>
      </c>
      <c r="Q1725">
        <v>181.0123284</v>
      </c>
      <c r="S1725" s="4">
        <f t="shared" si="501"/>
        <v>1.3286180512832984E-2</v>
      </c>
      <c r="T1725">
        <v>96</v>
      </c>
      <c r="W1725" s="4">
        <f t="shared" si="502"/>
        <v>31</v>
      </c>
      <c r="X1725">
        <v>31</v>
      </c>
      <c r="Y1725" s="4">
        <v>44.9</v>
      </c>
      <c r="AB1725" s="4">
        <f t="shared" si="503"/>
        <v>2</v>
      </c>
      <c r="AC1725" s="3">
        <v>2</v>
      </c>
      <c r="AD1725" s="4">
        <f t="shared" si="504"/>
        <v>1.3952035174278255E-2</v>
      </c>
      <c r="AE1725">
        <f t="shared" si="505"/>
        <v>95</v>
      </c>
      <c r="AG1725">
        <v>95</v>
      </c>
      <c r="AH1725" s="4">
        <f t="shared" si="506"/>
        <v>5.58</v>
      </c>
      <c r="AJ1725">
        <v>5.58</v>
      </c>
      <c r="AK1725" s="4">
        <f t="shared" si="507"/>
        <v>1.3123564550468205E-2</v>
      </c>
      <c r="AL1725">
        <f t="shared" si="508"/>
        <v>96</v>
      </c>
      <c r="AN1725">
        <v>96</v>
      </c>
      <c r="AO1725" s="4">
        <f t="shared" si="509"/>
        <v>0.1</v>
      </c>
      <c r="AQ1725">
        <v>0.1</v>
      </c>
      <c r="AR1725" s="4">
        <f t="shared" si="510"/>
        <v>2139.6256309999999</v>
      </c>
      <c r="AT1725">
        <v>2139.6256309999999</v>
      </c>
      <c r="AU1725">
        <v>2139.6256309999999</v>
      </c>
      <c r="AV1725" s="4">
        <f t="shared" si="511"/>
        <v>2628131</v>
      </c>
      <c r="AX1725">
        <v>2628131</v>
      </c>
      <c r="AY1725">
        <v>2628131</v>
      </c>
      <c r="AZ1725" s="4">
        <f t="shared" si="512"/>
        <v>2.2000000000000002</v>
      </c>
      <c r="BB1725">
        <v>2.2000000000000002</v>
      </c>
      <c r="BC1725" s="4">
        <f t="shared" si="513"/>
        <v>2.2999999999999998</v>
      </c>
      <c r="BE1725">
        <v>2.2999999999999998</v>
      </c>
      <c r="BF1725" s="4">
        <v>0.67300000000000004</v>
      </c>
      <c r="BG1725" s="4">
        <v>13.4</v>
      </c>
      <c r="BH1725" s="4">
        <f t="shared" si="495"/>
        <v>67.400000000000006</v>
      </c>
      <c r="BJ1725">
        <v>67.400000000000006</v>
      </c>
    </row>
    <row r="1726" spans="1:62" x14ac:dyDescent="0.25">
      <c r="A1726" s="4" t="s">
        <v>133</v>
      </c>
      <c r="B1726" s="4">
        <v>2007</v>
      </c>
      <c r="C1726" s="4">
        <v>1</v>
      </c>
      <c r="E1726" s="4">
        <f t="shared" si="496"/>
        <v>1.7206079194497851E-3</v>
      </c>
      <c r="F1726">
        <v>26</v>
      </c>
      <c r="H1726" s="4">
        <f t="shared" si="497"/>
        <v>1.4451691931942897E-2</v>
      </c>
      <c r="I1726">
        <f t="shared" si="498"/>
        <v>2</v>
      </c>
      <c r="K1726">
        <v>2</v>
      </c>
      <c r="L1726" s="4">
        <v>3.79</v>
      </c>
      <c r="M1726">
        <f t="shared" si="499"/>
        <v>1.9140864882908872E-4</v>
      </c>
      <c r="O1726" s="4">
        <f t="shared" si="500"/>
        <v>126.698109</v>
      </c>
      <c r="Q1726">
        <v>126.698109</v>
      </c>
      <c r="S1726" s="4">
        <f t="shared" si="501"/>
        <v>1.2624262505316943E-2</v>
      </c>
      <c r="T1726">
        <v>98</v>
      </c>
      <c r="W1726" s="4">
        <f t="shared" si="502"/>
        <v>12</v>
      </c>
      <c r="X1726">
        <v>12</v>
      </c>
      <c r="Y1726" s="4">
        <v>43.9</v>
      </c>
      <c r="AB1726" s="4">
        <f t="shared" si="503"/>
        <v>2</v>
      </c>
      <c r="AC1726" s="3">
        <v>2</v>
      </c>
      <c r="AD1726" s="4">
        <f t="shared" si="504"/>
        <v>1.2615203656404599E-2</v>
      </c>
      <c r="AE1726">
        <f t="shared" si="505"/>
        <v>99</v>
      </c>
      <c r="AG1726">
        <v>99</v>
      </c>
      <c r="AH1726" s="4">
        <f t="shared" si="506"/>
        <v>5.6</v>
      </c>
      <c r="AJ1726">
        <v>5.6</v>
      </c>
      <c r="AK1726" s="4">
        <f t="shared" si="507"/>
        <v>1.3412122000017008E-2</v>
      </c>
      <c r="AL1726">
        <f t="shared" si="508"/>
        <v>95</v>
      </c>
      <c r="AN1726">
        <v>95</v>
      </c>
      <c r="AO1726" s="4">
        <f t="shared" si="509"/>
        <v>0.1</v>
      </c>
      <c r="AQ1726">
        <v>0.1</v>
      </c>
      <c r="AR1726" s="4">
        <f t="shared" si="510"/>
        <v>1634.81431</v>
      </c>
      <c r="AT1726">
        <v>1634.81431</v>
      </c>
      <c r="AU1726">
        <v>1634.81431</v>
      </c>
      <c r="AV1726" s="4">
        <f t="shared" si="511"/>
        <v>259167</v>
      </c>
      <c r="AX1726">
        <v>259167</v>
      </c>
      <c r="AY1726">
        <v>259167</v>
      </c>
      <c r="AZ1726" s="4">
        <f t="shared" si="512"/>
        <v>2.2000000000000002</v>
      </c>
      <c r="BB1726">
        <v>2.2000000000000002</v>
      </c>
      <c r="BC1726" s="4">
        <f t="shared" si="513"/>
        <v>2.4</v>
      </c>
      <c r="BE1726">
        <v>2.4</v>
      </c>
      <c r="BF1726" s="4">
        <v>0.66100000000000003</v>
      </c>
      <c r="BG1726" s="4">
        <v>13</v>
      </c>
      <c r="BH1726" s="4">
        <f t="shared" si="495"/>
        <v>65.900000000000006</v>
      </c>
      <c r="BJ1726">
        <v>65.900000000000006</v>
      </c>
    </row>
    <row r="1727" spans="1:62" x14ac:dyDescent="0.25">
      <c r="A1727" s="4" t="s">
        <v>133</v>
      </c>
      <c r="B1727" s="4">
        <v>2006</v>
      </c>
      <c r="C1727" s="4">
        <v>1</v>
      </c>
      <c r="E1727" s="4">
        <f t="shared" si="496"/>
        <v>2.2280461863464795E-3</v>
      </c>
      <c r="F1727">
        <v>271</v>
      </c>
      <c r="H1727" s="4">
        <f t="shared" si="497"/>
        <v>1.4451691931942897E-2</v>
      </c>
      <c r="I1727">
        <f t="shared" si="498"/>
        <v>2</v>
      </c>
      <c r="K1727">
        <v>2</v>
      </c>
      <c r="L1727" s="4">
        <v>2.91</v>
      </c>
      <c r="M1727">
        <f t="shared" si="499"/>
        <v>1.9127260064276535E-4</v>
      </c>
      <c r="O1727" s="4">
        <f t="shared" si="500"/>
        <v>122.1206485</v>
      </c>
      <c r="Q1727">
        <v>122.1206485</v>
      </c>
      <c r="S1727" s="4">
        <f t="shared" si="501"/>
        <v>1.2624262505316943E-2</v>
      </c>
      <c r="T1727">
        <v>98</v>
      </c>
      <c r="W1727" s="4">
        <f t="shared" si="502"/>
        <v>26</v>
      </c>
      <c r="X1727">
        <v>26</v>
      </c>
      <c r="Y1727" s="4">
        <v>43</v>
      </c>
      <c r="AB1727" s="4">
        <f t="shared" si="503"/>
        <v>2</v>
      </c>
      <c r="AC1727" s="3">
        <v>2</v>
      </c>
      <c r="AD1727" s="4">
        <f t="shared" si="504"/>
        <v>1.2960722095720328E-2</v>
      </c>
      <c r="AE1727">
        <f t="shared" si="505"/>
        <v>98</v>
      </c>
      <c r="AG1727">
        <v>98</v>
      </c>
      <c r="AH1727" s="4">
        <f t="shared" si="506"/>
        <v>4.68</v>
      </c>
      <c r="AJ1727">
        <v>4.68</v>
      </c>
      <c r="AK1727" s="4">
        <f t="shared" si="507"/>
        <v>1.2154371188132071E-2</v>
      </c>
      <c r="AL1727">
        <f t="shared" si="508"/>
        <v>99</v>
      </c>
      <c r="AN1727">
        <v>99</v>
      </c>
      <c r="AO1727" s="4">
        <f t="shared" si="509"/>
        <v>0.1</v>
      </c>
      <c r="AQ1727">
        <v>0.1</v>
      </c>
      <c r="AR1727" s="4">
        <f t="shared" si="510"/>
        <v>1334.6518960000001</v>
      </c>
      <c r="AT1727">
        <v>1334.6518960000001</v>
      </c>
      <c r="AU1727">
        <v>1334.6518960000001</v>
      </c>
      <c r="AV1727" s="4">
        <f t="shared" si="511"/>
        <v>255812</v>
      </c>
      <c r="AX1727">
        <v>255812</v>
      </c>
      <c r="AY1727">
        <v>255812</v>
      </c>
      <c r="AZ1727" s="4">
        <f t="shared" si="512"/>
        <v>2.2000000000000002</v>
      </c>
      <c r="BB1727">
        <v>2.2000000000000002</v>
      </c>
      <c r="BC1727" s="4">
        <f t="shared" si="513"/>
        <v>2.4</v>
      </c>
      <c r="BE1727">
        <v>2.4</v>
      </c>
      <c r="BF1727" s="4">
        <v>0.64900000000000002</v>
      </c>
      <c r="BG1727" s="4">
        <v>12.7</v>
      </c>
      <c r="BH1727" s="4">
        <f t="shared" si="495"/>
        <v>65</v>
      </c>
      <c r="BJ1727">
        <v>65</v>
      </c>
    </row>
    <row r="1728" spans="1:62" x14ac:dyDescent="0.25">
      <c r="A1728" s="4" t="s">
        <v>133</v>
      </c>
      <c r="B1728" s="4">
        <v>2005</v>
      </c>
      <c r="C1728" s="4">
        <v>1</v>
      </c>
      <c r="E1728" s="4">
        <f t="shared" si="496"/>
        <v>2.1819298520764697E-3</v>
      </c>
      <c r="F1728">
        <v>274</v>
      </c>
      <c r="H1728" s="4">
        <f t="shared" si="497"/>
        <v>1.4451691931942897E-2</v>
      </c>
      <c r="I1728">
        <f t="shared" si="498"/>
        <v>2</v>
      </c>
      <c r="K1728">
        <v>2</v>
      </c>
      <c r="L1728" s="4">
        <v>2.75</v>
      </c>
      <c r="M1728">
        <f t="shared" si="499"/>
        <v>1.9056170536164356E-4</v>
      </c>
      <c r="O1728" s="4">
        <f t="shared" si="500"/>
        <v>98.683679510000005</v>
      </c>
      <c r="Q1728">
        <v>98.683679510000005</v>
      </c>
      <c r="S1728" s="4">
        <f t="shared" si="501"/>
        <v>1.2624262505316943E-2</v>
      </c>
      <c r="T1728">
        <v>98</v>
      </c>
      <c r="W1728" s="4">
        <f t="shared" si="502"/>
        <v>0</v>
      </c>
      <c r="X1728">
        <v>0</v>
      </c>
      <c r="Y1728" s="4">
        <v>42.1</v>
      </c>
      <c r="AB1728" s="4">
        <f t="shared" si="503"/>
        <v>2</v>
      </c>
      <c r="AC1728" s="3">
        <v>2</v>
      </c>
      <c r="AD1728" s="4">
        <f t="shared" si="504"/>
        <v>1.2602440612076913E-2</v>
      </c>
      <c r="AE1728">
        <f t="shared" si="505"/>
        <v>99</v>
      </c>
      <c r="AG1728">
        <v>99</v>
      </c>
      <c r="AH1728" s="4">
        <f t="shared" si="506"/>
        <v>5.9</v>
      </c>
      <c r="AJ1728">
        <v>5.9</v>
      </c>
      <c r="AK1728" s="4">
        <f t="shared" si="507"/>
        <v>1.2148117573156933E-2</v>
      </c>
      <c r="AL1728">
        <f t="shared" si="508"/>
        <v>99</v>
      </c>
      <c r="AN1728">
        <v>99</v>
      </c>
      <c r="AO1728" s="4">
        <f t="shared" si="509"/>
        <v>0.1</v>
      </c>
      <c r="AQ1728">
        <v>0.1</v>
      </c>
      <c r="AR1728" s="4">
        <f t="shared" si="510"/>
        <v>998.82266709999999</v>
      </c>
      <c r="AT1728">
        <v>998.82266709999999</v>
      </c>
      <c r="AU1728">
        <v>998.82266709999999</v>
      </c>
      <c r="AV1728" s="4">
        <f t="shared" si="511"/>
        <v>2526446</v>
      </c>
      <c r="AX1728">
        <v>2526446</v>
      </c>
      <c r="AY1728">
        <v>2526446</v>
      </c>
      <c r="AZ1728" s="4">
        <f t="shared" si="512"/>
        <v>2.2999999999999998</v>
      </c>
      <c r="BB1728">
        <v>2.2999999999999998</v>
      </c>
      <c r="BC1728" s="4">
        <f t="shared" si="513"/>
        <v>2.4</v>
      </c>
      <c r="BE1728">
        <v>2.4</v>
      </c>
      <c r="BF1728" s="4">
        <v>0.63700000000000001</v>
      </c>
      <c r="BG1728" s="4">
        <v>11.8</v>
      </c>
      <c r="BH1728" s="4">
        <f t="shared" si="495"/>
        <v>64.5</v>
      </c>
      <c r="BJ1728">
        <v>64.5</v>
      </c>
    </row>
    <row r="1729" spans="1:62" x14ac:dyDescent="0.25">
      <c r="A1729" s="4" t="s">
        <v>133</v>
      </c>
      <c r="B1729" s="4">
        <v>2004</v>
      </c>
      <c r="C1729" s="4">
        <v>1</v>
      </c>
      <c r="E1729" s="4">
        <f t="shared" si="496"/>
        <v>2.0264479957876678E-3</v>
      </c>
      <c r="F1729">
        <v>284</v>
      </c>
      <c r="H1729" s="4">
        <f t="shared" si="497"/>
        <v>1.4451691931942897E-2</v>
      </c>
      <c r="I1729">
        <f t="shared" si="498"/>
        <v>2</v>
      </c>
      <c r="K1729">
        <v>2</v>
      </c>
      <c r="L1729" s="4">
        <v>1.75</v>
      </c>
      <c r="M1729">
        <f t="shared" si="499"/>
        <v>1.8976311775532827E-4</v>
      </c>
      <c r="O1729" s="4">
        <f t="shared" si="500"/>
        <v>73.241504829999997</v>
      </c>
      <c r="Q1729">
        <v>73.241504829999997</v>
      </c>
      <c r="S1729" s="4">
        <f t="shared" si="501"/>
        <v>1.2624262505316943E-2</v>
      </c>
      <c r="T1729">
        <v>98</v>
      </c>
      <c r="W1729" s="4">
        <f t="shared" si="502"/>
        <v>0</v>
      </c>
      <c r="X1729">
        <v>0</v>
      </c>
      <c r="Y1729" s="4">
        <v>41.3</v>
      </c>
      <c r="AB1729" s="4">
        <f t="shared" si="503"/>
        <v>2</v>
      </c>
      <c r="AC1729" s="3">
        <v>2</v>
      </c>
      <c r="AD1729" s="4">
        <f t="shared" si="504"/>
        <v>1.259597698128549E-2</v>
      </c>
      <c r="AE1729">
        <f t="shared" si="505"/>
        <v>99</v>
      </c>
      <c r="AG1729">
        <v>99</v>
      </c>
      <c r="AH1729" s="4">
        <f t="shared" si="506"/>
        <v>5.99</v>
      </c>
      <c r="AJ1729">
        <v>5.99</v>
      </c>
      <c r="AK1729" s="4">
        <f t="shared" si="507"/>
        <v>1.2141858946680706E-2</v>
      </c>
      <c r="AL1729">
        <f t="shared" si="508"/>
        <v>99</v>
      </c>
      <c r="AN1729">
        <v>99</v>
      </c>
      <c r="AO1729" s="4">
        <f t="shared" si="509"/>
        <v>0.1</v>
      </c>
      <c r="AQ1729">
        <v>0.1</v>
      </c>
      <c r="AR1729" s="4">
        <f t="shared" si="510"/>
        <v>797.83774319999998</v>
      </c>
      <c r="AT1729">
        <v>797.83774319999998</v>
      </c>
      <c r="AU1729">
        <v>797.83774319999998</v>
      </c>
      <c r="AV1729" s="4">
        <f t="shared" si="511"/>
        <v>2496832</v>
      </c>
      <c r="AX1729">
        <v>2496832</v>
      </c>
      <c r="AY1729">
        <v>2496832</v>
      </c>
      <c r="AZ1729" s="4">
        <f t="shared" si="512"/>
        <v>2.2999999999999998</v>
      </c>
      <c r="BB1729">
        <v>2.2999999999999998</v>
      </c>
      <c r="BC1729" s="4">
        <f t="shared" si="513"/>
        <v>2.4</v>
      </c>
      <c r="BE1729">
        <v>2.4</v>
      </c>
      <c r="BF1729" s="4">
        <v>0.621</v>
      </c>
      <c r="BG1729" s="4">
        <v>11.2</v>
      </c>
      <c r="BH1729" s="4">
        <f t="shared" si="495"/>
        <v>64</v>
      </c>
      <c r="BJ1729">
        <v>64</v>
      </c>
    </row>
    <row r="1730" spans="1:62" x14ac:dyDescent="0.25">
      <c r="A1730" s="4" t="s">
        <v>133</v>
      </c>
      <c r="B1730" s="4">
        <v>2003</v>
      </c>
      <c r="C1730" s="4">
        <v>1</v>
      </c>
      <c r="E1730" s="4">
        <f t="shared" si="496"/>
        <v>2.2280461863464795E-3</v>
      </c>
      <c r="F1730">
        <v>271</v>
      </c>
      <c r="H1730" s="4">
        <f t="shared" si="497"/>
        <v>1.4451691931942897E-2</v>
      </c>
      <c r="I1730">
        <f t="shared" si="498"/>
        <v>2</v>
      </c>
      <c r="K1730">
        <v>2</v>
      </c>
      <c r="L1730" s="4">
        <v>1.31</v>
      </c>
      <c r="M1730">
        <f t="shared" si="499"/>
        <v>1.8920807782478688E-4</v>
      </c>
      <c r="O1730" s="4">
        <f t="shared" si="500"/>
        <v>56.056864279999999</v>
      </c>
      <c r="Q1730">
        <v>56.056864279999999</v>
      </c>
      <c r="S1730" s="4">
        <f t="shared" si="501"/>
        <v>1.2624262505316943E-2</v>
      </c>
      <c r="T1730">
        <v>98</v>
      </c>
      <c r="W1730" s="4">
        <f t="shared" si="502"/>
        <v>18</v>
      </c>
      <c r="X1730">
        <v>18</v>
      </c>
      <c r="Y1730" s="4">
        <v>4.5</v>
      </c>
      <c r="AB1730" s="4">
        <f t="shared" si="503"/>
        <v>2</v>
      </c>
      <c r="AC1730" s="3">
        <v>2</v>
      </c>
      <c r="AD1730" s="4">
        <f t="shared" si="504"/>
        <v>1.2941370393581918E-2</v>
      </c>
      <c r="AE1730">
        <f t="shared" si="505"/>
        <v>98</v>
      </c>
      <c r="AG1730">
        <v>98</v>
      </c>
      <c r="AH1730" s="4">
        <f t="shared" si="506"/>
        <v>6.18</v>
      </c>
      <c r="AJ1730">
        <v>6.18</v>
      </c>
      <c r="AK1730" s="4">
        <f t="shared" si="507"/>
        <v>1.2465598919353714E-2</v>
      </c>
      <c r="AL1730">
        <f t="shared" si="508"/>
        <v>98</v>
      </c>
      <c r="AN1730">
        <v>98</v>
      </c>
      <c r="AO1730" s="4">
        <f t="shared" si="509"/>
        <v>0.1</v>
      </c>
      <c r="AQ1730">
        <v>0.1</v>
      </c>
      <c r="AR1730" s="4">
        <f t="shared" si="510"/>
        <v>646.56129499999997</v>
      </c>
      <c r="AT1730">
        <v>646.56129499999997</v>
      </c>
      <c r="AU1730">
        <v>646.56129499999997</v>
      </c>
      <c r="AV1730" s="4">
        <f t="shared" si="511"/>
        <v>2469286</v>
      </c>
      <c r="AX1730">
        <v>2469286</v>
      </c>
      <c r="AY1730">
        <v>2469286</v>
      </c>
      <c r="AZ1730" s="4">
        <f t="shared" si="512"/>
        <v>2.4</v>
      </c>
      <c r="BB1730">
        <v>2.4</v>
      </c>
      <c r="BC1730" s="4">
        <f t="shared" si="513"/>
        <v>2.5</v>
      </c>
      <c r="BE1730">
        <v>2.5</v>
      </c>
      <c r="BF1730" s="4">
        <v>0.60899999999999999</v>
      </c>
      <c r="BG1730" s="4">
        <v>10.5</v>
      </c>
      <c r="BH1730" s="4">
        <f t="shared" ref="BH1730:BH1793" si="514">IF(BJ1730&gt;$BI$6,$I$6,BJ1730)*OR(IF(BJ1730&lt;$BI$7,$BI$7,BJ1730))</f>
        <v>64</v>
      </c>
      <c r="BJ1730">
        <v>64</v>
      </c>
    </row>
    <row r="1731" spans="1:62" x14ac:dyDescent="0.25">
      <c r="A1731" s="4" t="s">
        <v>133</v>
      </c>
      <c r="B1731" s="4">
        <v>2002</v>
      </c>
      <c r="C1731" s="4">
        <v>1</v>
      </c>
      <c r="E1731" s="4">
        <f t="shared" ref="E1731:E1794" si="515">_xlfn.NORM.DIST(F1731,$D$2,$D$3,FALSE)</f>
        <v>2.3491441061770212E-3</v>
      </c>
      <c r="F1731">
        <v>263</v>
      </c>
      <c r="H1731" s="4">
        <f t="shared" ref="H1731:H1794" si="516">_xlfn.NORM.DIST(I1731,$G$2,$G$3,FALSE)</f>
        <v>1.4451691931942897E-2</v>
      </c>
      <c r="I1731">
        <f t="shared" ref="I1731:I1794" si="517">IF(K1731&gt;55,55,K1731)*OR(IF(K1731&lt;-33,-33,K1731))</f>
        <v>2</v>
      </c>
      <c r="K1731">
        <v>2</v>
      </c>
      <c r="L1731" s="4">
        <v>2.4300000000000002</v>
      </c>
      <c r="M1731">
        <f t="shared" ref="M1731:M1794" si="518">_xlfn.NORM.DIST(Q1731,$N$2,$N$3,FALSE)</f>
        <v>1.8919343800600987E-4</v>
      </c>
      <c r="O1731" s="4">
        <f t="shared" ref="O1731:O1794" si="519">IF(Q1731&gt;$P$6,$P$6,Q1731)*OR(IF(Q1731&lt;$P$7,$P$7,Q1731))</f>
        <v>55.608782159999997</v>
      </c>
      <c r="Q1731">
        <v>55.608782159999997</v>
      </c>
      <c r="S1731" s="4">
        <f t="shared" ref="S1731:S1794" si="520">_xlfn.NORM.DIST(T1731,$R$2,$R$3,FALSE)</f>
        <v>1.2624262505316943E-2</v>
      </c>
      <c r="T1731">
        <v>98</v>
      </c>
      <c r="W1731" s="4">
        <f t="shared" ref="W1731:W1794" si="521">IF(X1731&gt;$V$5,$V$5,X1731)*OR(IF(X1731&lt;$V$6,$V$6,X1731))</f>
        <v>900.625</v>
      </c>
      <c r="X1731">
        <v>1205</v>
      </c>
      <c r="Y1731" s="4">
        <v>39.799999999999997</v>
      </c>
      <c r="AB1731" s="4">
        <f t="shared" ref="AB1731:AB1794" si="522">IF(AC1731&gt;$AA$5,$AA$5,AC1731)*OR(IF(AC1731&lt;$AA$6,$AA$6,AC1731))</f>
        <v>2</v>
      </c>
      <c r="AC1731" s="3">
        <v>2</v>
      </c>
      <c r="AD1731" s="4">
        <f t="shared" ref="AD1731:AD1794" si="523">_xlfn.NORM.DIST(AE1731,AVERAGE(AE1731:AE4668),STDEV(AE1731:AE4668),FALSE)</f>
        <v>1.2934990488796164E-2</v>
      </c>
      <c r="AE1731">
        <f t="shared" ref="AE1731:AE1794" si="524">IF(AG1731&gt;$AF$7,$AF$7,AG1731)*OR(IF(AG1731&lt;$AF$6,$AF$6,AG1731))</f>
        <v>98</v>
      </c>
      <c r="AG1731">
        <v>98</v>
      </c>
      <c r="AH1731" s="4">
        <f t="shared" ref="AH1731:AH1794" si="525">IF(AJ1731&gt;$AI$7,$AI$7,AJ1731)*OR(IF(AJ1731&lt;$AI$6,$AI$6,AJ1731))</f>
        <v>5.81</v>
      </c>
      <c r="AJ1731">
        <v>5.81</v>
      </c>
      <c r="AK1731" s="4">
        <f t="shared" ref="AK1731:AK1794" si="526">_xlfn.NORM.DIST(AL1731,AVERAGE(AL1731:AL4668),STDEV(AL1731:AL4668),FALSE)</f>
        <v>1.2459421081457962E-2</v>
      </c>
      <c r="AL1731">
        <f t="shared" ref="AL1731:AL1794" si="527">IF(AN1731&gt;$AM$6,$AM$6,AN1731)*OR(IF(AN1731&lt;$AM$7,$AM$7,AN1731))</f>
        <v>98</v>
      </c>
      <c r="AN1731">
        <v>98</v>
      </c>
      <c r="AO1731" s="4">
        <f t="shared" ref="AO1731:AO1794" si="528">IF(AQ1731&gt;$AP$6,$AP$6,AQ1731)*OR(IF(AQ1731&lt;$AP$7,$AP$7,AQ1731))</f>
        <v>0.1</v>
      </c>
      <c r="AQ1731">
        <v>0.1</v>
      </c>
      <c r="AR1731" s="4">
        <f t="shared" ref="AR1731:AR1794" si="529">IF(AT1731&gt;$AS$6,$AS$6,AT1731)*OR(IF(AT1731&lt;$AS$7,AS1736,AT1731))</f>
        <v>571.51882999999998</v>
      </c>
      <c r="AT1731">
        <v>571.51882999999998</v>
      </c>
      <c r="AU1731">
        <v>571.51882999999998</v>
      </c>
      <c r="AV1731" s="4">
        <f t="shared" ref="AV1731:AV1794" si="530">IF(AX1731&gt;$AW$7,$AW$7,AX1731)*OR(AX1731&lt;$AW$6,$AW$6,AX1731)</f>
        <v>2443659</v>
      </c>
      <c r="AX1731">
        <v>2443659</v>
      </c>
      <c r="AY1731">
        <v>2443659</v>
      </c>
      <c r="AZ1731" s="4">
        <f t="shared" ref="AZ1731:AZ1794" si="531">IF(BB1731&gt;$BA$6,$BA$6,BB1731)*OR(IF(BB1731&lt;$BA$7,$BA$7,BB1731))</f>
        <v>2.4</v>
      </c>
      <c r="BB1731">
        <v>2.4</v>
      </c>
      <c r="BC1731" s="4">
        <f t="shared" ref="BC1731:BC1794" si="532">IF(BE1731&gt;$BD$6,$BD$6,BE1731)*OR(IF(BE1731&lt;$BD$7,$BD$7,BE1731))</f>
        <v>2.5</v>
      </c>
      <c r="BE1731">
        <v>2.5</v>
      </c>
      <c r="BF1731" s="4">
        <v>0.59899999999999998</v>
      </c>
      <c r="BG1731" s="4">
        <v>10.1</v>
      </c>
      <c r="BH1731" s="4">
        <f t="shared" si="514"/>
        <v>63.8</v>
      </c>
      <c r="BJ1731">
        <v>63.8</v>
      </c>
    </row>
    <row r="1732" spans="1:62" x14ac:dyDescent="0.25">
      <c r="A1732" s="4" t="s">
        <v>133</v>
      </c>
      <c r="B1732" s="4">
        <v>2001</v>
      </c>
      <c r="C1732" s="4">
        <v>1</v>
      </c>
      <c r="E1732" s="4">
        <f t="shared" si="515"/>
        <v>2.3040980194609165E-3</v>
      </c>
      <c r="F1732">
        <v>266</v>
      </c>
      <c r="H1732" s="4">
        <f t="shared" si="516"/>
        <v>1.4451691931942897E-2</v>
      </c>
      <c r="I1732">
        <f t="shared" si="517"/>
        <v>2</v>
      </c>
      <c r="K1732">
        <v>2</v>
      </c>
      <c r="L1732" s="4">
        <v>2.87</v>
      </c>
      <c r="M1732">
        <f t="shared" si="518"/>
        <v>1.8939656247670504E-4</v>
      </c>
      <c r="O1732" s="4">
        <f t="shared" si="519"/>
        <v>61.84921903</v>
      </c>
      <c r="Q1732">
        <v>61.84921903</v>
      </c>
      <c r="S1732" s="4">
        <f t="shared" si="520"/>
        <v>1.3597551795253666E-2</v>
      </c>
      <c r="T1732">
        <v>95</v>
      </c>
      <c r="W1732" s="4">
        <f t="shared" si="521"/>
        <v>900.625</v>
      </c>
      <c r="X1732">
        <v>10677</v>
      </c>
      <c r="Y1732" s="4">
        <v>39.1</v>
      </c>
      <c r="AB1732" s="4">
        <f t="shared" si="522"/>
        <v>3</v>
      </c>
      <c r="AC1732" s="3">
        <v>3</v>
      </c>
      <c r="AD1732" s="4">
        <f t="shared" si="523"/>
        <v>1.3907304958260732E-2</v>
      </c>
      <c r="AE1732">
        <f t="shared" si="524"/>
        <v>95</v>
      </c>
      <c r="AG1732">
        <v>95</v>
      </c>
      <c r="AH1732" s="4">
        <f t="shared" si="525"/>
        <v>5.45</v>
      </c>
      <c r="AJ1732">
        <v>5.45</v>
      </c>
      <c r="AK1732" s="4">
        <f t="shared" si="526"/>
        <v>1.3374989129938713E-2</v>
      </c>
      <c r="AL1732">
        <f t="shared" si="527"/>
        <v>95</v>
      </c>
      <c r="AN1732">
        <v>95</v>
      </c>
      <c r="AO1732" s="4">
        <f t="shared" si="528"/>
        <v>0.1</v>
      </c>
      <c r="AQ1732">
        <v>0.1</v>
      </c>
      <c r="AR1732" s="4">
        <f t="shared" si="529"/>
        <v>524.14592400000004</v>
      </c>
      <c r="AT1732">
        <v>524.14592400000004</v>
      </c>
      <c r="AU1732">
        <v>524.14592400000004</v>
      </c>
      <c r="AV1732" s="4">
        <f t="shared" si="530"/>
        <v>2419776</v>
      </c>
      <c r="AX1732">
        <v>2419776</v>
      </c>
      <c r="AY1732">
        <v>2419776</v>
      </c>
      <c r="AZ1732" s="4">
        <f t="shared" si="531"/>
        <v>2.5</v>
      </c>
      <c r="BB1732">
        <v>2.5</v>
      </c>
      <c r="BC1732" s="4">
        <f t="shared" si="532"/>
        <v>2.6</v>
      </c>
      <c r="BE1732">
        <v>2.6</v>
      </c>
      <c r="BF1732" s="4">
        <v>0.58799999999999997</v>
      </c>
      <c r="BG1732" s="4">
        <v>9.4</v>
      </c>
      <c r="BH1732" s="4">
        <f t="shared" si="514"/>
        <v>63.2</v>
      </c>
      <c r="BJ1732">
        <v>63.2</v>
      </c>
    </row>
    <row r="1733" spans="1:62" x14ac:dyDescent="0.25">
      <c r="A1733" s="4" t="s">
        <v>133</v>
      </c>
      <c r="B1733" s="4">
        <v>2000</v>
      </c>
      <c r="C1733" s="4">
        <v>1</v>
      </c>
      <c r="E1733" s="4">
        <f t="shared" si="515"/>
        <v>2.1819298520764697E-3</v>
      </c>
      <c r="F1733">
        <v>274</v>
      </c>
      <c r="H1733" s="4">
        <f t="shared" si="516"/>
        <v>1.4451691931942897E-2</v>
      </c>
      <c r="I1733">
        <f t="shared" si="517"/>
        <v>2</v>
      </c>
      <c r="K1733">
        <v>2</v>
      </c>
      <c r="L1733" s="4">
        <v>2.79</v>
      </c>
      <c r="M1733">
        <f t="shared" si="518"/>
        <v>1.8922030779104805E-4</v>
      </c>
      <c r="O1733" s="4">
        <f t="shared" si="519"/>
        <v>56.431387000000001</v>
      </c>
      <c r="Q1733">
        <v>56.431387000000001</v>
      </c>
      <c r="S1733" s="4">
        <f t="shared" si="520"/>
        <v>1.4174537003913691E-2</v>
      </c>
      <c r="T1733">
        <v>93</v>
      </c>
      <c r="W1733" s="4">
        <f t="shared" si="521"/>
        <v>900.625</v>
      </c>
      <c r="X1733">
        <v>925</v>
      </c>
      <c r="Y1733" s="4">
        <v>38.5</v>
      </c>
      <c r="AB1733" s="4">
        <f t="shared" si="522"/>
        <v>3</v>
      </c>
      <c r="AC1733" s="3">
        <v>3</v>
      </c>
      <c r="AD1733" s="4">
        <f t="shared" si="523"/>
        <v>1.4197045509493595E-2</v>
      </c>
      <c r="AE1733">
        <f t="shared" si="524"/>
        <v>94</v>
      </c>
      <c r="AG1733">
        <v>94</v>
      </c>
      <c r="AH1733" s="4">
        <f t="shared" si="525"/>
        <v>4.92</v>
      </c>
      <c r="AJ1733">
        <v>4.92</v>
      </c>
      <c r="AK1733" s="4">
        <f t="shared" si="526"/>
        <v>1.3649395317023656E-2</v>
      </c>
      <c r="AL1733">
        <f t="shared" si="527"/>
        <v>94</v>
      </c>
      <c r="AN1733">
        <v>94</v>
      </c>
      <c r="AO1733" s="4">
        <f t="shared" si="528"/>
        <v>0.1</v>
      </c>
      <c r="AQ1733">
        <v>0.1</v>
      </c>
      <c r="AR1733" s="4">
        <f t="shared" si="529"/>
        <v>474.21333609999999</v>
      </c>
      <c r="AT1733">
        <v>474.21333609999999</v>
      </c>
      <c r="AU1733">
        <v>474.21333609999999</v>
      </c>
      <c r="AV1733" s="4">
        <f t="shared" si="530"/>
        <v>2397436</v>
      </c>
      <c r="AX1733">
        <v>2397436</v>
      </c>
      <c r="AY1733">
        <v>2397436</v>
      </c>
      <c r="AZ1733" s="4">
        <f t="shared" si="531"/>
        <v>2.6</v>
      </c>
      <c r="BB1733">
        <v>2.6</v>
      </c>
      <c r="BC1733" s="4">
        <f t="shared" si="532"/>
        <v>2.6</v>
      </c>
      <c r="BE1733">
        <v>2.6</v>
      </c>
      <c r="BF1733" s="4">
        <v>0.58199999999999996</v>
      </c>
      <c r="BG1733" s="4">
        <v>8.9</v>
      </c>
      <c r="BH1733" s="4">
        <f t="shared" si="514"/>
        <v>62.8</v>
      </c>
      <c r="BJ1733">
        <v>62.8</v>
      </c>
    </row>
    <row r="1734" spans="1:62" x14ac:dyDescent="0.25">
      <c r="A1734" s="4" t="s">
        <v>134</v>
      </c>
      <c r="B1734" s="4">
        <v>2015</v>
      </c>
      <c r="C1734" s="4">
        <v>1</v>
      </c>
      <c r="E1734" s="4">
        <f t="shared" si="515"/>
        <v>1.567679693842238E-3</v>
      </c>
      <c r="F1734">
        <v>16</v>
      </c>
      <c r="H1734" s="4">
        <f t="shared" si="516"/>
        <v>1.3615888411902125E-2</v>
      </c>
      <c r="I1734">
        <f t="shared" si="517"/>
        <v>0</v>
      </c>
      <c r="K1734">
        <v>0</v>
      </c>
      <c r="M1734">
        <f t="shared" si="518"/>
        <v>1.8731145170040577E-4</v>
      </c>
      <c r="O1734" s="4">
        <f t="shared" si="519"/>
        <v>0</v>
      </c>
      <c r="Q1734">
        <v>0</v>
      </c>
      <c r="S1734" s="4">
        <f t="shared" si="520"/>
        <v>1.5898919057260947E-2</v>
      </c>
      <c r="T1734">
        <v>82</v>
      </c>
      <c r="W1734" s="4">
        <f t="shared" si="521"/>
        <v>0</v>
      </c>
      <c r="X1734">
        <v>0</v>
      </c>
      <c r="Y1734" s="4">
        <v>61.8</v>
      </c>
      <c r="AB1734" s="4">
        <f t="shared" si="522"/>
        <v>0</v>
      </c>
      <c r="AC1734" s="3">
        <v>0</v>
      </c>
      <c r="AD1734" s="4">
        <f t="shared" si="523"/>
        <v>1.5387236902208969E-2</v>
      </c>
      <c r="AE1734">
        <f t="shared" si="524"/>
        <v>89</v>
      </c>
      <c r="AG1734">
        <v>89</v>
      </c>
      <c r="AH1734" s="4" t="e">
        <f t="shared" si="525"/>
        <v>#VALUE!</v>
      </c>
      <c r="AK1734" s="4">
        <f t="shared" si="526"/>
        <v>1.4794511961255604E-2</v>
      </c>
      <c r="AL1734">
        <f t="shared" si="527"/>
        <v>89</v>
      </c>
      <c r="AN1734">
        <v>89</v>
      </c>
      <c r="AO1734" s="4">
        <f t="shared" si="528"/>
        <v>0.1</v>
      </c>
      <c r="AQ1734">
        <v>0.1</v>
      </c>
      <c r="AR1734" s="4">
        <f t="shared" si="529"/>
        <v>6461.1925540000002</v>
      </c>
      <c r="AT1734">
        <v>6461.1925540000002</v>
      </c>
      <c r="AU1734">
        <v>6461.1925540000002</v>
      </c>
      <c r="AV1734" s="4">
        <f t="shared" si="530"/>
        <v>622159</v>
      </c>
      <c r="AX1734">
        <v>622159</v>
      </c>
      <c r="AY1734">
        <v>622159</v>
      </c>
      <c r="AZ1734" s="4">
        <f t="shared" si="531"/>
        <v>1.8</v>
      </c>
      <c r="BB1734">
        <v>1.8</v>
      </c>
      <c r="BC1734" s="4">
        <f t="shared" si="532"/>
        <v>1.8</v>
      </c>
      <c r="BE1734">
        <v>1.8</v>
      </c>
      <c r="BF1734" s="4">
        <v>0.80400000000000005</v>
      </c>
      <c r="BG1734" s="4">
        <v>15.1</v>
      </c>
      <c r="BH1734" s="4">
        <f t="shared" si="514"/>
        <v>76.099999999999994</v>
      </c>
      <c r="BJ1734">
        <v>76.099999999999994</v>
      </c>
    </row>
    <row r="1735" spans="1:62" x14ac:dyDescent="0.25">
      <c r="A1735" s="4" t="s">
        <v>134</v>
      </c>
      <c r="B1735" s="4">
        <v>2014</v>
      </c>
      <c r="C1735" s="4">
        <v>1</v>
      </c>
      <c r="E1735" s="4">
        <f t="shared" si="515"/>
        <v>1.5828009310702893E-3</v>
      </c>
      <c r="F1735">
        <v>17</v>
      </c>
      <c r="H1735" s="4">
        <f t="shared" si="516"/>
        <v>1.3615888411902125E-2</v>
      </c>
      <c r="I1735">
        <f t="shared" si="517"/>
        <v>0</v>
      </c>
      <c r="K1735">
        <v>0</v>
      </c>
      <c r="L1735" s="4">
        <v>0.01</v>
      </c>
      <c r="M1735">
        <f t="shared" si="518"/>
        <v>2.0067999328876021E-4</v>
      </c>
      <c r="O1735" s="4">
        <f t="shared" si="519"/>
        <v>726.02917639999998</v>
      </c>
      <c r="Q1735">
        <v>726.02917639999998</v>
      </c>
      <c r="S1735" s="4">
        <f t="shared" si="520"/>
        <v>1.5455016575970915E-2</v>
      </c>
      <c r="T1735">
        <v>87</v>
      </c>
      <c r="W1735" s="4">
        <f t="shared" si="521"/>
        <v>0</v>
      </c>
      <c r="X1735">
        <v>0</v>
      </c>
      <c r="Y1735" s="4">
        <v>61.3</v>
      </c>
      <c r="AB1735" s="4">
        <f t="shared" si="522"/>
        <v>0</v>
      </c>
      <c r="AC1735" s="3">
        <v>0</v>
      </c>
      <c r="AD1735" s="4">
        <f t="shared" si="523"/>
        <v>1.4963691710621034E-2</v>
      </c>
      <c r="AE1735">
        <f t="shared" si="524"/>
        <v>91</v>
      </c>
      <c r="AG1735">
        <v>91</v>
      </c>
      <c r="AH1735" s="4">
        <f t="shared" si="525"/>
        <v>6.42</v>
      </c>
      <c r="AJ1735">
        <v>6.42</v>
      </c>
      <c r="AK1735" s="4">
        <f t="shared" si="526"/>
        <v>1.4382321710583382E-2</v>
      </c>
      <c r="AL1735">
        <f t="shared" si="527"/>
        <v>91</v>
      </c>
      <c r="AN1735">
        <v>91</v>
      </c>
      <c r="AO1735" s="4">
        <f t="shared" si="528"/>
        <v>0.1</v>
      </c>
      <c r="AQ1735">
        <v>0.1</v>
      </c>
      <c r="AR1735" s="4">
        <f t="shared" si="529"/>
        <v>7378.3452889999999</v>
      </c>
      <c r="AT1735">
        <v>7378.3452889999999</v>
      </c>
      <c r="AU1735">
        <v>7378.3452889999999</v>
      </c>
      <c r="AV1735" s="4">
        <f t="shared" si="530"/>
        <v>62181</v>
      </c>
      <c r="AX1735">
        <v>62181</v>
      </c>
      <c r="AY1735">
        <v>62181</v>
      </c>
      <c r="AZ1735" s="4">
        <f t="shared" si="531"/>
        <v>1.8</v>
      </c>
      <c r="BB1735">
        <v>1.8</v>
      </c>
      <c r="BC1735" s="4">
        <f t="shared" si="532"/>
        <v>1.9</v>
      </c>
      <c r="BE1735">
        <v>1.9</v>
      </c>
      <c r="BF1735" s="4">
        <v>0.80300000000000005</v>
      </c>
      <c r="BG1735" s="4">
        <v>15.1</v>
      </c>
      <c r="BH1735" s="4">
        <f t="shared" si="514"/>
        <v>75.900000000000006</v>
      </c>
      <c r="BJ1735">
        <v>75.900000000000006</v>
      </c>
    </row>
    <row r="1736" spans="1:62" x14ac:dyDescent="0.25">
      <c r="A1736" s="4" t="s">
        <v>134</v>
      </c>
      <c r="B1736" s="4">
        <v>2013</v>
      </c>
      <c r="C1736" s="4">
        <v>1</v>
      </c>
      <c r="E1736" s="4">
        <f t="shared" si="515"/>
        <v>1.6131690762204737E-3</v>
      </c>
      <c r="F1736">
        <v>19</v>
      </c>
      <c r="H1736" s="4">
        <f t="shared" si="516"/>
        <v>1.3615888411902125E-2</v>
      </c>
      <c r="I1736">
        <f t="shared" si="517"/>
        <v>0</v>
      </c>
      <c r="K1736">
        <v>0</v>
      </c>
      <c r="L1736" s="4">
        <v>0.01</v>
      </c>
      <c r="M1736">
        <f t="shared" si="518"/>
        <v>2.0065921847727027E-4</v>
      </c>
      <c r="O1736" s="4">
        <f t="shared" si="519"/>
        <v>707.14469099999997</v>
      </c>
      <c r="Q1736">
        <v>707.14469099999997</v>
      </c>
      <c r="S1736" s="4">
        <f t="shared" si="520"/>
        <v>2.5921285339093207E-4</v>
      </c>
      <c r="T1736">
        <v>9</v>
      </c>
      <c r="W1736" s="4">
        <f t="shared" si="521"/>
        <v>0</v>
      </c>
      <c r="X1736">
        <v>0</v>
      </c>
      <c r="Y1736" s="4">
        <v>6.7</v>
      </c>
      <c r="AB1736" s="4">
        <f t="shared" si="522"/>
        <v>0</v>
      </c>
      <c r="AC1736" s="3">
        <v>0</v>
      </c>
      <c r="AD1736" s="4">
        <f t="shared" si="523"/>
        <v>1.4178984736205791E-2</v>
      </c>
      <c r="AE1736">
        <f t="shared" si="524"/>
        <v>94</v>
      </c>
      <c r="AG1736">
        <v>94</v>
      </c>
      <c r="AH1736" s="4">
        <f t="shared" si="525"/>
        <v>6.43</v>
      </c>
      <c r="AJ1736">
        <v>6.43</v>
      </c>
      <c r="AK1736" s="4">
        <f t="shared" si="526"/>
        <v>1.3631931400390427E-2</v>
      </c>
      <c r="AL1736">
        <f t="shared" si="527"/>
        <v>94</v>
      </c>
      <c r="AN1736">
        <v>94</v>
      </c>
      <c r="AO1736" s="4">
        <f t="shared" si="528"/>
        <v>0.1</v>
      </c>
      <c r="AQ1736">
        <v>0.1</v>
      </c>
      <c r="AR1736" s="4">
        <f t="shared" si="529"/>
        <v>7186.429787</v>
      </c>
      <c r="AT1736">
        <v>7186.429787</v>
      </c>
      <c r="AU1736">
        <v>7186.429787</v>
      </c>
      <c r="AV1736" s="4">
        <f t="shared" si="530"/>
        <v>62127</v>
      </c>
      <c r="AX1736">
        <v>62127</v>
      </c>
      <c r="AY1736">
        <v>62127</v>
      </c>
      <c r="AZ1736" s="4">
        <f t="shared" si="531"/>
        <v>1.8</v>
      </c>
      <c r="BB1736">
        <v>1.8</v>
      </c>
      <c r="BC1736" s="4">
        <f t="shared" si="532"/>
        <v>1.9</v>
      </c>
      <c r="BE1736">
        <v>1.9</v>
      </c>
      <c r="BF1736" s="4">
        <v>0.79900000000000004</v>
      </c>
      <c r="BG1736" s="4">
        <v>15.1</v>
      </c>
      <c r="BH1736" s="4">
        <f t="shared" si="514"/>
        <v>75.8</v>
      </c>
      <c r="BJ1736">
        <v>75.8</v>
      </c>
    </row>
    <row r="1737" spans="1:62" x14ac:dyDescent="0.25">
      <c r="A1737" s="4" t="s">
        <v>134</v>
      </c>
      <c r="B1737" s="4">
        <v>2012</v>
      </c>
      <c r="C1737" s="4">
        <v>1</v>
      </c>
      <c r="E1737" s="4">
        <f t="shared" si="515"/>
        <v>1.4927628795075309E-3</v>
      </c>
      <c r="F1737">
        <v>11</v>
      </c>
      <c r="H1737" s="4">
        <f t="shared" si="516"/>
        <v>1.3615888411902125E-2</v>
      </c>
      <c r="I1737">
        <f t="shared" si="517"/>
        <v>0</v>
      </c>
      <c r="K1737">
        <v>0</v>
      </c>
      <c r="L1737" s="4">
        <v>0.01</v>
      </c>
      <c r="M1737">
        <f t="shared" si="518"/>
        <v>2.0047768155065403E-4</v>
      </c>
      <c r="O1737" s="4">
        <f t="shared" si="519"/>
        <v>648.13317810000001</v>
      </c>
      <c r="Q1737">
        <v>648.13317810000001</v>
      </c>
      <c r="S1737" s="4">
        <f t="shared" si="520"/>
        <v>2.5921285339093207E-4</v>
      </c>
      <c r="T1737">
        <v>9</v>
      </c>
      <c r="W1737" s="4">
        <f t="shared" si="521"/>
        <v>0</v>
      </c>
      <c r="X1737">
        <v>0</v>
      </c>
      <c r="Y1737" s="4">
        <v>6.2</v>
      </c>
      <c r="AB1737" s="4">
        <f t="shared" si="522"/>
        <v>0</v>
      </c>
      <c r="AC1737" s="3">
        <v>0</v>
      </c>
      <c r="AD1737" s="4">
        <f t="shared" si="523"/>
        <v>1.4172717295234354E-2</v>
      </c>
      <c r="AE1737">
        <f t="shared" si="524"/>
        <v>94</v>
      </c>
      <c r="AG1737">
        <v>94</v>
      </c>
      <c r="AH1737" s="4">
        <f t="shared" si="525"/>
        <v>7.25</v>
      </c>
      <c r="AJ1737">
        <v>7.25</v>
      </c>
      <c r="AK1737" s="4">
        <f t="shared" si="526"/>
        <v>1.3625873832887542E-2</v>
      </c>
      <c r="AL1737">
        <f t="shared" si="527"/>
        <v>94</v>
      </c>
      <c r="AN1737">
        <v>94</v>
      </c>
      <c r="AO1737" s="4">
        <f t="shared" si="528"/>
        <v>0.1</v>
      </c>
      <c r="AQ1737">
        <v>0.1</v>
      </c>
      <c r="AR1737" s="4">
        <f t="shared" si="529"/>
        <v>6586.71929</v>
      </c>
      <c r="AT1737">
        <v>6586.71929</v>
      </c>
      <c r="AU1737">
        <v>6586.71929</v>
      </c>
      <c r="AV1737" s="4">
        <f t="shared" si="530"/>
        <v>6261</v>
      </c>
      <c r="AX1737">
        <v>6261</v>
      </c>
      <c r="AY1737">
        <v>6261</v>
      </c>
      <c r="AZ1737" s="4">
        <f t="shared" si="531"/>
        <v>1.9</v>
      </c>
      <c r="BB1737">
        <v>1.9</v>
      </c>
      <c r="BC1737" s="4">
        <f t="shared" si="532"/>
        <v>1.9</v>
      </c>
      <c r="BE1737">
        <v>1.9</v>
      </c>
      <c r="BF1737" s="4">
        <v>0.79700000000000004</v>
      </c>
      <c r="BG1737" s="4">
        <v>15.1</v>
      </c>
      <c r="BH1737" s="4">
        <f t="shared" si="514"/>
        <v>75.599999999999994</v>
      </c>
      <c r="BJ1737">
        <v>75.599999999999994</v>
      </c>
    </row>
    <row r="1738" spans="1:62" x14ac:dyDescent="0.25">
      <c r="A1738" s="4" t="s">
        <v>134</v>
      </c>
      <c r="B1738" s="4">
        <v>2011</v>
      </c>
      <c r="C1738" s="4">
        <v>1</v>
      </c>
      <c r="E1738" s="4">
        <f t="shared" si="515"/>
        <v>2.9427656120736005E-3</v>
      </c>
      <c r="F1738">
        <v>113</v>
      </c>
      <c r="H1738" s="4">
        <f t="shared" si="516"/>
        <v>1.3615888411902125E-2</v>
      </c>
      <c r="I1738">
        <f t="shared" si="517"/>
        <v>0</v>
      </c>
      <c r="K1738">
        <v>0</v>
      </c>
      <c r="L1738" s="4">
        <v>6.56</v>
      </c>
      <c r="M1738">
        <f t="shared" si="518"/>
        <v>2.0055397069678165E-4</v>
      </c>
      <c r="O1738" s="4">
        <f t="shared" si="519"/>
        <v>666.73743709999997</v>
      </c>
      <c r="Q1738">
        <v>666.73743709999997</v>
      </c>
      <c r="S1738" s="4">
        <f t="shared" si="520"/>
        <v>1.4682265089018029E-2</v>
      </c>
      <c r="T1738">
        <v>91</v>
      </c>
      <c r="W1738" s="4">
        <f t="shared" si="521"/>
        <v>5</v>
      </c>
      <c r="X1738">
        <v>5</v>
      </c>
      <c r="Y1738" s="4">
        <v>59.7</v>
      </c>
      <c r="AB1738" s="4">
        <f t="shared" si="522"/>
        <v>0</v>
      </c>
      <c r="AC1738" s="3">
        <v>0</v>
      </c>
      <c r="AD1738" s="4">
        <f t="shared" si="523"/>
        <v>1.3871043758121456E-2</v>
      </c>
      <c r="AE1738">
        <f t="shared" si="524"/>
        <v>95</v>
      </c>
      <c r="AG1738">
        <v>95</v>
      </c>
      <c r="AH1738" s="4">
        <f t="shared" si="525"/>
        <v>6.92</v>
      </c>
      <c r="AJ1738">
        <v>6.92</v>
      </c>
      <c r="AK1738" s="4">
        <f t="shared" si="526"/>
        <v>1.3339899890530742E-2</v>
      </c>
      <c r="AL1738">
        <f t="shared" si="527"/>
        <v>95</v>
      </c>
      <c r="AN1738">
        <v>95</v>
      </c>
      <c r="AO1738" s="4">
        <f t="shared" si="528"/>
        <v>0.1</v>
      </c>
      <c r="AQ1738">
        <v>0.1</v>
      </c>
      <c r="AR1738" s="4">
        <f t="shared" si="529"/>
        <v>7318.7424490000003</v>
      </c>
      <c r="AT1738">
        <v>7318.7424490000003</v>
      </c>
      <c r="AU1738">
        <v>7318.7424490000003</v>
      </c>
      <c r="AV1738" s="4">
        <f t="shared" si="530"/>
        <v>6279</v>
      </c>
      <c r="AX1738">
        <v>6279</v>
      </c>
      <c r="AY1738">
        <v>6279</v>
      </c>
      <c r="AZ1738" s="4">
        <f t="shared" si="531"/>
        <v>1.9</v>
      </c>
      <c r="BB1738">
        <v>1.9</v>
      </c>
      <c r="BC1738" s="4">
        <f t="shared" si="532"/>
        <v>2</v>
      </c>
      <c r="BE1738">
        <v>2</v>
      </c>
      <c r="BF1738" s="4">
        <v>0.79200000000000004</v>
      </c>
      <c r="BG1738" s="4">
        <v>15.1</v>
      </c>
      <c r="BH1738" s="4">
        <f t="shared" si="514"/>
        <v>75.400000000000006</v>
      </c>
      <c r="BJ1738">
        <v>75.400000000000006</v>
      </c>
    </row>
    <row r="1739" spans="1:62" x14ac:dyDescent="0.25">
      <c r="A1739" s="4" t="s">
        <v>134</v>
      </c>
      <c r="B1739" s="4">
        <v>2010</v>
      </c>
      <c r="C1739" s="4">
        <v>1</v>
      </c>
      <c r="E1739" s="4">
        <f t="shared" si="515"/>
        <v>2.9621816628794375E-3</v>
      </c>
      <c r="F1739">
        <v>115</v>
      </c>
      <c r="H1739" s="4">
        <f t="shared" si="516"/>
        <v>1.3615888411902125E-2</v>
      </c>
      <c r="I1739">
        <f t="shared" si="517"/>
        <v>0</v>
      </c>
      <c r="K1739">
        <v>0</v>
      </c>
      <c r="L1739" s="4">
        <v>6.56</v>
      </c>
      <c r="M1739">
        <f t="shared" si="518"/>
        <v>2.0041580860104109E-4</v>
      </c>
      <c r="O1739" s="4">
        <f t="shared" si="519"/>
        <v>635.48493810000002</v>
      </c>
      <c r="Q1739">
        <v>635.48493810000002</v>
      </c>
      <c r="S1739" s="4">
        <f t="shared" si="520"/>
        <v>2.5921285339093207E-4</v>
      </c>
      <c r="T1739">
        <v>9</v>
      </c>
      <c r="W1739" s="4">
        <f t="shared" si="521"/>
        <v>5</v>
      </c>
      <c r="X1739">
        <v>5</v>
      </c>
      <c r="Y1739" s="4">
        <v>59.1</v>
      </c>
      <c r="AB1739" s="4">
        <f t="shared" si="522"/>
        <v>0</v>
      </c>
      <c r="AC1739" s="3">
        <v>0</v>
      </c>
      <c r="AD1739" s="4">
        <f t="shared" si="523"/>
        <v>1.4438314673413947E-2</v>
      </c>
      <c r="AE1739">
        <f t="shared" si="524"/>
        <v>93</v>
      </c>
      <c r="AG1739">
        <v>93</v>
      </c>
      <c r="AH1739" s="4">
        <f t="shared" si="525"/>
        <v>6.9</v>
      </c>
      <c r="AJ1739">
        <v>6.9</v>
      </c>
      <c r="AK1739" s="4">
        <f t="shared" si="526"/>
        <v>1.361369574380489E-2</v>
      </c>
      <c r="AL1739">
        <f t="shared" si="527"/>
        <v>94</v>
      </c>
      <c r="AN1739">
        <v>94</v>
      </c>
      <c r="AO1739" s="4">
        <f t="shared" si="528"/>
        <v>0.1</v>
      </c>
      <c r="AQ1739">
        <v>0.1</v>
      </c>
      <c r="AR1739" s="4">
        <f t="shared" si="529"/>
        <v>6682.2811579999998</v>
      </c>
      <c r="AT1739">
        <v>6682.2811579999998</v>
      </c>
      <c r="AU1739">
        <v>6682.2811579999998</v>
      </c>
      <c r="AV1739" s="4">
        <f t="shared" si="530"/>
        <v>619428</v>
      </c>
      <c r="AX1739">
        <v>619428</v>
      </c>
      <c r="AY1739">
        <v>619428</v>
      </c>
      <c r="AZ1739" s="4">
        <f t="shared" si="531"/>
        <v>2</v>
      </c>
      <c r="BB1739">
        <v>2</v>
      </c>
      <c r="BC1739" s="4">
        <f t="shared" si="532"/>
        <v>2</v>
      </c>
      <c r="BE1739">
        <v>2</v>
      </c>
      <c r="BF1739" s="4">
        <v>0.78700000000000003</v>
      </c>
      <c r="BG1739" s="4">
        <v>15</v>
      </c>
      <c r="BH1739" s="4">
        <f t="shared" si="514"/>
        <v>75.3</v>
      </c>
      <c r="BJ1739">
        <v>75.3</v>
      </c>
    </row>
    <row r="1740" spans="1:62" x14ac:dyDescent="0.25">
      <c r="A1740" s="4" t="s">
        <v>134</v>
      </c>
      <c r="B1740" s="4">
        <v>2009</v>
      </c>
      <c r="C1740" s="4">
        <v>1</v>
      </c>
      <c r="E1740" s="4">
        <f t="shared" si="515"/>
        <v>2.9809538768800626E-3</v>
      </c>
      <c r="F1740">
        <v>117</v>
      </c>
      <c r="H1740" s="4">
        <f t="shared" si="516"/>
        <v>1.3615888411902125E-2</v>
      </c>
      <c r="I1740">
        <f t="shared" si="517"/>
        <v>0</v>
      </c>
      <c r="K1740">
        <v>0</v>
      </c>
      <c r="L1740" s="4">
        <v>6.45</v>
      </c>
      <c r="M1740">
        <f t="shared" si="518"/>
        <v>1.9912104993427248E-4</v>
      </c>
      <c r="O1740" s="4">
        <f t="shared" si="519"/>
        <v>489.68186989999998</v>
      </c>
      <c r="Q1740">
        <v>489.68186989999998</v>
      </c>
      <c r="S1740" s="4">
        <f t="shared" si="520"/>
        <v>1.5455016575970915E-2</v>
      </c>
      <c r="T1740">
        <v>87</v>
      </c>
      <c r="W1740" s="4">
        <f t="shared" si="521"/>
        <v>0</v>
      </c>
      <c r="X1740">
        <v>0</v>
      </c>
      <c r="Y1740" s="4">
        <v>58.5</v>
      </c>
      <c r="AB1740" s="4">
        <f t="shared" si="522"/>
        <v>0</v>
      </c>
      <c r="AC1740" s="3">
        <v>0</v>
      </c>
      <c r="AD1740" s="4">
        <f t="shared" si="523"/>
        <v>1.4931930532447523E-2</v>
      </c>
      <c r="AE1740">
        <f t="shared" si="524"/>
        <v>91</v>
      </c>
      <c r="AG1740">
        <v>91</v>
      </c>
      <c r="AH1740" s="4">
        <f t="shared" si="525"/>
        <v>6.7</v>
      </c>
      <c r="AJ1740">
        <v>6.7</v>
      </c>
      <c r="AK1740" s="4">
        <f t="shared" si="526"/>
        <v>1.4120612544253182E-2</v>
      </c>
      <c r="AL1740">
        <f t="shared" si="527"/>
        <v>92</v>
      </c>
      <c r="AN1740">
        <v>92</v>
      </c>
      <c r="AO1740" s="4">
        <f t="shared" si="528"/>
        <v>0.1</v>
      </c>
      <c r="AQ1740">
        <v>0.1</v>
      </c>
      <c r="AR1740" s="4">
        <f t="shared" si="529"/>
        <v>6698.79439</v>
      </c>
      <c r="AT1740">
        <v>6698.79439</v>
      </c>
      <c r="AU1740">
        <v>6698.79439</v>
      </c>
      <c r="AV1740" s="4">
        <f t="shared" si="530"/>
        <v>618294</v>
      </c>
      <c r="AX1740">
        <v>618294</v>
      </c>
      <c r="AY1740">
        <v>618294</v>
      </c>
      <c r="AZ1740" s="4">
        <f t="shared" si="531"/>
        <v>2</v>
      </c>
      <c r="BB1740">
        <v>2</v>
      </c>
      <c r="BC1740" s="4">
        <f t="shared" si="532"/>
        <v>2.1</v>
      </c>
      <c r="BE1740">
        <v>2.1</v>
      </c>
      <c r="BF1740" s="4">
        <v>0.78500000000000003</v>
      </c>
      <c r="BG1740" s="4">
        <v>14.6</v>
      </c>
      <c r="BH1740" s="4">
        <f t="shared" si="514"/>
        <v>75</v>
      </c>
      <c r="BJ1740">
        <v>75</v>
      </c>
    </row>
    <row r="1741" spans="1:62" x14ac:dyDescent="0.25">
      <c r="A1741" s="4" t="s">
        <v>134</v>
      </c>
      <c r="B1741" s="4">
        <v>2008</v>
      </c>
      <c r="C1741" s="4">
        <v>1</v>
      </c>
      <c r="E1741" s="4">
        <f t="shared" si="515"/>
        <v>3.016511897411193E-3</v>
      </c>
      <c r="F1741">
        <v>121</v>
      </c>
      <c r="H1741" s="4">
        <f t="shared" si="516"/>
        <v>1.3615888411902125E-2</v>
      </c>
      <c r="I1741">
        <f t="shared" si="517"/>
        <v>0</v>
      </c>
      <c r="K1741">
        <v>0</v>
      </c>
      <c r="L1741" s="4">
        <v>6.17</v>
      </c>
      <c r="M1741">
        <f t="shared" si="518"/>
        <v>2.0066225586427765E-4</v>
      </c>
      <c r="O1741" s="4">
        <f t="shared" si="519"/>
        <v>709.13112279999996</v>
      </c>
      <c r="Q1741">
        <v>709.13112279999996</v>
      </c>
      <c r="S1741" s="4">
        <f t="shared" si="520"/>
        <v>1.4174537003913691E-2</v>
      </c>
      <c r="T1741">
        <v>93</v>
      </c>
      <c r="W1741" s="4">
        <f t="shared" si="521"/>
        <v>0</v>
      </c>
      <c r="X1741">
        <v>0</v>
      </c>
      <c r="Y1741" s="4">
        <v>57.8</v>
      </c>
      <c r="AB1741" s="4">
        <f t="shared" si="522"/>
        <v>0</v>
      </c>
      <c r="AC1741" s="3">
        <v>0</v>
      </c>
      <c r="AD1741" s="4">
        <f t="shared" si="523"/>
        <v>1.3852784947893314E-2</v>
      </c>
      <c r="AE1741">
        <f t="shared" si="524"/>
        <v>95</v>
      </c>
      <c r="AG1741">
        <v>95</v>
      </c>
      <c r="AH1741" s="4">
        <f t="shared" si="525"/>
        <v>6.13</v>
      </c>
      <c r="AJ1741">
        <v>6.13</v>
      </c>
      <c r="AK1741" s="4">
        <f t="shared" si="526"/>
        <v>1.3322029646156112E-2</v>
      </c>
      <c r="AL1741">
        <f t="shared" si="527"/>
        <v>95</v>
      </c>
      <c r="AN1741">
        <v>95</v>
      </c>
      <c r="AO1741" s="4">
        <f t="shared" si="528"/>
        <v>0.1</v>
      </c>
      <c r="AQ1741">
        <v>0.1</v>
      </c>
      <c r="AR1741" s="4">
        <f t="shared" si="529"/>
        <v>7325.7347399999999</v>
      </c>
      <c r="AT1741">
        <v>7325.7347399999999</v>
      </c>
      <c r="AU1741">
        <v>7325.7347399999999</v>
      </c>
      <c r="AV1741" s="4">
        <f t="shared" si="530"/>
        <v>616969</v>
      </c>
      <c r="AX1741">
        <v>616969</v>
      </c>
      <c r="AY1741">
        <v>616969</v>
      </c>
      <c r="AZ1741" s="4">
        <f t="shared" si="531"/>
        <v>2.1</v>
      </c>
      <c r="BB1741">
        <v>2.1</v>
      </c>
      <c r="BC1741" s="4">
        <f t="shared" si="532"/>
        <v>2.1</v>
      </c>
      <c r="BE1741">
        <v>2.1</v>
      </c>
      <c r="BF1741" s="4">
        <v>0.77400000000000002</v>
      </c>
      <c r="BG1741" s="4">
        <v>14.2</v>
      </c>
      <c r="BH1741" s="4">
        <f t="shared" si="514"/>
        <v>74.599999999999994</v>
      </c>
      <c r="BJ1741">
        <v>74.599999999999994</v>
      </c>
    </row>
    <row r="1742" spans="1:62" x14ac:dyDescent="0.25">
      <c r="A1742" s="4" t="s">
        <v>134</v>
      </c>
      <c r="B1742" s="4">
        <v>2007</v>
      </c>
      <c r="C1742" s="4">
        <v>1</v>
      </c>
      <c r="E1742" s="4">
        <f t="shared" si="515"/>
        <v>3.0493342433853174E-3</v>
      </c>
      <c r="F1742">
        <v>125</v>
      </c>
      <c r="H1742" s="4">
        <f t="shared" si="516"/>
        <v>1.3615888411902125E-2</v>
      </c>
      <c r="I1742">
        <f t="shared" si="517"/>
        <v>0</v>
      </c>
      <c r="K1742">
        <v>0</v>
      </c>
      <c r="L1742" s="4">
        <v>4.9800000000000004</v>
      </c>
      <c r="M1742">
        <f t="shared" si="518"/>
        <v>2.0059321116145943E-4</v>
      </c>
      <c r="O1742" s="4">
        <f t="shared" si="519"/>
        <v>678.51889440000002</v>
      </c>
      <c r="Q1742">
        <v>678.51889440000002</v>
      </c>
      <c r="S1742" s="4">
        <f t="shared" si="520"/>
        <v>2.5921285339093207E-4</v>
      </c>
      <c r="T1742">
        <v>9</v>
      </c>
      <c r="W1742" s="4">
        <f t="shared" si="521"/>
        <v>0</v>
      </c>
      <c r="X1742">
        <v>0</v>
      </c>
      <c r="Y1742" s="4">
        <v>57.2</v>
      </c>
      <c r="AB1742" s="4">
        <f t="shared" si="522"/>
        <v>0</v>
      </c>
      <c r="AC1742" s="3">
        <v>0</v>
      </c>
      <c r="AD1742" s="4">
        <f t="shared" si="523"/>
        <v>1.4679116717403488E-2</v>
      </c>
      <c r="AE1742">
        <f t="shared" si="524"/>
        <v>92</v>
      </c>
      <c r="AG1742">
        <v>92</v>
      </c>
      <c r="AH1742" s="4">
        <f t="shared" si="525"/>
        <v>6.74</v>
      </c>
      <c r="AJ1742">
        <v>6.74</v>
      </c>
      <c r="AK1742" s="4">
        <f t="shared" si="526"/>
        <v>1.4108357406382107E-2</v>
      </c>
      <c r="AL1742">
        <f t="shared" si="527"/>
        <v>92</v>
      </c>
      <c r="AN1742">
        <v>92</v>
      </c>
      <c r="AO1742" s="4">
        <f t="shared" si="528"/>
        <v>0.1</v>
      </c>
      <c r="AQ1742">
        <v>0.1</v>
      </c>
      <c r="AR1742" s="4">
        <f t="shared" si="529"/>
        <v>5957.1456930000004</v>
      </c>
      <c r="AT1742">
        <v>5957.1456930000004</v>
      </c>
      <c r="AU1742">
        <v>5957.1456930000004</v>
      </c>
      <c r="AV1742" s="4">
        <f t="shared" si="530"/>
        <v>615875</v>
      </c>
      <c r="AX1742">
        <v>615875</v>
      </c>
      <c r="AY1742">
        <v>615875</v>
      </c>
      <c r="AZ1742" s="4">
        <f t="shared" si="531"/>
        <v>2.1</v>
      </c>
      <c r="BB1742">
        <v>2.1</v>
      </c>
      <c r="BC1742" s="4">
        <f t="shared" si="532"/>
        <v>2.2000000000000002</v>
      </c>
      <c r="BE1742">
        <v>2.2000000000000002</v>
      </c>
      <c r="BF1742" s="4">
        <v>0.76200000000000001</v>
      </c>
      <c r="BG1742" s="4">
        <v>13.6</v>
      </c>
      <c r="BH1742" s="4">
        <f t="shared" si="514"/>
        <v>74.2</v>
      </c>
      <c r="BJ1742">
        <v>74.2</v>
      </c>
    </row>
    <row r="1743" spans="1:62" x14ac:dyDescent="0.25">
      <c r="A1743" s="4" t="s">
        <v>134</v>
      </c>
      <c r="B1743" s="4">
        <v>2006</v>
      </c>
      <c r="C1743" s="4">
        <v>1</v>
      </c>
      <c r="E1743" s="4">
        <f t="shared" si="515"/>
        <v>1.5225857695379376E-3</v>
      </c>
      <c r="F1743">
        <v>13</v>
      </c>
      <c r="H1743" s="4">
        <f t="shared" si="516"/>
        <v>1.3615888411902125E-2</v>
      </c>
      <c r="I1743">
        <f t="shared" si="517"/>
        <v>0</v>
      </c>
      <c r="K1743">
        <v>0</v>
      </c>
      <c r="L1743" s="4">
        <v>5.38</v>
      </c>
      <c r="M1743">
        <f t="shared" si="518"/>
        <v>2.0016869507403842E-4</v>
      </c>
      <c r="O1743" s="4">
        <f t="shared" si="519"/>
        <v>595.73069229999999</v>
      </c>
      <c r="Q1743">
        <v>595.73069229999999</v>
      </c>
      <c r="S1743" s="4">
        <f t="shared" si="520"/>
        <v>2.5921285339093207E-4</v>
      </c>
      <c r="T1743">
        <v>9</v>
      </c>
      <c r="W1743" s="4">
        <f t="shared" si="521"/>
        <v>0</v>
      </c>
      <c r="X1743">
        <v>0</v>
      </c>
      <c r="Y1743" s="4">
        <v>56.5</v>
      </c>
      <c r="AB1743" s="4">
        <f t="shared" si="522"/>
        <v>0</v>
      </c>
      <c r="AC1743" s="3">
        <v>0</v>
      </c>
      <c r="AD1743" s="4">
        <f t="shared" si="523"/>
        <v>2.2886304003303057E-4</v>
      </c>
      <c r="AE1743">
        <f t="shared" si="524"/>
        <v>9</v>
      </c>
      <c r="AG1743">
        <v>9</v>
      </c>
      <c r="AH1743" s="4">
        <f t="shared" si="525"/>
        <v>8.1</v>
      </c>
      <c r="AJ1743">
        <v>8.1</v>
      </c>
      <c r="AK1743" s="4">
        <f t="shared" si="526"/>
        <v>3.1571327441596545E-4</v>
      </c>
      <c r="AL1743">
        <f t="shared" si="527"/>
        <v>9</v>
      </c>
      <c r="AN1743">
        <v>9</v>
      </c>
      <c r="AO1743" s="4">
        <f t="shared" si="528"/>
        <v>0.1</v>
      </c>
      <c r="AQ1743">
        <v>0.1</v>
      </c>
      <c r="AR1743" s="4">
        <f t="shared" si="529"/>
        <v>4383.5959700000003</v>
      </c>
      <c r="AT1743">
        <v>4383.5959700000003</v>
      </c>
      <c r="AU1743">
        <v>4383.5959700000003</v>
      </c>
      <c r="AV1743" s="4">
        <f t="shared" si="530"/>
        <v>61525</v>
      </c>
      <c r="AX1743">
        <v>61525</v>
      </c>
      <c r="AY1743">
        <v>61525</v>
      </c>
      <c r="AZ1743" s="4">
        <f t="shared" si="531"/>
        <v>2.2000000000000002</v>
      </c>
      <c r="BB1743">
        <v>2.2000000000000002</v>
      </c>
      <c r="BC1743" s="4">
        <f t="shared" si="532"/>
        <v>2.2000000000000002</v>
      </c>
      <c r="BE1743">
        <v>2.2000000000000002</v>
      </c>
      <c r="BF1743" s="4">
        <v>0.751</v>
      </c>
      <c r="BG1743" s="4">
        <v>13.2</v>
      </c>
      <c r="BH1743" s="4">
        <f t="shared" si="514"/>
        <v>73.8</v>
      </c>
      <c r="BJ1743">
        <v>73.8</v>
      </c>
    </row>
    <row r="1744" spans="1:62" x14ac:dyDescent="0.25">
      <c r="A1744" s="4" t="s">
        <v>134</v>
      </c>
      <c r="B1744" s="4">
        <v>2005</v>
      </c>
      <c r="C1744" s="4">
        <v>1</v>
      </c>
      <c r="E1744" s="4">
        <f t="shared" si="515"/>
        <v>3.1063873842960082E-3</v>
      </c>
      <c r="F1744">
        <v>133</v>
      </c>
      <c r="H1744" s="4">
        <f t="shared" si="516"/>
        <v>1.3615888411902125E-2</v>
      </c>
      <c r="I1744">
        <f t="shared" si="517"/>
        <v>0</v>
      </c>
      <c r="K1744">
        <v>0</v>
      </c>
      <c r="M1744">
        <f t="shared" si="518"/>
        <v>1.9955711404280396E-4</v>
      </c>
      <c r="O1744" s="4">
        <f t="shared" si="519"/>
        <v>527.30767209999999</v>
      </c>
      <c r="Q1744">
        <v>527.30767209999999</v>
      </c>
      <c r="S1744" s="4">
        <f t="shared" si="520"/>
        <v>8.675140700055771E-5</v>
      </c>
      <c r="W1744" s="4">
        <f t="shared" si="521"/>
        <v>0</v>
      </c>
      <c r="X1744">
        <v>0</v>
      </c>
      <c r="Y1744" s="4">
        <v>55.7</v>
      </c>
      <c r="AB1744" s="4">
        <f t="shared" si="522"/>
        <v>0</v>
      </c>
      <c r="AC1744" s="3">
        <v>0</v>
      </c>
      <c r="AD1744" s="4">
        <f t="shared" si="523"/>
        <v>7.1742269542582067E-5</v>
      </c>
      <c r="AE1744">
        <f t="shared" si="524"/>
        <v>0</v>
      </c>
      <c r="AH1744" s="4">
        <f t="shared" si="525"/>
        <v>8.4600000000000009</v>
      </c>
      <c r="AJ1744">
        <v>8.4600000000000009</v>
      </c>
      <c r="AK1744" s="4">
        <f t="shared" si="526"/>
        <v>1.0819071503653797E-4</v>
      </c>
      <c r="AL1744">
        <f t="shared" si="527"/>
        <v>0</v>
      </c>
      <c r="AO1744" s="4">
        <f t="shared" si="528"/>
        <v>0.1</v>
      </c>
      <c r="AQ1744">
        <v>0.1</v>
      </c>
      <c r="AR1744" s="4">
        <f t="shared" si="529"/>
        <v>3674.6179240000001</v>
      </c>
      <c r="AT1744">
        <v>3674.6179240000001</v>
      </c>
      <c r="AU1744">
        <v>3674.6179240000001</v>
      </c>
      <c r="AV1744" s="4">
        <f t="shared" si="530"/>
        <v>614261</v>
      </c>
      <c r="AX1744">
        <v>614261</v>
      </c>
      <c r="AY1744">
        <v>614261</v>
      </c>
      <c r="AZ1744" s="4">
        <f t="shared" si="531"/>
        <v>2.2999999999999998</v>
      </c>
      <c r="BB1744">
        <v>2.2999999999999998</v>
      </c>
      <c r="BC1744" s="4">
        <f t="shared" si="532"/>
        <v>2.2999999999999998</v>
      </c>
      <c r="BE1744">
        <v>2.2999999999999998</v>
      </c>
      <c r="BF1744" s="4">
        <v>0.746</v>
      </c>
      <c r="BG1744" s="4">
        <v>12.8</v>
      </c>
      <c r="BH1744" s="4">
        <f t="shared" si="514"/>
        <v>73.599999999999994</v>
      </c>
      <c r="BJ1744">
        <v>73.599999999999994</v>
      </c>
    </row>
    <row r="1745" spans="1:62" x14ac:dyDescent="0.25">
      <c r="A1745" s="4" t="s">
        <v>134</v>
      </c>
      <c r="B1745" s="4">
        <v>2004</v>
      </c>
      <c r="C1745" s="4">
        <v>1</v>
      </c>
      <c r="E1745" s="4">
        <f t="shared" si="515"/>
        <v>3.1126868503935567E-3</v>
      </c>
      <c r="F1745">
        <v>134</v>
      </c>
      <c r="H1745" s="4">
        <f t="shared" si="516"/>
        <v>1.3615888411902125E-2</v>
      </c>
      <c r="I1745">
        <f t="shared" si="517"/>
        <v>0</v>
      </c>
      <c r="K1745">
        <v>0</v>
      </c>
      <c r="L1745" s="4">
        <v>0.01</v>
      </c>
      <c r="M1745">
        <f t="shared" si="518"/>
        <v>1.8924284086936549E-4</v>
      </c>
      <c r="O1745" s="4">
        <f t="shared" si="519"/>
        <v>57.121901459999997</v>
      </c>
      <c r="Q1745">
        <v>57.121901459999997</v>
      </c>
      <c r="S1745" s="4">
        <f t="shared" si="520"/>
        <v>8.675140700055771E-5</v>
      </c>
      <c r="W1745" s="4">
        <f t="shared" si="521"/>
        <v>0</v>
      </c>
      <c r="X1745">
        <v>0</v>
      </c>
      <c r="Y1745" s="4">
        <v>55</v>
      </c>
      <c r="AB1745" s="4">
        <f t="shared" si="522"/>
        <v>0</v>
      </c>
      <c r="AC1745" s="3">
        <v>0</v>
      </c>
      <c r="AD1745" s="4">
        <f t="shared" si="523"/>
        <v>6.8245428614857075E-5</v>
      </c>
      <c r="AE1745">
        <f t="shared" si="524"/>
        <v>0</v>
      </c>
      <c r="AH1745" s="4">
        <f t="shared" si="525"/>
        <v>8.4499999999999993</v>
      </c>
      <c r="AJ1745">
        <v>8.4499999999999993</v>
      </c>
      <c r="AK1745" s="4">
        <f t="shared" si="526"/>
        <v>1.0372758358133796E-4</v>
      </c>
      <c r="AL1745">
        <f t="shared" si="527"/>
        <v>0</v>
      </c>
      <c r="AO1745" s="4">
        <f t="shared" si="528"/>
        <v>0.1</v>
      </c>
      <c r="AQ1745">
        <v>0.1</v>
      </c>
      <c r="AR1745" s="4">
        <f t="shared" si="529"/>
        <v>338.19953500000003</v>
      </c>
      <c r="AT1745">
        <v>338.19953500000003</v>
      </c>
      <c r="AU1745">
        <v>338.19953500000003</v>
      </c>
      <c r="AV1745" s="4">
        <f t="shared" si="530"/>
        <v>613353</v>
      </c>
      <c r="AX1745">
        <v>613353</v>
      </c>
      <c r="AY1745">
        <v>613353</v>
      </c>
      <c r="AZ1745" s="4">
        <f t="shared" si="531"/>
        <v>2.2999999999999998</v>
      </c>
      <c r="BB1745">
        <v>2.2999999999999998</v>
      </c>
      <c r="BC1745" s="4">
        <f t="shared" si="532"/>
        <v>2.4</v>
      </c>
      <c r="BE1745">
        <v>2.4</v>
      </c>
      <c r="BF1745" s="4">
        <v>0.74</v>
      </c>
      <c r="BG1745" s="4">
        <v>12.6</v>
      </c>
      <c r="BH1745" s="4">
        <f t="shared" si="514"/>
        <v>73.5</v>
      </c>
      <c r="BJ1745">
        <v>73.5</v>
      </c>
    </row>
    <row r="1746" spans="1:62" x14ac:dyDescent="0.25">
      <c r="A1746" s="4" t="s">
        <v>134</v>
      </c>
      <c r="B1746" s="4">
        <v>2003</v>
      </c>
      <c r="C1746" s="4">
        <v>1</v>
      </c>
      <c r="E1746" s="4">
        <f t="shared" si="515"/>
        <v>3.1126868503935567E-3</v>
      </c>
      <c r="F1746">
        <v>134</v>
      </c>
      <c r="H1746" s="4">
        <f t="shared" si="516"/>
        <v>1.3615888411902125E-2</v>
      </c>
      <c r="I1746">
        <f t="shared" si="517"/>
        <v>0</v>
      </c>
      <c r="K1746">
        <v>0</v>
      </c>
      <c r="L1746" s="4">
        <v>0.01</v>
      </c>
      <c r="M1746">
        <f t="shared" si="518"/>
        <v>1.9918791641475027E-4</v>
      </c>
      <c r="O1746" s="4">
        <f t="shared" si="519"/>
        <v>495.07829629999998</v>
      </c>
      <c r="Q1746">
        <v>495.07829629999998</v>
      </c>
      <c r="S1746" s="4">
        <f t="shared" si="520"/>
        <v>8.675140700055771E-5</v>
      </c>
      <c r="W1746" s="4">
        <f t="shared" si="521"/>
        <v>0</v>
      </c>
      <c r="X1746">
        <v>0</v>
      </c>
      <c r="Y1746" s="4">
        <v>54.2</v>
      </c>
      <c r="AB1746" s="4">
        <f t="shared" si="522"/>
        <v>0</v>
      </c>
      <c r="AC1746" s="3">
        <v>0</v>
      </c>
      <c r="AD1746" s="4">
        <f t="shared" si="523"/>
        <v>6.4851337414025993E-5</v>
      </c>
      <c r="AE1746">
        <f t="shared" si="524"/>
        <v>0</v>
      </c>
      <c r="AH1746" s="4">
        <f t="shared" si="525"/>
        <v>8.91</v>
      </c>
      <c r="AJ1746">
        <v>8.91</v>
      </c>
      <c r="AK1746" s="4">
        <f t="shared" si="526"/>
        <v>9.9367688695693179E-5</v>
      </c>
      <c r="AL1746">
        <f t="shared" si="527"/>
        <v>0</v>
      </c>
      <c r="AO1746" s="4">
        <f t="shared" si="528"/>
        <v>0.1</v>
      </c>
      <c r="AQ1746">
        <v>0.1</v>
      </c>
      <c r="AR1746" s="4">
        <f t="shared" si="529"/>
        <v>2789.1734999999999</v>
      </c>
      <c r="AT1746">
        <v>2789.1734999999999</v>
      </c>
      <c r="AU1746">
        <v>2789.1734999999999</v>
      </c>
      <c r="AV1746" s="4">
        <f t="shared" si="530"/>
        <v>612267</v>
      </c>
      <c r="AX1746">
        <v>612267</v>
      </c>
      <c r="AY1746">
        <v>612267</v>
      </c>
      <c r="AZ1746" s="4">
        <f t="shared" si="531"/>
        <v>2.4</v>
      </c>
      <c r="BB1746">
        <v>2.4</v>
      </c>
      <c r="BC1746" s="4">
        <f t="shared" si="532"/>
        <v>2.4</v>
      </c>
      <c r="BE1746">
        <v>2.4</v>
      </c>
      <c r="BF1746" s="4">
        <v>0</v>
      </c>
      <c r="BG1746" s="4">
        <v>0</v>
      </c>
      <c r="BH1746" s="4">
        <f t="shared" si="514"/>
        <v>73.5</v>
      </c>
      <c r="BJ1746">
        <v>73.5</v>
      </c>
    </row>
    <row r="1747" spans="1:62" x14ac:dyDescent="0.25">
      <c r="A1747" s="4" t="s">
        <v>134</v>
      </c>
      <c r="B1747" s="4">
        <v>2002</v>
      </c>
      <c r="C1747" s="4">
        <v>1</v>
      </c>
      <c r="E1747" s="4">
        <f t="shared" si="515"/>
        <v>3.1247172744652517E-3</v>
      </c>
      <c r="F1747">
        <v>136</v>
      </c>
      <c r="H1747" s="4">
        <f t="shared" si="516"/>
        <v>1.3615888411902125E-2</v>
      </c>
      <c r="I1747">
        <f t="shared" si="517"/>
        <v>0</v>
      </c>
      <c r="K1747">
        <v>0</v>
      </c>
      <c r="L1747" s="4">
        <v>0.01</v>
      </c>
      <c r="M1747">
        <f t="shared" si="518"/>
        <v>1.8856058790059826E-4</v>
      </c>
      <c r="O1747" s="4">
        <f t="shared" si="519"/>
        <v>36.48024032</v>
      </c>
      <c r="Q1747">
        <v>36.48024032</v>
      </c>
      <c r="S1747" s="4">
        <f t="shared" si="520"/>
        <v>8.675140700055771E-5</v>
      </c>
      <c r="W1747" s="4">
        <f t="shared" si="521"/>
        <v>0</v>
      </c>
      <c r="X1747">
        <v>0</v>
      </c>
      <c r="Y1747" s="4">
        <v>53.5</v>
      </c>
      <c r="AB1747" s="4">
        <f t="shared" si="522"/>
        <v>0</v>
      </c>
      <c r="AC1747" s="3">
        <v>0</v>
      </c>
      <c r="AD1747" s="4">
        <f t="shared" si="523"/>
        <v>6.1559792447410803E-5</v>
      </c>
      <c r="AE1747">
        <f t="shared" si="524"/>
        <v>0</v>
      </c>
      <c r="AH1747" s="4">
        <f t="shared" si="525"/>
        <v>8.33</v>
      </c>
      <c r="AJ1747">
        <v>8.33</v>
      </c>
      <c r="AK1747" s="4">
        <f t="shared" si="526"/>
        <v>9.5111412305406902E-5</v>
      </c>
      <c r="AL1747">
        <f t="shared" si="527"/>
        <v>0</v>
      </c>
      <c r="AO1747" s="4">
        <f t="shared" si="528"/>
        <v>0.1</v>
      </c>
      <c r="AQ1747">
        <v>0.1</v>
      </c>
      <c r="AR1747" s="4">
        <f t="shared" si="529"/>
        <v>216.24327400000001</v>
      </c>
      <c r="AT1747">
        <v>216.24327400000001</v>
      </c>
      <c r="AU1747">
        <v>216.24327400000001</v>
      </c>
      <c r="AV1747" s="4">
        <f t="shared" si="530"/>
        <v>69828</v>
      </c>
      <c r="AX1747">
        <v>69828</v>
      </c>
      <c r="AY1747">
        <v>69828</v>
      </c>
      <c r="AZ1747" s="4">
        <f t="shared" si="531"/>
        <v>2.5</v>
      </c>
      <c r="BB1747">
        <v>2.5</v>
      </c>
      <c r="BC1747" s="4">
        <f t="shared" si="532"/>
        <v>2.5</v>
      </c>
      <c r="BE1747">
        <v>2.5</v>
      </c>
      <c r="BF1747" s="4">
        <v>0</v>
      </c>
      <c r="BG1747" s="4">
        <v>0</v>
      </c>
      <c r="BH1747" s="4">
        <f t="shared" si="514"/>
        <v>73.400000000000006</v>
      </c>
      <c r="BJ1747">
        <v>73.400000000000006</v>
      </c>
    </row>
    <row r="1748" spans="1:62" x14ac:dyDescent="0.25">
      <c r="A1748" s="4" t="s">
        <v>134</v>
      </c>
      <c r="B1748" s="4">
        <v>2001</v>
      </c>
      <c r="C1748" s="4">
        <v>1</v>
      </c>
      <c r="E1748" s="4">
        <f t="shared" si="515"/>
        <v>3.1247172744652517E-3</v>
      </c>
      <c r="F1748">
        <v>136</v>
      </c>
      <c r="H1748" s="4">
        <f t="shared" si="516"/>
        <v>1.3615888411902125E-2</v>
      </c>
      <c r="I1748">
        <f t="shared" si="517"/>
        <v>0</v>
      </c>
      <c r="K1748">
        <v>0</v>
      </c>
      <c r="L1748" s="4">
        <v>0.01</v>
      </c>
      <c r="M1748">
        <f t="shared" si="518"/>
        <v>1.88466315784385E-4</v>
      </c>
      <c r="O1748" s="4">
        <f t="shared" si="519"/>
        <v>33.669813550000001</v>
      </c>
      <c r="Q1748">
        <v>33.669813550000001</v>
      </c>
      <c r="S1748" s="4">
        <f t="shared" si="520"/>
        <v>8.675140700055771E-5</v>
      </c>
      <c r="W1748" s="4">
        <f t="shared" si="521"/>
        <v>0</v>
      </c>
      <c r="X1748">
        <v>0</v>
      </c>
      <c r="Y1748" s="4">
        <v>52.7</v>
      </c>
      <c r="AB1748" s="4">
        <f t="shared" si="522"/>
        <v>0</v>
      </c>
      <c r="AC1748" s="3">
        <v>0</v>
      </c>
      <c r="AD1748" s="4">
        <f t="shared" si="523"/>
        <v>5.8370516072755038E-5</v>
      </c>
      <c r="AE1748">
        <f t="shared" si="524"/>
        <v>0</v>
      </c>
      <c r="AH1748" s="4">
        <f t="shared" si="525"/>
        <v>8.23</v>
      </c>
      <c r="AJ1748">
        <v>8.23</v>
      </c>
      <c r="AK1748" s="4">
        <f t="shared" si="526"/>
        <v>9.0959079416399869E-5</v>
      </c>
      <c r="AL1748">
        <f t="shared" si="527"/>
        <v>0</v>
      </c>
      <c r="AO1748" s="4">
        <f t="shared" si="528"/>
        <v>0.1</v>
      </c>
      <c r="AQ1748">
        <v>0.1</v>
      </c>
      <c r="AR1748" s="4">
        <f t="shared" si="529"/>
        <v>199.583957</v>
      </c>
      <c r="AT1748">
        <v>199.583957</v>
      </c>
      <c r="AU1748">
        <v>199.583957</v>
      </c>
      <c r="AV1748" s="4">
        <f t="shared" si="530"/>
        <v>67389</v>
      </c>
      <c r="AX1748">
        <v>67389</v>
      </c>
      <c r="AY1748">
        <v>67389</v>
      </c>
      <c r="AZ1748" s="4">
        <f t="shared" si="531"/>
        <v>2.5</v>
      </c>
      <c r="BB1748">
        <v>2.5</v>
      </c>
      <c r="BC1748" s="4">
        <f t="shared" si="532"/>
        <v>2.6</v>
      </c>
      <c r="BE1748">
        <v>2.6</v>
      </c>
      <c r="BF1748" s="4">
        <v>0</v>
      </c>
      <c r="BG1748" s="4">
        <v>0</v>
      </c>
      <c r="BH1748" s="4">
        <f t="shared" si="514"/>
        <v>73.3</v>
      </c>
      <c r="BJ1748">
        <v>73.3</v>
      </c>
    </row>
    <row r="1749" spans="1:62" x14ac:dyDescent="0.25">
      <c r="A1749" s="4" t="s">
        <v>134</v>
      </c>
      <c r="B1749" s="4">
        <v>2000</v>
      </c>
      <c r="C1749" s="4">
        <v>1</v>
      </c>
      <c r="E1749" s="4">
        <f t="shared" si="515"/>
        <v>3.1650999060883925E-3</v>
      </c>
      <c r="F1749">
        <v>144</v>
      </c>
      <c r="H1749" s="4">
        <f t="shared" si="516"/>
        <v>1.3615888411902125E-2</v>
      </c>
      <c r="I1749">
        <f t="shared" si="517"/>
        <v>0</v>
      </c>
      <c r="K1749">
        <v>0</v>
      </c>
      <c r="L1749" s="4">
        <v>0.01</v>
      </c>
      <c r="M1749">
        <f t="shared" si="518"/>
        <v>1.9529768784501257E-4</v>
      </c>
      <c r="O1749" s="4">
        <f t="shared" si="519"/>
        <v>274.54726049999999</v>
      </c>
      <c r="Q1749">
        <v>274.54726049999999</v>
      </c>
      <c r="S1749" s="4">
        <f t="shared" si="520"/>
        <v>8.675140700055771E-5</v>
      </c>
      <c r="W1749" s="4">
        <f t="shared" si="521"/>
        <v>0</v>
      </c>
      <c r="X1749">
        <v>0</v>
      </c>
      <c r="Y1749" s="4">
        <v>51.9</v>
      </c>
      <c r="AB1749" s="4">
        <f t="shared" si="522"/>
        <v>0</v>
      </c>
      <c r="AC1749" s="3">
        <v>0</v>
      </c>
      <c r="AD1749" s="4">
        <f t="shared" si="523"/>
        <v>5.5283154612625931E-5</v>
      </c>
      <c r="AE1749">
        <f t="shared" si="524"/>
        <v>0</v>
      </c>
      <c r="AH1749" s="4">
        <f t="shared" si="525"/>
        <v>7.32</v>
      </c>
      <c r="AJ1749">
        <v>7.32</v>
      </c>
      <c r="AK1749" s="4">
        <f t="shared" si="526"/>
        <v>8.6910955856955456E-5</v>
      </c>
      <c r="AL1749">
        <f t="shared" si="527"/>
        <v>0</v>
      </c>
      <c r="AO1749" s="4">
        <f t="shared" si="528"/>
        <v>0.1</v>
      </c>
      <c r="AQ1749">
        <v>0.1</v>
      </c>
      <c r="AR1749" s="4">
        <f t="shared" si="529"/>
        <v>1627.42893</v>
      </c>
      <c r="AT1749">
        <v>1627.42893</v>
      </c>
      <c r="AU1749">
        <v>1627.42893</v>
      </c>
      <c r="AV1749" s="4">
        <f t="shared" si="530"/>
        <v>6495</v>
      </c>
      <c r="AX1749">
        <v>6495</v>
      </c>
      <c r="AY1749">
        <v>6495</v>
      </c>
      <c r="AZ1749" s="4">
        <f t="shared" si="531"/>
        <v>2.6</v>
      </c>
      <c r="BB1749">
        <v>2.6</v>
      </c>
      <c r="BC1749" s="4">
        <f t="shared" si="532"/>
        <v>2.7</v>
      </c>
      <c r="BE1749">
        <v>2.7</v>
      </c>
      <c r="BF1749" s="4">
        <v>0</v>
      </c>
      <c r="BG1749" s="4">
        <v>0</v>
      </c>
      <c r="BH1749" s="4">
        <f t="shared" si="514"/>
        <v>73</v>
      </c>
      <c r="BJ1749">
        <v>73</v>
      </c>
    </row>
    <row r="1750" spans="1:62" x14ac:dyDescent="0.25">
      <c r="A1750" s="4" t="s">
        <v>135</v>
      </c>
      <c r="B1750" s="4">
        <v>2015</v>
      </c>
      <c r="C1750" s="4">
        <v>1</v>
      </c>
      <c r="E1750" s="4">
        <f t="shared" si="515"/>
        <v>2.7415192256539868E-3</v>
      </c>
      <c r="F1750">
        <v>95</v>
      </c>
      <c r="H1750" s="4">
        <f t="shared" si="516"/>
        <v>1.7615331979266489E-2</v>
      </c>
      <c r="I1750">
        <f t="shared" si="517"/>
        <v>17</v>
      </c>
      <c r="K1750">
        <v>17</v>
      </c>
      <c r="M1750">
        <f t="shared" si="518"/>
        <v>1.8731145170040577E-4</v>
      </c>
      <c r="O1750" s="4">
        <f t="shared" si="519"/>
        <v>0</v>
      </c>
      <c r="Q1750">
        <v>0</v>
      </c>
      <c r="S1750" s="4">
        <f t="shared" si="520"/>
        <v>1.2276440336999126E-2</v>
      </c>
      <c r="T1750">
        <v>99</v>
      </c>
      <c r="W1750" s="4">
        <f t="shared" si="521"/>
        <v>17</v>
      </c>
      <c r="X1750">
        <v>17</v>
      </c>
      <c r="Y1750" s="4">
        <v>58.5</v>
      </c>
      <c r="AB1750" s="4">
        <f t="shared" si="522"/>
        <v>20</v>
      </c>
      <c r="AC1750" s="3">
        <v>20</v>
      </c>
      <c r="AD1750" s="4">
        <f t="shared" si="523"/>
        <v>1.2872402437205518E-2</v>
      </c>
      <c r="AE1750">
        <f t="shared" si="524"/>
        <v>99</v>
      </c>
      <c r="AG1750">
        <v>99</v>
      </c>
      <c r="AH1750" s="4" t="e">
        <f t="shared" si="525"/>
        <v>#VALUE!</v>
      </c>
      <c r="AK1750" s="4">
        <f t="shared" si="526"/>
        <v>1.238248719430984E-2</v>
      </c>
      <c r="AL1750">
        <f t="shared" si="527"/>
        <v>99</v>
      </c>
      <c r="AN1750">
        <v>99</v>
      </c>
      <c r="AO1750" s="4">
        <f t="shared" si="528"/>
        <v>0.1</v>
      </c>
      <c r="AQ1750">
        <v>0.1</v>
      </c>
      <c r="AR1750" s="4">
        <f t="shared" si="529"/>
        <v>2847.2855690000001</v>
      </c>
      <c r="AT1750">
        <v>2847.2855690000001</v>
      </c>
      <c r="AU1750">
        <v>2847.2855690000001</v>
      </c>
      <c r="AV1750" s="4">
        <f t="shared" si="530"/>
        <v>3483322</v>
      </c>
      <c r="AX1750">
        <v>3483322</v>
      </c>
      <c r="AY1750">
        <v>3483322</v>
      </c>
      <c r="AZ1750" s="4">
        <f t="shared" si="531"/>
        <v>6.4</v>
      </c>
      <c r="BB1750">
        <v>6.4</v>
      </c>
      <c r="BC1750" s="4">
        <f t="shared" si="532"/>
        <v>6.2</v>
      </c>
      <c r="BE1750">
        <v>6.2</v>
      </c>
      <c r="BF1750" s="4">
        <v>0.64500000000000002</v>
      </c>
      <c r="BG1750" s="4">
        <v>12.1</v>
      </c>
      <c r="BH1750" s="4">
        <f t="shared" si="514"/>
        <v>74.3</v>
      </c>
      <c r="BJ1750">
        <v>74.3</v>
      </c>
    </row>
    <row r="1751" spans="1:62" x14ac:dyDescent="0.25">
      <c r="A1751" s="4" t="s">
        <v>135</v>
      </c>
      <c r="B1751" s="4">
        <v>2014</v>
      </c>
      <c r="C1751" s="4">
        <v>1</v>
      </c>
      <c r="E1751" s="4">
        <f t="shared" si="515"/>
        <v>2.7538443064042302E-3</v>
      </c>
      <c r="F1751">
        <v>96</v>
      </c>
      <c r="H1751" s="4">
        <f t="shared" si="516"/>
        <v>1.7572811264078531E-2</v>
      </c>
      <c r="I1751">
        <f t="shared" si="517"/>
        <v>18</v>
      </c>
      <c r="K1751">
        <v>18</v>
      </c>
      <c r="L1751" s="4">
        <v>0.43</v>
      </c>
      <c r="M1751">
        <f t="shared" si="518"/>
        <v>1.9342733572940722E-4</v>
      </c>
      <c r="O1751" s="4">
        <f t="shared" si="519"/>
        <v>198.73434950000001</v>
      </c>
      <c r="Q1751">
        <v>198.73434950000001</v>
      </c>
      <c r="S1751" s="4">
        <f t="shared" si="520"/>
        <v>1.2276440336999126E-2</v>
      </c>
      <c r="T1751">
        <v>99</v>
      </c>
      <c r="W1751" s="4">
        <f t="shared" si="521"/>
        <v>10</v>
      </c>
      <c r="X1751">
        <v>10</v>
      </c>
      <c r="Y1751" s="4">
        <v>57.5</v>
      </c>
      <c r="AB1751" s="4">
        <f t="shared" si="522"/>
        <v>21</v>
      </c>
      <c r="AC1751" s="3">
        <v>21</v>
      </c>
      <c r="AD1751" s="4">
        <f t="shared" si="523"/>
        <v>1.2865645218129475E-2</v>
      </c>
      <c r="AE1751">
        <f t="shared" si="524"/>
        <v>99</v>
      </c>
      <c r="AG1751">
        <v>99</v>
      </c>
      <c r="AH1751" s="4">
        <f t="shared" si="525"/>
        <v>5.91</v>
      </c>
      <c r="AJ1751">
        <v>5.91</v>
      </c>
      <c r="AK1751" s="4">
        <f t="shared" si="526"/>
        <v>1.2375962868892393E-2</v>
      </c>
      <c r="AL1751">
        <f t="shared" si="527"/>
        <v>99</v>
      </c>
      <c r="AN1751">
        <v>99</v>
      </c>
      <c r="AO1751" s="4">
        <f t="shared" si="528"/>
        <v>0.1</v>
      </c>
      <c r="AQ1751">
        <v>0.1</v>
      </c>
      <c r="AR1751" s="4">
        <f t="shared" si="529"/>
        <v>3154.5134840000001</v>
      </c>
      <c r="AT1751">
        <v>3154.5134840000001</v>
      </c>
      <c r="AU1751">
        <v>3154.5134840000001</v>
      </c>
      <c r="AV1751" s="4">
        <f t="shared" si="530"/>
        <v>3431882</v>
      </c>
      <c r="AX1751">
        <v>3431882</v>
      </c>
      <c r="AY1751">
        <v>3431882</v>
      </c>
      <c r="AZ1751" s="4">
        <f t="shared" si="531"/>
        <v>6.4</v>
      </c>
      <c r="BB1751">
        <v>6.4</v>
      </c>
      <c r="BC1751" s="4">
        <f t="shared" si="532"/>
        <v>6.2</v>
      </c>
      <c r="BE1751">
        <v>6.2</v>
      </c>
      <c r="BF1751" s="4">
        <v>0.64</v>
      </c>
      <c r="BG1751" s="4">
        <v>12.1</v>
      </c>
      <c r="BH1751" s="4">
        <f t="shared" si="514"/>
        <v>74.099999999999994</v>
      </c>
      <c r="BJ1751">
        <v>74.099999999999994</v>
      </c>
    </row>
    <row r="1752" spans="1:62" x14ac:dyDescent="0.25">
      <c r="A1752" s="4" t="s">
        <v>135</v>
      </c>
      <c r="B1752" s="4">
        <v>2013</v>
      </c>
      <c r="C1752" s="4">
        <v>1</v>
      </c>
      <c r="E1752" s="4">
        <f t="shared" si="515"/>
        <v>2.7660457421441161E-3</v>
      </c>
      <c r="F1752">
        <v>97</v>
      </c>
      <c r="H1752" s="4">
        <f t="shared" si="516"/>
        <v>1.7572811264078531E-2</v>
      </c>
      <c r="I1752">
        <f t="shared" si="517"/>
        <v>18</v>
      </c>
      <c r="K1752">
        <v>18</v>
      </c>
      <c r="L1752" s="4">
        <v>0.45</v>
      </c>
      <c r="M1752">
        <f t="shared" si="518"/>
        <v>1.9292085423715805E-4</v>
      </c>
      <c r="O1752" s="4">
        <f t="shared" si="519"/>
        <v>179.8598949</v>
      </c>
      <c r="Q1752">
        <v>179.8598949</v>
      </c>
      <c r="S1752" s="4">
        <f t="shared" si="520"/>
        <v>1.2276440336999126E-2</v>
      </c>
      <c r="T1752">
        <v>99</v>
      </c>
      <c r="W1752" s="4">
        <f t="shared" si="521"/>
        <v>92</v>
      </c>
      <c r="X1752">
        <v>92</v>
      </c>
      <c r="Y1752" s="4">
        <v>56.5</v>
      </c>
      <c r="AB1752" s="4">
        <f t="shared" si="522"/>
        <v>21</v>
      </c>
      <c r="AC1752" s="3">
        <v>21</v>
      </c>
      <c r="AD1752" s="4">
        <f t="shared" si="523"/>
        <v>1.2858882467458345E-2</v>
      </c>
      <c r="AE1752">
        <f t="shared" si="524"/>
        <v>99</v>
      </c>
      <c r="AG1752">
        <v>99</v>
      </c>
      <c r="AH1752" s="4">
        <f t="shared" si="525"/>
        <v>5.94</v>
      </c>
      <c r="AJ1752">
        <v>5.94</v>
      </c>
      <c r="AK1752" s="4">
        <f t="shared" si="526"/>
        <v>1.2369433155835252E-2</v>
      </c>
      <c r="AL1752">
        <f t="shared" si="527"/>
        <v>99</v>
      </c>
      <c r="AN1752">
        <v>99</v>
      </c>
      <c r="AO1752" s="4">
        <f t="shared" si="528"/>
        <v>0.1</v>
      </c>
      <c r="AQ1752">
        <v>0.1</v>
      </c>
      <c r="AR1752" s="4">
        <f t="shared" si="529"/>
        <v>3111.7628869999999</v>
      </c>
      <c r="AT1752">
        <v>3111.7628869999999</v>
      </c>
      <c r="AU1752">
        <v>3111.7628869999999</v>
      </c>
      <c r="AV1752" s="4">
        <f t="shared" si="530"/>
        <v>10715281.625</v>
      </c>
      <c r="AX1752">
        <v>33824769</v>
      </c>
      <c r="AY1752">
        <v>33824769</v>
      </c>
      <c r="AZ1752" s="4">
        <f t="shared" si="531"/>
        <v>6.4</v>
      </c>
      <c r="BB1752">
        <v>6.4</v>
      </c>
      <c r="BC1752" s="4">
        <f t="shared" si="532"/>
        <v>6.2</v>
      </c>
      <c r="BE1752">
        <v>6.2</v>
      </c>
      <c r="BF1752" s="4">
        <v>0.63400000000000001</v>
      </c>
      <c r="BG1752" s="4">
        <v>12.1</v>
      </c>
      <c r="BH1752" s="4">
        <f t="shared" si="514"/>
        <v>73.900000000000006</v>
      </c>
      <c r="BJ1752">
        <v>73.900000000000006</v>
      </c>
    </row>
    <row r="1753" spans="1:62" x14ac:dyDescent="0.25">
      <c r="A1753" s="4" t="s">
        <v>135</v>
      </c>
      <c r="B1753" s="4">
        <v>2012</v>
      </c>
      <c r="C1753" s="4">
        <v>1</v>
      </c>
      <c r="E1753" s="4">
        <f t="shared" si="515"/>
        <v>2.7900691700735057E-3</v>
      </c>
      <c r="F1753">
        <v>99</v>
      </c>
      <c r="H1753" s="4">
        <f t="shared" si="516"/>
        <v>1.7496211663345064E-2</v>
      </c>
      <c r="I1753">
        <f t="shared" si="517"/>
        <v>19</v>
      </c>
      <c r="K1753">
        <v>19</v>
      </c>
      <c r="L1753" s="4">
        <v>0.55000000000000004</v>
      </c>
      <c r="M1753">
        <f t="shared" si="518"/>
        <v>1.8797432502916717E-4</v>
      </c>
      <c r="O1753" s="4">
        <f t="shared" si="519"/>
        <v>19.158537320000001</v>
      </c>
      <c r="Q1753">
        <v>19.158537320000001</v>
      </c>
      <c r="S1753" s="4">
        <f t="shared" si="520"/>
        <v>1.2276440336999126E-2</v>
      </c>
      <c r="T1753">
        <v>99</v>
      </c>
      <c r="W1753" s="4">
        <f t="shared" si="521"/>
        <v>668</v>
      </c>
      <c r="X1753">
        <v>668</v>
      </c>
      <c r="Y1753" s="4">
        <v>55.5</v>
      </c>
      <c r="AB1753" s="4">
        <f t="shared" si="522"/>
        <v>22</v>
      </c>
      <c r="AC1753" s="3">
        <v>22</v>
      </c>
      <c r="AD1753" s="4">
        <f t="shared" si="523"/>
        <v>1.2852114169476408E-2</v>
      </c>
      <c r="AE1753">
        <f t="shared" si="524"/>
        <v>99</v>
      </c>
      <c r="AG1753">
        <v>99</v>
      </c>
      <c r="AH1753" s="4">
        <f t="shared" si="525"/>
        <v>6.15</v>
      </c>
      <c r="AJ1753">
        <v>6.15</v>
      </c>
      <c r="AK1753" s="4">
        <f t="shared" si="526"/>
        <v>1.2362898039731347E-2</v>
      </c>
      <c r="AL1753">
        <f t="shared" si="527"/>
        <v>99</v>
      </c>
      <c r="AN1753">
        <v>99</v>
      </c>
      <c r="AO1753" s="4">
        <f t="shared" si="528"/>
        <v>0.1</v>
      </c>
      <c r="AQ1753">
        <v>0.1</v>
      </c>
      <c r="AR1753" s="4">
        <f t="shared" si="529"/>
        <v>294.74672800000002</v>
      </c>
      <c r="AT1753">
        <v>294.74672800000002</v>
      </c>
      <c r="AU1753">
        <v>294.74672800000002</v>
      </c>
      <c r="AV1753" s="4">
        <f t="shared" si="530"/>
        <v>10715281.625</v>
      </c>
      <c r="AX1753">
        <v>33333789</v>
      </c>
      <c r="AY1753">
        <v>33333789</v>
      </c>
      <c r="AZ1753" s="4">
        <f t="shared" si="531"/>
        <v>6.3</v>
      </c>
      <c r="BB1753">
        <v>6.3</v>
      </c>
      <c r="BC1753" s="4">
        <f t="shared" si="532"/>
        <v>6.2</v>
      </c>
      <c r="BE1753">
        <v>6.2</v>
      </c>
      <c r="BF1753" s="4">
        <v>0.623</v>
      </c>
      <c r="BG1753" s="4">
        <v>11.6</v>
      </c>
      <c r="BH1753" s="4">
        <f t="shared" si="514"/>
        <v>73.599999999999994</v>
      </c>
      <c r="BJ1753">
        <v>73.599999999999994</v>
      </c>
    </row>
    <row r="1754" spans="1:62" x14ac:dyDescent="0.25">
      <c r="A1754" s="4" t="s">
        <v>135</v>
      </c>
      <c r="B1754" s="4">
        <v>2011</v>
      </c>
      <c r="C1754" s="4">
        <v>1</v>
      </c>
      <c r="E1754" s="4">
        <f t="shared" si="515"/>
        <v>1.5375706050567797E-3</v>
      </c>
      <c r="F1754">
        <v>14</v>
      </c>
      <c r="H1754" s="4">
        <f t="shared" si="516"/>
        <v>1.7496211663345064E-2</v>
      </c>
      <c r="I1754">
        <f t="shared" si="517"/>
        <v>19</v>
      </c>
      <c r="K1754">
        <v>19</v>
      </c>
      <c r="L1754" s="4">
        <v>0.54</v>
      </c>
      <c r="M1754">
        <f t="shared" si="518"/>
        <v>1.8807457266750425E-4</v>
      </c>
      <c r="O1754" s="4">
        <f t="shared" si="519"/>
        <v>22.094550399999999</v>
      </c>
      <c r="Q1754">
        <v>22.094550399999999</v>
      </c>
      <c r="S1754" s="4">
        <f t="shared" si="520"/>
        <v>1.2624262505316943E-2</v>
      </c>
      <c r="T1754">
        <v>98</v>
      </c>
      <c r="W1754" s="4">
        <f t="shared" si="521"/>
        <v>900.625</v>
      </c>
      <c r="X1754">
        <v>982</v>
      </c>
      <c r="Y1754" s="4">
        <v>54.6</v>
      </c>
      <c r="AB1754" s="4">
        <f t="shared" si="522"/>
        <v>22</v>
      </c>
      <c r="AC1754" s="3">
        <v>22</v>
      </c>
      <c r="AD1754" s="4">
        <f t="shared" si="523"/>
        <v>1.321576559090251E-2</v>
      </c>
      <c r="AE1754">
        <f t="shared" si="524"/>
        <v>98</v>
      </c>
      <c r="AG1754">
        <v>98</v>
      </c>
      <c r="AH1754" s="4">
        <f t="shared" si="525"/>
        <v>5.99</v>
      </c>
      <c r="AJ1754">
        <v>5.99</v>
      </c>
      <c r="AK1754" s="4">
        <f t="shared" si="526"/>
        <v>1.235635750510281E-2</v>
      </c>
      <c r="AL1754">
        <f t="shared" si="527"/>
        <v>99</v>
      </c>
      <c r="AN1754">
        <v>99</v>
      </c>
      <c r="AO1754" s="4">
        <f t="shared" si="528"/>
        <v>0.1</v>
      </c>
      <c r="AQ1754">
        <v>0.1</v>
      </c>
      <c r="AR1754" s="4">
        <f t="shared" si="529"/>
        <v>339.91615999999999</v>
      </c>
      <c r="AT1754">
        <v>339.91615999999999</v>
      </c>
      <c r="AU1754">
        <v>339.91615999999999</v>
      </c>
      <c r="AV1754" s="4">
        <f t="shared" si="530"/>
        <v>10715281.625</v>
      </c>
      <c r="AX1754">
        <v>32858823</v>
      </c>
      <c r="AY1754">
        <v>32858823</v>
      </c>
      <c r="AZ1754" s="4">
        <f t="shared" si="531"/>
        <v>6.3</v>
      </c>
      <c r="BB1754">
        <v>6.3</v>
      </c>
      <c r="BC1754" s="4">
        <f t="shared" si="532"/>
        <v>6.2</v>
      </c>
      <c r="BE1754">
        <v>6.2</v>
      </c>
      <c r="BF1754" s="4">
        <v>0.61199999999999999</v>
      </c>
      <c r="BG1754" s="4">
        <v>11.2</v>
      </c>
      <c r="BH1754" s="4">
        <f t="shared" si="514"/>
        <v>73.3</v>
      </c>
      <c r="BJ1754">
        <v>73.3</v>
      </c>
    </row>
    <row r="1755" spans="1:62" x14ac:dyDescent="0.25">
      <c r="A1755" s="4" t="s">
        <v>135</v>
      </c>
      <c r="B1755" s="4">
        <v>2010</v>
      </c>
      <c r="C1755" s="4">
        <v>1</v>
      </c>
      <c r="E1755" s="4">
        <f t="shared" si="515"/>
        <v>1.4927628795075309E-3</v>
      </c>
      <c r="F1755">
        <v>11</v>
      </c>
      <c r="H1755" s="4">
        <f t="shared" si="516"/>
        <v>1.7385979789806969E-2</v>
      </c>
      <c r="I1755">
        <f t="shared" si="517"/>
        <v>20</v>
      </c>
      <c r="K1755">
        <v>20</v>
      </c>
      <c r="L1755" s="4">
        <v>0.56000000000000005</v>
      </c>
      <c r="M1755">
        <f t="shared" si="518"/>
        <v>1.930240982362243E-4</v>
      </c>
      <c r="O1755" s="4">
        <f t="shared" si="519"/>
        <v>183.6592186</v>
      </c>
      <c r="Q1755">
        <v>183.6592186</v>
      </c>
      <c r="S1755" s="4">
        <f t="shared" si="520"/>
        <v>1.2624262505316943E-2</v>
      </c>
      <c r="T1755">
        <v>98</v>
      </c>
      <c r="W1755" s="4">
        <f t="shared" si="521"/>
        <v>633</v>
      </c>
      <c r="X1755">
        <v>633</v>
      </c>
      <c r="Y1755" s="4">
        <v>53.6</v>
      </c>
      <c r="AB1755" s="4">
        <f t="shared" si="522"/>
        <v>23</v>
      </c>
      <c r="AC1755" s="3">
        <v>23</v>
      </c>
      <c r="AD1755" s="4">
        <f t="shared" si="523"/>
        <v>1.2838724612038534E-2</v>
      </c>
      <c r="AE1755">
        <f t="shared" si="524"/>
        <v>99</v>
      </c>
      <c r="AG1755">
        <v>99</v>
      </c>
      <c r="AH1755" s="4">
        <f t="shared" si="525"/>
        <v>5.86</v>
      </c>
      <c r="AJ1755">
        <v>5.86</v>
      </c>
      <c r="AK1755" s="4">
        <f t="shared" si="526"/>
        <v>1.2349811536400508E-2</v>
      </c>
      <c r="AL1755">
        <f t="shared" si="527"/>
        <v>99</v>
      </c>
      <c r="AN1755">
        <v>99</v>
      </c>
      <c r="AO1755" s="4">
        <f t="shared" si="528"/>
        <v>0.1</v>
      </c>
      <c r="AQ1755">
        <v>0.1</v>
      </c>
      <c r="AR1755" s="4">
        <f t="shared" si="529"/>
        <v>2834.2471999999998</v>
      </c>
      <c r="AT1755">
        <v>2834.2471999999998</v>
      </c>
      <c r="AU1755">
        <v>2834.2471999999998</v>
      </c>
      <c r="AV1755" s="4">
        <f t="shared" si="530"/>
        <v>3249639</v>
      </c>
      <c r="AX1755">
        <v>3249639</v>
      </c>
      <c r="AY1755">
        <v>3249639</v>
      </c>
      <c r="AZ1755" s="4">
        <f t="shared" si="531"/>
        <v>6.3</v>
      </c>
      <c r="BB1755">
        <v>6.3</v>
      </c>
      <c r="BC1755" s="4">
        <f t="shared" si="532"/>
        <v>6.2</v>
      </c>
      <c r="BE1755">
        <v>6.2</v>
      </c>
      <c r="BF1755" s="4">
        <v>0.60299999999999998</v>
      </c>
      <c r="BG1755" s="4">
        <v>10.7</v>
      </c>
      <c r="BH1755" s="4">
        <f t="shared" si="514"/>
        <v>72.8</v>
      </c>
      <c r="BJ1755">
        <v>72.8</v>
      </c>
    </row>
    <row r="1756" spans="1:62" x14ac:dyDescent="0.25">
      <c r="A1756" s="4" t="s">
        <v>135</v>
      </c>
      <c r="B1756" s="4">
        <v>2009</v>
      </c>
      <c r="C1756" s="4">
        <v>1</v>
      </c>
      <c r="E1756" s="4">
        <f t="shared" si="515"/>
        <v>2.971649123711236E-3</v>
      </c>
      <c r="F1756">
        <v>116</v>
      </c>
      <c r="H1756" s="4">
        <f t="shared" si="516"/>
        <v>1.7385979789806969E-2</v>
      </c>
      <c r="I1756">
        <f t="shared" si="517"/>
        <v>20</v>
      </c>
      <c r="K1756">
        <v>20</v>
      </c>
      <c r="L1756" s="4">
        <v>0.62</v>
      </c>
      <c r="M1756">
        <f t="shared" si="518"/>
        <v>1.9314906491509027E-4</v>
      </c>
      <c r="O1756" s="4">
        <f t="shared" si="519"/>
        <v>188.2902861</v>
      </c>
      <c r="Q1756">
        <v>188.2902861</v>
      </c>
      <c r="S1756" s="4">
        <f t="shared" si="520"/>
        <v>1.2624262505316943E-2</v>
      </c>
      <c r="T1756">
        <v>98</v>
      </c>
      <c r="W1756" s="4">
        <f t="shared" si="521"/>
        <v>834</v>
      </c>
      <c r="X1756">
        <v>834</v>
      </c>
      <c r="Y1756" s="4">
        <v>52.7</v>
      </c>
      <c r="AB1756" s="4">
        <f t="shared" si="522"/>
        <v>23</v>
      </c>
      <c r="AC1756" s="3">
        <v>23</v>
      </c>
      <c r="AD1756" s="4">
        <f t="shared" si="523"/>
        <v>1.2831939890613533E-2</v>
      </c>
      <c r="AE1756">
        <f t="shared" si="524"/>
        <v>99</v>
      </c>
      <c r="AG1756">
        <v>99</v>
      </c>
      <c r="AH1756" s="4">
        <f t="shared" si="525"/>
        <v>5.67</v>
      </c>
      <c r="AJ1756">
        <v>5.67</v>
      </c>
      <c r="AK1756" s="4">
        <f t="shared" si="526"/>
        <v>1.2343260118003633E-2</v>
      </c>
      <c r="AL1756">
        <f t="shared" si="527"/>
        <v>99</v>
      </c>
      <c r="AN1756">
        <v>99</v>
      </c>
      <c r="AO1756" s="4">
        <f t="shared" si="528"/>
        <v>0.1</v>
      </c>
      <c r="AQ1756">
        <v>0.1</v>
      </c>
      <c r="AR1756" s="4">
        <f t="shared" si="529"/>
        <v>2861.5545000000002</v>
      </c>
      <c r="AT1756">
        <v>2861.5545000000002</v>
      </c>
      <c r="AU1756">
        <v>2861.5545000000002</v>
      </c>
      <c r="AV1756" s="4">
        <f t="shared" si="530"/>
        <v>10715281.625</v>
      </c>
      <c r="AX1756">
        <v>31989897</v>
      </c>
      <c r="AY1756">
        <v>31989897</v>
      </c>
      <c r="AZ1756" s="4">
        <f t="shared" si="531"/>
        <v>6.4</v>
      </c>
      <c r="BB1756">
        <v>6.4</v>
      </c>
      <c r="BC1756" s="4">
        <f t="shared" si="532"/>
        <v>6.2</v>
      </c>
      <c r="BE1756">
        <v>6.2</v>
      </c>
      <c r="BF1756" s="4">
        <v>0.59599999999999997</v>
      </c>
      <c r="BG1756" s="4">
        <v>10.5</v>
      </c>
      <c r="BH1756" s="4">
        <f t="shared" si="514"/>
        <v>72.3</v>
      </c>
      <c r="BJ1756">
        <v>72.3</v>
      </c>
    </row>
    <row r="1757" spans="1:62" x14ac:dyDescent="0.25">
      <c r="A1757" s="4" t="s">
        <v>135</v>
      </c>
      <c r="B1757" s="4">
        <v>2008</v>
      </c>
      <c r="C1757" s="4">
        <v>1</v>
      </c>
      <c r="E1757" s="4">
        <f t="shared" si="515"/>
        <v>3.0332713382335351E-3</v>
      </c>
      <c r="F1757">
        <v>123</v>
      </c>
      <c r="H1757" s="4">
        <f t="shared" si="516"/>
        <v>1.724275605347108E-2</v>
      </c>
      <c r="I1757">
        <f t="shared" si="517"/>
        <v>21</v>
      </c>
      <c r="K1757">
        <v>21</v>
      </c>
      <c r="L1757" s="4">
        <v>0.51</v>
      </c>
      <c r="M1757">
        <f t="shared" si="518"/>
        <v>1.9268768966472895E-4</v>
      </c>
      <c r="O1757" s="4">
        <f t="shared" si="519"/>
        <v>171.3658969</v>
      </c>
      <c r="Q1757">
        <v>171.3658969</v>
      </c>
      <c r="S1757" s="4">
        <f t="shared" si="520"/>
        <v>1.2961300520541614E-2</v>
      </c>
      <c r="T1757">
        <v>97</v>
      </c>
      <c r="W1757" s="4">
        <f t="shared" si="521"/>
        <v>900.625</v>
      </c>
      <c r="X1757">
        <v>1455</v>
      </c>
      <c r="Y1757" s="4">
        <v>51.7</v>
      </c>
      <c r="AB1757" s="4">
        <f t="shared" si="522"/>
        <v>24</v>
      </c>
      <c r="AC1757" s="3">
        <v>24</v>
      </c>
      <c r="AD1757" s="4">
        <f t="shared" si="523"/>
        <v>1.2825149559321482E-2</v>
      </c>
      <c r="AE1757">
        <f t="shared" si="524"/>
        <v>99</v>
      </c>
      <c r="AG1757">
        <v>99</v>
      </c>
      <c r="AH1757" s="4">
        <f t="shared" si="525"/>
        <v>5.41</v>
      </c>
      <c r="AJ1757">
        <v>5.41</v>
      </c>
      <c r="AK1757" s="4">
        <f t="shared" si="526"/>
        <v>1.233670323421928E-2</v>
      </c>
      <c r="AL1757">
        <f t="shared" si="527"/>
        <v>99</v>
      </c>
      <c r="AN1757">
        <v>99</v>
      </c>
      <c r="AO1757" s="4">
        <f t="shared" si="528"/>
        <v>0.1</v>
      </c>
      <c r="AQ1757">
        <v>0.1</v>
      </c>
      <c r="AR1757" s="4">
        <f t="shared" si="529"/>
        <v>2884.94776</v>
      </c>
      <c r="AT1757">
        <v>2884.94776</v>
      </c>
      <c r="AU1757">
        <v>2884.94776</v>
      </c>
      <c r="AV1757" s="4">
        <f t="shared" si="530"/>
        <v>10715281.625</v>
      </c>
      <c r="AX1757">
        <v>31596855</v>
      </c>
      <c r="AY1757">
        <v>31596855</v>
      </c>
      <c r="AZ1757" s="4">
        <f t="shared" si="531"/>
        <v>6.4</v>
      </c>
      <c r="BB1757">
        <v>6.4</v>
      </c>
      <c r="BC1757" s="4">
        <f t="shared" si="532"/>
        <v>6.3</v>
      </c>
      <c r="BE1757">
        <v>6.3</v>
      </c>
      <c r="BF1757" s="4">
        <v>0.58899999999999997</v>
      </c>
      <c r="BG1757" s="4">
        <v>10.3</v>
      </c>
      <c r="BH1757" s="4">
        <f t="shared" si="514"/>
        <v>71.8</v>
      </c>
      <c r="BJ1757">
        <v>71.8</v>
      </c>
    </row>
    <row r="1758" spans="1:62" x14ac:dyDescent="0.25">
      <c r="A1758" s="4" t="s">
        <v>135</v>
      </c>
      <c r="B1758" s="4">
        <v>2007</v>
      </c>
      <c r="C1758" s="4">
        <v>1</v>
      </c>
      <c r="E1758" s="4">
        <f t="shared" si="515"/>
        <v>3.0720964197072549E-3</v>
      </c>
      <c r="F1758">
        <v>128</v>
      </c>
      <c r="H1758" s="4">
        <f t="shared" si="516"/>
        <v>1.724275605347108E-2</v>
      </c>
      <c r="I1758">
        <f t="shared" si="517"/>
        <v>21</v>
      </c>
      <c r="K1758">
        <v>21</v>
      </c>
      <c r="L1758" s="4">
        <v>0.56000000000000005</v>
      </c>
      <c r="M1758">
        <f t="shared" si="518"/>
        <v>1.9230417026848924E-4</v>
      </c>
      <c r="O1758" s="4">
        <f t="shared" si="519"/>
        <v>157.64314450000001</v>
      </c>
      <c r="Q1758">
        <v>157.64314450000001</v>
      </c>
      <c r="S1758" s="4">
        <f t="shared" si="520"/>
        <v>1.3597551795253666E-2</v>
      </c>
      <c r="T1758">
        <v>95</v>
      </c>
      <c r="W1758" s="4">
        <f t="shared" si="521"/>
        <v>900.625</v>
      </c>
      <c r="X1758">
        <v>2248</v>
      </c>
      <c r="Y1758" s="4">
        <v>5.8</v>
      </c>
      <c r="AB1758" s="4">
        <f t="shared" si="522"/>
        <v>25</v>
      </c>
      <c r="AC1758" s="3">
        <v>25</v>
      </c>
      <c r="AD1758" s="4">
        <f t="shared" si="523"/>
        <v>1.4218428018258051E-2</v>
      </c>
      <c r="AE1758">
        <f t="shared" si="524"/>
        <v>95</v>
      </c>
      <c r="AG1758">
        <v>95</v>
      </c>
      <c r="AH1758" s="4">
        <f t="shared" si="525"/>
        <v>5.48</v>
      </c>
      <c r="AJ1758">
        <v>5.48</v>
      </c>
      <c r="AK1758" s="4">
        <f t="shared" si="526"/>
        <v>1.3640008200962658E-2</v>
      </c>
      <c r="AL1758">
        <f t="shared" si="527"/>
        <v>95</v>
      </c>
      <c r="AN1758">
        <v>95</v>
      </c>
      <c r="AO1758" s="4">
        <f t="shared" si="528"/>
        <v>0.1</v>
      </c>
      <c r="AQ1758">
        <v>0.1</v>
      </c>
      <c r="AR1758" s="4">
        <f t="shared" si="529"/>
        <v>2494.353552</v>
      </c>
      <c r="AT1758">
        <v>2494.353552</v>
      </c>
      <c r="AU1758">
        <v>2494.353552</v>
      </c>
      <c r="AV1758" s="4">
        <f t="shared" si="530"/>
        <v>10715281.625</v>
      </c>
      <c r="AX1758">
        <v>31225881</v>
      </c>
      <c r="AY1758">
        <v>31225881</v>
      </c>
      <c r="AZ1758" s="4">
        <f t="shared" si="531"/>
        <v>6.4</v>
      </c>
      <c r="BB1758">
        <v>6.4</v>
      </c>
      <c r="BC1758" s="4">
        <f t="shared" si="532"/>
        <v>6.3</v>
      </c>
      <c r="BE1758">
        <v>6.3</v>
      </c>
      <c r="BF1758" s="4">
        <v>0.58099999999999996</v>
      </c>
      <c r="BG1758" s="4">
        <v>10</v>
      </c>
      <c r="BH1758" s="4">
        <f t="shared" si="514"/>
        <v>71.400000000000006</v>
      </c>
      <c r="BJ1758">
        <v>71.400000000000006</v>
      </c>
    </row>
    <row r="1759" spans="1:62" x14ac:dyDescent="0.25">
      <c r="A1759" s="4" t="s">
        <v>135</v>
      </c>
      <c r="B1759" s="4">
        <v>2006</v>
      </c>
      <c r="C1759" s="4">
        <v>1</v>
      </c>
      <c r="E1759" s="4">
        <f t="shared" si="515"/>
        <v>3.1063873842960082E-3</v>
      </c>
      <c r="F1759">
        <v>133</v>
      </c>
      <c r="H1759" s="4">
        <f t="shared" si="516"/>
        <v>1.7067368464786063E-2</v>
      </c>
      <c r="I1759">
        <f t="shared" si="517"/>
        <v>22</v>
      </c>
      <c r="K1759">
        <v>22</v>
      </c>
      <c r="L1759" s="4">
        <v>0.57999999999999996</v>
      </c>
      <c r="M1759">
        <f t="shared" si="518"/>
        <v>1.9144017306428222E-4</v>
      </c>
      <c r="O1759" s="4">
        <f t="shared" si="519"/>
        <v>127.7632005</v>
      </c>
      <c r="Q1759">
        <v>127.7632005</v>
      </c>
      <c r="S1759" s="4">
        <f t="shared" si="520"/>
        <v>1.3597551795253666E-2</v>
      </c>
      <c r="T1759">
        <v>95</v>
      </c>
      <c r="W1759" s="4">
        <f t="shared" si="521"/>
        <v>900.625</v>
      </c>
      <c r="X1759">
        <v>1217</v>
      </c>
      <c r="Y1759" s="4">
        <v>49.9</v>
      </c>
      <c r="AB1759" s="4">
        <f t="shared" si="522"/>
        <v>25</v>
      </c>
      <c r="AC1759" s="3">
        <v>25</v>
      </c>
      <c r="AD1759" s="4">
        <f t="shared" si="523"/>
        <v>1.3540094879579165E-2</v>
      </c>
      <c r="AE1759">
        <f t="shared" si="524"/>
        <v>97</v>
      </c>
      <c r="AG1759">
        <v>97</v>
      </c>
      <c r="AH1759" s="4">
        <f t="shared" si="525"/>
        <v>5.23</v>
      </c>
      <c r="AJ1759">
        <v>5.23</v>
      </c>
      <c r="AK1759" s="4">
        <f t="shared" si="526"/>
        <v>1.3003659032699776E-2</v>
      </c>
      <c r="AL1759">
        <f t="shared" si="527"/>
        <v>97</v>
      </c>
      <c r="AN1759">
        <v>97</v>
      </c>
      <c r="AO1759" s="4">
        <f t="shared" si="528"/>
        <v>0.1</v>
      </c>
      <c r="AQ1759">
        <v>0.1</v>
      </c>
      <c r="AR1759" s="4">
        <f t="shared" si="529"/>
        <v>2191.4785670000001</v>
      </c>
      <c r="AT1759">
        <v>2191.4785670000001</v>
      </c>
      <c r="AU1759">
        <v>2191.4785670000001</v>
      </c>
      <c r="AV1759" s="4">
        <f t="shared" si="530"/>
        <v>3869346</v>
      </c>
      <c r="AX1759">
        <v>3869346</v>
      </c>
      <c r="AY1759">
        <v>3869346</v>
      </c>
      <c r="AZ1759" s="4">
        <f t="shared" si="531"/>
        <v>6.4</v>
      </c>
      <c r="BB1759">
        <v>6.4</v>
      </c>
      <c r="BC1759" s="4">
        <f t="shared" si="532"/>
        <v>6.3</v>
      </c>
      <c r="BE1759">
        <v>6.3</v>
      </c>
      <c r="BF1759" s="4">
        <v>0.57499999999999996</v>
      </c>
      <c r="BG1759" s="4">
        <v>10</v>
      </c>
      <c r="BH1759" s="4">
        <f t="shared" si="514"/>
        <v>71</v>
      </c>
      <c r="BJ1759">
        <v>71</v>
      </c>
    </row>
    <row r="1760" spans="1:62" x14ac:dyDescent="0.25">
      <c r="A1760" s="4" t="s">
        <v>135</v>
      </c>
      <c r="B1760" s="4">
        <v>2005</v>
      </c>
      <c r="C1760" s="4">
        <v>1</v>
      </c>
      <c r="E1760" s="4">
        <f t="shared" si="515"/>
        <v>3.1304459410745901E-3</v>
      </c>
      <c r="F1760">
        <v>137</v>
      </c>
      <c r="H1760" s="4">
        <f t="shared" si="516"/>
        <v>1.7067368464786063E-2</v>
      </c>
      <c r="I1760">
        <f t="shared" si="517"/>
        <v>22</v>
      </c>
      <c r="K1760">
        <v>22</v>
      </c>
      <c r="L1760" s="4">
        <v>0.47</v>
      </c>
      <c r="M1760">
        <f t="shared" si="518"/>
        <v>1.8764097156046442E-4</v>
      </c>
      <c r="O1760" s="4">
        <f t="shared" si="519"/>
        <v>9.4693712639999994</v>
      </c>
      <c r="Q1760">
        <v>9.4693712639999994</v>
      </c>
      <c r="S1760" s="4">
        <f t="shared" si="520"/>
        <v>1.3286180512832984E-2</v>
      </c>
      <c r="T1760">
        <v>96</v>
      </c>
      <c r="W1760" s="4">
        <f t="shared" si="521"/>
        <v>0</v>
      </c>
      <c r="X1760">
        <v>0</v>
      </c>
      <c r="Y1760" s="4">
        <v>49.1</v>
      </c>
      <c r="AB1760" s="4">
        <f t="shared" si="522"/>
        <v>26</v>
      </c>
      <c r="AC1760" s="3">
        <v>26</v>
      </c>
      <c r="AD1760" s="4">
        <f t="shared" si="523"/>
        <v>1.3175845718953276E-2</v>
      </c>
      <c r="AE1760">
        <f t="shared" si="524"/>
        <v>98</v>
      </c>
      <c r="AG1760">
        <v>98</v>
      </c>
      <c r="AH1760" s="4">
        <f t="shared" si="525"/>
        <v>5.6</v>
      </c>
      <c r="AJ1760">
        <v>5.6</v>
      </c>
      <c r="AK1760" s="4">
        <f t="shared" si="526"/>
        <v>1.2663108666076934E-2</v>
      </c>
      <c r="AL1760">
        <f t="shared" si="527"/>
        <v>98</v>
      </c>
      <c r="AN1760">
        <v>98</v>
      </c>
      <c r="AO1760" s="4">
        <f t="shared" si="528"/>
        <v>0.1</v>
      </c>
      <c r="AQ1760">
        <v>0.1</v>
      </c>
      <c r="AR1760" s="4">
        <f t="shared" si="529"/>
        <v>213.75555900000001</v>
      </c>
      <c r="AT1760">
        <v>213.75555900000001</v>
      </c>
      <c r="AU1760">
        <v>213.75555900000001</v>
      </c>
      <c r="AV1760" s="4">
        <f t="shared" si="530"/>
        <v>35217</v>
      </c>
      <c r="AX1760">
        <v>35217</v>
      </c>
      <c r="AY1760">
        <v>35217</v>
      </c>
      <c r="AZ1760" s="4">
        <f t="shared" si="531"/>
        <v>6.5</v>
      </c>
      <c r="BB1760">
        <v>6.5</v>
      </c>
      <c r="BC1760" s="4">
        <f t="shared" si="532"/>
        <v>6.3</v>
      </c>
      <c r="BE1760">
        <v>6.3</v>
      </c>
      <c r="BF1760" s="4">
        <v>0.56899999999999995</v>
      </c>
      <c r="BG1760" s="4">
        <v>9.8000000000000007</v>
      </c>
      <c r="BH1760" s="4">
        <f t="shared" si="514"/>
        <v>77</v>
      </c>
      <c r="BJ1760">
        <v>77</v>
      </c>
    </row>
    <row r="1761" spans="1:62" x14ac:dyDescent="0.25">
      <c r="A1761" s="4" t="s">
        <v>135</v>
      </c>
      <c r="B1761" s="4">
        <v>2004</v>
      </c>
      <c r="C1761" s="4">
        <v>1</v>
      </c>
      <c r="E1761" s="4">
        <f t="shared" si="515"/>
        <v>3.1561811633740327E-3</v>
      </c>
      <c r="F1761">
        <v>142</v>
      </c>
      <c r="H1761" s="4">
        <f t="shared" si="516"/>
        <v>1.6860824662003147E-2</v>
      </c>
      <c r="I1761">
        <f t="shared" si="517"/>
        <v>23</v>
      </c>
      <c r="K1761">
        <v>23</v>
      </c>
      <c r="L1761" s="4">
        <v>0.56000000000000005</v>
      </c>
      <c r="M1761">
        <f t="shared" si="518"/>
        <v>1.9061346168706988E-4</v>
      </c>
      <c r="O1761" s="4">
        <f t="shared" si="519"/>
        <v>100.3638322</v>
      </c>
      <c r="Q1761">
        <v>100.3638322</v>
      </c>
      <c r="S1761" s="4">
        <f t="shared" si="520"/>
        <v>1.3597551795253666E-2</v>
      </c>
      <c r="T1761">
        <v>95</v>
      </c>
      <c r="W1761" s="4">
        <f t="shared" si="521"/>
        <v>900.625</v>
      </c>
      <c r="X1761">
        <v>6399</v>
      </c>
      <c r="Y1761" s="4">
        <v>48.2</v>
      </c>
      <c r="AB1761" s="4">
        <f t="shared" si="522"/>
        <v>27</v>
      </c>
      <c r="AC1761" s="3">
        <v>27</v>
      </c>
      <c r="AD1761" s="4">
        <f t="shared" si="523"/>
        <v>1.3526731067495466E-2</v>
      </c>
      <c r="AE1761">
        <f t="shared" si="524"/>
        <v>97</v>
      </c>
      <c r="AG1761">
        <v>97</v>
      </c>
      <c r="AH1761" s="4">
        <f t="shared" si="525"/>
        <v>5.22</v>
      </c>
      <c r="AJ1761">
        <v>5.22</v>
      </c>
      <c r="AK1761" s="4">
        <f t="shared" si="526"/>
        <v>1.2990754890697065E-2</v>
      </c>
      <c r="AL1761">
        <f t="shared" si="527"/>
        <v>97</v>
      </c>
      <c r="AN1761">
        <v>97</v>
      </c>
      <c r="AO1761" s="4">
        <f t="shared" si="528"/>
        <v>0.1</v>
      </c>
      <c r="AQ1761">
        <v>0.1</v>
      </c>
      <c r="AR1761" s="4">
        <f t="shared" si="529"/>
        <v>1948.812275</v>
      </c>
      <c r="AT1761">
        <v>1948.812275</v>
      </c>
      <c r="AU1761">
        <v>1948.812275</v>
      </c>
      <c r="AV1761" s="4">
        <f t="shared" si="530"/>
        <v>3179285</v>
      </c>
      <c r="AX1761">
        <v>3179285</v>
      </c>
      <c r="AY1761">
        <v>3179285</v>
      </c>
      <c r="AZ1761" s="4">
        <f t="shared" si="531"/>
        <v>6.5</v>
      </c>
      <c r="BB1761">
        <v>6.5</v>
      </c>
      <c r="BC1761" s="4">
        <f t="shared" si="532"/>
        <v>6.4</v>
      </c>
      <c r="BE1761">
        <v>6.4</v>
      </c>
      <c r="BF1761" s="4">
        <v>0.56100000000000005</v>
      </c>
      <c r="BG1761" s="4">
        <v>9.6</v>
      </c>
      <c r="BH1761" s="4">
        <f t="shared" si="514"/>
        <v>72</v>
      </c>
      <c r="BJ1761">
        <v>72</v>
      </c>
    </row>
    <row r="1762" spans="1:62" x14ac:dyDescent="0.25">
      <c r="A1762" s="4" t="s">
        <v>135</v>
      </c>
      <c r="B1762" s="4">
        <v>2003</v>
      </c>
      <c r="C1762" s="4">
        <v>1</v>
      </c>
      <c r="E1762" s="4">
        <f t="shared" si="515"/>
        <v>3.1732221201864817E-3</v>
      </c>
      <c r="F1762">
        <v>146</v>
      </c>
      <c r="H1762" s="4">
        <f t="shared" si="516"/>
        <v>1.6624302270119146E-2</v>
      </c>
      <c r="I1762">
        <f t="shared" si="517"/>
        <v>24</v>
      </c>
      <c r="K1762">
        <v>24</v>
      </c>
      <c r="L1762" s="4">
        <v>0.57999999999999996</v>
      </c>
      <c r="M1762">
        <f t="shared" si="518"/>
        <v>1.9023491498530571E-4</v>
      </c>
      <c r="O1762" s="4">
        <f t="shared" si="519"/>
        <v>88.165061789999996</v>
      </c>
      <c r="Q1762">
        <v>88.165061789999996</v>
      </c>
      <c r="S1762" s="4">
        <f t="shared" si="520"/>
        <v>2.5921285339093207E-4</v>
      </c>
      <c r="T1762">
        <v>9</v>
      </c>
      <c r="W1762" s="4">
        <f t="shared" si="521"/>
        <v>900.625</v>
      </c>
      <c r="X1762">
        <v>10841</v>
      </c>
      <c r="Y1762" s="4">
        <v>47.3</v>
      </c>
      <c r="AB1762" s="4">
        <f t="shared" si="522"/>
        <v>28</v>
      </c>
      <c r="AC1762" s="3">
        <v>28</v>
      </c>
      <c r="AD1762" s="4">
        <f t="shared" si="523"/>
        <v>1.53202635334893E-2</v>
      </c>
      <c r="AE1762">
        <f t="shared" si="524"/>
        <v>91</v>
      </c>
      <c r="AG1762">
        <v>91</v>
      </c>
      <c r="AH1762" s="4">
        <f t="shared" si="525"/>
        <v>5.25</v>
      </c>
      <c r="AJ1762">
        <v>5.25</v>
      </c>
      <c r="AK1762" s="4">
        <f t="shared" si="526"/>
        <v>1.4685322920479901E-2</v>
      </c>
      <c r="AL1762">
        <f t="shared" si="527"/>
        <v>91</v>
      </c>
      <c r="AN1762">
        <v>91</v>
      </c>
      <c r="AO1762" s="4">
        <f t="shared" si="528"/>
        <v>0.1</v>
      </c>
      <c r="AQ1762">
        <v>0.1</v>
      </c>
      <c r="AR1762" s="4">
        <f t="shared" si="529"/>
        <v>1721.9738629999999</v>
      </c>
      <c r="AT1762">
        <v>1721.9738629999999</v>
      </c>
      <c r="AU1762">
        <v>1721.9738629999999</v>
      </c>
      <c r="AV1762" s="4">
        <f t="shared" si="530"/>
        <v>10715281.625</v>
      </c>
      <c r="AX1762">
        <v>29843937</v>
      </c>
      <c r="AY1762">
        <v>29843937</v>
      </c>
      <c r="AZ1762" s="4">
        <f t="shared" si="531"/>
        <v>6.6</v>
      </c>
      <c r="BB1762">
        <v>6.6</v>
      </c>
      <c r="BC1762" s="4">
        <f t="shared" si="532"/>
        <v>6.4</v>
      </c>
      <c r="BE1762">
        <v>6.4</v>
      </c>
      <c r="BF1762" s="4">
        <v>0.55100000000000005</v>
      </c>
      <c r="BG1762" s="4">
        <v>9.3000000000000007</v>
      </c>
      <c r="BH1762" s="4">
        <f t="shared" si="514"/>
        <v>69.900000000000006</v>
      </c>
      <c r="BJ1762">
        <v>69.900000000000006</v>
      </c>
    </row>
    <row r="1763" spans="1:62" x14ac:dyDescent="0.25">
      <c r="A1763" s="4" t="s">
        <v>135</v>
      </c>
      <c r="B1763" s="4">
        <v>2002</v>
      </c>
      <c r="C1763" s="4">
        <v>1</v>
      </c>
      <c r="E1763" s="4">
        <f t="shared" si="515"/>
        <v>1.5526024119225249E-3</v>
      </c>
      <c r="F1763">
        <v>15</v>
      </c>
      <c r="H1763" s="4">
        <f t="shared" si="516"/>
        <v>1.6359137720445362E-2</v>
      </c>
      <c r="I1763">
        <f t="shared" si="517"/>
        <v>25</v>
      </c>
      <c r="K1763">
        <v>25</v>
      </c>
      <c r="L1763" s="4">
        <v>0.46</v>
      </c>
      <c r="M1763">
        <f t="shared" si="518"/>
        <v>1.8955425938066523E-4</v>
      </c>
      <c r="O1763" s="4">
        <f t="shared" si="519"/>
        <v>66.729338709999993</v>
      </c>
      <c r="Q1763">
        <v>66.729338709999993</v>
      </c>
      <c r="S1763" s="4">
        <f t="shared" si="520"/>
        <v>1.4437648664183886E-2</v>
      </c>
      <c r="T1763">
        <v>92</v>
      </c>
      <c r="W1763" s="4">
        <f t="shared" si="521"/>
        <v>900.625</v>
      </c>
      <c r="X1763">
        <v>6000</v>
      </c>
      <c r="Y1763" s="4">
        <v>46.5</v>
      </c>
      <c r="AB1763" s="4">
        <f t="shared" si="522"/>
        <v>29</v>
      </c>
      <c r="AC1763" s="3">
        <v>29</v>
      </c>
      <c r="AD1763" s="4">
        <f t="shared" si="523"/>
        <v>1.4496600220233658E-2</v>
      </c>
      <c r="AE1763">
        <f t="shared" si="524"/>
        <v>94</v>
      </c>
      <c r="AG1763">
        <v>94</v>
      </c>
      <c r="AH1763" s="4">
        <f t="shared" si="525"/>
        <v>5.31</v>
      </c>
      <c r="AJ1763">
        <v>5.31</v>
      </c>
      <c r="AK1763" s="4">
        <f t="shared" si="526"/>
        <v>1.3901441955250128E-2</v>
      </c>
      <c r="AL1763">
        <f t="shared" si="527"/>
        <v>94</v>
      </c>
      <c r="AN1763">
        <v>94</v>
      </c>
      <c r="AO1763" s="4">
        <f t="shared" si="528"/>
        <v>0.1</v>
      </c>
      <c r="AQ1763">
        <v>0.1</v>
      </c>
      <c r="AR1763" s="4">
        <f t="shared" si="529"/>
        <v>1413.7571760000001</v>
      </c>
      <c r="AT1763">
        <v>1413.7571760000001</v>
      </c>
      <c r="AU1763">
        <v>1413.7571760000001</v>
      </c>
      <c r="AV1763" s="4">
        <f t="shared" si="530"/>
        <v>10715281.625</v>
      </c>
      <c r="AX1763">
        <v>29512368</v>
      </c>
      <c r="AY1763">
        <v>29512368</v>
      </c>
      <c r="AZ1763" s="4">
        <f t="shared" si="531"/>
        <v>6.6</v>
      </c>
      <c r="BB1763">
        <v>6.6</v>
      </c>
      <c r="BC1763" s="4">
        <f t="shared" si="532"/>
        <v>6.5</v>
      </c>
      <c r="BE1763">
        <v>6.5</v>
      </c>
      <c r="BF1763" s="4">
        <v>0.54</v>
      </c>
      <c r="BG1763" s="4">
        <v>8.8000000000000007</v>
      </c>
      <c r="BH1763" s="4">
        <f t="shared" si="514"/>
        <v>69.5</v>
      </c>
      <c r="BJ1763">
        <v>69.5</v>
      </c>
    </row>
    <row r="1764" spans="1:62" x14ac:dyDescent="0.25">
      <c r="A1764" s="4" t="s">
        <v>135</v>
      </c>
      <c r="B1764" s="4">
        <v>2001</v>
      </c>
      <c r="C1764" s="4">
        <v>1</v>
      </c>
      <c r="E1764" s="4">
        <f t="shared" si="515"/>
        <v>3.1997617014272377E-3</v>
      </c>
      <c r="F1764">
        <v>155</v>
      </c>
      <c r="H1764" s="4">
        <f t="shared" si="516"/>
        <v>1.6066813679273942E-2</v>
      </c>
      <c r="I1764">
        <f t="shared" si="517"/>
        <v>26</v>
      </c>
      <c r="K1764">
        <v>26</v>
      </c>
      <c r="L1764" s="4">
        <v>0.46</v>
      </c>
      <c r="M1764">
        <f t="shared" si="518"/>
        <v>1.8969516141260537E-4</v>
      </c>
      <c r="O1764" s="4">
        <f t="shared" si="519"/>
        <v>71.11645</v>
      </c>
      <c r="Q1764">
        <v>71.11645</v>
      </c>
      <c r="S1764" s="4">
        <f t="shared" si="520"/>
        <v>1.5795062001612969E-2</v>
      </c>
      <c r="T1764">
        <v>84</v>
      </c>
      <c r="W1764" s="4">
        <f t="shared" si="521"/>
        <v>900.625</v>
      </c>
      <c r="X1764">
        <v>2724</v>
      </c>
      <c r="Y1764" s="4">
        <v>45.7</v>
      </c>
      <c r="AB1764" s="4">
        <f t="shared" si="522"/>
        <v>30</v>
      </c>
      <c r="AC1764" s="3">
        <v>30</v>
      </c>
      <c r="AD1764" s="4">
        <f t="shared" si="523"/>
        <v>1.4782529337806861E-2</v>
      </c>
      <c r="AE1764">
        <f t="shared" si="524"/>
        <v>93</v>
      </c>
      <c r="AG1764">
        <v>93</v>
      </c>
      <c r="AH1764" s="4">
        <f t="shared" si="525"/>
        <v>4.4400000000000004</v>
      </c>
      <c r="AJ1764">
        <v>4.4400000000000004</v>
      </c>
      <c r="AK1764" s="4">
        <f t="shared" si="526"/>
        <v>1.3294233930852504E-2</v>
      </c>
      <c r="AL1764">
        <f t="shared" si="527"/>
        <v>96</v>
      </c>
      <c r="AN1764">
        <v>96</v>
      </c>
      <c r="AO1764" s="4">
        <f t="shared" si="528"/>
        <v>0.1</v>
      </c>
      <c r="AQ1764">
        <v>0.1</v>
      </c>
      <c r="AR1764" s="4">
        <f t="shared" si="529"/>
        <v>1336.7753760000001</v>
      </c>
      <c r="AT1764">
        <v>1336.7753760000001</v>
      </c>
      <c r="AU1764">
        <v>1336.7753760000001</v>
      </c>
      <c r="AV1764" s="4">
        <f t="shared" si="530"/>
        <v>10715281.625</v>
      </c>
      <c r="AX1764">
        <v>29181832</v>
      </c>
      <c r="AY1764">
        <v>29181832</v>
      </c>
      <c r="AZ1764" s="4">
        <f t="shared" si="531"/>
        <v>6.7</v>
      </c>
      <c r="BB1764">
        <v>6.7</v>
      </c>
      <c r="BC1764" s="4">
        <f t="shared" si="532"/>
        <v>6.5</v>
      </c>
      <c r="BE1764">
        <v>6.5</v>
      </c>
      <c r="BF1764" s="4">
        <v>0.53</v>
      </c>
      <c r="BG1764" s="4">
        <v>8.5</v>
      </c>
      <c r="BH1764" s="4">
        <f t="shared" si="514"/>
        <v>69</v>
      </c>
      <c r="BJ1764">
        <v>69</v>
      </c>
    </row>
    <row r="1765" spans="1:62" x14ac:dyDescent="0.25">
      <c r="A1765" s="4" t="s">
        <v>135</v>
      </c>
      <c r="B1765" s="4">
        <v>2000</v>
      </c>
      <c r="C1765" s="4">
        <v>1</v>
      </c>
      <c r="E1765" s="4">
        <f t="shared" si="515"/>
        <v>1.567679693842238E-3</v>
      </c>
      <c r="F1765">
        <v>16</v>
      </c>
      <c r="H1765" s="4">
        <f t="shared" si="516"/>
        <v>1.5748945251007979E-2</v>
      </c>
      <c r="I1765">
        <f t="shared" si="517"/>
        <v>27</v>
      </c>
      <c r="K1765">
        <v>27</v>
      </c>
      <c r="L1765" s="4">
        <v>0.45</v>
      </c>
      <c r="M1765">
        <f t="shared" si="518"/>
        <v>1.8944747650021806E-4</v>
      </c>
      <c r="O1765" s="4">
        <f t="shared" si="519"/>
        <v>63.421400239999997</v>
      </c>
      <c r="Q1765">
        <v>63.421400239999997</v>
      </c>
      <c r="S1765" s="4">
        <f t="shared" si="520"/>
        <v>5.0631288296820549E-3</v>
      </c>
      <c r="T1765">
        <v>43</v>
      </c>
      <c r="W1765" s="4">
        <f t="shared" si="521"/>
        <v>900.625</v>
      </c>
      <c r="X1765">
        <v>7368</v>
      </c>
      <c r="Y1765" s="4">
        <v>44.8</v>
      </c>
      <c r="AB1765" s="4">
        <f t="shared" si="522"/>
        <v>32</v>
      </c>
      <c r="AC1765" s="3">
        <v>32</v>
      </c>
      <c r="AD1765" s="4">
        <f t="shared" si="523"/>
        <v>1.4172795015348032E-2</v>
      </c>
      <c r="AE1765">
        <f t="shared" si="524"/>
        <v>95</v>
      </c>
      <c r="AG1765">
        <v>95</v>
      </c>
      <c r="AH1765" s="4">
        <f t="shared" si="525"/>
        <v>4.18</v>
      </c>
      <c r="AJ1765">
        <v>4.18</v>
      </c>
      <c r="AK1765" s="4">
        <f t="shared" si="526"/>
        <v>1.359570412700759E-2</v>
      </c>
      <c r="AL1765">
        <f t="shared" si="527"/>
        <v>95</v>
      </c>
      <c r="AN1765">
        <v>95</v>
      </c>
      <c r="AO1765" s="4">
        <f t="shared" si="528"/>
        <v>0.1</v>
      </c>
      <c r="AQ1765">
        <v>0.1</v>
      </c>
      <c r="AR1765" s="4">
        <f t="shared" si="529"/>
        <v>1332.3823580000001</v>
      </c>
      <c r="AT1765">
        <v>1332.3823580000001</v>
      </c>
      <c r="AU1765">
        <v>1332.3823580000001</v>
      </c>
      <c r="AV1765" s="4">
        <f t="shared" si="530"/>
        <v>10715281.625</v>
      </c>
      <c r="AX1765">
        <v>28849621</v>
      </c>
      <c r="AY1765">
        <v>28849621</v>
      </c>
      <c r="AZ1765" s="4">
        <f t="shared" si="531"/>
        <v>6.7</v>
      </c>
      <c r="BB1765">
        <v>6.7</v>
      </c>
      <c r="BC1765" s="4">
        <f t="shared" si="532"/>
        <v>6.6</v>
      </c>
      <c r="BE1765">
        <v>6.6</v>
      </c>
      <c r="BF1765" s="4">
        <v>0.51900000000000002</v>
      </c>
      <c r="BG1765" s="4">
        <v>8</v>
      </c>
      <c r="BH1765" s="4">
        <f t="shared" si="514"/>
        <v>68.599999999999994</v>
      </c>
      <c r="BJ1765">
        <v>68.599999999999994</v>
      </c>
    </row>
    <row r="1766" spans="1:62" x14ac:dyDescent="0.25">
      <c r="A1766" s="4" t="s">
        <v>136</v>
      </c>
      <c r="B1766" s="4">
        <v>2015</v>
      </c>
      <c r="C1766" s="4">
        <v>1</v>
      </c>
      <c r="E1766" s="4">
        <f t="shared" si="515"/>
        <v>9.9529213749066669E-4</v>
      </c>
      <c r="F1766">
        <v>355</v>
      </c>
      <c r="H1766" s="4">
        <f t="shared" si="516"/>
        <v>4.0749336787398553E-3</v>
      </c>
      <c r="I1766">
        <f t="shared" si="517"/>
        <v>55</v>
      </c>
      <c r="K1766">
        <v>60</v>
      </c>
      <c r="M1766">
        <f t="shared" si="518"/>
        <v>1.8731145170040577E-4</v>
      </c>
      <c r="O1766" s="4">
        <f t="shared" si="519"/>
        <v>0</v>
      </c>
      <c r="Q1766">
        <v>0</v>
      </c>
      <c r="S1766" s="4">
        <f t="shared" si="520"/>
        <v>2.3099390109200882E-4</v>
      </c>
      <c r="T1766">
        <v>8</v>
      </c>
      <c r="W1766" s="4">
        <f t="shared" si="521"/>
        <v>79</v>
      </c>
      <c r="X1766">
        <v>79</v>
      </c>
      <c r="Y1766" s="4">
        <v>22.6</v>
      </c>
      <c r="AB1766" s="4">
        <f t="shared" si="522"/>
        <v>57.5</v>
      </c>
      <c r="AC1766" s="3">
        <v>81</v>
      </c>
      <c r="AD1766" s="4">
        <f t="shared" si="523"/>
        <v>1.6164050527842053E-4</v>
      </c>
      <c r="AE1766">
        <f t="shared" si="524"/>
        <v>8</v>
      </c>
      <c r="AG1766">
        <v>8</v>
      </c>
      <c r="AH1766" s="4" t="e">
        <f t="shared" si="525"/>
        <v>#VALUE!</v>
      </c>
      <c r="AK1766" s="4">
        <f t="shared" si="526"/>
        <v>2.3456606515325398E-4</v>
      </c>
      <c r="AL1766">
        <f t="shared" si="527"/>
        <v>8</v>
      </c>
      <c r="AN1766">
        <v>8</v>
      </c>
      <c r="AO1766" s="4">
        <f t="shared" si="528"/>
        <v>1.85</v>
      </c>
      <c r="AQ1766">
        <v>3.9</v>
      </c>
      <c r="AR1766" s="4">
        <f t="shared" si="529"/>
        <v>528.31255969999995</v>
      </c>
      <c r="AT1766">
        <v>528.31255969999995</v>
      </c>
      <c r="AU1766">
        <v>528.31255969999995</v>
      </c>
      <c r="AV1766" s="4">
        <f t="shared" si="530"/>
        <v>281691</v>
      </c>
      <c r="AX1766">
        <v>281691</v>
      </c>
      <c r="AY1766">
        <v>281691</v>
      </c>
      <c r="AZ1766" s="4">
        <f t="shared" si="531"/>
        <v>3.6</v>
      </c>
      <c r="BB1766">
        <v>3.6</v>
      </c>
      <c r="BC1766" s="4">
        <f t="shared" si="532"/>
        <v>3.5</v>
      </c>
      <c r="BE1766">
        <v>3.5</v>
      </c>
      <c r="BF1766" s="4">
        <v>0.41399999999999998</v>
      </c>
      <c r="BG1766" s="4">
        <v>9.1</v>
      </c>
      <c r="BH1766" s="4">
        <f t="shared" si="514"/>
        <v>57.6</v>
      </c>
      <c r="BJ1766">
        <v>57.6</v>
      </c>
    </row>
    <row r="1767" spans="1:62" x14ac:dyDescent="0.25">
      <c r="A1767" s="4" t="s">
        <v>136</v>
      </c>
      <c r="B1767" s="4">
        <v>2014</v>
      </c>
      <c r="C1767" s="4">
        <v>1</v>
      </c>
      <c r="E1767" s="4">
        <f t="shared" si="515"/>
        <v>7.6804499016128397E-4</v>
      </c>
      <c r="F1767">
        <v>375</v>
      </c>
      <c r="H1767" s="4">
        <f t="shared" si="516"/>
        <v>4.0749336787398553E-3</v>
      </c>
      <c r="I1767">
        <f t="shared" si="517"/>
        <v>55</v>
      </c>
      <c r="K1767">
        <v>61</v>
      </c>
      <c r="L1767" s="4">
        <v>0.01</v>
      </c>
      <c r="M1767">
        <f t="shared" si="518"/>
        <v>1.8917064251612966E-4</v>
      </c>
      <c r="O1767" s="4">
        <f t="shared" si="519"/>
        <v>54.911594749999999</v>
      </c>
      <c r="Q1767">
        <v>54.911594749999999</v>
      </c>
      <c r="S1767" s="4">
        <f t="shared" si="520"/>
        <v>1.5865527946722951E-2</v>
      </c>
      <c r="T1767">
        <v>79</v>
      </c>
      <c r="W1767" s="4">
        <f t="shared" si="521"/>
        <v>9</v>
      </c>
      <c r="X1767">
        <v>9</v>
      </c>
      <c r="Y1767" s="4">
        <v>22.2</v>
      </c>
      <c r="AB1767" s="4">
        <f t="shared" si="522"/>
        <v>57.5</v>
      </c>
      <c r="AC1767" s="3">
        <v>84</v>
      </c>
      <c r="AD1767" s="4">
        <f t="shared" si="523"/>
        <v>1.6397675004854707E-2</v>
      </c>
      <c r="AE1767">
        <f t="shared" si="524"/>
        <v>79</v>
      </c>
      <c r="AG1767">
        <v>79</v>
      </c>
      <c r="AH1767" s="4">
        <f t="shared" si="525"/>
        <v>6.98</v>
      </c>
      <c r="AJ1767">
        <v>6.98</v>
      </c>
      <c r="AK1767" s="4">
        <f t="shared" si="526"/>
        <v>1.5859172703840425E-2</v>
      </c>
      <c r="AL1767">
        <f t="shared" si="527"/>
        <v>79</v>
      </c>
      <c r="AN1767">
        <v>79</v>
      </c>
      <c r="AO1767" s="4">
        <f t="shared" si="528"/>
        <v>1.85</v>
      </c>
      <c r="AQ1767">
        <v>4.0999999999999996</v>
      </c>
      <c r="AR1767" s="4">
        <f t="shared" si="529"/>
        <v>623.28711410000005</v>
      </c>
      <c r="AT1767">
        <v>623.28711410000005</v>
      </c>
      <c r="AU1767">
        <v>623.28711410000005</v>
      </c>
      <c r="AV1767" s="4">
        <f t="shared" si="530"/>
        <v>10715281.625</v>
      </c>
      <c r="AX1767">
        <v>27212382</v>
      </c>
      <c r="AY1767">
        <v>27212382</v>
      </c>
      <c r="AZ1767" s="4">
        <f t="shared" si="531"/>
        <v>3.6</v>
      </c>
      <c r="BB1767">
        <v>3.6</v>
      </c>
      <c r="BC1767" s="4">
        <f t="shared" si="532"/>
        <v>3.5</v>
      </c>
      <c r="BE1767">
        <v>3.5</v>
      </c>
      <c r="BF1767" s="4">
        <v>0.40899999999999997</v>
      </c>
      <c r="BG1767" s="4">
        <v>9.1</v>
      </c>
      <c r="BH1767" s="4">
        <f t="shared" si="514"/>
        <v>56.7</v>
      </c>
      <c r="BJ1767">
        <v>56.7</v>
      </c>
    </row>
    <row r="1768" spans="1:62" x14ac:dyDescent="0.25">
      <c r="A1768" s="4" t="s">
        <v>136</v>
      </c>
      <c r="B1768" s="4">
        <v>2013</v>
      </c>
      <c r="C1768" s="4">
        <v>1</v>
      </c>
      <c r="E1768" s="4">
        <f t="shared" si="515"/>
        <v>2.0328127529338075E-3</v>
      </c>
      <c r="F1768">
        <v>46</v>
      </c>
      <c r="H1768" s="4">
        <f t="shared" si="516"/>
        <v>4.0749336787398553E-3</v>
      </c>
      <c r="I1768">
        <f t="shared" si="517"/>
        <v>55</v>
      </c>
      <c r="K1768">
        <v>62</v>
      </c>
      <c r="L1768" s="4">
        <v>1.1599999999999999</v>
      </c>
      <c r="M1768">
        <f t="shared" si="518"/>
        <v>1.8751418272807283E-4</v>
      </c>
      <c r="O1768" s="4">
        <f t="shared" si="519"/>
        <v>5.8133384960000001</v>
      </c>
      <c r="Q1768">
        <v>5.8133384960000001</v>
      </c>
      <c r="S1768" s="4">
        <f t="shared" si="520"/>
        <v>1.5804042217288962E-2</v>
      </c>
      <c r="T1768">
        <v>78</v>
      </c>
      <c r="W1768" s="4">
        <f t="shared" si="521"/>
        <v>8</v>
      </c>
      <c r="X1768">
        <v>8</v>
      </c>
      <c r="Y1768" s="4">
        <v>21.8</v>
      </c>
      <c r="AB1768" s="4">
        <f t="shared" si="522"/>
        <v>57.5</v>
      </c>
      <c r="AC1768" s="3">
        <v>87</v>
      </c>
      <c r="AD1768" s="4">
        <f t="shared" si="523"/>
        <v>1.6298244633311559E-2</v>
      </c>
      <c r="AE1768">
        <f t="shared" si="524"/>
        <v>78</v>
      </c>
      <c r="AG1768">
        <v>78</v>
      </c>
      <c r="AH1768" s="4">
        <f t="shared" si="525"/>
        <v>5.9</v>
      </c>
      <c r="AJ1768">
        <v>5.9</v>
      </c>
      <c r="AK1768" s="4">
        <f t="shared" si="526"/>
        <v>1.5787640018320087E-2</v>
      </c>
      <c r="AL1768">
        <f t="shared" si="527"/>
        <v>78</v>
      </c>
      <c r="AN1768">
        <v>78</v>
      </c>
      <c r="AO1768" s="4">
        <f t="shared" si="528"/>
        <v>1.85</v>
      </c>
      <c r="AQ1768">
        <v>5.0999999999999996</v>
      </c>
      <c r="AR1768" s="4">
        <f t="shared" si="529"/>
        <v>65.985681</v>
      </c>
      <c r="AT1768">
        <v>65.985681</v>
      </c>
      <c r="AU1768">
        <v>65.985681</v>
      </c>
      <c r="AV1768" s="4">
        <f t="shared" si="530"/>
        <v>10715281.625</v>
      </c>
      <c r="AX1768">
        <v>26434372</v>
      </c>
      <c r="AY1768">
        <v>26434372</v>
      </c>
      <c r="AZ1768" s="4">
        <f t="shared" si="531"/>
        <v>3.6</v>
      </c>
      <c r="BB1768">
        <v>3.6</v>
      </c>
      <c r="BC1768" s="4">
        <f t="shared" si="532"/>
        <v>3.5</v>
      </c>
      <c r="BE1768">
        <v>3.5</v>
      </c>
      <c r="BF1768" s="4">
        <v>0.40500000000000003</v>
      </c>
      <c r="BG1768" s="4">
        <v>9.1</v>
      </c>
      <c r="BH1768" s="4">
        <f t="shared" si="514"/>
        <v>55.3</v>
      </c>
      <c r="BJ1768">
        <v>55.3</v>
      </c>
    </row>
    <row r="1769" spans="1:62" x14ac:dyDescent="0.25">
      <c r="A1769" s="4" t="s">
        <v>136</v>
      </c>
      <c r="B1769" s="4">
        <v>2012</v>
      </c>
      <c r="C1769" s="4">
        <v>1</v>
      </c>
      <c r="E1769" s="4">
        <f t="shared" si="515"/>
        <v>2.0640511260730143E-3</v>
      </c>
      <c r="F1769">
        <v>48</v>
      </c>
      <c r="H1769" s="4">
        <f t="shared" si="516"/>
        <v>4.0749336787398553E-3</v>
      </c>
      <c r="I1769">
        <f t="shared" si="517"/>
        <v>55</v>
      </c>
      <c r="K1769">
        <v>64</v>
      </c>
      <c r="L1769" s="4">
        <v>1.19</v>
      </c>
      <c r="M1769">
        <f t="shared" si="518"/>
        <v>1.8900650326016157E-4</v>
      </c>
      <c r="O1769" s="4">
        <f t="shared" si="519"/>
        <v>49.909872210000003</v>
      </c>
      <c r="Q1769">
        <v>49.909872210000003</v>
      </c>
      <c r="S1769" s="4">
        <f t="shared" si="520"/>
        <v>1.5607110335478841E-2</v>
      </c>
      <c r="T1769">
        <v>76</v>
      </c>
      <c r="W1769" s="4">
        <f t="shared" si="521"/>
        <v>145</v>
      </c>
      <c r="X1769">
        <v>145</v>
      </c>
      <c r="Y1769" s="4">
        <v>21.3</v>
      </c>
      <c r="AB1769" s="4">
        <f t="shared" si="522"/>
        <v>57.5</v>
      </c>
      <c r="AC1769" s="3">
        <v>90</v>
      </c>
      <c r="AD1769" s="4">
        <f t="shared" si="523"/>
        <v>1.5436077096907331E-2</v>
      </c>
      <c r="AE1769">
        <f t="shared" si="524"/>
        <v>73</v>
      </c>
      <c r="AG1769">
        <v>73</v>
      </c>
      <c r="AH1769" s="4">
        <f t="shared" si="525"/>
        <v>5.58</v>
      </c>
      <c r="AJ1769">
        <v>5.58</v>
      </c>
      <c r="AK1769" s="4">
        <f t="shared" si="526"/>
        <v>1.5577779312368931E-2</v>
      </c>
      <c r="AL1769">
        <f t="shared" si="527"/>
        <v>76</v>
      </c>
      <c r="AN1769">
        <v>76</v>
      </c>
      <c r="AO1769" s="4">
        <f t="shared" si="528"/>
        <v>1.85</v>
      </c>
      <c r="AQ1769">
        <v>6.9</v>
      </c>
      <c r="AR1769" s="4">
        <f t="shared" si="529"/>
        <v>566.51387299999999</v>
      </c>
      <c r="AT1769">
        <v>566.51387299999999</v>
      </c>
      <c r="AU1769">
        <v>566.51387299999999</v>
      </c>
      <c r="AV1769" s="4">
        <f t="shared" si="530"/>
        <v>2567666</v>
      </c>
      <c r="AX1769">
        <v>2567666</v>
      </c>
      <c r="AY1769">
        <v>2567666</v>
      </c>
      <c r="AZ1769" s="4">
        <f t="shared" si="531"/>
        <v>3.6</v>
      </c>
      <c r="BB1769">
        <v>3.6</v>
      </c>
      <c r="BC1769" s="4">
        <f t="shared" si="532"/>
        <v>3.5</v>
      </c>
      <c r="BE1769">
        <v>3.5</v>
      </c>
      <c r="BF1769" s="4">
        <v>0.4</v>
      </c>
      <c r="BG1769" s="4">
        <v>9.1999999999999993</v>
      </c>
      <c r="BH1769" s="4">
        <f t="shared" si="514"/>
        <v>54.8</v>
      </c>
      <c r="BJ1769">
        <v>54.8</v>
      </c>
    </row>
    <row r="1770" spans="1:62" x14ac:dyDescent="0.25">
      <c r="A1770" s="4" t="s">
        <v>136</v>
      </c>
      <c r="B1770" s="4">
        <v>2011</v>
      </c>
      <c r="C1770" s="4">
        <v>1</v>
      </c>
      <c r="E1770" s="4">
        <f t="shared" si="515"/>
        <v>2.0484386886852747E-3</v>
      </c>
      <c r="F1770">
        <v>47</v>
      </c>
      <c r="H1770" s="4">
        <f t="shared" si="516"/>
        <v>4.0749336787398553E-3</v>
      </c>
      <c r="I1770">
        <f t="shared" si="517"/>
        <v>55</v>
      </c>
      <c r="K1770">
        <v>66</v>
      </c>
      <c r="L1770" s="4">
        <v>0.94</v>
      </c>
      <c r="M1770">
        <f t="shared" si="518"/>
        <v>1.8870505100083984E-4</v>
      </c>
      <c r="O1770" s="4">
        <f t="shared" si="519"/>
        <v>40.806179759999999</v>
      </c>
      <c r="Q1770">
        <v>40.806179759999999</v>
      </c>
      <c r="S1770" s="4">
        <f t="shared" si="520"/>
        <v>1.5607110335478841E-2</v>
      </c>
      <c r="T1770">
        <v>76</v>
      </c>
      <c r="W1770" s="4">
        <f t="shared" si="521"/>
        <v>177</v>
      </c>
      <c r="X1770">
        <v>177</v>
      </c>
      <c r="Y1770" s="4">
        <v>2.9</v>
      </c>
      <c r="AB1770" s="4">
        <f t="shared" si="522"/>
        <v>57.5</v>
      </c>
      <c r="AC1770" s="3">
        <v>94</v>
      </c>
      <c r="AD1770" s="4">
        <f t="shared" si="523"/>
        <v>1.5429364394499847E-2</v>
      </c>
      <c r="AE1770">
        <f t="shared" si="524"/>
        <v>73</v>
      </c>
      <c r="AG1770">
        <v>73</v>
      </c>
      <c r="AH1770" s="4">
        <f t="shared" si="525"/>
        <v>6.23</v>
      </c>
      <c r="AJ1770">
        <v>6.23</v>
      </c>
      <c r="AK1770" s="4">
        <f t="shared" si="526"/>
        <v>1.5571110008286168E-2</v>
      </c>
      <c r="AL1770">
        <f t="shared" si="527"/>
        <v>76</v>
      </c>
      <c r="AN1770">
        <v>76</v>
      </c>
      <c r="AO1770" s="4">
        <f t="shared" si="528"/>
        <v>1.85</v>
      </c>
      <c r="AQ1770">
        <v>9.6</v>
      </c>
      <c r="AR1770" s="4">
        <f t="shared" si="529"/>
        <v>526.53135169999996</v>
      </c>
      <c r="AT1770">
        <v>526.53135169999996</v>
      </c>
      <c r="AU1770">
        <v>526.53135169999996</v>
      </c>
      <c r="AV1770" s="4">
        <f t="shared" si="530"/>
        <v>249395</v>
      </c>
      <c r="AX1770">
        <v>249395</v>
      </c>
      <c r="AY1770">
        <v>249395</v>
      </c>
      <c r="AZ1770" s="4">
        <f t="shared" si="531"/>
        <v>3.7</v>
      </c>
      <c r="BB1770">
        <v>3.7</v>
      </c>
      <c r="BC1770" s="4">
        <f t="shared" si="532"/>
        <v>3.6</v>
      </c>
      <c r="BE1770">
        <v>3.6</v>
      </c>
      <c r="BF1770" s="4">
        <v>0.39700000000000002</v>
      </c>
      <c r="BG1770" s="4">
        <v>9.5</v>
      </c>
      <c r="BH1770" s="4">
        <f t="shared" si="514"/>
        <v>54.3</v>
      </c>
      <c r="BJ1770">
        <v>54.3</v>
      </c>
    </row>
    <row r="1771" spans="1:62" x14ac:dyDescent="0.25">
      <c r="A1771" s="4" t="s">
        <v>136</v>
      </c>
      <c r="B1771" s="4">
        <v>2010</v>
      </c>
      <c r="C1771" s="4">
        <v>1</v>
      </c>
      <c r="E1771" s="4">
        <f t="shared" si="515"/>
        <v>2.0484386886852747E-3</v>
      </c>
      <c r="F1771">
        <v>47</v>
      </c>
      <c r="H1771" s="4">
        <f t="shared" si="516"/>
        <v>4.0749336787398553E-3</v>
      </c>
      <c r="I1771">
        <f t="shared" si="517"/>
        <v>55</v>
      </c>
      <c r="K1771">
        <v>69</v>
      </c>
      <c r="L1771" s="4">
        <v>0.96</v>
      </c>
      <c r="M1771">
        <f t="shared" si="518"/>
        <v>1.8751175173927891E-4</v>
      </c>
      <c r="O1771" s="4">
        <f t="shared" si="519"/>
        <v>5.7433936640000001</v>
      </c>
      <c r="Q1771">
        <v>5.7433936640000001</v>
      </c>
      <c r="S1771" s="4">
        <f t="shared" si="520"/>
        <v>1.5314853223506543E-2</v>
      </c>
      <c r="T1771">
        <v>74</v>
      </c>
      <c r="W1771" s="4">
        <f t="shared" si="521"/>
        <v>900.625</v>
      </c>
      <c r="X1771">
        <v>2321</v>
      </c>
      <c r="Y1771" s="4">
        <v>2.5</v>
      </c>
      <c r="AB1771" s="4">
        <f t="shared" si="522"/>
        <v>57.5</v>
      </c>
      <c r="AC1771" s="3">
        <v>98</v>
      </c>
      <c r="AD1771" s="4">
        <f t="shared" si="523"/>
        <v>1.5422648647892324E-2</v>
      </c>
      <c r="AE1771">
        <f t="shared" si="524"/>
        <v>73</v>
      </c>
      <c r="AG1771">
        <v>73</v>
      </c>
      <c r="AH1771" s="4">
        <f t="shared" si="525"/>
        <v>5.38</v>
      </c>
      <c r="AJ1771">
        <v>5.38</v>
      </c>
      <c r="AK1771" s="4">
        <f t="shared" si="526"/>
        <v>1.5266857730569258E-2</v>
      </c>
      <c r="AL1771">
        <f t="shared" si="527"/>
        <v>74</v>
      </c>
      <c r="AN1771">
        <v>74</v>
      </c>
      <c r="AO1771" s="4">
        <f t="shared" si="528"/>
        <v>1.85</v>
      </c>
      <c r="AQ1771">
        <v>10.8</v>
      </c>
      <c r="AR1771" s="4">
        <f t="shared" si="529"/>
        <v>419.22581489999999</v>
      </c>
      <c r="AT1771">
        <v>419.22581489999999</v>
      </c>
      <c r="AU1771">
        <v>419.22581489999999</v>
      </c>
      <c r="AV1771" s="4">
        <f t="shared" si="530"/>
        <v>2422145</v>
      </c>
      <c r="AX1771">
        <v>2422145</v>
      </c>
      <c r="AY1771">
        <v>2422145</v>
      </c>
      <c r="AZ1771" s="4">
        <f t="shared" si="531"/>
        <v>3.7</v>
      </c>
      <c r="BB1771">
        <v>3.7</v>
      </c>
      <c r="BC1771" s="4">
        <f t="shared" si="532"/>
        <v>3.6</v>
      </c>
      <c r="BE1771">
        <v>3.6</v>
      </c>
      <c r="BF1771" s="4">
        <v>0.39</v>
      </c>
      <c r="BG1771" s="4">
        <v>9.3000000000000007</v>
      </c>
      <c r="BH1771" s="4">
        <f t="shared" si="514"/>
        <v>54</v>
      </c>
      <c r="BJ1771">
        <v>54</v>
      </c>
    </row>
    <row r="1772" spans="1:62" x14ac:dyDescent="0.25">
      <c r="A1772" s="4" t="s">
        <v>136</v>
      </c>
      <c r="B1772" s="4">
        <v>2009</v>
      </c>
      <c r="C1772" s="4">
        <v>1</v>
      </c>
      <c r="E1772" s="4">
        <f t="shared" si="515"/>
        <v>1.3900710514061737E-3</v>
      </c>
      <c r="F1772">
        <v>4</v>
      </c>
      <c r="H1772" s="4">
        <f t="shared" si="516"/>
        <v>4.0749336787398553E-3</v>
      </c>
      <c r="I1772">
        <f t="shared" si="517"/>
        <v>55</v>
      </c>
      <c r="K1772">
        <v>70</v>
      </c>
      <c r="L1772" s="4">
        <v>1.18</v>
      </c>
      <c r="M1772">
        <f t="shared" si="518"/>
        <v>1.8866992485388307E-4</v>
      </c>
      <c r="O1772" s="4">
        <f t="shared" si="519"/>
        <v>39.752169360000003</v>
      </c>
      <c r="Q1772">
        <v>39.752169360000003</v>
      </c>
      <c r="S1772" s="4">
        <f t="shared" si="520"/>
        <v>1.5314853223506543E-2</v>
      </c>
      <c r="T1772">
        <v>74</v>
      </c>
      <c r="W1772" s="4">
        <f t="shared" si="521"/>
        <v>60</v>
      </c>
      <c r="X1772">
        <v>60</v>
      </c>
      <c r="Y1772" s="4">
        <v>2.1</v>
      </c>
      <c r="AB1772" s="4">
        <f t="shared" si="522"/>
        <v>57.5</v>
      </c>
      <c r="AC1772" s="3">
        <v>101</v>
      </c>
      <c r="AD1772" s="4">
        <f t="shared" si="523"/>
        <v>1.5636560976126552E-2</v>
      </c>
      <c r="AE1772">
        <f t="shared" si="524"/>
        <v>74</v>
      </c>
      <c r="AG1772">
        <v>74</v>
      </c>
      <c r="AH1772" s="4">
        <f t="shared" si="525"/>
        <v>5.43</v>
      </c>
      <c r="AJ1772">
        <v>5.43</v>
      </c>
      <c r="AK1772" s="4">
        <f t="shared" si="526"/>
        <v>1.5260280265624171E-2</v>
      </c>
      <c r="AL1772">
        <f t="shared" si="527"/>
        <v>74</v>
      </c>
      <c r="AN1772">
        <v>74</v>
      </c>
      <c r="AO1772" s="4">
        <f t="shared" si="528"/>
        <v>1.85</v>
      </c>
      <c r="AQ1772">
        <v>11.3</v>
      </c>
      <c r="AR1772" s="4">
        <f t="shared" si="529"/>
        <v>463.85261800000001</v>
      </c>
      <c r="AT1772">
        <v>463.85261800000001</v>
      </c>
      <c r="AU1772">
        <v>463.85261800000001</v>
      </c>
      <c r="AV1772" s="4">
        <f t="shared" si="530"/>
        <v>2352463</v>
      </c>
      <c r="AX1772">
        <v>2352463</v>
      </c>
      <c r="AY1772">
        <v>2352463</v>
      </c>
      <c r="AZ1772" s="4">
        <f t="shared" si="531"/>
        <v>3.7</v>
      </c>
      <c r="BB1772">
        <v>3.7</v>
      </c>
      <c r="BC1772" s="4">
        <f t="shared" si="532"/>
        <v>3.6</v>
      </c>
      <c r="BE1772">
        <v>3.6</v>
      </c>
      <c r="BF1772" s="4">
        <v>0.38200000000000001</v>
      </c>
      <c r="BG1772" s="4">
        <v>9.1999999999999993</v>
      </c>
      <c r="BH1772" s="4">
        <f t="shared" si="514"/>
        <v>53.8</v>
      </c>
      <c r="BJ1772">
        <v>53.8</v>
      </c>
    </row>
    <row r="1773" spans="1:62" x14ac:dyDescent="0.25">
      <c r="A1773" s="4" t="s">
        <v>136</v>
      </c>
      <c r="B1773" s="4">
        <v>2008</v>
      </c>
      <c r="C1773" s="4">
        <v>1</v>
      </c>
      <c r="E1773" s="4">
        <f t="shared" si="515"/>
        <v>2.0171754369745433E-3</v>
      </c>
      <c r="F1773">
        <v>45</v>
      </c>
      <c r="H1773" s="4">
        <f t="shared" si="516"/>
        <v>4.0749336787398553E-3</v>
      </c>
      <c r="I1773">
        <f t="shared" si="517"/>
        <v>55</v>
      </c>
      <c r="K1773">
        <v>72</v>
      </c>
      <c r="L1773" s="4">
        <v>1.48</v>
      </c>
      <c r="M1773">
        <f t="shared" si="518"/>
        <v>1.8733932467134777E-4</v>
      </c>
      <c r="O1773" s="4">
        <f t="shared" si="519"/>
        <v>0.79691578500000004</v>
      </c>
      <c r="Q1773">
        <v>0.79691578500000004</v>
      </c>
      <c r="S1773" s="4">
        <f t="shared" si="520"/>
        <v>1.5472595340292588E-2</v>
      </c>
      <c r="T1773">
        <v>75</v>
      </c>
      <c r="W1773" s="4">
        <f t="shared" si="521"/>
        <v>4</v>
      </c>
      <c r="X1773">
        <v>4</v>
      </c>
      <c r="Y1773" s="4">
        <v>19.7</v>
      </c>
      <c r="AB1773" s="4">
        <f t="shared" si="522"/>
        <v>57.5</v>
      </c>
      <c r="AC1773" s="3">
        <v>104</v>
      </c>
      <c r="AD1773" s="4">
        <f t="shared" si="523"/>
        <v>1.5629787891998162E-2</v>
      </c>
      <c r="AE1773">
        <f t="shared" si="524"/>
        <v>74</v>
      </c>
      <c r="AG1773">
        <v>74</v>
      </c>
      <c r="AH1773" s="4">
        <f t="shared" si="525"/>
        <v>4.91</v>
      </c>
      <c r="AJ1773">
        <v>4.91</v>
      </c>
      <c r="AK1773" s="4">
        <f t="shared" si="526"/>
        <v>1.541390424351115E-2</v>
      </c>
      <c r="AL1773">
        <f t="shared" si="527"/>
        <v>75</v>
      </c>
      <c r="AN1773">
        <v>75</v>
      </c>
      <c r="AO1773" s="4">
        <f t="shared" si="528"/>
        <v>1.85</v>
      </c>
      <c r="AQ1773">
        <v>12.6</v>
      </c>
      <c r="AR1773" s="4">
        <f t="shared" si="529"/>
        <v>53.127718999999999</v>
      </c>
      <c r="AT1773">
        <v>53.127718999999999</v>
      </c>
      <c r="AU1773">
        <v>53.127718999999999</v>
      </c>
      <c r="AV1773" s="4">
        <f t="shared" si="530"/>
        <v>10715281.625</v>
      </c>
      <c r="AX1773">
        <v>22846758</v>
      </c>
      <c r="AY1773">
        <v>22846758</v>
      </c>
      <c r="AZ1773" s="4">
        <f t="shared" si="531"/>
        <v>3.7</v>
      </c>
      <c r="BB1773">
        <v>3.7</v>
      </c>
      <c r="BC1773" s="4">
        <f t="shared" si="532"/>
        <v>3.7</v>
      </c>
      <c r="BE1773">
        <v>3.7</v>
      </c>
      <c r="BF1773" s="4">
        <v>0.372</v>
      </c>
      <c r="BG1773" s="4">
        <v>8.8000000000000007</v>
      </c>
      <c r="BH1773" s="4">
        <f t="shared" si="514"/>
        <v>53.2</v>
      </c>
      <c r="BJ1773">
        <v>53.2</v>
      </c>
    </row>
    <row r="1774" spans="1:62" x14ac:dyDescent="0.25">
      <c r="A1774" s="4" t="s">
        <v>136</v>
      </c>
      <c r="B1774" s="4">
        <v>2007</v>
      </c>
      <c r="C1774" s="4">
        <v>1</v>
      </c>
      <c r="E1774" s="4">
        <f t="shared" si="515"/>
        <v>3.5874035840341222E-4</v>
      </c>
      <c r="F1774">
        <v>425</v>
      </c>
      <c r="H1774" s="4">
        <f t="shared" si="516"/>
        <v>4.0749336787398553E-3</v>
      </c>
      <c r="I1774">
        <f t="shared" si="517"/>
        <v>55</v>
      </c>
      <c r="K1774">
        <v>74</v>
      </c>
      <c r="L1774" s="4">
        <v>1.03</v>
      </c>
      <c r="M1774">
        <f t="shared" si="518"/>
        <v>1.8913917733850305E-4</v>
      </c>
      <c r="O1774" s="4">
        <f t="shared" si="519"/>
        <v>53.950278900000001</v>
      </c>
      <c r="Q1774">
        <v>53.950278900000001</v>
      </c>
      <c r="S1774" s="4">
        <f t="shared" si="520"/>
        <v>1.5472595340292588E-2</v>
      </c>
      <c r="T1774">
        <v>75</v>
      </c>
      <c r="W1774" s="4">
        <f t="shared" si="521"/>
        <v>267</v>
      </c>
      <c r="X1774">
        <v>267</v>
      </c>
      <c r="Y1774" s="4">
        <v>19.3</v>
      </c>
      <c r="AB1774" s="4">
        <f t="shared" si="522"/>
        <v>57.5</v>
      </c>
      <c r="AC1774" s="3">
        <v>108</v>
      </c>
      <c r="AD1774" s="4">
        <f t="shared" si="523"/>
        <v>1.5819659083255791E-2</v>
      </c>
      <c r="AE1774">
        <f t="shared" si="524"/>
        <v>75</v>
      </c>
      <c r="AG1774">
        <v>75</v>
      </c>
      <c r="AH1774" s="4">
        <f t="shared" si="525"/>
        <v>5.25</v>
      </c>
      <c r="AJ1774">
        <v>5.25</v>
      </c>
      <c r="AK1774" s="4">
        <f t="shared" si="526"/>
        <v>1.5407270814828412E-2</v>
      </c>
      <c r="AL1774">
        <f t="shared" si="527"/>
        <v>75</v>
      </c>
      <c r="AN1774">
        <v>75</v>
      </c>
      <c r="AO1774" s="4">
        <f t="shared" si="528"/>
        <v>1.85</v>
      </c>
      <c r="AQ1774">
        <v>14.1</v>
      </c>
      <c r="AR1774" s="4">
        <f t="shared" si="529"/>
        <v>422.14615730000003</v>
      </c>
      <c r="AT1774">
        <v>422.14615730000003</v>
      </c>
      <c r="AU1774">
        <v>422.14615730000003</v>
      </c>
      <c r="AV1774" s="4">
        <f t="shared" si="530"/>
        <v>10715281.625</v>
      </c>
      <c r="AX1774">
        <v>22188387</v>
      </c>
      <c r="AY1774">
        <v>22188387</v>
      </c>
      <c r="AZ1774" s="4">
        <f t="shared" si="531"/>
        <v>3.8</v>
      </c>
      <c r="BB1774">
        <v>3.8</v>
      </c>
      <c r="BC1774" s="4">
        <f t="shared" si="532"/>
        <v>3.7</v>
      </c>
      <c r="BE1774">
        <v>3.7</v>
      </c>
      <c r="BF1774" s="4">
        <v>0.36</v>
      </c>
      <c r="BG1774" s="4">
        <v>8.1999999999999993</v>
      </c>
      <c r="BH1774" s="4">
        <f t="shared" si="514"/>
        <v>52.1</v>
      </c>
      <c r="BJ1774">
        <v>52.1</v>
      </c>
    </row>
    <row r="1775" spans="1:62" x14ac:dyDescent="0.25">
      <c r="A1775" s="4" t="s">
        <v>136</v>
      </c>
      <c r="B1775" s="4">
        <v>2006</v>
      </c>
      <c r="C1775" s="4">
        <v>1</v>
      </c>
      <c r="E1775" s="4">
        <f t="shared" si="515"/>
        <v>3.0747318618498236E-4</v>
      </c>
      <c r="F1775">
        <v>434</v>
      </c>
      <c r="H1775" s="4">
        <f t="shared" si="516"/>
        <v>4.0749336787398553E-3</v>
      </c>
      <c r="I1775">
        <f t="shared" si="517"/>
        <v>55</v>
      </c>
      <c r="K1775">
        <v>78</v>
      </c>
      <c r="L1775" s="4">
        <v>1.2</v>
      </c>
      <c r="M1775">
        <f t="shared" si="518"/>
        <v>1.8929089114333921E-4</v>
      </c>
      <c r="O1775" s="4">
        <f t="shared" si="519"/>
        <v>58.596444869999999</v>
      </c>
      <c r="Q1775">
        <v>58.596444869999999</v>
      </c>
      <c r="S1775" s="4">
        <f t="shared" si="520"/>
        <v>1.5472595340292588E-2</v>
      </c>
      <c r="T1775">
        <v>75</v>
      </c>
      <c r="W1775" s="4">
        <f t="shared" si="521"/>
        <v>183</v>
      </c>
      <c r="X1775">
        <v>183</v>
      </c>
      <c r="Y1775" s="4">
        <v>18.899999999999999</v>
      </c>
      <c r="AB1775" s="4">
        <f t="shared" si="522"/>
        <v>57.5</v>
      </c>
      <c r="AC1775" s="3">
        <v>113</v>
      </c>
      <c r="AD1775" s="4">
        <f t="shared" si="523"/>
        <v>1.5395919260219524E-2</v>
      </c>
      <c r="AE1775">
        <f t="shared" si="524"/>
        <v>73</v>
      </c>
      <c r="AG1775">
        <v>73</v>
      </c>
      <c r="AH1775" s="4">
        <f t="shared" si="525"/>
        <v>6.51</v>
      </c>
      <c r="AJ1775">
        <v>6.51</v>
      </c>
      <c r="AK1775" s="4">
        <f t="shared" si="526"/>
        <v>1.5740965449456523E-2</v>
      </c>
      <c r="AL1775">
        <f t="shared" si="527"/>
        <v>78</v>
      </c>
      <c r="AN1775">
        <v>78</v>
      </c>
      <c r="AO1775" s="4">
        <f t="shared" si="528"/>
        <v>1.85</v>
      </c>
      <c r="AQ1775">
        <v>16.3</v>
      </c>
      <c r="AR1775" s="4">
        <f t="shared" si="529"/>
        <v>385.75671410000001</v>
      </c>
      <c r="AT1775">
        <v>385.75671410000001</v>
      </c>
      <c r="AU1775">
        <v>385.75671410000001</v>
      </c>
      <c r="AV1775" s="4">
        <f t="shared" si="530"/>
        <v>10715281.625</v>
      </c>
      <c r="AX1775">
        <v>21547463</v>
      </c>
      <c r="AY1775">
        <v>21547463</v>
      </c>
      <c r="AZ1775" s="4">
        <f t="shared" si="531"/>
        <v>3.8</v>
      </c>
      <c r="BB1775">
        <v>3.8</v>
      </c>
      <c r="BC1775" s="4">
        <f t="shared" si="532"/>
        <v>3.7</v>
      </c>
      <c r="BE1775">
        <v>3.7</v>
      </c>
      <c r="BF1775" s="4">
        <v>0.35299999999999998</v>
      </c>
      <c r="BG1775" s="4">
        <v>7.9</v>
      </c>
      <c r="BH1775" s="4">
        <f t="shared" si="514"/>
        <v>51.2</v>
      </c>
      <c r="BJ1775">
        <v>51.2</v>
      </c>
    </row>
    <row r="1776" spans="1:62" x14ac:dyDescent="0.25">
      <c r="A1776" s="4" t="s">
        <v>136</v>
      </c>
      <c r="B1776" s="4">
        <v>2005</v>
      </c>
      <c r="C1776" s="4">
        <v>1</v>
      </c>
      <c r="E1776" s="4">
        <f t="shared" si="515"/>
        <v>3.0747318618498236E-4</v>
      </c>
      <c r="F1776">
        <v>434</v>
      </c>
      <c r="H1776" s="4">
        <f t="shared" si="516"/>
        <v>4.0749336787398553E-3</v>
      </c>
      <c r="I1776">
        <f t="shared" si="517"/>
        <v>55</v>
      </c>
      <c r="K1776">
        <v>80</v>
      </c>
      <c r="L1776" s="4">
        <v>1.23</v>
      </c>
      <c r="M1776">
        <f t="shared" si="518"/>
        <v>1.895737212432722E-4</v>
      </c>
      <c r="O1776" s="4">
        <f t="shared" si="519"/>
        <v>67.333787349999994</v>
      </c>
      <c r="Q1776">
        <v>67.333787349999994</v>
      </c>
      <c r="S1776" s="4">
        <f t="shared" si="520"/>
        <v>1.5472595340292588E-2</v>
      </c>
      <c r="T1776">
        <v>75</v>
      </c>
      <c r="W1776" s="4">
        <f t="shared" si="521"/>
        <v>900.625</v>
      </c>
      <c r="X1776">
        <v>12598</v>
      </c>
      <c r="Y1776" s="4">
        <v>18.5</v>
      </c>
      <c r="AB1776" s="4">
        <f t="shared" si="522"/>
        <v>57.5</v>
      </c>
      <c r="AC1776" s="3">
        <v>117</v>
      </c>
      <c r="AD1776" s="4">
        <f t="shared" si="523"/>
        <v>1.4881794764566025E-2</v>
      </c>
      <c r="AE1776">
        <f t="shared" si="524"/>
        <v>71</v>
      </c>
      <c r="AG1776">
        <v>71</v>
      </c>
      <c r="AH1776" s="4">
        <f t="shared" si="525"/>
        <v>6.87</v>
      </c>
      <c r="AJ1776">
        <v>6.87</v>
      </c>
      <c r="AK1776" s="4">
        <f t="shared" si="526"/>
        <v>2.3272484084569176E-4</v>
      </c>
      <c r="AL1776">
        <f t="shared" si="527"/>
        <v>8</v>
      </c>
      <c r="AN1776">
        <v>8</v>
      </c>
      <c r="AO1776" s="4">
        <f t="shared" si="528"/>
        <v>1.85</v>
      </c>
      <c r="AQ1776">
        <v>16.2</v>
      </c>
      <c r="AR1776" s="4">
        <f t="shared" si="529"/>
        <v>369.15453589999998</v>
      </c>
      <c r="AT1776">
        <v>369.15453589999998</v>
      </c>
      <c r="AU1776">
        <v>369.15453589999998</v>
      </c>
      <c r="AV1776" s="4">
        <f t="shared" si="530"/>
        <v>29237</v>
      </c>
      <c r="AX1776">
        <v>29237</v>
      </c>
      <c r="AY1776">
        <v>29237</v>
      </c>
      <c r="AZ1776" s="4">
        <f t="shared" si="531"/>
        <v>3.9</v>
      </c>
      <c r="BB1776">
        <v>3.9</v>
      </c>
      <c r="BC1776" s="4">
        <f t="shared" si="532"/>
        <v>3.8</v>
      </c>
      <c r="BE1776">
        <v>3.8</v>
      </c>
      <c r="BF1776" s="4">
        <v>0.34100000000000003</v>
      </c>
      <c r="BG1776" s="4">
        <v>7.3</v>
      </c>
      <c r="BH1776" s="4">
        <f t="shared" si="514"/>
        <v>58</v>
      </c>
      <c r="BJ1776">
        <v>58</v>
      </c>
    </row>
    <row r="1777" spans="1:62" x14ac:dyDescent="0.25">
      <c r="A1777" s="4" t="s">
        <v>136</v>
      </c>
      <c r="B1777" s="4">
        <v>2004</v>
      </c>
      <c r="C1777" s="4">
        <v>1</v>
      </c>
      <c r="E1777" s="4">
        <f t="shared" si="515"/>
        <v>3.3519349997902369E-4</v>
      </c>
      <c r="F1777">
        <v>429</v>
      </c>
      <c r="H1777" s="4">
        <f t="shared" si="516"/>
        <v>4.0749336787398553E-3</v>
      </c>
      <c r="I1777">
        <f t="shared" si="517"/>
        <v>55</v>
      </c>
      <c r="K1777">
        <v>82</v>
      </c>
      <c r="L1777" s="4">
        <v>1.54</v>
      </c>
      <c r="M1777">
        <f t="shared" si="518"/>
        <v>1.8889670894945421E-4</v>
      </c>
      <c r="O1777" s="4">
        <f t="shared" si="519"/>
        <v>46.581956310000002</v>
      </c>
      <c r="Q1777">
        <v>46.581956310000002</v>
      </c>
      <c r="S1777" s="4">
        <f t="shared" si="520"/>
        <v>1.5607110335478841E-2</v>
      </c>
      <c r="T1777">
        <v>76</v>
      </c>
      <c r="W1777" s="4">
        <f t="shared" si="521"/>
        <v>900.625</v>
      </c>
      <c r="X1777">
        <v>9396</v>
      </c>
      <c r="Y1777" s="4">
        <v>18.100000000000001</v>
      </c>
      <c r="AB1777" s="4">
        <f t="shared" si="522"/>
        <v>57.5</v>
      </c>
      <c r="AC1777" s="3">
        <v>120</v>
      </c>
      <c r="AD1777" s="4">
        <f t="shared" si="523"/>
        <v>1.4287129051441977E-2</v>
      </c>
      <c r="AE1777">
        <f t="shared" si="524"/>
        <v>69</v>
      </c>
      <c r="AG1777">
        <v>69</v>
      </c>
      <c r="AH1777" s="4">
        <f t="shared" si="525"/>
        <v>5.91</v>
      </c>
      <c r="AJ1777">
        <v>5.91</v>
      </c>
      <c r="AK1777" s="4">
        <f t="shared" si="526"/>
        <v>1.586397529612708E-2</v>
      </c>
      <c r="AL1777">
        <f t="shared" si="527"/>
        <v>83</v>
      </c>
      <c r="AN1777">
        <v>83</v>
      </c>
      <c r="AO1777" s="4">
        <f t="shared" si="528"/>
        <v>1.85</v>
      </c>
      <c r="AQ1777">
        <v>15.9</v>
      </c>
      <c r="AR1777" s="4">
        <f t="shared" si="529"/>
        <v>336.33181450000001</v>
      </c>
      <c r="AT1777">
        <v>336.33181450000001</v>
      </c>
      <c r="AU1777">
        <v>336.33181450000001</v>
      </c>
      <c r="AV1777" s="4">
        <f t="shared" si="530"/>
        <v>231275</v>
      </c>
      <c r="AX1777">
        <v>231275</v>
      </c>
      <c r="AY1777">
        <v>231275</v>
      </c>
      <c r="AZ1777" s="4">
        <f t="shared" si="531"/>
        <v>3.9</v>
      </c>
      <c r="BB1777">
        <v>3.9</v>
      </c>
      <c r="BC1777" s="4">
        <f t="shared" si="532"/>
        <v>3.8</v>
      </c>
      <c r="BE1777">
        <v>3.8</v>
      </c>
      <c r="BF1777" s="4">
        <v>0.33200000000000002</v>
      </c>
      <c r="BG1777" s="4">
        <v>7</v>
      </c>
      <c r="BH1777" s="4">
        <f t="shared" si="514"/>
        <v>54</v>
      </c>
      <c r="BJ1777">
        <v>54</v>
      </c>
    </row>
    <row r="1778" spans="1:62" x14ac:dyDescent="0.25">
      <c r="A1778" s="4" t="s">
        <v>136</v>
      </c>
      <c r="B1778" s="4">
        <v>2003</v>
      </c>
      <c r="C1778" s="4">
        <v>1</v>
      </c>
      <c r="E1778" s="4">
        <f t="shared" si="515"/>
        <v>3.6482208338036706E-4</v>
      </c>
      <c r="F1778">
        <v>424</v>
      </c>
      <c r="H1778" s="4">
        <f t="shared" si="516"/>
        <v>4.0749336787398553E-3</v>
      </c>
      <c r="I1778">
        <f t="shared" si="517"/>
        <v>55</v>
      </c>
      <c r="K1778">
        <v>85</v>
      </c>
      <c r="L1778" s="4">
        <v>1.68</v>
      </c>
      <c r="M1778">
        <f t="shared" si="518"/>
        <v>1.8876229592068073E-4</v>
      </c>
      <c r="O1778" s="4">
        <f t="shared" si="519"/>
        <v>42.526895590000002</v>
      </c>
      <c r="Q1778">
        <v>42.526895590000002</v>
      </c>
      <c r="S1778" s="4">
        <f t="shared" si="520"/>
        <v>1.5607110335478841E-2</v>
      </c>
      <c r="T1778">
        <v>76</v>
      </c>
      <c r="W1778" s="4">
        <f t="shared" si="521"/>
        <v>900.625</v>
      </c>
      <c r="X1778">
        <v>28898</v>
      </c>
      <c r="Y1778" s="4">
        <v>17.7</v>
      </c>
      <c r="AB1778" s="4">
        <f t="shared" si="522"/>
        <v>57.5</v>
      </c>
      <c r="AC1778" s="3">
        <v>124</v>
      </c>
      <c r="AD1778" s="4">
        <f t="shared" si="523"/>
        <v>1.3622963387883776E-2</v>
      </c>
      <c r="AE1778">
        <f t="shared" si="524"/>
        <v>67</v>
      </c>
      <c r="AG1778">
        <v>67</v>
      </c>
      <c r="AH1778" s="4">
        <f t="shared" si="525"/>
        <v>6.39</v>
      </c>
      <c r="AJ1778">
        <v>6.39</v>
      </c>
      <c r="AK1778" s="4">
        <f t="shared" si="526"/>
        <v>1.5715382799806898E-2</v>
      </c>
      <c r="AL1778">
        <f t="shared" si="527"/>
        <v>85</v>
      </c>
      <c r="AN1778">
        <v>85</v>
      </c>
      <c r="AO1778" s="4">
        <f t="shared" si="528"/>
        <v>1.85</v>
      </c>
      <c r="AQ1778">
        <v>15.3</v>
      </c>
      <c r="AR1778" s="4">
        <f t="shared" si="529"/>
        <v>283.89115880000003</v>
      </c>
      <c r="AT1778">
        <v>283.89115880000003</v>
      </c>
      <c r="AU1778">
        <v>283.89115880000003</v>
      </c>
      <c r="AV1778" s="4">
        <f t="shared" si="530"/>
        <v>10715281.625</v>
      </c>
      <c r="AX1778">
        <v>19716598</v>
      </c>
      <c r="AY1778">
        <v>19716598</v>
      </c>
      <c r="AZ1778" s="4">
        <f t="shared" si="531"/>
        <v>4</v>
      </c>
      <c r="BB1778">
        <v>4</v>
      </c>
      <c r="BC1778" s="4">
        <f t="shared" si="532"/>
        <v>3.9</v>
      </c>
      <c r="BE1778">
        <v>3.9</v>
      </c>
      <c r="BF1778" s="4">
        <v>0.318</v>
      </c>
      <c r="BG1778" s="4">
        <v>6.7</v>
      </c>
      <c r="BH1778" s="4">
        <f t="shared" si="514"/>
        <v>51</v>
      </c>
      <c r="BJ1778">
        <v>51</v>
      </c>
    </row>
    <row r="1779" spans="1:62" x14ac:dyDescent="0.25">
      <c r="A1779" s="4" t="s">
        <v>136</v>
      </c>
      <c r="B1779" s="4">
        <v>2002</v>
      </c>
      <c r="C1779" s="4">
        <v>1</v>
      </c>
      <c r="E1779" s="4">
        <f t="shared" si="515"/>
        <v>4.1636683138597053E-4</v>
      </c>
      <c r="F1779">
        <v>416</v>
      </c>
      <c r="H1779" s="4">
        <f t="shared" si="516"/>
        <v>4.0749336787398553E-3</v>
      </c>
      <c r="I1779">
        <f t="shared" si="517"/>
        <v>55</v>
      </c>
      <c r="K1779">
        <v>87</v>
      </c>
      <c r="L1779" s="4">
        <v>2.16</v>
      </c>
      <c r="M1779">
        <f t="shared" si="518"/>
        <v>1.8870571011487177E-4</v>
      </c>
      <c r="O1779" s="4">
        <f t="shared" si="519"/>
        <v>40.825970769999998</v>
      </c>
      <c r="Q1779">
        <v>40.825970769999998</v>
      </c>
      <c r="S1779" s="4">
        <f t="shared" si="520"/>
        <v>1.5607110335478841E-2</v>
      </c>
      <c r="T1779">
        <v>76</v>
      </c>
      <c r="W1779" s="4">
        <f t="shared" si="521"/>
        <v>900.625</v>
      </c>
      <c r="X1779">
        <v>7155</v>
      </c>
      <c r="Y1779" s="4">
        <v>17.3</v>
      </c>
      <c r="AB1779" s="4">
        <f t="shared" si="522"/>
        <v>57.5</v>
      </c>
      <c r="AC1779" s="3">
        <v>127</v>
      </c>
      <c r="AD1779" s="4">
        <f t="shared" si="523"/>
        <v>1.5958671651408043E-2</v>
      </c>
      <c r="AE1779">
        <f t="shared" si="524"/>
        <v>76</v>
      </c>
      <c r="AG1779">
        <v>76</v>
      </c>
      <c r="AH1779" s="4">
        <f t="shared" si="525"/>
        <v>6.45</v>
      </c>
      <c r="AJ1779">
        <v>6.45</v>
      </c>
      <c r="AK1779" s="4">
        <f t="shared" si="526"/>
        <v>1.5559075849235623E-2</v>
      </c>
      <c r="AL1779">
        <f t="shared" si="527"/>
        <v>76</v>
      </c>
      <c r="AN1779">
        <v>76</v>
      </c>
      <c r="AO1779" s="4">
        <f t="shared" si="528"/>
        <v>1.85</v>
      </c>
      <c r="AQ1779">
        <v>14.5</v>
      </c>
      <c r="AR1779" s="4">
        <f t="shared" si="529"/>
        <v>262.88455099999999</v>
      </c>
      <c r="AT1779">
        <v>262.88455099999999</v>
      </c>
      <c r="AU1779">
        <v>262.88455099999999</v>
      </c>
      <c r="AV1779" s="4">
        <f t="shared" si="530"/>
        <v>10715281.625</v>
      </c>
      <c r="AX1779">
        <v>19139658</v>
      </c>
      <c r="AY1779">
        <v>19139658</v>
      </c>
      <c r="AZ1779" s="4">
        <f t="shared" si="531"/>
        <v>4</v>
      </c>
      <c r="BB1779">
        <v>4</v>
      </c>
      <c r="BC1779" s="4">
        <f t="shared" si="532"/>
        <v>4</v>
      </c>
      <c r="BE1779">
        <v>4</v>
      </c>
      <c r="BF1779" s="4">
        <v>0.311</v>
      </c>
      <c r="BG1779" s="4">
        <v>6.2</v>
      </c>
      <c r="BH1779" s="4">
        <f t="shared" si="514"/>
        <v>49.8</v>
      </c>
      <c r="BJ1779">
        <v>49.8</v>
      </c>
    </row>
    <row r="1780" spans="1:62" x14ac:dyDescent="0.25">
      <c r="A1780" s="4" t="s">
        <v>136</v>
      </c>
      <c r="B1780" s="4">
        <v>2001</v>
      </c>
      <c r="C1780" s="4">
        <v>1</v>
      </c>
      <c r="E1780" s="4">
        <f t="shared" si="515"/>
        <v>2.0640511260730143E-3</v>
      </c>
      <c r="F1780">
        <v>48</v>
      </c>
      <c r="H1780" s="4">
        <f t="shared" si="516"/>
        <v>4.0749336787398553E-3</v>
      </c>
      <c r="I1780">
        <f t="shared" si="517"/>
        <v>55</v>
      </c>
      <c r="K1780">
        <v>90</v>
      </c>
      <c r="L1780" s="4">
        <v>2.09</v>
      </c>
      <c r="M1780">
        <f t="shared" si="518"/>
        <v>1.8860558344500469E-4</v>
      </c>
      <c r="O1780" s="4">
        <f t="shared" si="519"/>
        <v>37.825119360000002</v>
      </c>
      <c r="Q1780">
        <v>37.825119360000002</v>
      </c>
      <c r="S1780" s="4">
        <f t="shared" si="520"/>
        <v>1.320010784730383E-3</v>
      </c>
      <c r="T1780">
        <v>25</v>
      </c>
      <c r="W1780" s="4">
        <f t="shared" si="521"/>
        <v>900.625</v>
      </c>
      <c r="X1780">
        <v>7085</v>
      </c>
      <c r="Y1780" s="4">
        <v>16.899999999999999</v>
      </c>
      <c r="AB1780" s="4">
        <f t="shared" si="522"/>
        <v>57.5</v>
      </c>
      <c r="AC1780" s="3">
        <v>132</v>
      </c>
      <c r="AD1780" s="4">
        <f t="shared" si="523"/>
        <v>1.5119751008238466E-2</v>
      </c>
      <c r="AE1780">
        <f t="shared" si="524"/>
        <v>72</v>
      </c>
      <c r="AG1780">
        <v>72</v>
      </c>
      <c r="AH1780" s="4">
        <f t="shared" si="525"/>
        <v>5.64</v>
      </c>
      <c r="AJ1780">
        <v>5.64</v>
      </c>
      <c r="AK1780" s="4">
        <f t="shared" si="526"/>
        <v>1.5066346446051711E-2</v>
      </c>
      <c r="AL1780">
        <f t="shared" si="527"/>
        <v>73</v>
      </c>
      <c r="AN1780">
        <v>73</v>
      </c>
      <c r="AO1780" s="4">
        <f t="shared" si="528"/>
        <v>1.85</v>
      </c>
      <c r="AQ1780">
        <v>13.4</v>
      </c>
      <c r="AR1780" s="4">
        <f t="shared" si="529"/>
        <v>256.44148719999998</v>
      </c>
      <c r="AT1780">
        <v>256.44148719999998</v>
      </c>
      <c r="AU1780">
        <v>256.44148719999998</v>
      </c>
      <c r="AV1780" s="4">
        <f t="shared" si="530"/>
        <v>10715281.625</v>
      </c>
      <c r="AX1780">
        <v>18588758</v>
      </c>
      <c r="AY1780">
        <v>18588758</v>
      </c>
      <c r="AZ1780" s="4">
        <f t="shared" si="531"/>
        <v>4.0999999999999996</v>
      </c>
      <c r="BB1780">
        <v>4.0999999999999996</v>
      </c>
      <c r="BC1780" s="4">
        <f t="shared" si="532"/>
        <v>4</v>
      </c>
      <c r="BE1780">
        <v>4</v>
      </c>
      <c r="BF1780" s="4">
        <v>0.29799999999999999</v>
      </c>
      <c r="BG1780" s="4">
        <v>5.8</v>
      </c>
      <c r="BH1780" s="4">
        <f t="shared" si="514"/>
        <v>49.5</v>
      </c>
      <c r="BJ1780">
        <v>49.5</v>
      </c>
    </row>
    <row r="1781" spans="1:62" x14ac:dyDescent="0.25">
      <c r="A1781" s="4" t="s">
        <v>136</v>
      </c>
      <c r="B1781" s="4">
        <v>2000</v>
      </c>
      <c r="C1781" s="4">
        <v>1</v>
      </c>
      <c r="E1781" s="4">
        <f t="shared" si="515"/>
        <v>1.9858750665009304E-3</v>
      </c>
      <c r="F1781">
        <v>43</v>
      </c>
      <c r="H1781" s="4">
        <f t="shared" si="516"/>
        <v>4.0749336787398553E-3</v>
      </c>
      <c r="I1781">
        <f t="shared" si="517"/>
        <v>55</v>
      </c>
      <c r="K1781">
        <v>93</v>
      </c>
      <c r="L1781" s="4">
        <v>1.1399999999999999</v>
      </c>
      <c r="M1781">
        <f t="shared" si="518"/>
        <v>1.8891622633604059E-4</v>
      </c>
      <c r="O1781" s="4">
        <f t="shared" si="519"/>
        <v>47.172507179999997</v>
      </c>
      <c r="Q1781">
        <v>47.172507179999997</v>
      </c>
      <c r="S1781" s="4">
        <f t="shared" si="520"/>
        <v>8.675140700055771E-5</v>
      </c>
      <c r="W1781" s="4">
        <f t="shared" si="521"/>
        <v>900.625</v>
      </c>
      <c r="X1781">
        <v>7375</v>
      </c>
      <c r="Y1781" s="4">
        <v>16.5</v>
      </c>
      <c r="AB1781" s="4">
        <f t="shared" si="522"/>
        <v>57.5</v>
      </c>
      <c r="AC1781" s="3">
        <v>136</v>
      </c>
      <c r="AD1781" s="4">
        <f t="shared" si="523"/>
        <v>1.4261645340927383E-2</v>
      </c>
      <c r="AE1781">
        <f t="shared" si="524"/>
        <v>69</v>
      </c>
      <c r="AG1781">
        <v>69</v>
      </c>
      <c r="AH1781" s="4">
        <f t="shared" si="525"/>
        <v>6.16</v>
      </c>
      <c r="AJ1781">
        <v>6.16</v>
      </c>
      <c r="AK1781" s="4">
        <f t="shared" si="526"/>
        <v>2.030324563451764E-4</v>
      </c>
      <c r="AL1781">
        <f t="shared" si="527"/>
        <v>7</v>
      </c>
      <c r="AN1781">
        <v>7</v>
      </c>
      <c r="AO1781" s="4">
        <f t="shared" si="528"/>
        <v>1.85</v>
      </c>
      <c r="AQ1781">
        <v>12.2</v>
      </c>
      <c r="AR1781" s="4">
        <f t="shared" si="529"/>
        <v>277.64865909999997</v>
      </c>
      <c r="AT1781">
        <v>277.64865909999997</v>
      </c>
      <c r="AU1781">
        <v>277.64865909999997</v>
      </c>
      <c r="AV1781" s="4">
        <f t="shared" si="530"/>
        <v>1867687</v>
      </c>
      <c r="AX1781">
        <v>1867687</v>
      </c>
      <c r="AY1781">
        <v>1867687</v>
      </c>
      <c r="AZ1781" s="4">
        <f t="shared" si="531"/>
        <v>4.2</v>
      </c>
      <c r="BB1781">
        <v>4.2</v>
      </c>
      <c r="BC1781" s="4">
        <f t="shared" si="532"/>
        <v>4.0999999999999996</v>
      </c>
      <c r="BE1781">
        <v>4.0999999999999996</v>
      </c>
      <c r="BF1781" s="4">
        <v>0.29099999999999998</v>
      </c>
      <c r="BG1781" s="4">
        <v>5.4</v>
      </c>
      <c r="BH1781" s="4">
        <f t="shared" si="514"/>
        <v>49</v>
      </c>
      <c r="BJ1781">
        <v>49</v>
      </c>
    </row>
    <row r="1782" spans="1:62" x14ac:dyDescent="0.25">
      <c r="A1782" s="4" t="s">
        <v>137</v>
      </c>
      <c r="B1782" s="4">
        <v>2015</v>
      </c>
      <c r="C1782" s="4">
        <v>1</v>
      </c>
      <c r="E1782" s="4">
        <f t="shared" si="515"/>
        <v>3.0904557105055751E-3</v>
      </c>
      <c r="F1782">
        <v>199</v>
      </c>
      <c r="H1782" s="4">
        <f t="shared" si="516"/>
        <v>1.0641349189100497E-2</v>
      </c>
      <c r="I1782">
        <f t="shared" si="517"/>
        <v>39</v>
      </c>
      <c r="K1782">
        <v>39</v>
      </c>
      <c r="M1782">
        <f t="shared" si="518"/>
        <v>1.8731145170040577E-4</v>
      </c>
      <c r="O1782" s="4">
        <f t="shared" si="519"/>
        <v>0</v>
      </c>
      <c r="Q1782">
        <v>0</v>
      </c>
      <c r="S1782" s="4">
        <f t="shared" si="520"/>
        <v>1.511169775295931E-2</v>
      </c>
      <c r="T1782">
        <v>89</v>
      </c>
      <c r="W1782" s="4">
        <f t="shared" si="521"/>
        <v>6</v>
      </c>
      <c r="X1782">
        <v>6</v>
      </c>
      <c r="Y1782" s="4">
        <v>23.8</v>
      </c>
      <c r="AB1782" s="4">
        <f t="shared" si="522"/>
        <v>50</v>
      </c>
      <c r="AC1782" s="3">
        <v>50</v>
      </c>
      <c r="AD1782" s="4">
        <f t="shared" si="523"/>
        <v>1.5735028929953196E-2</v>
      </c>
      <c r="AE1782">
        <f t="shared" si="524"/>
        <v>89</v>
      </c>
      <c r="AG1782">
        <v>89</v>
      </c>
      <c r="AH1782" s="4" t="e">
        <f t="shared" si="525"/>
        <v>#VALUE!</v>
      </c>
      <c r="AK1782" s="4">
        <f t="shared" si="526"/>
        <v>1.5187014778255837E-2</v>
      </c>
      <c r="AL1782">
        <f t="shared" si="527"/>
        <v>89</v>
      </c>
      <c r="AN1782">
        <v>89</v>
      </c>
      <c r="AO1782" s="4">
        <f t="shared" si="528"/>
        <v>0.3</v>
      </c>
      <c r="AQ1782">
        <v>0.3</v>
      </c>
      <c r="AR1782" s="4">
        <f t="shared" si="529"/>
        <v>1194.5913700000001</v>
      </c>
      <c r="AT1782">
        <v>1194.5913700000001</v>
      </c>
      <c r="AU1782">
        <v>1194.5913700000001</v>
      </c>
      <c r="AV1782" s="4">
        <f t="shared" si="530"/>
        <v>5243669</v>
      </c>
      <c r="AX1782">
        <v>5243669</v>
      </c>
      <c r="AY1782">
        <v>5243669</v>
      </c>
      <c r="AZ1782" s="4">
        <f t="shared" si="531"/>
        <v>12.8</v>
      </c>
      <c r="BB1782">
        <v>12.8</v>
      </c>
      <c r="BC1782" s="4">
        <f t="shared" si="532"/>
        <v>13</v>
      </c>
      <c r="BE1782">
        <v>13</v>
      </c>
      <c r="BF1782" s="4">
        <v>0.55200000000000005</v>
      </c>
      <c r="BG1782" s="4">
        <v>9.1</v>
      </c>
      <c r="BH1782" s="4">
        <f t="shared" si="514"/>
        <v>66.599999999999994</v>
      </c>
      <c r="BJ1782">
        <v>66.599999999999994</v>
      </c>
    </row>
    <row r="1783" spans="1:62" x14ac:dyDescent="0.25">
      <c r="A1783" s="4" t="s">
        <v>137</v>
      </c>
      <c r="B1783" s="4">
        <v>2014</v>
      </c>
      <c r="C1783" s="4">
        <v>1</v>
      </c>
      <c r="E1783" s="4">
        <f t="shared" si="515"/>
        <v>1.643694226954638E-3</v>
      </c>
      <c r="F1783">
        <v>21</v>
      </c>
      <c r="H1783" s="4">
        <f t="shared" si="516"/>
        <v>1.0169490201435198E-2</v>
      </c>
      <c r="I1783">
        <f t="shared" si="517"/>
        <v>40</v>
      </c>
      <c r="K1783">
        <v>40</v>
      </c>
      <c r="L1783" s="4">
        <v>0.01</v>
      </c>
      <c r="M1783">
        <f t="shared" si="518"/>
        <v>1.8885554518495884E-4</v>
      </c>
      <c r="O1783" s="4">
        <f t="shared" si="519"/>
        <v>45.337886769999997</v>
      </c>
      <c r="Q1783">
        <v>45.337886769999997</v>
      </c>
      <c r="S1783" s="4">
        <f t="shared" si="520"/>
        <v>1.5294555671065845E-2</v>
      </c>
      <c r="T1783">
        <v>88</v>
      </c>
      <c r="W1783" s="4">
        <f t="shared" si="521"/>
        <v>122</v>
      </c>
      <c r="X1783">
        <v>122</v>
      </c>
      <c r="Y1783" s="4">
        <v>22.9</v>
      </c>
      <c r="AB1783" s="4">
        <f t="shared" si="522"/>
        <v>52</v>
      </c>
      <c r="AC1783" s="3">
        <v>52</v>
      </c>
      <c r="AD1783" s="4">
        <f t="shared" si="523"/>
        <v>1.5904564164440197E-2</v>
      </c>
      <c r="AE1783">
        <f t="shared" si="524"/>
        <v>88</v>
      </c>
      <c r="AG1783">
        <v>88</v>
      </c>
      <c r="AH1783" s="4">
        <f t="shared" si="525"/>
        <v>2.2799999999999998</v>
      </c>
      <c r="AJ1783">
        <v>2.2799999999999998</v>
      </c>
      <c r="AK1783" s="4">
        <f t="shared" si="526"/>
        <v>1.5357102752195742E-2</v>
      </c>
      <c r="AL1783">
        <f t="shared" si="527"/>
        <v>88</v>
      </c>
      <c r="AN1783">
        <v>88</v>
      </c>
      <c r="AO1783" s="4">
        <f t="shared" si="528"/>
        <v>0.3</v>
      </c>
      <c r="AQ1783">
        <v>0.3</v>
      </c>
      <c r="AR1783" s="4">
        <f t="shared" si="529"/>
        <v>1262.8937820000001</v>
      </c>
      <c r="AT1783">
        <v>1262.8937820000001</v>
      </c>
      <c r="AU1783">
        <v>1262.8937820000001</v>
      </c>
      <c r="AV1783" s="4">
        <f t="shared" si="530"/>
        <v>10715281.625</v>
      </c>
      <c r="AX1783">
        <v>51924182</v>
      </c>
      <c r="AY1783">
        <v>51924182</v>
      </c>
      <c r="AZ1783" s="4">
        <f t="shared" si="531"/>
        <v>12.9</v>
      </c>
      <c r="BB1783">
        <v>12.9</v>
      </c>
      <c r="BC1783" s="4">
        <f t="shared" si="532"/>
        <v>13.1</v>
      </c>
      <c r="BE1783">
        <v>13.1</v>
      </c>
      <c r="BF1783" s="4">
        <v>0.54700000000000004</v>
      </c>
      <c r="BG1783" s="4">
        <v>9.1</v>
      </c>
      <c r="BH1783" s="4">
        <f t="shared" si="514"/>
        <v>66.400000000000006</v>
      </c>
      <c r="BJ1783">
        <v>66.400000000000006</v>
      </c>
    </row>
    <row r="1784" spans="1:62" x14ac:dyDescent="0.25">
      <c r="A1784" s="4" t="s">
        <v>137</v>
      </c>
      <c r="B1784" s="4">
        <v>2013</v>
      </c>
      <c r="C1784" s="4">
        <v>1</v>
      </c>
      <c r="E1784" s="4">
        <f t="shared" si="515"/>
        <v>1.6590116359461236E-3</v>
      </c>
      <c r="F1784">
        <v>22</v>
      </c>
      <c r="H1784" s="4">
        <f t="shared" si="516"/>
        <v>9.233391680842357E-3</v>
      </c>
      <c r="I1784">
        <f t="shared" si="517"/>
        <v>42</v>
      </c>
      <c r="K1784">
        <v>42</v>
      </c>
      <c r="L1784" s="4">
        <v>0.7</v>
      </c>
      <c r="M1784">
        <f t="shared" si="518"/>
        <v>1.8862272076914367E-4</v>
      </c>
      <c r="O1784" s="4">
        <f t="shared" si="519"/>
        <v>38.337934619999999</v>
      </c>
      <c r="Q1784">
        <v>38.337934619999999</v>
      </c>
      <c r="S1784" s="4">
        <f t="shared" si="520"/>
        <v>1.5472595340292588E-2</v>
      </c>
      <c r="T1784">
        <v>75</v>
      </c>
      <c r="W1784" s="4">
        <f t="shared" si="521"/>
        <v>900.625</v>
      </c>
      <c r="X1784">
        <v>1010</v>
      </c>
      <c r="Y1784" s="4">
        <v>22.1</v>
      </c>
      <c r="AB1784" s="4">
        <f t="shared" si="522"/>
        <v>55</v>
      </c>
      <c r="AC1784" s="3">
        <v>55</v>
      </c>
      <c r="AD1784" s="4">
        <f t="shared" si="523"/>
        <v>1.5928382530862362E-2</v>
      </c>
      <c r="AE1784">
        <f t="shared" si="524"/>
        <v>76</v>
      </c>
      <c r="AG1784">
        <v>76</v>
      </c>
      <c r="AH1784" s="4">
        <f t="shared" si="525"/>
        <v>2.16</v>
      </c>
      <c r="AJ1784">
        <v>2.16</v>
      </c>
      <c r="AK1784" s="4">
        <f t="shared" si="526"/>
        <v>1.5435609254220465E-2</v>
      </c>
      <c r="AL1784">
        <f t="shared" si="527"/>
        <v>75</v>
      </c>
      <c r="AN1784">
        <v>75</v>
      </c>
      <c r="AO1784" s="4">
        <f t="shared" si="528"/>
        <v>0.4</v>
      </c>
      <c r="AQ1784">
        <v>0.4</v>
      </c>
      <c r="AR1784" s="4">
        <f t="shared" si="529"/>
        <v>1168.8394699999999</v>
      </c>
      <c r="AT1784">
        <v>1168.8394699999999</v>
      </c>
      <c r="AU1784">
        <v>1168.8394699999999</v>
      </c>
      <c r="AV1784" s="4">
        <f t="shared" si="530"/>
        <v>10715281.625</v>
      </c>
      <c r="AX1784">
        <v>51448196</v>
      </c>
      <c r="AY1784">
        <v>51448196</v>
      </c>
      <c r="AZ1784" s="4">
        <f t="shared" si="531"/>
        <v>12.9</v>
      </c>
      <c r="BB1784">
        <v>12.9</v>
      </c>
      <c r="BC1784" s="4">
        <f t="shared" si="532"/>
        <v>13.2</v>
      </c>
      <c r="BE1784">
        <v>13.2</v>
      </c>
      <c r="BF1784" s="4">
        <v>0.54</v>
      </c>
      <c r="BG1784" s="4">
        <v>9.1</v>
      </c>
      <c r="BH1784" s="4">
        <f t="shared" si="514"/>
        <v>66.2</v>
      </c>
      <c r="BJ1784">
        <v>66.2</v>
      </c>
    </row>
    <row r="1785" spans="1:62" x14ac:dyDescent="0.25">
      <c r="A1785" s="4" t="s">
        <v>137</v>
      </c>
      <c r="B1785" s="4">
        <v>2012</v>
      </c>
      <c r="C1785" s="4">
        <v>1</v>
      </c>
      <c r="E1785" s="4">
        <f t="shared" si="515"/>
        <v>1.7051632524136405E-3</v>
      </c>
      <c r="F1785">
        <v>25</v>
      </c>
      <c r="H1785" s="4">
        <f t="shared" si="516"/>
        <v>8.3182659902056068E-3</v>
      </c>
      <c r="I1785">
        <f t="shared" si="517"/>
        <v>44</v>
      </c>
      <c r="K1785">
        <v>44</v>
      </c>
      <c r="L1785" s="4">
        <v>0.55000000000000004</v>
      </c>
      <c r="M1785">
        <f t="shared" si="518"/>
        <v>1.8862572638697354E-4</v>
      </c>
      <c r="O1785" s="4">
        <f t="shared" si="519"/>
        <v>38.427908299999999</v>
      </c>
      <c r="Q1785">
        <v>38.427908299999999</v>
      </c>
      <c r="S1785" s="4">
        <f t="shared" si="520"/>
        <v>1.046965135141335E-2</v>
      </c>
      <c r="T1785">
        <v>58</v>
      </c>
      <c r="W1785" s="4">
        <f t="shared" si="521"/>
        <v>900.625</v>
      </c>
      <c r="X1785">
        <v>2175</v>
      </c>
      <c r="Y1785" s="4">
        <v>21.3</v>
      </c>
      <c r="AB1785" s="4">
        <f t="shared" si="522"/>
        <v>57.5</v>
      </c>
      <c r="AC1785" s="3">
        <v>58</v>
      </c>
      <c r="AD1785" s="4">
        <f t="shared" si="523"/>
        <v>1.6043233295449842E-2</v>
      </c>
      <c r="AE1785">
        <f t="shared" si="524"/>
        <v>87</v>
      </c>
      <c r="AG1785">
        <v>87</v>
      </c>
      <c r="AH1785" s="4">
        <f t="shared" si="525"/>
        <v>2.2200000000000002</v>
      </c>
      <c r="AJ1785">
        <v>2.2200000000000002</v>
      </c>
      <c r="AK1785" s="4">
        <f t="shared" si="526"/>
        <v>1.5817775643341535E-2</v>
      </c>
      <c r="AL1785">
        <f t="shared" si="527"/>
        <v>84</v>
      </c>
      <c r="AN1785">
        <v>84</v>
      </c>
      <c r="AO1785" s="4">
        <f t="shared" si="528"/>
        <v>0.5</v>
      </c>
      <c r="AQ1785">
        <v>0.5</v>
      </c>
      <c r="AR1785" s="4">
        <f t="shared" si="529"/>
        <v>1171.58257</v>
      </c>
      <c r="AT1785">
        <v>1171.58257</v>
      </c>
      <c r="AU1785">
        <v>1171.58257</v>
      </c>
      <c r="AV1785" s="4">
        <f t="shared" si="530"/>
        <v>5986514</v>
      </c>
      <c r="AX1785">
        <v>5986514</v>
      </c>
      <c r="AY1785">
        <v>5986514</v>
      </c>
      <c r="AZ1785" s="4">
        <f t="shared" si="531"/>
        <v>13</v>
      </c>
      <c r="BB1785">
        <v>13</v>
      </c>
      <c r="BC1785" s="4">
        <f t="shared" si="532"/>
        <v>13.2</v>
      </c>
      <c r="BE1785">
        <v>13.2</v>
      </c>
      <c r="BF1785" s="4">
        <v>0.53300000000000003</v>
      </c>
      <c r="BG1785" s="4">
        <v>9.1</v>
      </c>
      <c r="BH1785" s="4">
        <f t="shared" si="514"/>
        <v>65.900000000000006</v>
      </c>
      <c r="BJ1785">
        <v>65.900000000000006</v>
      </c>
    </row>
    <row r="1786" spans="1:62" x14ac:dyDescent="0.25">
      <c r="A1786" s="4" t="s">
        <v>137</v>
      </c>
      <c r="B1786" s="4">
        <v>2011</v>
      </c>
      <c r="C1786" s="4">
        <v>1</v>
      </c>
      <c r="E1786" s="4">
        <f t="shared" si="515"/>
        <v>1.7360800958846974E-3</v>
      </c>
      <c r="F1786">
        <v>27</v>
      </c>
      <c r="H1786" s="4">
        <f t="shared" si="516"/>
        <v>7.0094327547336743E-3</v>
      </c>
      <c r="I1786">
        <f t="shared" si="517"/>
        <v>47</v>
      </c>
      <c r="K1786">
        <v>47</v>
      </c>
      <c r="L1786" s="4">
        <v>0.33</v>
      </c>
      <c r="M1786">
        <f t="shared" si="518"/>
        <v>1.8804532883535301E-4</v>
      </c>
      <c r="O1786" s="4">
        <f t="shared" si="519"/>
        <v>21.23698847</v>
      </c>
      <c r="Q1786">
        <v>21.23698847</v>
      </c>
      <c r="S1786" s="4">
        <f t="shared" si="520"/>
        <v>1.4337270623350886E-4</v>
      </c>
      <c r="T1786">
        <v>4</v>
      </c>
      <c r="W1786" s="4">
        <f t="shared" si="521"/>
        <v>900.625</v>
      </c>
      <c r="X1786">
        <v>2046</v>
      </c>
      <c r="Y1786" s="4">
        <v>2.5</v>
      </c>
      <c r="AB1786" s="4">
        <f t="shared" si="522"/>
        <v>57.5</v>
      </c>
      <c r="AC1786" s="3">
        <v>61</v>
      </c>
      <c r="AD1786" s="4">
        <f t="shared" si="523"/>
        <v>1.8457131047042258E-4</v>
      </c>
      <c r="AE1786">
        <f t="shared" si="524"/>
        <v>9</v>
      </c>
      <c r="AG1786">
        <v>9</v>
      </c>
      <c r="AH1786" s="4">
        <f t="shared" si="525"/>
        <v>1.87</v>
      </c>
      <c r="AJ1786">
        <v>1.87</v>
      </c>
      <c r="AK1786" s="4">
        <f t="shared" si="526"/>
        <v>1.5810919835835772E-2</v>
      </c>
      <c r="AL1786">
        <f t="shared" si="527"/>
        <v>84</v>
      </c>
      <c r="AN1786">
        <v>84</v>
      </c>
      <c r="AO1786" s="4">
        <f t="shared" si="528"/>
        <v>0.5</v>
      </c>
      <c r="AQ1786">
        <v>0.5</v>
      </c>
      <c r="AR1786" s="4">
        <f t="shared" si="529"/>
        <v>1186.423937</v>
      </c>
      <c r="AT1786">
        <v>1186.423937</v>
      </c>
      <c r="AU1786">
        <v>1186.423937</v>
      </c>
      <c r="AV1786" s="4">
        <f t="shared" si="530"/>
        <v>555331</v>
      </c>
      <c r="AX1786">
        <v>555331</v>
      </c>
      <c r="AY1786">
        <v>555331</v>
      </c>
      <c r="AZ1786" s="4">
        <f t="shared" si="531"/>
        <v>13</v>
      </c>
      <c r="BB1786">
        <v>13</v>
      </c>
      <c r="BC1786" s="4">
        <f t="shared" si="532"/>
        <v>13.3</v>
      </c>
      <c r="BE1786">
        <v>13.3</v>
      </c>
      <c r="BF1786" s="4">
        <v>0.52600000000000002</v>
      </c>
      <c r="BG1786" s="4">
        <v>9.1</v>
      </c>
      <c r="BH1786" s="4">
        <f t="shared" si="514"/>
        <v>65.599999999999994</v>
      </c>
      <c r="BJ1786">
        <v>65.599999999999994</v>
      </c>
    </row>
    <row r="1787" spans="1:62" x14ac:dyDescent="0.25">
      <c r="A1787" s="4" t="s">
        <v>137</v>
      </c>
      <c r="B1787" s="4">
        <v>2010</v>
      </c>
      <c r="C1787" s="4">
        <v>1</v>
      </c>
      <c r="E1787" s="4">
        <f t="shared" si="515"/>
        <v>1.7670998975934577E-3</v>
      </c>
      <c r="F1787">
        <v>29</v>
      </c>
      <c r="H1787" s="4">
        <f t="shared" si="516"/>
        <v>6.1926721602285914E-3</v>
      </c>
      <c r="I1787">
        <f t="shared" si="517"/>
        <v>49</v>
      </c>
      <c r="K1787">
        <v>49</v>
      </c>
      <c r="L1787" s="4">
        <v>0.3</v>
      </c>
      <c r="M1787">
        <f t="shared" si="518"/>
        <v>1.8791695334506939E-4</v>
      </c>
      <c r="O1787" s="4">
        <f t="shared" si="519"/>
        <v>17.48293752</v>
      </c>
      <c r="Q1787">
        <v>17.48293752</v>
      </c>
      <c r="S1787" s="4">
        <f t="shared" si="520"/>
        <v>1.4437648664183886E-2</v>
      </c>
      <c r="T1787">
        <v>92</v>
      </c>
      <c r="W1787" s="4">
        <f t="shared" si="521"/>
        <v>190</v>
      </c>
      <c r="X1787">
        <v>190</v>
      </c>
      <c r="Y1787" s="4">
        <v>19.8</v>
      </c>
      <c r="AB1787" s="4">
        <f t="shared" si="522"/>
        <v>57.5</v>
      </c>
      <c r="AC1787" s="3">
        <v>65</v>
      </c>
      <c r="AD1787" s="4">
        <f t="shared" si="523"/>
        <v>1.7810511891318612E-4</v>
      </c>
      <c r="AE1787">
        <f t="shared" si="524"/>
        <v>9</v>
      </c>
      <c r="AG1787">
        <v>9</v>
      </c>
      <c r="AH1787" s="4">
        <f t="shared" si="525"/>
        <v>1.92</v>
      </c>
      <c r="AJ1787">
        <v>1.92</v>
      </c>
      <c r="AK1787" s="4">
        <f t="shared" si="526"/>
        <v>2.5211344726520013E-4</v>
      </c>
      <c r="AL1787">
        <f t="shared" si="527"/>
        <v>9</v>
      </c>
      <c r="AN1787">
        <v>9</v>
      </c>
      <c r="AO1787" s="4">
        <f t="shared" si="528"/>
        <v>0.5</v>
      </c>
      <c r="AQ1787">
        <v>0.5</v>
      </c>
      <c r="AR1787" s="4">
        <f t="shared" si="529"/>
        <v>987.73658320000004</v>
      </c>
      <c r="AT1787">
        <v>987.73658320000004</v>
      </c>
      <c r="AU1787">
        <v>987.73658320000004</v>
      </c>
      <c r="AV1787" s="4">
        <f t="shared" si="530"/>
        <v>5155896</v>
      </c>
      <c r="AX1787">
        <v>5155896</v>
      </c>
      <c r="AY1787">
        <v>5155896</v>
      </c>
      <c r="AZ1787" s="4">
        <f t="shared" si="531"/>
        <v>13.1</v>
      </c>
      <c r="BB1787">
        <v>13.1</v>
      </c>
      <c r="BC1787" s="4">
        <f t="shared" si="532"/>
        <v>13.3</v>
      </c>
      <c r="BE1787">
        <v>13.3</v>
      </c>
      <c r="BF1787" s="4">
        <v>0.51500000000000001</v>
      </c>
      <c r="BG1787" s="4">
        <v>8.8000000000000007</v>
      </c>
      <c r="BH1787" s="4">
        <f t="shared" si="514"/>
        <v>65.400000000000006</v>
      </c>
      <c r="BJ1787">
        <v>65.400000000000006</v>
      </c>
    </row>
    <row r="1788" spans="1:62" x14ac:dyDescent="0.25">
      <c r="A1788" s="4" t="s">
        <v>137</v>
      </c>
      <c r="B1788" s="4">
        <v>2009</v>
      </c>
      <c r="C1788" s="4">
        <v>1</v>
      </c>
      <c r="E1788" s="4">
        <f t="shared" si="515"/>
        <v>2.9954351397055356E-3</v>
      </c>
      <c r="F1788">
        <v>211</v>
      </c>
      <c r="H1788" s="4">
        <f t="shared" si="516"/>
        <v>5.0677322965489383E-3</v>
      </c>
      <c r="I1788">
        <f t="shared" si="517"/>
        <v>52</v>
      </c>
      <c r="K1788">
        <v>52</v>
      </c>
      <c r="L1788" s="4">
        <v>0.28000000000000003</v>
      </c>
      <c r="M1788">
        <f t="shared" si="518"/>
        <v>1.8769570233029606E-4</v>
      </c>
      <c r="O1788" s="4">
        <f t="shared" si="519"/>
        <v>11.052479030000001</v>
      </c>
      <c r="Q1788">
        <v>11.052479030000001</v>
      </c>
      <c r="S1788" s="4">
        <f t="shared" si="520"/>
        <v>1.4682265089018029E-2</v>
      </c>
      <c r="T1788">
        <v>91</v>
      </c>
      <c r="W1788" s="4">
        <f t="shared" si="521"/>
        <v>329</v>
      </c>
      <c r="X1788">
        <v>329</v>
      </c>
      <c r="Y1788" s="4">
        <v>19.100000000000001</v>
      </c>
      <c r="AB1788" s="4">
        <f t="shared" si="522"/>
        <v>57.5</v>
      </c>
      <c r="AC1788" s="3">
        <v>69</v>
      </c>
      <c r="AD1788" s="4">
        <f t="shared" si="523"/>
        <v>1.7175351030212932E-4</v>
      </c>
      <c r="AE1788">
        <f t="shared" si="524"/>
        <v>9</v>
      </c>
      <c r="AG1788">
        <v>9</v>
      </c>
      <c r="AH1788" s="4">
        <f t="shared" si="525"/>
        <v>2.5</v>
      </c>
      <c r="AJ1788">
        <v>2.5</v>
      </c>
      <c r="AK1788" s="4">
        <f t="shared" si="526"/>
        <v>2.4453998533301863E-4</v>
      </c>
      <c r="AL1788">
        <f t="shared" si="527"/>
        <v>9</v>
      </c>
      <c r="AN1788">
        <v>9</v>
      </c>
      <c r="AO1788" s="4">
        <f t="shared" si="528"/>
        <v>0.6</v>
      </c>
      <c r="AQ1788">
        <v>0.6</v>
      </c>
      <c r="AR1788" s="4">
        <f t="shared" si="529"/>
        <v>741.77711599999998</v>
      </c>
      <c r="AT1788">
        <v>741.77711599999998</v>
      </c>
      <c r="AU1788">
        <v>741.77711599999998</v>
      </c>
      <c r="AV1788" s="4">
        <f t="shared" si="530"/>
        <v>49869</v>
      </c>
      <c r="AX1788">
        <v>49869</v>
      </c>
      <c r="AY1788">
        <v>49869</v>
      </c>
      <c r="AZ1788" s="4">
        <f t="shared" si="531"/>
        <v>13.1</v>
      </c>
      <c r="BB1788">
        <v>13.1</v>
      </c>
      <c r="BC1788" s="4">
        <f t="shared" si="532"/>
        <v>13.4</v>
      </c>
      <c r="BE1788">
        <v>13.4</v>
      </c>
      <c r="BF1788" s="4">
        <v>0.504</v>
      </c>
      <c r="BG1788" s="4">
        <v>8.5</v>
      </c>
      <c r="BH1788" s="4">
        <f t="shared" si="514"/>
        <v>65.2</v>
      </c>
      <c r="BJ1788">
        <v>65.2</v>
      </c>
    </row>
    <row r="1789" spans="1:62" x14ac:dyDescent="0.25">
      <c r="A1789" s="4" t="s">
        <v>137</v>
      </c>
      <c r="B1789" s="4">
        <v>2008</v>
      </c>
      <c r="C1789" s="4">
        <v>1</v>
      </c>
      <c r="E1789" s="4">
        <f t="shared" si="515"/>
        <v>1.8386465252219842E-3</v>
      </c>
      <c r="F1789">
        <v>296</v>
      </c>
      <c r="H1789" s="4">
        <f t="shared" si="516"/>
        <v>4.0749336787398553E-3</v>
      </c>
      <c r="I1789">
        <f t="shared" si="517"/>
        <v>55</v>
      </c>
      <c r="K1789">
        <v>59</v>
      </c>
      <c r="L1789" s="4">
        <v>0.3</v>
      </c>
      <c r="M1789">
        <f t="shared" si="518"/>
        <v>1.8764308611806321E-4</v>
      </c>
      <c r="O1789" s="4">
        <f t="shared" si="519"/>
        <v>9.5304803200000006</v>
      </c>
      <c r="Q1789">
        <v>9.5304803200000006</v>
      </c>
      <c r="S1789" s="4">
        <f t="shared" si="520"/>
        <v>1.5705859584158526E-2</v>
      </c>
      <c r="T1789">
        <v>85</v>
      </c>
      <c r="W1789" s="4">
        <f t="shared" si="521"/>
        <v>333</v>
      </c>
      <c r="X1789">
        <v>333</v>
      </c>
      <c r="Y1789" s="4">
        <v>18.3</v>
      </c>
      <c r="AB1789" s="4">
        <f t="shared" si="522"/>
        <v>57.5</v>
      </c>
      <c r="AC1789" s="3">
        <v>96</v>
      </c>
      <c r="AD1789" s="4">
        <f t="shared" si="523"/>
        <v>1.6445106343210742E-2</v>
      </c>
      <c r="AE1789">
        <f t="shared" si="524"/>
        <v>85</v>
      </c>
      <c r="AG1789">
        <v>85</v>
      </c>
      <c r="AH1789" s="4">
        <f t="shared" si="525"/>
        <v>1.87</v>
      </c>
      <c r="AJ1789">
        <v>1.87</v>
      </c>
      <c r="AK1789" s="4">
        <f t="shared" si="526"/>
        <v>1.5832608995067304E-2</v>
      </c>
      <c r="AL1789">
        <f t="shared" si="527"/>
        <v>85</v>
      </c>
      <c r="AN1789">
        <v>85</v>
      </c>
      <c r="AO1789" s="4">
        <f t="shared" si="528"/>
        <v>0.6</v>
      </c>
      <c r="AQ1789">
        <v>0.6</v>
      </c>
      <c r="AR1789" s="4">
        <f t="shared" si="529"/>
        <v>643.95137299999999</v>
      </c>
      <c r="AT1789">
        <v>643.95137299999999</v>
      </c>
      <c r="AU1789">
        <v>643.95137299999999</v>
      </c>
      <c r="AV1789" s="4">
        <f t="shared" si="530"/>
        <v>10715281.625</v>
      </c>
      <c r="AX1789">
        <v>49479752</v>
      </c>
      <c r="AY1789">
        <v>49479752</v>
      </c>
      <c r="AZ1789" s="4">
        <f t="shared" si="531"/>
        <v>13.2</v>
      </c>
      <c r="BB1789">
        <v>13.2</v>
      </c>
      <c r="BC1789" s="4">
        <f t="shared" si="532"/>
        <v>13.4</v>
      </c>
      <c r="BE1789">
        <v>13.4</v>
      </c>
      <c r="BF1789" s="4">
        <v>0.49299999999999999</v>
      </c>
      <c r="BG1789" s="4">
        <v>8.1999999999999993</v>
      </c>
      <c r="BH1789" s="4">
        <f t="shared" si="514"/>
        <v>59.2</v>
      </c>
      <c r="BJ1789">
        <v>59.2</v>
      </c>
    </row>
    <row r="1790" spans="1:62" x14ac:dyDescent="0.25">
      <c r="A1790" s="4" t="s">
        <v>137</v>
      </c>
      <c r="B1790" s="4">
        <v>2007</v>
      </c>
      <c r="C1790" s="4">
        <v>1</v>
      </c>
      <c r="E1790" s="4">
        <f t="shared" si="515"/>
        <v>2.9387358466400376E-3</v>
      </c>
      <c r="F1790">
        <v>217</v>
      </c>
      <c r="H1790" s="4">
        <f t="shared" si="516"/>
        <v>4.0749336787398553E-3</v>
      </c>
      <c r="I1790">
        <f t="shared" si="517"/>
        <v>55</v>
      </c>
      <c r="K1790">
        <v>58</v>
      </c>
      <c r="L1790" s="4">
        <v>0.26</v>
      </c>
      <c r="M1790">
        <f t="shared" si="518"/>
        <v>1.8733001193222884E-4</v>
      </c>
      <c r="O1790" s="4">
        <f t="shared" si="519"/>
        <v>0.53057279999999996</v>
      </c>
      <c r="Q1790">
        <v>0.53057279999999996</v>
      </c>
      <c r="S1790" s="4">
        <f t="shared" si="520"/>
        <v>1.5705859584158526E-2</v>
      </c>
      <c r="T1790">
        <v>85</v>
      </c>
      <c r="W1790" s="4">
        <f t="shared" si="521"/>
        <v>900.625</v>
      </c>
      <c r="X1790">
        <v>1088</v>
      </c>
      <c r="Y1790" s="4">
        <v>17.600000000000001</v>
      </c>
      <c r="AB1790" s="4">
        <f t="shared" si="522"/>
        <v>57.5</v>
      </c>
      <c r="AC1790" s="3">
        <v>78</v>
      </c>
      <c r="AD1790" s="4">
        <f t="shared" si="523"/>
        <v>1.6506252369035988E-2</v>
      </c>
      <c r="AE1790">
        <f t="shared" si="524"/>
        <v>84</v>
      </c>
      <c r="AG1790">
        <v>84</v>
      </c>
      <c r="AH1790" s="4">
        <f t="shared" si="525"/>
        <v>1.68</v>
      </c>
      <c r="AJ1790">
        <v>1.68</v>
      </c>
      <c r="AK1790" s="4">
        <f t="shared" si="526"/>
        <v>1.5720632838633324E-2</v>
      </c>
      <c r="AL1790">
        <f t="shared" si="527"/>
        <v>86</v>
      </c>
      <c r="AN1790">
        <v>86</v>
      </c>
      <c r="AO1790" s="4">
        <f t="shared" si="528"/>
        <v>0.6</v>
      </c>
      <c r="AQ1790">
        <v>0.6</v>
      </c>
      <c r="AR1790" s="4">
        <f t="shared" si="529"/>
        <v>41.451000000000001</v>
      </c>
      <c r="AT1790">
        <v>41.451000000000001</v>
      </c>
      <c r="AU1790">
        <v>41.451000000000001</v>
      </c>
      <c r="AV1790" s="4">
        <f t="shared" si="530"/>
        <v>10715281.625</v>
      </c>
      <c r="AX1790">
        <v>49171586</v>
      </c>
      <c r="AY1790">
        <v>49171586</v>
      </c>
      <c r="AZ1790" s="4">
        <f t="shared" si="531"/>
        <v>13.2</v>
      </c>
      <c r="BB1790">
        <v>13.2</v>
      </c>
      <c r="BC1790" s="4">
        <f t="shared" si="532"/>
        <v>13.5</v>
      </c>
      <c r="BE1790">
        <v>13.5</v>
      </c>
      <c r="BF1790" s="4">
        <v>0.48399999999999999</v>
      </c>
      <c r="BG1790" s="4">
        <v>8.1</v>
      </c>
      <c r="BH1790" s="4">
        <f t="shared" si="514"/>
        <v>64.5</v>
      </c>
      <c r="BJ1790">
        <v>64.5</v>
      </c>
    </row>
    <row r="1791" spans="1:62" x14ac:dyDescent="0.25">
      <c r="A1791" s="4" t="s">
        <v>137</v>
      </c>
      <c r="B1791" s="4">
        <v>2006</v>
      </c>
      <c r="C1791" s="4">
        <v>1</v>
      </c>
      <c r="E1791" s="4">
        <f t="shared" si="515"/>
        <v>1.6590116359461236E-3</v>
      </c>
      <c r="F1791">
        <v>22</v>
      </c>
      <c r="H1791" s="4">
        <f t="shared" si="516"/>
        <v>4.0749336787398553E-3</v>
      </c>
      <c r="I1791">
        <f t="shared" si="517"/>
        <v>55</v>
      </c>
      <c r="K1791">
        <v>61</v>
      </c>
      <c r="L1791" s="4">
        <v>0.28000000000000003</v>
      </c>
      <c r="M1791">
        <f t="shared" si="518"/>
        <v>1.8747312446372143E-4</v>
      </c>
      <c r="O1791" s="4">
        <f t="shared" si="519"/>
        <v>4.6327763040000001</v>
      </c>
      <c r="Q1791">
        <v>4.6327763040000001</v>
      </c>
      <c r="S1791" s="4">
        <f t="shared" si="520"/>
        <v>1.5472595340292588E-2</v>
      </c>
      <c r="T1791">
        <v>75</v>
      </c>
      <c r="W1791" s="4">
        <f t="shared" si="521"/>
        <v>760</v>
      </c>
      <c r="X1791">
        <v>760</v>
      </c>
      <c r="Y1791" s="4">
        <v>17</v>
      </c>
      <c r="AB1791" s="4">
        <f t="shared" si="522"/>
        <v>57.5</v>
      </c>
      <c r="AC1791" s="3">
        <v>83</v>
      </c>
      <c r="AD1791" s="4">
        <f t="shared" si="523"/>
        <v>1.6550753481208259E-2</v>
      </c>
      <c r="AE1791">
        <f t="shared" si="524"/>
        <v>82</v>
      </c>
      <c r="AG1791">
        <v>82</v>
      </c>
      <c r="AH1791" s="4">
        <f t="shared" si="525"/>
        <v>1.78</v>
      </c>
      <c r="AJ1791">
        <v>1.78</v>
      </c>
      <c r="AK1791" s="4">
        <f t="shared" si="526"/>
        <v>1.5983455451498606E-2</v>
      </c>
      <c r="AL1791">
        <f t="shared" si="527"/>
        <v>82</v>
      </c>
      <c r="AN1791">
        <v>82</v>
      </c>
      <c r="AO1791" s="4">
        <f t="shared" si="528"/>
        <v>0.6</v>
      </c>
      <c r="AQ1791">
        <v>0.6</v>
      </c>
      <c r="AR1791" s="4">
        <f t="shared" si="529"/>
        <v>296.97284000000002</v>
      </c>
      <c r="AT1791">
        <v>296.97284000000002</v>
      </c>
      <c r="AU1791">
        <v>296.97284000000002</v>
      </c>
      <c r="AV1791" s="4">
        <f t="shared" si="530"/>
        <v>10715281.625</v>
      </c>
      <c r="AX1791">
        <v>48846474</v>
      </c>
      <c r="AY1791">
        <v>48846474</v>
      </c>
      <c r="AZ1791" s="4">
        <f t="shared" si="531"/>
        <v>13.2</v>
      </c>
      <c r="BB1791">
        <v>13.2</v>
      </c>
      <c r="BC1791" s="4">
        <f t="shared" si="532"/>
        <v>13.5</v>
      </c>
      <c r="BE1791">
        <v>13.5</v>
      </c>
      <c r="BF1791" s="4">
        <v>0.47399999999999998</v>
      </c>
      <c r="BG1791" s="4">
        <v>8</v>
      </c>
      <c r="BH1791" s="4">
        <f t="shared" si="514"/>
        <v>64.2</v>
      </c>
      <c r="BJ1791">
        <v>64.2</v>
      </c>
    </row>
    <row r="1792" spans="1:62" x14ac:dyDescent="0.25">
      <c r="A1792" s="4" t="s">
        <v>137</v>
      </c>
      <c r="B1792" s="4">
        <v>2005</v>
      </c>
      <c r="C1792" s="4">
        <v>1</v>
      </c>
      <c r="E1792" s="4">
        <f t="shared" si="515"/>
        <v>2.8654896215692814E-3</v>
      </c>
      <c r="F1792">
        <v>224</v>
      </c>
      <c r="H1792" s="4">
        <f t="shared" si="516"/>
        <v>4.0749336787398553E-3</v>
      </c>
      <c r="I1792">
        <f t="shared" si="517"/>
        <v>55</v>
      </c>
      <c r="K1792">
        <v>64</v>
      </c>
      <c r="L1792" s="4">
        <v>0.28000000000000003</v>
      </c>
      <c r="M1792">
        <f t="shared" si="518"/>
        <v>1.874090552446402E-4</v>
      </c>
      <c r="O1792" s="4">
        <f t="shared" si="519"/>
        <v>2.7938431879999999</v>
      </c>
      <c r="Q1792">
        <v>2.7938431879999999</v>
      </c>
      <c r="S1792" s="4">
        <f t="shared" si="520"/>
        <v>1.196220558312489E-2</v>
      </c>
      <c r="T1792">
        <v>62</v>
      </c>
      <c r="W1792" s="4">
        <f t="shared" si="521"/>
        <v>314</v>
      </c>
      <c r="X1792">
        <v>314</v>
      </c>
      <c r="Y1792" s="4">
        <v>16.399999999999999</v>
      </c>
      <c r="AB1792" s="4">
        <f t="shared" si="522"/>
        <v>57.5</v>
      </c>
      <c r="AC1792" s="3">
        <v>87</v>
      </c>
      <c r="AD1792" s="4">
        <f t="shared" si="523"/>
        <v>1.6327776615739087E-2</v>
      </c>
      <c r="AE1792">
        <f t="shared" si="524"/>
        <v>86</v>
      </c>
      <c r="AG1792">
        <v>86</v>
      </c>
      <c r="AH1792" s="4">
        <f t="shared" si="525"/>
        <v>1.83</v>
      </c>
      <c r="AJ1792">
        <v>1.83</v>
      </c>
      <c r="AK1792" s="4">
        <f t="shared" si="526"/>
        <v>1.5112089289335599E-2</v>
      </c>
      <c r="AL1792">
        <f t="shared" si="527"/>
        <v>73</v>
      </c>
      <c r="AN1792">
        <v>73</v>
      </c>
      <c r="AO1792" s="4">
        <f t="shared" si="528"/>
        <v>0.5</v>
      </c>
      <c r="AQ1792">
        <v>0.5</v>
      </c>
      <c r="AR1792" s="4">
        <f t="shared" si="529"/>
        <v>247.24276</v>
      </c>
      <c r="AT1792">
        <v>247.24276</v>
      </c>
      <c r="AU1792">
        <v>247.24276</v>
      </c>
      <c r="AV1792" s="4">
        <f t="shared" si="530"/>
        <v>10715281.625</v>
      </c>
      <c r="AX1792">
        <v>48482614</v>
      </c>
      <c r="AY1792">
        <v>48482614</v>
      </c>
      <c r="AZ1792" s="4">
        <f t="shared" si="531"/>
        <v>13.2</v>
      </c>
      <c r="BB1792">
        <v>13.2</v>
      </c>
      <c r="BC1792" s="4">
        <f t="shared" si="532"/>
        <v>13.6</v>
      </c>
      <c r="BE1792">
        <v>13.6</v>
      </c>
      <c r="BF1792" s="4">
        <v>0.46500000000000002</v>
      </c>
      <c r="BG1792" s="4">
        <v>7.9</v>
      </c>
      <c r="BH1792" s="4">
        <f t="shared" si="514"/>
        <v>63.9</v>
      </c>
      <c r="BJ1792">
        <v>63.9</v>
      </c>
    </row>
    <row r="1793" spans="1:62" x14ac:dyDescent="0.25">
      <c r="A1793" s="4" t="s">
        <v>137</v>
      </c>
      <c r="B1793" s="4">
        <v>2004</v>
      </c>
      <c r="C1793" s="4">
        <v>1</v>
      </c>
      <c r="E1793" s="4">
        <f t="shared" si="515"/>
        <v>2.8204378426535353E-3</v>
      </c>
      <c r="F1793">
        <v>228</v>
      </c>
      <c r="H1793" s="4">
        <f t="shared" si="516"/>
        <v>4.0749336787398553E-3</v>
      </c>
      <c r="I1793">
        <f t="shared" si="517"/>
        <v>55</v>
      </c>
      <c r="K1793">
        <v>66</v>
      </c>
      <c r="L1793" s="4">
        <v>0.44</v>
      </c>
      <c r="M1793">
        <f t="shared" si="518"/>
        <v>1.874564750016531E-4</v>
      </c>
      <c r="O1793" s="4">
        <f t="shared" si="519"/>
        <v>4.1545161400000001</v>
      </c>
      <c r="Q1793">
        <v>4.1545161400000001</v>
      </c>
      <c r="S1793" s="4">
        <f t="shared" si="520"/>
        <v>3.926668980248303E-3</v>
      </c>
      <c r="T1793">
        <v>39</v>
      </c>
      <c r="W1793" s="4">
        <f t="shared" si="521"/>
        <v>900.625</v>
      </c>
      <c r="X1793">
        <v>1329</v>
      </c>
      <c r="Y1793" s="4">
        <v>15.7</v>
      </c>
      <c r="AB1793" s="4">
        <f t="shared" si="522"/>
        <v>57.5</v>
      </c>
      <c r="AC1793" s="3">
        <v>90</v>
      </c>
      <c r="AD1793" s="4">
        <f t="shared" si="523"/>
        <v>1.5198164061705339E-2</v>
      </c>
      <c r="AE1793">
        <f t="shared" si="524"/>
        <v>92</v>
      </c>
      <c r="AG1793">
        <v>92</v>
      </c>
      <c r="AH1793" s="4">
        <f t="shared" si="525"/>
        <v>1.97</v>
      </c>
      <c r="AJ1793">
        <v>1.97</v>
      </c>
      <c r="AK1793" s="4">
        <f t="shared" si="526"/>
        <v>1.597043090074169E-2</v>
      </c>
      <c r="AL1793">
        <f t="shared" si="527"/>
        <v>82</v>
      </c>
      <c r="AN1793">
        <v>82</v>
      </c>
      <c r="AO1793" s="4">
        <f t="shared" si="528"/>
        <v>0.5</v>
      </c>
      <c r="AQ1793">
        <v>0.5</v>
      </c>
      <c r="AR1793" s="4">
        <f t="shared" si="529"/>
        <v>219.8156688</v>
      </c>
      <c r="AT1793">
        <v>219.8156688</v>
      </c>
      <c r="AU1793">
        <v>219.8156688</v>
      </c>
      <c r="AV1793" s="4">
        <f t="shared" si="530"/>
        <v>487377</v>
      </c>
      <c r="AX1793">
        <v>487377</v>
      </c>
      <c r="AY1793">
        <v>487377</v>
      </c>
      <c r="AZ1793" s="4">
        <f t="shared" si="531"/>
        <v>13.3</v>
      </c>
      <c r="BB1793">
        <v>13.3</v>
      </c>
      <c r="BC1793" s="4">
        <f t="shared" si="532"/>
        <v>13.6</v>
      </c>
      <c r="BE1793">
        <v>13.6</v>
      </c>
      <c r="BF1793" s="4">
        <v>0.45500000000000002</v>
      </c>
      <c r="BG1793" s="4">
        <v>7.8</v>
      </c>
      <c r="BH1793" s="4">
        <f t="shared" si="514"/>
        <v>63.5</v>
      </c>
      <c r="BJ1793">
        <v>63.5</v>
      </c>
    </row>
    <row r="1794" spans="1:62" x14ac:dyDescent="0.25">
      <c r="A1794" s="4" t="s">
        <v>137</v>
      </c>
      <c r="B1794" s="4">
        <v>2003</v>
      </c>
      <c r="C1794" s="4">
        <v>1</v>
      </c>
      <c r="E1794" s="4">
        <f t="shared" si="515"/>
        <v>2.7852207575406948E-3</v>
      </c>
      <c r="F1794">
        <v>231</v>
      </c>
      <c r="H1794" s="4">
        <f t="shared" si="516"/>
        <v>4.0749336787398553E-3</v>
      </c>
      <c r="I1794">
        <f t="shared" si="517"/>
        <v>55</v>
      </c>
      <c r="K1794">
        <v>69</v>
      </c>
      <c r="L1794" s="4">
        <v>0.4</v>
      </c>
      <c r="M1794">
        <f t="shared" si="518"/>
        <v>1.8744497081369334E-4</v>
      </c>
      <c r="O1794" s="4">
        <f t="shared" si="519"/>
        <v>3.8242124720000001</v>
      </c>
      <c r="Q1794">
        <v>3.8242124720000001</v>
      </c>
      <c r="S1794" s="4">
        <f t="shared" si="520"/>
        <v>2.3099390109200882E-4</v>
      </c>
      <c r="T1794">
        <v>8</v>
      </c>
      <c r="W1794" s="4">
        <f t="shared" si="521"/>
        <v>830</v>
      </c>
      <c r="X1794">
        <v>830</v>
      </c>
      <c r="Y1794" s="4">
        <v>15.2</v>
      </c>
      <c r="AB1794" s="4">
        <f t="shared" si="522"/>
        <v>57.5</v>
      </c>
      <c r="AC1794" s="3">
        <v>93</v>
      </c>
      <c r="AD1794" s="4">
        <f t="shared" si="523"/>
        <v>1.6313940060601405E-2</v>
      </c>
      <c r="AE1794">
        <f t="shared" si="524"/>
        <v>86</v>
      </c>
      <c r="AG1794">
        <v>86</v>
      </c>
      <c r="AH1794" s="4">
        <f t="shared" si="525"/>
        <v>1.97</v>
      </c>
      <c r="AJ1794">
        <v>1.97</v>
      </c>
      <c r="AK1794" s="4">
        <f t="shared" si="526"/>
        <v>1.5825154260915842E-2</v>
      </c>
      <c r="AL1794">
        <f t="shared" si="527"/>
        <v>78</v>
      </c>
      <c r="AN1794">
        <v>78</v>
      </c>
      <c r="AO1794" s="4">
        <f t="shared" si="528"/>
        <v>0.5</v>
      </c>
      <c r="AQ1794">
        <v>0.5</v>
      </c>
      <c r="AR1794" s="4">
        <f t="shared" si="529"/>
        <v>219.78232600000001</v>
      </c>
      <c r="AT1794">
        <v>219.78232600000001</v>
      </c>
      <c r="AU1794">
        <v>219.78232600000001</v>
      </c>
      <c r="AV1794" s="4">
        <f t="shared" si="530"/>
        <v>10715281.625</v>
      </c>
      <c r="AX1794">
        <v>47624894</v>
      </c>
      <c r="AY1794">
        <v>47624894</v>
      </c>
      <c r="AZ1794" s="4">
        <f t="shared" si="531"/>
        <v>13.3</v>
      </c>
      <c r="BB1794">
        <v>13.3</v>
      </c>
      <c r="BC1794" s="4">
        <f t="shared" si="532"/>
        <v>13.6</v>
      </c>
      <c r="BE1794">
        <v>13.6</v>
      </c>
      <c r="BF1794" s="4">
        <v>0.44500000000000001</v>
      </c>
      <c r="BG1794" s="4">
        <v>7.7</v>
      </c>
      <c r="BH1794" s="4">
        <f t="shared" ref="BH1794:BH1857" si="533">IF(BJ1794&gt;$BI$6,$I$6,BJ1794)*OR(IF(BJ1794&lt;$BI$7,$BI$7,BJ1794))</f>
        <v>63.2</v>
      </c>
      <c r="BJ1794">
        <v>63.2</v>
      </c>
    </row>
    <row r="1795" spans="1:62" x14ac:dyDescent="0.25">
      <c r="A1795" s="4" t="s">
        <v>137</v>
      </c>
      <c r="B1795" s="4">
        <v>2002</v>
      </c>
      <c r="C1795" s="4">
        <v>1</v>
      </c>
      <c r="E1795" s="4">
        <f t="shared" ref="E1795:E1858" si="534">_xlfn.NORM.DIST(F1795,$D$2,$D$3,FALSE)</f>
        <v>2.7364667164562072E-3</v>
      </c>
      <c r="F1795">
        <v>235</v>
      </c>
      <c r="H1795" s="4">
        <f t="shared" ref="H1795:H1858" si="535">_xlfn.NORM.DIST(I1795,$G$2,$G$3,FALSE)</f>
        <v>4.0749336787398553E-3</v>
      </c>
      <c r="I1795">
        <f t="shared" ref="I1795:I1858" si="536">IF(K1795&gt;55,55,K1795)*OR(IF(K1795&lt;-33,-33,K1795))</f>
        <v>55</v>
      </c>
      <c r="K1795">
        <v>71</v>
      </c>
      <c r="L1795" s="4">
        <v>0.41</v>
      </c>
      <c r="M1795">
        <f t="shared" ref="M1795:M1858" si="537">_xlfn.NORM.DIST(Q1795,$N$2,$N$3,FALSE)</f>
        <v>1.8743095192169751E-4</v>
      </c>
      <c r="O1795" s="4">
        <f t="shared" ref="O1795:O1858" si="538">IF(Q1795&gt;$P$6,$P$6,Q1795)*OR(IF(Q1795&lt;$P$7,$P$7,Q1795))</f>
        <v>3.4218809380000001</v>
      </c>
      <c r="Q1795">
        <v>3.4218809380000001</v>
      </c>
      <c r="S1795" s="4">
        <f t="shared" ref="S1795:S1858" si="539">_xlfn.NORM.DIST(T1795,$R$2,$R$3,FALSE)</f>
        <v>8.675140700055771E-5</v>
      </c>
      <c r="W1795" s="4">
        <f t="shared" ref="W1795:W1858" si="540">IF(X1795&gt;$V$5,$V$5,X1795)*OR(IF(X1795&lt;$V$6,$V$6,X1795))</f>
        <v>736</v>
      </c>
      <c r="X1795">
        <v>736</v>
      </c>
      <c r="Y1795" s="4">
        <v>14.6</v>
      </c>
      <c r="AB1795" s="4">
        <f t="shared" ref="AB1795:AB1858" si="541">IF(AC1795&gt;$AA$5,$AA$5,AC1795)*OR(IF(AC1795&lt;$AA$6,$AA$6,AC1795))</f>
        <v>57.5</v>
      </c>
      <c r="AC1795" s="3">
        <v>96</v>
      </c>
      <c r="AD1795" s="4">
        <f t="shared" ref="AD1795:AD1858" si="542">_xlfn.NORM.DIST(AE1795,AVERAGE(AE1795:AE4732),STDEV(AE1795:AE4732),FALSE)</f>
        <v>1.6471227765002785E-2</v>
      </c>
      <c r="AE1795">
        <f t="shared" ref="AE1795:AE1858" si="543">IF(AG1795&gt;$AF$7,$AF$7,AG1795)*OR(IF(AG1795&lt;$AF$6,$AF$6,AG1795))</f>
        <v>84</v>
      </c>
      <c r="AG1795">
        <v>84</v>
      </c>
      <c r="AH1795" s="4">
        <f t="shared" ref="AH1795:AH1858" si="544">IF(AJ1795&gt;$AI$7,$AI$7,AJ1795)*OR(IF(AJ1795&lt;$AI$6,$AI$6,AJ1795))</f>
        <v>2.5</v>
      </c>
      <c r="AJ1795">
        <v>2.5</v>
      </c>
      <c r="AK1795" s="4">
        <f t="shared" ref="AK1795:AK1858" si="545">_xlfn.NORM.DIST(AL1795,AVERAGE(AL1795:AL4732),STDEV(AL1795:AL4732),FALSE)</f>
        <v>1.5890846330132692E-2</v>
      </c>
      <c r="AL1795">
        <f t="shared" ref="AL1795:AL1858" si="546">IF(AN1795&gt;$AM$6,$AM$6,AN1795)*OR(IF(AN1795&lt;$AM$7,$AM$7,AN1795))</f>
        <v>79</v>
      </c>
      <c r="AN1795">
        <v>79</v>
      </c>
      <c r="AO1795" s="4">
        <f t="shared" ref="AO1795:AO1858" si="547">IF(AQ1795&gt;$AP$6,$AP$6,AQ1795)*OR(IF(AQ1795&lt;$AP$7,$AP$7,AQ1795))</f>
        <v>0.4</v>
      </c>
      <c r="AQ1795">
        <v>0.4</v>
      </c>
      <c r="AR1795" s="4">
        <f t="shared" ref="AR1795:AR1858" si="548">IF(AT1795&gt;$AS$6,$AS$6,AT1795)*OR(IF(AT1795&lt;$AS$7,AS1800,AT1795))</f>
        <v>143.77651</v>
      </c>
      <c r="AT1795">
        <v>143.77651</v>
      </c>
      <c r="AU1795">
        <v>143.77651</v>
      </c>
      <c r="AV1795" s="4">
        <f t="shared" ref="AV1795:AV1858" si="549">IF(AX1795&gt;$AW$7,$AW$7,AX1795)*OR(AX1795&lt;$AW$6,$AW$6,AX1795)</f>
        <v>471422</v>
      </c>
      <c r="AX1795">
        <v>471422</v>
      </c>
      <c r="AY1795">
        <v>471422</v>
      </c>
      <c r="AZ1795" s="4">
        <f t="shared" ref="AZ1795:AZ1858" si="550">IF(BB1795&gt;$BA$6,$BA$6,BB1795)*OR(IF(BB1795&lt;$BA$7,$BA$7,BB1795))</f>
        <v>13.3</v>
      </c>
      <c r="BB1795">
        <v>13.3</v>
      </c>
      <c r="BC1795" s="4">
        <f t="shared" ref="BC1795:BC1858" si="551">IF(BE1795&gt;$BD$6,$BD$6,BE1795)*OR(IF(BE1795&lt;$BD$7,$BD$7,BE1795))</f>
        <v>13.7</v>
      </c>
      <c r="BE1795">
        <v>13.7</v>
      </c>
      <c r="BF1795" s="4">
        <v>0.435</v>
      </c>
      <c r="BG1795" s="4">
        <v>7.6</v>
      </c>
      <c r="BH1795" s="4">
        <f t="shared" si="533"/>
        <v>62.8</v>
      </c>
      <c r="BJ1795">
        <v>62.8</v>
      </c>
    </row>
    <row r="1796" spans="1:62" x14ac:dyDescent="0.25">
      <c r="A1796" s="4" t="s">
        <v>137</v>
      </c>
      <c r="B1796" s="4">
        <v>2001</v>
      </c>
      <c r="C1796" s="4">
        <v>1</v>
      </c>
      <c r="E1796" s="4">
        <f t="shared" si="534"/>
        <v>2.6857829923427217E-3</v>
      </c>
      <c r="F1796">
        <v>239</v>
      </c>
      <c r="H1796" s="4">
        <f t="shared" si="535"/>
        <v>4.0749336787398553E-3</v>
      </c>
      <c r="I1796">
        <f t="shared" si="536"/>
        <v>55</v>
      </c>
      <c r="K1796">
        <v>72</v>
      </c>
      <c r="L1796" s="4">
        <v>0.38</v>
      </c>
      <c r="M1796">
        <f t="shared" si="537"/>
        <v>1.8737846263123682E-4</v>
      </c>
      <c r="O1796" s="4">
        <f t="shared" si="538"/>
        <v>1.9171640000000001</v>
      </c>
      <c r="Q1796">
        <v>1.9171640000000001</v>
      </c>
      <c r="S1796" s="4">
        <f t="shared" si="539"/>
        <v>8.675140700055771E-5</v>
      </c>
      <c r="W1796" s="4">
        <f t="shared" si="540"/>
        <v>900.625</v>
      </c>
      <c r="X1796">
        <v>2519</v>
      </c>
      <c r="Y1796" s="4">
        <v>14.1</v>
      </c>
      <c r="AB1796" s="4">
        <f t="shared" si="541"/>
        <v>57.5</v>
      </c>
      <c r="AC1796" s="3">
        <v>98</v>
      </c>
      <c r="AD1796" s="4">
        <f t="shared" si="542"/>
        <v>1.6155964342738076E-2</v>
      </c>
      <c r="AE1796">
        <f t="shared" si="543"/>
        <v>77</v>
      </c>
      <c r="AG1796">
        <v>77</v>
      </c>
      <c r="AH1796" s="4">
        <f t="shared" si="544"/>
        <v>1.8</v>
      </c>
      <c r="AJ1796">
        <v>1.8</v>
      </c>
      <c r="AK1796" s="4">
        <f t="shared" si="545"/>
        <v>1.508711367183623E-2</v>
      </c>
      <c r="AL1796">
        <f t="shared" si="546"/>
        <v>73</v>
      </c>
      <c r="AN1796">
        <v>73</v>
      </c>
      <c r="AO1796" s="4">
        <f t="shared" si="547"/>
        <v>0.4</v>
      </c>
      <c r="AQ1796">
        <v>0.4</v>
      </c>
      <c r="AR1796" s="4">
        <f t="shared" si="548"/>
        <v>138.9249275</v>
      </c>
      <c r="AT1796">
        <v>138.9249275</v>
      </c>
      <c r="AU1796">
        <v>138.9249275</v>
      </c>
      <c r="AV1796" s="4">
        <f t="shared" si="549"/>
        <v>10715281.625</v>
      </c>
      <c r="AX1796">
        <v>46627994</v>
      </c>
      <c r="AY1796">
        <v>46627994</v>
      </c>
      <c r="AZ1796" s="4">
        <f t="shared" si="550"/>
        <v>13.3</v>
      </c>
      <c r="BB1796">
        <v>13.3</v>
      </c>
      <c r="BC1796" s="4">
        <f t="shared" si="551"/>
        <v>13.7</v>
      </c>
      <c r="BE1796">
        <v>13.7</v>
      </c>
      <c r="BF1796" s="4">
        <v>0.42699999999999999</v>
      </c>
      <c r="BG1796" s="4">
        <v>7.6</v>
      </c>
      <c r="BH1796" s="4">
        <f t="shared" si="533"/>
        <v>62.5</v>
      </c>
      <c r="BJ1796">
        <v>62.5</v>
      </c>
    </row>
    <row r="1797" spans="1:62" x14ac:dyDescent="0.25">
      <c r="A1797" s="4" t="s">
        <v>137</v>
      </c>
      <c r="B1797" s="4">
        <v>2000</v>
      </c>
      <c r="C1797" s="4">
        <v>1</v>
      </c>
      <c r="E1797" s="4">
        <f t="shared" si="534"/>
        <v>2.6333092859545035E-3</v>
      </c>
      <c r="F1797">
        <v>243</v>
      </c>
      <c r="H1797" s="4">
        <f t="shared" si="535"/>
        <v>4.0749336787398553E-3</v>
      </c>
      <c r="I1797">
        <f t="shared" si="536"/>
        <v>55</v>
      </c>
      <c r="K1797">
        <v>73</v>
      </c>
      <c r="L1797" s="4">
        <v>0.35</v>
      </c>
      <c r="M1797">
        <f t="shared" si="537"/>
        <v>1.8739920383715583E-4</v>
      </c>
      <c r="O1797" s="4">
        <f t="shared" si="538"/>
        <v>2.5114372920000001</v>
      </c>
      <c r="Q1797">
        <v>2.5114372920000001</v>
      </c>
      <c r="S1797" s="4">
        <f t="shared" si="539"/>
        <v>8.675140700055771E-5</v>
      </c>
      <c r="W1797" s="4">
        <f t="shared" si="540"/>
        <v>845</v>
      </c>
      <c r="X1797">
        <v>845</v>
      </c>
      <c r="Y1797" s="4">
        <v>13.6</v>
      </c>
      <c r="AB1797" s="4">
        <f t="shared" si="541"/>
        <v>57.5</v>
      </c>
      <c r="AC1797" s="3">
        <v>100</v>
      </c>
      <c r="AD1797" s="4">
        <f t="shared" si="542"/>
        <v>1.6021234750165845E-2</v>
      </c>
      <c r="AE1797">
        <f t="shared" si="543"/>
        <v>88</v>
      </c>
      <c r="AG1797">
        <v>88</v>
      </c>
      <c r="AH1797" s="4">
        <f t="shared" si="544"/>
        <v>1.84</v>
      </c>
      <c r="AJ1797">
        <v>1.84</v>
      </c>
      <c r="AK1797" s="4">
        <f t="shared" si="545"/>
        <v>1.5943716606190587E-2</v>
      </c>
      <c r="AL1797">
        <f t="shared" si="546"/>
        <v>82</v>
      </c>
      <c r="AN1797">
        <v>82</v>
      </c>
      <c r="AO1797" s="4">
        <f t="shared" si="547"/>
        <v>0.4</v>
      </c>
      <c r="AQ1797">
        <v>0.4</v>
      </c>
      <c r="AR1797" s="4">
        <f t="shared" si="548"/>
        <v>193.18748400000001</v>
      </c>
      <c r="AT1797">
        <v>193.18748400000001</v>
      </c>
      <c r="AU1797">
        <v>193.18748400000001</v>
      </c>
      <c r="AV1797" s="4">
        <f t="shared" si="549"/>
        <v>4695462</v>
      </c>
      <c r="AX1797">
        <v>4695462</v>
      </c>
      <c r="AY1797">
        <v>4695462</v>
      </c>
      <c r="AZ1797" s="4">
        <f t="shared" si="550"/>
        <v>13.3</v>
      </c>
      <c r="BB1797">
        <v>13.3</v>
      </c>
      <c r="BC1797" s="4">
        <f t="shared" si="551"/>
        <v>13.7</v>
      </c>
      <c r="BE1797">
        <v>13.7</v>
      </c>
      <c r="BF1797" s="4">
        <v>0.41699999999999998</v>
      </c>
      <c r="BG1797" s="4">
        <v>7.5</v>
      </c>
      <c r="BH1797" s="4">
        <f t="shared" si="533"/>
        <v>62.1</v>
      </c>
      <c r="BJ1797">
        <v>62.1</v>
      </c>
    </row>
    <row r="1798" spans="1:62" x14ac:dyDescent="0.25">
      <c r="A1798" s="4" t="s">
        <v>138</v>
      </c>
      <c r="B1798" s="4">
        <v>2015</v>
      </c>
      <c r="C1798" s="4">
        <v>1</v>
      </c>
      <c r="E1798" s="4">
        <f t="shared" si="534"/>
        <v>2.5654173730108778E-3</v>
      </c>
      <c r="F1798">
        <v>248</v>
      </c>
      <c r="H1798" s="4">
        <f t="shared" si="535"/>
        <v>1.4451691931942897E-2</v>
      </c>
      <c r="I1798">
        <f t="shared" si="536"/>
        <v>2</v>
      </c>
      <c r="K1798">
        <v>2</v>
      </c>
      <c r="M1798">
        <f t="shared" si="537"/>
        <v>1.8731145170040577E-4</v>
      </c>
      <c r="O1798" s="4">
        <f t="shared" si="538"/>
        <v>0</v>
      </c>
      <c r="Q1798">
        <v>0</v>
      </c>
      <c r="S1798" s="4">
        <f t="shared" si="539"/>
        <v>1.4437648664183886E-2</v>
      </c>
      <c r="T1798">
        <v>92</v>
      </c>
      <c r="W1798" s="4">
        <f t="shared" si="540"/>
        <v>212</v>
      </c>
      <c r="X1798">
        <v>212</v>
      </c>
      <c r="Y1798" s="4">
        <v>35.700000000000003</v>
      </c>
      <c r="AB1798" s="4">
        <f t="shared" si="541"/>
        <v>3</v>
      </c>
      <c r="AC1798" s="3">
        <v>3</v>
      </c>
      <c r="AD1798" s="4">
        <f t="shared" si="542"/>
        <v>1.5168511867971158E-2</v>
      </c>
      <c r="AE1798">
        <f t="shared" si="543"/>
        <v>92</v>
      </c>
      <c r="AG1798">
        <v>92</v>
      </c>
      <c r="AH1798" s="4" t="e">
        <f t="shared" si="544"/>
        <v>#VALUE!</v>
      </c>
      <c r="AK1798" s="4">
        <f t="shared" si="545"/>
        <v>1.456641646471757E-2</v>
      </c>
      <c r="AL1798">
        <f t="shared" si="546"/>
        <v>92</v>
      </c>
      <c r="AN1798">
        <v>92</v>
      </c>
      <c r="AO1798" s="4">
        <f t="shared" si="547"/>
        <v>1.85</v>
      </c>
      <c r="AQ1798">
        <v>2.1</v>
      </c>
      <c r="AR1798" s="4">
        <f t="shared" si="548"/>
        <v>4737.6699600000002</v>
      </c>
      <c r="AT1798">
        <v>4737.6699600000002</v>
      </c>
      <c r="AU1798">
        <v>4737.6699600000002</v>
      </c>
      <c r="AV1798" s="4">
        <f t="shared" si="549"/>
        <v>2425561</v>
      </c>
      <c r="AX1798">
        <v>2425561</v>
      </c>
      <c r="AY1798">
        <v>2425561</v>
      </c>
      <c r="AZ1798" s="4">
        <f t="shared" si="550"/>
        <v>8.1999999999999993</v>
      </c>
      <c r="BB1798">
        <v>8.1999999999999993</v>
      </c>
      <c r="BC1798" s="4">
        <f t="shared" si="551"/>
        <v>8.1</v>
      </c>
      <c r="BE1798">
        <v>8.1</v>
      </c>
      <c r="BF1798" s="4">
        <v>0.63700000000000001</v>
      </c>
      <c r="BG1798" s="4">
        <v>11.7</v>
      </c>
      <c r="BH1798" s="4">
        <f t="shared" si="533"/>
        <v>65.8</v>
      </c>
      <c r="BJ1798">
        <v>65.8</v>
      </c>
    </row>
    <row r="1799" spans="1:62" x14ac:dyDescent="0.25">
      <c r="A1799" s="4" t="s">
        <v>138</v>
      </c>
      <c r="B1799" s="4">
        <v>2014</v>
      </c>
      <c r="C1799" s="4">
        <v>1</v>
      </c>
      <c r="E1799" s="4">
        <f t="shared" si="534"/>
        <v>2.6465877704333232E-3</v>
      </c>
      <c r="F1799">
        <v>242</v>
      </c>
      <c r="H1799" s="4">
        <f t="shared" si="535"/>
        <v>1.4451691931942897E-2</v>
      </c>
      <c r="I1799">
        <f t="shared" si="536"/>
        <v>2</v>
      </c>
      <c r="K1799">
        <v>2</v>
      </c>
      <c r="L1799" s="4">
        <v>0.01</v>
      </c>
      <c r="M1799">
        <f t="shared" si="537"/>
        <v>2.0067939754756271E-4</v>
      </c>
      <c r="O1799" s="4">
        <f t="shared" si="538"/>
        <v>751.39827190000005</v>
      </c>
      <c r="Q1799">
        <v>751.39827190000005</v>
      </c>
      <c r="S1799" s="4">
        <f t="shared" si="539"/>
        <v>1.5294555671065845E-2</v>
      </c>
      <c r="T1799">
        <v>88</v>
      </c>
      <c r="W1799" s="4">
        <f t="shared" si="540"/>
        <v>477</v>
      </c>
      <c r="X1799">
        <v>477</v>
      </c>
      <c r="Y1799" s="4">
        <v>34.9</v>
      </c>
      <c r="AB1799" s="4">
        <f t="shared" si="541"/>
        <v>3</v>
      </c>
      <c r="AC1799" s="3">
        <v>3</v>
      </c>
      <c r="AD1799" s="4">
        <f t="shared" si="542"/>
        <v>1.6007297008763216E-2</v>
      </c>
      <c r="AE1799">
        <f t="shared" si="543"/>
        <v>88</v>
      </c>
      <c r="AG1799">
        <v>88</v>
      </c>
      <c r="AH1799" s="4">
        <f t="shared" si="544"/>
        <v>8.93</v>
      </c>
      <c r="AJ1799">
        <v>8.93</v>
      </c>
      <c r="AK1799" s="4">
        <f t="shared" si="545"/>
        <v>1.5385276436552388E-2</v>
      </c>
      <c r="AL1799">
        <f t="shared" si="546"/>
        <v>88</v>
      </c>
      <c r="AN1799">
        <v>88</v>
      </c>
      <c r="AO1799" s="4">
        <f t="shared" si="547"/>
        <v>1.85</v>
      </c>
      <c r="AQ1799">
        <v>2.2000000000000002</v>
      </c>
      <c r="AR1799" s="4">
        <f t="shared" si="548"/>
        <v>5421.3439529999996</v>
      </c>
      <c r="AT1799">
        <v>5421.3439529999996</v>
      </c>
      <c r="AU1799">
        <v>5421.3439529999996</v>
      </c>
      <c r="AV1799" s="4">
        <f t="shared" si="549"/>
        <v>237992</v>
      </c>
      <c r="AX1799">
        <v>237992</v>
      </c>
      <c r="AY1799">
        <v>237992</v>
      </c>
      <c r="AZ1799" s="4">
        <f t="shared" si="550"/>
        <v>8.6</v>
      </c>
      <c r="BB1799">
        <v>8.6</v>
      </c>
      <c r="BC1799" s="4">
        <f t="shared" si="551"/>
        <v>8.5</v>
      </c>
      <c r="BE1799">
        <v>8.5</v>
      </c>
      <c r="BF1799" s="4">
        <v>0.63200000000000001</v>
      </c>
      <c r="BG1799" s="4">
        <v>11.7</v>
      </c>
      <c r="BH1799" s="4">
        <f t="shared" si="533"/>
        <v>65.900000000000006</v>
      </c>
      <c r="BJ1799">
        <v>65.900000000000006</v>
      </c>
    </row>
    <row r="1800" spans="1:62" x14ac:dyDescent="0.25">
      <c r="A1800" s="4" t="s">
        <v>138</v>
      </c>
      <c r="B1800" s="4">
        <v>2013</v>
      </c>
      <c r="C1800" s="4">
        <v>1</v>
      </c>
      <c r="E1800" s="4">
        <f t="shared" si="534"/>
        <v>2.7732206698751448E-3</v>
      </c>
      <c r="F1800">
        <v>232</v>
      </c>
      <c r="H1800" s="4">
        <f t="shared" si="535"/>
        <v>1.4845116203364152E-2</v>
      </c>
      <c r="I1800">
        <f t="shared" si="536"/>
        <v>3</v>
      </c>
      <c r="K1800">
        <v>3</v>
      </c>
      <c r="L1800" s="4">
        <v>0.01</v>
      </c>
      <c r="M1800">
        <f t="shared" si="537"/>
        <v>2.0067104196194469E-4</v>
      </c>
      <c r="O1800" s="4">
        <f t="shared" si="538"/>
        <v>760.65505529999996</v>
      </c>
      <c r="Q1800">
        <v>760.65505529999996</v>
      </c>
      <c r="S1800" s="4">
        <f t="shared" si="539"/>
        <v>1.511169775295931E-2</v>
      </c>
      <c r="T1800">
        <v>89</v>
      </c>
      <c r="W1800" s="4">
        <f t="shared" si="540"/>
        <v>900.625</v>
      </c>
      <c r="X1800">
        <v>1028</v>
      </c>
      <c r="Y1800" s="4">
        <v>34.1</v>
      </c>
      <c r="AB1800" s="4">
        <f t="shared" si="541"/>
        <v>3</v>
      </c>
      <c r="AC1800" s="3">
        <v>3</v>
      </c>
      <c r="AD1800" s="4">
        <f t="shared" si="542"/>
        <v>1.5825158137518218E-2</v>
      </c>
      <c r="AE1800">
        <f t="shared" si="543"/>
        <v>89</v>
      </c>
      <c r="AG1800">
        <v>89</v>
      </c>
      <c r="AH1800" s="4">
        <f t="shared" si="544"/>
        <v>8.5299999999999994</v>
      </c>
      <c r="AJ1800">
        <v>8.5299999999999994</v>
      </c>
      <c r="AK1800" s="4">
        <f t="shared" si="545"/>
        <v>1.5204285799521064E-2</v>
      </c>
      <c r="AL1800">
        <f t="shared" si="546"/>
        <v>89</v>
      </c>
      <c r="AN1800">
        <v>89</v>
      </c>
      <c r="AO1800" s="4">
        <f t="shared" si="547"/>
        <v>1.85</v>
      </c>
      <c r="AQ1800">
        <v>2.5</v>
      </c>
      <c r="AR1800" s="4">
        <f t="shared" si="548"/>
        <v>5488.1317120000003</v>
      </c>
      <c r="AT1800">
        <v>5488.1317120000003</v>
      </c>
      <c r="AU1800">
        <v>5488.1317120000003</v>
      </c>
      <c r="AV1800" s="4">
        <f t="shared" si="549"/>
        <v>231652</v>
      </c>
      <c r="AX1800">
        <v>231652</v>
      </c>
      <c r="AY1800">
        <v>231652</v>
      </c>
      <c r="AZ1800" s="4">
        <f t="shared" si="550"/>
        <v>9</v>
      </c>
      <c r="BB1800">
        <v>9</v>
      </c>
      <c r="BC1800" s="4">
        <f t="shared" si="551"/>
        <v>8.9</v>
      </c>
      <c r="BE1800">
        <v>8.9</v>
      </c>
      <c r="BF1800" s="4">
        <v>0.625</v>
      </c>
      <c r="BG1800" s="4">
        <v>11.6</v>
      </c>
      <c r="BH1800" s="4">
        <f t="shared" si="533"/>
        <v>66.099999999999994</v>
      </c>
      <c r="BJ1800">
        <v>66.099999999999994</v>
      </c>
    </row>
    <row r="1801" spans="1:62" x14ac:dyDescent="0.25">
      <c r="A1801" s="4" t="s">
        <v>138</v>
      </c>
      <c r="B1801" s="4">
        <v>2012</v>
      </c>
      <c r="C1801" s="4">
        <v>1</v>
      </c>
      <c r="E1801" s="4">
        <f t="shared" si="534"/>
        <v>2.7732206698751448E-3</v>
      </c>
      <c r="F1801">
        <v>232</v>
      </c>
      <c r="H1801" s="4">
        <f t="shared" si="535"/>
        <v>1.4845116203364152E-2</v>
      </c>
      <c r="I1801">
        <f t="shared" si="536"/>
        <v>3</v>
      </c>
      <c r="K1801">
        <v>3</v>
      </c>
      <c r="L1801" s="4">
        <v>0.01</v>
      </c>
      <c r="M1801">
        <f t="shared" si="537"/>
        <v>2.0059654625380845E-4</v>
      </c>
      <c r="O1801" s="4">
        <f t="shared" si="538"/>
        <v>796.87342630000001</v>
      </c>
      <c r="Q1801">
        <v>796.87342630000001</v>
      </c>
      <c r="S1801" s="4">
        <f t="shared" si="539"/>
        <v>1.5795062001612969E-2</v>
      </c>
      <c r="T1801">
        <v>84</v>
      </c>
      <c r="W1801" s="4">
        <f t="shared" si="540"/>
        <v>86</v>
      </c>
      <c r="X1801">
        <v>86</v>
      </c>
      <c r="Y1801" s="4">
        <v>33.299999999999997</v>
      </c>
      <c r="AB1801" s="4">
        <f t="shared" si="541"/>
        <v>4</v>
      </c>
      <c r="AC1801" s="3">
        <v>4</v>
      </c>
      <c r="AD1801" s="4">
        <f t="shared" si="542"/>
        <v>1.6430053266456784E-2</v>
      </c>
      <c r="AE1801">
        <f t="shared" si="543"/>
        <v>84</v>
      </c>
      <c r="AG1801">
        <v>84</v>
      </c>
      <c r="AH1801" s="4">
        <f t="shared" si="544"/>
        <v>8.24</v>
      </c>
      <c r="AJ1801">
        <v>8.24</v>
      </c>
      <c r="AK1801" s="4">
        <f t="shared" si="545"/>
        <v>1.5834247911440235E-2</v>
      </c>
      <c r="AL1801">
        <f t="shared" si="546"/>
        <v>84</v>
      </c>
      <c r="AN1801">
        <v>84</v>
      </c>
      <c r="AO1801" s="4">
        <f t="shared" si="547"/>
        <v>1.85</v>
      </c>
      <c r="AQ1801">
        <v>3.7</v>
      </c>
      <c r="AR1801" s="4">
        <f t="shared" si="548"/>
        <v>5749.4475199999997</v>
      </c>
      <c r="AT1801">
        <v>5749.4475199999997</v>
      </c>
      <c r="AU1801">
        <v>5749.4475199999997</v>
      </c>
      <c r="AV1801" s="4">
        <f t="shared" si="549"/>
        <v>2263934</v>
      </c>
      <c r="AX1801">
        <v>2263934</v>
      </c>
      <c r="AY1801">
        <v>2263934</v>
      </c>
      <c r="AZ1801" s="4">
        <f t="shared" si="550"/>
        <v>9.5</v>
      </c>
      <c r="BB1801">
        <v>9.5</v>
      </c>
      <c r="BC1801" s="4">
        <f t="shared" si="551"/>
        <v>9.4</v>
      </c>
      <c r="BE1801">
        <v>9.4</v>
      </c>
      <c r="BF1801" s="4">
        <v>0.61899999999999999</v>
      </c>
      <c r="BG1801" s="4">
        <v>11.5</v>
      </c>
      <c r="BH1801" s="4">
        <f t="shared" si="533"/>
        <v>65.8</v>
      </c>
      <c r="BJ1801">
        <v>65.8</v>
      </c>
    </row>
    <row r="1802" spans="1:62" x14ac:dyDescent="0.25">
      <c r="A1802" s="4" t="s">
        <v>138</v>
      </c>
      <c r="B1802" s="4">
        <v>2011</v>
      </c>
      <c r="C1802" s="4">
        <v>1</v>
      </c>
      <c r="E1802" s="4">
        <f t="shared" si="534"/>
        <v>2.2738121521682772E-3</v>
      </c>
      <c r="F1802">
        <v>268</v>
      </c>
      <c r="H1802" s="4">
        <f t="shared" si="535"/>
        <v>1.4845116203364152E-2</v>
      </c>
      <c r="I1802">
        <f t="shared" si="536"/>
        <v>3</v>
      </c>
      <c r="K1802">
        <v>3</v>
      </c>
      <c r="L1802" s="4">
        <v>7.84</v>
      </c>
      <c r="M1802">
        <f t="shared" si="537"/>
        <v>1.8758648348343599E-4</v>
      </c>
      <c r="O1802" s="4">
        <f t="shared" si="538"/>
        <v>7.8962349310000004</v>
      </c>
      <c r="Q1802">
        <v>7.8962349310000004</v>
      </c>
      <c r="S1802" s="4">
        <f t="shared" si="539"/>
        <v>1.5898919057260947E-2</v>
      </c>
      <c r="T1802">
        <v>82</v>
      </c>
      <c r="W1802" s="4">
        <f t="shared" si="540"/>
        <v>79</v>
      </c>
      <c r="X1802">
        <v>79</v>
      </c>
      <c r="Y1802" s="4">
        <v>32.5</v>
      </c>
      <c r="AB1802" s="4">
        <f t="shared" si="541"/>
        <v>4</v>
      </c>
      <c r="AC1802" s="3">
        <v>4</v>
      </c>
      <c r="AD1802" s="4">
        <f t="shared" si="542"/>
        <v>1.635439926998138E-2</v>
      </c>
      <c r="AE1802">
        <f t="shared" si="543"/>
        <v>85</v>
      </c>
      <c r="AG1802">
        <v>85</v>
      </c>
      <c r="AH1802" s="4">
        <f t="shared" si="544"/>
        <v>8.7799999999999994</v>
      </c>
      <c r="AJ1802">
        <v>8.7799999999999994</v>
      </c>
      <c r="AK1802" s="4">
        <f t="shared" si="545"/>
        <v>1.5910878404137688E-2</v>
      </c>
      <c r="AL1802">
        <f t="shared" si="546"/>
        <v>82</v>
      </c>
      <c r="AN1802">
        <v>82</v>
      </c>
      <c r="AO1802" s="4">
        <f t="shared" si="547"/>
        <v>1.85</v>
      </c>
      <c r="AQ1802">
        <v>4.7</v>
      </c>
      <c r="AR1802" s="4">
        <f t="shared" si="548"/>
        <v>56.971392000000002</v>
      </c>
      <c r="AT1802">
        <v>56.971392000000002</v>
      </c>
      <c r="AU1802">
        <v>56.971392000000002</v>
      </c>
      <c r="AV1802" s="4">
        <f t="shared" si="549"/>
        <v>2215621</v>
      </c>
      <c r="AX1802">
        <v>2215621</v>
      </c>
      <c r="AY1802">
        <v>2215621</v>
      </c>
      <c r="AZ1802" s="4">
        <f t="shared" si="550"/>
        <v>9.9</v>
      </c>
      <c r="BB1802">
        <v>9.9</v>
      </c>
      <c r="BC1802" s="4">
        <f t="shared" si="551"/>
        <v>9.9</v>
      </c>
      <c r="BE1802">
        <v>9.9</v>
      </c>
      <c r="BF1802" s="4">
        <v>0.61199999999999999</v>
      </c>
      <c r="BG1802" s="4">
        <v>11.5</v>
      </c>
      <c r="BH1802" s="4">
        <f t="shared" si="533"/>
        <v>64.3</v>
      </c>
      <c r="BJ1802">
        <v>64.3</v>
      </c>
    </row>
    <row r="1803" spans="1:62" x14ac:dyDescent="0.25">
      <c r="A1803" s="4" t="s">
        <v>138</v>
      </c>
      <c r="B1803" s="4">
        <v>2010</v>
      </c>
      <c r="C1803" s="4">
        <v>1</v>
      </c>
      <c r="E1803" s="4">
        <f t="shared" si="534"/>
        <v>1.7918696460623533E-3</v>
      </c>
      <c r="F1803">
        <v>299</v>
      </c>
      <c r="H1803" s="4">
        <f t="shared" si="535"/>
        <v>1.4845116203364152E-2</v>
      </c>
      <c r="I1803">
        <f t="shared" si="536"/>
        <v>3</v>
      </c>
      <c r="K1803">
        <v>3</v>
      </c>
      <c r="L1803" s="4">
        <v>7.58</v>
      </c>
      <c r="M1803">
        <f t="shared" si="537"/>
        <v>2.0067490941054556E-4</v>
      </c>
      <c r="O1803" s="4">
        <f t="shared" si="538"/>
        <v>719.55351610000002</v>
      </c>
      <c r="Q1803">
        <v>719.55351610000002</v>
      </c>
      <c r="S1803" s="4">
        <f t="shared" si="539"/>
        <v>1.5859517275223931E-2</v>
      </c>
      <c r="T1803">
        <v>83</v>
      </c>
      <c r="W1803" s="4">
        <f t="shared" si="540"/>
        <v>900.625</v>
      </c>
      <c r="X1803">
        <v>3138</v>
      </c>
      <c r="Y1803" s="4">
        <v>31.8</v>
      </c>
      <c r="AB1803" s="4">
        <f t="shared" si="541"/>
        <v>4</v>
      </c>
      <c r="AC1803" s="3">
        <v>4</v>
      </c>
      <c r="AD1803" s="4">
        <f t="shared" si="542"/>
        <v>1.6456255482484757E-2</v>
      </c>
      <c r="AE1803">
        <f t="shared" si="543"/>
        <v>83</v>
      </c>
      <c r="AG1803">
        <v>83</v>
      </c>
      <c r="AH1803" s="4">
        <f t="shared" si="544"/>
        <v>7.89</v>
      </c>
      <c r="AJ1803">
        <v>7.89</v>
      </c>
      <c r="AK1803" s="4">
        <f t="shared" si="545"/>
        <v>1.5874688502911263E-2</v>
      </c>
      <c r="AL1803">
        <f t="shared" si="546"/>
        <v>83</v>
      </c>
      <c r="AN1803">
        <v>83</v>
      </c>
      <c r="AO1803" s="4">
        <f t="shared" si="547"/>
        <v>1.85</v>
      </c>
      <c r="AQ1803">
        <v>6.2</v>
      </c>
      <c r="AR1803" s="4">
        <f t="shared" si="548"/>
        <v>5191.5838100000001</v>
      </c>
      <c r="AT1803">
        <v>5191.5838100000001</v>
      </c>
      <c r="AU1803">
        <v>5191.5838100000001</v>
      </c>
      <c r="AV1803" s="4">
        <f t="shared" si="549"/>
        <v>217317</v>
      </c>
      <c r="AX1803">
        <v>217317</v>
      </c>
      <c r="AY1803">
        <v>217317</v>
      </c>
      <c r="AZ1803" s="4">
        <f t="shared" si="550"/>
        <v>1.4</v>
      </c>
      <c r="BB1803">
        <v>1.4</v>
      </c>
      <c r="BC1803" s="4">
        <f t="shared" si="551"/>
        <v>1.4</v>
      </c>
      <c r="BE1803">
        <v>1.4</v>
      </c>
      <c r="BF1803" s="4">
        <v>0.60399999999999998</v>
      </c>
      <c r="BG1803" s="4">
        <v>11.4</v>
      </c>
      <c r="BH1803" s="4">
        <f t="shared" si="533"/>
        <v>63</v>
      </c>
      <c r="BJ1803">
        <v>63</v>
      </c>
    </row>
    <row r="1804" spans="1:62" x14ac:dyDescent="0.25">
      <c r="A1804" s="4" t="s">
        <v>138</v>
      </c>
      <c r="B1804" s="4">
        <v>2009</v>
      </c>
      <c r="C1804" s="4">
        <v>1</v>
      </c>
      <c r="E1804" s="4">
        <f t="shared" si="534"/>
        <v>1.8762697008996444E-3</v>
      </c>
      <c r="F1804">
        <v>36</v>
      </c>
      <c r="H1804" s="4">
        <f t="shared" si="535"/>
        <v>1.4845116203364152E-2</v>
      </c>
      <c r="I1804">
        <f t="shared" si="536"/>
        <v>3</v>
      </c>
      <c r="K1804">
        <v>3</v>
      </c>
      <c r="L1804" s="4">
        <v>7.99</v>
      </c>
      <c r="M1804">
        <f t="shared" si="537"/>
        <v>2.0001378402139208E-4</v>
      </c>
      <c r="O1804" s="4">
        <f t="shared" si="538"/>
        <v>575.67480690000002</v>
      </c>
      <c r="Q1804">
        <v>575.67480690000002</v>
      </c>
      <c r="S1804" s="4">
        <f t="shared" si="539"/>
        <v>8.675140700055771E-5</v>
      </c>
      <c r="W1804" s="4">
        <f t="shared" si="540"/>
        <v>900.625</v>
      </c>
      <c r="X1804">
        <v>4076</v>
      </c>
      <c r="Y1804" s="4">
        <v>31</v>
      </c>
      <c r="AB1804" s="4">
        <f t="shared" si="541"/>
        <v>4</v>
      </c>
      <c r="AC1804" s="3">
        <v>4</v>
      </c>
      <c r="AD1804" s="4">
        <f t="shared" si="542"/>
        <v>1.644901082004353E-2</v>
      </c>
      <c r="AE1804">
        <f t="shared" si="543"/>
        <v>83</v>
      </c>
      <c r="AG1804">
        <v>83</v>
      </c>
      <c r="AH1804" s="4">
        <f t="shared" si="544"/>
        <v>8.5</v>
      </c>
      <c r="AJ1804">
        <v>8.5</v>
      </c>
      <c r="AK1804" s="4">
        <f t="shared" si="545"/>
        <v>1.5867699786601061E-2</v>
      </c>
      <c r="AL1804">
        <f t="shared" si="546"/>
        <v>83</v>
      </c>
      <c r="AN1804">
        <v>83</v>
      </c>
      <c r="AO1804" s="4">
        <f t="shared" si="547"/>
        <v>1.85</v>
      </c>
      <c r="AQ1804">
        <v>8.6999999999999993</v>
      </c>
      <c r="AR1804" s="4">
        <f t="shared" si="548"/>
        <v>4153.4978849999998</v>
      </c>
      <c r="AT1804">
        <v>4153.4978849999998</v>
      </c>
      <c r="AU1804">
        <v>4153.4978849999998</v>
      </c>
      <c r="AV1804" s="4">
        <f t="shared" si="549"/>
        <v>21374</v>
      </c>
      <c r="AX1804">
        <v>21374</v>
      </c>
      <c r="AY1804">
        <v>21374</v>
      </c>
      <c r="AZ1804" s="4">
        <f t="shared" si="550"/>
        <v>1.9</v>
      </c>
      <c r="BB1804">
        <v>1.9</v>
      </c>
      <c r="BC1804" s="4">
        <f t="shared" si="551"/>
        <v>1.9</v>
      </c>
      <c r="BE1804">
        <v>1.9</v>
      </c>
      <c r="BF1804" s="4">
        <v>0.59799999999999998</v>
      </c>
      <c r="BG1804" s="4">
        <v>11.4</v>
      </c>
      <c r="BH1804" s="4">
        <f t="shared" si="533"/>
        <v>62.4</v>
      </c>
      <c r="BJ1804">
        <v>62.4</v>
      </c>
    </row>
    <row r="1805" spans="1:62" x14ac:dyDescent="0.25">
      <c r="A1805" s="4" t="s">
        <v>138</v>
      </c>
      <c r="B1805" s="4">
        <v>2008</v>
      </c>
      <c r="C1805" s="4">
        <v>1</v>
      </c>
      <c r="E1805" s="4">
        <f t="shared" si="534"/>
        <v>1.5164991783995702E-3</v>
      </c>
      <c r="F1805">
        <v>317</v>
      </c>
      <c r="H1805" s="4">
        <f t="shared" si="535"/>
        <v>1.4845116203364152E-2</v>
      </c>
      <c r="I1805">
        <f t="shared" si="536"/>
        <v>3</v>
      </c>
      <c r="K1805">
        <v>3</v>
      </c>
      <c r="L1805" s="4">
        <v>6.28</v>
      </c>
      <c r="M1805">
        <f t="shared" si="537"/>
        <v>1.8932192615192411E-4</v>
      </c>
      <c r="O1805" s="4">
        <f t="shared" si="538"/>
        <v>59.550335459999999</v>
      </c>
      <c r="Q1805">
        <v>59.550335459999999</v>
      </c>
      <c r="S1805" s="4">
        <f t="shared" si="539"/>
        <v>8.675140700055771E-5</v>
      </c>
      <c r="W1805" s="4">
        <f t="shared" si="540"/>
        <v>0</v>
      </c>
      <c r="X1805">
        <v>0</v>
      </c>
      <c r="Y1805" s="4">
        <v>3.2</v>
      </c>
      <c r="AB1805" s="4">
        <f t="shared" si="541"/>
        <v>4</v>
      </c>
      <c r="AC1805" s="3">
        <v>4</v>
      </c>
      <c r="AD1805" s="4">
        <f t="shared" si="542"/>
        <v>1.6441762965420676E-2</v>
      </c>
      <c r="AE1805">
        <f t="shared" si="543"/>
        <v>83</v>
      </c>
      <c r="AG1805">
        <v>83</v>
      </c>
      <c r="AH1805" s="4">
        <f t="shared" si="544"/>
        <v>7.15</v>
      </c>
      <c r="AJ1805">
        <v>7.15</v>
      </c>
      <c r="AK1805" s="4">
        <f t="shared" si="545"/>
        <v>1.5860707990777143E-2</v>
      </c>
      <c r="AL1805">
        <f t="shared" si="546"/>
        <v>83</v>
      </c>
      <c r="AN1805">
        <v>83</v>
      </c>
      <c r="AO1805" s="4">
        <f t="shared" si="547"/>
        <v>1.85</v>
      </c>
      <c r="AQ1805">
        <v>11.7</v>
      </c>
      <c r="AR1805" s="4">
        <f t="shared" si="548"/>
        <v>429.65609999999998</v>
      </c>
      <c r="AT1805">
        <v>429.65609999999998</v>
      </c>
      <c r="AU1805">
        <v>429.65609999999998</v>
      </c>
      <c r="AV1805" s="4">
        <f t="shared" si="549"/>
        <v>216375</v>
      </c>
      <c r="AX1805">
        <v>216375</v>
      </c>
      <c r="AY1805">
        <v>216375</v>
      </c>
      <c r="AZ1805" s="4">
        <f t="shared" si="550"/>
        <v>11.5</v>
      </c>
      <c r="BB1805">
        <v>11.5</v>
      </c>
      <c r="BC1805" s="4">
        <f t="shared" si="551"/>
        <v>11.4</v>
      </c>
      <c r="BE1805">
        <v>11.4</v>
      </c>
      <c r="BF1805" s="4">
        <v>0.58899999999999997</v>
      </c>
      <c r="BG1805" s="4">
        <v>11.3</v>
      </c>
      <c r="BH1805" s="4">
        <f t="shared" si="533"/>
        <v>61.7</v>
      </c>
      <c r="BJ1805">
        <v>61.7</v>
      </c>
    </row>
    <row r="1806" spans="1:62" x14ac:dyDescent="0.25">
      <c r="A1806" s="4" t="s">
        <v>138</v>
      </c>
      <c r="B1806" s="4">
        <v>2007</v>
      </c>
      <c r="C1806" s="4">
        <v>1</v>
      </c>
      <c r="E1806" s="4">
        <f t="shared" si="534"/>
        <v>9.8308132270543401E-4</v>
      </c>
      <c r="F1806">
        <v>356</v>
      </c>
      <c r="H1806" s="4">
        <f t="shared" si="535"/>
        <v>1.4845116203364152E-2</v>
      </c>
      <c r="I1806">
        <f t="shared" si="536"/>
        <v>3</v>
      </c>
      <c r="K1806">
        <v>3</v>
      </c>
      <c r="L1806" s="4">
        <v>5.12</v>
      </c>
      <c r="M1806">
        <f t="shared" si="537"/>
        <v>1.8940502767510217E-4</v>
      </c>
      <c r="O1806" s="4">
        <f t="shared" si="538"/>
        <v>62.110392959999999</v>
      </c>
      <c r="Q1806">
        <v>62.110392959999999</v>
      </c>
      <c r="S1806" s="4">
        <f t="shared" si="539"/>
        <v>8.675140700055771E-5</v>
      </c>
      <c r="W1806" s="4">
        <f t="shared" si="540"/>
        <v>21</v>
      </c>
      <c r="X1806">
        <v>21</v>
      </c>
      <c r="Y1806" s="4">
        <v>29.4</v>
      </c>
      <c r="AB1806" s="4">
        <f t="shared" si="541"/>
        <v>4</v>
      </c>
      <c r="AC1806" s="3">
        <v>4</v>
      </c>
      <c r="AD1806" s="4">
        <f t="shared" si="542"/>
        <v>1.6431901079656565E-2</v>
      </c>
      <c r="AE1806">
        <f t="shared" si="543"/>
        <v>81</v>
      </c>
      <c r="AG1806">
        <v>81</v>
      </c>
      <c r="AH1806" s="4">
        <f t="shared" si="544"/>
        <v>6.99</v>
      </c>
      <c r="AJ1806">
        <v>6.99</v>
      </c>
      <c r="AK1806" s="4">
        <f t="shared" si="545"/>
        <v>1.5617140471925667E-2</v>
      </c>
      <c r="AL1806">
        <f t="shared" si="546"/>
        <v>86</v>
      </c>
      <c r="AN1806">
        <v>86</v>
      </c>
      <c r="AO1806" s="4">
        <f t="shared" si="547"/>
        <v>1.85</v>
      </c>
      <c r="AQ1806">
        <v>15.2</v>
      </c>
      <c r="AR1806" s="4">
        <f t="shared" si="548"/>
        <v>422.51967999999999</v>
      </c>
      <c r="AT1806">
        <v>422.51967999999999</v>
      </c>
      <c r="AU1806">
        <v>422.51967999999999</v>
      </c>
      <c r="AV1806" s="4">
        <f t="shared" si="549"/>
        <v>279915</v>
      </c>
      <c r="AX1806">
        <v>279915</v>
      </c>
      <c r="AY1806">
        <v>279915</v>
      </c>
      <c r="AZ1806" s="4">
        <f t="shared" si="550"/>
        <v>12</v>
      </c>
      <c r="BB1806">
        <v>12</v>
      </c>
      <c r="BC1806" s="4">
        <f t="shared" si="551"/>
        <v>12</v>
      </c>
      <c r="BE1806">
        <v>12</v>
      </c>
      <c r="BF1806" s="4">
        <v>0.57799999999999996</v>
      </c>
      <c r="BG1806" s="4">
        <v>11.3</v>
      </c>
      <c r="BH1806" s="4">
        <f t="shared" si="533"/>
        <v>60</v>
      </c>
      <c r="BJ1806">
        <v>60</v>
      </c>
    </row>
    <row r="1807" spans="1:62" x14ac:dyDescent="0.25">
      <c r="A1807" s="4" t="s">
        <v>138</v>
      </c>
      <c r="B1807" s="4">
        <v>2006</v>
      </c>
      <c r="C1807" s="4">
        <v>1</v>
      </c>
      <c r="E1807" s="4">
        <f t="shared" si="534"/>
        <v>3.2388034212055494E-4</v>
      </c>
      <c r="F1807">
        <v>431</v>
      </c>
      <c r="H1807" s="4">
        <f t="shared" si="535"/>
        <v>1.4845116203364152E-2</v>
      </c>
      <c r="I1807">
        <f t="shared" si="536"/>
        <v>3</v>
      </c>
      <c r="K1807">
        <v>3</v>
      </c>
      <c r="L1807" s="4">
        <v>4.9400000000000004</v>
      </c>
      <c r="M1807">
        <f t="shared" si="537"/>
        <v>1.9871567525605647E-4</v>
      </c>
      <c r="O1807" s="4">
        <f t="shared" si="538"/>
        <v>459.15723989999998</v>
      </c>
      <c r="Q1807">
        <v>459.15723989999998</v>
      </c>
      <c r="S1807" s="4">
        <f t="shared" si="539"/>
        <v>8.675140700055771E-5</v>
      </c>
      <c r="W1807" s="4">
        <f t="shared" si="540"/>
        <v>3</v>
      </c>
      <c r="X1807">
        <v>3</v>
      </c>
      <c r="Y1807" s="4">
        <v>28.7</v>
      </c>
      <c r="AB1807" s="4">
        <f t="shared" si="541"/>
        <v>4</v>
      </c>
      <c r="AC1807" s="3">
        <v>4</v>
      </c>
      <c r="AD1807" s="4">
        <f t="shared" si="542"/>
        <v>1.5560321492342308E-2</v>
      </c>
      <c r="AE1807">
        <f t="shared" si="543"/>
        <v>74</v>
      </c>
      <c r="AG1807">
        <v>74</v>
      </c>
      <c r="AH1807" s="4">
        <f t="shared" si="544"/>
        <v>7.2</v>
      </c>
      <c r="AJ1807">
        <v>7.2</v>
      </c>
      <c r="AK1807" s="4">
        <f t="shared" si="545"/>
        <v>1.5610239246383091E-2</v>
      </c>
      <c r="AL1807">
        <f t="shared" si="546"/>
        <v>86</v>
      </c>
      <c r="AN1807">
        <v>86</v>
      </c>
      <c r="AO1807" s="4">
        <f t="shared" si="547"/>
        <v>1.85</v>
      </c>
      <c r="AQ1807">
        <v>19.2</v>
      </c>
      <c r="AR1807" s="4">
        <f t="shared" si="548"/>
        <v>3881.2953499999999</v>
      </c>
      <c r="AT1807">
        <v>3881.2953499999999</v>
      </c>
      <c r="AU1807">
        <v>3881.2953499999999</v>
      </c>
      <c r="AV1807" s="4">
        <f t="shared" si="549"/>
        <v>255734</v>
      </c>
      <c r="AX1807">
        <v>255734</v>
      </c>
      <c r="AY1807">
        <v>255734</v>
      </c>
      <c r="AZ1807" s="4">
        <f t="shared" si="550"/>
        <v>12.6</v>
      </c>
      <c r="BB1807">
        <v>12.6</v>
      </c>
      <c r="BC1807" s="4">
        <f t="shared" si="551"/>
        <v>12.6</v>
      </c>
      <c r="BE1807">
        <v>12.6</v>
      </c>
      <c r="BF1807" s="4">
        <v>0.56999999999999995</v>
      </c>
      <c r="BG1807" s="4">
        <v>11.4</v>
      </c>
      <c r="BH1807" s="4">
        <f t="shared" si="533"/>
        <v>57</v>
      </c>
      <c r="BJ1807">
        <v>57</v>
      </c>
    </row>
    <row r="1808" spans="1:62" x14ac:dyDescent="0.25">
      <c r="A1808" s="4" t="s">
        <v>138</v>
      </c>
      <c r="B1808" s="4">
        <v>2005</v>
      </c>
      <c r="C1808" s="4">
        <v>1</v>
      </c>
      <c r="E1808" s="4">
        <f t="shared" si="534"/>
        <v>1.3689751405258351E-4</v>
      </c>
      <c r="F1808">
        <v>477</v>
      </c>
      <c r="H1808" s="4">
        <f t="shared" si="535"/>
        <v>1.4845116203364152E-2</v>
      </c>
      <c r="I1808">
        <f t="shared" si="536"/>
        <v>3</v>
      </c>
      <c r="K1808">
        <v>3</v>
      </c>
      <c r="L1808" s="4">
        <v>4.8899999999999997</v>
      </c>
      <c r="M1808">
        <f t="shared" si="537"/>
        <v>1.9869545459704475E-4</v>
      </c>
      <c r="O1808" s="4">
        <f t="shared" si="538"/>
        <v>457.7200522</v>
      </c>
      <c r="Q1808">
        <v>457.7200522</v>
      </c>
      <c r="S1808" s="4">
        <f t="shared" si="539"/>
        <v>8.675140700055771E-5</v>
      </c>
      <c r="W1808" s="4">
        <f t="shared" si="540"/>
        <v>4</v>
      </c>
      <c r="X1808">
        <v>4</v>
      </c>
      <c r="Y1808" s="4">
        <v>27.9</v>
      </c>
      <c r="AB1808" s="4">
        <f t="shared" si="541"/>
        <v>4</v>
      </c>
      <c r="AC1808" s="3">
        <v>4</v>
      </c>
      <c r="AD1808" s="4">
        <f t="shared" si="542"/>
        <v>1.6217912259255073E-2</v>
      </c>
      <c r="AE1808">
        <f t="shared" si="543"/>
        <v>86</v>
      </c>
      <c r="AG1808">
        <v>86</v>
      </c>
      <c r="AH1808" s="4">
        <f t="shared" si="544"/>
        <v>7.32</v>
      </c>
      <c r="AJ1808">
        <v>7.32</v>
      </c>
      <c r="AK1808" s="4">
        <f t="shared" si="545"/>
        <v>1.5603334961162618E-2</v>
      </c>
      <c r="AL1808">
        <f t="shared" si="546"/>
        <v>86</v>
      </c>
      <c r="AN1808">
        <v>86</v>
      </c>
      <c r="AO1808" s="4">
        <f t="shared" si="547"/>
        <v>1.85</v>
      </c>
      <c r="AQ1808">
        <v>22.1</v>
      </c>
      <c r="AR1808" s="4">
        <f t="shared" si="548"/>
        <v>3573.1463869999998</v>
      </c>
      <c r="AT1808">
        <v>3573.1463869999998</v>
      </c>
      <c r="AU1808">
        <v>3573.1463869999998</v>
      </c>
      <c r="AV1808" s="4">
        <f t="shared" si="549"/>
        <v>232196</v>
      </c>
      <c r="AX1808">
        <v>232196</v>
      </c>
      <c r="AY1808">
        <v>232196</v>
      </c>
      <c r="AZ1808" s="4">
        <f t="shared" si="550"/>
        <v>13.1</v>
      </c>
      <c r="BB1808">
        <v>13.1</v>
      </c>
      <c r="BC1808" s="4">
        <f t="shared" si="551"/>
        <v>13.1</v>
      </c>
      <c r="BE1808">
        <v>13.1</v>
      </c>
      <c r="BF1808" s="4">
        <v>0.56499999999999995</v>
      </c>
      <c r="BG1808" s="4">
        <v>11.6</v>
      </c>
      <c r="BH1808" s="4">
        <f t="shared" si="533"/>
        <v>55.1</v>
      </c>
      <c r="BJ1808">
        <v>55.1</v>
      </c>
    </row>
    <row r="1809" spans="1:62" x14ac:dyDescent="0.25">
      <c r="A1809" s="4" t="s">
        <v>138</v>
      </c>
      <c r="B1809" s="4">
        <v>2004</v>
      </c>
      <c r="C1809" s="4">
        <v>1</v>
      </c>
      <c r="E1809" s="4">
        <f t="shared" si="534"/>
        <v>1.2112362363976091E-4</v>
      </c>
      <c r="F1809">
        <v>483</v>
      </c>
      <c r="H1809" s="4">
        <f t="shared" si="535"/>
        <v>1.4845116203364152E-2</v>
      </c>
      <c r="I1809">
        <f t="shared" si="536"/>
        <v>3</v>
      </c>
      <c r="K1809">
        <v>3</v>
      </c>
      <c r="L1809" s="4">
        <v>4.8</v>
      </c>
      <c r="M1809">
        <f t="shared" si="537"/>
        <v>1.9723825396545739E-4</v>
      </c>
      <c r="O1809" s="4">
        <f t="shared" si="538"/>
        <v>368.28482580000002</v>
      </c>
      <c r="Q1809">
        <v>368.28482580000002</v>
      </c>
      <c r="S1809" s="4">
        <f t="shared" si="539"/>
        <v>8.675140700055771E-5</v>
      </c>
      <c r="W1809" s="4">
        <f t="shared" si="540"/>
        <v>4</v>
      </c>
      <c r="X1809">
        <v>4</v>
      </c>
      <c r="Y1809" s="4">
        <v>27.2</v>
      </c>
      <c r="AB1809" s="4">
        <f t="shared" si="541"/>
        <v>4</v>
      </c>
      <c r="AC1809" s="3">
        <v>4</v>
      </c>
      <c r="AD1809" s="4">
        <f t="shared" si="542"/>
        <v>1.6411041334197751E-2</v>
      </c>
      <c r="AE1809">
        <f t="shared" si="543"/>
        <v>81</v>
      </c>
      <c r="AG1809">
        <v>81</v>
      </c>
      <c r="AH1809" s="4">
        <f t="shared" si="544"/>
        <v>6.47</v>
      </c>
      <c r="AJ1809">
        <v>6.47</v>
      </c>
      <c r="AK1809" s="4">
        <f t="shared" si="545"/>
        <v>1.5866706971084235E-2</v>
      </c>
      <c r="AL1809">
        <f t="shared" si="546"/>
        <v>81</v>
      </c>
      <c r="AN1809">
        <v>81</v>
      </c>
      <c r="AO1809" s="4">
        <f t="shared" si="547"/>
        <v>1.85</v>
      </c>
      <c r="AQ1809">
        <v>24</v>
      </c>
      <c r="AR1809" s="4">
        <f t="shared" si="548"/>
        <v>3288.2573729999999</v>
      </c>
      <c r="AT1809">
        <v>3288.2573729999999</v>
      </c>
      <c r="AU1809">
        <v>3288.2573729999999</v>
      </c>
      <c r="AV1809" s="4">
        <f t="shared" si="549"/>
        <v>29228</v>
      </c>
      <c r="AX1809">
        <v>29228</v>
      </c>
      <c r="AY1809">
        <v>29228</v>
      </c>
      <c r="AZ1809" s="4">
        <f t="shared" si="550"/>
        <v>13.7</v>
      </c>
      <c r="BB1809">
        <v>13.7</v>
      </c>
      <c r="BC1809" s="4">
        <f t="shared" si="551"/>
        <v>13.7</v>
      </c>
      <c r="BE1809">
        <v>13.7</v>
      </c>
      <c r="BF1809" s="4">
        <v>0.55900000000000005</v>
      </c>
      <c r="BG1809" s="4">
        <v>11.7</v>
      </c>
      <c r="BH1809" s="4">
        <f t="shared" si="533"/>
        <v>54.7</v>
      </c>
      <c r="BJ1809">
        <v>54.7</v>
      </c>
    </row>
    <row r="1810" spans="1:62" x14ac:dyDescent="0.25">
      <c r="A1810" s="4" t="s">
        <v>138</v>
      </c>
      <c r="B1810" s="4">
        <v>2003</v>
      </c>
      <c r="C1810" s="4">
        <v>1</v>
      </c>
      <c r="E1810" s="4">
        <f t="shared" si="534"/>
        <v>1.543654926418725E-4</v>
      </c>
      <c r="F1810">
        <v>471</v>
      </c>
      <c r="H1810" s="4">
        <f t="shared" si="535"/>
        <v>1.4845116203364152E-2</v>
      </c>
      <c r="I1810">
        <f t="shared" si="536"/>
        <v>3</v>
      </c>
      <c r="K1810">
        <v>3</v>
      </c>
      <c r="L1810" s="4">
        <v>5.28</v>
      </c>
      <c r="M1810">
        <f t="shared" si="537"/>
        <v>1.9574905792379827E-4</v>
      </c>
      <c r="O1810" s="4">
        <f t="shared" si="538"/>
        <v>294.65715519999998</v>
      </c>
      <c r="Q1810">
        <v>294.65715519999998</v>
      </c>
      <c r="S1810" s="4">
        <f t="shared" si="539"/>
        <v>8.675140700055771E-5</v>
      </c>
      <c r="W1810" s="4">
        <f t="shared" si="540"/>
        <v>262</v>
      </c>
      <c r="X1810">
        <v>262</v>
      </c>
      <c r="Y1810" s="4">
        <v>26.5</v>
      </c>
      <c r="AB1810" s="4">
        <f t="shared" si="541"/>
        <v>4</v>
      </c>
      <c r="AC1810" s="3">
        <v>4</v>
      </c>
      <c r="AD1810" s="4">
        <f t="shared" si="542"/>
        <v>1.6419129153533742E-2</v>
      </c>
      <c r="AE1810">
        <f t="shared" si="543"/>
        <v>82</v>
      </c>
      <c r="AG1810">
        <v>82</v>
      </c>
      <c r="AH1810" s="4">
        <f t="shared" si="544"/>
        <v>6.52</v>
      </c>
      <c r="AJ1810">
        <v>6.52</v>
      </c>
      <c r="AK1810" s="4">
        <f t="shared" si="545"/>
        <v>1.5793225076505327E-2</v>
      </c>
      <c r="AL1810">
        <f t="shared" si="546"/>
        <v>79</v>
      </c>
      <c r="AN1810">
        <v>79</v>
      </c>
      <c r="AO1810" s="4">
        <f t="shared" si="547"/>
        <v>1.85</v>
      </c>
      <c r="AQ1810">
        <v>24.7</v>
      </c>
      <c r="AR1810" s="4">
        <f t="shared" si="548"/>
        <v>2482.3686200000002</v>
      </c>
      <c r="AT1810">
        <v>2482.3686200000002</v>
      </c>
      <c r="AU1810">
        <v>2482.3686200000002</v>
      </c>
      <c r="AV1810" s="4">
        <f t="shared" si="549"/>
        <v>1986535</v>
      </c>
      <c r="AX1810">
        <v>1986535</v>
      </c>
      <c r="AY1810">
        <v>1986535</v>
      </c>
      <c r="AZ1810" s="4">
        <f t="shared" si="550"/>
        <v>14.2</v>
      </c>
      <c r="BB1810">
        <v>14.2</v>
      </c>
      <c r="BC1810" s="4">
        <f t="shared" si="551"/>
        <v>14.3</v>
      </c>
      <c r="BE1810">
        <v>14.3</v>
      </c>
      <c r="BF1810" s="4">
        <v>0.55400000000000005</v>
      </c>
      <c r="BG1810" s="4">
        <v>11.7</v>
      </c>
      <c r="BH1810" s="4">
        <f t="shared" si="533"/>
        <v>55</v>
      </c>
      <c r="BJ1810">
        <v>55</v>
      </c>
    </row>
    <row r="1811" spans="1:62" x14ac:dyDescent="0.25">
      <c r="A1811" s="4" t="s">
        <v>138</v>
      </c>
      <c r="B1811" s="4">
        <v>2002</v>
      </c>
      <c r="C1811" s="4">
        <v>1</v>
      </c>
      <c r="E1811" s="4">
        <f t="shared" si="534"/>
        <v>2.2234632938915725E-4</v>
      </c>
      <c r="F1811">
        <v>452</v>
      </c>
      <c r="H1811" s="4">
        <f t="shared" si="535"/>
        <v>1.4845116203364152E-2</v>
      </c>
      <c r="I1811">
        <f t="shared" si="536"/>
        <v>3</v>
      </c>
      <c r="K1811">
        <v>3</v>
      </c>
      <c r="L1811" s="4">
        <v>5.09</v>
      </c>
      <c r="M1811">
        <f t="shared" si="537"/>
        <v>1.935587521472107E-4</v>
      </c>
      <c r="O1811" s="4">
        <f t="shared" si="538"/>
        <v>203.73228929999999</v>
      </c>
      <c r="Q1811">
        <v>203.73228929999999</v>
      </c>
      <c r="S1811" s="4">
        <f t="shared" si="539"/>
        <v>8.675140700055771E-5</v>
      </c>
      <c r="W1811" s="4">
        <f t="shared" si="540"/>
        <v>900.625</v>
      </c>
      <c r="X1811">
        <v>1278</v>
      </c>
      <c r="Y1811" s="4">
        <v>25.8</v>
      </c>
      <c r="AB1811" s="4">
        <f t="shared" si="541"/>
        <v>4</v>
      </c>
      <c r="AC1811" s="3">
        <v>4</v>
      </c>
      <c r="AD1811" s="4">
        <f t="shared" si="542"/>
        <v>1.6185426111442344E-2</v>
      </c>
      <c r="AE1811">
        <f t="shared" si="543"/>
        <v>78</v>
      </c>
      <c r="AG1811">
        <v>78</v>
      </c>
      <c r="AH1811" s="4">
        <f t="shared" si="544"/>
        <v>6.17</v>
      </c>
      <c r="AJ1811">
        <v>6.17</v>
      </c>
      <c r="AK1811" s="4">
        <f t="shared" si="545"/>
        <v>1.562103963826807E-2</v>
      </c>
      <c r="AL1811">
        <f t="shared" si="546"/>
        <v>77</v>
      </c>
      <c r="AN1811">
        <v>77</v>
      </c>
      <c r="AO1811" s="4">
        <f t="shared" si="547"/>
        <v>1.85</v>
      </c>
      <c r="AQ1811">
        <v>24.6</v>
      </c>
      <c r="AR1811" s="4">
        <f t="shared" si="548"/>
        <v>1713.47594</v>
      </c>
      <c r="AT1811">
        <v>1713.47594</v>
      </c>
      <c r="AU1811">
        <v>1713.47594</v>
      </c>
      <c r="AV1811" s="4">
        <f t="shared" si="549"/>
        <v>1962147</v>
      </c>
      <c r="AX1811">
        <v>1962147</v>
      </c>
      <c r="AY1811">
        <v>1962147</v>
      </c>
      <c r="AZ1811" s="4">
        <f t="shared" si="550"/>
        <v>14.7</v>
      </c>
      <c r="BB1811">
        <v>14.7</v>
      </c>
      <c r="BC1811" s="4">
        <f t="shared" si="551"/>
        <v>14.8</v>
      </c>
      <c r="BE1811">
        <v>14.8</v>
      </c>
      <c r="BF1811" s="4">
        <v>0.55600000000000005</v>
      </c>
      <c r="BG1811" s="4">
        <v>11.8</v>
      </c>
      <c r="BH1811" s="4">
        <f t="shared" si="533"/>
        <v>55.7</v>
      </c>
      <c r="BJ1811">
        <v>55.7</v>
      </c>
    </row>
    <row r="1812" spans="1:62" x14ac:dyDescent="0.25">
      <c r="A1812" s="4" t="s">
        <v>138</v>
      </c>
      <c r="B1812" s="4">
        <v>2001</v>
      </c>
      <c r="C1812" s="4">
        <v>1</v>
      </c>
      <c r="E1812" s="4">
        <f t="shared" si="534"/>
        <v>3.5273718431914891E-4</v>
      </c>
      <c r="F1812">
        <v>426</v>
      </c>
      <c r="H1812" s="4">
        <f t="shared" si="535"/>
        <v>1.4845116203364152E-2</v>
      </c>
      <c r="I1812">
        <f t="shared" si="536"/>
        <v>3</v>
      </c>
      <c r="K1812">
        <v>3</v>
      </c>
      <c r="L1812" s="4">
        <v>5.09</v>
      </c>
      <c r="M1812">
        <f t="shared" si="537"/>
        <v>1.9361299463918185E-4</v>
      </c>
      <c r="O1812" s="4">
        <f t="shared" si="538"/>
        <v>205.80788329999999</v>
      </c>
      <c r="Q1812">
        <v>205.80788329999999</v>
      </c>
      <c r="S1812" s="4">
        <f t="shared" si="539"/>
        <v>8.675140700055771E-5</v>
      </c>
      <c r="W1812" s="4">
        <f t="shared" si="540"/>
        <v>416</v>
      </c>
      <c r="X1812">
        <v>416</v>
      </c>
      <c r="Y1812" s="4">
        <v>25.1</v>
      </c>
      <c r="AB1812" s="4">
        <f t="shared" si="541"/>
        <v>4</v>
      </c>
      <c r="AC1812" s="3">
        <v>4</v>
      </c>
      <c r="AD1812" s="4">
        <f t="shared" si="542"/>
        <v>1.6275812184519515E-2</v>
      </c>
      <c r="AE1812">
        <f t="shared" si="543"/>
        <v>79</v>
      </c>
      <c r="AG1812">
        <v>79</v>
      </c>
      <c r="AH1812" s="4">
        <f t="shared" si="544"/>
        <v>6.18</v>
      </c>
      <c r="AJ1812">
        <v>6.18</v>
      </c>
      <c r="AK1812" s="4">
        <f t="shared" si="545"/>
        <v>1.5708861890702999E-2</v>
      </c>
      <c r="AL1812">
        <f t="shared" si="546"/>
        <v>78</v>
      </c>
      <c r="AN1812">
        <v>78</v>
      </c>
      <c r="AO1812" s="4">
        <f t="shared" si="547"/>
        <v>1.85</v>
      </c>
      <c r="AQ1812">
        <v>23.9</v>
      </c>
      <c r="AR1812" s="4">
        <f t="shared" si="548"/>
        <v>1834.29486</v>
      </c>
      <c r="AT1812">
        <v>1834.29486</v>
      </c>
      <c r="AU1812">
        <v>1834.29486</v>
      </c>
      <c r="AV1812" s="4">
        <f t="shared" si="549"/>
        <v>1933596</v>
      </c>
      <c r="AX1812">
        <v>1933596</v>
      </c>
      <c r="AY1812">
        <v>1933596</v>
      </c>
      <c r="AZ1812" s="4">
        <f t="shared" si="550"/>
        <v>15.2</v>
      </c>
      <c r="BB1812">
        <v>15.2</v>
      </c>
      <c r="BC1812" s="4">
        <f t="shared" si="551"/>
        <v>15.4</v>
      </c>
      <c r="BE1812">
        <v>15.4</v>
      </c>
      <c r="BF1812" s="4">
        <v>0.55600000000000005</v>
      </c>
      <c r="BG1812" s="4">
        <v>11.7</v>
      </c>
      <c r="BH1812" s="4">
        <f t="shared" si="533"/>
        <v>56.5</v>
      </c>
      <c r="BJ1812">
        <v>56.5</v>
      </c>
    </row>
    <row r="1813" spans="1:62" x14ac:dyDescent="0.25">
      <c r="A1813" s="4" t="s">
        <v>138</v>
      </c>
      <c r="B1813" s="4">
        <v>2000</v>
      </c>
      <c r="C1813" s="4">
        <v>1</v>
      </c>
      <c r="E1813" s="4">
        <f t="shared" si="534"/>
        <v>1.9545542342591315E-3</v>
      </c>
      <c r="F1813">
        <v>41</v>
      </c>
      <c r="H1813" s="4">
        <f t="shared" si="535"/>
        <v>1.4845116203364152E-2</v>
      </c>
      <c r="I1813">
        <f t="shared" si="536"/>
        <v>3</v>
      </c>
      <c r="K1813">
        <v>3</v>
      </c>
      <c r="L1813" s="4">
        <v>5.73</v>
      </c>
      <c r="M1813">
        <f t="shared" si="537"/>
        <v>1.8853812829523349E-4</v>
      </c>
      <c r="O1813" s="4">
        <f t="shared" si="538"/>
        <v>35.809785120000001</v>
      </c>
      <c r="Q1813">
        <v>35.809785120000001</v>
      </c>
      <c r="S1813" s="4">
        <f t="shared" si="539"/>
        <v>8.675140700055771E-5</v>
      </c>
      <c r="W1813" s="4">
        <f t="shared" si="540"/>
        <v>469</v>
      </c>
      <c r="X1813">
        <v>469</v>
      </c>
      <c r="Y1813" s="4">
        <v>24.5</v>
      </c>
      <c r="AB1813" s="4">
        <f t="shared" si="541"/>
        <v>4</v>
      </c>
      <c r="AC1813" s="3">
        <v>4</v>
      </c>
      <c r="AD1813" s="4">
        <f t="shared" si="542"/>
        <v>1.5947326826456912E-4</v>
      </c>
      <c r="AE1813">
        <f t="shared" si="543"/>
        <v>8</v>
      </c>
      <c r="AG1813">
        <v>8</v>
      </c>
      <c r="AH1813" s="4">
        <f t="shared" si="544"/>
        <v>6.11</v>
      </c>
      <c r="AJ1813">
        <v>6.11</v>
      </c>
      <c r="AK1813" s="4">
        <f t="shared" si="545"/>
        <v>1.5772280404801449E-2</v>
      </c>
      <c r="AL1813">
        <f t="shared" si="546"/>
        <v>79</v>
      </c>
      <c r="AN1813">
        <v>79</v>
      </c>
      <c r="AO1813" s="4">
        <f t="shared" si="547"/>
        <v>1.85</v>
      </c>
      <c r="AQ1813">
        <v>22.8</v>
      </c>
      <c r="AR1813" s="4">
        <f t="shared" si="548"/>
        <v>257.99556999999999</v>
      </c>
      <c r="AT1813">
        <v>257.99556999999999</v>
      </c>
      <c r="AU1813">
        <v>257.99556999999999</v>
      </c>
      <c r="AV1813" s="4">
        <f t="shared" si="549"/>
        <v>1899257</v>
      </c>
      <c r="AX1813">
        <v>1899257</v>
      </c>
      <c r="AY1813">
        <v>1899257</v>
      </c>
      <c r="AZ1813" s="4">
        <f t="shared" si="550"/>
        <v>15.599999999999998</v>
      </c>
      <c r="BB1813">
        <v>15.7</v>
      </c>
      <c r="BC1813" s="4">
        <f t="shared" si="551"/>
        <v>15.75</v>
      </c>
      <c r="BE1813">
        <v>15.9</v>
      </c>
      <c r="BF1813" s="4">
        <v>0.55900000000000005</v>
      </c>
      <c r="BG1813" s="4">
        <v>11.5</v>
      </c>
      <c r="BH1813" s="4">
        <f t="shared" si="533"/>
        <v>57.4</v>
      </c>
      <c r="BJ1813">
        <v>57.4</v>
      </c>
    </row>
    <row r="1814" spans="1:62" x14ac:dyDescent="0.25">
      <c r="A1814" s="4" t="s">
        <v>139</v>
      </c>
      <c r="B1814" s="4">
        <v>2013</v>
      </c>
      <c r="C1814" s="4">
        <v>1</v>
      </c>
      <c r="E1814" s="4">
        <f t="shared" si="534"/>
        <v>1.332694561570342E-3</v>
      </c>
      <c r="H1814" s="4">
        <f t="shared" si="535"/>
        <v>1.3615888411902125E-2</v>
      </c>
      <c r="I1814">
        <f t="shared" si="536"/>
        <v>0</v>
      </c>
      <c r="K1814">
        <v>0</v>
      </c>
      <c r="L1814" s="4">
        <v>0.01</v>
      </c>
      <c r="M1814">
        <f t="shared" si="537"/>
        <v>1.8785257073954001E-4</v>
      </c>
      <c r="O1814" s="4">
        <f t="shared" si="538"/>
        <v>15.60659587</v>
      </c>
      <c r="Q1814">
        <v>15.60659587</v>
      </c>
      <c r="S1814" s="4">
        <f t="shared" si="539"/>
        <v>1.5455016575970915E-2</v>
      </c>
      <c r="T1814">
        <v>87</v>
      </c>
      <c r="W1814" s="4">
        <f t="shared" si="540"/>
        <v>0</v>
      </c>
      <c r="X1814">
        <v>0</v>
      </c>
      <c r="Y1814" s="4">
        <v>87.3</v>
      </c>
      <c r="AB1814" s="4">
        <f t="shared" si="541"/>
        <v>0</v>
      </c>
      <c r="AC1814" s="3">
        <v>0</v>
      </c>
      <c r="AD1814" s="4">
        <f t="shared" si="542"/>
        <v>1.6128691765898567E-2</v>
      </c>
      <c r="AE1814">
        <f t="shared" si="543"/>
        <v>87</v>
      </c>
      <c r="AG1814">
        <v>87</v>
      </c>
      <c r="AH1814" s="4">
        <f t="shared" si="544"/>
        <v>4.6500000000000004</v>
      </c>
      <c r="AJ1814">
        <v>4.6500000000000004</v>
      </c>
      <c r="AK1814" s="4">
        <f t="shared" si="545"/>
        <v>1.5438773658604975E-2</v>
      </c>
      <c r="AL1814">
        <f t="shared" si="546"/>
        <v>87</v>
      </c>
      <c r="AN1814">
        <v>87</v>
      </c>
      <c r="AO1814" s="4">
        <f t="shared" si="547"/>
        <v>0.1</v>
      </c>
      <c r="AQ1814">
        <v>0.1</v>
      </c>
      <c r="AR1814" s="4">
        <f t="shared" si="548"/>
        <v>136.18321</v>
      </c>
      <c r="AT1814">
        <v>136.18321</v>
      </c>
      <c r="AU1814">
        <v>136.18321</v>
      </c>
      <c r="AV1814" s="4">
        <f t="shared" si="549"/>
        <v>1386542</v>
      </c>
      <c r="AX1814">
        <v>1386542</v>
      </c>
      <c r="AZ1814" s="4">
        <f t="shared" si="550"/>
        <v>0.1</v>
      </c>
      <c r="BB1814">
        <v>0.1</v>
      </c>
      <c r="BC1814" s="4">
        <f t="shared" si="551"/>
        <v>0.1</v>
      </c>
      <c r="BE1814">
        <v>0.1</v>
      </c>
      <c r="BG1814" s="4">
        <v>9.6</v>
      </c>
      <c r="BH1814" s="4">
        <f t="shared" si="533"/>
        <v>0</v>
      </c>
    </row>
    <row r="1815" spans="1:62" x14ac:dyDescent="0.25">
      <c r="A1815" s="4" t="s">
        <v>140</v>
      </c>
      <c r="B1815" s="4">
        <v>2015</v>
      </c>
      <c r="C1815" s="4">
        <v>1</v>
      </c>
      <c r="E1815" s="4">
        <f t="shared" si="534"/>
        <v>3.2097117419962427E-3</v>
      </c>
      <c r="F1815">
        <v>165</v>
      </c>
      <c r="H1815" s="4">
        <f t="shared" si="535"/>
        <v>1.7615331979266489E-2</v>
      </c>
      <c r="I1815">
        <f t="shared" si="536"/>
        <v>17</v>
      </c>
      <c r="K1815">
        <v>17</v>
      </c>
      <c r="M1815">
        <f t="shared" si="537"/>
        <v>1.8731145170040577E-4</v>
      </c>
      <c r="O1815" s="4">
        <f t="shared" si="538"/>
        <v>0</v>
      </c>
      <c r="Q1815">
        <v>0</v>
      </c>
      <c r="S1815" s="4">
        <f t="shared" si="539"/>
        <v>1.4682265089018029E-2</v>
      </c>
      <c r="T1815">
        <v>91</v>
      </c>
      <c r="W1815" s="4">
        <f t="shared" si="540"/>
        <v>900.625</v>
      </c>
      <c r="X1815">
        <v>1599</v>
      </c>
      <c r="Y1815" s="4">
        <v>19.100000000000001</v>
      </c>
      <c r="AB1815" s="4">
        <f t="shared" si="541"/>
        <v>21</v>
      </c>
      <c r="AC1815" s="3">
        <v>21</v>
      </c>
      <c r="AD1815" s="4">
        <f t="shared" si="542"/>
        <v>1.7455584073263169E-4</v>
      </c>
      <c r="AE1815">
        <f t="shared" si="543"/>
        <v>9</v>
      </c>
      <c r="AG1815">
        <v>9</v>
      </c>
      <c r="AH1815" s="4" t="e">
        <f t="shared" si="544"/>
        <v>#VALUE!</v>
      </c>
      <c r="AK1815" s="4">
        <f t="shared" si="545"/>
        <v>1.470485413474612E-2</v>
      </c>
      <c r="AL1815">
        <f t="shared" si="546"/>
        <v>91</v>
      </c>
      <c r="AN1815">
        <v>91</v>
      </c>
      <c r="AO1815" s="4">
        <f t="shared" si="547"/>
        <v>0.1</v>
      </c>
      <c r="AQ1815">
        <v>0.1</v>
      </c>
      <c r="AR1815" s="4">
        <f t="shared" si="548"/>
        <v>743.76534890000005</v>
      </c>
      <c r="AT1815">
        <v>743.76534890000005</v>
      </c>
      <c r="AU1815">
        <v>743.76534890000005</v>
      </c>
      <c r="AV1815" s="4">
        <f t="shared" si="549"/>
        <v>10715281.625</v>
      </c>
      <c r="AX1815">
        <v>28656282</v>
      </c>
      <c r="AY1815">
        <v>28656282</v>
      </c>
      <c r="AZ1815" s="4">
        <f t="shared" si="550"/>
        <v>15.599999999999998</v>
      </c>
      <c r="BB1815">
        <v>15.7</v>
      </c>
      <c r="BC1815" s="4">
        <f t="shared" si="551"/>
        <v>15.75</v>
      </c>
      <c r="BE1815">
        <v>16.100000000000001</v>
      </c>
      <c r="BF1815" s="4">
        <v>0.55500000000000005</v>
      </c>
      <c r="BG1815" s="4">
        <v>12.2</v>
      </c>
      <c r="BH1815" s="4">
        <f t="shared" si="533"/>
        <v>69.2</v>
      </c>
      <c r="BJ1815">
        <v>69.2</v>
      </c>
    </row>
    <row r="1816" spans="1:62" x14ac:dyDescent="0.25">
      <c r="A1816" s="4" t="s">
        <v>140</v>
      </c>
      <c r="B1816" s="4">
        <v>2014</v>
      </c>
      <c r="C1816" s="4">
        <v>1</v>
      </c>
      <c r="E1816" s="4">
        <f t="shared" si="534"/>
        <v>3.2049210406344562E-3</v>
      </c>
      <c r="F1816">
        <v>158</v>
      </c>
      <c r="H1816" s="4">
        <f t="shared" si="535"/>
        <v>1.7572811264078531E-2</v>
      </c>
      <c r="I1816">
        <f t="shared" si="536"/>
        <v>18</v>
      </c>
      <c r="K1816">
        <v>18</v>
      </c>
      <c r="L1816" s="4">
        <v>0.01</v>
      </c>
      <c r="M1816">
        <f t="shared" si="537"/>
        <v>1.8760822152146843E-4</v>
      </c>
      <c r="O1816" s="4">
        <f t="shared" si="538"/>
        <v>8.5234864029999997</v>
      </c>
      <c r="Q1816">
        <v>8.5234864029999997</v>
      </c>
      <c r="S1816" s="4">
        <f t="shared" si="539"/>
        <v>1.4437648664183886E-2</v>
      </c>
      <c r="T1816">
        <v>92</v>
      </c>
      <c r="W1816" s="4">
        <f t="shared" si="540"/>
        <v>900.625</v>
      </c>
      <c r="X1816">
        <v>1279</v>
      </c>
      <c r="Y1816" s="4">
        <v>18.5</v>
      </c>
      <c r="AB1816" s="4">
        <f t="shared" si="541"/>
        <v>22</v>
      </c>
      <c r="AC1816" s="3">
        <v>22</v>
      </c>
      <c r="AD1816" s="4">
        <f t="shared" si="542"/>
        <v>1.5203405074178304E-2</v>
      </c>
      <c r="AE1816">
        <f t="shared" si="543"/>
        <v>92</v>
      </c>
      <c r="AG1816">
        <v>92</v>
      </c>
      <c r="AH1816" s="4">
        <f t="shared" si="544"/>
        <v>5.8</v>
      </c>
      <c r="AJ1816">
        <v>5.8</v>
      </c>
      <c r="AK1816" s="4">
        <f t="shared" si="545"/>
        <v>1.4464862653571534E-2</v>
      </c>
      <c r="AL1816">
        <f t="shared" si="546"/>
        <v>92</v>
      </c>
      <c r="AN1816">
        <v>92</v>
      </c>
      <c r="AO1816" s="4">
        <f t="shared" si="547"/>
        <v>0.1</v>
      </c>
      <c r="AQ1816">
        <v>0.1</v>
      </c>
      <c r="AR1816" s="4">
        <f t="shared" si="548"/>
        <v>76.238697700000003</v>
      </c>
      <c r="AT1816">
        <v>76.238697700000003</v>
      </c>
      <c r="AU1816">
        <v>76.238697700000003</v>
      </c>
      <c r="AV1816" s="4">
        <f t="shared" si="549"/>
        <v>10715281.625</v>
      </c>
      <c r="AX1816">
        <v>28323241</v>
      </c>
      <c r="AY1816">
        <v>28323241</v>
      </c>
      <c r="AZ1816" s="4">
        <f t="shared" si="550"/>
        <v>15.599999999999998</v>
      </c>
      <c r="BB1816">
        <v>15.9</v>
      </c>
      <c r="BC1816" s="4">
        <f t="shared" si="551"/>
        <v>15.75</v>
      </c>
      <c r="BE1816">
        <v>16.3</v>
      </c>
      <c r="BF1816" s="4">
        <v>0.55100000000000005</v>
      </c>
      <c r="BG1816" s="4">
        <v>12.4</v>
      </c>
      <c r="BH1816" s="4">
        <f t="shared" si="533"/>
        <v>69.599999999999994</v>
      </c>
      <c r="BJ1816">
        <v>69.599999999999994</v>
      </c>
    </row>
    <row r="1817" spans="1:62" x14ac:dyDescent="0.25">
      <c r="A1817" s="4" t="s">
        <v>140</v>
      </c>
      <c r="B1817" s="4">
        <v>2013</v>
      </c>
      <c r="C1817" s="4">
        <v>1</v>
      </c>
      <c r="E1817" s="4">
        <f t="shared" si="534"/>
        <v>3.2089037615622073E-3</v>
      </c>
      <c r="F1817">
        <v>162</v>
      </c>
      <c r="H1817" s="4">
        <f t="shared" si="535"/>
        <v>1.7496211663345064E-2</v>
      </c>
      <c r="I1817">
        <f t="shared" si="536"/>
        <v>19</v>
      </c>
      <c r="K1817">
        <v>19</v>
      </c>
      <c r="L1817" s="4">
        <v>0.27</v>
      </c>
      <c r="M1817">
        <f t="shared" si="537"/>
        <v>1.8998286990296785E-4</v>
      </c>
      <c r="O1817" s="4">
        <f t="shared" si="538"/>
        <v>80.15505125</v>
      </c>
      <c r="Q1817">
        <v>80.15505125</v>
      </c>
      <c r="S1817" s="4">
        <f t="shared" si="539"/>
        <v>1.4437648664183886E-2</v>
      </c>
      <c r="T1817">
        <v>92</v>
      </c>
      <c r="W1817" s="4">
        <f t="shared" si="540"/>
        <v>900.625</v>
      </c>
      <c r="X1817">
        <v>1861</v>
      </c>
      <c r="Y1817" s="4">
        <v>18</v>
      </c>
      <c r="AB1817" s="4">
        <f t="shared" si="541"/>
        <v>24</v>
      </c>
      <c r="AC1817" s="3">
        <v>24</v>
      </c>
      <c r="AD1817" s="4">
        <f t="shared" si="542"/>
        <v>1.5196451961868739E-2</v>
      </c>
      <c r="AE1817">
        <f t="shared" si="543"/>
        <v>92</v>
      </c>
      <c r="AG1817">
        <v>92</v>
      </c>
      <c r="AH1817" s="4">
        <f t="shared" si="544"/>
        <v>5.69</v>
      </c>
      <c r="AJ1817">
        <v>5.69</v>
      </c>
      <c r="AK1817" s="4">
        <f t="shared" si="545"/>
        <v>1.4458215989370221E-2</v>
      </c>
      <c r="AL1817">
        <f t="shared" si="546"/>
        <v>92</v>
      </c>
      <c r="AN1817">
        <v>92</v>
      </c>
      <c r="AO1817" s="4">
        <f t="shared" si="547"/>
        <v>0.1</v>
      </c>
      <c r="AQ1817">
        <v>0.1</v>
      </c>
      <c r="AR1817" s="4">
        <f t="shared" si="548"/>
        <v>688.61727880000001</v>
      </c>
      <c r="AT1817">
        <v>688.61727880000001</v>
      </c>
      <c r="AU1817">
        <v>688.61727880000001</v>
      </c>
      <c r="AV1817" s="4">
        <f t="shared" si="549"/>
        <v>2798531</v>
      </c>
      <c r="AX1817">
        <v>2798531</v>
      </c>
      <c r="AY1817">
        <v>2798531</v>
      </c>
      <c r="AZ1817" s="4">
        <f t="shared" si="550"/>
        <v>15.599999999999998</v>
      </c>
      <c r="BB1817">
        <v>16.100000000000001</v>
      </c>
      <c r="BC1817" s="4">
        <f t="shared" si="551"/>
        <v>15.75</v>
      </c>
      <c r="BE1817">
        <v>16.5</v>
      </c>
      <c r="BF1817" s="4">
        <v>0.54500000000000004</v>
      </c>
      <c r="BG1817" s="4">
        <v>12.3</v>
      </c>
      <c r="BH1817" s="4">
        <f t="shared" si="533"/>
        <v>69.3</v>
      </c>
      <c r="BJ1817">
        <v>69.3</v>
      </c>
    </row>
    <row r="1818" spans="1:62" x14ac:dyDescent="0.25">
      <c r="A1818" s="4" t="s">
        <v>140</v>
      </c>
      <c r="B1818" s="4">
        <v>2012</v>
      </c>
      <c r="C1818" s="4">
        <v>1</v>
      </c>
      <c r="E1818" s="4">
        <f t="shared" si="534"/>
        <v>3.2092116612719114E-3</v>
      </c>
      <c r="F1818">
        <v>167</v>
      </c>
      <c r="H1818" s="4">
        <f t="shared" si="535"/>
        <v>1.7385979789806969E-2</v>
      </c>
      <c r="I1818">
        <f t="shared" si="536"/>
        <v>20</v>
      </c>
      <c r="K1818">
        <v>20</v>
      </c>
      <c r="L1818" s="4">
        <v>0.26</v>
      </c>
      <c r="M1818">
        <f t="shared" si="537"/>
        <v>1.8999655982499769E-4</v>
      </c>
      <c r="O1818" s="4">
        <f t="shared" si="538"/>
        <v>80.587883759999997</v>
      </c>
      <c r="Q1818">
        <v>80.587883759999997</v>
      </c>
      <c r="S1818" s="4">
        <f t="shared" si="539"/>
        <v>2.5921285339093207E-4</v>
      </c>
      <c r="T1818">
        <v>9</v>
      </c>
      <c r="W1818" s="4">
        <f t="shared" si="540"/>
        <v>900.625</v>
      </c>
      <c r="X1818">
        <v>3362</v>
      </c>
      <c r="Y1818" s="4">
        <v>17.399999999999999</v>
      </c>
      <c r="AB1818" s="4">
        <f t="shared" si="541"/>
        <v>25</v>
      </c>
      <c r="AC1818" s="3">
        <v>25</v>
      </c>
      <c r="AD1818" s="4">
        <f t="shared" si="542"/>
        <v>1.6951692080754583E-4</v>
      </c>
      <c r="AE1818">
        <f t="shared" si="543"/>
        <v>9</v>
      </c>
      <c r="AG1818">
        <v>9</v>
      </c>
      <c r="AH1818" s="4">
        <f t="shared" si="544"/>
        <v>5.89</v>
      </c>
      <c r="AJ1818">
        <v>5.89</v>
      </c>
      <c r="AK1818" s="4">
        <f t="shared" si="545"/>
        <v>2.6067441580727356E-4</v>
      </c>
      <c r="AL1818">
        <f t="shared" si="546"/>
        <v>9</v>
      </c>
      <c r="AN1818">
        <v>9</v>
      </c>
      <c r="AO1818" s="4">
        <f t="shared" si="547"/>
        <v>0.2</v>
      </c>
      <c r="AQ1818">
        <v>0.2</v>
      </c>
      <c r="AR1818" s="4">
        <f t="shared" si="548"/>
        <v>681.79258679999998</v>
      </c>
      <c r="AT1818">
        <v>681.79258679999998</v>
      </c>
      <c r="AU1818">
        <v>681.79258679999998</v>
      </c>
      <c r="AV1818" s="4">
        <f t="shared" si="549"/>
        <v>10715281.625</v>
      </c>
      <c r="AX1818">
        <v>27649925</v>
      </c>
      <c r="AY1818">
        <v>27649925</v>
      </c>
      <c r="AZ1818" s="4">
        <f t="shared" si="550"/>
        <v>15.599999999999998</v>
      </c>
      <c r="BB1818">
        <v>16.3</v>
      </c>
      <c r="BC1818" s="4">
        <f t="shared" si="551"/>
        <v>15.75</v>
      </c>
      <c r="BE1818">
        <v>16.7</v>
      </c>
      <c r="BF1818" s="4">
        <v>0.53800000000000003</v>
      </c>
      <c r="BG1818" s="4">
        <v>12.3</v>
      </c>
      <c r="BH1818" s="4">
        <f t="shared" si="533"/>
        <v>68.900000000000006</v>
      </c>
      <c r="BJ1818">
        <v>68.900000000000006</v>
      </c>
    </row>
    <row r="1819" spans="1:62" x14ac:dyDescent="0.25">
      <c r="A1819" s="4" t="s">
        <v>140</v>
      </c>
      <c r="B1819" s="4">
        <v>2011</v>
      </c>
      <c r="C1819" s="4">
        <v>1</v>
      </c>
      <c r="E1819" s="4">
        <f t="shared" si="534"/>
        <v>3.2043298962112633E-3</v>
      </c>
      <c r="F1819">
        <v>172</v>
      </c>
      <c r="H1819" s="4">
        <f t="shared" si="535"/>
        <v>1.7067368464786063E-2</v>
      </c>
      <c r="I1819">
        <f t="shared" si="536"/>
        <v>22</v>
      </c>
      <c r="K1819">
        <v>22</v>
      </c>
      <c r="L1819" s="4">
        <v>0.27</v>
      </c>
      <c r="M1819">
        <f t="shared" si="537"/>
        <v>1.9097226956311716E-4</v>
      </c>
      <c r="O1819" s="4">
        <f t="shared" si="538"/>
        <v>112.12290280000001</v>
      </c>
      <c r="Q1819">
        <v>112.12290280000001</v>
      </c>
      <c r="S1819" s="4">
        <f t="shared" si="539"/>
        <v>1.4437648664183886E-2</v>
      </c>
      <c r="T1819">
        <v>92</v>
      </c>
      <c r="W1819" s="4">
        <f t="shared" si="540"/>
        <v>900.625</v>
      </c>
      <c r="X1819">
        <v>2359</v>
      </c>
      <c r="Y1819" s="4">
        <v>16.899999999999999</v>
      </c>
      <c r="AB1819" s="4">
        <f t="shared" si="541"/>
        <v>27</v>
      </c>
      <c r="AC1819" s="3">
        <v>27</v>
      </c>
      <c r="AD1819" s="4">
        <f t="shared" si="542"/>
        <v>1.5252709539017367E-2</v>
      </c>
      <c r="AE1819">
        <f t="shared" si="543"/>
        <v>92</v>
      </c>
      <c r="AG1819">
        <v>92</v>
      </c>
      <c r="AH1819" s="4">
        <f t="shared" si="544"/>
        <v>6.73</v>
      </c>
      <c r="AJ1819">
        <v>6.73</v>
      </c>
      <c r="AK1819" s="4">
        <f t="shared" si="545"/>
        <v>1.4505673275289109E-2</v>
      </c>
      <c r="AL1819">
        <f t="shared" si="546"/>
        <v>92</v>
      </c>
      <c r="AN1819">
        <v>92</v>
      </c>
      <c r="AO1819" s="4">
        <f t="shared" si="547"/>
        <v>0.2</v>
      </c>
      <c r="AQ1819">
        <v>0.2</v>
      </c>
      <c r="AR1819" s="4">
        <f t="shared" si="548"/>
        <v>692.11668420000001</v>
      </c>
      <c r="AT1819">
        <v>692.11668420000001</v>
      </c>
      <c r="AU1819">
        <v>692.11668420000001</v>
      </c>
      <c r="AV1819" s="4">
        <f t="shared" si="549"/>
        <v>10715281.625</v>
      </c>
      <c r="AX1819">
        <v>27327147</v>
      </c>
      <c r="AY1819">
        <v>27327147</v>
      </c>
      <c r="AZ1819" s="4">
        <f t="shared" si="550"/>
        <v>15.599999999999998</v>
      </c>
      <c r="BB1819">
        <v>16.5</v>
      </c>
      <c r="BC1819" s="4">
        <f t="shared" si="551"/>
        <v>15.75</v>
      </c>
      <c r="BE1819">
        <v>16.899999999999999</v>
      </c>
      <c r="BF1819" s="4">
        <v>0.52900000000000003</v>
      </c>
      <c r="BG1819" s="4">
        <v>12</v>
      </c>
      <c r="BH1819" s="4">
        <f t="shared" si="533"/>
        <v>68.400000000000006</v>
      </c>
      <c r="BJ1819">
        <v>68.400000000000006</v>
      </c>
    </row>
    <row r="1820" spans="1:62" x14ac:dyDescent="0.25">
      <c r="A1820" s="4" t="s">
        <v>140</v>
      </c>
      <c r="B1820" s="4">
        <v>2010</v>
      </c>
      <c r="C1820" s="4">
        <v>1</v>
      </c>
      <c r="E1820" s="4">
        <f t="shared" si="534"/>
        <v>3.1916565093567254E-3</v>
      </c>
      <c r="F1820">
        <v>178</v>
      </c>
      <c r="H1820" s="4">
        <f t="shared" si="535"/>
        <v>1.6860824662003147E-2</v>
      </c>
      <c r="I1820">
        <f t="shared" si="536"/>
        <v>23</v>
      </c>
      <c r="K1820">
        <v>23</v>
      </c>
      <c r="L1820" s="4">
        <v>0.24</v>
      </c>
      <c r="M1820">
        <f t="shared" si="537"/>
        <v>1.9012379981823529E-4</v>
      </c>
      <c r="O1820" s="4">
        <f t="shared" si="538"/>
        <v>84.623025240000004</v>
      </c>
      <c r="Q1820">
        <v>84.623025240000004</v>
      </c>
      <c r="S1820" s="4">
        <f t="shared" si="539"/>
        <v>1.5898919057260947E-2</v>
      </c>
      <c r="T1820">
        <v>82</v>
      </c>
      <c r="W1820" s="4">
        <f t="shared" si="540"/>
        <v>190</v>
      </c>
      <c r="X1820">
        <v>190</v>
      </c>
      <c r="Y1820" s="4">
        <v>16.399999999999999</v>
      </c>
      <c r="AB1820" s="4">
        <f t="shared" si="541"/>
        <v>30</v>
      </c>
      <c r="AC1820" s="3">
        <v>30</v>
      </c>
      <c r="AD1820" s="4">
        <f t="shared" si="542"/>
        <v>1.6544353755427683E-2</v>
      </c>
      <c r="AE1820">
        <f t="shared" si="543"/>
        <v>83</v>
      </c>
      <c r="AG1820">
        <v>83</v>
      </c>
      <c r="AH1820" s="4">
        <f t="shared" si="544"/>
        <v>6.43</v>
      </c>
      <c r="AJ1820">
        <v>6.43</v>
      </c>
      <c r="AK1820" s="4">
        <f t="shared" si="545"/>
        <v>1.5849376370234491E-2</v>
      </c>
      <c r="AL1820">
        <f t="shared" si="546"/>
        <v>82</v>
      </c>
      <c r="AN1820">
        <v>82</v>
      </c>
      <c r="AO1820" s="4">
        <f t="shared" si="547"/>
        <v>0.2</v>
      </c>
      <c r="AQ1820">
        <v>0.2</v>
      </c>
      <c r="AR1820" s="4">
        <f t="shared" si="548"/>
        <v>592.18352159999995</v>
      </c>
      <c r="AT1820">
        <v>592.18352159999995</v>
      </c>
      <c r="AU1820">
        <v>592.18352159999995</v>
      </c>
      <c r="AV1820" s="4">
        <f t="shared" si="549"/>
        <v>2723137</v>
      </c>
      <c r="AX1820">
        <v>2723137</v>
      </c>
      <c r="AY1820">
        <v>2723137</v>
      </c>
      <c r="AZ1820" s="4">
        <f t="shared" si="550"/>
        <v>15.599999999999998</v>
      </c>
      <c r="BB1820">
        <v>16.7</v>
      </c>
      <c r="BC1820" s="4">
        <f t="shared" si="551"/>
        <v>15.75</v>
      </c>
      <c r="BE1820">
        <v>17.2</v>
      </c>
      <c r="BF1820" s="4">
        <v>0.51500000000000001</v>
      </c>
      <c r="BG1820" s="4">
        <v>11.1</v>
      </c>
      <c r="BH1820" s="4">
        <f t="shared" si="533"/>
        <v>68</v>
      </c>
      <c r="BJ1820">
        <v>68</v>
      </c>
    </row>
    <row r="1821" spans="1:62" x14ac:dyDescent="0.25">
      <c r="A1821" s="4" t="s">
        <v>140</v>
      </c>
      <c r="B1821" s="4">
        <v>2009</v>
      </c>
      <c r="C1821" s="4">
        <v>1</v>
      </c>
      <c r="E1821" s="4">
        <f t="shared" si="534"/>
        <v>3.1754759344889485E-3</v>
      </c>
      <c r="F1821">
        <v>183</v>
      </c>
      <c r="H1821" s="4">
        <f t="shared" si="535"/>
        <v>1.6359137720445362E-2</v>
      </c>
      <c r="I1821">
        <f t="shared" si="536"/>
        <v>25</v>
      </c>
      <c r="K1821">
        <v>25</v>
      </c>
      <c r="L1821" s="4">
        <v>0.22</v>
      </c>
      <c r="M1821">
        <f t="shared" si="537"/>
        <v>1.8752739447936592E-4</v>
      </c>
      <c r="O1821" s="4">
        <f t="shared" si="538"/>
        <v>6.1935702900000003</v>
      </c>
      <c r="Q1821">
        <v>6.1935702900000003</v>
      </c>
      <c r="S1821" s="4">
        <f t="shared" si="539"/>
        <v>1.511169775295931E-2</v>
      </c>
      <c r="T1821">
        <v>89</v>
      </c>
      <c r="W1821" s="4">
        <f t="shared" si="540"/>
        <v>189</v>
      </c>
      <c r="X1821">
        <v>189</v>
      </c>
      <c r="Y1821" s="4">
        <v>15.9</v>
      </c>
      <c r="AB1821" s="4">
        <f t="shared" si="541"/>
        <v>32</v>
      </c>
      <c r="AC1821" s="3">
        <v>32</v>
      </c>
      <c r="AD1821" s="4">
        <f t="shared" si="542"/>
        <v>1.4972834647596236E-2</v>
      </c>
      <c r="AE1821">
        <f t="shared" si="543"/>
        <v>93</v>
      </c>
      <c r="AG1821">
        <v>93</v>
      </c>
      <c r="AH1821" s="4">
        <f t="shared" si="544"/>
        <v>6.41</v>
      </c>
      <c r="AJ1821">
        <v>6.41</v>
      </c>
      <c r="AK1821" s="4">
        <f t="shared" si="545"/>
        <v>1.5134324708020447E-2</v>
      </c>
      <c r="AL1821">
        <f t="shared" si="546"/>
        <v>89</v>
      </c>
      <c r="AN1821">
        <v>89</v>
      </c>
      <c r="AO1821" s="4">
        <f t="shared" si="547"/>
        <v>0.2</v>
      </c>
      <c r="AQ1821">
        <v>0.2</v>
      </c>
      <c r="AR1821" s="4">
        <f t="shared" si="548"/>
        <v>48.729900000000001</v>
      </c>
      <c r="AT1821">
        <v>48.729900000000001</v>
      </c>
      <c r="AU1821">
        <v>48.729900000000001</v>
      </c>
      <c r="AV1821" s="4">
        <f t="shared" si="549"/>
        <v>2674113</v>
      </c>
      <c r="AX1821">
        <v>2674113</v>
      </c>
      <c r="AY1821">
        <v>2674113</v>
      </c>
      <c r="AZ1821" s="4">
        <f t="shared" si="550"/>
        <v>15.599999999999998</v>
      </c>
      <c r="BB1821">
        <v>16.899999999999999</v>
      </c>
      <c r="BC1821" s="4">
        <f t="shared" si="551"/>
        <v>15.75</v>
      </c>
      <c r="BE1821">
        <v>17.399999999999999</v>
      </c>
      <c r="BF1821" s="4">
        <v>0.502</v>
      </c>
      <c r="BG1821" s="4">
        <v>10.5</v>
      </c>
      <c r="BH1821" s="4">
        <f t="shared" si="533"/>
        <v>67.5</v>
      </c>
      <c r="BJ1821">
        <v>67.5</v>
      </c>
    </row>
    <row r="1822" spans="1:62" x14ac:dyDescent="0.25">
      <c r="A1822" s="4" t="s">
        <v>140</v>
      </c>
      <c r="B1822" s="4">
        <v>2008</v>
      </c>
      <c r="C1822" s="4">
        <v>1</v>
      </c>
      <c r="E1822" s="4">
        <f t="shared" si="534"/>
        <v>3.149432709052893E-3</v>
      </c>
      <c r="F1822">
        <v>189</v>
      </c>
      <c r="H1822" s="4">
        <f t="shared" si="535"/>
        <v>1.5748945251007979E-2</v>
      </c>
      <c r="I1822">
        <f t="shared" si="536"/>
        <v>27</v>
      </c>
      <c r="K1822">
        <v>27</v>
      </c>
      <c r="L1822" s="4">
        <v>0.21</v>
      </c>
      <c r="M1822">
        <f t="shared" si="537"/>
        <v>1.8966807580427861E-4</v>
      </c>
      <c r="O1822" s="4">
        <f t="shared" si="538"/>
        <v>70.271131789999998</v>
      </c>
      <c r="Q1822">
        <v>70.271131789999998</v>
      </c>
      <c r="S1822" s="4">
        <f t="shared" si="539"/>
        <v>1.5898919057260947E-2</v>
      </c>
      <c r="T1822">
        <v>82</v>
      </c>
      <c r="W1822" s="4">
        <f t="shared" si="540"/>
        <v>900.625</v>
      </c>
      <c r="X1822">
        <v>2089</v>
      </c>
      <c r="Y1822" s="4">
        <v>15.4</v>
      </c>
      <c r="AB1822" s="4">
        <f t="shared" si="541"/>
        <v>35</v>
      </c>
      <c r="AC1822" s="3">
        <v>35</v>
      </c>
      <c r="AD1822" s="4">
        <f t="shared" si="542"/>
        <v>1.6538967229775336E-2</v>
      </c>
      <c r="AE1822">
        <f t="shared" si="543"/>
        <v>82</v>
      </c>
      <c r="AG1822">
        <v>82</v>
      </c>
      <c r="AH1822" s="4">
        <f t="shared" si="544"/>
        <v>6.44</v>
      </c>
      <c r="AJ1822">
        <v>6.44</v>
      </c>
      <c r="AK1822" s="4">
        <f t="shared" si="545"/>
        <v>1.5835753446188157E-2</v>
      </c>
      <c r="AL1822">
        <f t="shared" si="546"/>
        <v>82</v>
      </c>
      <c r="AN1822">
        <v>82</v>
      </c>
      <c r="AO1822" s="4">
        <f t="shared" si="547"/>
        <v>0.2</v>
      </c>
      <c r="AQ1822">
        <v>0.2</v>
      </c>
      <c r="AR1822" s="4">
        <f t="shared" si="548"/>
        <v>473.844449</v>
      </c>
      <c r="AT1822">
        <v>473.844449</v>
      </c>
      <c r="AU1822">
        <v>473.844449</v>
      </c>
      <c r="AV1822" s="4">
        <f t="shared" si="549"/>
        <v>10715281.625</v>
      </c>
      <c r="AX1822">
        <v>26475859</v>
      </c>
      <c r="AY1822">
        <v>26475859</v>
      </c>
      <c r="AZ1822" s="4">
        <f t="shared" si="550"/>
        <v>15.599999999999998</v>
      </c>
      <c r="BB1822">
        <v>17</v>
      </c>
      <c r="BC1822" s="4">
        <f t="shared" si="551"/>
        <v>15.75</v>
      </c>
      <c r="BE1822">
        <v>17.600000000000001</v>
      </c>
      <c r="BF1822" s="4">
        <v>0.49199999999999999</v>
      </c>
      <c r="BG1822" s="4">
        <v>10.1</v>
      </c>
      <c r="BH1822" s="4">
        <f t="shared" si="533"/>
        <v>67</v>
      </c>
      <c r="BJ1822">
        <v>67</v>
      </c>
    </row>
    <row r="1823" spans="1:62" x14ac:dyDescent="0.25">
      <c r="A1823" s="4" t="s">
        <v>140</v>
      </c>
      <c r="B1823" s="4">
        <v>2007</v>
      </c>
      <c r="C1823" s="4">
        <v>1</v>
      </c>
      <c r="E1823" s="4">
        <f t="shared" si="534"/>
        <v>3.1223302269301222E-3</v>
      </c>
      <c r="F1823">
        <v>194</v>
      </c>
      <c r="H1823" s="4">
        <f t="shared" si="535"/>
        <v>1.5043607928233524E-2</v>
      </c>
      <c r="I1823">
        <f t="shared" si="536"/>
        <v>29</v>
      </c>
      <c r="K1823">
        <v>29</v>
      </c>
      <c r="L1823" s="4">
        <v>0.2</v>
      </c>
      <c r="M1823">
        <f t="shared" si="537"/>
        <v>1.8908274227761123E-4</v>
      </c>
      <c r="O1823" s="4">
        <f t="shared" si="538"/>
        <v>52.229065050000003</v>
      </c>
      <c r="Q1823">
        <v>52.229065050000003</v>
      </c>
      <c r="S1823" s="4">
        <f t="shared" si="539"/>
        <v>1.5898919057260947E-2</v>
      </c>
      <c r="T1823">
        <v>82</v>
      </c>
      <c r="W1823" s="4">
        <f t="shared" si="540"/>
        <v>900.625</v>
      </c>
      <c r="X1823">
        <v>1415</v>
      </c>
      <c r="Y1823" s="4">
        <v>14.9</v>
      </c>
      <c r="AB1823" s="4">
        <f t="shared" si="541"/>
        <v>38</v>
      </c>
      <c r="AC1823" s="3">
        <v>38</v>
      </c>
      <c r="AD1823" s="4">
        <f t="shared" si="542"/>
        <v>1.6531562275293427E-2</v>
      </c>
      <c r="AE1823">
        <f t="shared" si="543"/>
        <v>82</v>
      </c>
      <c r="AG1823">
        <v>82</v>
      </c>
      <c r="AH1823" s="4">
        <f t="shared" si="544"/>
        <v>5.84</v>
      </c>
      <c r="AJ1823">
        <v>5.84</v>
      </c>
      <c r="AK1823" s="4">
        <f t="shared" si="545"/>
        <v>1.5828663344351845E-2</v>
      </c>
      <c r="AL1823">
        <f t="shared" si="546"/>
        <v>82</v>
      </c>
      <c r="AN1823">
        <v>82</v>
      </c>
      <c r="AO1823" s="4">
        <f t="shared" si="547"/>
        <v>0.2</v>
      </c>
      <c r="AQ1823">
        <v>0.2</v>
      </c>
      <c r="AR1823" s="4">
        <f t="shared" si="548"/>
        <v>393.88435179999999</v>
      </c>
      <c r="AT1823">
        <v>393.88435179999999</v>
      </c>
      <c r="AU1823">
        <v>393.88435179999999</v>
      </c>
      <c r="AV1823" s="4">
        <f t="shared" si="549"/>
        <v>10715281.625</v>
      </c>
      <c r="AX1823">
        <v>26214847</v>
      </c>
      <c r="AY1823">
        <v>26214847</v>
      </c>
      <c r="AZ1823" s="4">
        <f t="shared" si="550"/>
        <v>15.599999999999998</v>
      </c>
      <c r="BB1823">
        <v>17.2</v>
      </c>
      <c r="BC1823" s="4">
        <f t="shared" si="551"/>
        <v>15.75</v>
      </c>
      <c r="BE1823">
        <v>17.8</v>
      </c>
      <c r="BF1823" s="4">
        <v>0.48599999999999999</v>
      </c>
      <c r="BG1823" s="4">
        <v>10</v>
      </c>
      <c r="BH1823" s="4">
        <f t="shared" si="533"/>
        <v>66.599999999999994</v>
      </c>
      <c r="BJ1823">
        <v>66.599999999999994</v>
      </c>
    </row>
    <row r="1824" spans="1:62" x14ac:dyDescent="0.25">
      <c r="A1824" s="4" t="s">
        <v>140</v>
      </c>
      <c r="B1824" s="4">
        <v>2006</v>
      </c>
      <c r="C1824" s="4">
        <v>1</v>
      </c>
      <c r="E1824" s="4">
        <f t="shared" si="534"/>
        <v>1.643694226954638E-3</v>
      </c>
      <c r="F1824">
        <v>21</v>
      </c>
      <c r="H1824" s="4">
        <f t="shared" si="535"/>
        <v>1.4258111523562302E-2</v>
      </c>
      <c r="I1824">
        <f t="shared" si="536"/>
        <v>31</v>
      </c>
      <c r="K1824">
        <v>31</v>
      </c>
      <c r="L1824" s="4">
        <v>0.2</v>
      </c>
      <c r="M1824">
        <f t="shared" si="537"/>
        <v>1.8887348728145509E-4</v>
      </c>
      <c r="O1824" s="4">
        <f t="shared" si="538"/>
        <v>45.879899270000003</v>
      </c>
      <c r="Q1824">
        <v>45.879899270000003</v>
      </c>
      <c r="S1824" s="4">
        <f t="shared" si="539"/>
        <v>1.4206799997542537E-2</v>
      </c>
      <c r="T1824">
        <v>69</v>
      </c>
      <c r="W1824" s="4">
        <f t="shared" si="540"/>
        <v>900.625</v>
      </c>
      <c r="X1824">
        <v>2838</v>
      </c>
      <c r="Y1824" s="4">
        <v>14.4</v>
      </c>
      <c r="AB1824" s="4">
        <f t="shared" si="541"/>
        <v>41</v>
      </c>
      <c r="AC1824" s="3">
        <v>41</v>
      </c>
      <c r="AD1824" s="4">
        <f t="shared" si="542"/>
        <v>1.5465975967057998E-2</v>
      </c>
      <c r="AE1824">
        <f t="shared" si="543"/>
        <v>91</v>
      </c>
      <c r="AG1824">
        <v>91</v>
      </c>
      <c r="AH1824" s="4">
        <f t="shared" si="544"/>
        <v>5.7</v>
      </c>
      <c r="AJ1824">
        <v>5.7</v>
      </c>
      <c r="AK1824" s="4">
        <f t="shared" si="545"/>
        <v>1.5114994104509095E-2</v>
      </c>
      <c r="AL1824">
        <f t="shared" si="546"/>
        <v>89</v>
      </c>
      <c r="AN1824">
        <v>89</v>
      </c>
      <c r="AO1824" s="4">
        <f t="shared" si="547"/>
        <v>0.2</v>
      </c>
      <c r="AQ1824">
        <v>0.2</v>
      </c>
      <c r="AR1824" s="4">
        <f t="shared" si="548"/>
        <v>348.6314534</v>
      </c>
      <c r="AT1824">
        <v>348.6314534</v>
      </c>
      <c r="AU1824">
        <v>348.6314534</v>
      </c>
      <c r="AV1824" s="4">
        <f t="shared" si="549"/>
        <v>2594618</v>
      </c>
      <c r="AX1824">
        <v>2594618</v>
      </c>
      <c r="AY1824">
        <v>2594618</v>
      </c>
      <c r="AZ1824" s="4">
        <f t="shared" si="550"/>
        <v>15.599999999999998</v>
      </c>
      <c r="BB1824">
        <v>17.399999999999999</v>
      </c>
      <c r="BC1824" s="4">
        <f t="shared" si="551"/>
        <v>15.75</v>
      </c>
      <c r="BE1824">
        <v>18</v>
      </c>
      <c r="BF1824" s="4">
        <v>0.47599999999999998</v>
      </c>
      <c r="BG1824" s="4">
        <v>9.6</v>
      </c>
      <c r="BH1824" s="4">
        <f t="shared" si="533"/>
        <v>66</v>
      </c>
      <c r="BJ1824">
        <v>66</v>
      </c>
    </row>
    <row r="1825" spans="1:62" x14ac:dyDescent="0.25">
      <c r="A1825" s="4" t="s">
        <v>140</v>
      </c>
      <c r="B1825" s="4">
        <v>2005</v>
      </c>
      <c r="C1825" s="4">
        <v>1</v>
      </c>
      <c r="E1825" s="4">
        <f t="shared" si="534"/>
        <v>1.7515780170869859E-3</v>
      </c>
      <c r="F1825">
        <v>28</v>
      </c>
      <c r="H1825" s="4">
        <f t="shared" si="535"/>
        <v>1.3408539532286816E-2</v>
      </c>
      <c r="I1825">
        <f t="shared" si="536"/>
        <v>33</v>
      </c>
      <c r="K1825">
        <v>33</v>
      </c>
      <c r="L1825" s="4">
        <v>0.2</v>
      </c>
      <c r="M1825">
        <f t="shared" si="537"/>
        <v>1.8746013935436415E-4</v>
      </c>
      <c r="O1825" s="4">
        <f t="shared" si="538"/>
        <v>4.2597525320000003</v>
      </c>
      <c r="Q1825">
        <v>4.2597525320000003</v>
      </c>
      <c r="S1825" s="4">
        <f t="shared" si="539"/>
        <v>4.4730486886273577E-3</v>
      </c>
      <c r="T1825">
        <v>41</v>
      </c>
      <c r="W1825" s="4">
        <f t="shared" si="540"/>
        <v>900.625</v>
      </c>
      <c r="X1825">
        <v>5023</v>
      </c>
      <c r="Y1825" s="4">
        <v>13.9</v>
      </c>
      <c r="AB1825" s="4">
        <f t="shared" si="541"/>
        <v>44</v>
      </c>
      <c r="AC1825" s="3">
        <v>44</v>
      </c>
      <c r="AD1825" s="4">
        <f t="shared" si="542"/>
        <v>1.6269741328034201E-2</v>
      </c>
      <c r="AE1825">
        <f t="shared" si="543"/>
        <v>78</v>
      </c>
      <c r="AG1825">
        <v>78</v>
      </c>
      <c r="AH1825" s="4">
        <f t="shared" si="544"/>
        <v>5.72</v>
      </c>
      <c r="AJ1825">
        <v>5.72</v>
      </c>
      <c r="AK1825" s="4">
        <f t="shared" si="545"/>
        <v>1.5327203028210643E-2</v>
      </c>
      <c r="AL1825">
        <f t="shared" si="546"/>
        <v>75</v>
      </c>
      <c r="AN1825">
        <v>75</v>
      </c>
      <c r="AO1825" s="4">
        <f t="shared" si="547"/>
        <v>0.2</v>
      </c>
      <c r="AQ1825">
        <v>0.2</v>
      </c>
      <c r="AR1825" s="4">
        <f t="shared" si="548"/>
        <v>317.89197999999999</v>
      </c>
      <c r="AT1825">
        <v>317.89197999999999</v>
      </c>
      <c r="AU1825">
        <v>317.89197999999999</v>
      </c>
      <c r="AV1825" s="4">
        <f t="shared" si="549"/>
        <v>2564287</v>
      </c>
      <c r="AX1825">
        <v>2564287</v>
      </c>
      <c r="AY1825">
        <v>2564287</v>
      </c>
      <c r="AZ1825" s="4">
        <f t="shared" si="550"/>
        <v>15.599999999999998</v>
      </c>
      <c r="BB1825">
        <v>17.600000000000001</v>
      </c>
      <c r="BC1825" s="4">
        <f t="shared" si="551"/>
        <v>15.75</v>
      </c>
      <c r="BE1825">
        <v>18.2</v>
      </c>
      <c r="BF1825" s="4">
        <v>0.46899999999999997</v>
      </c>
      <c r="BG1825" s="4">
        <v>9.4</v>
      </c>
      <c r="BH1825" s="4">
        <f t="shared" si="533"/>
        <v>65.400000000000006</v>
      </c>
      <c r="BJ1825">
        <v>65.400000000000006</v>
      </c>
    </row>
    <row r="1826" spans="1:62" x14ac:dyDescent="0.25">
      <c r="A1826" s="4" t="s">
        <v>140</v>
      </c>
      <c r="B1826" s="4">
        <v>2004</v>
      </c>
      <c r="C1826" s="4">
        <v>1</v>
      </c>
      <c r="E1826" s="4">
        <f t="shared" si="534"/>
        <v>2.9287272559071213E-3</v>
      </c>
      <c r="F1826">
        <v>218</v>
      </c>
      <c r="H1826" s="4">
        <f t="shared" si="535"/>
        <v>1.2511529793607954E-2</v>
      </c>
      <c r="I1826">
        <f t="shared" si="536"/>
        <v>35</v>
      </c>
      <c r="K1826">
        <v>35</v>
      </c>
      <c r="L1826" s="4">
        <v>0.21</v>
      </c>
      <c r="M1826">
        <f t="shared" si="537"/>
        <v>1.8840785398117549E-4</v>
      </c>
      <c r="O1826" s="4">
        <f t="shared" si="538"/>
        <v>31.931873159999999</v>
      </c>
      <c r="Q1826">
        <v>31.931873159999999</v>
      </c>
      <c r="S1826" s="4">
        <f t="shared" si="539"/>
        <v>1.5721887422063701E-3</v>
      </c>
      <c r="T1826">
        <v>27</v>
      </c>
      <c r="W1826" s="4">
        <f t="shared" si="540"/>
        <v>900.625</v>
      </c>
      <c r="X1826">
        <v>12074</v>
      </c>
      <c r="Y1826" s="4">
        <v>13.4</v>
      </c>
      <c r="AB1826" s="4">
        <f t="shared" si="541"/>
        <v>47</v>
      </c>
      <c r="AC1826" s="3">
        <v>47</v>
      </c>
      <c r="AD1826" s="4">
        <f t="shared" si="542"/>
        <v>1.4769710257056629E-4</v>
      </c>
      <c r="AE1826">
        <f t="shared" si="543"/>
        <v>8</v>
      </c>
      <c r="AG1826">
        <v>8</v>
      </c>
      <c r="AH1826" s="4">
        <f t="shared" si="544"/>
        <v>5.82</v>
      </c>
      <c r="AJ1826">
        <v>5.82</v>
      </c>
      <c r="AK1826" s="4">
        <f t="shared" si="545"/>
        <v>2.308041356534418E-4</v>
      </c>
      <c r="AL1826">
        <f t="shared" si="546"/>
        <v>8</v>
      </c>
      <c r="AN1826">
        <v>8</v>
      </c>
      <c r="AO1826" s="4">
        <f t="shared" si="547"/>
        <v>0.2</v>
      </c>
      <c r="AQ1826">
        <v>0.2</v>
      </c>
      <c r="AR1826" s="4">
        <f t="shared" si="548"/>
        <v>287.41559999999998</v>
      </c>
      <c r="AT1826">
        <v>287.41559999999998</v>
      </c>
      <c r="AU1826">
        <v>287.41559999999998</v>
      </c>
      <c r="AV1826" s="4">
        <f t="shared" si="549"/>
        <v>2539449</v>
      </c>
      <c r="AX1826">
        <v>2539449</v>
      </c>
      <c r="AY1826">
        <v>2539449</v>
      </c>
      <c r="AZ1826" s="4">
        <f t="shared" si="550"/>
        <v>15.599999999999998</v>
      </c>
      <c r="BB1826">
        <v>17.8</v>
      </c>
      <c r="BC1826" s="4">
        <f t="shared" si="551"/>
        <v>15.75</v>
      </c>
      <c r="BE1826">
        <v>18.399999999999999</v>
      </c>
      <c r="BF1826" s="4">
        <v>0.46300000000000002</v>
      </c>
      <c r="BG1826" s="4">
        <v>9.3000000000000007</v>
      </c>
      <c r="BH1826" s="4">
        <f t="shared" si="533"/>
        <v>64.7</v>
      </c>
      <c r="BJ1826">
        <v>64.7</v>
      </c>
    </row>
    <row r="1827" spans="1:62" x14ac:dyDescent="0.25">
      <c r="A1827" s="4" t="s">
        <v>140</v>
      </c>
      <c r="B1827" s="4">
        <v>2003</v>
      </c>
      <c r="C1827" s="4">
        <v>1</v>
      </c>
      <c r="E1827" s="4">
        <f t="shared" si="534"/>
        <v>1.6590116359461236E-3</v>
      </c>
      <c r="F1827">
        <v>22</v>
      </c>
      <c r="H1827" s="4">
        <f t="shared" si="535"/>
        <v>1.1113390478051944E-2</v>
      </c>
      <c r="I1827">
        <f t="shared" si="536"/>
        <v>38</v>
      </c>
      <c r="K1827">
        <v>38</v>
      </c>
      <c r="L1827" s="4">
        <v>0.2</v>
      </c>
      <c r="M1827">
        <f t="shared" si="537"/>
        <v>1.8740895486996141E-4</v>
      </c>
      <c r="O1827" s="4">
        <f t="shared" si="538"/>
        <v>2.7909653200000002</v>
      </c>
      <c r="Q1827">
        <v>2.7909653200000002</v>
      </c>
      <c r="S1827" s="4">
        <f t="shared" si="539"/>
        <v>1.118802673966412E-4</v>
      </c>
      <c r="T1827">
        <v>2</v>
      </c>
      <c r="W1827" s="4">
        <f t="shared" si="540"/>
        <v>900.625</v>
      </c>
      <c r="X1827">
        <v>13344</v>
      </c>
      <c r="Y1827" s="4">
        <v>12.9</v>
      </c>
      <c r="AB1827" s="4">
        <f t="shared" si="541"/>
        <v>50</v>
      </c>
      <c r="AC1827" s="3">
        <v>50</v>
      </c>
      <c r="AD1827" s="4">
        <f t="shared" si="542"/>
        <v>1.6020159144372399E-2</v>
      </c>
      <c r="AE1827">
        <f t="shared" si="543"/>
        <v>76</v>
      </c>
      <c r="AG1827">
        <v>76</v>
      </c>
      <c r="AH1827" s="4">
        <f t="shared" si="544"/>
        <v>5.48</v>
      </c>
      <c r="AJ1827">
        <v>5.48</v>
      </c>
      <c r="AK1827" s="4">
        <f t="shared" si="545"/>
        <v>1.5721087132898708E-2</v>
      </c>
      <c r="AL1827">
        <f t="shared" si="546"/>
        <v>78</v>
      </c>
      <c r="AN1827">
        <v>78</v>
      </c>
      <c r="AO1827" s="4">
        <f t="shared" si="547"/>
        <v>0.1</v>
      </c>
      <c r="AQ1827">
        <v>0.1</v>
      </c>
      <c r="AR1827" s="4">
        <f t="shared" si="548"/>
        <v>253.72412</v>
      </c>
      <c r="AT1827">
        <v>253.72412</v>
      </c>
      <c r="AU1827">
        <v>253.72412</v>
      </c>
      <c r="AV1827" s="4">
        <f t="shared" si="549"/>
        <v>2495623</v>
      </c>
      <c r="AX1827">
        <v>2495623</v>
      </c>
      <c r="AY1827">
        <v>2495623</v>
      </c>
      <c r="AZ1827" s="4">
        <f t="shared" si="550"/>
        <v>15.599999999999998</v>
      </c>
      <c r="BB1827">
        <v>18</v>
      </c>
      <c r="BC1827" s="4">
        <f t="shared" si="551"/>
        <v>15.75</v>
      </c>
      <c r="BE1827">
        <v>18.600000000000001</v>
      </c>
      <c r="BF1827" s="4">
        <v>0.45700000000000002</v>
      </c>
      <c r="BG1827" s="4">
        <v>9.1999999999999993</v>
      </c>
      <c r="BH1827" s="4">
        <f t="shared" si="533"/>
        <v>64.3</v>
      </c>
      <c r="BJ1827">
        <v>64.3</v>
      </c>
    </row>
    <row r="1828" spans="1:62" x14ac:dyDescent="0.25">
      <c r="A1828" s="4" t="s">
        <v>140</v>
      </c>
      <c r="B1828" s="4">
        <v>2002</v>
      </c>
      <c r="C1828" s="4">
        <v>1</v>
      </c>
      <c r="E1828" s="4">
        <f t="shared" si="534"/>
        <v>2.6986272448502402E-3</v>
      </c>
      <c r="F1828">
        <v>238</v>
      </c>
      <c r="H1828" s="4">
        <f t="shared" si="535"/>
        <v>1.0169490201435198E-2</v>
      </c>
      <c r="I1828">
        <f t="shared" si="536"/>
        <v>40</v>
      </c>
      <c r="K1828">
        <v>40</v>
      </c>
      <c r="L1828" s="4">
        <v>0.19</v>
      </c>
      <c r="M1828">
        <f t="shared" si="537"/>
        <v>1.8811167836489887E-4</v>
      </c>
      <c r="O1828" s="4">
        <f t="shared" si="538"/>
        <v>23.183945940000001</v>
      </c>
      <c r="Q1828">
        <v>23.183945940000001</v>
      </c>
      <c r="S1828" s="4">
        <f t="shared" si="539"/>
        <v>8.675140700055771E-5</v>
      </c>
      <c r="W1828" s="4">
        <f t="shared" si="540"/>
        <v>900.625</v>
      </c>
      <c r="X1828">
        <v>6749</v>
      </c>
      <c r="Y1828" s="4">
        <v>12.4</v>
      </c>
      <c r="AB1828" s="4">
        <f t="shared" si="541"/>
        <v>54</v>
      </c>
      <c r="AC1828" s="3">
        <v>54</v>
      </c>
      <c r="AD1828" s="4">
        <f t="shared" si="542"/>
        <v>1.5123680521053678E-2</v>
      </c>
      <c r="AE1828">
        <f t="shared" si="543"/>
        <v>72</v>
      </c>
      <c r="AG1828">
        <v>72</v>
      </c>
      <c r="AH1828" s="4">
        <f t="shared" si="544"/>
        <v>5.6</v>
      </c>
      <c r="AJ1828">
        <v>5.6</v>
      </c>
      <c r="AK1828" s="4">
        <f t="shared" si="545"/>
        <v>1.4785767052449921E-2</v>
      </c>
      <c r="AL1828">
        <f t="shared" si="546"/>
        <v>72</v>
      </c>
      <c r="AN1828">
        <v>72</v>
      </c>
      <c r="AO1828" s="4">
        <f t="shared" si="547"/>
        <v>0.1</v>
      </c>
      <c r="AQ1828">
        <v>0.1</v>
      </c>
      <c r="AR1828" s="4">
        <f t="shared" si="548"/>
        <v>246.375621</v>
      </c>
      <c r="AT1828">
        <v>246.375621</v>
      </c>
      <c r="AU1828">
        <v>246.375621</v>
      </c>
      <c r="AV1828" s="4">
        <f t="shared" si="549"/>
        <v>10715281.625</v>
      </c>
      <c r="AX1828">
        <v>24566342</v>
      </c>
      <c r="AY1828">
        <v>24566342</v>
      </c>
      <c r="AZ1828" s="4">
        <f t="shared" si="550"/>
        <v>15.599999999999998</v>
      </c>
      <c r="BB1828">
        <v>18.2</v>
      </c>
      <c r="BC1828" s="4">
        <f t="shared" si="551"/>
        <v>15.75</v>
      </c>
      <c r="BE1828">
        <v>18.8</v>
      </c>
      <c r="BF1828" s="4">
        <v>0.44700000000000001</v>
      </c>
      <c r="BG1828" s="4">
        <v>8.6</v>
      </c>
      <c r="BH1828" s="4">
        <f t="shared" si="533"/>
        <v>63.1</v>
      </c>
      <c r="BJ1828">
        <v>63.1</v>
      </c>
    </row>
    <row r="1829" spans="1:62" x14ac:dyDescent="0.25">
      <c r="A1829" s="4" t="s">
        <v>140</v>
      </c>
      <c r="B1829" s="4">
        <v>2001</v>
      </c>
      <c r="C1829" s="4">
        <v>1</v>
      </c>
      <c r="E1829" s="4">
        <f t="shared" si="534"/>
        <v>1.6743633992982654E-3</v>
      </c>
      <c r="F1829">
        <v>23</v>
      </c>
      <c r="H1829" s="4">
        <f t="shared" si="535"/>
        <v>8.7724489100727658E-3</v>
      </c>
      <c r="I1829">
        <f t="shared" si="536"/>
        <v>43</v>
      </c>
      <c r="K1829">
        <v>43</v>
      </c>
      <c r="L1829" s="4">
        <v>0.09</v>
      </c>
      <c r="M1829">
        <f t="shared" si="537"/>
        <v>1.8806890022520707E-4</v>
      </c>
      <c r="O1829" s="4">
        <f t="shared" si="538"/>
        <v>21.92813881</v>
      </c>
      <c r="Q1829">
        <v>21.92813881</v>
      </c>
      <c r="S1829" s="4">
        <f t="shared" si="539"/>
        <v>8.675140700055771E-5</v>
      </c>
      <c r="W1829" s="4">
        <f t="shared" si="540"/>
        <v>900.625</v>
      </c>
      <c r="X1829">
        <v>10849</v>
      </c>
      <c r="Y1829" s="4">
        <v>11.9</v>
      </c>
      <c r="AB1829" s="4">
        <f t="shared" si="541"/>
        <v>57.5</v>
      </c>
      <c r="AC1829" s="3">
        <v>58</v>
      </c>
      <c r="AD1829" s="4">
        <f t="shared" si="542"/>
        <v>1.5373890242335972E-2</v>
      </c>
      <c r="AE1829">
        <f t="shared" si="543"/>
        <v>73</v>
      </c>
      <c r="AG1829">
        <v>73</v>
      </c>
      <c r="AH1829" s="4">
        <f t="shared" si="544"/>
        <v>5.36</v>
      </c>
      <c r="AJ1829">
        <v>5.36</v>
      </c>
      <c r="AK1829" s="4">
        <f t="shared" si="545"/>
        <v>1.4778981911521135E-2</v>
      </c>
      <c r="AL1829">
        <f t="shared" si="546"/>
        <v>72</v>
      </c>
      <c r="AN1829">
        <v>72</v>
      </c>
      <c r="AO1829" s="4">
        <f t="shared" si="547"/>
        <v>0.1</v>
      </c>
      <c r="AQ1829">
        <v>0.1</v>
      </c>
      <c r="AR1829" s="4">
        <f t="shared" si="548"/>
        <v>248.61835389999999</v>
      </c>
      <c r="AT1829">
        <v>248.61835389999999</v>
      </c>
      <c r="AU1829">
        <v>248.61835389999999</v>
      </c>
      <c r="AV1829" s="4">
        <f t="shared" si="549"/>
        <v>10715281.625</v>
      </c>
      <c r="AX1829">
        <v>24161777</v>
      </c>
      <c r="AY1829">
        <v>24161777</v>
      </c>
      <c r="AZ1829" s="4">
        <f t="shared" si="550"/>
        <v>15.599999999999998</v>
      </c>
      <c r="BB1829">
        <v>18.3</v>
      </c>
      <c r="BC1829" s="4">
        <f t="shared" si="551"/>
        <v>15.75</v>
      </c>
      <c r="BE1829">
        <v>19</v>
      </c>
      <c r="BF1829" s="4">
        <v>0.44600000000000001</v>
      </c>
      <c r="BG1829" s="4">
        <v>9</v>
      </c>
      <c r="BH1829" s="4">
        <f t="shared" si="533"/>
        <v>63.2</v>
      </c>
      <c r="BJ1829">
        <v>63.2</v>
      </c>
    </row>
    <row r="1830" spans="1:62" x14ac:dyDescent="0.25">
      <c r="A1830" s="4" t="s">
        <v>140</v>
      </c>
      <c r="B1830" s="4">
        <v>2000</v>
      </c>
      <c r="C1830" s="4">
        <v>1</v>
      </c>
      <c r="E1830" s="4">
        <f t="shared" si="534"/>
        <v>2.6986272448502402E-3</v>
      </c>
      <c r="F1830">
        <v>238</v>
      </c>
      <c r="H1830" s="4">
        <f t="shared" si="535"/>
        <v>7.4355622963715659E-3</v>
      </c>
      <c r="I1830">
        <f t="shared" si="536"/>
        <v>46</v>
      </c>
      <c r="K1830">
        <v>46</v>
      </c>
      <c r="L1830" s="4">
        <v>0.08</v>
      </c>
      <c r="M1830">
        <f t="shared" si="537"/>
        <v>1.8793166681290514E-4</v>
      </c>
      <c r="O1830" s="4">
        <f t="shared" si="538"/>
        <v>17.912336799999999</v>
      </c>
      <c r="Q1830">
        <v>17.912336799999999</v>
      </c>
      <c r="S1830" s="4">
        <f t="shared" si="539"/>
        <v>8.675140700055771E-5</v>
      </c>
      <c r="W1830" s="4">
        <f t="shared" si="540"/>
        <v>900.625</v>
      </c>
      <c r="X1830">
        <v>9397</v>
      </c>
      <c r="Y1830" s="4">
        <v>11.4</v>
      </c>
      <c r="AB1830" s="4">
        <f t="shared" si="541"/>
        <v>57.5</v>
      </c>
      <c r="AC1830" s="3">
        <v>62</v>
      </c>
      <c r="AD1830" s="4">
        <f t="shared" si="542"/>
        <v>1.5601445339301813E-2</v>
      </c>
      <c r="AE1830">
        <f t="shared" si="543"/>
        <v>74</v>
      </c>
      <c r="AG1830">
        <v>74</v>
      </c>
      <c r="AH1830" s="4">
        <f t="shared" si="544"/>
        <v>5.43</v>
      </c>
      <c r="AJ1830">
        <v>5.43</v>
      </c>
      <c r="AK1830" s="4">
        <f t="shared" si="545"/>
        <v>1.5170865337179221E-2</v>
      </c>
      <c r="AL1830">
        <f t="shared" si="546"/>
        <v>74</v>
      </c>
      <c r="AN1830">
        <v>74</v>
      </c>
      <c r="AO1830" s="4">
        <f t="shared" si="547"/>
        <v>0.1</v>
      </c>
      <c r="AQ1830">
        <v>0.1</v>
      </c>
      <c r="AR1830" s="4">
        <f t="shared" si="548"/>
        <v>231.42554000000001</v>
      </c>
      <c r="AT1830">
        <v>231.42554000000001</v>
      </c>
      <c r="AU1830">
        <v>231.42554000000001</v>
      </c>
      <c r="AV1830" s="4">
        <f t="shared" si="549"/>
        <v>2374911</v>
      </c>
      <c r="AX1830">
        <v>2374911</v>
      </c>
      <c r="AY1830">
        <v>2374911</v>
      </c>
      <c r="AZ1830" s="4">
        <f t="shared" si="550"/>
        <v>15.599999999999998</v>
      </c>
      <c r="BB1830">
        <v>18.5</v>
      </c>
      <c r="BC1830" s="4">
        <f t="shared" si="551"/>
        <v>15.75</v>
      </c>
      <c r="BE1830">
        <v>19.2</v>
      </c>
      <c r="BF1830" s="4">
        <v>0.439</v>
      </c>
      <c r="BG1830" s="4">
        <v>8.9</v>
      </c>
      <c r="BH1830" s="4">
        <f t="shared" si="533"/>
        <v>62.5</v>
      </c>
      <c r="BJ1830">
        <v>62.5</v>
      </c>
    </row>
    <row r="1831" spans="1:62" x14ac:dyDescent="0.25">
      <c r="A1831" s="4" t="s">
        <v>141</v>
      </c>
      <c r="B1831" s="4">
        <v>2015</v>
      </c>
      <c r="C1831" s="4">
        <v>0</v>
      </c>
      <c r="E1831" s="4">
        <f t="shared" si="534"/>
        <v>2.2035997814904384E-3</v>
      </c>
      <c r="F1831">
        <v>57</v>
      </c>
      <c r="H1831" s="4">
        <f t="shared" si="535"/>
        <v>1.4041262411569241E-2</v>
      </c>
      <c r="I1831">
        <f t="shared" si="536"/>
        <v>1</v>
      </c>
      <c r="K1831">
        <v>1</v>
      </c>
      <c r="M1831">
        <f t="shared" si="537"/>
        <v>1.8731145170040577E-4</v>
      </c>
      <c r="O1831" s="4">
        <f t="shared" si="538"/>
        <v>0</v>
      </c>
      <c r="Q1831">
        <v>0</v>
      </c>
      <c r="S1831" s="4">
        <f t="shared" si="539"/>
        <v>1.3894096137580055E-2</v>
      </c>
      <c r="T1831">
        <v>94</v>
      </c>
      <c r="W1831" s="4">
        <f t="shared" si="540"/>
        <v>7</v>
      </c>
      <c r="X1831">
        <v>7</v>
      </c>
      <c r="Y1831" s="4">
        <v>62.1</v>
      </c>
      <c r="AB1831" s="4">
        <f t="shared" si="541"/>
        <v>1</v>
      </c>
      <c r="AC1831" s="3">
        <v>1</v>
      </c>
      <c r="AD1831" s="4">
        <f t="shared" si="542"/>
        <v>1.440656923733118E-2</v>
      </c>
      <c r="AE1831">
        <f t="shared" si="543"/>
        <v>95</v>
      </c>
      <c r="AG1831">
        <v>95</v>
      </c>
      <c r="AH1831" s="4" t="e">
        <f t="shared" si="544"/>
        <v>#VALUE!</v>
      </c>
      <c r="AK1831" s="4">
        <f t="shared" si="545"/>
        <v>1.370488654731989E-2</v>
      </c>
      <c r="AL1831">
        <f t="shared" si="546"/>
        <v>95</v>
      </c>
      <c r="AN1831">
        <v>95</v>
      </c>
      <c r="AO1831" s="4">
        <f t="shared" si="547"/>
        <v>0.1</v>
      </c>
      <c r="AQ1831">
        <v>0.1</v>
      </c>
      <c r="AR1831" s="4">
        <f t="shared" si="548"/>
        <v>10972.078698625</v>
      </c>
      <c r="AT1831">
        <v>44292.884729999998</v>
      </c>
      <c r="AU1831">
        <v>44292.884729999998</v>
      </c>
      <c r="AV1831" s="4">
        <f t="shared" si="549"/>
        <v>10715281.625</v>
      </c>
      <c r="AX1831">
        <v>16939923</v>
      </c>
      <c r="AY1831">
        <v>16939923</v>
      </c>
      <c r="AZ1831" s="4">
        <f t="shared" si="550"/>
        <v>1</v>
      </c>
      <c r="BB1831">
        <v>1</v>
      </c>
      <c r="BC1831" s="4">
        <f t="shared" si="551"/>
        <v>0.9</v>
      </c>
      <c r="BE1831">
        <v>0.9</v>
      </c>
      <c r="BF1831" s="4">
        <v>0.92300000000000004</v>
      </c>
      <c r="BG1831" s="4">
        <v>18.100000000000001</v>
      </c>
      <c r="BH1831" s="4">
        <f t="shared" si="533"/>
        <v>81.900000000000006</v>
      </c>
      <c r="BJ1831">
        <v>81.900000000000006</v>
      </c>
    </row>
    <row r="1832" spans="1:62" x14ac:dyDescent="0.25">
      <c r="A1832" s="4" t="s">
        <v>141</v>
      </c>
      <c r="B1832" s="4">
        <v>2014</v>
      </c>
      <c r="C1832" s="4">
        <v>0</v>
      </c>
      <c r="E1832" s="4">
        <f t="shared" si="534"/>
        <v>2.2189579777369211E-3</v>
      </c>
      <c r="F1832">
        <v>58</v>
      </c>
      <c r="H1832" s="4">
        <f t="shared" si="535"/>
        <v>1.4041262411569241E-2</v>
      </c>
      <c r="I1832">
        <f t="shared" si="536"/>
        <v>1</v>
      </c>
      <c r="K1832">
        <v>1</v>
      </c>
      <c r="L1832" s="4">
        <v>0.01</v>
      </c>
      <c r="M1832">
        <f t="shared" si="537"/>
        <v>1.8677482654094456E-4</v>
      </c>
      <c r="O1832" s="4">
        <f t="shared" si="538"/>
        <v>1096.807346997125</v>
      </c>
      <c r="Q1832">
        <v>1491.7036049999999</v>
      </c>
      <c r="S1832" s="4">
        <f t="shared" si="539"/>
        <v>1.4437648664183886E-2</v>
      </c>
      <c r="T1832">
        <v>92</v>
      </c>
      <c r="W1832" s="4">
        <f t="shared" si="540"/>
        <v>140</v>
      </c>
      <c r="X1832">
        <v>140</v>
      </c>
      <c r="Y1832" s="4">
        <v>61.6</v>
      </c>
      <c r="AB1832" s="4">
        <f t="shared" si="541"/>
        <v>1</v>
      </c>
      <c r="AC1832" s="3">
        <v>1</v>
      </c>
      <c r="AD1832" s="4">
        <f t="shared" si="542"/>
        <v>1.4076323631549962E-2</v>
      </c>
      <c r="AE1832">
        <f t="shared" si="543"/>
        <v>96</v>
      </c>
      <c r="AG1832">
        <v>96</v>
      </c>
      <c r="AH1832" s="4">
        <f t="shared" si="544"/>
        <v>1.9</v>
      </c>
      <c r="AJ1832">
        <v>1.9</v>
      </c>
      <c r="AK1832" s="4">
        <f t="shared" si="545"/>
        <v>1.3397881554792133E-2</v>
      </c>
      <c r="AL1832">
        <f t="shared" si="546"/>
        <v>96</v>
      </c>
      <c r="AN1832">
        <v>96</v>
      </c>
      <c r="AO1832" s="4">
        <f t="shared" si="547"/>
        <v>0.1</v>
      </c>
      <c r="AQ1832">
        <v>0.1</v>
      </c>
      <c r="AR1832" s="4">
        <f t="shared" si="548"/>
        <v>10972.078698625</v>
      </c>
      <c r="AT1832">
        <v>52157.468699999998</v>
      </c>
      <c r="AU1832">
        <v>52157.468699999998</v>
      </c>
      <c r="AV1832" s="4">
        <f t="shared" si="549"/>
        <v>168658</v>
      </c>
      <c r="AX1832">
        <v>168658</v>
      </c>
      <c r="AY1832">
        <v>168658</v>
      </c>
      <c r="AZ1832" s="4">
        <f t="shared" si="550"/>
        <v>1</v>
      </c>
      <c r="BB1832">
        <v>1</v>
      </c>
      <c r="BC1832" s="4">
        <f t="shared" si="551"/>
        <v>0.9</v>
      </c>
      <c r="BE1832">
        <v>0.9</v>
      </c>
      <c r="BF1832" s="4">
        <v>0.92300000000000004</v>
      </c>
      <c r="BG1832" s="4">
        <v>18.100000000000001</v>
      </c>
      <c r="BH1832" s="4">
        <f t="shared" si="533"/>
        <v>81.7</v>
      </c>
      <c r="BJ1832">
        <v>81.7</v>
      </c>
    </row>
    <row r="1833" spans="1:62" x14ac:dyDescent="0.25">
      <c r="A1833" s="4" t="s">
        <v>141</v>
      </c>
      <c r="B1833" s="4">
        <v>2013</v>
      </c>
      <c r="C1833" s="4">
        <v>0</v>
      </c>
      <c r="E1833" s="4">
        <f t="shared" si="534"/>
        <v>1.4191278131587377E-3</v>
      </c>
      <c r="F1833">
        <v>6</v>
      </c>
      <c r="H1833" s="4">
        <f t="shared" si="535"/>
        <v>1.4041262411569241E-2</v>
      </c>
      <c r="I1833">
        <f t="shared" si="536"/>
        <v>1</v>
      </c>
      <c r="K1833">
        <v>1</v>
      </c>
      <c r="L1833" s="4">
        <v>8.68</v>
      </c>
      <c r="M1833">
        <f t="shared" si="537"/>
        <v>1.873629229158372E-4</v>
      </c>
      <c r="O1833" s="4">
        <f t="shared" si="538"/>
        <v>1096.807346997125</v>
      </c>
      <c r="Q1833">
        <v>1475.030397</v>
      </c>
      <c r="S1833" s="4">
        <f t="shared" si="539"/>
        <v>7.7990297259604132E-3</v>
      </c>
      <c r="T1833">
        <v>51</v>
      </c>
      <c r="W1833" s="4">
        <f t="shared" si="540"/>
        <v>900.625</v>
      </c>
      <c r="X1833">
        <v>2632</v>
      </c>
      <c r="Y1833" s="4">
        <v>61</v>
      </c>
      <c r="AB1833" s="4">
        <f t="shared" si="541"/>
        <v>1</v>
      </c>
      <c r="AC1833" s="3">
        <v>1</v>
      </c>
      <c r="AD1833" s="4">
        <f t="shared" si="542"/>
        <v>1.3729756373021661E-2</v>
      </c>
      <c r="AE1833">
        <f t="shared" si="543"/>
        <v>97</v>
      </c>
      <c r="AG1833">
        <v>97</v>
      </c>
      <c r="AH1833" s="4">
        <f t="shared" si="544"/>
        <v>11.4</v>
      </c>
      <c r="AJ1833">
        <v>11.4</v>
      </c>
      <c r="AK1833" s="4">
        <f t="shared" si="545"/>
        <v>1.3076877125675946E-2</v>
      </c>
      <c r="AL1833">
        <f t="shared" si="546"/>
        <v>97</v>
      </c>
      <c r="AN1833">
        <v>97</v>
      </c>
      <c r="AO1833" s="4">
        <f t="shared" si="547"/>
        <v>0.1</v>
      </c>
      <c r="AQ1833">
        <v>0.1</v>
      </c>
      <c r="AR1833" s="4">
        <f t="shared" si="548"/>
        <v>10972.078698625</v>
      </c>
      <c r="AT1833">
        <v>51574.489419999998</v>
      </c>
      <c r="AU1833">
        <v>51574.489419999998</v>
      </c>
      <c r="AV1833" s="4">
        <f t="shared" si="549"/>
        <v>1684432</v>
      </c>
      <c r="AX1833">
        <v>1684432</v>
      </c>
      <c r="AY1833">
        <v>1684432</v>
      </c>
      <c r="AZ1833" s="4">
        <f t="shared" si="550"/>
        <v>1</v>
      </c>
      <c r="BB1833">
        <v>1</v>
      </c>
      <c r="BC1833" s="4">
        <f t="shared" si="551"/>
        <v>0.9</v>
      </c>
      <c r="BE1833">
        <v>0.9</v>
      </c>
      <c r="BF1833" s="4">
        <v>0.92200000000000004</v>
      </c>
      <c r="BG1833" s="4">
        <v>18.100000000000001</v>
      </c>
      <c r="BH1833" s="4">
        <f t="shared" si="533"/>
        <v>81.400000000000006</v>
      </c>
      <c r="BJ1833">
        <v>81.400000000000006</v>
      </c>
    </row>
    <row r="1834" spans="1:62" x14ac:dyDescent="0.25">
      <c r="A1834" s="4" t="s">
        <v>141</v>
      </c>
      <c r="B1834" s="4">
        <v>2012</v>
      </c>
      <c r="C1834" s="4">
        <v>0</v>
      </c>
      <c r="E1834" s="4">
        <f t="shared" si="534"/>
        <v>2.2799923107476028E-3</v>
      </c>
      <c r="F1834">
        <v>62</v>
      </c>
      <c r="H1834" s="4">
        <f t="shared" si="535"/>
        <v>1.4041262411569241E-2</v>
      </c>
      <c r="I1834">
        <f t="shared" si="536"/>
        <v>1</v>
      </c>
      <c r="K1834">
        <v>1</v>
      </c>
      <c r="L1834" s="4">
        <v>9.0500000000000007</v>
      </c>
      <c r="M1834">
        <f t="shared" si="537"/>
        <v>1.96162006684393E-4</v>
      </c>
      <c r="O1834" s="4">
        <f t="shared" si="538"/>
        <v>1096.807346997125</v>
      </c>
      <c r="Q1834">
        <v>1162.6567680000001</v>
      </c>
      <c r="S1834" s="4">
        <f t="shared" si="539"/>
        <v>1.118802673966412E-4</v>
      </c>
      <c r="T1834">
        <v>2</v>
      </c>
      <c r="W1834" s="4">
        <f t="shared" si="540"/>
        <v>10</v>
      </c>
      <c r="X1834">
        <v>10</v>
      </c>
      <c r="Y1834" s="4">
        <v>6.5</v>
      </c>
      <c r="AB1834" s="4">
        <f t="shared" si="541"/>
        <v>1</v>
      </c>
      <c r="AC1834" s="3">
        <v>1</v>
      </c>
      <c r="AD1834" s="4">
        <f t="shared" si="542"/>
        <v>1.3722691464888737E-2</v>
      </c>
      <c r="AE1834">
        <f t="shared" si="543"/>
        <v>97</v>
      </c>
      <c r="AG1834">
        <v>97</v>
      </c>
      <c r="AH1834" s="4">
        <f t="shared" si="544"/>
        <v>11.1</v>
      </c>
      <c r="AJ1834">
        <v>11.1</v>
      </c>
      <c r="AK1834" s="4">
        <f t="shared" si="545"/>
        <v>1.3070103029839554E-2</v>
      </c>
      <c r="AL1834">
        <f t="shared" si="546"/>
        <v>97</v>
      </c>
      <c r="AN1834">
        <v>97</v>
      </c>
      <c r="AO1834" s="4">
        <f t="shared" si="547"/>
        <v>0.1</v>
      </c>
      <c r="AQ1834">
        <v>0.1</v>
      </c>
      <c r="AR1834" s="4">
        <f t="shared" si="548"/>
        <v>10972.078698625</v>
      </c>
      <c r="AT1834">
        <v>49474.756099999999</v>
      </c>
      <c r="AU1834">
        <v>49474.756099999999</v>
      </c>
      <c r="AV1834" s="4">
        <f t="shared" si="549"/>
        <v>10715281.625</v>
      </c>
      <c r="AX1834">
        <v>16754962</v>
      </c>
      <c r="AY1834">
        <v>16754962</v>
      </c>
      <c r="AZ1834" s="4">
        <f t="shared" si="550"/>
        <v>1</v>
      </c>
      <c r="BB1834">
        <v>1</v>
      </c>
      <c r="BC1834" s="4">
        <f t="shared" si="551"/>
        <v>0.9</v>
      </c>
      <c r="BE1834">
        <v>0.9</v>
      </c>
      <c r="BF1834" s="4">
        <v>0.92100000000000004</v>
      </c>
      <c r="BG1834" s="4">
        <v>18.100000000000001</v>
      </c>
      <c r="BH1834" s="4">
        <f t="shared" si="533"/>
        <v>81.099999999999994</v>
      </c>
      <c r="BJ1834">
        <v>81.099999999999994</v>
      </c>
    </row>
    <row r="1835" spans="1:62" x14ac:dyDescent="0.25">
      <c r="A1835" s="4" t="s">
        <v>141</v>
      </c>
      <c r="B1835" s="4">
        <v>2011</v>
      </c>
      <c r="C1835" s="4">
        <v>0</v>
      </c>
      <c r="E1835" s="4">
        <f t="shared" si="534"/>
        <v>2.2951399768368643E-3</v>
      </c>
      <c r="F1835">
        <v>63</v>
      </c>
      <c r="H1835" s="4">
        <f t="shared" si="535"/>
        <v>1.4041262411569241E-2</v>
      </c>
      <c r="I1835">
        <f t="shared" si="536"/>
        <v>1</v>
      </c>
      <c r="K1835">
        <v>1</v>
      </c>
      <c r="L1835" s="4">
        <v>8.9600000000000009</v>
      </c>
      <c r="M1835">
        <f t="shared" si="537"/>
        <v>1.9827213042233538E-4</v>
      </c>
      <c r="O1835" s="4">
        <f t="shared" si="538"/>
        <v>1047.370244</v>
      </c>
      <c r="Q1835">
        <v>1047.370244</v>
      </c>
      <c r="S1835" s="4">
        <f t="shared" si="539"/>
        <v>1.118802673966412E-4</v>
      </c>
      <c r="T1835">
        <v>2</v>
      </c>
      <c r="W1835" s="4">
        <f t="shared" si="540"/>
        <v>51</v>
      </c>
      <c r="X1835">
        <v>51</v>
      </c>
      <c r="Y1835" s="4">
        <v>59.9</v>
      </c>
      <c r="AB1835" s="4">
        <f t="shared" si="541"/>
        <v>1</v>
      </c>
      <c r="AC1835" s="3">
        <v>1</v>
      </c>
      <c r="AD1835" s="4">
        <f t="shared" si="542"/>
        <v>1.3715621670555903E-2</v>
      </c>
      <c r="AE1835">
        <f t="shared" si="543"/>
        <v>97</v>
      </c>
      <c r="AG1835">
        <v>97</v>
      </c>
      <c r="AH1835" s="4">
        <f t="shared" si="544"/>
        <v>1.53</v>
      </c>
      <c r="AJ1835">
        <v>1.53</v>
      </c>
      <c r="AK1835" s="4">
        <f t="shared" si="545"/>
        <v>1.3063324157862159E-2</v>
      </c>
      <c r="AL1835">
        <f t="shared" si="546"/>
        <v>97</v>
      </c>
      <c r="AN1835">
        <v>97</v>
      </c>
      <c r="AO1835" s="4">
        <f t="shared" si="547"/>
        <v>0.1</v>
      </c>
      <c r="AQ1835">
        <v>0.1</v>
      </c>
      <c r="AR1835" s="4">
        <f t="shared" si="548"/>
        <v>5354.6535999999996</v>
      </c>
      <c r="AT1835">
        <v>5354.6535999999996</v>
      </c>
      <c r="AU1835">
        <v>5354.6535999999996</v>
      </c>
      <c r="AV1835" s="4">
        <f t="shared" si="549"/>
        <v>1669374</v>
      </c>
      <c r="AX1835">
        <v>1669374</v>
      </c>
      <c r="AY1835">
        <v>1669374</v>
      </c>
      <c r="AZ1835" s="4">
        <f t="shared" si="550"/>
        <v>1</v>
      </c>
      <c r="BB1835">
        <v>1</v>
      </c>
      <c r="BC1835" s="4">
        <f t="shared" si="551"/>
        <v>0.9</v>
      </c>
      <c r="BE1835">
        <v>0.9</v>
      </c>
      <c r="BF1835" s="4">
        <v>0.91100000000000003</v>
      </c>
      <c r="BG1835" s="4">
        <v>17.2</v>
      </c>
      <c r="BH1835" s="4">
        <f t="shared" si="533"/>
        <v>81.099999999999994</v>
      </c>
      <c r="BJ1835">
        <v>81.099999999999994</v>
      </c>
    </row>
    <row r="1836" spans="1:62" x14ac:dyDescent="0.25">
      <c r="A1836" s="4" t="s">
        <v>141</v>
      </c>
      <c r="B1836" s="4">
        <v>2010</v>
      </c>
      <c r="C1836" s="4">
        <v>0</v>
      </c>
      <c r="E1836" s="4">
        <f t="shared" si="534"/>
        <v>2.3102387308429513E-3</v>
      </c>
      <c r="F1836">
        <v>64</v>
      </c>
      <c r="H1836" s="4">
        <f t="shared" si="535"/>
        <v>1.4041262411569241E-2</v>
      </c>
      <c r="I1836">
        <f t="shared" si="536"/>
        <v>1</v>
      </c>
      <c r="K1836">
        <v>1</v>
      </c>
      <c r="L1836" s="4">
        <v>9.33</v>
      </c>
      <c r="M1836">
        <f t="shared" si="537"/>
        <v>1.9845096383529188E-4</v>
      </c>
      <c r="O1836" s="4">
        <f t="shared" si="538"/>
        <v>1035.621437</v>
      </c>
      <c r="Q1836">
        <v>1035.621437</v>
      </c>
      <c r="S1836" s="4">
        <f t="shared" si="539"/>
        <v>8.675140700055771E-5</v>
      </c>
      <c r="W1836" s="4">
        <f t="shared" si="540"/>
        <v>15</v>
      </c>
      <c r="X1836">
        <v>15</v>
      </c>
      <c r="Y1836" s="4">
        <v>59.3</v>
      </c>
      <c r="AB1836" s="4">
        <f t="shared" si="541"/>
        <v>1</v>
      </c>
      <c r="AC1836" s="3">
        <v>1</v>
      </c>
      <c r="AD1836" s="4">
        <f t="shared" si="542"/>
        <v>1.3708546977931132E-2</v>
      </c>
      <c r="AE1836">
        <f t="shared" si="543"/>
        <v>97</v>
      </c>
      <c r="AG1836">
        <v>97</v>
      </c>
      <c r="AH1836" s="4">
        <f t="shared" si="544"/>
        <v>1.48</v>
      </c>
      <c r="AJ1836">
        <v>1.48</v>
      </c>
      <c r="AK1836" s="4">
        <f t="shared" si="545"/>
        <v>1.3056540497693749E-2</v>
      </c>
      <c r="AL1836">
        <f t="shared" si="546"/>
        <v>97</v>
      </c>
      <c r="AN1836">
        <v>97</v>
      </c>
      <c r="AO1836" s="4">
        <f t="shared" si="547"/>
        <v>0.1</v>
      </c>
      <c r="AQ1836">
        <v>0.1</v>
      </c>
      <c r="AR1836" s="4">
        <f t="shared" si="548"/>
        <v>5338.2548299999999</v>
      </c>
      <c r="AT1836">
        <v>5338.2548299999999</v>
      </c>
      <c r="AU1836">
        <v>5338.2548299999999</v>
      </c>
      <c r="AV1836" s="4">
        <f t="shared" si="549"/>
        <v>10715281.625</v>
      </c>
      <c r="AX1836">
        <v>16615394</v>
      </c>
      <c r="AY1836">
        <v>16615394</v>
      </c>
      <c r="AZ1836" s="4">
        <f t="shared" si="550"/>
        <v>1</v>
      </c>
      <c r="BB1836">
        <v>1</v>
      </c>
      <c r="BC1836" s="4">
        <f t="shared" si="551"/>
        <v>0.9</v>
      </c>
      <c r="BE1836">
        <v>0.9</v>
      </c>
      <c r="BF1836" s="4">
        <v>0.90600000000000003</v>
      </c>
      <c r="BG1836" s="4">
        <v>17</v>
      </c>
      <c r="BH1836" s="4">
        <f t="shared" si="533"/>
        <v>88</v>
      </c>
      <c r="BJ1836">
        <v>88</v>
      </c>
    </row>
    <row r="1837" spans="1:62" x14ac:dyDescent="0.25">
      <c r="A1837" s="4" t="s">
        <v>141</v>
      </c>
      <c r="B1837" s="4">
        <v>2009</v>
      </c>
      <c r="C1837" s="4">
        <v>0</v>
      </c>
      <c r="E1837" s="4">
        <f t="shared" si="534"/>
        <v>2.3252862899094226E-3</v>
      </c>
      <c r="F1837">
        <v>65</v>
      </c>
      <c r="H1837" s="4">
        <f t="shared" si="535"/>
        <v>1.4041262411569241E-2</v>
      </c>
      <c r="I1837">
        <f t="shared" si="536"/>
        <v>1</v>
      </c>
      <c r="K1837">
        <v>1</v>
      </c>
      <c r="L1837" s="4">
        <v>9.23</v>
      </c>
      <c r="M1837">
        <f t="shared" si="537"/>
        <v>1.9050534600208695E-4</v>
      </c>
      <c r="O1837" s="4">
        <f t="shared" si="538"/>
        <v>96.858588499999996</v>
      </c>
      <c r="Q1837">
        <v>96.858588499999996</v>
      </c>
      <c r="S1837" s="4">
        <f t="shared" si="539"/>
        <v>8.675140700055771E-5</v>
      </c>
      <c r="W1837" s="4">
        <f t="shared" si="540"/>
        <v>15</v>
      </c>
      <c r="X1837">
        <v>15</v>
      </c>
      <c r="Y1837" s="4">
        <v>58.6</v>
      </c>
      <c r="AB1837" s="4">
        <f t="shared" si="541"/>
        <v>1</v>
      </c>
      <c r="AC1837" s="3">
        <v>1</v>
      </c>
      <c r="AD1837" s="4">
        <f t="shared" si="542"/>
        <v>1.3701467374870661E-2</v>
      </c>
      <c r="AE1837">
        <f t="shared" si="543"/>
        <v>97</v>
      </c>
      <c r="AG1837">
        <v>97</v>
      </c>
      <c r="AH1837" s="4">
        <f t="shared" si="544"/>
        <v>1.29</v>
      </c>
      <c r="AJ1837">
        <v>1.29</v>
      </c>
      <c r="AK1837" s="4">
        <f t="shared" si="545"/>
        <v>1.3049752037232054E-2</v>
      </c>
      <c r="AL1837">
        <f t="shared" si="546"/>
        <v>97</v>
      </c>
      <c r="AN1837">
        <v>97</v>
      </c>
      <c r="AO1837" s="4">
        <f t="shared" si="547"/>
        <v>0.1</v>
      </c>
      <c r="AQ1837">
        <v>0.1</v>
      </c>
      <c r="AR1837" s="4">
        <f t="shared" si="548"/>
        <v>519.34900000000005</v>
      </c>
      <c r="AT1837">
        <v>519.34900000000005</v>
      </c>
      <c r="AU1837">
        <v>519.34900000000005</v>
      </c>
      <c r="AV1837" s="4">
        <f t="shared" si="549"/>
        <v>1653388</v>
      </c>
      <c r="AX1837">
        <v>1653388</v>
      </c>
      <c r="AY1837">
        <v>1653388</v>
      </c>
      <c r="AZ1837" s="4">
        <f t="shared" si="550"/>
        <v>1</v>
      </c>
      <c r="BB1837">
        <v>1</v>
      </c>
      <c r="BC1837" s="4">
        <f t="shared" si="551"/>
        <v>0.9</v>
      </c>
      <c r="BE1837">
        <v>0.9</v>
      </c>
      <c r="BF1837" s="4">
        <v>0.90600000000000003</v>
      </c>
      <c r="BG1837" s="4">
        <v>16.899999999999999</v>
      </c>
      <c r="BH1837" s="4">
        <f t="shared" si="533"/>
        <v>86</v>
      </c>
      <c r="BJ1837">
        <v>86</v>
      </c>
    </row>
    <row r="1838" spans="1:62" x14ac:dyDescent="0.25">
      <c r="A1838" s="4" t="s">
        <v>141</v>
      </c>
      <c r="B1838" s="4">
        <v>2008</v>
      </c>
      <c r="C1838" s="4">
        <v>0</v>
      </c>
      <c r="E1838" s="4">
        <f t="shared" si="534"/>
        <v>2.3700988977409165E-3</v>
      </c>
      <c r="F1838">
        <v>68</v>
      </c>
      <c r="H1838" s="4">
        <f t="shared" si="535"/>
        <v>1.4041262411569241E-2</v>
      </c>
      <c r="I1838">
        <f t="shared" si="536"/>
        <v>1</v>
      </c>
      <c r="K1838">
        <v>1</v>
      </c>
      <c r="L1838" s="4">
        <v>9.6199999999999992</v>
      </c>
      <c r="M1838">
        <f t="shared" si="537"/>
        <v>4.5508258602216893E-10</v>
      </c>
      <c r="O1838" s="4">
        <f t="shared" si="538"/>
        <v>1096.807346997125</v>
      </c>
      <c r="Q1838">
        <v>10873.40554</v>
      </c>
      <c r="S1838" s="4">
        <f t="shared" si="539"/>
        <v>8.675140700055771E-5</v>
      </c>
      <c r="W1838" s="4">
        <f t="shared" si="540"/>
        <v>109</v>
      </c>
      <c r="X1838">
        <v>109</v>
      </c>
      <c r="Y1838" s="4">
        <v>57.9</v>
      </c>
      <c r="AB1838" s="4">
        <f t="shared" si="541"/>
        <v>1</v>
      </c>
      <c r="AC1838" s="3">
        <v>1</v>
      </c>
      <c r="AD1838" s="4">
        <f t="shared" si="542"/>
        <v>1.3694382849178741E-2</v>
      </c>
      <c r="AE1838">
        <f t="shared" si="543"/>
        <v>97</v>
      </c>
      <c r="AG1838">
        <v>97</v>
      </c>
      <c r="AH1838" s="4">
        <f t="shared" si="544"/>
        <v>9.57</v>
      </c>
      <c r="AJ1838">
        <v>9.57</v>
      </c>
      <c r="AK1838" s="4">
        <f t="shared" si="545"/>
        <v>1.3042958764322274E-2</v>
      </c>
      <c r="AL1838">
        <f t="shared" si="546"/>
        <v>97</v>
      </c>
      <c r="AN1838">
        <v>97</v>
      </c>
      <c r="AO1838" s="4">
        <f t="shared" si="547"/>
        <v>0.1</v>
      </c>
      <c r="AQ1838">
        <v>0.1</v>
      </c>
      <c r="AR1838" s="4">
        <f t="shared" si="548"/>
        <v>10972.078698625</v>
      </c>
      <c r="AT1838">
        <v>56928.824800000002</v>
      </c>
      <c r="AU1838">
        <v>56928.824800000002</v>
      </c>
      <c r="AV1838" s="4">
        <f t="shared" si="549"/>
        <v>10715281.625</v>
      </c>
      <c r="AX1838">
        <v>16445593</v>
      </c>
      <c r="AY1838">
        <v>16445593</v>
      </c>
      <c r="AZ1838" s="4">
        <f t="shared" si="550"/>
        <v>1</v>
      </c>
      <c r="BB1838">
        <v>1</v>
      </c>
      <c r="BC1838" s="4">
        <f t="shared" si="551"/>
        <v>0.9</v>
      </c>
      <c r="BE1838">
        <v>0.9</v>
      </c>
      <c r="BF1838" s="4">
        <v>0.90500000000000003</v>
      </c>
      <c r="BG1838" s="4">
        <v>16.8</v>
      </c>
      <c r="BH1838" s="4">
        <f t="shared" si="533"/>
        <v>83</v>
      </c>
      <c r="BJ1838">
        <v>83</v>
      </c>
    </row>
    <row r="1839" spans="1:62" x14ac:dyDescent="0.25">
      <c r="A1839" s="4" t="s">
        <v>141</v>
      </c>
      <c r="B1839" s="4">
        <v>2007</v>
      </c>
      <c r="C1839" s="4">
        <v>0</v>
      </c>
      <c r="E1839" s="4">
        <f t="shared" si="534"/>
        <v>2.3700988977409165E-3</v>
      </c>
      <c r="F1839">
        <v>68</v>
      </c>
      <c r="H1839" s="4">
        <f t="shared" si="535"/>
        <v>1.4041262411569241E-2</v>
      </c>
      <c r="I1839">
        <f t="shared" si="536"/>
        <v>1</v>
      </c>
      <c r="K1839">
        <v>1</v>
      </c>
      <c r="L1839" s="4">
        <v>9.5299999999999994</v>
      </c>
      <c r="M1839">
        <f t="shared" si="537"/>
        <v>7.9343843393228993E-9</v>
      </c>
      <c r="O1839" s="4">
        <f t="shared" si="538"/>
        <v>1096.807346997125</v>
      </c>
      <c r="Q1839">
        <v>9689.7327839999998</v>
      </c>
      <c r="S1839" s="4">
        <f t="shared" si="539"/>
        <v>8.675140700055771E-5</v>
      </c>
      <c r="W1839" s="4">
        <f t="shared" si="540"/>
        <v>10</v>
      </c>
      <c r="X1839">
        <v>10</v>
      </c>
      <c r="Y1839" s="4">
        <v>57.3</v>
      </c>
      <c r="AB1839" s="4">
        <f t="shared" si="541"/>
        <v>1</v>
      </c>
      <c r="AC1839" s="3">
        <v>1</v>
      </c>
      <c r="AD1839" s="4">
        <f t="shared" si="542"/>
        <v>1.3687293388607297E-2</v>
      </c>
      <c r="AE1839">
        <f t="shared" si="543"/>
        <v>97</v>
      </c>
      <c r="AG1839">
        <v>97</v>
      </c>
      <c r="AH1839" s="4">
        <f t="shared" si="544"/>
        <v>9.36</v>
      </c>
      <c r="AJ1839">
        <v>9.36</v>
      </c>
      <c r="AK1839" s="4">
        <f t="shared" si="545"/>
        <v>1.3036160666756745E-2</v>
      </c>
      <c r="AL1839">
        <f t="shared" si="546"/>
        <v>97</v>
      </c>
      <c r="AN1839">
        <v>97</v>
      </c>
      <c r="AO1839" s="4">
        <f t="shared" si="547"/>
        <v>0.1</v>
      </c>
      <c r="AQ1839">
        <v>0.1</v>
      </c>
      <c r="AR1839" s="4">
        <f t="shared" si="548"/>
        <v>10972.078698625</v>
      </c>
      <c r="AT1839">
        <v>51241.315620000001</v>
      </c>
      <c r="AU1839">
        <v>51241.315620000001</v>
      </c>
      <c r="AV1839" s="4">
        <f t="shared" si="549"/>
        <v>10715281.625</v>
      </c>
      <c r="AX1839">
        <v>16381696</v>
      </c>
      <c r="AY1839">
        <v>16381696</v>
      </c>
      <c r="AZ1839" s="4">
        <f t="shared" si="550"/>
        <v>1</v>
      </c>
      <c r="BB1839">
        <v>1</v>
      </c>
      <c r="BC1839" s="4">
        <f t="shared" si="551"/>
        <v>1</v>
      </c>
      <c r="BE1839">
        <v>1</v>
      </c>
      <c r="BF1839" s="4">
        <v>0.89900000000000002</v>
      </c>
      <c r="BG1839" s="4">
        <v>16.600000000000001</v>
      </c>
      <c r="BH1839" s="4">
        <f t="shared" si="533"/>
        <v>82</v>
      </c>
      <c r="BJ1839">
        <v>82</v>
      </c>
    </row>
    <row r="1840" spans="1:62" x14ac:dyDescent="0.25">
      <c r="A1840" s="4" t="s">
        <v>141</v>
      </c>
      <c r="B1840" s="4">
        <v>2006</v>
      </c>
      <c r="C1840" s="4">
        <v>0</v>
      </c>
      <c r="E1840" s="4">
        <f t="shared" si="534"/>
        <v>2.4143681556793831E-3</v>
      </c>
      <c r="F1840">
        <v>71</v>
      </c>
      <c r="H1840" s="4">
        <f t="shared" si="535"/>
        <v>1.4041262411569241E-2</v>
      </c>
      <c r="I1840">
        <f t="shared" si="536"/>
        <v>1</v>
      </c>
      <c r="K1840">
        <v>1</v>
      </c>
      <c r="L1840" s="4">
        <v>9.7899999999999991</v>
      </c>
      <c r="M1840">
        <f t="shared" si="537"/>
        <v>1.3300062246704856E-7</v>
      </c>
      <c r="O1840" s="4">
        <f t="shared" si="538"/>
        <v>1096.807346997125</v>
      </c>
      <c r="Q1840">
        <v>8344.0103920000001</v>
      </c>
      <c r="S1840" s="4">
        <f t="shared" si="539"/>
        <v>8.675140700055771E-5</v>
      </c>
      <c r="W1840" s="4">
        <f t="shared" si="540"/>
        <v>1</v>
      </c>
      <c r="X1840">
        <v>1</v>
      </c>
      <c r="Y1840" s="4">
        <v>56.5</v>
      </c>
      <c r="AB1840" s="4">
        <f t="shared" si="541"/>
        <v>1</v>
      </c>
      <c r="AC1840" s="3">
        <v>1</v>
      </c>
      <c r="AD1840" s="4">
        <f t="shared" si="542"/>
        <v>1.4019409439500932E-2</v>
      </c>
      <c r="AE1840">
        <f t="shared" si="543"/>
        <v>96</v>
      </c>
      <c r="AG1840">
        <v>96</v>
      </c>
      <c r="AH1840" s="4">
        <f t="shared" si="544"/>
        <v>9.36</v>
      </c>
      <c r="AJ1840">
        <v>9.36</v>
      </c>
      <c r="AK1840" s="4">
        <f t="shared" si="545"/>
        <v>1.3343331753865179E-2</v>
      </c>
      <c r="AL1840">
        <f t="shared" si="546"/>
        <v>96</v>
      </c>
      <c r="AN1840">
        <v>96</v>
      </c>
      <c r="AO1840" s="4">
        <f t="shared" si="547"/>
        <v>0.1</v>
      </c>
      <c r="AQ1840">
        <v>0.1</v>
      </c>
      <c r="AR1840" s="4">
        <f t="shared" si="548"/>
        <v>10972.078698625</v>
      </c>
      <c r="AT1840">
        <v>44453.971189999997</v>
      </c>
      <c r="AU1840">
        <v>44453.971189999997</v>
      </c>
      <c r="AV1840" s="4">
        <f t="shared" si="549"/>
        <v>1634611</v>
      </c>
      <c r="AX1840">
        <v>1634611</v>
      </c>
      <c r="AY1840">
        <v>1634611</v>
      </c>
      <c r="AZ1840" s="4">
        <f t="shared" si="550"/>
        <v>1</v>
      </c>
      <c r="BB1840">
        <v>1</v>
      </c>
      <c r="BC1840" s="4">
        <f t="shared" si="551"/>
        <v>1</v>
      </c>
      <c r="BE1840">
        <v>1</v>
      </c>
      <c r="BF1840" s="4">
        <v>0.89300000000000002</v>
      </c>
      <c r="BG1840" s="4">
        <v>16.5</v>
      </c>
      <c r="BH1840" s="4">
        <f t="shared" si="533"/>
        <v>79.8</v>
      </c>
      <c r="BJ1840">
        <v>79.8</v>
      </c>
    </row>
    <row r="1841" spans="1:62" x14ac:dyDescent="0.25">
      <c r="A1841" s="4" t="s">
        <v>141</v>
      </c>
      <c r="B1841" s="4">
        <v>2005</v>
      </c>
      <c r="C1841" s="4">
        <v>0</v>
      </c>
      <c r="E1841" s="4">
        <f t="shared" si="534"/>
        <v>2.4289930841743658E-3</v>
      </c>
      <c r="F1841">
        <v>72</v>
      </c>
      <c r="H1841" s="4">
        <f t="shared" si="535"/>
        <v>1.4041262411569241E-2</v>
      </c>
      <c r="I1841">
        <f t="shared" si="536"/>
        <v>1</v>
      </c>
      <c r="K1841">
        <v>1</v>
      </c>
      <c r="L1841" s="4">
        <v>9.69</v>
      </c>
      <c r="M1841">
        <f t="shared" si="537"/>
        <v>2.6848812264586181E-6</v>
      </c>
      <c r="O1841" s="4">
        <f t="shared" si="538"/>
        <v>1096.807346997125</v>
      </c>
      <c r="Q1841">
        <v>6577.5081360000004</v>
      </c>
      <c r="S1841" s="4">
        <f t="shared" si="539"/>
        <v>8.675140700055771E-5</v>
      </c>
      <c r="W1841" s="4">
        <f t="shared" si="540"/>
        <v>4</v>
      </c>
      <c r="X1841">
        <v>4</v>
      </c>
      <c r="Y1841" s="4">
        <v>55.8</v>
      </c>
      <c r="AB1841" s="4">
        <f t="shared" si="541"/>
        <v>1</v>
      </c>
      <c r="AC1841" s="3">
        <v>1</v>
      </c>
      <c r="AD1841" s="4">
        <f t="shared" si="542"/>
        <v>1.4012353055719275E-2</v>
      </c>
      <c r="AE1841">
        <f t="shared" si="543"/>
        <v>96</v>
      </c>
      <c r="AG1841">
        <v>96</v>
      </c>
      <c r="AH1841" s="4">
        <f t="shared" si="544"/>
        <v>9.6</v>
      </c>
      <c r="AJ1841">
        <v>9.6</v>
      </c>
      <c r="AK1841" s="4">
        <f t="shared" si="545"/>
        <v>1.3336568902832073E-2</v>
      </c>
      <c r="AL1841">
        <f t="shared" si="546"/>
        <v>96</v>
      </c>
      <c r="AN1841">
        <v>96</v>
      </c>
      <c r="AO1841" s="4">
        <f t="shared" si="547"/>
        <v>0.1</v>
      </c>
      <c r="AQ1841">
        <v>0.1</v>
      </c>
      <c r="AR1841" s="4">
        <f t="shared" si="548"/>
        <v>10972.078698625</v>
      </c>
      <c r="AT1841">
        <v>41577.169000000002</v>
      </c>
      <c r="AU1841">
        <v>41577.169000000002</v>
      </c>
      <c r="AV1841" s="4">
        <f t="shared" si="549"/>
        <v>10715281.625</v>
      </c>
      <c r="AX1841">
        <v>16319868</v>
      </c>
      <c r="AY1841">
        <v>16319868</v>
      </c>
      <c r="AZ1841" s="4">
        <f t="shared" si="550"/>
        <v>1</v>
      </c>
      <c r="BB1841">
        <v>1</v>
      </c>
      <c r="BC1841" s="4">
        <f t="shared" si="551"/>
        <v>1</v>
      </c>
      <c r="BE1841">
        <v>1</v>
      </c>
      <c r="BF1841" s="4">
        <v>0.88800000000000001</v>
      </c>
      <c r="BG1841" s="4">
        <v>16.399999999999999</v>
      </c>
      <c r="BH1841" s="4">
        <f t="shared" si="533"/>
        <v>79.400000000000006</v>
      </c>
      <c r="BJ1841">
        <v>79.400000000000006</v>
      </c>
    </row>
    <row r="1842" spans="1:62" x14ac:dyDescent="0.25">
      <c r="A1842" s="4" t="s">
        <v>141</v>
      </c>
      <c r="B1842" s="4">
        <v>2004</v>
      </c>
      <c r="C1842" s="4">
        <v>0</v>
      </c>
      <c r="E1842" s="4">
        <f t="shared" si="534"/>
        <v>2.5010277618759003E-3</v>
      </c>
      <c r="F1842">
        <v>77</v>
      </c>
      <c r="H1842" s="4">
        <f t="shared" si="535"/>
        <v>1.4041262411569241E-2</v>
      </c>
      <c r="I1842">
        <f t="shared" si="536"/>
        <v>1</v>
      </c>
      <c r="K1842">
        <v>1</v>
      </c>
      <c r="L1842" s="4">
        <v>9.56</v>
      </c>
      <c r="M1842">
        <f t="shared" si="537"/>
        <v>1.6719799032276413E-5</v>
      </c>
      <c r="O1842" s="4">
        <f t="shared" si="538"/>
        <v>1096.807346997125</v>
      </c>
      <c r="Q1842">
        <v>5170.1307029999998</v>
      </c>
      <c r="S1842" s="4">
        <f t="shared" si="539"/>
        <v>8.675140700055771E-5</v>
      </c>
      <c r="W1842" s="4">
        <f t="shared" si="540"/>
        <v>11</v>
      </c>
      <c r="X1842">
        <v>11</v>
      </c>
      <c r="Y1842" s="4">
        <v>55</v>
      </c>
      <c r="AB1842" s="4">
        <f t="shared" si="541"/>
        <v>1</v>
      </c>
      <c r="AC1842" s="3">
        <v>1</v>
      </c>
      <c r="AD1842" s="4">
        <f t="shared" si="542"/>
        <v>1.3312629470038664E-2</v>
      </c>
      <c r="AE1842">
        <f t="shared" si="543"/>
        <v>98</v>
      </c>
      <c r="AG1842">
        <v>98</v>
      </c>
      <c r="AH1842" s="4">
        <f t="shared" si="544"/>
        <v>8.52</v>
      </c>
      <c r="AJ1842">
        <v>8.52</v>
      </c>
      <c r="AK1842" s="4">
        <f t="shared" si="545"/>
        <v>1.2689637943355486E-2</v>
      </c>
      <c r="AL1842">
        <f t="shared" si="546"/>
        <v>98</v>
      </c>
      <c r="AN1842">
        <v>98</v>
      </c>
      <c r="AO1842" s="4">
        <f t="shared" si="547"/>
        <v>0.1</v>
      </c>
      <c r="AQ1842">
        <v>0.1</v>
      </c>
      <c r="AR1842" s="4">
        <f t="shared" si="548"/>
        <v>10972.078698625</v>
      </c>
      <c r="AT1842">
        <v>39954.642220000002</v>
      </c>
      <c r="AU1842">
        <v>39954.642220000002</v>
      </c>
      <c r="AV1842" s="4">
        <f t="shared" si="549"/>
        <v>10715281.625</v>
      </c>
      <c r="AX1842">
        <v>16281779</v>
      </c>
      <c r="AY1842">
        <v>16281779</v>
      </c>
      <c r="AZ1842" s="4">
        <f t="shared" si="550"/>
        <v>1</v>
      </c>
      <c r="BB1842">
        <v>1</v>
      </c>
      <c r="BC1842" s="4">
        <f t="shared" si="551"/>
        <v>1</v>
      </c>
      <c r="BE1842">
        <v>1</v>
      </c>
      <c r="BF1842" s="4">
        <v>0.88500000000000001</v>
      </c>
      <c r="BG1842" s="4">
        <v>16.5</v>
      </c>
      <c r="BH1842" s="4">
        <f t="shared" si="533"/>
        <v>79.2</v>
      </c>
      <c r="BJ1842">
        <v>79.2</v>
      </c>
    </row>
    <row r="1843" spans="1:62" x14ac:dyDescent="0.25">
      <c r="A1843" s="4" t="s">
        <v>141</v>
      </c>
      <c r="B1843" s="4">
        <v>2003</v>
      </c>
      <c r="C1843" s="4">
        <v>0</v>
      </c>
      <c r="E1843" s="4">
        <f t="shared" si="534"/>
        <v>1.4484168715106383E-3</v>
      </c>
      <c r="F1843">
        <v>8</v>
      </c>
      <c r="H1843" s="4">
        <f t="shared" si="535"/>
        <v>1.4041262411569241E-2</v>
      </c>
      <c r="I1843">
        <f t="shared" si="536"/>
        <v>1</v>
      </c>
      <c r="K1843">
        <v>1</v>
      </c>
      <c r="L1843" s="4">
        <v>9.56</v>
      </c>
      <c r="M1843">
        <f t="shared" si="537"/>
        <v>3.4373664765921236E-5</v>
      </c>
      <c r="O1843" s="4">
        <f t="shared" si="538"/>
        <v>1096.807346997125</v>
      </c>
      <c r="Q1843">
        <v>4472.6113999999998</v>
      </c>
      <c r="S1843" s="4">
        <f t="shared" si="539"/>
        <v>8.675140700055771E-5</v>
      </c>
      <c r="W1843" s="4">
        <f t="shared" si="540"/>
        <v>4</v>
      </c>
      <c r="X1843">
        <v>4</v>
      </c>
      <c r="Y1843" s="4">
        <v>54.2</v>
      </c>
      <c r="AB1843" s="4">
        <f t="shared" si="541"/>
        <v>1</v>
      </c>
      <c r="AC1843" s="3">
        <v>1</v>
      </c>
      <c r="AD1843" s="4">
        <f t="shared" si="542"/>
        <v>1.3305448700902054E-2</v>
      </c>
      <c r="AE1843">
        <f t="shared" si="543"/>
        <v>98</v>
      </c>
      <c r="AG1843">
        <v>98</v>
      </c>
      <c r="AH1843" s="4">
        <f t="shared" si="544"/>
        <v>8.4600000000000009</v>
      </c>
      <c r="AJ1843">
        <v>8.4600000000000009</v>
      </c>
      <c r="AK1843" s="4">
        <f t="shared" si="545"/>
        <v>1.2682750009209282E-2</v>
      </c>
      <c r="AL1843">
        <f t="shared" si="546"/>
        <v>98</v>
      </c>
      <c r="AN1843">
        <v>98</v>
      </c>
      <c r="AO1843" s="4">
        <f t="shared" si="547"/>
        <v>0.1</v>
      </c>
      <c r="AQ1843">
        <v>0.1</v>
      </c>
      <c r="AR1843" s="4">
        <f t="shared" si="548"/>
        <v>10972.078698625</v>
      </c>
      <c r="AT1843">
        <v>35245.164700000001</v>
      </c>
      <c r="AU1843">
        <v>35245.164700000001</v>
      </c>
      <c r="AV1843" s="4">
        <f t="shared" si="549"/>
        <v>1622532</v>
      </c>
      <c r="AX1843">
        <v>1622532</v>
      </c>
      <c r="AY1843">
        <v>1622532</v>
      </c>
      <c r="AZ1843" s="4">
        <f t="shared" si="550"/>
        <v>1.1000000000000001</v>
      </c>
      <c r="BB1843">
        <v>1.1000000000000001</v>
      </c>
      <c r="BC1843" s="4">
        <f t="shared" si="551"/>
        <v>1</v>
      </c>
      <c r="BE1843">
        <v>1</v>
      </c>
      <c r="BF1843" s="4">
        <v>0.88100000000000001</v>
      </c>
      <c r="BG1843" s="4">
        <v>16.5</v>
      </c>
      <c r="BH1843" s="4">
        <f t="shared" si="533"/>
        <v>78.7</v>
      </c>
      <c r="BJ1843">
        <v>78.7</v>
      </c>
    </row>
    <row r="1844" spans="1:62" x14ac:dyDescent="0.25">
      <c r="A1844" s="4" t="s">
        <v>141</v>
      </c>
      <c r="B1844" s="4">
        <v>2002</v>
      </c>
      <c r="C1844" s="4">
        <v>0</v>
      </c>
      <c r="E1844" s="4">
        <f t="shared" si="534"/>
        <v>2.5572093123137061E-3</v>
      </c>
      <c r="F1844">
        <v>81</v>
      </c>
      <c r="H1844" s="4">
        <f t="shared" si="535"/>
        <v>1.4041262411569241E-2</v>
      </c>
      <c r="I1844">
        <f t="shared" si="536"/>
        <v>1</v>
      </c>
      <c r="K1844">
        <v>1</v>
      </c>
      <c r="L1844" s="4">
        <v>9.68</v>
      </c>
      <c r="M1844">
        <f t="shared" si="537"/>
        <v>7.8866223005632922E-5</v>
      </c>
      <c r="O1844" s="4">
        <f t="shared" si="538"/>
        <v>1096.807346997125</v>
      </c>
      <c r="Q1844">
        <v>3455.1970529999999</v>
      </c>
      <c r="S1844" s="4">
        <f t="shared" si="539"/>
        <v>8.675140700055771E-5</v>
      </c>
      <c r="W1844" s="4">
        <f t="shared" si="540"/>
        <v>3</v>
      </c>
      <c r="X1844">
        <v>3</v>
      </c>
      <c r="Y1844" s="4">
        <v>53.4</v>
      </c>
      <c r="AB1844" s="4">
        <f t="shared" si="541"/>
        <v>1</v>
      </c>
      <c r="AC1844" s="3">
        <v>1</v>
      </c>
      <c r="AD1844" s="4">
        <f t="shared" si="542"/>
        <v>1.3651798145695376E-2</v>
      </c>
      <c r="AE1844">
        <f t="shared" si="543"/>
        <v>97</v>
      </c>
      <c r="AG1844">
        <v>97</v>
      </c>
      <c r="AH1844" s="4">
        <f t="shared" si="544"/>
        <v>8.34</v>
      </c>
      <c r="AJ1844">
        <v>8.34</v>
      </c>
      <c r="AK1844" s="4">
        <f t="shared" si="545"/>
        <v>1.3002120139527829E-2</v>
      </c>
      <c r="AL1844">
        <f t="shared" si="546"/>
        <v>97</v>
      </c>
      <c r="AN1844">
        <v>97</v>
      </c>
      <c r="AO1844" s="4">
        <f t="shared" si="547"/>
        <v>0.1</v>
      </c>
      <c r="AQ1844">
        <v>0.1</v>
      </c>
      <c r="AR1844" s="4">
        <f t="shared" si="548"/>
        <v>10972.078698625</v>
      </c>
      <c r="AT1844">
        <v>28817.323209999999</v>
      </c>
      <c r="AU1844">
        <v>28817.323209999999</v>
      </c>
      <c r="AV1844" s="4">
        <f t="shared" si="549"/>
        <v>10715281.625</v>
      </c>
      <c r="AX1844">
        <v>16148929</v>
      </c>
      <c r="AY1844">
        <v>16148929</v>
      </c>
      <c r="AZ1844" s="4">
        <f t="shared" si="550"/>
        <v>1.1000000000000001</v>
      </c>
      <c r="BB1844">
        <v>1.1000000000000001</v>
      </c>
      <c r="BC1844" s="4">
        <f t="shared" si="551"/>
        <v>1</v>
      </c>
      <c r="BE1844">
        <v>1</v>
      </c>
      <c r="BF1844" s="4">
        <v>0.88200000000000001</v>
      </c>
      <c r="BG1844" s="4">
        <v>16.899999999999999</v>
      </c>
      <c r="BH1844" s="4">
        <f t="shared" si="533"/>
        <v>78.400000000000006</v>
      </c>
      <c r="BJ1844">
        <v>78.400000000000006</v>
      </c>
    </row>
    <row r="1845" spans="1:62" x14ac:dyDescent="0.25">
      <c r="A1845" s="4" t="s">
        <v>141</v>
      </c>
      <c r="B1845" s="4">
        <v>2001</v>
      </c>
      <c r="C1845" s="4">
        <v>0</v>
      </c>
      <c r="E1845" s="4">
        <f t="shared" si="534"/>
        <v>2.5710346965904718E-3</v>
      </c>
      <c r="F1845">
        <v>82</v>
      </c>
      <c r="H1845" s="4">
        <f t="shared" si="535"/>
        <v>1.4041262411569241E-2</v>
      </c>
      <c r="I1845">
        <f t="shared" si="536"/>
        <v>1</v>
      </c>
      <c r="K1845">
        <v>1</v>
      </c>
      <c r="L1845" s="4">
        <v>9.9499999999999993</v>
      </c>
      <c r="M1845">
        <f t="shared" si="537"/>
        <v>1.0179048781771018E-4</v>
      </c>
      <c r="O1845" s="4">
        <f t="shared" si="538"/>
        <v>1096.807346997125</v>
      </c>
      <c r="Q1845">
        <v>3054.515582</v>
      </c>
      <c r="S1845" s="4">
        <f t="shared" si="539"/>
        <v>8.675140700055771E-5</v>
      </c>
      <c r="W1845" s="4">
        <f t="shared" si="540"/>
        <v>0</v>
      </c>
      <c r="X1845">
        <v>0</v>
      </c>
      <c r="Y1845" s="4">
        <v>52.6</v>
      </c>
      <c r="AB1845" s="4">
        <f t="shared" si="541"/>
        <v>1</v>
      </c>
      <c r="AC1845" s="3">
        <v>1</v>
      </c>
      <c r="AD1845" s="4">
        <f t="shared" si="542"/>
        <v>1.3644678790780955E-2</v>
      </c>
      <c r="AE1845">
        <f t="shared" si="543"/>
        <v>97</v>
      </c>
      <c r="AG1845">
        <v>97</v>
      </c>
      <c r="AH1845" s="4">
        <f t="shared" si="544"/>
        <v>7.79</v>
      </c>
      <c r="AJ1845">
        <v>7.79</v>
      </c>
      <c r="AK1845" s="4">
        <f t="shared" si="545"/>
        <v>1.2995292812524819E-2</v>
      </c>
      <c r="AL1845">
        <f t="shared" si="546"/>
        <v>97</v>
      </c>
      <c r="AN1845">
        <v>97</v>
      </c>
      <c r="AO1845" s="4">
        <f t="shared" si="547"/>
        <v>0.1</v>
      </c>
      <c r="AQ1845">
        <v>0.1</v>
      </c>
      <c r="AR1845" s="4">
        <f t="shared" si="548"/>
        <v>10972.078698625</v>
      </c>
      <c r="AT1845">
        <v>26584.12169</v>
      </c>
      <c r="AU1845">
        <v>26584.12169</v>
      </c>
      <c r="AV1845" s="4">
        <f t="shared" si="549"/>
        <v>164618</v>
      </c>
      <c r="AX1845">
        <v>164618</v>
      </c>
      <c r="AY1845">
        <v>164618</v>
      </c>
      <c r="AZ1845" s="4">
        <f t="shared" si="550"/>
        <v>1.1000000000000001</v>
      </c>
      <c r="BB1845">
        <v>1.1000000000000001</v>
      </c>
      <c r="BC1845" s="4">
        <f t="shared" si="551"/>
        <v>1.1000000000000001</v>
      </c>
      <c r="BE1845">
        <v>1.1000000000000001</v>
      </c>
      <c r="BF1845" s="4">
        <v>0.878</v>
      </c>
      <c r="BG1845" s="4">
        <v>16.7</v>
      </c>
      <c r="BH1845" s="4">
        <f t="shared" si="533"/>
        <v>78.3</v>
      </c>
      <c r="BJ1845">
        <v>78.3</v>
      </c>
    </row>
    <row r="1846" spans="1:62" x14ac:dyDescent="0.25">
      <c r="A1846" s="4" t="s">
        <v>141</v>
      </c>
      <c r="B1846" s="4">
        <v>2000</v>
      </c>
      <c r="C1846" s="4">
        <v>0</v>
      </c>
      <c r="E1846" s="4">
        <f t="shared" si="534"/>
        <v>2.5984054652961057E-3</v>
      </c>
      <c r="F1846">
        <v>84</v>
      </c>
      <c r="H1846" s="4">
        <f t="shared" si="535"/>
        <v>1.4041262411569241E-2</v>
      </c>
      <c r="I1846">
        <f t="shared" si="536"/>
        <v>1</v>
      </c>
      <c r="K1846">
        <v>1</v>
      </c>
      <c r="L1846" s="4">
        <v>10.06</v>
      </c>
      <c r="M1846">
        <f t="shared" si="537"/>
        <v>1.083959002726481E-4</v>
      </c>
      <c r="O1846" s="4">
        <f t="shared" si="538"/>
        <v>1096.807346997125</v>
      </c>
      <c r="Q1846">
        <v>2944.6401340000002</v>
      </c>
      <c r="S1846" s="4">
        <f t="shared" si="539"/>
        <v>8.675140700055771E-5</v>
      </c>
      <c r="W1846" s="4">
        <f t="shared" si="540"/>
        <v>900.625</v>
      </c>
      <c r="X1846">
        <v>1019</v>
      </c>
      <c r="Y1846" s="4">
        <v>51.8</v>
      </c>
      <c r="AB1846" s="4">
        <f t="shared" si="541"/>
        <v>1</v>
      </c>
      <c r="AC1846" s="3">
        <v>1</v>
      </c>
      <c r="AD1846" s="4">
        <f t="shared" si="542"/>
        <v>1.3637554413719855E-2</v>
      </c>
      <c r="AE1846">
        <f t="shared" si="543"/>
        <v>97</v>
      </c>
      <c r="AG1846">
        <v>97</v>
      </c>
      <c r="AH1846" s="4">
        <f t="shared" si="544"/>
        <v>7.42</v>
      </c>
      <c r="AJ1846">
        <v>7.42</v>
      </c>
      <c r="AK1846" s="4">
        <f t="shared" si="545"/>
        <v>1.2988460573868979E-2</v>
      </c>
      <c r="AL1846">
        <f t="shared" si="546"/>
        <v>97</v>
      </c>
      <c r="AN1846">
        <v>97</v>
      </c>
      <c r="AO1846" s="4">
        <f t="shared" si="547"/>
        <v>0.1</v>
      </c>
      <c r="AQ1846">
        <v>0.1</v>
      </c>
      <c r="AR1846" s="4">
        <f t="shared" si="548"/>
        <v>10972.078698625</v>
      </c>
      <c r="AT1846">
        <v>25921.127939999998</v>
      </c>
      <c r="AU1846">
        <v>25921.127939999998</v>
      </c>
      <c r="AV1846" s="4">
        <f t="shared" si="549"/>
        <v>10715281.625</v>
      </c>
      <c r="AX1846">
        <v>15925513</v>
      </c>
      <c r="AY1846">
        <v>15925513</v>
      </c>
      <c r="AZ1846" s="4">
        <f t="shared" si="550"/>
        <v>1.1000000000000001</v>
      </c>
      <c r="BB1846">
        <v>1.1000000000000001</v>
      </c>
      <c r="BC1846" s="4">
        <f t="shared" si="551"/>
        <v>1.1000000000000001</v>
      </c>
      <c r="BE1846">
        <v>1.1000000000000001</v>
      </c>
      <c r="BF1846" s="4">
        <v>0.873</v>
      </c>
      <c r="BG1846" s="4">
        <v>16.5</v>
      </c>
      <c r="BH1846" s="4">
        <f t="shared" si="533"/>
        <v>78.099999999999994</v>
      </c>
      <c r="BJ1846">
        <v>78.099999999999994</v>
      </c>
    </row>
    <row r="1847" spans="1:62" x14ac:dyDescent="0.25">
      <c r="A1847" s="4" t="s">
        <v>142</v>
      </c>
      <c r="B1847" s="4">
        <v>2015</v>
      </c>
      <c r="C1847" s="4">
        <v>0</v>
      </c>
      <c r="E1847" s="4">
        <f t="shared" si="534"/>
        <v>2.3402803662103508E-3</v>
      </c>
      <c r="F1847">
        <v>66</v>
      </c>
      <c r="H1847" s="4">
        <f t="shared" si="535"/>
        <v>1.3615888411902125E-2</v>
      </c>
      <c r="I1847">
        <f t="shared" si="536"/>
        <v>0</v>
      </c>
      <c r="K1847">
        <v>0</v>
      </c>
      <c r="L1847" s="4">
        <v>8.6999999999999993</v>
      </c>
      <c r="M1847">
        <f t="shared" si="537"/>
        <v>1.8731145170040577E-4</v>
      </c>
      <c r="O1847" s="4">
        <f t="shared" si="538"/>
        <v>0</v>
      </c>
      <c r="Q1847">
        <v>0</v>
      </c>
      <c r="S1847" s="4">
        <f t="shared" si="539"/>
        <v>1.4437648664183886E-2</v>
      </c>
      <c r="T1847">
        <v>92</v>
      </c>
      <c r="W1847" s="4">
        <f t="shared" si="540"/>
        <v>10</v>
      </c>
      <c r="X1847">
        <v>10</v>
      </c>
      <c r="Y1847" s="4">
        <v>67.5</v>
      </c>
      <c r="AB1847" s="4">
        <f t="shared" si="541"/>
        <v>0</v>
      </c>
      <c r="AC1847" s="3">
        <v>0</v>
      </c>
      <c r="AD1847" s="4">
        <f t="shared" si="542"/>
        <v>1.5150679471311636E-2</v>
      </c>
      <c r="AE1847">
        <f t="shared" si="543"/>
        <v>92</v>
      </c>
      <c r="AG1847">
        <v>92</v>
      </c>
      <c r="AH1847" s="4" t="e">
        <f t="shared" si="544"/>
        <v>#VALUE!</v>
      </c>
      <c r="AK1847" s="4">
        <f t="shared" si="545"/>
        <v>1.4400863432476903E-2</v>
      </c>
      <c r="AL1847">
        <f t="shared" si="546"/>
        <v>92</v>
      </c>
      <c r="AN1847">
        <v>92</v>
      </c>
      <c r="AO1847" s="4">
        <f t="shared" si="547"/>
        <v>0.1</v>
      </c>
      <c r="AQ1847">
        <v>0.1</v>
      </c>
      <c r="AR1847" s="4">
        <f t="shared" si="548"/>
        <v>3821.8937000000001</v>
      </c>
      <c r="AT1847">
        <v>3821.8937000000001</v>
      </c>
      <c r="AU1847">
        <v>3821.8937000000001</v>
      </c>
      <c r="AV1847" s="4">
        <f t="shared" si="549"/>
        <v>1386542</v>
      </c>
      <c r="AX1847">
        <v>1386542</v>
      </c>
      <c r="AZ1847" s="4">
        <f t="shared" si="550"/>
        <v>0.4</v>
      </c>
      <c r="BB1847">
        <v>0.4</v>
      </c>
      <c r="BC1847" s="4">
        <f t="shared" si="551"/>
        <v>0.3</v>
      </c>
      <c r="BE1847">
        <v>0.3</v>
      </c>
      <c r="BF1847" s="4">
        <v>0.91300000000000003</v>
      </c>
      <c r="BG1847" s="4">
        <v>19.2</v>
      </c>
      <c r="BH1847" s="4">
        <f t="shared" si="533"/>
        <v>81.599999999999994</v>
      </c>
      <c r="BJ1847">
        <v>81.599999999999994</v>
      </c>
    </row>
    <row r="1848" spans="1:62" x14ac:dyDescent="0.25">
      <c r="A1848" s="4" t="s">
        <v>142</v>
      </c>
      <c r="B1848" s="4">
        <v>2014</v>
      </c>
      <c r="C1848" s="4">
        <v>0</v>
      </c>
      <c r="E1848" s="4">
        <f t="shared" si="534"/>
        <v>2.3552186675122222E-3</v>
      </c>
      <c r="F1848">
        <v>67</v>
      </c>
      <c r="H1848" s="4">
        <f t="shared" si="535"/>
        <v>1.3615888411902125E-2</v>
      </c>
      <c r="I1848">
        <f t="shared" si="536"/>
        <v>0</v>
      </c>
      <c r="K1848">
        <v>0</v>
      </c>
      <c r="L1848" s="4">
        <v>9.07</v>
      </c>
      <c r="M1848">
        <f t="shared" si="537"/>
        <v>1.9838088741934293E-4</v>
      </c>
      <c r="O1848" s="4">
        <f t="shared" si="538"/>
        <v>1040.2784360000001</v>
      </c>
      <c r="Q1848">
        <v>1040.2784360000001</v>
      </c>
      <c r="S1848" s="4">
        <f t="shared" si="539"/>
        <v>1.4174537003913691E-2</v>
      </c>
      <c r="T1848">
        <v>93</v>
      </c>
      <c r="W1848" s="4">
        <f t="shared" si="540"/>
        <v>280</v>
      </c>
      <c r="X1848">
        <v>280</v>
      </c>
      <c r="Y1848" s="4">
        <v>66.900000000000006</v>
      </c>
      <c r="AB1848" s="4">
        <f t="shared" si="541"/>
        <v>0</v>
      </c>
      <c r="AC1848" s="3">
        <v>0</v>
      </c>
      <c r="AD1848" s="4">
        <f t="shared" si="542"/>
        <v>1.4877264228859712E-2</v>
      </c>
      <c r="AE1848">
        <f t="shared" si="543"/>
        <v>93</v>
      </c>
      <c r="AG1848">
        <v>93</v>
      </c>
      <c r="AH1848" s="4">
        <f t="shared" si="544"/>
        <v>11.3</v>
      </c>
      <c r="AJ1848">
        <v>11.3</v>
      </c>
      <c r="AK1848" s="4">
        <f t="shared" si="545"/>
        <v>1.414253935707782E-2</v>
      </c>
      <c r="AL1848">
        <f t="shared" si="546"/>
        <v>93</v>
      </c>
      <c r="AN1848">
        <v>93</v>
      </c>
      <c r="AO1848" s="4">
        <f t="shared" si="547"/>
        <v>0.1</v>
      </c>
      <c r="AQ1848">
        <v>0.1</v>
      </c>
      <c r="AR1848" s="4">
        <f t="shared" si="548"/>
        <v>4453.2467299999998</v>
      </c>
      <c r="AT1848">
        <v>4453.2467299999998</v>
      </c>
      <c r="AU1848">
        <v>4453.2467299999998</v>
      </c>
      <c r="AV1848" s="4">
        <f t="shared" si="549"/>
        <v>1386542</v>
      </c>
      <c r="AX1848">
        <v>1386542</v>
      </c>
      <c r="AZ1848" s="4">
        <f t="shared" si="550"/>
        <v>0.4</v>
      </c>
      <c r="BB1848">
        <v>0.4</v>
      </c>
      <c r="BC1848" s="4">
        <f t="shared" si="551"/>
        <v>0.3</v>
      </c>
      <c r="BE1848">
        <v>0.3</v>
      </c>
      <c r="BF1848" s="4">
        <v>0.91</v>
      </c>
      <c r="BG1848" s="4">
        <v>19.2</v>
      </c>
      <c r="BH1848" s="4">
        <f t="shared" si="533"/>
        <v>81.5</v>
      </c>
      <c r="BJ1848">
        <v>81.5</v>
      </c>
    </row>
    <row r="1849" spans="1:62" x14ac:dyDescent="0.25">
      <c r="A1849" s="4" t="s">
        <v>142</v>
      </c>
      <c r="B1849" s="4">
        <v>2013</v>
      </c>
      <c r="C1849" s="4">
        <v>0</v>
      </c>
      <c r="E1849" s="4">
        <f t="shared" si="534"/>
        <v>2.3849187575535691E-3</v>
      </c>
      <c r="F1849">
        <v>69</v>
      </c>
      <c r="H1849" s="4">
        <f t="shared" si="535"/>
        <v>1.3615888411902125E-2</v>
      </c>
      <c r="I1849">
        <f t="shared" si="536"/>
        <v>0</v>
      </c>
      <c r="K1849">
        <v>0</v>
      </c>
      <c r="L1849" s="4">
        <v>9.18</v>
      </c>
      <c r="M1849">
        <f t="shared" si="537"/>
        <v>3.7116088793996312E-9</v>
      </c>
      <c r="O1849" s="4">
        <f t="shared" si="538"/>
        <v>1096.807346997125</v>
      </c>
      <c r="Q1849">
        <v>10019.076300000001</v>
      </c>
      <c r="S1849" s="4">
        <f t="shared" si="539"/>
        <v>1.4174537003913691E-2</v>
      </c>
      <c r="T1849">
        <v>93</v>
      </c>
      <c r="W1849" s="4">
        <f t="shared" si="540"/>
        <v>8</v>
      </c>
      <c r="X1849">
        <v>8</v>
      </c>
      <c r="Y1849" s="4">
        <v>66.400000000000006</v>
      </c>
      <c r="AB1849" s="4">
        <f t="shared" si="541"/>
        <v>0</v>
      </c>
      <c r="AC1849" s="3">
        <v>0</v>
      </c>
      <c r="AD1849" s="4">
        <f t="shared" si="542"/>
        <v>1.5136384905582756E-2</v>
      </c>
      <c r="AE1849">
        <f t="shared" si="543"/>
        <v>92</v>
      </c>
      <c r="AG1849">
        <v>92</v>
      </c>
      <c r="AH1849" s="4">
        <f t="shared" si="544"/>
        <v>11.17</v>
      </c>
      <c r="AJ1849">
        <v>11.17</v>
      </c>
      <c r="AK1849" s="4">
        <f t="shared" si="545"/>
        <v>1.4387206525393024E-2</v>
      </c>
      <c r="AL1849">
        <f t="shared" si="546"/>
        <v>92</v>
      </c>
      <c r="AN1849">
        <v>92</v>
      </c>
      <c r="AO1849" s="4">
        <f t="shared" si="547"/>
        <v>0.1</v>
      </c>
      <c r="AQ1849">
        <v>0.1</v>
      </c>
      <c r="AR1849" s="4">
        <f t="shared" si="548"/>
        <v>10972.078698625</v>
      </c>
      <c r="AT1849">
        <v>42889.881410000002</v>
      </c>
      <c r="AU1849">
        <v>42889.881410000002</v>
      </c>
      <c r="AV1849" s="4">
        <f t="shared" si="549"/>
        <v>1386542</v>
      </c>
      <c r="AX1849">
        <v>1386542</v>
      </c>
      <c r="AZ1849" s="4">
        <f t="shared" si="550"/>
        <v>0.3</v>
      </c>
      <c r="BB1849">
        <v>0.3</v>
      </c>
      <c r="BC1849" s="4">
        <f t="shared" si="551"/>
        <v>0.3</v>
      </c>
      <c r="BE1849">
        <v>0.3</v>
      </c>
      <c r="BF1849" s="4">
        <v>0.90800000000000003</v>
      </c>
      <c r="BG1849" s="4">
        <v>19.3</v>
      </c>
      <c r="BH1849" s="4">
        <f t="shared" si="533"/>
        <v>81.3</v>
      </c>
      <c r="BJ1849">
        <v>81.3</v>
      </c>
    </row>
    <row r="1850" spans="1:62" x14ac:dyDescent="0.25">
      <c r="A1850" s="4" t="s">
        <v>142</v>
      </c>
      <c r="B1850" s="4">
        <v>2012</v>
      </c>
      <c r="C1850" s="4">
        <v>0</v>
      </c>
      <c r="E1850" s="4">
        <f t="shared" si="534"/>
        <v>1.4337439540556493E-3</v>
      </c>
      <c r="F1850">
        <v>7</v>
      </c>
      <c r="H1850" s="4">
        <f t="shared" si="535"/>
        <v>1.3615888411902125E-2</v>
      </c>
      <c r="I1850">
        <f t="shared" si="536"/>
        <v>0</v>
      </c>
      <c r="K1850">
        <v>0</v>
      </c>
      <c r="L1850" s="4">
        <v>9.1999999999999993</v>
      </c>
      <c r="M1850">
        <f t="shared" si="537"/>
        <v>1.9980430883128269E-4</v>
      </c>
      <c r="O1850" s="4">
        <f t="shared" si="538"/>
        <v>924.56536830000005</v>
      </c>
      <c r="Q1850">
        <v>924.56536830000005</v>
      </c>
      <c r="S1850" s="4">
        <f t="shared" si="539"/>
        <v>1.4174537003913691E-2</v>
      </c>
      <c r="T1850">
        <v>93</v>
      </c>
      <c r="W1850" s="4">
        <f t="shared" si="540"/>
        <v>68</v>
      </c>
      <c r="X1850">
        <v>68</v>
      </c>
      <c r="Y1850" s="4">
        <v>65.900000000000006</v>
      </c>
      <c r="AB1850" s="4">
        <f t="shared" si="541"/>
        <v>0</v>
      </c>
      <c r="AC1850" s="3">
        <v>0</v>
      </c>
      <c r="AD1850" s="4">
        <f t="shared" si="542"/>
        <v>1.4863124632269896E-2</v>
      </c>
      <c r="AE1850">
        <f t="shared" si="543"/>
        <v>93</v>
      </c>
      <c r="AG1850">
        <v>93</v>
      </c>
      <c r="AH1850" s="4">
        <f t="shared" si="544"/>
        <v>11.53</v>
      </c>
      <c r="AJ1850">
        <v>11.53</v>
      </c>
      <c r="AK1850" s="4">
        <f t="shared" si="545"/>
        <v>1.4129023322901384E-2</v>
      </c>
      <c r="AL1850">
        <f t="shared" si="546"/>
        <v>93</v>
      </c>
      <c r="AN1850">
        <v>93</v>
      </c>
      <c r="AO1850" s="4">
        <f t="shared" si="547"/>
        <v>0.1</v>
      </c>
      <c r="AQ1850">
        <v>0.1</v>
      </c>
      <c r="AR1850" s="4">
        <f t="shared" si="548"/>
        <v>3997.2562400000002</v>
      </c>
      <c r="AT1850">
        <v>3997.2562400000002</v>
      </c>
      <c r="AU1850">
        <v>3997.2562400000002</v>
      </c>
      <c r="AV1850" s="4">
        <f t="shared" si="549"/>
        <v>1386542</v>
      </c>
      <c r="AX1850">
        <v>1386542</v>
      </c>
      <c r="AZ1850" s="4">
        <f t="shared" si="550"/>
        <v>0.3</v>
      </c>
      <c r="BB1850">
        <v>0.3</v>
      </c>
      <c r="BC1850" s="4">
        <f t="shared" si="551"/>
        <v>0.3</v>
      </c>
      <c r="BE1850">
        <v>0.3</v>
      </c>
      <c r="BF1850" s="4">
        <v>0.90400000000000003</v>
      </c>
      <c r="BG1850" s="4">
        <v>19.5</v>
      </c>
      <c r="BH1850" s="4">
        <f t="shared" si="533"/>
        <v>81.099999999999994</v>
      </c>
      <c r="BJ1850">
        <v>81.099999999999994</v>
      </c>
    </row>
    <row r="1851" spans="1:62" x14ac:dyDescent="0.25">
      <c r="A1851" s="4" t="s">
        <v>142</v>
      </c>
      <c r="B1851" s="4">
        <v>2011</v>
      </c>
      <c r="C1851" s="4">
        <v>0</v>
      </c>
      <c r="E1851" s="4">
        <f t="shared" si="534"/>
        <v>2.4289930841743658E-3</v>
      </c>
      <c r="F1851">
        <v>72</v>
      </c>
      <c r="H1851" s="4">
        <f t="shared" si="535"/>
        <v>1.3615888411902125E-2</v>
      </c>
      <c r="I1851">
        <f t="shared" si="536"/>
        <v>0</v>
      </c>
      <c r="K1851">
        <v>0</v>
      </c>
      <c r="L1851" s="4">
        <v>9.4700000000000006</v>
      </c>
      <c r="M1851">
        <f t="shared" si="537"/>
        <v>1.3341196152700407E-7</v>
      </c>
      <c r="O1851" s="4">
        <f t="shared" si="538"/>
        <v>1096.807346997125</v>
      </c>
      <c r="Q1851">
        <v>8342.4057639999992</v>
      </c>
      <c r="S1851" s="4">
        <f t="shared" si="539"/>
        <v>1.3597551795253666E-2</v>
      </c>
      <c r="T1851">
        <v>95</v>
      </c>
      <c r="W1851" s="4">
        <f t="shared" si="540"/>
        <v>597</v>
      </c>
      <c r="X1851">
        <v>597</v>
      </c>
      <c r="Y1851" s="4">
        <v>65.3</v>
      </c>
      <c r="AB1851" s="4">
        <f t="shared" si="541"/>
        <v>0</v>
      </c>
      <c r="AC1851" s="3">
        <v>0</v>
      </c>
      <c r="AD1851" s="4">
        <f t="shared" si="542"/>
        <v>1.4264940222136121E-2</v>
      </c>
      <c r="AE1851">
        <f t="shared" si="543"/>
        <v>95</v>
      </c>
      <c r="AG1851">
        <v>95</v>
      </c>
      <c r="AH1851" s="4">
        <f t="shared" si="544"/>
        <v>11.24</v>
      </c>
      <c r="AJ1851">
        <v>11.24</v>
      </c>
      <c r="AK1851" s="4">
        <f t="shared" si="545"/>
        <v>1.3569156753629462E-2</v>
      </c>
      <c r="AL1851">
        <f t="shared" si="546"/>
        <v>95</v>
      </c>
      <c r="AN1851">
        <v>95</v>
      </c>
      <c r="AO1851" s="4">
        <f t="shared" si="547"/>
        <v>0.1</v>
      </c>
      <c r="AQ1851">
        <v>0.1</v>
      </c>
      <c r="AR1851" s="4">
        <f t="shared" si="548"/>
        <v>10972.078698625</v>
      </c>
      <c r="AT1851">
        <v>38426.558100000002</v>
      </c>
      <c r="AU1851">
        <v>38426.558100000002</v>
      </c>
      <c r="AV1851" s="4">
        <f t="shared" si="549"/>
        <v>1386542</v>
      </c>
      <c r="AX1851">
        <v>1386542</v>
      </c>
      <c r="AZ1851" s="4">
        <f t="shared" si="550"/>
        <v>0.3</v>
      </c>
      <c r="BB1851">
        <v>0.3</v>
      </c>
      <c r="BC1851" s="4">
        <f t="shared" si="551"/>
        <v>0.3</v>
      </c>
      <c r="BE1851">
        <v>0.3</v>
      </c>
      <c r="BF1851" s="4">
        <v>0.90100000000000002</v>
      </c>
      <c r="BG1851" s="4">
        <v>19.7</v>
      </c>
      <c r="BH1851" s="4">
        <f t="shared" si="533"/>
        <v>86</v>
      </c>
      <c r="BJ1851">
        <v>86</v>
      </c>
    </row>
    <row r="1852" spans="1:62" x14ac:dyDescent="0.25">
      <c r="A1852" s="4" t="s">
        <v>142</v>
      </c>
      <c r="B1852" s="4">
        <v>2010</v>
      </c>
      <c r="C1852" s="4">
        <v>0</v>
      </c>
      <c r="E1852" s="4">
        <f t="shared" si="534"/>
        <v>2.4143681556793831E-3</v>
      </c>
      <c r="F1852">
        <v>71</v>
      </c>
      <c r="H1852" s="4">
        <f t="shared" si="535"/>
        <v>1.3615888411902125E-2</v>
      </c>
      <c r="I1852">
        <f t="shared" si="536"/>
        <v>0</v>
      </c>
      <c r="K1852">
        <v>0</v>
      </c>
      <c r="L1852" s="4">
        <v>9.6199999999999992</v>
      </c>
      <c r="M1852">
        <f t="shared" si="537"/>
        <v>2.3600082169340156E-6</v>
      </c>
      <c r="O1852" s="4">
        <f t="shared" si="538"/>
        <v>1096.807346997125</v>
      </c>
      <c r="Q1852">
        <v>6664.1487079999997</v>
      </c>
      <c r="S1852" s="4">
        <f t="shared" si="539"/>
        <v>2.5921285339093207E-4</v>
      </c>
      <c r="T1852">
        <v>9</v>
      </c>
      <c r="W1852" s="4">
        <f t="shared" si="540"/>
        <v>43</v>
      </c>
      <c r="X1852">
        <v>43</v>
      </c>
      <c r="Y1852" s="4">
        <v>64.8</v>
      </c>
      <c r="AB1852" s="4">
        <f t="shared" si="541"/>
        <v>0</v>
      </c>
      <c r="AC1852" s="3">
        <v>0</v>
      </c>
      <c r="AD1852" s="4">
        <f t="shared" si="542"/>
        <v>1.484884340165744E-2</v>
      </c>
      <c r="AE1852">
        <f t="shared" si="543"/>
        <v>93</v>
      </c>
      <c r="AG1852">
        <v>93</v>
      </c>
      <c r="AH1852" s="4">
        <f t="shared" si="544"/>
        <v>11.2</v>
      </c>
      <c r="AJ1852">
        <v>11.2</v>
      </c>
      <c r="AK1852" s="4">
        <f t="shared" si="545"/>
        <v>1.4115360935582017E-2</v>
      </c>
      <c r="AL1852">
        <f t="shared" si="546"/>
        <v>93</v>
      </c>
      <c r="AN1852">
        <v>93</v>
      </c>
      <c r="AO1852" s="4">
        <f t="shared" si="547"/>
        <v>0.1</v>
      </c>
      <c r="AQ1852">
        <v>0.1</v>
      </c>
      <c r="AR1852" s="4">
        <f t="shared" si="548"/>
        <v>10972.078698625</v>
      </c>
      <c r="AT1852">
        <v>33691.34837</v>
      </c>
      <c r="AU1852">
        <v>33691.34837</v>
      </c>
      <c r="AV1852" s="4">
        <f t="shared" si="549"/>
        <v>1386542</v>
      </c>
      <c r="AX1852">
        <v>1386542</v>
      </c>
      <c r="AZ1852" s="4">
        <f t="shared" si="550"/>
        <v>0.3</v>
      </c>
      <c r="BB1852">
        <v>0.3</v>
      </c>
      <c r="BC1852" s="4">
        <f t="shared" si="551"/>
        <v>0.3</v>
      </c>
      <c r="BE1852">
        <v>0.3</v>
      </c>
      <c r="BF1852" s="4">
        <v>0.89900000000000002</v>
      </c>
      <c r="BG1852" s="4">
        <v>20.3</v>
      </c>
      <c r="BH1852" s="4">
        <f t="shared" si="533"/>
        <v>89</v>
      </c>
      <c r="BJ1852">
        <v>89</v>
      </c>
    </row>
    <row r="1853" spans="1:62" x14ac:dyDescent="0.25">
      <c r="A1853" s="4" t="s">
        <v>142</v>
      </c>
      <c r="B1853" s="4">
        <v>2009</v>
      </c>
      <c r="C1853" s="4">
        <v>0</v>
      </c>
      <c r="E1853" s="4">
        <f t="shared" si="534"/>
        <v>2.4435484237917519E-3</v>
      </c>
      <c r="F1853">
        <v>73</v>
      </c>
      <c r="H1853" s="4">
        <f t="shared" si="535"/>
        <v>1.3615888411902125E-2</v>
      </c>
      <c r="I1853">
        <f t="shared" si="536"/>
        <v>0</v>
      </c>
      <c r="K1853">
        <v>0</v>
      </c>
      <c r="L1853" s="4">
        <v>9.24</v>
      </c>
      <c r="M1853">
        <f t="shared" si="537"/>
        <v>1.8945251146429781E-4</v>
      </c>
      <c r="O1853" s="4">
        <f t="shared" si="538"/>
        <v>63.577051670000003</v>
      </c>
      <c r="Q1853">
        <v>63.577051670000003</v>
      </c>
      <c r="S1853" s="4">
        <f t="shared" si="539"/>
        <v>1.4174537003913691E-2</v>
      </c>
      <c r="T1853">
        <v>93</v>
      </c>
      <c r="W1853" s="4">
        <f t="shared" si="540"/>
        <v>198</v>
      </c>
      <c r="X1853">
        <v>198</v>
      </c>
      <c r="Y1853" s="4">
        <v>64.3</v>
      </c>
      <c r="AB1853" s="4">
        <f t="shared" si="541"/>
        <v>0</v>
      </c>
      <c r="AC1853" s="3">
        <v>0</v>
      </c>
      <c r="AD1853" s="4">
        <f t="shared" si="542"/>
        <v>1.5107721765797669E-2</v>
      </c>
      <c r="AE1853">
        <f t="shared" si="543"/>
        <v>92</v>
      </c>
      <c r="AG1853">
        <v>92</v>
      </c>
      <c r="AH1853" s="4">
        <f t="shared" si="544"/>
        <v>11.21</v>
      </c>
      <c r="AJ1853">
        <v>11.21</v>
      </c>
      <c r="AK1853" s="4">
        <f t="shared" si="545"/>
        <v>1.4359803653488169E-2</v>
      </c>
      <c r="AL1853">
        <f t="shared" si="546"/>
        <v>92</v>
      </c>
      <c r="AN1853">
        <v>92</v>
      </c>
      <c r="AO1853" s="4">
        <f t="shared" si="547"/>
        <v>0.1</v>
      </c>
      <c r="AQ1853">
        <v>0.1</v>
      </c>
      <c r="AR1853" s="4">
        <f t="shared" si="548"/>
        <v>282.94193000000001</v>
      </c>
      <c r="AT1853">
        <v>282.94193000000001</v>
      </c>
      <c r="AU1853">
        <v>282.94193000000001</v>
      </c>
      <c r="AV1853" s="4">
        <f t="shared" si="549"/>
        <v>1386542</v>
      </c>
      <c r="AX1853">
        <v>1386542</v>
      </c>
      <c r="AZ1853" s="4">
        <f t="shared" si="550"/>
        <v>0.3</v>
      </c>
      <c r="BB1853">
        <v>0.3</v>
      </c>
      <c r="BC1853" s="4">
        <f t="shared" si="551"/>
        <v>0.3</v>
      </c>
      <c r="BE1853">
        <v>0.3</v>
      </c>
      <c r="BF1853" s="4">
        <v>0.89500000000000002</v>
      </c>
      <c r="BG1853" s="4">
        <v>19.3</v>
      </c>
      <c r="BH1853" s="4">
        <f t="shared" si="533"/>
        <v>85</v>
      </c>
      <c r="BJ1853">
        <v>85</v>
      </c>
    </row>
    <row r="1854" spans="1:62" x14ac:dyDescent="0.25">
      <c r="A1854" s="4" t="s">
        <v>142</v>
      </c>
      <c r="B1854" s="4">
        <v>2008</v>
      </c>
      <c r="C1854" s="4">
        <v>0</v>
      </c>
      <c r="E1854" s="4">
        <f t="shared" si="534"/>
        <v>2.4724411088425172E-3</v>
      </c>
      <c r="F1854">
        <v>75</v>
      </c>
      <c r="H1854" s="4">
        <f t="shared" si="535"/>
        <v>1.3615888411902125E-2</v>
      </c>
      <c r="I1854">
        <f t="shared" si="536"/>
        <v>0</v>
      </c>
      <c r="K1854">
        <v>0</v>
      </c>
      <c r="L1854" s="4">
        <v>9.49</v>
      </c>
      <c r="M1854">
        <f t="shared" si="537"/>
        <v>2.0376665640668566E-6</v>
      </c>
      <c r="O1854" s="4">
        <f t="shared" si="538"/>
        <v>1096.807346997125</v>
      </c>
      <c r="Q1854">
        <v>6761.2889660000001</v>
      </c>
      <c r="S1854" s="4">
        <f t="shared" si="539"/>
        <v>2.5921285339093207E-4</v>
      </c>
      <c r="T1854">
        <v>9</v>
      </c>
      <c r="W1854" s="4">
        <f t="shared" si="540"/>
        <v>0</v>
      </c>
      <c r="X1854">
        <v>0</v>
      </c>
      <c r="Y1854" s="4">
        <v>63.8</v>
      </c>
      <c r="AB1854" s="4">
        <f t="shared" si="541"/>
        <v>0</v>
      </c>
      <c r="AC1854" s="3">
        <v>0</v>
      </c>
      <c r="AD1854" s="4">
        <f t="shared" si="542"/>
        <v>1.5765930906961666E-2</v>
      </c>
      <c r="AE1854">
        <f t="shared" si="543"/>
        <v>89</v>
      </c>
      <c r="AG1854">
        <v>89</v>
      </c>
      <c r="AH1854" s="4">
        <f t="shared" si="544"/>
        <v>1.7</v>
      </c>
      <c r="AJ1854">
        <v>1.7</v>
      </c>
      <c r="AK1854" s="4">
        <f t="shared" si="545"/>
        <v>1.499309115569792E-2</v>
      </c>
      <c r="AL1854">
        <f t="shared" si="546"/>
        <v>89</v>
      </c>
      <c r="AN1854">
        <v>89</v>
      </c>
      <c r="AO1854" s="4">
        <f t="shared" si="547"/>
        <v>0.1</v>
      </c>
      <c r="AQ1854">
        <v>0.1</v>
      </c>
      <c r="AR1854" s="4">
        <f t="shared" si="548"/>
        <v>10972.078698625</v>
      </c>
      <c r="AT1854">
        <v>31287.77865</v>
      </c>
      <c r="AU1854">
        <v>31287.77865</v>
      </c>
      <c r="AV1854" s="4">
        <f t="shared" si="549"/>
        <v>1386542</v>
      </c>
      <c r="AX1854">
        <v>1386542</v>
      </c>
      <c r="AZ1854" s="4">
        <f t="shared" si="550"/>
        <v>0.3</v>
      </c>
      <c r="BB1854">
        <v>0.3</v>
      </c>
      <c r="BC1854" s="4">
        <f t="shared" si="551"/>
        <v>0.3</v>
      </c>
      <c r="BE1854">
        <v>0.3</v>
      </c>
      <c r="BF1854" s="4">
        <v>0.89400000000000002</v>
      </c>
      <c r="BG1854" s="4">
        <v>19.5</v>
      </c>
      <c r="BH1854" s="4">
        <f t="shared" si="533"/>
        <v>81</v>
      </c>
      <c r="BJ1854">
        <v>81</v>
      </c>
    </row>
    <row r="1855" spans="1:62" x14ac:dyDescent="0.25">
      <c r="A1855" s="4" t="s">
        <v>142</v>
      </c>
      <c r="B1855" s="4">
        <v>2007</v>
      </c>
      <c r="C1855" s="4">
        <v>0</v>
      </c>
      <c r="E1855" s="4">
        <f t="shared" si="534"/>
        <v>2.486773841735884E-3</v>
      </c>
      <c r="F1855">
        <v>76</v>
      </c>
      <c r="H1855" s="4">
        <f t="shared" si="535"/>
        <v>1.3615888411902125E-2</v>
      </c>
      <c r="I1855">
        <f t="shared" si="536"/>
        <v>0</v>
      </c>
      <c r="K1855">
        <v>0</v>
      </c>
      <c r="L1855" s="4">
        <v>9.19</v>
      </c>
      <c r="M1855">
        <f t="shared" si="537"/>
        <v>2.00242250648584E-4</v>
      </c>
      <c r="O1855" s="4">
        <f t="shared" si="538"/>
        <v>606.31065609999996</v>
      </c>
      <c r="Q1855">
        <v>606.31065609999996</v>
      </c>
      <c r="S1855" s="4">
        <f t="shared" si="539"/>
        <v>1.5294555671065845E-2</v>
      </c>
      <c r="T1855">
        <v>88</v>
      </c>
      <c r="W1855" s="4">
        <f t="shared" si="540"/>
        <v>25</v>
      </c>
      <c r="X1855">
        <v>25</v>
      </c>
      <c r="Y1855" s="4">
        <v>63.2</v>
      </c>
      <c r="AB1855" s="4">
        <f t="shared" si="541"/>
        <v>0</v>
      </c>
      <c r="AC1855" s="3">
        <v>0</v>
      </c>
      <c r="AD1855" s="4">
        <f t="shared" si="542"/>
        <v>1.5932636960164958E-2</v>
      </c>
      <c r="AE1855">
        <f t="shared" si="543"/>
        <v>88</v>
      </c>
      <c r="AG1855">
        <v>88</v>
      </c>
      <c r="AH1855" s="4">
        <f t="shared" si="544"/>
        <v>8.35</v>
      </c>
      <c r="AJ1855">
        <v>8.35</v>
      </c>
      <c r="AK1855" s="4">
        <f t="shared" si="545"/>
        <v>1.515849259805236E-2</v>
      </c>
      <c r="AL1855">
        <f t="shared" si="546"/>
        <v>88</v>
      </c>
      <c r="AN1855">
        <v>88</v>
      </c>
      <c r="AO1855" s="4">
        <f t="shared" si="547"/>
        <v>0.1</v>
      </c>
      <c r="AQ1855">
        <v>0.1</v>
      </c>
      <c r="AR1855" s="4">
        <f t="shared" si="548"/>
        <v>3259.7347100000002</v>
      </c>
      <c r="AT1855">
        <v>3259.7347100000002</v>
      </c>
      <c r="AU1855">
        <v>3259.7347100000002</v>
      </c>
      <c r="AV1855" s="4">
        <f t="shared" si="549"/>
        <v>1386542</v>
      </c>
      <c r="AX1855">
        <v>1386542</v>
      </c>
      <c r="AZ1855" s="4">
        <f t="shared" si="550"/>
        <v>0.3</v>
      </c>
      <c r="BB1855">
        <v>0.3</v>
      </c>
      <c r="BC1855" s="4">
        <f t="shared" si="551"/>
        <v>0.3</v>
      </c>
      <c r="BE1855">
        <v>0.3</v>
      </c>
      <c r="BF1855" s="4">
        <v>0.89100000000000001</v>
      </c>
      <c r="BG1855" s="4">
        <v>19.2</v>
      </c>
      <c r="BH1855" s="4">
        <f t="shared" si="533"/>
        <v>81</v>
      </c>
      <c r="BJ1855">
        <v>81</v>
      </c>
    </row>
    <row r="1856" spans="1:62" x14ac:dyDescent="0.25">
      <c r="A1856" s="4" t="s">
        <v>142</v>
      </c>
      <c r="B1856" s="4">
        <v>2006</v>
      </c>
      <c r="C1856" s="4">
        <v>0</v>
      </c>
      <c r="E1856" s="4">
        <f t="shared" si="534"/>
        <v>2.486773841735884E-3</v>
      </c>
      <c r="F1856">
        <v>76</v>
      </c>
      <c r="H1856" s="4">
        <f t="shared" si="535"/>
        <v>1.3615888411902125E-2</v>
      </c>
      <c r="I1856">
        <f t="shared" si="536"/>
        <v>0</v>
      </c>
      <c r="K1856">
        <v>0</v>
      </c>
      <c r="L1856" s="4">
        <v>9.34</v>
      </c>
      <c r="M1856">
        <f t="shared" si="537"/>
        <v>1.9920191203940435E-4</v>
      </c>
      <c r="O1856" s="4">
        <f t="shared" si="538"/>
        <v>496.22280069999999</v>
      </c>
      <c r="Q1856">
        <v>496.22280069999999</v>
      </c>
      <c r="S1856" s="4">
        <f t="shared" si="539"/>
        <v>1.5455016575970915E-2</v>
      </c>
      <c r="T1856">
        <v>87</v>
      </c>
      <c r="W1856" s="4">
        <f t="shared" si="540"/>
        <v>20</v>
      </c>
      <c r="X1856">
        <v>20</v>
      </c>
      <c r="Y1856" s="4">
        <v>62.6</v>
      </c>
      <c r="AB1856" s="4">
        <f t="shared" si="541"/>
        <v>0</v>
      </c>
      <c r="AC1856" s="3">
        <v>0</v>
      </c>
      <c r="AD1856" s="4">
        <f t="shared" si="542"/>
        <v>1.5751321871161284E-2</v>
      </c>
      <c r="AE1856">
        <f t="shared" si="543"/>
        <v>89</v>
      </c>
      <c r="AG1856">
        <v>89</v>
      </c>
      <c r="AH1856" s="4">
        <f t="shared" si="544"/>
        <v>8.65</v>
      </c>
      <c r="AJ1856">
        <v>8.65</v>
      </c>
      <c r="AK1856" s="4">
        <f t="shared" si="545"/>
        <v>1.4979167063912684E-2</v>
      </c>
      <c r="AL1856">
        <f t="shared" si="546"/>
        <v>89</v>
      </c>
      <c r="AN1856">
        <v>89</v>
      </c>
      <c r="AO1856" s="4">
        <f t="shared" si="547"/>
        <v>0.1</v>
      </c>
      <c r="AQ1856">
        <v>0.1</v>
      </c>
      <c r="AR1856" s="4">
        <f t="shared" si="548"/>
        <v>2667.8645200000001</v>
      </c>
      <c r="AT1856">
        <v>2667.8645200000001</v>
      </c>
      <c r="AU1856">
        <v>2667.8645200000001</v>
      </c>
      <c r="AV1856" s="4">
        <f t="shared" si="549"/>
        <v>1386542</v>
      </c>
      <c r="AX1856">
        <v>1386542</v>
      </c>
      <c r="AZ1856" s="4">
        <f t="shared" si="550"/>
        <v>0.3</v>
      </c>
      <c r="BB1856">
        <v>0.3</v>
      </c>
      <c r="BC1856" s="4">
        <f t="shared" si="551"/>
        <v>0.3</v>
      </c>
      <c r="BE1856">
        <v>0.3</v>
      </c>
      <c r="BF1856" s="4">
        <v>0.88800000000000001</v>
      </c>
      <c r="BG1856" s="4">
        <v>19.100000000000001</v>
      </c>
      <c r="BH1856" s="4">
        <f t="shared" si="533"/>
        <v>79.900000000000006</v>
      </c>
      <c r="BJ1856">
        <v>79.900000000000006</v>
      </c>
    </row>
    <row r="1857" spans="1:62" x14ac:dyDescent="0.25">
      <c r="A1857" s="4" t="s">
        <v>142</v>
      </c>
      <c r="B1857" s="4">
        <v>2005</v>
      </c>
      <c r="C1857" s="4">
        <v>0</v>
      </c>
      <c r="E1857" s="4">
        <f t="shared" si="534"/>
        <v>2.5152005669432623E-3</v>
      </c>
      <c r="F1857">
        <v>78</v>
      </c>
      <c r="H1857" s="4">
        <f t="shared" si="535"/>
        <v>1.3615888411902125E-2</v>
      </c>
      <c r="I1857">
        <f t="shared" si="536"/>
        <v>0</v>
      </c>
      <c r="K1857">
        <v>0</v>
      </c>
      <c r="L1857" s="4">
        <v>9.31</v>
      </c>
      <c r="M1857">
        <f t="shared" si="537"/>
        <v>1.9913821190499425E-4</v>
      </c>
      <c r="O1857" s="4">
        <f t="shared" si="538"/>
        <v>491.05585200000002</v>
      </c>
      <c r="Q1857">
        <v>491.05585200000002</v>
      </c>
      <c r="S1857" s="4">
        <f t="shared" si="539"/>
        <v>1.5455016575970915E-2</v>
      </c>
      <c r="T1857">
        <v>87</v>
      </c>
      <c r="W1857" s="4">
        <f t="shared" si="540"/>
        <v>20</v>
      </c>
      <c r="X1857">
        <v>20</v>
      </c>
      <c r="Y1857" s="4">
        <v>62.1</v>
      </c>
      <c r="AB1857" s="4">
        <f t="shared" si="541"/>
        <v>0</v>
      </c>
      <c r="AC1857" s="3">
        <v>0</v>
      </c>
      <c r="AD1857" s="4">
        <f t="shared" si="542"/>
        <v>1.5743999512090105E-2</v>
      </c>
      <c r="AE1857">
        <f t="shared" si="543"/>
        <v>89</v>
      </c>
      <c r="AG1857">
        <v>89</v>
      </c>
      <c r="AH1857" s="4">
        <f t="shared" si="544"/>
        <v>8.25</v>
      </c>
      <c r="AJ1857">
        <v>8.25</v>
      </c>
      <c r="AK1857" s="4">
        <f t="shared" si="545"/>
        <v>1.4972187170891832E-2</v>
      </c>
      <c r="AL1857">
        <f t="shared" si="546"/>
        <v>89</v>
      </c>
      <c r="AN1857">
        <v>89</v>
      </c>
      <c r="AO1857" s="4">
        <f t="shared" si="547"/>
        <v>0.1</v>
      </c>
      <c r="AQ1857">
        <v>0.1</v>
      </c>
      <c r="AR1857" s="4">
        <f t="shared" si="548"/>
        <v>2775.8951499999998</v>
      </c>
      <c r="AT1857">
        <v>2775.8951499999998</v>
      </c>
      <c r="AU1857">
        <v>2775.8951499999998</v>
      </c>
      <c r="AV1857" s="4">
        <f t="shared" si="549"/>
        <v>1386542</v>
      </c>
      <c r="AX1857">
        <v>1386542</v>
      </c>
      <c r="AZ1857" s="4">
        <f t="shared" si="550"/>
        <v>0.3</v>
      </c>
      <c r="BB1857">
        <v>0.3</v>
      </c>
      <c r="BC1857" s="4">
        <f t="shared" si="551"/>
        <v>0.3</v>
      </c>
      <c r="BE1857">
        <v>0.3</v>
      </c>
      <c r="BF1857" s="4">
        <v>0.88600000000000001</v>
      </c>
      <c r="BG1857" s="4">
        <v>18.899999999999999</v>
      </c>
      <c r="BH1857" s="4">
        <f t="shared" si="533"/>
        <v>79.900000000000006</v>
      </c>
      <c r="BJ1857">
        <v>79.900000000000006</v>
      </c>
    </row>
    <row r="1858" spans="1:62" x14ac:dyDescent="0.25">
      <c r="A1858" s="4" t="s">
        <v>142</v>
      </c>
      <c r="B1858" s="4">
        <v>2004</v>
      </c>
      <c r="C1858" s="4">
        <v>0</v>
      </c>
      <c r="E1858" s="4">
        <f t="shared" si="534"/>
        <v>2.5292899572934295E-3</v>
      </c>
      <c r="F1858">
        <v>79</v>
      </c>
      <c r="H1858" s="4">
        <f t="shared" si="535"/>
        <v>1.3615888411902125E-2</v>
      </c>
      <c r="I1858">
        <f t="shared" si="536"/>
        <v>0</v>
      </c>
      <c r="K1858">
        <v>0</v>
      </c>
      <c r="L1858" s="4">
        <v>9.15</v>
      </c>
      <c r="M1858">
        <f t="shared" si="537"/>
        <v>1.984732540173884E-4</v>
      </c>
      <c r="O1858" s="4">
        <f t="shared" si="538"/>
        <v>442.37748690000001</v>
      </c>
      <c r="Q1858">
        <v>442.37748690000001</v>
      </c>
      <c r="S1858" s="4">
        <f t="shared" si="539"/>
        <v>1.5294555671065845E-2</v>
      </c>
      <c r="T1858">
        <v>88</v>
      </c>
      <c r="W1858" s="4">
        <f t="shared" si="540"/>
        <v>33</v>
      </c>
      <c r="X1858">
        <v>33</v>
      </c>
      <c r="Y1858" s="4">
        <v>61.5</v>
      </c>
      <c r="AB1858" s="4">
        <f t="shared" si="541"/>
        <v>0</v>
      </c>
      <c r="AC1858" s="3">
        <v>0</v>
      </c>
      <c r="AD1858" s="4">
        <f t="shared" si="542"/>
        <v>1.6059081401955912E-2</v>
      </c>
      <c r="AE1858">
        <f t="shared" si="543"/>
        <v>87</v>
      </c>
      <c r="AG1858">
        <v>87</v>
      </c>
      <c r="AH1858" s="4">
        <f t="shared" si="544"/>
        <v>7.89</v>
      </c>
      <c r="AJ1858">
        <v>7.89</v>
      </c>
      <c r="AK1858" s="4">
        <f t="shared" si="545"/>
        <v>1.4965203953787191E-2</v>
      </c>
      <c r="AL1858">
        <f t="shared" si="546"/>
        <v>89</v>
      </c>
      <c r="AN1858">
        <v>89</v>
      </c>
      <c r="AO1858" s="4">
        <f t="shared" si="547"/>
        <v>0.1</v>
      </c>
      <c r="AQ1858">
        <v>0.1</v>
      </c>
      <c r="AR1858" s="4">
        <f t="shared" si="548"/>
        <v>2542.3993500000001</v>
      </c>
      <c r="AT1858">
        <v>2542.3993500000001</v>
      </c>
      <c r="AU1858">
        <v>2542.3993500000001</v>
      </c>
      <c r="AV1858" s="4">
        <f t="shared" si="549"/>
        <v>1386542</v>
      </c>
      <c r="AX1858">
        <v>1386542</v>
      </c>
      <c r="AZ1858" s="4">
        <f t="shared" si="550"/>
        <v>0.3</v>
      </c>
      <c r="BB1858">
        <v>0.3</v>
      </c>
      <c r="BC1858" s="4">
        <f t="shared" si="551"/>
        <v>0.3</v>
      </c>
      <c r="BE1858">
        <v>0.3</v>
      </c>
      <c r="BF1858" s="4">
        <v>0.88400000000000001</v>
      </c>
      <c r="BG1858" s="4">
        <v>18.399999999999999</v>
      </c>
      <c r="BH1858" s="4">
        <f t="shared" ref="BH1858:BH1921" si="552">IF(BJ1858&gt;$BI$6,$I$6,BJ1858)*OR(IF(BJ1858&lt;$BI$7,$BI$7,BJ1858))</f>
        <v>79.2</v>
      </c>
      <c r="BJ1858">
        <v>79.2</v>
      </c>
    </row>
    <row r="1859" spans="1:62" x14ac:dyDescent="0.25">
      <c r="A1859" s="4" t="s">
        <v>142</v>
      </c>
      <c r="B1859" s="4">
        <v>2003</v>
      </c>
      <c r="C1859" s="4">
        <v>0</v>
      </c>
      <c r="E1859" s="4">
        <f t="shared" ref="E1859:E1922" si="553">_xlfn.NORM.DIST(F1859,$D$2,$D$3,FALSE)</f>
        <v>2.5710346965904718E-3</v>
      </c>
      <c r="F1859">
        <v>82</v>
      </c>
      <c r="H1859" s="4">
        <f t="shared" ref="H1859:H1922" si="554">_xlfn.NORM.DIST(I1859,$G$2,$G$3,FALSE)</f>
        <v>1.3615888411902125E-2</v>
      </c>
      <c r="I1859">
        <f t="shared" ref="I1859:I1922" si="555">IF(K1859&gt;55,55,K1859)*OR(IF(K1859&lt;-33,-33,K1859))</f>
        <v>0</v>
      </c>
      <c r="K1859">
        <v>0</v>
      </c>
      <c r="L1859" s="4">
        <v>8.91</v>
      </c>
      <c r="M1859">
        <f t="shared" ref="M1859:M1922" si="556">_xlfn.NORM.DIST(Q1859,$N$2,$N$3,FALSE)</f>
        <v>6.805484499187398E-5</v>
      </c>
      <c r="O1859" s="4">
        <f t="shared" ref="O1859:O1922" si="557">IF(Q1859&gt;$P$6,$P$6,Q1859)*OR(IF(Q1859&lt;$P$7,$P$7,Q1859))</f>
        <v>1096.807346997125</v>
      </c>
      <c r="Q1859">
        <v>3661.7929220000001</v>
      </c>
      <c r="S1859" s="4">
        <f t="shared" ref="S1859:S1922" si="558">_xlfn.NORM.DIST(T1859,$R$2,$R$3,FALSE)</f>
        <v>1.511169775295931E-2</v>
      </c>
      <c r="T1859">
        <v>89</v>
      </c>
      <c r="W1859" s="4">
        <f t="shared" ref="W1859:W1922" si="559">IF(X1859&gt;$V$5,$V$5,X1859)*OR(IF(X1859&lt;$V$6,$V$6,X1859))</f>
        <v>66</v>
      </c>
      <c r="X1859">
        <v>66</v>
      </c>
      <c r="Y1859" s="4">
        <v>6.9</v>
      </c>
      <c r="AB1859" s="4">
        <f t="shared" ref="AB1859:AB1922" si="560">IF(AC1859&gt;$AA$5,$AA$5,AC1859)*OR(IF(AC1859&lt;$AA$6,$AA$6,AC1859))</f>
        <v>0</v>
      </c>
      <c r="AC1859" s="3">
        <v>0</v>
      </c>
      <c r="AD1859" s="4">
        <f t="shared" ref="AD1859:AD1922" si="561">_xlfn.NORM.DIST(AE1859,AVERAGE(AE1859:AE4796),STDEV(AE1859:AE4796),FALSE)</f>
        <v>1.6174191953351204E-2</v>
      </c>
      <c r="AE1859">
        <f t="shared" ref="AE1859:AE1922" si="562">IF(AG1859&gt;$AF$7,$AF$7,AG1859)*OR(IF(AG1859&lt;$AF$6,$AF$6,AG1859))</f>
        <v>86</v>
      </c>
      <c r="AG1859">
        <v>86</v>
      </c>
      <c r="AH1859" s="4">
        <f t="shared" ref="AH1859:AH1922" si="563">IF(AJ1859&gt;$AI$7,$AI$7,AJ1859)*OR(IF(AJ1859&lt;$AI$6,$AI$6,AJ1859))</f>
        <v>7.71</v>
      </c>
      <c r="AJ1859">
        <v>7.71</v>
      </c>
      <c r="AK1859" s="4">
        <f t="shared" ref="AK1859:AK1922" si="564">_xlfn.NORM.DIST(AL1859,AVERAGE(AL1859:AL4796),STDEV(AL1859:AL4796),FALSE)</f>
        <v>2.8043039147471931E-4</v>
      </c>
      <c r="AL1859">
        <f t="shared" ref="AL1859:AL1922" si="565">IF(AN1859&gt;$AM$6,$AM$6,AN1859)*OR(IF(AN1859&lt;$AM$7,$AM$7,AN1859))</f>
        <v>9</v>
      </c>
      <c r="AN1859">
        <v>9</v>
      </c>
      <c r="AO1859" s="4">
        <f t="shared" ref="AO1859:AO1922" si="566">IF(AQ1859&gt;$AP$6,$AP$6,AQ1859)*OR(IF(AQ1859&lt;$AP$7,$AP$7,AQ1859))</f>
        <v>0.1</v>
      </c>
      <c r="AQ1859">
        <v>0.1</v>
      </c>
      <c r="AR1859" s="4">
        <f t="shared" ref="AR1859:AR1922" si="567">IF(AT1859&gt;$AS$6,$AS$6,AT1859)*OR(IF(AT1859&lt;$AS$7,AS1864,AT1859))</f>
        <v>10972.078698625</v>
      </c>
      <c r="AT1859">
        <v>21913.7817</v>
      </c>
      <c r="AU1859">
        <v>21913.7817</v>
      </c>
      <c r="AV1859" s="4">
        <f t="shared" ref="AV1859:AV1922" si="568">IF(AX1859&gt;$AW$7,$AW$7,AX1859)*OR(AX1859&lt;$AW$6,$AW$6,AX1859)</f>
        <v>1386542</v>
      </c>
      <c r="AX1859">
        <v>1386542</v>
      </c>
      <c r="AZ1859" s="4">
        <f t="shared" ref="AZ1859:AZ1922" si="569">IF(BB1859&gt;$BA$6,$BA$6,BB1859)*OR(IF(BB1859&lt;$BA$7,$BA$7,BB1859))</f>
        <v>0.3</v>
      </c>
      <c r="BB1859">
        <v>0.3</v>
      </c>
      <c r="BC1859" s="4">
        <f t="shared" ref="BC1859:BC1922" si="570">IF(BE1859&gt;$BD$6,$BD$6,BE1859)*OR(IF(BE1859&lt;$BD$7,$BD$7,BE1859))</f>
        <v>0.3</v>
      </c>
      <c r="BE1859">
        <v>0.3</v>
      </c>
      <c r="BF1859" s="4">
        <v>0.88100000000000001</v>
      </c>
      <c r="BG1859" s="4">
        <v>18.2</v>
      </c>
      <c r="BH1859" s="4">
        <f t="shared" si="552"/>
        <v>79.099999999999994</v>
      </c>
      <c r="BJ1859">
        <v>79.099999999999994</v>
      </c>
    </row>
    <row r="1860" spans="1:62" x14ac:dyDescent="0.25">
      <c r="A1860" s="4" t="s">
        <v>142</v>
      </c>
      <c r="B1860" s="4">
        <v>2002</v>
      </c>
      <c r="C1860" s="4">
        <v>0</v>
      </c>
      <c r="E1860" s="4">
        <f t="shared" si="553"/>
        <v>2.5847675065988561E-3</v>
      </c>
      <c r="F1860">
        <v>83</v>
      </c>
      <c r="H1860" s="4">
        <f t="shared" si="554"/>
        <v>1.3615888411902125E-2</v>
      </c>
      <c r="I1860">
        <f t="shared" si="555"/>
        <v>0</v>
      </c>
      <c r="K1860">
        <v>0</v>
      </c>
      <c r="L1860" s="4">
        <v>9.1300000000000008</v>
      </c>
      <c r="M1860">
        <f t="shared" si="556"/>
        <v>1.1157419414008477E-4</v>
      </c>
      <c r="O1860" s="4">
        <f t="shared" si="557"/>
        <v>1096.807346997125</v>
      </c>
      <c r="Q1860">
        <v>2892.2571320000002</v>
      </c>
      <c r="S1860" s="4">
        <f t="shared" si="558"/>
        <v>1.511169775295931E-2</v>
      </c>
      <c r="T1860">
        <v>89</v>
      </c>
      <c r="W1860" s="4">
        <f t="shared" si="559"/>
        <v>21</v>
      </c>
      <c r="X1860">
        <v>21</v>
      </c>
      <c r="Y1860" s="4">
        <v>6.3</v>
      </c>
      <c r="AB1860" s="4">
        <f t="shared" si="560"/>
        <v>0</v>
      </c>
      <c r="AC1860" s="3">
        <v>0</v>
      </c>
      <c r="AD1860" s="4">
        <f t="shared" si="561"/>
        <v>1.6331604259312772E-2</v>
      </c>
      <c r="AE1860">
        <f t="shared" si="562"/>
        <v>84</v>
      </c>
      <c r="AG1860">
        <v>84</v>
      </c>
      <c r="AH1860" s="4">
        <f t="shared" si="563"/>
        <v>7.89</v>
      </c>
      <c r="AJ1860">
        <v>7.89</v>
      </c>
      <c r="AK1860" s="4">
        <f t="shared" si="564"/>
        <v>2.7194567001840279E-4</v>
      </c>
      <c r="AL1860">
        <f t="shared" si="565"/>
        <v>9</v>
      </c>
      <c r="AN1860">
        <v>9</v>
      </c>
      <c r="AO1860" s="4">
        <f t="shared" si="566"/>
        <v>0.1</v>
      </c>
      <c r="AQ1860">
        <v>0.1</v>
      </c>
      <c r="AR1860" s="4">
        <f t="shared" si="567"/>
        <v>10972.078698625</v>
      </c>
      <c r="AT1860">
        <v>16874.312320000001</v>
      </c>
      <c r="AU1860">
        <v>16874.312320000001</v>
      </c>
      <c r="AV1860" s="4">
        <f t="shared" si="568"/>
        <v>1386542</v>
      </c>
      <c r="AX1860">
        <v>1386542</v>
      </c>
      <c r="AZ1860" s="4">
        <f t="shared" si="569"/>
        <v>0.3</v>
      </c>
      <c r="BB1860">
        <v>0.3</v>
      </c>
      <c r="BC1860" s="4">
        <f t="shared" si="570"/>
        <v>0.3</v>
      </c>
      <c r="BE1860">
        <v>0.3</v>
      </c>
      <c r="BF1860" s="4">
        <v>0.873</v>
      </c>
      <c r="BG1860" s="4">
        <v>17.5</v>
      </c>
      <c r="BH1860" s="4">
        <f t="shared" si="552"/>
        <v>78.7</v>
      </c>
      <c r="BJ1860">
        <v>78.7</v>
      </c>
    </row>
    <row r="1861" spans="1:62" x14ac:dyDescent="0.25">
      <c r="A1861" s="4" t="s">
        <v>142</v>
      </c>
      <c r="B1861" s="4">
        <v>2001</v>
      </c>
      <c r="C1861" s="4">
        <v>0</v>
      </c>
      <c r="E1861" s="4">
        <f t="shared" si="553"/>
        <v>2.5847675065988561E-3</v>
      </c>
      <c r="F1861">
        <v>83</v>
      </c>
      <c r="H1861" s="4">
        <f t="shared" si="554"/>
        <v>1.3615888411902125E-2</v>
      </c>
      <c r="I1861">
        <f t="shared" si="555"/>
        <v>0</v>
      </c>
      <c r="K1861">
        <v>0</v>
      </c>
      <c r="L1861" s="4">
        <v>8.75</v>
      </c>
      <c r="M1861">
        <f t="shared" si="556"/>
        <v>1.5280549053016295E-4</v>
      </c>
      <c r="O1861" s="4">
        <f t="shared" si="557"/>
        <v>1096.807346997125</v>
      </c>
      <c r="Q1861">
        <v>2205.9859499999998</v>
      </c>
      <c r="S1861" s="4">
        <f t="shared" si="558"/>
        <v>2.5921285339093207E-4</v>
      </c>
      <c r="T1861">
        <v>9</v>
      </c>
      <c r="W1861" s="4">
        <f t="shared" si="559"/>
        <v>65</v>
      </c>
      <c r="X1861">
        <v>65</v>
      </c>
      <c r="Y1861" s="4">
        <v>59.6</v>
      </c>
      <c r="AB1861" s="4">
        <f t="shared" si="560"/>
        <v>0</v>
      </c>
      <c r="AC1861" s="3">
        <v>0</v>
      </c>
      <c r="AD1861" s="4">
        <f t="shared" si="561"/>
        <v>1.6379675136169402E-2</v>
      </c>
      <c r="AE1861">
        <f t="shared" si="562"/>
        <v>82</v>
      </c>
      <c r="AG1861">
        <v>82</v>
      </c>
      <c r="AH1861" s="4">
        <f t="shared" si="563"/>
        <v>7.58</v>
      </c>
      <c r="AJ1861">
        <v>7.58</v>
      </c>
      <c r="AK1861" s="4">
        <f t="shared" si="564"/>
        <v>2.6357406050040398E-4</v>
      </c>
      <c r="AL1861">
        <f t="shared" si="565"/>
        <v>9</v>
      </c>
      <c r="AN1861">
        <v>9</v>
      </c>
      <c r="AO1861" s="4">
        <f t="shared" si="566"/>
        <v>0.1</v>
      </c>
      <c r="AQ1861">
        <v>0.1</v>
      </c>
      <c r="AR1861" s="4">
        <f t="shared" si="567"/>
        <v>10972.078698625</v>
      </c>
      <c r="AT1861">
        <v>13882.856830000001</v>
      </c>
      <c r="AU1861">
        <v>13882.856830000001</v>
      </c>
      <c r="AV1861" s="4">
        <f t="shared" si="568"/>
        <v>1386542</v>
      </c>
      <c r="AX1861">
        <v>1386542</v>
      </c>
      <c r="AZ1861" s="4">
        <f t="shared" si="569"/>
        <v>0.3</v>
      </c>
      <c r="BB1861">
        <v>0.3</v>
      </c>
      <c r="BC1861" s="4">
        <f t="shared" si="570"/>
        <v>0.3</v>
      </c>
      <c r="BE1861">
        <v>0.3</v>
      </c>
      <c r="BF1861" s="4">
        <v>0.86799999999999999</v>
      </c>
      <c r="BG1861" s="4">
        <v>17.399999999999999</v>
      </c>
      <c r="BH1861" s="4">
        <f t="shared" si="552"/>
        <v>78.5</v>
      </c>
      <c r="BJ1861">
        <v>78.5</v>
      </c>
    </row>
    <row r="1862" spans="1:62" x14ac:dyDescent="0.25">
      <c r="A1862" s="4" t="s">
        <v>142</v>
      </c>
      <c r="B1862" s="4">
        <v>2000</v>
      </c>
      <c r="C1862" s="4">
        <v>0</v>
      </c>
      <c r="E1862" s="4">
        <f t="shared" si="553"/>
        <v>2.6387275625247056E-3</v>
      </c>
      <c r="F1862">
        <v>87</v>
      </c>
      <c r="H1862" s="4">
        <f t="shared" si="554"/>
        <v>1.3615888411902125E-2</v>
      </c>
      <c r="I1862">
        <f t="shared" si="555"/>
        <v>0</v>
      </c>
      <c r="K1862">
        <v>0</v>
      </c>
      <c r="L1862" s="4">
        <v>8.91</v>
      </c>
      <c r="M1862">
        <f t="shared" si="556"/>
        <v>1.5634262112331981E-4</v>
      </c>
      <c r="O1862" s="4">
        <f t="shared" si="557"/>
        <v>1096.807346997125</v>
      </c>
      <c r="Q1862">
        <v>2143.0210830000001</v>
      </c>
      <c r="S1862" s="4">
        <f t="shared" si="558"/>
        <v>2.5921285339093207E-4</v>
      </c>
      <c r="T1862">
        <v>9</v>
      </c>
      <c r="W1862" s="4">
        <f t="shared" si="559"/>
        <v>65</v>
      </c>
      <c r="X1862">
        <v>65</v>
      </c>
      <c r="Y1862" s="4">
        <v>58.9</v>
      </c>
      <c r="AB1862" s="4">
        <f t="shared" si="560"/>
        <v>0</v>
      </c>
      <c r="AC1862" s="3">
        <v>0</v>
      </c>
      <c r="AD1862" s="4">
        <f t="shared" si="561"/>
        <v>1.6372076121549433E-2</v>
      </c>
      <c r="AE1862">
        <f t="shared" si="562"/>
        <v>82</v>
      </c>
      <c r="AG1862">
        <v>82</v>
      </c>
      <c r="AH1862" s="4">
        <f t="shared" si="563"/>
        <v>7.47</v>
      </c>
      <c r="AJ1862">
        <v>7.47</v>
      </c>
      <c r="AK1862" s="4">
        <f t="shared" si="564"/>
        <v>2.553173983064948E-4</v>
      </c>
      <c r="AL1862">
        <f t="shared" si="565"/>
        <v>9</v>
      </c>
      <c r="AN1862">
        <v>9</v>
      </c>
      <c r="AO1862" s="4">
        <f t="shared" si="566"/>
        <v>0.1</v>
      </c>
      <c r="AQ1862">
        <v>0.1</v>
      </c>
      <c r="AR1862" s="4">
        <f t="shared" si="567"/>
        <v>10972.078698625</v>
      </c>
      <c r="AT1862">
        <v>13641.127200000001</v>
      </c>
      <c r="AU1862">
        <v>13641.127200000001</v>
      </c>
      <c r="AV1862" s="4">
        <f t="shared" si="568"/>
        <v>1386542</v>
      </c>
      <c r="AX1862">
        <v>1386542</v>
      </c>
      <c r="AZ1862" s="4">
        <f t="shared" si="569"/>
        <v>0.3</v>
      </c>
      <c r="BB1862">
        <v>0.3</v>
      </c>
      <c r="BC1862" s="4">
        <f t="shared" si="570"/>
        <v>0.3</v>
      </c>
      <c r="BE1862">
        <v>0.3</v>
      </c>
      <c r="BF1862" s="4">
        <v>0.86399999999999999</v>
      </c>
      <c r="BG1862" s="4">
        <v>17.2</v>
      </c>
      <c r="BH1862" s="4">
        <f t="shared" si="552"/>
        <v>78.599999999999994</v>
      </c>
      <c r="BJ1862">
        <v>78.599999999999994</v>
      </c>
    </row>
    <row r="1863" spans="1:62" x14ac:dyDescent="0.25">
      <c r="A1863" s="4" t="s">
        <v>143</v>
      </c>
      <c r="B1863" s="4">
        <v>2015</v>
      </c>
      <c r="C1863" s="4">
        <v>1</v>
      </c>
      <c r="E1863" s="4">
        <f t="shared" si="553"/>
        <v>3.1692609843331572E-3</v>
      </c>
      <c r="F1863">
        <v>145</v>
      </c>
      <c r="H1863" s="4">
        <f t="shared" si="554"/>
        <v>1.4451691931942897E-2</v>
      </c>
      <c r="I1863">
        <f t="shared" si="555"/>
        <v>2</v>
      </c>
      <c r="K1863">
        <v>2</v>
      </c>
      <c r="M1863">
        <f t="shared" si="556"/>
        <v>1.8731145170040577E-4</v>
      </c>
      <c r="O1863" s="4">
        <f t="shared" si="557"/>
        <v>0</v>
      </c>
      <c r="Q1863">
        <v>0</v>
      </c>
      <c r="S1863" s="4">
        <f t="shared" si="558"/>
        <v>1.2624262505316943E-2</v>
      </c>
      <c r="T1863">
        <v>98</v>
      </c>
      <c r="W1863" s="4">
        <f t="shared" si="559"/>
        <v>0</v>
      </c>
      <c r="X1863">
        <v>0</v>
      </c>
      <c r="Y1863" s="4">
        <v>54</v>
      </c>
      <c r="AB1863" s="4">
        <f t="shared" si="560"/>
        <v>2</v>
      </c>
      <c r="AC1863" s="3">
        <v>2</v>
      </c>
      <c r="AD1863" s="4">
        <f t="shared" si="561"/>
        <v>1.2829018776725095E-2</v>
      </c>
      <c r="AE1863">
        <f t="shared" si="562"/>
        <v>99</v>
      </c>
      <c r="AG1863">
        <v>99</v>
      </c>
      <c r="AH1863" s="4" t="e">
        <f t="shared" si="563"/>
        <v>#VALUE!</v>
      </c>
      <c r="AK1863" s="4">
        <f t="shared" si="564"/>
        <v>1.2770278989445091E-2</v>
      </c>
      <c r="AL1863">
        <f t="shared" si="565"/>
        <v>98</v>
      </c>
      <c r="AN1863">
        <v>98</v>
      </c>
      <c r="AO1863" s="4">
        <f t="shared" si="566"/>
        <v>0.1</v>
      </c>
      <c r="AQ1863">
        <v>0.1</v>
      </c>
      <c r="AR1863" s="4">
        <f t="shared" si="567"/>
        <v>295.96648800000003</v>
      </c>
      <c r="AT1863">
        <v>295.96648800000003</v>
      </c>
      <c r="AU1863">
        <v>295.96648800000003</v>
      </c>
      <c r="AV1863" s="4">
        <f t="shared" si="568"/>
        <v>68235</v>
      </c>
      <c r="AX1863">
        <v>68235</v>
      </c>
      <c r="AY1863">
        <v>68235</v>
      </c>
      <c r="AZ1863" s="4">
        <f t="shared" si="569"/>
        <v>1.8</v>
      </c>
      <c r="BB1863">
        <v>1.8</v>
      </c>
      <c r="BC1863" s="4">
        <f t="shared" si="570"/>
        <v>1.7</v>
      </c>
      <c r="BE1863">
        <v>1.7</v>
      </c>
      <c r="BF1863" s="4">
        <v>0.64200000000000002</v>
      </c>
      <c r="BG1863" s="4">
        <v>11.7</v>
      </c>
      <c r="BH1863" s="4">
        <f t="shared" si="552"/>
        <v>74.8</v>
      </c>
      <c r="BJ1863">
        <v>74.8</v>
      </c>
    </row>
    <row r="1864" spans="1:62" x14ac:dyDescent="0.25">
      <c r="A1864" s="4" t="s">
        <v>143</v>
      </c>
      <c r="B1864" s="4">
        <v>2014</v>
      </c>
      <c r="C1864" s="4">
        <v>1</v>
      </c>
      <c r="E1864" s="4">
        <f t="shared" si="553"/>
        <v>3.1805415507015272E-3</v>
      </c>
      <c r="F1864">
        <v>148</v>
      </c>
      <c r="H1864" s="4">
        <f t="shared" si="554"/>
        <v>1.4451691931942897E-2</v>
      </c>
      <c r="I1864">
        <f t="shared" si="555"/>
        <v>2</v>
      </c>
      <c r="K1864">
        <v>2</v>
      </c>
      <c r="L1864" s="4">
        <v>3.55</v>
      </c>
      <c r="M1864">
        <f t="shared" si="556"/>
        <v>1.9890687221707905E-4</v>
      </c>
      <c r="O1864" s="4">
        <f t="shared" si="557"/>
        <v>473.12381240000002</v>
      </c>
      <c r="Q1864">
        <v>473.12381240000002</v>
      </c>
      <c r="S1864" s="4">
        <f t="shared" si="558"/>
        <v>1.2624262505316943E-2</v>
      </c>
      <c r="T1864">
        <v>98</v>
      </c>
      <c r="W1864" s="4">
        <f t="shared" si="559"/>
        <v>0</v>
      </c>
      <c r="X1864">
        <v>0</v>
      </c>
      <c r="Y1864" s="4">
        <v>53.2</v>
      </c>
      <c r="AB1864" s="4">
        <f t="shared" si="560"/>
        <v>3</v>
      </c>
      <c r="AC1864" s="3">
        <v>3</v>
      </c>
      <c r="AD1864" s="4">
        <f t="shared" si="561"/>
        <v>1.282164672738032E-2</v>
      </c>
      <c r="AE1864">
        <f t="shared" si="562"/>
        <v>99</v>
      </c>
      <c r="AG1864">
        <v>99</v>
      </c>
      <c r="AH1864" s="4">
        <f t="shared" si="563"/>
        <v>9.4</v>
      </c>
      <c r="AJ1864">
        <v>9.4</v>
      </c>
      <c r="AK1864" s="4">
        <f t="shared" si="564"/>
        <v>1.2763201396031015E-2</v>
      </c>
      <c r="AL1864">
        <f t="shared" si="565"/>
        <v>98</v>
      </c>
      <c r="AN1864">
        <v>98</v>
      </c>
      <c r="AO1864" s="4">
        <f t="shared" si="566"/>
        <v>0.1</v>
      </c>
      <c r="AQ1864">
        <v>0.1</v>
      </c>
      <c r="AR1864" s="4">
        <f t="shared" si="567"/>
        <v>1975.46477</v>
      </c>
      <c r="AT1864">
        <v>1975.46477</v>
      </c>
      <c r="AU1864">
        <v>1975.46477</v>
      </c>
      <c r="AV1864" s="4">
        <f t="shared" si="568"/>
        <v>613997</v>
      </c>
      <c r="AX1864">
        <v>613997</v>
      </c>
      <c r="AY1864">
        <v>613997</v>
      </c>
      <c r="AZ1864" s="4">
        <f t="shared" si="569"/>
        <v>1.8</v>
      </c>
      <c r="BB1864">
        <v>1.8</v>
      </c>
      <c r="BC1864" s="4">
        <f t="shared" si="570"/>
        <v>1.7</v>
      </c>
      <c r="BE1864">
        <v>1.7</v>
      </c>
      <c r="BF1864" s="4">
        <v>0.63600000000000001</v>
      </c>
      <c r="BG1864" s="4">
        <v>11.6</v>
      </c>
      <c r="BH1864" s="4">
        <f t="shared" si="552"/>
        <v>74.5</v>
      </c>
      <c r="BJ1864">
        <v>74.5</v>
      </c>
    </row>
    <row r="1865" spans="1:62" x14ac:dyDescent="0.25">
      <c r="A1865" s="4" t="s">
        <v>143</v>
      </c>
      <c r="B1865" s="4">
        <v>2013</v>
      </c>
      <c r="C1865" s="4">
        <v>1</v>
      </c>
      <c r="E1865" s="4">
        <f t="shared" si="553"/>
        <v>3.2034076906723606E-3</v>
      </c>
      <c r="F1865">
        <v>157</v>
      </c>
      <c r="H1865" s="4">
        <f t="shared" si="554"/>
        <v>1.4451691931942897E-2</v>
      </c>
      <c r="I1865">
        <f t="shared" si="555"/>
        <v>2</v>
      </c>
      <c r="K1865">
        <v>2</v>
      </c>
      <c r="L1865" s="4">
        <v>3.58</v>
      </c>
      <c r="M1865">
        <f t="shared" si="556"/>
        <v>1.9720492628876913E-4</v>
      </c>
      <c r="O1865" s="4">
        <f t="shared" si="557"/>
        <v>366.48418040000001</v>
      </c>
      <c r="Q1865">
        <v>366.48418040000001</v>
      </c>
      <c r="S1865" s="4">
        <f t="shared" si="558"/>
        <v>1.2624262505316943E-2</v>
      </c>
      <c r="T1865">
        <v>98</v>
      </c>
      <c r="W1865" s="4">
        <f t="shared" si="559"/>
        <v>0</v>
      </c>
      <c r="X1865">
        <v>0</v>
      </c>
      <c r="Y1865" s="4">
        <v>52.4</v>
      </c>
      <c r="AB1865" s="4">
        <f t="shared" si="560"/>
        <v>3</v>
      </c>
      <c r="AC1865" s="3">
        <v>3</v>
      </c>
      <c r="AD1865" s="4">
        <f t="shared" si="561"/>
        <v>1.2814268155276703E-2</v>
      </c>
      <c r="AE1865">
        <f t="shared" si="562"/>
        <v>99</v>
      </c>
      <c r="AG1865">
        <v>99</v>
      </c>
      <c r="AH1865" s="4">
        <f t="shared" si="563"/>
        <v>8.43</v>
      </c>
      <c r="AJ1865">
        <v>8.43</v>
      </c>
      <c r="AK1865" s="4">
        <f t="shared" si="564"/>
        <v>1.2756118081110199E-2</v>
      </c>
      <c r="AL1865">
        <f t="shared" si="565"/>
        <v>98</v>
      </c>
      <c r="AN1865">
        <v>98</v>
      </c>
      <c r="AO1865" s="4">
        <f t="shared" si="566"/>
        <v>0.1</v>
      </c>
      <c r="AQ1865">
        <v>0.1</v>
      </c>
      <c r="AR1865" s="4">
        <f t="shared" si="567"/>
        <v>1847.19849</v>
      </c>
      <c r="AT1865">
        <v>1847.19849</v>
      </c>
      <c r="AU1865">
        <v>1847.19849</v>
      </c>
      <c r="AV1865" s="4">
        <f t="shared" si="568"/>
        <v>5945747</v>
      </c>
      <c r="AX1865">
        <v>5945747</v>
      </c>
      <c r="AY1865">
        <v>5945747</v>
      </c>
      <c r="AZ1865" s="4">
        <f t="shared" si="569"/>
        <v>1.8</v>
      </c>
      <c r="BB1865">
        <v>1.8</v>
      </c>
      <c r="BC1865" s="4">
        <f t="shared" si="570"/>
        <v>1.7</v>
      </c>
      <c r="BE1865">
        <v>1.7</v>
      </c>
      <c r="BF1865" s="4">
        <v>0.63</v>
      </c>
      <c r="BG1865" s="4">
        <v>11.5</v>
      </c>
      <c r="BH1865" s="4">
        <f t="shared" si="552"/>
        <v>73.900000000000006</v>
      </c>
      <c r="BJ1865">
        <v>73.900000000000006</v>
      </c>
    </row>
    <row r="1866" spans="1:62" x14ac:dyDescent="0.25">
      <c r="A1866" s="4" t="s">
        <v>143</v>
      </c>
      <c r="B1866" s="4">
        <v>2012</v>
      </c>
      <c r="C1866" s="4">
        <v>1</v>
      </c>
      <c r="E1866" s="4">
        <f t="shared" si="553"/>
        <v>3.2034076906723606E-3</v>
      </c>
      <c r="F1866">
        <v>157</v>
      </c>
      <c r="H1866" s="4">
        <f t="shared" si="554"/>
        <v>1.4451691931942897E-2</v>
      </c>
      <c r="I1866">
        <f t="shared" si="555"/>
        <v>2</v>
      </c>
      <c r="K1866">
        <v>2</v>
      </c>
      <c r="L1866" s="4">
        <v>3.63</v>
      </c>
      <c r="M1866">
        <f t="shared" si="556"/>
        <v>1.9659337086340989E-4</v>
      </c>
      <c r="O1866" s="4">
        <f t="shared" si="557"/>
        <v>334.81742459999998</v>
      </c>
      <c r="Q1866">
        <v>334.81742459999998</v>
      </c>
      <c r="S1866" s="4">
        <f t="shared" si="558"/>
        <v>1.2624262505316943E-2</v>
      </c>
      <c r="T1866">
        <v>98</v>
      </c>
      <c r="W1866" s="4">
        <f t="shared" si="559"/>
        <v>0</v>
      </c>
      <c r="X1866">
        <v>0</v>
      </c>
      <c r="Y1866" s="4">
        <v>51.7</v>
      </c>
      <c r="AB1866" s="4">
        <f t="shared" si="560"/>
        <v>3</v>
      </c>
      <c r="AC1866" s="3">
        <v>3</v>
      </c>
      <c r="AD1866" s="4">
        <f t="shared" si="561"/>
        <v>1.280688304027487E-2</v>
      </c>
      <c r="AE1866">
        <f t="shared" si="562"/>
        <v>99</v>
      </c>
      <c r="AG1866">
        <v>99</v>
      </c>
      <c r="AH1866" s="4">
        <f t="shared" si="563"/>
        <v>8.4</v>
      </c>
      <c r="AJ1866">
        <v>8.4</v>
      </c>
      <c r="AK1866" s="4">
        <f t="shared" si="564"/>
        <v>1.2749029028271056E-2</v>
      </c>
      <c r="AL1866">
        <f t="shared" si="565"/>
        <v>98</v>
      </c>
      <c r="AN1866">
        <v>98</v>
      </c>
      <c r="AO1866" s="4">
        <f t="shared" si="566"/>
        <v>0.1</v>
      </c>
      <c r="AQ1866">
        <v>0.1</v>
      </c>
      <c r="AR1866" s="4">
        <f t="shared" si="567"/>
        <v>1792.3844999999999</v>
      </c>
      <c r="AT1866">
        <v>1792.3844999999999</v>
      </c>
      <c r="AU1866">
        <v>1792.3844999999999</v>
      </c>
      <c r="AV1866" s="4">
        <f t="shared" si="568"/>
        <v>587718</v>
      </c>
      <c r="AX1866">
        <v>587718</v>
      </c>
      <c r="AY1866">
        <v>587718</v>
      </c>
      <c r="AZ1866" s="4">
        <f t="shared" si="569"/>
        <v>1.8</v>
      </c>
      <c r="BB1866">
        <v>1.8</v>
      </c>
      <c r="BC1866" s="4">
        <f t="shared" si="570"/>
        <v>1.7</v>
      </c>
      <c r="BE1866">
        <v>1.7</v>
      </c>
      <c r="BF1866" s="4">
        <v>0.625</v>
      </c>
      <c r="BG1866" s="4">
        <v>11.5</v>
      </c>
      <c r="BH1866" s="4">
        <f t="shared" si="552"/>
        <v>73.900000000000006</v>
      </c>
      <c r="BJ1866">
        <v>73.900000000000006</v>
      </c>
    </row>
    <row r="1867" spans="1:62" x14ac:dyDescent="0.25">
      <c r="A1867" s="4" t="s">
        <v>143</v>
      </c>
      <c r="B1867" s="4">
        <v>2011</v>
      </c>
      <c r="C1867" s="4">
        <v>1</v>
      </c>
      <c r="E1867" s="4">
        <f t="shared" si="553"/>
        <v>3.1769825506268012E-3</v>
      </c>
      <c r="F1867">
        <v>147</v>
      </c>
      <c r="H1867" s="4">
        <f t="shared" si="554"/>
        <v>1.4845116203364152E-2</v>
      </c>
      <c r="I1867">
        <f t="shared" si="555"/>
        <v>3</v>
      </c>
      <c r="K1867">
        <v>3</v>
      </c>
      <c r="L1867" s="4">
        <v>3.39</v>
      </c>
      <c r="M1867">
        <f t="shared" si="556"/>
        <v>1.9632421197122678E-4</v>
      </c>
      <c r="O1867" s="4">
        <f t="shared" si="557"/>
        <v>321.61325929999998</v>
      </c>
      <c r="Q1867">
        <v>321.61325929999998</v>
      </c>
      <c r="S1867" s="4">
        <f t="shared" si="558"/>
        <v>1.2624262505316943E-2</v>
      </c>
      <c r="T1867">
        <v>98</v>
      </c>
      <c r="W1867" s="4">
        <f t="shared" si="559"/>
        <v>0</v>
      </c>
      <c r="X1867">
        <v>0</v>
      </c>
      <c r="Y1867" s="4">
        <v>5.9</v>
      </c>
      <c r="AB1867" s="4">
        <f t="shared" si="560"/>
        <v>3</v>
      </c>
      <c r="AC1867" s="3">
        <v>3</v>
      </c>
      <c r="AD1867" s="4">
        <f t="shared" si="561"/>
        <v>1.2799491362134601E-2</v>
      </c>
      <c r="AE1867">
        <f t="shared" si="562"/>
        <v>99</v>
      </c>
      <c r="AG1867">
        <v>99</v>
      </c>
      <c r="AH1867" s="4">
        <f t="shared" si="563"/>
        <v>6.39</v>
      </c>
      <c r="AJ1867">
        <v>6.39</v>
      </c>
      <c r="AK1867" s="4">
        <f t="shared" si="564"/>
        <v>1.2741934221023609E-2</v>
      </c>
      <c r="AL1867">
        <f t="shared" si="565"/>
        <v>98</v>
      </c>
      <c r="AN1867">
        <v>98</v>
      </c>
      <c r="AO1867" s="4">
        <f t="shared" si="566"/>
        <v>0.1</v>
      </c>
      <c r="AQ1867">
        <v>0.1</v>
      </c>
      <c r="AR1867" s="4">
        <f t="shared" si="567"/>
        <v>1682.957924</v>
      </c>
      <c r="AT1867">
        <v>1682.957924</v>
      </c>
      <c r="AU1867">
        <v>1682.957924</v>
      </c>
      <c r="AV1867" s="4">
        <f t="shared" si="568"/>
        <v>58782</v>
      </c>
      <c r="AX1867">
        <v>58782</v>
      </c>
      <c r="AY1867">
        <v>58782</v>
      </c>
      <c r="AZ1867" s="4">
        <f t="shared" si="569"/>
        <v>1.8</v>
      </c>
      <c r="BB1867">
        <v>1.8</v>
      </c>
      <c r="BC1867" s="4">
        <f t="shared" si="570"/>
        <v>1.8</v>
      </c>
      <c r="BE1867">
        <v>1.8</v>
      </c>
      <c r="BF1867" s="4">
        <v>0.62</v>
      </c>
      <c r="BG1867" s="4">
        <v>11.5</v>
      </c>
      <c r="BH1867" s="4">
        <f t="shared" si="552"/>
        <v>74.5</v>
      </c>
      <c r="BJ1867">
        <v>74.5</v>
      </c>
    </row>
    <row r="1868" spans="1:62" x14ac:dyDescent="0.25">
      <c r="A1868" s="4" t="s">
        <v>143</v>
      </c>
      <c r="B1868" s="4">
        <v>2010</v>
      </c>
      <c r="C1868" s="4">
        <v>1</v>
      </c>
      <c r="E1868" s="4">
        <f t="shared" si="553"/>
        <v>3.1976297689547059E-3</v>
      </c>
      <c r="F1868">
        <v>154</v>
      </c>
      <c r="H1868" s="4">
        <f t="shared" si="554"/>
        <v>1.4845116203364152E-2</v>
      </c>
      <c r="I1868">
        <f t="shared" si="555"/>
        <v>3</v>
      </c>
      <c r="K1868">
        <v>3</v>
      </c>
      <c r="L1868" s="4">
        <v>3.38</v>
      </c>
      <c r="M1868">
        <f t="shared" si="556"/>
        <v>1.9592435788740126E-4</v>
      </c>
      <c r="O1868" s="4">
        <f t="shared" si="557"/>
        <v>302.70454109999997</v>
      </c>
      <c r="Q1868">
        <v>302.70454109999997</v>
      </c>
      <c r="S1868" s="4">
        <f t="shared" si="558"/>
        <v>1.2624262505316943E-2</v>
      </c>
      <c r="T1868">
        <v>98</v>
      </c>
      <c r="W1868" s="4">
        <f t="shared" si="559"/>
        <v>0</v>
      </c>
      <c r="X1868">
        <v>0</v>
      </c>
      <c r="Y1868" s="4">
        <v>5.2</v>
      </c>
      <c r="AB1868" s="4">
        <f t="shared" si="560"/>
        <v>3</v>
      </c>
      <c r="AC1868" s="3">
        <v>3</v>
      </c>
      <c r="AD1868" s="4">
        <f t="shared" si="561"/>
        <v>1.2792093100514179E-2</v>
      </c>
      <c r="AE1868">
        <f t="shared" si="562"/>
        <v>99</v>
      </c>
      <c r="AG1868">
        <v>99</v>
      </c>
      <c r="AH1868" s="4">
        <f t="shared" si="563"/>
        <v>6.58</v>
      </c>
      <c r="AJ1868">
        <v>6.58</v>
      </c>
      <c r="AK1868" s="4">
        <f t="shared" si="564"/>
        <v>1.2734833642799029E-2</v>
      </c>
      <c r="AL1868">
        <f t="shared" si="565"/>
        <v>98</v>
      </c>
      <c r="AN1868">
        <v>98</v>
      </c>
      <c r="AO1868" s="4">
        <f t="shared" si="566"/>
        <v>0.1</v>
      </c>
      <c r="AQ1868">
        <v>0.1</v>
      </c>
      <c r="AR1868" s="4">
        <f t="shared" si="567"/>
        <v>1526.497938</v>
      </c>
      <c r="AT1868">
        <v>1526.497938</v>
      </c>
      <c r="AU1868">
        <v>1526.497938</v>
      </c>
      <c r="AV1868" s="4">
        <f t="shared" si="568"/>
        <v>5737723</v>
      </c>
      <c r="AX1868">
        <v>5737723</v>
      </c>
      <c r="AY1868">
        <v>5737723</v>
      </c>
      <c r="AZ1868" s="4">
        <f t="shared" si="569"/>
        <v>1.9</v>
      </c>
      <c r="BB1868">
        <v>1.9</v>
      </c>
      <c r="BC1868" s="4">
        <f t="shared" si="570"/>
        <v>1.8</v>
      </c>
      <c r="BE1868">
        <v>1.8</v>
      </c>
      <c r="BF1868" s="4">
        <v>0.61399999999999999</v>
      </c>
      <c r="BG1868" s="4">
        <v>11.4</v>
      </c>
      <c r="BH1868" s="4">
        <f t="shared" si="552"/>
        <v>73.2</v>
      </c>
      <c r="BJ1868">
        <v>73.2</v>
      </c>
    </row>
    <row r="1869" spans="1:62" x14ac:dyDescent="0.25">
      <c r="A1869" s="4" t="s">
        <v>143</v>
      </c>
      <c r="B1869" s="4">
        <v>2009</v>
      </c>
      <c r="C1869" s="4">
        <v>1</v>
      </c>
      <c r="E1869" s="4">
        <f t="shared" si="553"/>
        <v>3.2093808058496461E-3</v>
      </c>
      <c r="F1869">
        <v>163</v>
      </c>
      <c r="H1869" s="4">
        <f t="shared" si="554"/>
        <v>1.4845116203364152E-2</v>
      </c>
      <c r="I1869">
        <f t="shared" si="555"/>
        <v>3</v>
      </c>
      <c r="K1869">
        <v>3</v>
      </c>
      <c r="L1869" s="4">
        <v>3.36</v>
      </c>
      <c r="M1869">
        <f t="shared" si="556"/>
        <v>1.9570713478527576E-4</v>
      </c>
      <c r="O1869" s="4">
        <f t="shared" si="557"/>
        <v>292.75310100000002</v>
      </c>
      <c r="Q1869">
        <v>292.75310100000002</v>
      </c>
      <c r="S1869" s="4">
        <f t="shared" si="558"/>
        <v>1.2624262505316943E-2</v>
      </c>
      <c r="T1869">
        <v>98</v>
      </c>
      <c r="W1869" s="4">
        <f t="shared" si="559"/>
        <v>0</v>
      </c>
      <c r="X1869">
        <v>0</v>
      </c>
      <c r="Y1869" s="4">
        <v>49.4</v>
      </c>
      <c r="AB1869" s="4">
        <f t="shared" si="560"/>
        <v>3</v>
      </c>
      <c r="AC1869" s="3">
        <v>3</v>
      </c>
      <c r="AD1869" s="4">
        <f t="shared" si="561"/>
        <v>1.2784688234969694E-2</v>
      </c>
      <c r="AE1869">
        <f t="shared" si="562"/>
        <v>99</v>
      </c>
      <c r="AG1869">
        <v>99</v>
      </c>
      <c r="AH1869" s="4">
        <f t="shared" si="563"/>
        <v>6.82</v>
      </c>
      <c r="AJ1869">
        <v>6.82</v>
      </c>
      <c r="AK1869" s="4">
        <f t="shared" si="564"/>
        <v>1.27277272769491E-2</v>
      </c>
      <c r="AL1869">
        <f t="shared" si="565"/>
        <v>98</v>
      </c>
      <c r="AN1869">
        <v>98</v>
      </c>
      <c r="AO1869" s="4">
        <f t="shared" si="566"/>
        <v>0.2</v>
      </c>
      <c r="AQ1869">
        <v>0.2</v>
      </c>
      <c r="AR1869" s="4">
        <f t="shared" si="567"/>
        <v>1464.497754</v>
      </c>
      <c r="AT1869">
        <v>1464.497754</v>
      </c>
      <c r="AU1869">
        <v>1464.497754</v>
      </c>
      <c r="AV1869" s="4">
        <f t="shared" si="568"/>
        <v>5666581</v>
      </c>
      <c r="AX1869">
        <v>5666581</v>
      </c>
      <c r="AY1869">
        <v>5666581</v>
      </c>
      <c r="AZ1869" s="4">
        <f t="shared" si="569"/>
        <v>1.9</v>
      </c>
      <c r="BB1869">
        <v>1.9</v>
      </c>
      <c r="BC1869" s="4">
        <f t="shared" si="570"/>
        <v>1.8</v>
      </c>
      <c r="BE1869">
        <v>1.8</v>
      </c>
      <c r="BF1869" s="4">
        <v>0.61299999999999999</v>
      </c>
      <c r="BG1869" s="4">
        <v>11.3</v>
      </c>
      <c r="BH1869" s="4">
        <f t="shared" si="552"/>
        <v>73.2</v>
      </c>
      <c r="BJ1869">
        <v>73.2</v>
      </c>
    </row>
    <row r="1870" spans="1:62" x14ac:dyDescent="0.25">
      <c r="A1870" s="4" t="s">
        <v>143</v>
      </c>
      <c r="B1870" s="4">
        <v>2008</v>
      </c>
      <c r="C1870" s="4">
        <v>1</v>
      </c>
      <c r="E1870" s="4">
        <f t="shared" si="553"/>
        <v>3.2078809520636326E-3</v>
      </c>
      <c r="F1870">
        <v>169</v>
      </c>
      <c r="H1870" s="4">
        <f t="shared" si="554"/>
        <v>1.4845116203364152E-2</v>
      </c>
      <c r="I1870">
        <f t="shared" si="555"/>
        <v>3</v>
      </c>
      <c r="K1870">
        <v>3</v>
      </c>
      <c r="L1870" s="4">
        <v>3.64</v>
      </c>
      <c r="M1870">
        <f t="shared" si="556"/>
        <v>1.953095332413666E-4</v>
      </c>
      <c r="O1870" s="4">
        <f t="shared" si="557"/>
        <v>275.06443400000001</v>
      </c>
      <c r="Q1870">
        <v>275.06443400000001</v>
      </c>
      <c r="S1870" s="4">
        <f t="shared" si="558"/>
        <v>1.2961300520541614E-2</v>
      </c>
      <c r="T1870">
        <v>97</v>
      </c>
      <c r="W1870" s="4">
        <f t="shared" si="559"/>
        <v>0</v>
      </c>
      <c r="X1870">
        <v>0</v>
      </c>
      <c r="Y1870" s="4">
        <v>48.6</v>
      </c>
      <c r="AB1870" s="4">
        <f t="shared" si="560"/>
        <v>3</v>
      </c>
      <c r="AC1870" s="3">
        <v>3</v>
      </c>
      <c r="AD1870" s="4">
        <f t="shared" si="561"/>
        <v>1.3487145827189063E-2</v>
      </c>
      <c r="AE1870">
        <f t="shared" si="562"/>
        <v>97</v>
      </c>
      <c r="AG1870">
        <v>97</v>
      </c>
      <c r="AH1870" s="4">
        <f t="shared" si="563"/>
        <v>6.98</v>
      </c>
      <c r="AJ1870">
        <v>6.98</v>
      </c>
      <c r="AK1870" s="4">
        <f t="shared" si="564"/>
        <v>1.305195401727826E-2</v>
      </c>
      <c r="AL1870">
        <f t="shared" si="565"/>
        <v>97</v>
      </c>
      <c r="AN1870">
        <v>97</v>
      </c>
      <c r="AO1870" s="4">
        <f t="shared" si="566"/>
        <v>0.2</v>
      </c>
      <c r="AQ1870">
        <v>0.2</v>
      </c>
      <c r="AR1870" s="4">
        <f t="shared" si="567"/>
        <v>1518.8538599999999</v>
      </c>
      <c r="AT1870">
        <v>1518.8538599999999</v>
      </c>
      <c r="AU1870">
        <v>1518.8538599999999</v>
      </c>
      <c r="AV1870" s="4">
        <f t="shared" si="568"/>
        <v>559456</v>
      </c>
      <c r="AX1870">
        <v>559456</v>
      </c>
      <c r="AY1870">
        <v>559456</v>
      </c>
      <c r="AZ1870" s="4">
        <f t="shared" si="569"/>
        <v>1.9</v>
      </c>
      <c r="BB1870">
        <v>1.9</v>
      </c>
      <c r="BC1870" s="4">
        <f t="shared" si="570"/>
        <v>1.8</v>
      </c>
      <c r="BE1870">
        <v>1.8</v>
      </c>
      <c r="BF1870" s="4">
        <v>0.60699999999999998</v>
      </c>
      <c r="BG1870" s="4">
        <v>11.1</v>
      </c>
      <c r="BH1870" s="4">
        <f t="shared" si="552"/>
        <v>72.5</v>
      </c>
      <c r="BJ1870">
        <v>72.5</v>
      </c>
    </row>
    <row r="1871" spans="1:62" x14ac:dyDescent="0.25">
      <c r="A1871" s="4" t="s">
        <v>143</v>
      </c>
      <c r="B1871" s="4">
        <v>2007</v>
      </c>
      <c r="C1871" s="4">
        <v>1</v>
      </c>
      <c r="E1871" s="4">
        <f t="shared" si="553"/>
        <v>3.2027324249554287E-3</v>
      </c>
      <c r="F1871">
        <v>173</v>
      </c>
      <c r="H1871" s="4">
        <f t="shared" si="554"/>
        <v>1.4845116203364152E-2</v>
      </c>
      <c r="I1871">
        <f t="shared" si="555"/>
        <v>3</v>
      </c>
      <c r="K1871">
        <v>3</v>
      </c>
      <c r="L1871" s="4">
        <v>3.83</v>
      </c>
      <c r="M1871">
        <f t="shared" si="556"/>
        <v>1.9479310598115318E-4</v>
      </c>
      <c r="O1871" s="4">
        <f t="shared" si="557"/>
        <v>253.00078120000001</v>
      </c>
      <c r="Q1871">
        <v>253.00078120000001</v>
      </c>
      <c r="S1871" s="4">
        <f t="shared" si="558"/>
        <v>1.4174537003913691E-2</v>
      </c>
      <c r="T1871">
        <v>93</v>
      </c>
      <c r="W1871" s="4">
        <f t="shared" si="559"/>
        <v>0</v>
      </c>
      <c r="X1871">
        <v>0</v>
      </c>
      <c r="Y1871" s="4">
        <v>47.9</v>
      </c>
      <c r="AB1871" s="4">
        <f t="shared" si="560"/>
        <v>4</v>
      </c>
      <c r="AC1871" s="3">
        <v>4</v>
      </c>
      <c r="AD1871" s="4">
        <f t="shared" si="561"/>
        <v>1.472074877282405E-2</v>
      </c>
      <c r="AE1871">
        <f t="shared" si="562"/>
        <v>93</v>
      </c>
      <c r="AG1871">
        <v>93</v>
      </c>
      <c r="AH1871" s="4">
        <f t="shared" si="563"/>
        <v>6.91</v>
      </c>
      <c r="AJ1871">
        <v>6.91</v>
      </c>
      <c r="AK1871" s="4">
        <f t="shared" si="564"/>
        <v>1.4231474018649467E-2</v>
      </c>
      <c r="AL1871">
        <f t="shared" si="565"/>
        <v>93</v>
      </c>
      <c r="AN1871">
        <v>93</v>
      </c>
      <c r="AO1871" s="4">
        <f t="shared" si="566"/>
        <v>0.2</v>
      </c>
      <c r="AQ1871">
        <v>0.2</v>
      </c>
      <c r="AR1871" s="4">
        <f t="shared" si="567"/>
        <v>1344.31871</v>
      </c>
      <c r="AT1871">
        <v>1344.31871</v>
      </c>
      <c r="AU1871">
        <v>1344.31871</v>
      </c>
      <c r="AV1871" s="4">
        <f t="shared" si="568"/>
        <v>552216</v>
      </c>
      <c r="AX1871">
        <v>552216</v>
      </c>
      <c r="AY1871">
        <v>552216</v>
      </c>
      <c r="AZ1871" s="4">
        <f t="shared" si="569"/>
        <v>2</v>
      </c>
      <c r="BB1871">
        <v>2</v>
      </c>
      <c r="BC1871" s="4">
        <f t="shared" si="570"/>
        <v>1.9</v>
      </c>
      <c r="BE1871">
        <v>1.9</v>
      </c>
      <c r="BF1871" s="4">
        <v>0.60099999999999998</v>
      </c>
      <c r="BG1871" s="4">
        <v>11</v>
      </c>
      <c r="BH1871" s="4">
        <f t="shared" si="552"/>
        <v>72.5</v>
      </c>
      <c r="BJ1871">
        <v>72.5</v>
      </c>
    </row>
    <row r="1872" spans="1:62" x14ac:dyDescent="0.25">
      <c r="A1872" s="4" t="s">
        <v>143</v>
      </c>
      <c r="B1872" s="4">
        <v>2006</v>
      </c>
      <c r="C1872" s="4">
        <v>1</v>
      </c>
      <c r="E1872" s="4">
        <f t="shared" si="553"/>
        <v>1.5828009310702893E-3</v>
      </c>
      <c r="F1872">
        <v>17</v>
      </c>
      <c r="H1872" s="4">
        <f t="shared" si="554"/>
        <v>1.4845116203364152E-2</v>
      </c>
      <c r="I1872">
        <f t="shared" si="555"/>
        <v>3</v>
      </c>
      <c r="K1872">
        <v>3</v>
      </c>
      <c r="L1872" s="4">
        <v>3.69</v>
      </c>
      <c r="M1872">
        <f t="shared" si="556"/>
        <v>1.8805127331389076E-4</v>
      </c>
      <c r="O1872" s="4">
        <f t="shared" si="557"/>
        <v>21.41123529</v>
      </c>
      <c r="Q1872">
        <v>21.41123529</v>
      </c>
      <c r="S1872" s="4">
        <f t="shared" si="558"/>
        <v>1.5294555671065845E-2</v>
      </c>
      <c r="T1872">
        <v>88</v>
      </c>
      <c r="W1872" s="4">
        <f t="shared" si="559"/>
        <v>0</v>
      </c>
      <c r="X1872">
        <v>0</v>
      </c>
      <c r="Y1872" s="4">
        <v>47.1</v>
      </c>
      <c r="AB1872" s="4">
        <f t="shared" si="560"/>
        <v>4</v>
      </c>
      <c r="AC1872" s="3">
        <v>4</v>
      </c>
      <c r="AD1872" s="4">
        <f t="shared" si="561"/>
        <v>1.5818243306329395E-2</v>
      </c>
      <c r="AE1872">
        <f t="shared" si="562"/>
        <v>88</v>
      </c>
      <c r="AG1872">
        <v>88</v>
      </c>
      <c r="AH1872" s="4">
        <f t="shared" si="563"/>
        <v>6.33</v>
      </c>
      <c r="AJ1872">
        <v>6.33</v>
      </c>
      <c r="AK1872" s="4">
        <f t="shared" si="564"/>
        <v>1.5305273453480239E-2</v>
      </c>
      <c r="AL1872">
        <f t="shared" si="565"/>
        <v>88</v>
      </c>
      <c r="AN1872">
        <v>88</v>
      </c>
      <c r="AO1872" s="4">
        <f t="shared" si="566"/>
        <v>0.3</v>
      </c>
      <c r="AQ1872">
        <v>0.3</v>
      </c>
      <c r="AR1872" s="4">
        <f t="shared" si="567"/>
        <v>124.992617</v>
      </c>
      <c r="AT1872">
        <v>124.992617</v>
      </c>
      <c r="AU1872">
        <v>124.992617</v>
      </c>
      <c r="AV1872" s="4">
        <f t="shared" si="568"/>
        <v>545211</v>
      </c>
      <c r="AX1872">
        <v>545211</v>
      </c>
      <c r="AY1872">
        <v>545211</v>
      </c>
      <c r="AZ1872" s="4">
        <f t="shared" si="569"/>
        <v>2</v>
      </c>
      <c r="BB1872">
        <v>2</v>
      </c>
      <c r="BC1872" s="4">
        <f t="shared" si="570"/>
        <v>1.9</v>
      </c>
      <c r="BE1872">
        <v>1.9</v>
      </c>
      <c r="BF1872" s="4">
        <v>0.59699999999999998</v>
      </c>
      <c r="BG1872" s="4">
        <v>11</v>
      </c>
      <c r="BH1872" s="4">
        <f t="shared" si="552"/>
        <v>73</v>
      </c>
      <c r="BJ1872">
        <v>73</v>
      </c>
    </row>
    <row r="1873" spans="1:62" x14ac:dyDescent="0.25">
      <c r="A1873" s="4" t="s">
        <v>143</v>
      </c>
      <c r="B1873" s="4">
        <v>2005</v>
      </c>
      <c r="C1873" s="4">
        <v>1</v>
      </c>
      <c r="E1873" s="4">
        <f t="shared" si="553"/>
        <v>3.1223302269301222E-3</v>
      </c>
      <c r="F1873">
        <v>194</v>
      </c>
      <c r="H1873" s="4">
        <f t="shared" si="554"/>
        <v>1.4845116203364152E-2</v>
      </c>
      <c r="I1873">
        <f t="shared" si="555"/>
        <v>3</v>
      </c>
      <c r="K1873">
        <v>3</v>
      </c>
      <c r="L1873" s="4">
        <v>3.7</v>
      </c>
      <c r="M1873">
        <f t="shared" si="556"/>
        <v>1.939422419761998E-4</v>
      </c>
      <c r="O1873" s="4">
        <f t="shared" si="557"/>
        <v>218.57161790000001</v>
      </c>
      <c r="Q1873">
        <v>218.57161790000001</v>
      </c>
      <c r="S1873" s="4">
        <f t="shared" si="558"/>
        <v>1.5592332611017628E-2</v>
      </c>
      <c r="T1873">
        <v>86</v>
      </c>
      <c r="W1873" s="4">
        <f t="shared" si="559"/>
        <v>0</v>
      </c>
      <c r="X1873">
        <v>0</v>
      </c>
      <c r="Y1873" s="4">
        <v>46.4</v>
      </c>
      <c r="AB1873" s="4">
        <f t="shared" si="560"/>
        <v>4</v>
      </c>
      <c r="AC1873" s="3">
        <v>4</v>
      </c>
      <c r="AD1873" s="4">
        <f t="shared" si="561"/>
        <v>1.5961013274368597E-2</v>
      </c>
      <c r="AE1873">
        <f t="shared" si="562"/>
        <v>87</v>
      </c>
      <c r="AG1873">
        <v>87</v>
      </c>
      <c r="AH1873" s="4">
        <f t="shared" si="563"/>
        <v>6.11</v>
      </c>
      <c r="AJ1873">
        <v>6.11</v>
      </c>
      <c r="AK1873" s="4">
        <f t="shared" si="564"/>
        <v>1.5579382764732143E-2</v>
      </c>
      <c r="AL1873">
        <f t="shared" si="565"/>
        <v>86</v>
      </c>
      <c r="AN1873">
        <v>86</v>
      </c>
      <c r="AO1873" s="4">
        <f t="shared" si="566"/>
        <v>0.3</v>
      </c>
      <c r="AQ1873">
        <v>0.3</v>
      </c>
      <c r="AR1873" s="4">
        <f t="shared" si="567"/>
        <v>1175.116225</v>
      </c>
      <c r="AT1873">
        <v>1175.116225</v>
      </c>
      <c r="AU1873">
        <v>1175.116225</v>
      </c>
      <c r="AV1873" s="4">
        <f t="shared" si="568"/>
        <v>5379328</v>
      </c>
      <c r="AX1873">
        <v>5379328</v>
      </c>
      <c r="AY1873">
        <v>5379328</v>
      </c>
      <c r="AZ1873" s="4">
        <f t="shared" si="569"/>
        <v>2</v>
      </c>
      <c r="BB1873">
        <v>2</v>
      </c>
      <c r="BC1873" s="4">
        <f t="shared" si="570"/>
        <v>1.9</v>
      </c>
      <c r="BE1873">
        <v>1.9</v>
      </c>
      <c r="BF1873" s="4">
        <v>0.59199999999999997</v>
      </c>
      <c r="BG1873" s="4">
        <v>11</v>
      </c>
      <c r="BH1873" s="4">
        <f t="shared" si="552"/>
        <v>71.2</v>
      </c>
      <c r="BJ1873">
        <v>71.2</v>
      </c>
    </row>
    <row r="1874" spans="1:62" x14ac:dyDescent="0.25">
      <c r="A1874" s="4" t="s">
        <v>143</v>
      </c>
      <c r="B1874" s="4">
        <v>2004</v>
      </c>
      <c r="C1874" s="4">
        <v>1</v>
      </c>
      <c r="E1874" s="4">
        <f t="shared" si="553"/>
        <v>3.1223302269301222E-3</v>
      </c>
      <c r="F1874">
        <v>194</v>
      </c>
      <c r="H1874" s="4">
        <f t="shared" si="554"/>
        <v>1.5219517169984854E-2</v>
      </c>
      <c r="I1874">
        <f t="shared" si="555"/>
        <v>4</v>
      </c>
      <c r="K1874">
        <v>4</v>
      </c>
      <c r="L1874" s="4">
        <v>3.81</v>
      </c>
      <c r="M1874">
        <f t="shared" si="556"/>
        <v>1.8857183555969398E-4</v>
      </c>
      <c r="O1874" s="4">
        <f t="shared" si="557"/>
        <v>36.816211750000001</v>
      </c>
      <c r="Q1874">
        <v>36.816211750000001</v>
      </c>
      <c r="S1874" s="4">
        <f t="shared" si="558"/>
        <v>1.5865527946722951E-2</v>
      </c>
      <c r="T1874">
        <v>79</v>
      </c>
      <c r="W1874" s="4">
        <f t="shared" si="559"/>
        <v>0</v>
      </c>
      <c r="X1874">
        <v>0</v>
      </c>
      <c r="Y1874" s="4">
        <v>45.7</v>
      </c>
      <c r="AB1874" s="4">
        <f t="shared" si="560"/>
        <v>4</v>
      </c>
      <c r="AC1874" s="3">
        <v>4</v>
      </c>
      <c r="AD1874" s="4">
        <f t="shared" si="561"/>
        <v>1.7095939421274677E-4</v>
      </c>
      <c r="AE1874">
        <f t="shared" si="562"/>
        <v>8</v>
      </c>
      <c r="AG1874">
        <v>8</v>
      </c>
      <c r="AH1874" s="4">
        <f t="shared" si="563"/>
        <v>6.13</v>
      </c>
      <c r="AJ1874">
        <v>6.13</v>
      </c>
      <c r="AK1874" s="4">
        <f t="shared" si="564"/>
        <v>1.5791941277226898E-2</v>
      </c>
      <c r="AL1874">
        <f t="shared" si="565"/>
        <v>79</v>
      </c>
      <c r="AN1874">
        <v>79</v>
      </c>
      <c r="AO1874" s="4">
        <f t="shared" si="566"/>
        <v>0.3</v>
      </c>
      <c r="AQ1874">
        <v>0.3</v>
      </c>
      <c r="AR1874" s="4">
        <f t="shared" si="567"/>
        <v>191.55157</v>
      </c>
      <c r="AT1874">
        <v>191.55157</v>
      </c>
      <c r="AU1874">
        <v>191.55157</v>
      </c>
      <c r="AV1874" s="4">
        <f t="shared" si="568"/>
        <v>53973</v>
      </c>
      <c r="AX1874">
        <v>53973</v>
      </c>
      <c r="AY1874">
        <v>53973</v>
      </c>
      <c r="AZ1874" s="4">
        <f t="shared" si="569"/>
        <v>2.1</v>
      </c>
      <c r="BB1874">
        <v>2.1</v>
      </c>
      <c r="BC1874" s="4">
        <f t="shared" si="570"/>
        <v>2</v>
      </c>
      <c r="BE1874">
        <v>2</v>
      </c>
      <c r="BF1874" s="4">
        <v>0.58699999999999997</v>
      </c>
      <c r="BG1874" s="4">
        <v>11</v>
      </c>
      <c r="BH1874" s="4">
        <f t="shared" si="552"/>
        <v>71</v>
      </c>
      <c r="BJ1874">
        <v>71</v>
      </c>
    </row>
    <row r="1875" spans="1:62" x14ac:dyDescent="0.25">
      <c r="A1875" s="4" t="s">
        <v>143</v>
      </c>
      <c r="B1875" s="4">
        <v>2003</v>
      </c>
      <c r="C1875" s="4">
        <v>1</v>
      </c>
      <c r="E1875" s="4">
        <f t="shared" si="553"/>
        <v>3.0972054206151057E-3</v>
      </c>
      <c r="F1875">
        <v>198</v>
      </c>
      <c r="H1875" s="4">
        <f t="shared" si="554"/>
        <v>1.5219517169984854E-2</v>
      </c>
      <c r="I1875">
        <f t="shared" si="555"/>
        <v>4</v>
      </c>
      <c r="K1875">
        <v>4</v>
      </c>
      <c r="L1875" s="4">
        <v>3.77</v>
      </c>
      <c r="M1875">
        <f t="shared" si="556"/>
        <v>1.8740028538287903E-4</v>
      </c>
      <c r="O1875" s="4">
        <f t="shared" si="557"/>
        <v>2.542436908</v>
      </c>
      <c r="Q1875">
        <v>2.542436908</v>
      </c>
      <c r="S1875" s="4">
        <f t="shared" si="558"/>
        <v>1.5592332611017628E-2</v>
      </c>
      <c r="T1875">
        <v>86</v>
      </c>
      <c r="W1875" s="4">
        <f t="shared" si="559"/>
        <v>0</v>
      </c>
      <c r="X1875">
        <v>0</v>
      </c>
      <c r="Y1875" s="4">
        <v>44.9</v>
      </c>
      <c r="AB1875" s="4">
        <f t="shared" si="560"/>
        <v>5</v>
      </c>
      <c r="AC1875" s="3">
        <v>5</v>
      </c>
      <c r="AD1875" s="4">
        <f t="shared" si="561"/>
        <v>1.6145891325571631E-2</v>
      </c>
      <c r="AE1875">
        <f t="shared" si="562"/>
        <v>86</v>
      </c>
      <c r="AG1875">
        <v>86</v>
      </c>
      <c r="AH1875" s="4">
        <f t="shared" si="563"/>
        <v>6.12</v>
      </c>
      <c r="AJ1875">
        <v>6.12</v>
      </c>
      <c r="AK1875" s="4">
        <f t="shared" si="564"/>
        <v>1.5565315389400093E-2</v>
      </c>
      <c r="AL1875">
        <f t="shared" si="565"/>
        <v>86</v>
      </c>
      <c r="AN1875">
        <v>86</v>
      </c>
      <c r="AO1875" s="4">
        <f t="shared" si="566"/>
        <v>0.3</v>
      </c>
      <c r="AQ1875">
        <v>0.3</v>
      </c>
      <c r="AR1875" s="4">
        <f t="shared" si="567"/>
        <v>115.565314</v>
      </c>
      <c r="AT1875">
        <v>115.565314</v>
      </c>
      <c r="AU1875">
        <v>115.565314</v>
      </c>
      <c r="AV1875" s="4">
        <f t="shared" si="568"/>
        <v>524879</v>
      </c>
      <c r="AX1875">
        <v>524879</v>
      </c>
      <c r="AY1875">
        <v>524879</v>
      </c>
      <c r="AZ1875" s="4">
        <f t="shared" si="569"/>
        <v>2.1</v>
      </c>
      <c r="BB1875">
        <v>2.1</v>
      </c>
      <c r="BC1875" s="4">
        <f t="shared" si="570"/>
        <v>2</v>
      </c>
      <c r="BE1875">
        <v>2</v>
      </c>
      <c r="BF1875" s="4">
        <v>0.58299999999999996</v>
      </c>
      <c r="BG1875" s="4">
        <v>11</v>
      </c>
      <c r="BH1875" s="4">
        <f t="shared" si="552"/>
        <v>76</v>
      </c>
      <c r="BJ1875">
        <v>76</v>
      </c>
    </row>
    <row r="1876" spans="1:62" x14ac:dyDescent="0.25">
      <c r="A1876" s="4" t="s">
        <v>143</v>
      </c>
      <c r="B1876" s="4">
        <v>2002</v>
      </c>
      <c r="C1876" s="4">
        <v>1</v>
      </c>
      <c r="E1876" s="4">
        <f t="shared" si="553"/>
        <v>3.1037689554983933E-3</v>
      </c>
      <c r="F1876">
        <v>197</v>
      </c>
      <c r="H1876" s="4">
        <f t="shared" si="554"/>
        <v>1.5219517169984854E-2</v>
      </c>
      <c r="I1876">
        <f t="shared" si="555"/>
        <v>4</v>
      </c>
      <c r="K1876">
        <v>4</v>
      </c>
      <c r="L1876" s="4">
        <v>3.5</v>
      </c>
      <c r="M1876">
        <f t="shared" si="556"/>
        <v>1.8738457822632971E-4</v>
      </c>
      <c r="O1876" s="4">
        <f t="shared" si="557"/>
        <v>2.0923438929999998</v>
      </c>
      <c r="Q1876">
        <v>2.0923438929999998</v>
      </c>
      <c r="S1876" s="4">
        <f t="shared" si="558"/>
        <v>1.5705859584158526E-2</v>
      </c>
      <c r="T1876">
        <v>85</v>
      </c>
      <c r="W1876" s="4">
        <f t="shared" si="559"/>
        <v>0</v>
      </c>
      <c r="X1876">
        <v>0</v>
      </c>
      <c r="Y1876" s="4">
        <v>44.2</v>
      </c>
      <c r="AB1876" s="4">
        <f t="shared" si="560"/>
        <v>5</v>
      </c>
      <c r="AC1876" s="3">
        <v>5</v>
      </c>
      <c r="AD1876" s="4">
        <f t="shared" si="561"/>
        <v>1.623611415338555E-2</v>
      </c>
      <c r="AE1876">
        <f t="shared" si="562"/>
        <v>85</v>
      </c>
      <c r="AG1876">
        <v>85</v>
      </c>
      <c r="AH1876" s="4">
        <f t="shared" si="563"/>
        <v>5.71</v>
      </c>
      <c r="AJ1876">
        <v>5.71</v>
      </c>
      <c r="AK1876" s="4">
        <f t="shared" si="564"/>
        <v>1.5663085069692058E-2</v>
      </c>
      <c r="AL1876">
        <f t="shared" si="565"/>
        <v>85</v>
      </c>
      <c r="AN1876">
        <v>85</v>
      </c>
      <c r="AO1876" s="4">
        <f t="shared" si="566"/>
        <v>0.4</v>
      </c>
      <c r="AQ1876">
        <v>0.4</v>
      </c>
      <c r="AR1876" s="4">
        <f t="shared" si="567"/>
        <v>11.147277000000001</v>
      </c>
      <c r="AT1876">
        <v>11.147277000000001</v>
      </c>
      <c r="AU1876">
        <v>11.147277000000001</v>
      </c>
      <c r="AV1876" s="4">
        <f t="shared" si="568"/>
        <v>5171734</v>
      </c>
      <c r="AX1876">
        <v>5171734</v>
      </c>
      <c r="AY1876">
        <v>5171734</v>
      </c>
      <c r="AZ1876" s="4">
        <f t="shared" si="569"/>
        <v>2.2000000000000002</v>
      </c>
      <c r="BB1876">
        <v>2.2000000000000002</v>
      </c>
      <c r="BC1876" s="4">
        <f t="shared" si="570"/>
        <v>2.1</v>
      </c>
      <c r="BE1876">
        <v>2.1</v>
      </c>
      <c r="BF1876" s="4">
        <v>0.57699999999999996</v>
      </c>
      <c r="BG1876" s="4">
        <v>10.7</v>
      </c>
      <c r="BH1876" s="4">
        <f t="shared" si="552"/>
        <v>75</v>
      </c>
      <c r="BJ1876">
        <v>75</v>
      </c>
    </row>
    <row r="1877" spans="1:62" x14ac:dyDescent="0.25">
      <c r="A1877" s="4" t="s">
        <v>143</v>
      </c>
      <c r="B1877" s="4">
        <v>2001</v>
      </c>
      <c r="C1877" s="4">
        <v>1</v>
      </c>
      <c r="E1877" s="4">
        <f t="shared" si="553"/>
        <v>3.1281369497418525E-3</v>
      </c>
      <c r="F1877">
        <v>193</v>
      </c>
      <c r="H1877" s="4">
        <f t="shared" si="554"/>
        <v>1.5219517169984854E-2</v>
      </c>
      <c r="I1877">
        <f t="shared" si="555"/>
        <v>4</v>
      </c>
      <c r="K1877">
        <v>4</v>
      </c>
      <c r="L1877" s="4">
        <v>3.51</v>
      </c>
      <c r="M1877">
        <f t="shared" si="556"/>
        <v>1.8808348078608593E-4</v>
      </c>
      <c r="O1877" s="4">
        <f t="shared" si="557"/>
        <v>22.355954480000001</v>
      </c>
      <c r="Q1877">
        <v>22.355954480000001</v>
      </c>
      <c r="S1877" s="4">
        <f t="shared" si="558"/>
        <v>1.5455016575970915E-2</v>
      </c>
      <c r="T1877">
        <v>87</v>
      </c>
      <c r="W1877" s="4">
        <f t="shared" si="559"/>
        <v>0</v>
      </c>
      <c r="X1877">
        <v>0</v>
      </c>
      <c r="Y1877" s="4">
        <v>43.5</v>
      </c>
      <c r="AB1877" s="4">
        <f t="shared" si="560"/>
        <v>5</v>
      </c>
      <c r="AC1877" s="3">
        <v>5</v>
      </c>
      <c r="AD1877" s="4">
        <f t="shared" si="561"/>
        <v>1.5681927080033929E-2</v>
      </c>
      <c r="AE1877">
        <f t="shared" si="562"/>
        <v>89</v>
      </c>
      <c r="AG1877">
        <v>89</v>
      </c>
      <c r="AH1877" s="4">
        <f t="shared" si="563"/>
        <v>5.26</v>
      </c>
      <c r="AJ1877">
        <v>5.26</v>
      </c>
      <c r="AK1877" s="4">
        <f t="shared" si="564"/>
        <v>1.5422037109458336E-2</v>
      </c>
      <c r="AL1877">
        <f t="shared" si="565"/>
        <v>87</v>
      </c>
      <c r="AN1877">
        <v>87</v>
      </c>
      <c r="AO1877" s="4">
        <f t="shared" si="566"/>
        <v>0.4</v>
      </c>
      <c r="AQ1877">
        <v>0.4</v>
      </c>
      <c r="AR1877" s="4">
        <f t="shared" si="567"/>
        <v>143.67580000000001</v>
      </c>
      <c r="AT1877">
        <v>143.67580000000001</v>
      </c>
      <c r="AU1877">
        <v>143.67580000000001</v>
      </c>
      <c r="AV1877" s="4">
        <f t="shared" si="568"/>
        <v>5175</v>
      </c>
      <c r="AX1877">
        <v>5175</v>
      </c>
      <c r="AY1877">
        <v>5175</v>
      </c>
      <c r="AZ1877" s="4">
        <f t="shared" si="569"/>
        <v>2.2000000000000002</v>
      </c>
      <c r="BB1877">
        <v>2.2000000000000002</v>
      </c>
      <c r="BC1877" s="4">
        <f t="shared" si="570"/>
        <v>2.1</v>
      </c>
      <c r="BE1877">
        <v>2.1</v>
      </c>
      <c r="BF1877" s="4">
        <v>0.56999999999999995</v>
      </c>
      <c r="BG1877" s="4">
        <v>10.4</v>
      </c>
      <c r="BH1877" s="4">
        <f t="shared" si="552"/>
        <v>73</v>
      </c>
      <c r="BJ1877">
        <v>73</v>
      </c>
    </row>
    <row r="1878" spans="1:62" x14ac:dyDescent="0.25">
      <c r="A1878" s="4" t="s">
        <v>143</v>
      </c>
      <c r="B1878" s="4">
        <v>2000</v>
      </c>
      <c r="C1878" s="4">
        <v>1</v>
      </c>
      <c r="E1878" s="4">
        <f t="shared" si="553"/>
        <v>3.1337516137439569E-3</v>
      </c>
      <c r="F1878">
        <v>192</v>
      </c>
      <c r="H1878" s="4">
        <f t="shared" si="554"/>
        <v>1.5219517169984854E-2</v>
      </c>
      <c r="I1878">
        <f t="shared" si="555"/>
        <v>4</v>
      </c>
      <c r="K1878">
        <v>4</v>
      </c>
      <c r="L1878" s="4">
        <v>3.61</v>
      </c>
      <c r="M1878">
        <f t="shared" si="556"/>
        <v>1.8784049679115286E-4</v>
      </c>
      <c r="O1878" s="4">
        <f t="shared" si="557"/>
        <v>15.255188159999999</v>
      </c>
      <c r="Q1878">
        <v>15.255188159999999</v>
      </c>
      <c r="S1878" s="4">
        <f t="shared" si="558"/>
        <v>1.5859517275223931E-2</v>
      </c>
      <c r="T1878">
        <v>83</v>
      </c>
      <c r="W1878" s="4">
        <f t="shared" si="559"/>
        <v>0</v>
      </c>
      <c r="X1878">
        <v>0</v>
      </c>
      <c r="Y1878" s="4">
        <v>42.8</v>
      </c>
      <c r="AB1878" s="4">
        <f t="shared" si="560"/>
        <v>5</v>
      </c>
      <c r="AC1878" s="3">
        <v>5</v>
      </c>
      <c r="AD1878" s="4">
        <f t="shared" si="561"/>
        <v>1.622102695132421E-2</v>
      </c>
      <c r="AE1878">
        <f t="shared" si="562"/>
        <v>85</v>
      </c>
      <c r="AG1878">
        <v>85</v>
      </c>
      <c r="AH1878" s="4">
        <f t="shared" si="563"/>
        <v>5.39</v>
      </c>
      <c r="AJ1878">
        <v>5.39</v>
      </c>
      <c r="AK1878" s="4">
        <f t="shared" si="564"/>
        <v>1.5785868863083783E-2</v>
      </c>
      <c r="AL1878">
        <f t="shared" si="565"/>
        <v>83</v>
      </c>
      <c r="AN1878">
        <v>83</v>
      </c>
      <c r="AO1878" s="4">
        <f t="shared" si="566"/>
        <v>0.4</v>
      </c>
      <c r="AQ1878">
        <v>0.4</v>
      </c>
      <c r="AR1878" s="4">
        <f t="shared" si="567"/>
        <v>116.2743</v>
      </c>
      <c r="AT1878">
        <v>116.2743</v>
      </c>
      <c r="AU1878">
        <v>116.2743</v>
      </c>
      <c r="AV1878" s="4">
        <f t="shared" si="568"/>
        <v>526796</v>
      </c>
      <c r="AX1878">
        <v>526796</v>
      </c>
      <c r="AY1878">
        <v>526796</v>
      </c>
      <c r="AZ1878" s="4">
        <f t="shared" si="569"/>
        <v>2.2000000000000002</v>
      </c>
      <c r="BB1878">
        <v>2.2000000000000002</v>
      </c>
      <c r="BC1878" s="4">
        <f t="shared" si="570"/>
        <v>2.1</v>
      </c>
      <c r="BE1878">
        <v>2.1</v>
      </c>
      <c r="BF1878" s="4">
        <v>0.56200000000000006</v>
      </c>
      <c r="BG1878" s="4">
        <v>10.1</v>
      </c>
      <c r="BH1878" s="4">
        <f t="shared" si="552"/>
        <v>73</v>
      </c>
      <c r="BJ1878">
        <v>73</v>
      </c>
    </row>
    <row r="1879" spans="1:62" x14ac:dyDescent="0.25">
      <c r="A1879" s="4" t="s">
        <v>144</v>
      </c>
      <c r="B1879" s="4">
        <v>2015</v>
      </c>
      <c r="C1879" s="4">
        <v>1</v>
      </c>
      <c r="E1879" s="4">
        <f t="shared" si="553"/>
        <v>1.6590116359461236E-3</v>
      </c>
      <c r="F1879">
        <v>22</v>
      </c>
      <c r="H1879" s="4">
        <f t="shared" si="554"/>
        <v>6.1926721602285914E-3</v>
      </c>
      <c r="I1879">
        <f t="shared" si="555"/>
        <v>49</v>
      </c>
      <c r="K1879">
        <v>49</v>
      </c>
      <c r="M1879">
        <f t="shared" si="556"/>
        <v>1.8731145170040577E-4</v>
      </c>
      <c r="O1879" s="4">
        <f t="shared" si="557"/>
        <v>0</v>
      </c>
      <c r="Q1879">
        <v>0</v>
      </c>
      <c r="S1879" s="4">
        <f t="shared" si="558"/>
        <v>1.3000650792124622E-2</v>
      </c>
      <c r="T1879">
        <v>65</v>
      </c>
      <c r="W1879" s="4">
        <f t="shared" si="559"/>
        <v>900.625</v>
      </c>
      <c r="X1879">
        <v>7693</v>
      </c>
      <c r="Y1879" s="4">
        <v>19.3</v>
      </c>
      <c r="AB1879" s="4">
        <f t="shared" si="560"/>
        <v>57.5</v>
      </c>
      <c r="AC1879" s="3">
        <v>87</v>
      </c>
      <c r="AD1879" s="4">
        <f t="shared" si="561"/>
        <v>1.2862073045435227E-2</v>
      </c>
      <c r="AE1879">
        <f t="shared" si="562"/>
        <v>65</v>
      </c>
      <c r="AG1879">
        <v>65</v>
      </c>
      <c r="AH1879" s="4" t="e">
        <f t="shared" si="563"/>
        <v>#VALUE!</v>
      </c>
      <c r="AK1879" s="4">
        <f t="shared" si="564"/>
        <v>1.2863250395916589E-2</v>
      </c>
      <c r="AL1879">
        <f t="shared" si="565"/>
        <v>65</v>
      </c>
      <c r="AN1879">
        <v>65</v>
      </c>
      <c r="AO1879" s="4">
        <f t="shared" si="566"/>
        <v>0.4</v>
      </c>
      <c r="AQ1879">
        <v>0.4</v>
      </c>
      <c r="AR1879" s="4">
        <f t="shared" si="567"/>
        <v>358.99731000000003</v>
      </c>
      <c r="AT1879">
        <v>358.99731000000003</v>
      </c>
      <c r="AU1879">
        <v>358.99731000000003</v>
      </c>
      <c r="AV1879" s="4">
        <f t="shared" si="568"/>
        <v>10715281.625</v>
      </c>
      <c r="AX1879">
        <v>19896965</v>
      </c>
      <c r="AY1879">
        <v>19896965</v>
      </c>
      <c r="AZ1879" s="4">
        <f t="shared" si="569"/>
        <v>9.6</v>
      </c>
      <c r="BB1879">
        <v>9.6</v>
      </c>
      <c r="BC1879" s="4">
        <f t="shared" si="570"/>
        <v>9.4</v>
      </c>
      <c r="BE1879">
        <v>9.4</v>
      </c>
      <c r="BF1879" s="4">
        <v>0.35099999999999998</v>
      </c>
      <c r="BG1879" s="4">
        <v>5.4</v>
      </c>
      <c r="BH1879" s="4">
        <f t="shared" si="552"/>
        <v>61.8</v>
      </c>
      <c r="BJ1879">
        <v>61.8</v>
      </c>
    </row>
    <row r="1880" spans="1:62" x14ac:dyDescent="0.25">
      <c r="A1880" s="4" t="s">
        <v>144</v>
      </c>
      <c r="B1880" s="4">
        <v>2014</v>
      </c>
      <c r="C1880" s="4">
        <v>1</v>
      </c>
      <c r="E1880" s="4">
        <f t="shared" si="553"/>
        <v>2.8763990431192685E-3</v>
      </c>
      <c r="F1880">
        <v>223</v>
      </c>
      <c r="H1880" s="4">
        <f t="shared" si="554"/>
        <v>6.1926721602285914E-3</v>
      </c>
      <c r="I1880">
        <f t="shared" si="555"/>
        <v>49</v>
      </c>
      <c r="K1880">
        <v>49</v>
      </c>
      <c r="L1880" s="4">
        <v>0.01</v>
      </c>
      <c r="M1880">
        <f t="shared" si="556"/>
        <v>1.8742684459820011E-4</v>
      </c>
      <c r="O1880" s="4">
        <f t="shared" si="557"/>
        <v>3.3040398990000002</v>
      </c>
      <c r="Q1880">
        <v>3.3040398990000002</v>
      </c>
      <c r="S1880" s="4">
        <f t="shared" si="558"/>
        <v>1.3928359449776915E-2</v>
      </c>
      <c r="T1880">
        <v>68</v>
      </c>
      <c r="W1880" s="4">
        <f t="shared" si="559"/>
        <v>900.625</v>
      </c>
      <c r="X1880">
        <v>1142</v>
      </c>
      <c r="Y1880" s="4">
        <v>18.899999999999999</v>
      </c>
      <c r="AB1880" s="4">
        <f t="shared" si="560"/>
        <v>57.5</v>
      </c>
      <c r="AC1880" s="3">
        <v>88</v>
      </c>
      <c r="AD1880" s="4">
        <f t="shared" si="561"/>
        <v>1.3559673167389714E-2</v>
      </c>
      <c r="AE1880">
        <f t="shared" si="562"/>
        <v>67</v>
      </c>
      <c r="AG1880">
        <v>67</v>
      </c>
      <c r="AH1880" s="4">
        <f t="shared" si="563"/>
        <v>5.82</v>
      </c>
      <c r="AJ1880">
        <v>5.82</v>
      </c>
      <c r="AK1880" s="4">
        <f t="shared" si="564"/>
        <v>1.3780746099806295E-2</v>
      </c>
      <c r="AL1880">
        <f t="shared" si="565"/>
        <v>68</v>
      </c>
      <c r="AN1880">
        <v>68</v>
      </c>
      <c r="AO1880" s="4">
        <f t="shared" si="566"/>
        <v>0.5</v>
      </c>
      <c r="AQ1880">
        <v>0.5</v>
      </c>
      <c r="AR1880" s="4">
        <f t="shared" si="567"/>
        <v>43.646498000000001</v>
      </c>
      <c r="AT1880">
        <v>43.646498000000001</v>
      </c>
      <c r="AU1880">
        <v>43.646498000000001</v>
      </c>
      <c r="AV1880" s="4">
        <f t="shared" si="568"/>
        <v>10715281.625</v>
      </c>
      <c r="AX1880">
        <v>19148219</v>
      </c>
      <c r="AY1880">
        <v>19148219</v>
      </c>
      <c r="AZ1880" s="4">
        <f t="shared" si="569"/>
        <v>9.8000000000000007</v>
      </c>
      <c r="BB1880">
        <v>9.8000000000000007</v>
      </c>
      <c r="BC1880" s="4">
        <f t="shared" si="570"/>
        <v>9.6</v>
      </c>
      <c r="BE1880">
        <v>9.6</v>
      </c>
      <c r="BF1880" s="4">
        <v>0.34499999999999997</v>
      </c>
      <c r="BG1880" s="4">
        <v>5.3</v>
      </c>
      <c r="BH1880" s="4">
        <f t="shared" si="552"/>
        <v>61.4</v>
      </c>
      <c r="BJ1880">
        <v>61.4</v>
      </c>
    </row>
    <row r="1881" spans="1:62" x14ac:dyDescent="0.25">
      <c r="A1881" s="4" t="s">
        <v>144</v>
      </c>
      <c r="B1881" s="4">
        <v>2013</v>
      </c>
      <c r="C1881" s="4">
        <v>1</v>
      </c>
      <c r="E1881" s="4">
        <f t="shared" si="553"/>
        <v>2.8319088997547735E-3</v>
      </c>
      <c r="F1881">
        <v>227</v>
      </c>
      <c r="H1881" s="4">
        <f t="shared" si="554"/>
        <v>6.1926721602285914E-3</v>
      </c>
      <c r="I1881">
        <f t="shared" si="555"/>
        <v>49</v>
      </c>
      <c r="K1881">
        <v>49</v>
      </c>
      <c r="L1881" s="4">
        <v>0.01</v>
      </c>
      <c r="M1881">
        <f t="shared" si="556"/>
        <v>1.8839338882196887E-4</v>
      </c>
      <c r="O1881" s="4">
        <f t="shared" si="557"/>
        <v>31.502432370000001</v>
      </c>
      <c r="Q1881">
        <v>31.502432370000001</v>
      </c>
      <c r="S1881" s="4">
        <f t="shared" si="558"/>
        <v>1.3633666627972423E-2</v>
      </c>
      <c r="T1881">
        <v>67</v>
      </c>
      <c r="W1881" s="4">
        <f t="shared" si="559"/>
        <v>900.625</v>
      </c>
      <c r="X1881">
        <v>1224</v>
      </c>
      <c r="Y1881" s="4">
        <v>18.5</v>
      </c>
      <c r="AB1881" s="4">
        <f t="shared" si="560"/>
        <v>57.5</v>
      </c>
      <c r="AC1881" s="3">
        <v>89</v>
      </c>
      <c r="AD1881" s="4">
        <f t="shared" si="561"/>
        <v>9.2979205921020075E-3</v>
      </c>
      <c r="AE1881">
        <f t="shared" si="562"/>
        <v>56</v>
      </c>
      <c r="AG1881">
        <v>56</v>
      </c>
      <c r="AH1881" s="4">
        <f t="shared" si="563"/>
        <v>5.9</v>
      </c>
      <c r="AJ1881">
        <v>5.9</v>
      </c>
      <c r="AK1881" s="4">
        <f t="shared" si="564"/>
        <v>1.3479644314363022E-2</v>
      </c>
      <c r="AL1881">
        <f t="shared" si="565"/>
        <v>67</v>
      </c>
      <c r="AN1881">
        <v>67</v>
      </c>
      <c r="AO1881" s="4">
        <f t="shared" si="566"/>
        <v>0.6</v>
      </c>
      <c r="AQ1881">
        <v>0.6</v>
      </c>
      <c r="AR1881" s="4">
        <f t="shared" si="567"/>
        <v>416.14837999999997</v>
      </c>
      <c r="AT1881">
        <v>416.14837999999997</v>
      </c>
      <c r="AU1881">
        <v>416.14837999999997</v>
      </c>
      <c r="AV1881" s="4">
        <f t="shared" si="568"/>
        <v>10715281.625</v>
      </c>
      <c r="AX1881">
        <v>18426372</v>
      </c>
      <c r="AY1881">
        <v>18426372</v>
      </c>
      <c r="AZ1881" s="4">
        <f t="shared" si="569"/>
        <v>1</v>
      </c>
      <c r="BB1881">
        <v>1</v>
      </c>
      <c r="BC1881" s="4">
        <f t="shared" si="570"/>
        <v>9.9</v>
      </c>
      <c r="BE1881">
        <v>9.9</v>
      </c>
      <c r="BF1881" s="4">
        <v>0.34100000000000003</v>
      </c>
      <c r="BG1881" s="4">
        <v>5.3</v>
      </c>
      <c r="BH1881" s="4">
        <f t="shared" si="552"/>
        <v>69</v>
      </c>
      <c r="BJ1881">
        <v>69</v>
      </c>
    </row>
    <row r="1882" spans="1:62" x14ac:dyDescent="0.25">
      <c r="A1882" s="4" t="s">
        <v>144</v>
      </c>
      <c r="B1882" s="4">
        <v>2012</v>
      </c>
      <c r="C1882" s="4">
        <v>1</v>
      </c>
      <c r="E1882" s="4">
        <f t="shared" si="553"/>
        <v>2.7732206698751448E-3</v>
      </c>
      <c r="F1882">
        <v>232</v>
      </c>
      <c r="H1882" s="4">
        <f t="shared" si="554"/>
        <v>6.1926721602285914E-3</v>
      </c>
      <c r="I1882">
        <f t="shared" si="555"/>
        <v>49</v>
      </c>
      <c r="K1882">
        <v>49</v>
      </c>
      <c r="L1882" s="4">
        <v>0.01</v>
      </c>
      <c r="M1882">
        <f t="shared" si="556"/>
        <v>1.8833445569677861E-4</v>
      </c>
      <c r="O1882" s="4">
        <f t="shared" si="557"/>
        <v>29.755179819999999</v>
      </c>
      <c r="Q1882">
        <v>29.755179819999999</v>
      </c>
      <c r="S1882" s="4">
        <f t="shared" si="558"/>
        <v>1.4710108682517804E-2</v>
      </c>
      <c r="T1882">
        <v>71</v>
      </c>
      <c r="W1882" s="4">
        <f t="shared" si="559"/>
        <v>272</v>
      </c>
      <c r="X1882">
        <v>272</v>
      </c>
      <c r="Y1882" s="4">
        <v>18.100000000000001</v>
      </c>
      <c r="AB1882" s="4">
        <f t="shared" si="560"/>
        <v>57.5</v>
      </c>
      <c r="AC1882" s="3">
        <v>90</v>
      </c>
      <c r="AD1882" s="4">
        <f t="shared" si="561"/>
        <v>1.4773954921768173E-2</v>
      </c>
      <c r="AE1882">
        <f t="shared" si="562"/>
        <v>71</v>
      </c>
      <c r="AG1882">
        <v>71</v>
      </c>
      <c r="AH1882" s="4">
        <f t="shared" si="563"/>
        <v>6.11</v>
      </c>
      <c r="AJ1882">
        <v>6.11</v>
      </c>
      <c r="AK1882" s="4">
        <f t="shared" si="564"/>
        <v>1.4550266900498121E-2</v>
      </c>
      <c r="AL1882">
        <f t="shared" si="565"/>
        <v>71</v>
      </c>
      <c r="AN1882">
        <v>71</v>
      </c>
      <c r="AO1882" s="4">
        <f t="shared" si="566"/>
        <v>0.7</v>
      </c>
      <c r="AQ1882">
        <v>0.7</v>
      </c>
      <c r="AR1882" s="4">
        <f t="shared" si="567"/>
        <v>391.51552400000003</v>
      </c>
      <c r="AT1882">
        <v>391.51552400000003</v>
      </c>
      <c r="AU1882">
        <v>391.51552400000003</v>
      </c>
      <c r="AV1882" s="4">
        <f t="shared" si="568"/>
        <v>10715281.625</v>
      </c>
      <c r="AX1882">
        <v>17731634</v>
      </c>
      <c r="AY1882">
        <v>17731634</v>
      </c>
      <c r="AZ1882" s="4">
        <f t="shared" si="569"/>
        <v>1.3</v>
      </c>
      <c r="BB1882">
        <v>1.3</v>
      </c>
      <c r="BC1882" s="4">
        <f t="shared" si="570"/>
        <v>1.1000000000000001</v>
      </c>
      <c r="BE1882">
        <v>1.1000000000000001</v>
      </c>
      <c r="BF1882" s="4">
        <v>0.33100000000000002</v>
      </c>
      <c r="BG1882" s="4">
        <v>5.0999999999999996</v>
      </c>
      <c r="BH1882" s="4">
        <f t="shared" si="552"/>
        <v>63</v>
      </c>
      <c r="BJ1882">
        <v>63</v>
      </c>
    </row>
    <row r="1883" spans="1:62" x14ac:dyDescent="0.25">
      <c r="A1883" s="4" t="s">
        <v>144</v>
      </c>
      <c r="B1883" s="4">
        <v>2011</v>
      </c>
      <c r="C1883" s="4">
        <v>1</v>
      </c>
      <c r="E1883" s="4">
        <f t="shared" si="553"/>
        <v>2.6597610369101729E-3</v>
      </c>
      <c r="F1883">
        <v>241</v>
      </c>
      <c r="H1883" s="4">
        <f t="shared" si="554"/>
        <v>5.8036905416818394E-3</v>
      </c>
      <c r="I1883">
        <f t="shared" si="555"/>
        <v>50</v>
      </c>
      <c r="K1883">
        <v>50</v>
      </c>
      <c r="L1883" s="4">
        <v>0.15</v>
      </c>
      <c r="M1883">
        <f t="shared" si="556"/>
        <v>1.8841772096268153E-4</v>
      </c>
      <c r="O1883" s="4">
        <f t="shared" si="557"/>
        <v>32.224934449999999</v>
      </c>
      <c r="Q1883">
        <v>32.224934449999999</v>
      </c>
      <c r="S1883" s="4">
        <f t="shared" si="558"/>
        <v>1.5472595340292588E-2</v>
      </c>
      <c r="T1883">
        <v>75</v>
      </c>
      <c r="W1883" s="4">
        <f t="shared" si="559"/>
        <v>771</v>
      </c>
      <c r="X1883">
        <v>771</v>
      </c>
      <c r="Y1883" s="4">
        <v>17.7</v>
      </c>
      <c r="AB1883" s="4">
        <f t="shared" si="560"/>
        <v>57.5</v>
      </c>
      <c r="AC1883" s="3">
        <v>93</v>
      </c>
      <c r="AD1883" s="4">
        <f t="shared" si="561"/>
        <v>1.003081553928629E-4</v>
      </c>
      <c r="AE1883">
        <f t="shared" si="562"/>
        <v>4</v>
      </c>
      <c r="AG1883">
        <v>4</v>
      </c>
      <c r="AH1883" s="4">
        <f t="shared" si="563"/>
        <v>6.66</v>
      </c>
      <c r="AJ1883">
        <v>6.66</v>
      </c>
      <c r="AK1883" s="4">
        <f t="shared" si="564"/>
        <v>1.5317355231666149E-2</v>
      </c>
      <c r="AL1883">
        <f t="shared" si="565"/>
        <v>75</v>
      </c>
      <c r="AN1883">
        <v>75</v>
      </c>
      <c r="AO1883" s="4">
        <f t="shared" si="566"/>
        <v>0.7</v>
      </c>
      <c r="AQ1883">
        <v>0.7</v>
      </c>
      <c r="AR1883" s="4">
        <f t="shared" si="567"/>
        <v>375.58198659999999</v>
      </c>
      <c r="AT1883">
        <v>375.58198659999999</v>
      </c>
      <c r="AU1883">
        <v>375.58198659999999</v>
      </c>
      <c r="AV1883" s="4">
        <f t="shared" si="568"/>
        <v>1764636</v>
      </c>
      <c r="AX1883">
        <v>1764636</v>
      </c>
      <c r="AY1883">
        <v>1764636</v>
      </c>
      <c r="AZ1883" s="4">
        <f t="shared" si="569"/>
        <v>1.5</v>
      </c>
      <c r="BB1883">
        <v>1.5</v>
      </c>
      <c r="BC1883" s="4">
        <f t="shared" si="570"/>
        <v>1.3</v>
      </c>
      <c r="BE1883">
        <v>1.3</v>
      </c>
      <c r="BF1883" s="4">
        <v>0.32300000000000001</v>
      </c>
      <c r="BG1883" s="4">
        <v>4.8</v>
      </c>
      <c r="BH1883" s="4">
        <f t="shared" si="552"/>
        <v>59.4</v>
      </c>
      <c r="BJ1883">
        <v>59.4</v>
      </c>
    </row>
    <row r="1884" spans="1:62" x14ac:dyDescent="0.25">
      <c r="A1884" s="4" t="s">
        <v>144</v>
      </c>
      <c r="B1884" s="4">
        <v>2010</v>
      </c>
      <c r="C1884" s="4">
        <v>1</v>
      </c>
      <c r="E1884" s="4">
        <f t="shared" si="553"/>
        <v>2.5094407005999912E-3</v>
      </c>
      <c r="F1884">
        <v>252</v>
      </c>
      <c r="H1884" s="4">
        <f t="shared" si="554"/>
        <v>5.8036905416818394E-3</v>
      </c>
      <c r="I1884">
        <f t="shared" si="555"/>
        <v>50</v>
      </c>
      <c r="K1884">
        <v>50</v>
      </c>
      <c r="L1884" s="4">
        <v>0.12</v>
      </c>
      <c r="M1884">
        <f t="shared" si="556"/>
        <v>1.875166300999296E-4</v>
      </c>
      <c r="O1884" s="4">
        <f t="shared" si="557"/>
        <v>5.8837605359999996</v>
      </c>
      <c r="Q1884">
        <v>5.8837605359999996</v>
      </c>
      <c r="S1884" s="4">
        <f t="shared" si="558"/>
        <v>2.0551971960631405E-4</v>
      </c>
      <c r="T1884">
        <v>7</v>
      </c>
      <c r="W1884" s="4">
        <f t="shared" si="559"/>
        <v>372</v>
      </c>
      <c r="X1884">
        <v>372</v>
      </c>
      <c r="Y1884" s="4">
        <v>17.3</v>
      </c>
      <c r="AB1884" s="4">
        <f t="shared" si="560"/>
        <v>57.5</v>
      </c>
      <c r="AC1884" s="3">
        <v>95</v>
      </c>
      <c r="AD1884" s="4">
        <f t="shared" si="561"/>
        <v>1.5730346616393005E-2</v>
      </c>
      <c r="AE1884">
        <f t="shared" si="562"/>
        <v>75</v>
      </c>
      <c r="AG1884">
        <v>75</v>
      </c>
      <c r="AH1884" s="4">
        <f t="shared" si="563"/>
        <v>6.36</v>
      </c>
      <c r="AJ1884">
        <v>6.36</v>
      </c>
      <c r="AK1884" s="4">
        <f t="shared" si="564"/>
        <v>2.0978087413652148E-4</v>
      </c>
      <c r="AL1884">
        <f t="shared" si="565"/>
        <v>7</v>
      </c>
      <c r="AN1884">
        <v>7</v>
      </c>
      <c r="AO1884" s="4">
        <f t="shared" si="566"/>
        <v>0.9</v>
      </c>
      <c r="AQ1884">
        <v>0.9</v>
      </c>
      <c r="AR1884" s="4">
        <f t="shared" si="567"/>
        <v>348.15151100000003</v>
      </c>
      <c r="AT1884">
        <v>348.15151100000003</v>
      </c>
      <c r="AU1884">
        <v>348.15151100000003</v>
      </c>
      <c r="AV1884" s="4">
        <f t="shared" si="568"/>
        <v>10715281.625</v>
      </c>
      <c r="AX1884">
        <v>16425578</v>
      </c>
      <c r="AY1884">
        <v>16425578</v>
      </c>
      <c r="AZ1884" s="4">
        <f t="shared" si="569"/>
        <v>1.7</v>
      </c>
      <c r="BB1884">
        <v>1.7</v>
      </c>
      <c r="BC1884" s="4">
        <f t="shared" si="570"/>
        <v>1.6</v>
      </c>
      <c r="BE1884">
        <v>1.6</v>
      </c>
      <c r="BF1884" s="4">
        <v>0.312</v>
      </c>
      <c r="BG1884" s="4">
        <v>4.5</v>
      </c>
      <c r="BH1884" s="4">
        <f t="shared" si="552"/>
        <v>58.2</v>
      </c>
      <c r="BJ1884">
        <v>58.2</v>
      </c>
    </row>
    <row r="1885" spans="1:62" x14ac:dyDescent="0.25">
      <c r="A1885" s="4" t="s">
        <v>144</v>
      </c>
      <c r="B1885" s="4">
        <v>2009</v>
      </c>
      <c r="C1885" s="4">
        <v>1</v>
      </c>
      <c r="E1885" s="4">
        <f t="shared" si="553"/>
        <v>2.3491441061770212E-3</v>
      </c>
      <c r="F1885">
        <v>263</v>
      </c>
      <c r="H1885" s="4">
        <f t="shared" si="554"/>
        <v>5.4285366311902644E-3</v>
      </c>
      <c r="I1885">
        <f t="shared" si="555"/>
        <v>51</v>
      </c>
      <c r="K1885">
        <v>51</v>
      </c>
      <c r="L1885" s="4">
        <v>0.11</v>
      </c>
      <c r="M1885">
        <f t="shared" si="556"/>
        <v>1.8750904094638833E-4</v>
      </c>
      <c r="O1885" s="4">
        <f t="shared" si="557"/>
        <v>5.6654050659999999</v>
      </c>
      <c r="Q1885">
        <v>5.6654050659999999</v>
      </c>
      <c r="S1885" s="4">
        <f t="shared" si="558"/>
        <v>1.4710108682517804E-2</v>
      </c>
      <c r="T1885">
        <v>71</v>
      </c>
      <c r="W1885" s="4">
        <f t="shared" si="559"/>
        <v>801</v>
      </c>
      <c r="X1885">
        <v>801</v>
      </c>
      <c r="Y1885" s="4">
        <v>16.899999999999999</v>
      </c>
      <c r="AB1885" s="4">
        <f t="shared" si="560"/>
        <v>57.5</v>
      </c>
      <c r="AC1885" s="3">
        <v>99</v>
      </c>
      <c r="AD1885" s="4">
        <f t="shared" si="561"/>
        <v>1.4791061917536043E-2</v>
      </c>
      <c r="AE1885">
        <f t="shared" si="562"/>
        <v>71</v>
      </c>
      <c r="AG1885">
        <v>71</v>
      </c>
      <c r="AH1885" s="4">
        <f t="shared" si="563"/>
        <v>6.98</v>
      </c>
      <c r="AJ1885">
        <v>6.98</v>
      </c>
      <c r="AK1885" s="4">
        <f t="shared" si="564"/>
        <v>1.4563946035138059E-2</v>
      </c>
      <c r="AL1885">
        <f t="shared" si="565"/>
        <v>71</v>
      </c>
      <c r="AN1885">
        <v>71</v>
      </c>
      <c r="AO1885" s="4">
        <f t="shared" si="566"/>
        <v>1.1000000000000001</v>
      </c>
      <c r="AQ1885">
        <v>1.1000000000000001</v>
      </c>
      <c r="AR1885" s="4">
        <f t="shared" si="567"/>
        <v>341.28946180000003</v>
      </c>
      <c r="AT1885">
        <v>341.28946180000003</v>
      </c>
      <c r="AU1885">
        <v>341.28946180000003</v>
      </c>
      <c r="AV1885" s="4">
        <f t="shared" si="568"/>
        <v>10715281.625</v>
      </c>
      <c r="AX1885">
        <v>15813913</v>
      </c>
      <c r="AY1885">
        <v>15813913</v>
      </c>
      <c r="AZ1885" s="4">
        <f t="shared" si="569"/>
        <v>11</v>
      </c>
      <c r="BB1885">
        <v>11</v>
      </c>
      <c r="BC1885" s="4">
        <f t="shared" si="570"/>
        <v>1.8</v>
      </c>
      <c r="BE1885">
        <v>1.8</v>
      </c>
      <c r="BF1885" s="4">
        <v>0.307</v>
      </c>
      <c r="BG1885" s="4">
        <v>4.2</v>
      </c>
      <c r="BH1885" s="4">
        <f t="shared" si="552"/>
        <v>57.1</v>
      </c>
      <c r="BJ1885">
        <v>57.1</v>
      </c>
    </row>
    <row r="1886" spans="1:62" x14ac:dyDescent="0.25">
      <c r="A1886" s="4" t="s">
        <v>144</v>
      </c>
      <c r="B1886" s="4">
        <v>2008</v>
      </c>
      <c r="C1886" s="4">
        <v>1</v>
      </c>
      <c r="E1886" s="4">
        <f t="shared" si="553"/>
        <v>2.2127100069745703E-3</v>
      </c>
      <c r="F1886">
        <v>272</v>
      </c>
      <c r="H1886" s="4">
        <f t="shared" si="554"/>
        <v>5.0677322965489383E-3</v>
      </c>
      <c r="I1886">
        <f t="shared" si="555"/>
        <v>52</v>
      </c>
      <c r="K1886">
        <v>52</v>
      </c>
      <c r="L1886" s="4">
        <v>0.12</v>
      </c>
      <c r="M1886">
        <f t="shared" si="556"/>
        <v>1.8869079889584508E-4</v>
      </c>
      <c r="O1886" s="4">
        <f t="shared" si="557"/>
        <v>40.378356660000001</v>
      </c>
      <c r="Q1886">
        <v>40.378356660000001</v>
      </c>
      <c r="S1886" s="4">
        <f t="shared" si="558"/>
        <v>8.675140700055771E-5</v>
      </c>
      <c r="W1886" s="4">
        <f t="shared" si="559"/>
        <v>900.625</v>
      </c>
      <c r="X1886">
        <v>1317</v>
      </c>
      <c r="Y1886" s="4">
        <v>16.5</v>
      </c>
      <c r="AB1886" s="4">
        <f t="shared" si="560"/>
        <v>57.5</v>
      </c>
      <c r="AC1886" s="3">
        <v>102</v>
      </c>
      <c r="AD1886" s="4">
        <f t="shared" si="561"/>
        <v>1.3873362495925362E-2</v>
      </c>
      <c r="AE1886">
        <f t="shared" si="562"/>
        <v>68</v>
      </c>
      <c r="AG1886">
        <v>68</v>
      </c>
      <c r="AH1886" s="4">
        <f t="shared" si="563"/>
        <v>6.76</v>
      </c>
      <c r="AJ1886">
        <v>6.76</v>
      </c>
      <c r="AK1886" s="4">
        <f t="shared" si="564"/>
        <v>1.3465564527979569E-2</v>
      </c>
      <c r="AL1886">
        <f t="shared" si="565"/>
        <v>67</v>
      </c>
      <c r="AN1886">
        <v>67</v>
      </c>
      <c r="AO1886" s="4">
        <f t="shared" si="566"/>
        <v>1.3</v>
      </c>
      <c r="AQ1886">
        <v>1.3</v>
      </c>
      <c r="AR1886" s="4">
        <f t="shared" si="567"/>
        <v>354.81859980000002</v>
      </c>
      <c r="AT1886">
        <v>354.81859980000002</v>
      </c>
      <c r="AU1886">
        <v>354.81859980000002</v>
      </c>
      <c r="AV1886" s="4">
        <f t="shared" si="568"/>
        <v>10715281.625</v>
      </c>
      <c r="AX1886">
        <v>15228525</v>
      </c>
      <c r="AY1886">
        <v>15228525</v>
      </c>
      <c r="AZ1886" s="4">
        <f t="shared" si="569"/>
        <v>11.2</v>
      </c>
      <c r="BB1886">
        <v>11.2</v>
      </c>
      <c r="BC1886" s="4">
        <f t="shared" si="570"/>
        <v>11</v>
      </c>
      <c r="BE1886">
        <v>11</v>
      </c>
      <c r="BF1886" s="4">
        <v>0.29799999999999999</v>
      </c>
      <c r="BG1886" s="4">
        <v>4</v>
      </c>
      <c r="BH1886" s="4">
        <f t="shared" si="552"/>
        <v>56</v>
      </c>
      <c r="BJ1886">
        <v>56</v>
      </c>
    </row>
    <row r="1887" spans="1:62" x14ac:dyDescent="0.25">
      <c r="A1887" s="4" t="s">
        <v>144</v>
      </c>
      <c r="B1887" s="4">
        <v>2007</v>
      </c>
      <c r="C1887" s="4">
        <v>1</v>
      </c>
      <c r="E1887" s="4">
        <f t="shared" si="553"/>
        <v>2.1510208440030402E-3</v>
      </c>
      <c r="F1887">
        <v>276</v>
      </c>
      <c r="H1887" s="4">
        <f t="shared" si="554"/>
        <v>4.7216840675778195E-3</v>
      </c>
      <c r="I1887">
        <f t="shared" si="555"/>
        <v>53</v>
      </c>
      <c r="K1887">
        <v>53</v>
      </c>
      <c r="L1887" s="4">
        <v>0.1</v>
      </c>
      <c r="M1887">
        <f t="shared" si="556"/>
        <v>1.8853811195326578E-4</v>
      </c>
      <c r="O1887" s="4">
        <f t="shared" si="557"/>
        <v>35.809297489999999</v>
      </c>
      <c r="Q1887">
        <v>35.809297489999999</v>
      </c>
      <c r="S1887" s="4">
        <f t="shared" si="558"/>
        <v>8.675140700055771E-5</v>
      </c>
      <c r="W1887" s="4">
        <f t="shared" si="559"/>
        <v>282</v>
      </c>
      <c r="X1887">
        <v>282</v>
      </c>
      <c r="Y1887" s="4">
        <v>16.100000000000001</v>
      </c>
      <c r="AB1887" s="4">
        <f t="shared" si="560"/>
        <v>57.5</v>
      </c>
      <c r="AC1887" s="3">
        <v>106</v>
      </c>
      <c r="AD1887" s="4">
        <f t="shared" si="561"/>
        <v>9.6448742930495372E-3</v>
      </c>
      <c r="AE1887">
        <f t="shared" si="562"/>
        <v>57</v>
      </c>
      <c r="AG1887">
        <v>57</v>
      </c>
      <c r="AH1887" s="4">
        <f t="shared" si="563"/>
        <v>6.94</v>
      </c>
      <c r="AJ1887">
        <v>6.94</v>
      </c>
      <c r="AK1887" s="4">
        <f t="shared" si="564"/>
        <v>9.918574603912142E-3</v>
      </c>
      <c r="AL1887">
        <f t="shared" si="565"/>
        <v>57</v>
      </c>
      <c r="AN1887">
        <v>57</v>
      </c>
      <c r="AO1887" s="4">
        <f t="shared" si="566"/>
        <v>1.4</v>
      </c>
      <c r="AQ1887">
        <v>1.4</v>
      </c>
      <c r="AR1887" s="4">
        <f t="shared" si="567"/>
        <v>292.55962</v>
      </c>
      <c r="AT1887">
        <v>292.55962</v>
      </c>
      <c r="AU1887">
        <v>292.55962</v>
      </c>
      <c r="AV1887" s="4">
        <f t="shared" si="568"/>
        <v>10715281.625</v>
      </c>
      <c r="AX1887">
        <v>14668338</v>
      </c>
      <c r="AY1887">
        <v>14668338</v>
      </c>
      <c r="AZ1887" s="4">
        <f t="shared" si="569"/>
        <v>11.4</v>
      </c>
      <c r="BB1887">
        <v>11.4</v>
      </c>
      <c r="BC1887" s="4">
        <f t="shared" si="570"/>
        <v>11.3</v>
      </c>
      <c r="BE1887">
        <v>11.3</v>
      </c>
      <c r="BF1887" s="4">
        <v>0.29299999999999998</v>
      </c>
      <c r="BG1887" s="4">
        <v>3.8</v>
      </c>
      <c r="BH1887" s="4">
        <f t="shared" si="552"/>
        <v>55.2</v>
      </c>
      <c r="BJ1887">
        <v>55.2</v>
      </c>
    </row>
    <row r="1888" spans="1:62" x14ac:dyDescent="0.25">
      <c r="A1888" s="4" t="s">
        <v>144</v>
      </c>
      <c r="B1888" s="4">
        <v>2006</v>
      </c>
      <c r="C1888" s="4">
        <v>1</v>
      </c>
      <c r="E1888" s="4">
        <f t="shared" si="553"/>
        <v>2.1355235626618011E-3</v>
      </c>
      <c r="F1888">
        <v>277</v>
      </c>
      <c r="H1888" s="4">
        <f t="shared" si="554"/>
        <v>4.3906877344962979E-3</v>
      </c>
      <c r="I1888">
        <f t="shared" si="555"/>
        <v>54</v>
      </c>
      <c r="K1888">
        <v>54</v>
      </c>
      <c r="L1888" s="4">
        <v>0.11</v>
      </c>
      <c r="M1888">
        <f t="shared" si="556"/>
        <v>1.8879202296486421E-4</v>
      </c>
      <c r="O1888" s="4">
        <f t="shared" si="557"/>
        <v>43.421930660000001</v>
      </c>
      <c r="Q1888">
        <v>43.421930660000001</v>
      </c>
      <c r="S1888" s="4">
        <f t="shared" si="558"/>
        <v>8.675140700055771E-5</v>
      </c>
      <c r="W1888" s="4">
        <f t="shared" si="559"/>
        <v>59</v>
      </c>
      <c r="X1888">
        <v>59</v>
      </c>
      <c r="Y1888" s="4">
        <v>15.7</v>
      </c>
      <c r="AB1888" s="4">
        <f t="shared" si="560"/>
        <v>57.5</v>
      </c>
      <c r="AC1888" s="3">
        <v>110</v>
      </c>
      <c r="AD1888" s="4">
        <f t="shared" si="561"/>
        <v>7.6348991998686135E-3</v>
      </c>
      <c r="AE1888">
        <f t="shared" si="562"/>
        <v>52</v>
      </c>
      <c r="AG1888">
        <v>52</v>
      </c>
      <c r="AH1888" s="4">
        <f t="shared" si="563"/>
        <v>7.39</v>
      </c>
      <c r="AJ1888">
        <v>7.39</v>
      </c>
      <c r="AK1888" s="4">
        <f t="shared" si="564"/>
        <v>7.6488873026891923E-3</v>
      </c>
      <c r="AL1888">
        <f t="shared" si="565"/>
        <v>51</v>
      </c>
      <c r="AN1888">
        <v>51</v>
      </c>
      <c r="AO1888" s="4">
        <f t="shared" si="566"/>
        <v>1.5</v>
      </c>
      <c r="AQ1888">
        <v>1.5</v>
      </c>
      <c r="AR1888" s="4">
        <f t="shared" si="567"/>
        <v>258.46387299999998</v>
      </c>
      <c r="AT1888">
        <v>258.46387299999998</v>
      </c>
      <c r="AU1888">
        <v>258.46387299999998</v>
      </c>
      <c r="AV1888" s="4">
        <f t="shared" si="568"/>
        <v>1413264</v>
      </c>
      <c r="AX1888">
        <v>1413264</v>
      </c>
      <c r="AY1888">
        <v>1413264</v>
      </c>
      <c r="AZ1888" s="4">
        <f t="shared" si="569"/>
        <v>11.6</v>
      </c>
      <c r="BB1888">
        <v>11.6</v>
      </c>
      <c r="BC1888" s="4">
        <f t="shared" si="570"/>
        <v>11.5</v>
      </c>
      <c r="BE1888">
        <v>11.5</v>
      </c>
      <c r="BF1888" s="4">
        <v>0.28599999999999998</v>
      </c>
      <c r="BG1888" s="4">
        <v>3.7</v>
      </c>
      <c r="BH1888" s="4">
        <f t="shared" si="552"/>
        <v>54.5</v>
      </c>
      <c r="BJ1888">
        <v>54.5</v>
      </c>
    </row>
    <row r="1889" spans="1:62" x14ac:dyDescent="0.25">
      <c r="A1889" s="4" t="s">
        <v>144</v>
      </c>
      <c r="B1889" s="4">
        <v>2005</v>
      </c>
      <c r="C1889" s="4">
        <v>1</v>
      </c>
      <c r="E1889" s="4">
        <f t="shared" si="553"/>
        <v>2.1200006988442047E-3</v>
      </c>
      <c r="F1889">
        <v>278</v>
      </c>
      <c r="H1889" s="4">
        <f t="shared" si="554"/>
        <v>4.0749336787398553E-3</v>
      </c>
      <c r="I1889">
        <f t="shared" si="555"/>
        <v>55</v>
      </c>
      <c r="K1889">
        <v>55</v>
      </c>
      <c r="L1889" s="4">
        <v>0.11</v>
      </c>
      <c r="M1889">
        <f t="shared" si="556"/>
        <v>1.8744244520745956E-4</v>
      </c>
      <c r="O1889" s="4">
        <f t="shared" si="557"/>
        <v>3.7517154420000001</v>
      </c>
      <c r="Q1889">
        <v>3.7517154420000001</v>
      </c>
      <c r="S1889" s="4">
        <f t="shared" si="558"/>
        <v>8.675140700055771E-5</v>
      </c>
      <c r="W1889" s="4">
        <f t="shared" si="559"/>
        <v>900.625</v>
      </c>
      <c r="X1889">
        <v>2183</v>
      </c>
      <c r="Y1889" s="4">
        <v>15.4</v>
      </c>
      <c r="AB1889" s="4">
        <f t="shared" si="560"/>
        <v>57.5</v>
      </c>
      <c r="AC1889" s="3">
        <v>114</v>
      </c>
      <c r="AD1889" s="4">
        <f t="shared" si="561"/>
        <v>5.4509882870173859E-3</v>
      </c>
      <c r="AE1889">
        <f t="shared" si="562"/>
        <v>46</v>
      </c>
      <c r="AG1889">
        <v>46</v>
      </c>
      <c r="AH1889" s="4">
        <f t="shared" si="563"/>
        <v>7.15</v>
      </c>
      <c r="AJ1889">
        <v>7.15</v>
      </c>
      <c r="AK1889" s="4">
        <f t="shared" si="564"/>
        <v>5.5677197599645848E-3</v>
      </c>
      <c r="AL1889">
        <f t="shared" si="565"/>
        <v>45</v>
      </c>
      <c r="AN1889">
        <v>45</v>
      </c>
      <c r="AO1889" s="4">
        <f t="shared" si="566"/>
        <v>1.6</v>
      </c>
      <c r="AQ1889">
        <v>1.6</v>
      </c>
      <c r="AR1889" s="4">
        <f t="shared" si="567"/>
        <v>25.383731000000001</v>
      </c>
      <c r="AT1889">
        <v>25.383731000000001</v>
      </c>
      <c r="AU1889">
        <v>25.383731000000001</v>
      </c>
      <c r="AV1889" s="4">
        <f t="shared" si="568"/>
        <v>10715281.625</v>
      </c>
      <c r="AX1889">
        <v>13618449</v>
      </c>
      <c r="AY1889">
        <v>13618449</v>
      </c>
      <c r="AZ1889" s="4">
        <f t="shared" si="569"/>
        <v>11.9</v>
      </c>
      <c r="BB1889">
        <v>11.9</v>
      </c>
      <c r="BC1889" s="4">
        <f t="shared" si="570"/>
        <v>11.8</v>
      </c>
      <c r="BE1889">
        <v>11.8</v>
      </c>
      <c r="BF1889" s="4">
        <v>0.27800000000000002</v>
      </c>
      <c r="BG1889" s="4">
        <v>3.5</v>
      </c>
      <c r="BH1889" s="4">
        <f t="shared" si="552"/>
        <v>53.7</v>
      </c>
      <c r="BJ1889">
        <v>53.7</v>
      </c>
    </row>
    <row r="1890" spans="1:62" x14ac:dyDescent="0.25">
      <c r="A1890" s="4" t="s">
        <v>144</v>
      </c>
      <c r="B1890" s="4">
        <v>2004</v>
      </c>
      <c r="C1890" s="4">
        <v>1</v>
      </c>
      <c r="E1890" s="4">
        <f t="shared" si="553"/>
        <v>2.1044544407621277E-3</v>
      </c>
      <c r="F1890">
        <v>279</v>
      </c>
      <c r="H1890" s="4">
        <f t="shared" si="554"/>
        <v>4.0749336787398553E-3</v>
      </c>
      <c r="I1890">
        <f t="shared" si="555"/>
        <v>55</v>
      </c>
      <c r="K1890">
        <v>56</v>
      </c>
      <c r="L1890" s="4">
        <v>0.11</v>
      </c>
      <c r="M1890">
        <f t="shared" si="556"/>
        <v>1.8803250389451341E-4</v>
      </c>
      <c r="O1890" s="4">
        <f t="shared" si="557"/>
        <v>20.86118432</v>
      </c>
      <c r="Q1890">
        <v>20.86118432</v>
      </c>
      <c r="S1890" s="4">
        <f t="shared" si="558"/>
        <v>8.675140700055771E-5</v>
      </c>
      <c r="W1890" s="4">
        <f t="shared" si="559"/>
        <v>900.625</v>
      </c>
      <c r="X1890">
        <v>63057</v>
      </c>
      <c r="Y1890" s="4">
        <v>15</v>
      </c>
      <c r="AB1890" s="4">
        <f t="shared" si="560"/>
        <v>57.5</v>
      </c>
      <c r="AC1890" s="3">
        <v>118</v>
      </c>
      <c r="AD1890" s="4">
        <f t="shared" si="561"/>
        <v>5.1093884930677076E-3</v>
      </c>
      <c r="AE1890">
        <f t="shared" si="562"/>
        <v>45</v>
      </c>
      <c r="AG1890">
        <v>45</v>
      </c>
      <c r="AH1890" s="4">
        <f t="shared" si="563"/>
        <v>6.61</v>
      </c>
      <c r="AJ1890">
        <v>6.61</v>
      </c>
      <c r="AK1890" s="4">
        <f t="shared" si="564"/>
        <v>4.9343259223023636E-3</v>
      </c>
      <c r="AL1890">
        <f t="shared" si="565"/>
        <v>43</v>
      </c>
      <c r="AN1890">
        <v>43</v>
      </c>
      <c r="AO1890" s="4">
        <f t="shared" si="566"/>
        <v>1.6</v>
      </c>
      <c r="AQ1890">
        <v>1.6</v>
      </c>
      <c r="AR1890" s="4">
        <f t="shared" si="567"/>
        <v>232.56615740000001</v>
      </c>
      <c r="AT1890">
        <v>232.56615740000001</v>
      </c>
      <c r="AU1890">
        <v>232.56615740000001</v>
      </c>
      <c r="AV1890" s="4">
        <f t="shared" si="568"/>
        <v>1312712</v>
      </c>
      <c r="AX1890">
        <v>1312712</v>
      </c>
      <c r="AY1890">
        <v>1312712</v>
      </c>
      <c r="AZ1890" s="4">
        <f t="shared" si="569"/>
        <v>12.1</v>
      </c>
      <c r="BB1890">
        <v>12.1</v>
      </c>
      <c r="BC1890" s="4">
        <f t="shared" si="570"/>
        <v>12</v>
      </c>
      <c r="BE1890">
        <v>12</v>
      </c>
      <c r="BF1890" s="4">
        <v>0.27</v>
      </c>
      <c r="BG1890" s="4">
        <v>3.1</v>
      </c>
      <c r="BH1890" s="4">
        <f t="shared" si="552"/>
        <v>52.9</v>
      </c>
      <c r="BJ1890">
        <v>52.9</v>
      </c>
    </row>
    <row r="1891" spans="1:62" x14ac:dyDescent="0.25">
      <c r="A1891" s="4" t="s">
        <v>144</v>
      </c>
      <c r="B1891" s="4">
        <v>2003</v>
      </c>
      <c r="C1891" s="4">
        <v>1</v>
      </c>
      <c r="E1891" s="4">
        <f t="shared" si="553"/>
        <v>1.7515780170869859E-3</v>
      </c>
      <c r="F1891">
        <v>28</v>
      </c>
      <c r="H1891" s="4">
        <f t="shared" si="554"/>
        <v>4.0749336787398553E-3</v>
      </c>
      <c r="I1891">
        <f t="shared" si="555"/>
        <v>55</v>
      </c>
      <c r="K1891">
        <v>56</v>
      </c>
      <c r="L1891" s="4">
        <v>0.1</v>
      </c>
      <c r="M1891">
        <f t="shared" si="556"/>
        <v>1.8801227475725093E-4</v>
      </c>
      <c r="O1891" s="4">
        <f t="shared" si="557"/>
        <v>20.268765720000001</v>
      </c>
      <c r="Q1891">
        <v>20.268765720000001</v>
      </c>
      <c r="S1891" s="4">
        <f t="shared" si="558"/>
        <v>8.675140700055771E-5</v>
      </c>
      <c r="W1891" s="4">
        <f t="shared" si="559"/>
        <v>900.625</v>
      </c>
      <c r="X1891">
        <v>54190</v>
      </c>
      <c r="Y1891" s="4">
        <v>14.6</v>
      </c>
      <c r="AB1891" s="4">
        <f t="shared" si="560"/>
        <v>57.5</v>
      </c>
      <c r="AC1891" s="3">
        <v>121</v>
      </c>
      <c r="AD1891" s="4">
        <f t="shared" si="561"/>
        <v>4.7790698258741099E-3</v>
      </c>
      <c r="AE1891">
        <f t="shared" si="562"/>
        <v>44</v>
      </c>
      <c r="AG1891">
        <v>44</v>
      </c>
      <c r="AH1891" s="4">
        <f t="shared" si="563"/>
        <v>6.23</v>
      </c>
      <c r="AJ1891">
        <v>6.23</v>
      </c>
      <c r="AK1891" s="4">
        <f t="shared" si="564"/>
        <v>4.3420385010551335E-3</v>
      </c>
      <c r="AL1891">
        <f t="shared" si="565"/>
        <v>41</v>
      </c>
      <c r="AN1891">
        <v>41</v>
      </c>
      <c r="AO1891" s="4">
        <f t="shared" si="566"/>
        <v>1.6</v>
      </c>
      <c r="AQ1891">
        <v>1.6</v>
      </c>
      <c r="AR1891" s="4">
        <f t="shared" si="567"/>
        <v>215.85480000000001</v>
      </c>
      <c r="AT1891">
        <v>215.85480000000001</v>
      </c>
      <c r="AU1891">
        <v>215.85480000000001</v>
      </c>
      <c r="AV1891" s="4">
        <f t="shared" si="568"/>
        <v>1265687</v>
      </c>
      <c r="AX1891">
        <v>1265687</v>
      </c>
      <c r="AY1891">
        <v>1265687</v>
      </c>
      <c r="AZ1891" s="4">
        <f t="shared" si="569"/>
        <v>12.3</v>
      </c>
      <c r="BB1891">
        <v>12.3</v>
      </c>
      <c r="BC1891" s="4">
        <f t="shared" si="570"/>
        <v>12.2</v>
      </c>
      <c r="BE1891">
        <v>12.2</v>
      </c>
      <c r="BF1891" s="4">
        <v>0.26600000000000001</v>
      </c>
      <c r="BG1891" s="4">
        <v>3</v>
      </c>
      <c r="BH1891" s="4">
        <f t="shared" si="552"/>
        <v>52.1</v>
      </c>
      <c r="BJ1891">
        <v>52.1</v>
      </c>
    </row>
    <row r="1892" spans="1:62" x14ac:dyDescent="0.25">
      <c r="A1892" s="4" t="s">
        <v>144</v>
      </c>
      <c r="B1892" s="4">
        <v>2002</v>
      </c>
      <c r="C1892" s="4">
        <v>1</v>
      </c>
      <c r="E1892" s="4">
        <f t="shared" si="553"/>
        <v>2.0576970084448544E-3</v>
      </c>
      <c r="F1892">
        <v>282</v>
      </c>
      <c r="H1892" s="4">
        <f t="shared" si="554"/>
        <v>4.0749336787398553E-3</v>
      </c>
      <c r="I1892">
        <f t="shared" si="555"/>
        <v>55</v>
      </c>
      <c r="K1892">
        <v>57</v>
      </c>
      <c r="L1892" s="4">
        <v>0.1</v>
      </c>
      <c r="M1892">
        <f t="shared" si="556"/>
        <v>1.8792052755516346E-4</v>
      </c>
      <c r="O1892" s="4">
        <f t="shared" si="557"/>
        <v>17.587227179999999</v>
      </c>
      <c r="Q1892">
        <v>17.587227179999999</v>
      </c>
      <c r="S1892" s="4">
        <f t="shared" si="558"/>
        <v>8.675140700055771E-5</v>
      </c>
      <c r="W1892" s="4">
        <f t="shared" si="559"/>
        <v>900.625</v>
      </c>
      <c r="X1892">
        <v>31584</v>
      </c>
      <c r="Y1892" s="4">
        <v>14.3</v>
      </c>
      <c r="AB1892" s="4">
        <f t="shared" si="560"/>
        <v>57.5</v>
      </c>
      <c r="AC1892" s="3">
        <v>124</v>
      </c>
      <c r="AD1892" s="4">
        <f t="shared" si="561"/>
        <v>4.4604668363208847E-3</v>
      </c>
      <c r="AE1892">
        <f t="shared" si="562"/>
        <v>43</v>
      </c>
      <c r="AG1892">
        <v>43</v>
      </c>
      <c r="AH1892" s="4">
        <f t="shared" si="563"/>
        <v>6.55</v>
      </c>
      <c r="AJ1892">
        <v>6.55</v>
      </c>
      <c r="AK1892" s="4">
        <f t="shared" si="564"/>
        <v>3.7932396991548099E-3</v>
      </c>
      <c r="AL1892">
        <f t="shared" si="565"/>
        <v>39</v>
      </c>
      <c r="AN1892">
        <v>39</v>
      </c>
      <c r="AO1892" s="4">
        <f t="shared" si="566"/>
        <v>1.6</v>
      </c>
      <c r="AQ1892">
        <v>1.6</v>
      </c>
      <c r="AR1892" s="4">
        <f t="shared" si="567"/>
        <v>177.828384</v>
      </c>
      <c r="AT1892">
        <v>177.828384</v>
      </c>
      <c r="AU1892">
        <v>177.828384</v>
      </c>
      <c r="AV1892" s="4">
        <f t="shared" si="568"/>
        <v>12262</v>
      </c>
      <c r="AX1892">
        <v>12262</v>
      </c>
      <c r="AY1892">
        <v>12262</v>
      </c>
      <c r="AZ1892" s="4">
        <f t="shared" si="569"/>
        <v>12.5</v>
      </c>
      <c r="BB1892">
        <v>12.5</v>
      </c>
      <c r="BC1892" s="4">
        <f t="shared" si="570"/>
        <v>12.5</v>
      </c>
      <c r="BE1892">
        <v>12.5</v>
      </c>
      <c r="BF1892" s="4">
        <v>0.26100000000000001</v>
      </c>
      <c r="BG1892" s="4">
        <v>2.9</v>
      </c>
      <c r="BH1892" s="4">
        <f t="shared" si="552"/>
        <v>51.4</v>
      </c>
      <c r="BJ1892">
        <v>51.4</v>
      </c>
    </row>
    <row r="1893" spans="1:62" x14ac:dyDescent="0.25">
      <c r="A1893" s="4" t="s">
        <v>144</v>
      </c>
      <c r="B1893" s="4">
        <v>2001</v>
      </c>
      <c r="C1893" s="4">
        <v>1</v>
      </c>
      <c r="E1893" s="4">
        <f t="shared" si="553"/>
        <v>2.0420788193112791E-3</v>
      </c>
      <c r="F1893">
        <v>283</v>
      </c>
      <c r="H1893" s="4">
        <f t="shared" si="554"/>
        <v>4.0749336787398553E-3</v>
      </c>
      <c r="I1893">
        <f t="shared" si="555"/>
        <v>55</v>
      </c>
      <c r="K1893">
        <v>57</v>
      </c>
      <c r="L1893" s="4">
        <v>0.11</v>
      </c>
      <c r="M1893">
        <f t="shared" si="556"/>
        <v>1.8737499427674815E-4</v>
      </c>
      <c r="O1893" s="4">
        <f t="shared" si="557"/>
        <v>1.817829717</v>
      </c>
      <c r="Q1893">
        <v>1.817829717</v>
      </c>
      <c r="S1893" s="4">
        <f t="shared" si="558"/>
        <v>8.675140700055771E-5</v>
      </c>
      <c r="W1893" s="4">
        <f t="shared" si="559"/>
        <v>900.625</v>
      </c>
      <c r="X1893">
        <v>61208</v>
      </c>
      <c r="Y1893" s="4">
        <v>13.9</v>
      </c>
      <c r="AB1893" s="4">
        <f t="shared" si="560"/>
        <v>57.5</v>
      </c>
      <c r="AC1893" s="3">
        <v>127</v>
      </c>
      <c r="AD1893" s="4">
        <f t="shared" si="561"/>
        <v>4.1539391376101747E-3</v>
      </c>
      <c r="AE1893">
        <f t="shared" si="562"/>
        <v>42</v>
      </c>
      <c r="AG1893">
        <v>42</v>
      </c>
      <c r="AH1893" s="4">
        <f t="shared" si="563"/>
        <v>7.1</v>
      </c>
      <c r="AJ1893">
        <v>7.1</v>
      </c>
      <c r="AK1893" s="4">
        <f t="shared" si="564"/>
        <v>3.0624982578053728E-3</v>
      </c>
      <c r="AL1893">
        <f t="shared" si="565"/>
        <v>36</v>
      </c>
      <c r="AN1893">
        <v>36</v>
      </c>
      <c r="AO1893" s="4">
        <f t="shared" si="566"/>
        <v>1.6</v>
      </c>
      <c r="AQ1893">
        <v>1.6</v>
      </c>
      <c r="AR1893" s="4">
        <f t="shared" si="567"/>
        <v>165.25724700000001</v>
      </c>
      <c r="AT1893">
        <v>165.25724700000001</v>
      </c>
      <c r="AU1893">
        <v>165.25724700000001</v>
      </c>
      <c r="AV1893" s="4">
        <f t="shared" si="568"/>
        <v>10715281.625</v>
      </c>
      <c r="AX1893">
        <v>11771976</v>
      </c>
      <c r="AY1893">
        <v>11771976</v>
      </c>
      <c r="AZ1893" s="4">
        <f t="shared" si="569"/>
        <v>12.7</v>
      </c>
      <c r="BB1893">
        <v>12.7</v>
      </c>
      <c r="BC1893" s="4">
        <f t="shared" si="570"/>
        <v>12.7</v>
      </c>
      <c r="BE1893">
        <v>12.7</v>
      </c>
      <c r="BF1893" s="4">
        <v>0.255</v>
      </c>
      <c r="BG1893" s="4">
        <v>2.9</v>
      </c>
      <c r="BH1893" s="4">
        <f t="shared" si="552"/>
        <v>56</v>
      </c>
      <c r="BJ1893">
        <v>56</v>
      </c>
    </row>
    <row r="1894" spans="1:62" x14ac:dyDescent="0.25">
      <c r="A1894" s="4" t="s">
        <v>144</v>
      </c>
      <c r="B1894" s="4">
        <v>2000</v>
      </c>
      <c r="C1894" s="4">
        <v>1</v>
      </c>
      <c r="E1894" s="4">
        <f t="shared" si="553"/>
        <v>2.0264479957876678E-3</v>
      </c>
      <c r="F1894">
        <v>284</v>
      </c>
      <c r="H1894" s="4">
        <f t="shared" si="554"/>
        <v>4.0749336787398553E-3</v>
      </c>
      <c r="I1894">
        <f t="shared" si="555"/>
        <v>55</v>
      </c>
      <c r="K1894">
        <v>58</v>
      </c>
      <c r="L1894" s="4">
        <v>0.1</v>
      </c>
      <c r="M1894">
        <f t="shared" si="556"/>
        <v>1.8777521816221325E-4</v>
      </c>
      <c r="O1894" s="4">
        <f t="shared" si="557"/>
        <v>13.35783844</v>
      </c>
      <c r="Q1894">
        <v>13.35783844</v>
      </c>
      <c r="S1894" s="4">
        <f t="shared" si="558"/>
        <v>8.675140700055771E-5</v>
      </c>
      <c r="W1894" s="4">
        <f t="shared" si="559"/>
        <v>900.625</v>
      </c>
      <c r="X1894">
        <v>21319</v>
      </c>
      <c r="Y1894" s="4">
        <v>13.6</v>
      </c>
      <c r="AB1894" s="4">
        <f t="shared" si="560"/>
        <v>57.5</v>
      </c>
      <c r="AC1894" s="3">
        <v>128</v>
      </c>
      <c r="AD1894" s="4">
        <f t="shared" si="561"/>
        <v>3.8597733243900408E-3</v>
      </c>
      <c r="AE1894">
        <f t="shared" si="562"/>
        <v>41</v>
      </c>
      <c r="AG1894">
        <v>41</v>
      </c>
      <c r="AH1894" s="4">
        <f t="shared" si="563"/>
        <v>6.1</v>
      </c>
      <c r="AJ1894">
        <v>6.1</v>
      </c>
      <c r="AK1894" s="4">
        <f t="shared" si="564"/>
        <v>2.6259387441539108E-3</v>
      </c>
      <c r="AL1894">
        <f t="shared" si="565"/>
        <v>34</v>
      </c>
      <c r="AN1894">
        <v>34</v>
      </c>
      <c r="AO1894" s="4">
        <f t="shared" si="566"/>
        <v>1.5</v>
      </c>
      <c r="AQ1894">
        <v>1.5</v>
      </c>
      <c r="AR1894" s="4">
        <f t="shared" si="567"/>
        <v>158.455972</v>
      </c>
      <c r="AT1894">
        <v>158.455972</v>
      </c>
      <c r="AU1894">
        <v>158.455972</v>
      </c>
      <c r="AV1894" s="4">
        <f t="shared" si="568"/>
        <v>10715281.625</v>
      </c>
      <c r="AX1894">
        <v>11352973</v>
      </c>
      <c r="AY1894">
        <v>11352973</v>
      </c>
      <c r="AZ1894" s="4">
        <f t="shared" si="569"/>
        <v>12.8</v>
      </c>
      <c r="BB1894">
        <v>12.8</v>
      </c>
      <c r="BC1894" s="4">
        <f t="shared" si="570"/>
        <v>12.9</v>
      </c>
      <c r="BE1894">
        <v>12.9</v>
      </c>
      <c r="BF1894" s="4">
        <v>0.253</v>
      </c>
      <c r="BG1894" s="4">
        <v>2.8</v>
      </c>
      <c r="BH1894" s="4">
        <f t="shared" si="552"/>
        <v>50</v>
      </c>
      <c r="BJ1894">
        <v>50</v>
      </c>
    </row>
    <row r="1895" spans="1:62" x14ac:dyDescent="0.25">
      <c r="A1895" s="4" t="s">
        <v>145</v>
      </c>
      <c r="B1895" s="4">
        <v>2015</v>
      </c>
      <c r="C1895" s="4">
        <v>1</v>
      </c>
      <c r="E1895" s="4">
        <f t="shared" si="553"/>
        <v>1.1351874123030781E-3</v>
      </c>
      <c r="F1895">
        <v>344</v>
      </c>
      <c r="H1895" s="4">
        <f t="shared" si="554"/>
        <v>4.0749336787398553E-3</v>
      </c>
      <c r="I1895">
        <f t="shared" si="555"/>
        <v>55</v>
      </c>
      <c r="K1895">
        <v>483</v>
      </c>
      <c r="M1895">
        <f t="shared" si="556"/>
        <v>1.8731145170040577E-4</v>
      </c>
      <c r="O1895" s="4">
        <f t="shared" si="557"/>
        <v>0</v>
      </c>
      <c r="Q1895">
        <v>0</v>
      </c>
      <c r="S1895" s="4">
        <f t="shared" si="558"/>
        <v>7.0677494933451919E-3</v>
      </c>
      <c r="T1895">
        <v>49</v>
      </c>
      <c r="W1895" s="4">
        <f t="shared" si="559"/>
        <v>900.625</v>
      </c>
      <c r="X1895">
        <v>12423</v>
      </c>
      <c r="Y1895" s="4">
        <v>25.4</v>
      </c>
      <c r="AB1895" s="4">
        <f t="shared" si="560"/>
        <v>57.5</v>
      </c>
      <c r="AC1895" s="3">
        <v>747</v>
      </c>
      <c r="AD1895" s="4">
        <f t="shared" si="561"/>
        <v>6.3898341870507521E-3</v>
      </c>
      <c r="AE1895">
        <f t="shared" si="562"/>
        <v>49</v>
      </c>
      <c r="AG1895">
        <v>49</v>
      </c>
      <c r="AH1895" s="4" t="e">
        <f t="shared" si="563"/>
        <v>#VALUE!</v>
      </c>
      <c r="AK1895" s="4">
        <f t="shared" si="564"/>
        <v>6.8084006253178054E-3</v>
      </c>
      <c r="AL1895">
        <f t="shared" si="565"/>
        <v>49</v>
      </c>
      <c r="AN1895">
        <v>49</v>
      </c>
      <c r="AO1895" s="4">
        <f t="shared" si="566"/>
        <v>1.85</v>
      </c>
      <c r="AQ1895">
        <v>3.7</v>
      </c>
      <c r="AR1895" s="4">
        <f t="shared" si="567"/>
        <v>2655.1579769999998</v>
      </c>
      <c r="AT1895">
        <v>2655.1579769999998</v>
      </c>
      <c r="AU1895">
        <v>2655.1579769999998</v>
      </c>
      <c r="AV1895" s="4">
        <f t="shared" si="568"/>
        <v>10715281.625</v>
      </c>
      <c r="AX1895">
        <v>181181744</v>
      </c>
      <c r="AY1895">
        <v>181181744</v>
      </c>
      <c r="AZ1895" s="4">
        <f t="shared" si="569"/>
        <v>9.8000000000000007</v>
      </c>
      <c r="BB1895">
        <v>9.8000000000000007</v>
      </c>
      <c r="BC1895" s="4">
        <f t="shared" si="570"/>
        <v>9.6999999999999993</v>
      </c>
      <c r="BE1895">
        <v>9.6999999999999993</v>
      </c>
      <c r="BF1895" s="4">
        <v>0.52500000000000002</v>
      </c>
      <c r="BG1895" s="4">
        <v>10</v>
      </c>
      <c r="BH1895" s="4">
        <f t="shared" si="552"/>
        <v>54.5</v>
      </c>
      <c r="BJ1895">
        <v>54.5</v>
      </c>
    </row>
    <row r="1896" spans="1:62" x14ac:dyDescent="0.25">
      <c r="A1896" s="4" t="s">
        <v>145</v>
      </c>
      <c r="B1896" s="4">
        <v>2014</v>
      </c>
      <c r="C1896" s="4">
        <v>1</v>
      </c>
      <c r="E1896" s="4">
        <f t="shared" si="553"/>
        <v>9.1165877499788887E-4</v>
      </c>
      <c r="F1896">
        <v>362</v>
      </c>
      <c r="H1896" s="4">
        <f t="shared" si="554"/>
        <v>4.0749336787398553E-3</v>
      </c>
      <c r="I1896">
        <f t="shared" si="555"/>
        <v>55</v>
      </c>
      <c r="K1896">
        <v>490</v>
      </c>
      <c r="L1896" s="4">
        <v>0.01</v>
      </c>
      <c r="M1896">
        <f t="shared" si="556"/>
        <v>1.9503490781979659E-4</v>
      </c>
      <c r="O1896" s="4">
        <f t="shared" si="557"/>
        <v>263.2111031</v>
      </c>
      <c r="Q1896">
        <v>263.2111031</v>
      </c>
      <c r="S1896" s="4">
        <f t="shared" si="558"/>
        <v>7.0677494933451919E-3</v>
      </c>
      <c r="T1896">
        <v>49</v>
      </c>
      <c r="W1896" s="4">
        <f t="shared" si="559"/>
        <v>900.625</v>
      </c>
      <c r="X1896">
        <v>6855</v>
      </c>
      <c r="Y1896" s="4">
        <v>24.7</v>
      </c>
      <c r="AB1896" s="4">
        <f t="shared" si="560"/>
        <v>57.5</v>
      </c>
      <c r="AC1896" s="3">
        <v>759</v>
      </c>
      <c r="AD1896" s="4">
        <f t="shared" si="561"/>
        <v>6.3758013110774437E-3</v>
      </c>
      <c r="AE1896">
        <f t="shared" si="562"/>
        <v>49</v>
      </c>
      <c r="AG1896">
        <v>49</v>
      </c>
      <c r="AH1896" s="4">
        <f t="shared" si="563"/>
        <v>3.67</v>
      </c>
      <c r="AJ1896">
        <v>3.67</v>
      </c>
      <c r="AK1896" s="4">
        <f t="shared" si="564"/>
        <v>6.7957199843109812E-3</v>
      </c>
      <c r="AL1896">
        <f t="shared" si="565"/>
        <v>49</v>
      </c>
      <c r="AN1896">
        <v>49</v>
      </c>
      <c r="AO1896" s="4">
        <f t="shared" si="566"/>
        <v>1.85</v>
      </c>
      <c r="AQ1896">
        <v>3.9</v>
      </c>
      <c r="AR1896" s="4">
        <f t="shared" si="567"/>
        <v>3221.678128</v>
      </c>
      <c r="AT1896">
        <v>3221.678128</v>
      </c>
      <c r="AU1896">
        <v>3221.678128</v>
      </c>
      <c r="AV1896" s="4">
        <f t="shared" si="568"/>
        <v>1764652</v>
      </c>
      <c r="AX1896">
        <v>1764652</v>
      </c>
      <c r="AY1896">
        <v>1764652</v>
      </c>
      <c r="AZ1896" s="4">
        <f t="shared" si="569"/>
        <v>1.1000000000000001</v>
      </c>
      <c r="BB1896">
        <v>1.1000000000000001</v>
      </c>
      <c r="BC1896" s="4">
        <f t="shared" si="570"/>
        <v>9.9</v>
      </c>
      <c r="BE1896">
        <v>9.9</v>
      </c>
      <c r="BF1896" s="4">
        <v>0.52100000000000002</v>
      </c>
      <c r="BG1896" s="4">
        <v>10</v>
      </c>
      <c r="BH1896" s="4">
        <f t="shared" si="552"/>
        <v>53.6</v>
      </c>
      <c r="BJ1896">
        <v>53.6</v>
      </c>
    </row>
    <row r="1897" spans="1:62" x14ac:dyDescent="0.25">
      <c r="A1897" s="4" t="s">
        <v>145</v>
      </c>
      <c r="B1897" s="4">
        <v>2013</v>
      </c>
      <c r="C1897" s="4">
        <v>1</v>
      </c>
      <c r="E1897" s="4">
        <f t="shared" si="553"/>
        <v>8.5459750253627227E-4</v>
      </c>
      <c r="F1897">
        <v>367</v>
      </c>
      <c r="H1897" s="4">
        <f t="shared" si="554"/>
        <v>4.0749336787398553E-3</v>
      </c>
      <c r="I1897">
        <f t="shared" si="555"/>
        <v>55</v>
      </c>
      <c r="K1897">
        <v>498</v>
      </c>
      <c r="L1897" s="4">
        <v>8.3000000000000007</v>
      </c>
      <c r="M1897">
        <f t="shared" si="556"/>
        <v>1.9330721655822522E-4</v>
      </c>
      <c r="O1897" s="4">
        <f t="shared" si="557"/>
        <v>194.20328789999999</v>
      </c>
      <c r="Q1897">
        <v>194.20328789999999</v>
      </c>
      <c r="S1897" s="4">
        <f t="shared" si="558"/>
        <v>6.0250345544154106E-3</v>
      </c>
      <c r="T1897">
        <v>46</v>
      </c>
      <c r="W1897" s="4">
        <f t="shared" si="559"/>
        <v>900.625</v>
      </c>
      <c r="X1897">
        <v>52852</v>
      </c>
      <c r="Y1897" s="4">
        <v>24.1</v>
      </c>
      <c r="AB1897" s="4">
        <f t="shared" si="560"/>
        <v>57.5</v>
      </c>
      <c r="AC1897" s="3">
        <v>773</v>
      </c>
      <c r="AD1897" s="4">
        <f t="shared" si="561"/>
        <v>5.3212332922365326E-3</v>
      </c>
      <c r="AE1897">
        <f t="shared" si="562"/>
        <v>46</v>
      </c>
      <c r="AG1897">
        <v>46</v>
      </c>
      <c r="AH1897" s="4">
        <f t="shared" si="563"/>
        <v>3.7</v>
      </c>
      <c r="AJ1897">
        <v>3.7</v>
      </c>
      <c r="AK1897" s="4">
        <f t="shared" si="564"/>
        <v>5.7585219160076863E-3</v>
      </c>
      <c r="AL1897">
        <f t="shared" si="565"/>
        <v>46</v>
      </c>
      <c r="AN1897">
        <v>46</v>
      </c>
      <c r="AO1897" s="4">
        <f t="shared" si="566"/>
        <v>1.85</v>
      </c>
      <c r="AQ1897">
        <v>3.9</v>
      </c>
      <c r="AR1897" s="4">
        <f t="shared" si="567"/>
        <v>2996.96432</v>
      </c>
      <c r="AT1897">
        <v>2996.96432</v>
      </c>
      <c r="AU1897">
        <v>2996.96432</v>
      </c>
      <c r="AV1897" s="4">
        <f t="shared" si="568"/>
        <v>10715281.625</v>
      </c>
      <c r="AX1897">
        <v>17182933</v>
      </c>
      <c r="AY1897">
        <v>17182933</v>
      </c>
      <c r="AZ1897" s="4">
        <f t="shared" si="569"/>
        <v>1.4</v>
      </c>
      <c r="BB1897">
        <v>1.4</v>
      </c>
      <c r="BC1897" s="4">
        <f t="shared" si="570"/>
        <v>1.2</v>
      </c>
      <c r="BE1897">
        <v>1.2</v>
      </c>
      <c r="BF1897" s="4">
        <v>0.51400000000000001</v>
      </c>
      <c r="BG1897" s="4">
        <v>9.8000000000000007</v>
      </c>
      <c r="BH1897" s="4">
        <f t="shared" si="552"/>
        <v>53.2</v>
      </c>
      <c r="BJ1897">
        <v>53.2</v>
      </c>
    </row>
    <row r="1898" spans="1:62" x14ac:dyDescent="0.25">
      <c r="A1898" s="4" t="s">
        <v>145</v>
      </c>
      <c r="B1898" s="4">
        <v>2012</v>
      </c>
      <c r="C1898" s="4">
        <v>1</v>
      </c>
      <c r="E1898" s="4">
        <f t="shared" si="553"/>
        <v>7.7854178014914808E-4</v>
      </c>
      <c r="F1898">
        <v>374</v>
      </c>
      <c r="H1898" s="4">
        <f t="shared" si="554"/>
        <v>4.0749336787398553E-3</v>
      </c>
      <c r="I1898">
        <f t="shared" si="555"/>
        <v>55</v>
      </c>
      <c r="K1898">
        <v>505</v>
      </c>
      <c r="L1898" s="4">
        <v>8.5399999999999991</v>
      </c>
      <c r="M1898">
        <f t="shared" si="556"/>
        <v>1.935845529657636E-4</v>
      </c>
      <c r="O1898" s="4">
        <f t="shared" si="557"/>
        <v>204.7186256</v>
      </c>
      <c r="Q1898">
        <v>204.7186256</v>
      </c>
      <c r="S1898" s="4">
        <f t="shared" si="558"/>
        <v>4.7627391835016819E-3</v>
      </c>
      <c r="T1898">
        <v>42</v>
      </c>
      <c r="W1898" s="4">
        <f t="shared" si="559"/>
        <v>900.625</v>
      </c>
      <c r="X1898">
        <v>6447</v>
      </c>
      <c r="Y1898" s="4">
        <v>23.5</v>
      </c>
      <c r="AB1898" s="4">
        <f t="shared" si="560"/>
        <v>57.5</v>
      </c>
      <c r="AC1898" s="3">
        <v>788</v>
      </c>
      <c r="AD1898" s="4">
        <f t="shared" si="561"/>
        <v>4.080445682973337E-3</v>
      </c>
      <c r="AE1898">
        <f t="shared" si="562"/>
        <v>42</v>
      </c>
      <c r="AG1898">
        <v>42</v>
      </c>
      <c r="AH1898" s="4">
        <f t="shared" si="563"/>
        <v>3.3</v>
      </c>
      <c r="AJ1898">
        <v>3.3</v>
      </c>
      <c r="AK1898" s="4">
        <f t="shared" si="564"/>
        <v>4.5136391808595381E-3</v>
      </c>
      <c r="AL1898">
        <f t="shared" si="565"/>
        <v>42</v>
      </c>
      <c r="AN1898">
        <v>42</v>
      </c>
      <c r="AO1898" s="4">
        <f t="shared" si="566"/>
        <v>1.85</v>
      </c>
      <c r="AQ1898">
        <v>4.4000000000000004</v>
      </c>
      <c r="AR1898" s="4">
        <f t="shared" si="567"/>
        <v>2755.297787</v>
      </c>
      <c r="AT1898">
        <v>2755.297787</v>
      </c>
      <c r="AU1898">
        <v>2755.297787</v>
      </c>
      <c r="AV1898" s="4">
        <f t="shared" si="568"/>
        <v>10715281.625</v>
      </c>
      <c r="AX1898">
        <v>167297284</v>
      </c>
      <c r="AY1898">
        <v>167297284</v>
      </c>
      <c r="AZ1898" s="4">
        <f t="shared" si="569"/>
        <v>1.7</v>
      </c>
      <c r="BB1898">
        <v>1.7</v>
      </c>
      <c r="BC1898" s="4">
        <f t="shared" si="570"/>
        <v>1.6</v>
      </c>
      <c r="BE1898">
        <v>1.6</v>
      </c>
      <c r="BF1898" s="4">
        <v>0.50700000000000001</v>
      </c>
      <c r="BG1898" s="4">
        <v>9.6999999999999993</v>
      </c>
      <c r="BH1898" s="4">
        <f t="shared" si="552"/>
        <v>52.7</v>
      </c>
      <c r="BJ1898">
        <v>52.7</v>
      </c>
    </row>
    <row r="1899" spans="1:62" x14ac:dyDescent="0.25">
      <c r="A1899" s="4" t="s">
        <v>145</v>
      </c>
      <c r="B1899" s="4">
        <v>2011</v>
      </c>
      <c r="C1899" s="4">
        <v>1</v>
      </c>
      <c r="E1899" s="4">
        <f t="shared" si="553"/>
        <v>7.6804499016128397E-4</v>
      </c>
      <c r="F1899">
        <v>375</v>
      </c>
      <c r="H1899" s="4">
        <f t="shared" si="554"/>
        <v>4.0749336787398553E-3</v>
      </c>
      <c r="I1899">
        <f t="shared" si="555"/>
        <v>55</v>
      </c>
      <c r="K1899">
        <v>513</v>
      </c>
      <c r="L1899" s="4">
        <v>8.75</v>
      </c>
      <c r="M1899">
        <f t="shared" si="556"/>
        <v>1.9312978124577329E-4</v>
      </c>
      <c r="O1899" s="4">
        <f t="shared" si="557"/>
        <v>187.57331869999999</v>
      </c>
      <c r="Q1899">
        <v>187.57331869999999</v>
      </c>
      <c r="S1899" s="4">
        <f t="shared" si="558"/>
        <v>6.0250345544154106E-3</v>
      </c>
      <c r="T1899">
        <v>46</v>
      </c>
      <c r="W1899" s="4">
        <f t="shared" si="559"/>
        <v>900.625</v>
      </c>
      <c r="X1899">
        <v>18843</v>
      </c>
      <c r="Y1899" s="4">
        <v>22.8</v>
      </c>
      <c r="AB1899" s="4">
        <f t="shared" si="560"/>
        <v>57.5</v>
      </c>
      <c r="AC1899" s="3">
        <v>802</v>
      </c>
      <c r="AD1899" s="4">
        <f t="shared" si="561"/>
        <v>5.9692661081146431E-3</v>
      </c>
      <c r="AE1899">
        <f t="shared" si="562"/>
        <v>48</v>
      </c>
      <c r="AG1899">
        <v>48</v>
      </c>
      <c r="AH1899" s="4">
        <f t="shared" si="563"/>
        <v>3.69</v>
      </c>
      <c r="AJ1899">
        <v>3.69</v>
      </c>
      <c r="AK1899" s="4">
        <f t="shared" si="564"/>
        <v>6.4014045307053437E-3</v>
      </c>
      <c r="AL1899">
        <f t="shared" si="565"/>
        <v>48</v>
      </c>
      <c r="AN1899">
        <v>48</v>
      </c>
      <c r="AO1899" s="4">
        <f t="shared" si="566"/>
        <v>1.85</v>
      </c>
      <c r="AQ1899">
        <v>4.7</v>
      </c>
      <c r="AR1899" s="4">
        <f t="shared" si="567"/>
        <v>2527.9423000000002</v>
      </c>
      <c r="AT1899">
        <v>2527.9423000000002</v>
      </c>
      <c r="AU1899">
        <v>2527.9423000000002</v>
      </c>
      <c r="AV1899" s="4">
        <f t="shared" si="568"/>
        <v>10715281.625</v>
      </c>
      <c r="AX1899">
        <v>16287776</v>
      </c>
      <c r="AY1899">
        <v>16287776</v>
      </c>
      <c r="AZ1899" s="4">
        <f t="shared" si="569"/>
        <v>11</v>
      </c>
      <c r="BB1899">
        <v>11</v>
      </c>
      <c r="BC1899" s="4">
        <f t="shared" si="570"/>
        <v>1.9</v>
      </c>
      <c r="BE1899">
        <v>1.9</v>
      </c>
      <c r="BF1899" s="4">
        <v>0.5</v>
      </c>
      <c r="BG1899" s="4">
        <v>9.6</v>
      </c>
      <c r="BH1899" s="4">
        <f t="shared" si="552"/>
        <v>52.3</v>
      </c>
      <c r="BJ1899">
        <v>52.3</v>
      </c>
    </row>
    <row r="1900" spans="1:62" x14ac:dyDescent="0.25">
      <c r="A1900" s="4" t="s">
        <v>145</v>
      </c>
      <c r="B1900" s="4">
        <v>2010</v>
      </c>
      <c r="C1900" s="4">
        <v>1</v>
      </c>
      <c r="E1900" s="4">
        <f t="shared" si="553"/>
        <v>7.7854178014914808E-4</v>
      </c>
      <c r="F1900">
        <v>374</v>
      </c>
      <c r="H1900" s="4">
        <f t="shared" si="554"/>
        <v>4.0749336787398553E-3</v>
      </c>
      <c r="I1900">
        <f t="shared" si="555"/>
        <v>55</v>
      </c>
      <c r="K1900">
        <v>521</v>
      </c>
      <c r="L1900" s="4">
        <v>8.9</v>
      </c>
      <c r="M1900">
        <f t="shared" si="556"/>
        <v>1.9159805726480687E-4</v>
      </c>
      <c r="O1900" s="4">
        <f t="shared" si="557"/>
        <v>133.12308719999999</v>
      </c>
      <c r="Q1900">
        <v>133.12308719999999</v>
      </c>
      <c r="S1900" s="4">
        <f t="shared" si="558"/>
        <v>7.0677494933451919E-3</v>
      </c>
      <c r="T1900">
        <v>49</v>
      </c>
      <c r="W1900" s="4">
        <f t="shared" si="559"/>
        <v>900.625</v>
      </c>
      <c r="X1900">
        <v>8491</v>
      </c>
      <c r="Y1900" s="4">
        <v>22.2</v>
      </c>
      <c r="AB1900" s="4">
        <f t="shared" si="560"/>
        <v>57.5</v>
      </c>
      <c r="AC1900" s="3">
        <v>817</v>
      </c>
      <c r="AD1900" s="4">
        <f t="shared" si="561"/>
        <v>8.2308500475718003E-3</v>
      </c>
      <c r="AE1900">
        <f t="shared" si="562"/>
        <v>54</v>
      </c>
      <c r="AG1900">
        <v>54</v>
      </c>
      <c r="AH1900" s="4">
        <f t="shared" si="563"/>
        <v>3.47</v>
      </c>
      <c r="AJ1900">
        <v>3.47</v>
      </c>
      <c r="AK1900" s="4">
        <f t="shared" si="564"/>
        <v>8.5881697428868559E-3</v>
      </c>
      <c r="AL1900">
        <f t="shared" si="565"/>
        <v>54</v>
      </c>
      <c r="AN1900">
        <v>54</v>
      </c>
      <c r="AO1900" s="4">
        <f t="shared" si="566"/>
        <v>1.85</v>
      </c>
      <c r="AQ1900">
        <v>4.8</v>
      </c>
      <c r="AR1900" s="4">
        <f t="shared" si="567"/>
        <v>2327.3267000000001</v>
      </c>
      <c r="AT1900">
        <v>2327.3267000000001</v>
      </c>
      <c r="AU1900">
        <v>2327.3267000000001</v>
      </c>
      <c r="AV1900" s="4">
        <f t="shared" si="568"/>
        <v>10715281.625</v>
      </c>
      <c r="AX1900">
        <v>158578261</v>
      </c>
      <c r="AY1900">
        <v>158578261</v>
      </c>
      <c r="AZ1900" s="4">
        <f t="shared" si="569"/>
        <v>11.3</v>
      </c>
      <c r="BB1900">
        <v>11.3</v>
      </c>
      <c r="BC1900" s="4">
        <f t="shared" si="570"/>
        <v>11.2</v>
      </c>
      <c r="BE1900">
        <v>11.2</v>
      </c>
      <c r="BF1900" s="4">
        <v>0.49199999999999999</v>
      </c>
      <c r="BG1900" s="4">
        <v>9.5</v>
      </c>
      <c r="BH1900" s="4">
        <f t="shared" si="552"/>
        <v>52</v>
      </c>
      <c r="BJ1900">
        <v>52</v>
      </c>
    </row>
    <row r="1901" spans="1:62" x14ac:dyDescent="0.25">
      <c r="A1901" s="4" t="s">
        <v>145</v>
      </c>
      <c r="B1901" s="4">
        <v>2009</v>
      </c>
      <c r="C1901" s="4">
        <v>1</v>
      </c>
      <c r="E1901" s="4">
        <f t="shared" si="553"/>
        <v>7.5764067998443916E-4</v>
      </c>
      <c r="F1901">
        <v>376</v>
      </c>
      <c r="H1901" s="4">
        <f t="shared" si="554"/>
        <v>4.0749336787398553E-3</v>
      </c>
      <c r="I1901">
        <f t="shared" si="555"/>
        <v>55</v>
      </c>
      <c r="K1901">
        <v>527</v>
      </c>
      <c r="L1901" s="4">
        <v>9.0500000000000007</v>
      </c>
      <c r="M1901">
        <f t="shared" si="556"/>
        <v>1.8781685896256735E-4</v>
      </c>
      <c r="O1901" s="4">
        <f t="shared" si="557"/>
        <v>14.5676468</v>
      </c>
      <c r="Q1901">
        <v>14.5676468</v>
      </c>
      <c r="S1901" s="4">
        <f t="shared" si="558"/>
        <v>1.2318378215770384E-2</v>
      </c>
      <c r="T1901">
        <v>63</v>
      </c>
      <c r="W1901" s="4">
        <f t="shared" si="559"/>
        <v>900.625</v>
      </c>
      <c r="X1901">
        <v>1272</v>
      </c>
      <c r="Y1901" s="4">
        <v>21.6</v>
      </c>
      <c r="AB1901" s="4">
        <f t="shared" si="560"/>
        <v>57.5</v>
      </c>
      <c r="AC1901" s="3">
        <v>832</v>
      </c>
      <c r="AD1901" s="4">
        <f t="shared" si="561"/>
        <v>1.3062764435218649E-2</v>
      </c>
      <c r="AE1901">
        <f t="shared" si="562"/>
        <v>66</v>
      </c>
      <c r="AG1901">
        <v>66</v>
      </c>
      <c r="AH1901" s="4">
        <f t="shared" si="563"/>
        <v>4.24</v>
      </c>
      <c r="AJ1901">
        <v>4.24</v>
      </c>
      <c r="AK1901" s="4">
        <f t="shared" si="564"/>
        <v>1.2007868517362743E-2</v>
      </c>
      <c r="AL1901">
        <f t="shared" si="565"/>
        <v>63</v>
      </c>
      <c r="AN1901">
        <v>63</v>
      </c>
      <c r="AO1901" s="4">
        <f t="shared" si="566"/>
        <v>1.85</v>
      </c>
      <c r="AQ1901">
        <v>4.9000000000000004</v>
      </c>
      <c r="AR1901" s="4">
        <f t="shared" si="567"/>
        <v>197.66142199999999</v>
      </c>
      <c r="AT1901">
        <v>197.66142199999999</v>
      </c>
      <c r="AU1901">
        <v>197.66142199999999</v>
      </c>
      <c r="AV1901" s="4">
        <f t="shared" si="568"/>
        <v>10715281.625</v>
      </c>
      <c r="AX1901">
        <v>15442181</v>
      </c>
      <c r="AY1901">
        <v>15442181</v>
      </c>
      <c r="AZ1901" s="4">
        <f t="shared" si="569"/>
        <v>11.7</v>
      </c>
      <c r="BB1901">
        <v>11.7</v>
      </c>
      <c r="BC1901" s="4">
        <f t="shared" si="570"/>
        <v>11.6</v>
      </c>
      <c r="BE1901">
        <v>11.6</v>
      </c>
      <c r="BF1901" s="4">
        <v>0.48699999999999999</v>
      </c>
      <c r="BG1901" s="4">
        <v>9.3000000000000007</v>
      </c>
      <c r="BH1901" s="4">
        <f t="shared" si="552"/>
        <v>51.6</v>
      </c>
      <c r="BJ1901">
        <v>51.6</v>
      </c>
    </row>
    <row r="1902" spans="1:62" x14ac:dyDescent="0.25">
      <c r="A1902" s="4" t="s">
        <v>145</v>
      </c>
      <c r="B1902" s="4">
        <v>2008</v>
      </c>
      <c r="C1902" s="4">
        <v>1</v>
      </c>
      <c r="E1902" s="4">
        <f t="shared" si="553"/>
        <v>6.5869345812990285E-4</v>
      </c>
      <c r="F1902">
        <v>386</v>
      </c>
      <c r="H1902" s="4">
        <f t="shared" si="554"/>
        <v>4.0749336787398553E-3</v>
      </c>
      <c r="I1902">
        <f t="shared" si="555"/>
        <v>55</v>
      </c>
      <c r="K1902">
        <v>536</v>
      </c>
      <c r="L1902" s="4">
        <v>9.3000000000000007</v>
      </c>
      <c r="M1902">
        <f t="shared" si="556"/>
        <v>1.9077370249902671E-4</v>
      </c>
      <c r="O1902" s="4">
        <f t="shared" si="557"/>
        <v>105.5910629</v>
      </c>
      <c r="Q1902">
        <v>105.5910629</v>
      </c>
      <c r="S1902" s="4">
        <f t="shared" si="558"/>
        <v>4.4730486886273577E-3</v>
      </c>
      <c r="T1902">
        <v>41</v>
      </c>
      <c r="W1902" s="4">
        <f t="shared" si="559"/>
        <v>900.625</v>
      </c>
      <c r="X1902">
        <v>9960</v>
      </c>
      <c r="Y1902" s="4">
        <v>21</v>
      </c>
      <c r="AB1902" s="4">
        <f t="shared" si="560"/>
        <v>57.5</v>
      </c>
      <c r="AC1902" s="3">
        <v>848</v>
      </c>
      <c r="AD1902" s="4">
        <f t="shared" si="561"/>
        <v>1.0936286191555561E-4</v>
      </c>
      <c r="AE1902">
        <f t="shared" si="562"/>
        <v>6</v>
      </c>
      <c r="AG1902">
        <v>6</v>
      </c>
      <c r="AH1902" s="4">
        <f t="shared" si="563"/>
        <v>4</v>
      </c>
      <c r="AJ1902">
        <v>4</v>
      </c>
      <c r="AK1902" s="4">
        <f t="shared" si="564"/>
        <v>8.1908307785466677E-3</v>
      </c>
      <c r="AL1902">
        <f t="shared" si="565"/>
        <v>53</v>
      </c>
      <c r="AN1902">
        <v>53</v>
      </c>
      <c r="AO1902" s="4">
        <f t="shared" si="566"/>
        <v>1.85</v>
      </c>
      <c r="AQ1902">
        <v>5</v>
      </c>
      <c r="AR1902" s="4">
        <f t="shared" si="567"/>
        <v>1383.893354</v>
      </c>
      <c r="AT1902">
        <v>1383.893354</v>
      </c>
      <c r="AU1902">
        <v>1383.893354</v>
      </c>
      <c r="AV1902" s="4">
        <f t="shared" si="568"/>
        <v>1534739</v>
      </c>
      <c r="AX1902">
        <v>1534739</v>
      </c>
      <c r="AY1902">
        <v>1534739</v>
      </c>
      <c r="AZ1902" s="4">
        <f t="shared" si="569"/>
        <v>12</v>
      </c>
      <c r="BB1902">
        <v>12</v>
      </c>
      <c r="BC1902" s="4">
        <f t="shared" si="570"/>
        <v>11.9</v>
      </c>
      <c r="BE1902">
        <v>11.9</v>
      </c>
      <c r="BF1902" s="4">
        <v>0.48099999999999998</v>
      </c>
      <c r="BG1902" s="4">
        <v>9.1999999999999993</v>
      </c>
      <c r="BH1902" s="4">
        <f t="shared" si="552"/>
        <v>59</v>
      </c>
      <c r="BJ1902">
        <v>59</v>
      </c>
    </row>
    <row r="1903" spans="1:62" x14ac:dyDescent="0.25">
      <c r="A1903" s="4" t="s">
        <v>145</v>
      </c>
      <c r="B1903" s="4">
        <v>2007</v>
      </c>
      <c r="C1903" s="4">
        <v>1</v>
      </c>
      <c r="E1903" s="4">
        <f t="shared" si="553"/>
        <v>6.4001479692497301E-4</v>
      </c>
      <c r="F1903">
        <v>388</v>
      </c>
      <c r="H1903" s="4">
        <f t="shared" si="554"/>
        <v>4.0749336787398553E-3</v>
      </c>
      <c r="I1903">
        <f t="shared" si="555"/>
        <v>55</v>
      </c>
      <c r="K1903">
        <v>542</v>
      </c>
      <c r="L1903" s="4">
        <v>9.5500000000000007</v>
      </c>
      <c r="M1903">
        <f t="shared" si="556"/>
        <v>1.9073957812578449E-4</v>
      </c>
      <c r="O1903" s="4">
        <f t="shared" si="557"/>
        <v>104.4746444</v>
      </c>
      <c r="Q1903">
        <v>104.4746444</v>
      </c>
      <c r="S1903" s="4">
        <f t="shared" si="558"/>
        <v>4.7627391835016819E-3</v>
      </c>
      <c r="T1903">
        <v>42</v>
      </c>
      <c r="W1903" s="4">
        <f t="shared" si="559"/>
        <v>900.625</v>
      </c>
      <c r="X1903">
        <v>2613</v>
      </c>
      <c r="Y1903" s="4">
        <v>2.4</v>
      </c>
      <c r="AB1903" s="4">
        <f t="shared" si="560"/>
        <v>57.5</v>
      </c>
      <c r="AC1903" s="3">
        <v>863</v>
      </c>
      <c r="AD1903" s="4">
        <f t="shared" si="561"/>
        <v>8.1693404601084173E-3</v>
      </c>
      <c r="AE1903">
        <f t="shared" si="562"/>
        <v>54</v>
      </c>
      <c r="AG1903">
        <v>54</v>
      </c>
      <c r="AH1903" s="4">
        <f t="shared" si="563"/>
        <v>4.47</v>
      </c>
      <c r="AJ1903">
        <v>4.47</v>
      </c>
      <c r="AK1903" s="4">
        <f t="shared" si="564"/>
        <v>4.4643474315200693E-3</v>
      </c>
      <c r="AL1903">
        <f t="shared" si="565"/>
        <v>42</v>
      </c>
      <c r="AN1903">
        <v>42</v>
      </c>
      <c r="AO1903" s="4">
        <f t="shared" si="566"/>
        <v>1.85</v>
      </c>
      <c r="AQ1903">
        <v>5.2</v>
      </c>
      <c r="AR1903" s="4">
        <f t="shared" si="567"/>
        <v>1136.829645</v>
      </c>
      <c r="AT1903">
        <v>1136.829645</v>
      </c>
      <c r="AU1903">
        <v>1136.829645</v>
      </c>
      <c r="AV1903" s="4">
        <f t="shared" si="568"/>
        <v>10715281.625</v>
      </c>
      <c r="AX1903">
        <v>14641724</v>
      </c>
      <c r="AY1903">
        <v>14641724</v>
      </c>
      <c r="AZ1903" s="4">
        <f t="shared" si="569"/>
        <v>12.3</v>
      </c>
      <c r="BB1903">
        <v>12.3</v>
      </c>
      <c r="BC1903" s="4">
        <f t="shared" si="570"/>
        <v>12.3</v>
      </c>
      <c r="BE1903">
        <v>12.3</v>
      </c>
      <c r="BF1903" s="4">
        <v>0.47699999999999998</v>
      </c>
      <c r="BG1903" s="4">
        <v>9.1</v>
      </c>
      <c r="BH1903" s="4">
        <f t="shared" si="552"/>
        <v>55</v>
      </c>
      <c r="BJ1903">
        <v>55</v>
      </c>
    </row>
    <row r="1904" spans="1:62" x14ac:dyDescent="0.25">
      <c r="A1904" s="4" t="s">
        <v>145</v>
      </c>
      <c r="B1904" s="4">
        <v>2006</v>
      </c>
      <c r="C1904" s="4">
        <v>1</v>
      </c>
      <c r="E1904" s="4">
        <f t="shared" si="553"/>
        <v>5.6897368219358652E-4</v>
      </c>
      <c r="F1904">
        <v>396</v>
      </c>
      <c r="H1904" s="4">
        <f t="shared" si="554"/>
        <v>4.0749336787398553E-3</v>
      </c>
      <c r="I1904">
        <f t="shared" si="555"/>
        <v>55</v>
      </c>
      <c r="K1904">
        <v>549</v>
      </c>
      <c r="L1904" s="4">
        <v>9.66</v>
      </c>
      <c r="M1904">
        <f t="shared" si="556"/>
        <v>1.8767169856675746E-4</v>
      </c>
      <c r="O1904" s="4">
        <f t="shared" si="557"/>
        <v>10.35779424</v>
      </c>
      <c r="Q1904">
        <v>10.35779424</v>
      </c>
      <c r="S1904" s="4">
        <f t="shared" si="558"/>
        <v>1.5721887422063701E-3</v>
      </c>
      <c r="T1904">
        <v>27</v>
      </c>
      <c r="W1904" s="4">
        <f t="shared" si="559"/>
        <v>704</v>
      </c>
      <c r="X1904">
        <v>704</v>
      </c>
      <c r="Y1904" s="4">
        <v>19.899999999999999</v>
      </c>
      <c r="AB1904" s="4">
        <f t="shared" si="560"/>
        <v>57.5</v>
      </c>
      <c r="AC1904" s="3">
        <v>879</v>
      </c>
      <c r="AD1904" s="4">
        <f t="shared" si="561"/>
        <v>5.1941935568501204E-3</v>
      </c>
      <c r="AE1904">
        <f t="shared" si="562"/>
        <v>46</v>
      </c>
      <c r="AG1904">
        <v>46</v>
      </c>
      <c r="AH1904" s="4">
        <f t="shared" si="563"/>
        <v>3.66</v>
      </c>
      <c r="AJ1904">
        <v>3.66</v>
      </c>
      <c r="AK1904" s="4">
        <f t="shared" si="564"/>
        <v>1.2283326207330341E-4</v>
      </c>
      <c r="AL1904">
        <f t="shared" si="565"/>
        <v>4</v>
      </c>
      <c r="AN1904">
        <v>4</v>
      </c>
      <c r="AO1904" s="4">
        <f t="shared" si="566"/>
        <v>1.85</v>
      </c>
      <c r="AQ1904">
        <v>5.3</v>
      </c>
      <c r="AR1904" s="4">
        <f t="shared" si="567"/>
        <v>119.743286</v>
      </c>
      <c r="AT1904">
        <v>119.743286</v>
      </c>
      <c r="AU1904">
        <v>119.743286</v>
      </c>
      <c r="AV1904" s="4">
        <f t="shared" si="568"/>
        <v>10715281.625</v>
      </c>
      <c r="AX1904">
        <v>14261494</v>
      </c>
      <c r="AY1904">
        <v>14261494</v>
      </c>
      <c r="AZ1904" s="4">
        <f t="shared" si="569"/>
        <v>12.6</v>
      </c>
      <c r="BB1904">
        <v>12.6</v>
      </c>
      <c r="BC1904" s="4">
        <f t="shared" si="570"/>
        <v>12.6</v>
      </c>
      <c r="BE1904">
        <v>12.6</v>
      </c>
      <c r="BF1904" s="4">
        <v>0.46600000000000003</v>
      </c>
      <c r="BG1904" s="4">
        <v>9</v>
      </c>
      <c r="BH1904" s="4">
        <f t="shared" si="552"/>
        <v>49.8</v>
      </c>
      <c r="BJ1904">
        <v>49.8</v>
      </c>
    </row>
    <row r="1905" spans="1:62" x14ac:dyDescent="0.25">
      <c r="A1905" s="4" t="s">
        <v>145</v>
      </c>
      <c r="B1905" s="4">
        <v>2005</v>
      </c>
      <c r="C1905" s="4">
        <v>1</v>
      </c>
      <c r="E1905" s="4">
        <f t="shared" si="553"/>
        <v>1.3900710514061737E-3</v>
      </c>
      <c r="F1905">
        <v>4</v>
      </c>
      <c r="H1905" s="4">
        <f t="shared" si="554"/>
        <v>4.0749336787398553E-3</v>
      </c>
      <c r="I1905">
        <f t="shared" si="555"/>
        <v>55</v>
      </c>
      <c r="K1905">
        <v>556</v>
      </c>
      <c r="L1905" s="4">
        <v>9.7100000000000009</v>
      </c>
      <c r="M1905">
        <f t="shared" si="556"/>
        <v>1.8753512917927178E-4</v>
      </c>
      <c r="O1905" s="4">
        <f t="shared" si="557"/>
        <v>6.4162527870000003</v>
      </c>
      <c r="Q1905">
        <v>6.4162527870000003</v>
      </c>
      <c r="S1905" s="4">
        <f t="shared" si="558"/>
        <v>6.808726945179887E-4</v>
      </c>
      <c r="T1905">
        <v>18</v>
      </c>
      <c r="W1905" s="4">
        <f t="shared" si="559"/>
        <v>900.625</v>
      </c>
      <c r="X1905">
        <v>110927</v>
      </c>
      <c r="Y1905" s="4">
        <v>19.3</v>
      </c>
      <c r="AB1905" s="4">
        <f t="shared" si="560"/>
        <v>57.5</v>
      </c>
      <c r="AC1905" s="3">
        <v>893</v>
      </c>
      <c r="AD1905" s="4">
        <f t="shared" si="561"/>
        <v>4.8554581251313272E-3</v>
      </c>
      <c r="AE1905">
        <f t="shared" si="562"/>
        <v>45</v>
      </c>
      <c r="AG1905">
        <v>45</v>
      </c>
      <c r="AH1905" s="4">
        <f t="shared" si="563"/>
        <v>4.1100000000000003</v>
      </c>
      <c r="AJ1905">
        <v>4.1100000000000003</v>
      </c>
      <c r="AK1905" s="4">
        <f t="shared" si="564"/>
        <v>2.8974280384133984E-3</v>
      </c>
      <c r="AL1905">
        <f t="shared" si="565"/>
        <v>36</v>
      </c>
      <c r="AN1905">
        <v>36</v>
      </c>
      <c r="AO1905" s="4">
        <f t="shared" si="566"/>
        <v>1.85</v>
      </c>
      <c r="AQ1905">
        <v>5.4</v>
      </c>
      <c r="AR1905" s="4">
        <f t="shared" si="567"/>
        <v>87.893873799999994</v>
      </c>
      <c r="AT1905">
        <v>87.893873799999994</v>
      </c>
      <c r="AU1905">
        <v>87.893873799999994</v>
      </c>
      <c r="AV1905" s="4">
        <f t="shared" si="568"/>
        <v>10715281.625</v>
      </c>
      <c r="AX1905">
        <v>138939478</v>
      </c>
      <c r="AY1905">
        <v>138939478</v>
      </c>
      <c r="AZ1905" s="4">
        <f t="shared" si="569"/>
        <v>12.9</v>
      </c>
      <c r="BB1905">
        <v>12.9</v>
      </c>
      <c r="BC1905" s="4">
        <f t="shared" si="570"/>
        <v>12.9</v>
      </c>
      <c r="BE1905">
        <v>12.9</v>
      </c>
      <c r="BF1905" s="4">
        <v>0.46300000000000002</v>
      </c>
      <c r="BG1905" s="4">
        <v>8.9</v>
      </c>
      <c r="BH1905" s="4">
        <f t="shared" si="552"/>
        <v>49.2</v>
      </c>
      <c r="BJ1905">
        <v>49.2</v>
      </c>
    </row>
    <row r="1906" spans="1:62" x14ac:dyDescent="0.25">
      <c r="A1906" s="4" t="s">
        <v>145</v>
      </c>
      <c r="B1906" s="4">
        <v>2004</v>
      </c>
      <c r="C1906" s="4">
        <v>1</v>
      </c>
      <c r="E1906" s="4">
        <f t="shared" si="553"/>
        <v>2.0484386886852747E-3</v>
      </c>
      <c r="F1906">
        <v>47</v>
      </c>
      <c r="H1906" s="4">
        <f t="shared" si="554"/>
        <v>4.0749336787398553E-3</v>
      </c>
      <c r="I1906">
        <f t="shared" si="555"/>
        <v>55</v>
      </c>
      <c r="K1906">
        <v>563</v>
      </c>
      <c r="L1906" s="4">
        <v>9.76</v>
      </c>
      <c r="M1906">
        <f t="shared" si="556"/>
        <v>1.8924622168657625E-4</v>
      </c>
      <c r="O1906" s="4">
        <f t="shared" si="557"/>
        <v>57.225558149999998</v>
      </c>
      <c r="Q1906">
        <v>57.225558149999998</v>
      </c>
      <c r="S1906" s="4">
        <f t="shared" si="558"/>
        <v>8.675140700055771E-5</v>
      </c>
      <c r="W1906" s="4">
        <f t="shared" si="559"/>
        <v>900.625</v>
      </c>
      <c r="X1906">
        <v>31521</v>
      </c>
      <c r="Y1906" s="4">
        <v>18.8</v>
      </c>
      <c r="AB1906" s="4">
        <f t="shared" si="560"/>
        <v>57.5</v>
      </c>
      <c r="AC1906" s="3">
        <v>907</v>
      </c>
      <c r="AD1906" s="4">
        <f t="shared" si="561"/>
        <v>4.2312492988696351E-3</v>
      </c>
      <c r="AE1906">
        <f t="shared" si="562"/>
        <v>43</v>
      </c>
      <c r="AG1906">
        <v>43</v>
      </c>
      <c r="AH1906" s="4">
        <f t="shared" si="563"/>
        <v>4.33</v>
      </c>
      <c r="AJ1906">
        <v>4.33</v>
      </c>
      <c r="AK1906" s="4">
        <f t="shared" si="564"/>
        <v>2.2853006881983673E-3</v>
      </c>
      <c r="AL1906">
        <f t="shared" si="565"/>
        <v>33</v>
      </c>
      <c r="AN1906">
        <v>33</v>
      </c>
      <c r="AO1906" s="4">
        <f t="shared" si="566"/>
        <v>1.85</v>
      </c>
      <c r="AQ1906">
        <v>5.4</v>
      </c>
      <c r="AR1906" s="4">
        <f t="shared" si="567"/>
        <v>648.81585199999995</v>
      </c>
      <c r="AT1906">
        <v>648.81585199999995</v>
      </c>
      <c r="AU1906">
        <v>648.81585199999995</v>
      </c>
      <c r="AV1906" s="4">
        <f t="shared" si="568"/>
        <v>10715281.625</v>
      </c>
      <c r="AX1906">
        <v>135393616</v>
      </c>
      <c r="AY1906">
        <v>135393616</v>
      </c>
      <c r="AZ1906" s="4">
        <f t="shared" si="569"/>
        <v>13.2</v>
      </c>
      <c r="BB1906">
        <v>13.2</v>
      </c>
      <c r="BC1906" s="4">
        <f t="shared" si="570"/>
        <v>13.2</v>
      </c>
      <c r="BE1906">
        <v>13.2</v>
      </c>
      <c r="BF1906" s="4">
        <v>0.44500000000000001</v>
      </c>
      <c r="BG1906" s="4">
        <v>8.5</v>
      </c>
      <c r="BH1906" s="4">
        <f t="shared" si="552"/>
        <v>48.5</v>
      </c>
      <c r="BJ1906">
        <v>48.5</v>
      </c>
    </row>
    <row r="1907" spans="1:62" x14ac:dyDescent="0.25">
      <c r="A1907" s="4" t="s">
        <v>145</v>
      </c>
      <c r="B1907" s="4">
        <v>2003</v>
      </c>
      <c r="C1907" s="4">
        <v>1</v>
      </c>
      <c r="E1907" s="4">
        <f t="shared" si="553"/>
        <v>1.9545542342591315E-3</v>
      </c>
      <c r="F1907">
        <v>41</v>
      </c>
      <c r="H1907" s="4">
        <f t="shared" si="554"/>
        <v>4.0749336787398553E-3</v>
      </c>
      <c r="I1907">
        <f t="shared" si="555"/>
        <v>55</v>
      </c>
      <c r="K1907">
        <v>567</v>
      </c>
      <c r="L1907" s="4">
        <v>9.75</v>
      </c>
      <c r="M1907">
        <f t="shared" si="556"/>
        <v>1.8834931952982633E-4</v>
      </c>
      <c r="O1907" s="4">
        <f t="shared" si="557"/>
        <v>30.195508490000002</v>
      </c>
      <c r="Q1907">
        <v>30.195508490000002</v>
      </c>
      <c r="S1907" s="4">
        <f t="shared" si="558"/>
        <v>8.675140700055771E-5</v>
      </c>
      <c r="W1907" s="4">
        <f t="shared" si="559"/>
        <v>900.625</v>
      </c>
      <c r="X1907">
        <v>141258</v>
      </c>
      <c r="Y1907" s="4">
        <v>18.3</v>
      </c>
      <c r="AB1907" s="4">
        <f t="shared" si="560"/>
        <v>57.5</v>
      </c>
      <c r="AC1907" s="3">
        <v>918</v>
      </c>
      <c r="AD1907" s="4">
        <f t="shared" si="561"/>
        <v>3.9294615230230489E-3</v>
      </c>
      <c r="AE1907">
        <f t="shared" si="562"/>
        <v>42</v>
      </c>
      <c r="AG1907">
        <v>42</v>
      </c>
      <c r="AH1907" s="4">
        <f t="shared" si="563"/>
        <v>4.5</v>
      </c>
      <c r="AJ1907">
        <v>4.5</v>
      </c>
      <c r="AK1907" s="4">
        <f t="shared" si="564"/>
        <v>1.6265958021724845E-3</v>
      </c>
      <c r="AL1907">
        <f t="shared" si="565"/>
        <v>29</v>
      </c>
      <c r="AN1907">
        <v>29</v>
      </c>
      <c r="AO1907" s="4">
        <f t="shared" si="566"/>
        <v>1.85</v>
      </c>
      <c r="AQ1907">
        <v>5.4</v>
      </c>
      <c r="AR1907" s="4">
        <f t="shared" si="567"/>
        <v>512.65719000000001</v>
      </c>
      <c r="AT1907">
        <v>512.65719000000001</v>
      </c>
      <c r="AU1907">
        <v>512.65719000000001</v>
      </c>
      <c r="AV1907" s="4">
        <f t="shared" si="568"/>
        <v>10715281.625</v>
      </c>
      <c r="AX1907">
        <v>131972533</v>
      </c>
      <c r="AY1907">
        <v>131972533</v>
      </c>
      <c r="AZ1907" s="4">
        <f t="shared" si="569"/>
        <v>13.5</v>
      </c>
      <c r="BB1907">
        <v>13.5</v>
      </c>
      <c r="BC1907" s="4">
        <f t="shared" si="570"/>
        <v>13.6</v>
      </c>
      <c r="BE1907">
        <v>13.6</v>
      </c>
      <c r="BF1907" s="4">
        <v>0</v>
      </c>
      <c r="BG1907" s="4">
        <v>8.1</v>
      </c>
      <c r="BH1907" s="4">
        <f t="shared" si="552"/>
        <v>48.1</v>
      </c>
      <c r="BJ1907">
        <v>48.1</v>
      </c>
    </row>
    <row r="1908" spans="1:62" x14ac:dyDescent="0.25">
      <c r="A1908" s="4" t="s">
        <v>145</v>
      </c>
      <c r="B1908" s="4">
        <v>2002</v>
      </c>
      <c r="C1908" s="4">
        <v>1</v>
      </c>
      <c r="E1908" s="4">
        <f t="shared" si="553"/>
        <v>2.0796479333596947E-3</v>
      </c>
      <c r="F1908">
        <v>49</v>
      </c>
      <c r="H1908" s="4">
        <f t="shared" si="554"/>
        <v>4.0749336787398553E-3</v>
      </c>
      <c r="I1908">
        <f t="shared" si="555"/>
        <v>55</v>
      </c>
      <c r="K1908">
        <v>571</v>
      </c>
      <c r="L1908" s="4">
        <v>9.61</v>
      </c>
      <c r="M1908">
        <f t="shared" si="556"/>
        <v>1.8790512002868267E-4</v>
      </c>
      <c r="O1908" s="4">
        <f t="shared" si="557"/>
        <v>17.137754000000001</v>
      </c>
      <c r="Q1908">
        <v>17.137754000000001</v>
      </c>
      <c r="S1908" s="4">
        <f t="shared" si="558"/>
        <v>8.675140700055771E-5</v>
      </c>
      <c r="W1908" s="4">
        <f t="shared" si="559"/>
        <v>900.625</v>
      </c>
      <c r="X1908">
        <v>42007</v>
      </c>
      <c r="Y1908" s="4">
        <v>17.8</v>
      </c>
      <c r="AB1908" s="4">
        <f t="shared" si="560"/>
        <v>57.5</v>
      </c>
      <c r="AC1908" s="3">
        <v>928</v>
      </c>
      <c r="AD1908" s="4">
        <f t="shared" si="561"/>
        <v>7.5229730162555439E-5</v>
      </c>
      <c r="AE1908">
        <f t="shared" si="562"/>
        <v>4</v>
      </c>
      <c r="AG1908">
        <v>4</v>
      </c>
      <c r="AH1908" s="4">
        <f t="shared" si="563"/>
        <v>2.4300000000000002</v>
      </c>
      <c r="AJ1908">
        <v>2.4300000000000002</v>
      </c>
      <c r="AK1908" s="4">
        <f t="shared" si="564"/>
        <v>1.1230702347556447E-3</v>
      </c>
      <c r="AL1908">
        <f t="shared" si="565"/>
        <v>25</v>
      </c>
      <c r="AN1908">
        <v>25</v>
      </c>
      <c r="AO1908" s="4">
        <f t="shared" si="566"/>
        <v>1.85</v>
      </c>
      <c r="AQ1908">
        <v>5.3</v>
      </c>
      <c r="AR1908" s="4">
        <f t="shared" si="567"/>
        <v>459.45721170000002</v>
      </c>
      <c r="AT1908">
        <v>459.45721170000002</v>
      </c>
      <c r="AU1908">
        <v>459.45721170000002</v>
      </c>
      <c r="AV1908" s="4">
        <f t="shared" si="568"/>
        <v>10715281.625</v>
      </c>
      <c r="AX1908">
        <v>12866671</v>
      </c>
      <c r="AY1908">
        <v>12866671</v>
      </c>
      <c r="AZ1908" s="4">
        <f t="shared" si="569"/>
        <v>13.8</v>
      </c>
      <c r="BB1908">
        <v>13.8</v>
      </c>
      <c r="BC1908" s="4">
        <f t="shared" si="570"/>
        <v>13.8</v>
      </c>
      <c r="BE1908">
        <v>13.8</v>
      </c>
      <c r="BF1908" s="4">
        <v>0</v>
      </c>
      <c r="BG1908" s="4">
        <v>7.7</v>
      </c>
      <c r="BH1908" s="4">
        <f t="shared" si="552"/>
        <v>47.7</v>
      </c>
      <c r="BJ1908">
        <v>47.7</v>
      </c>
    </row>
    <row r="1909" spans="1:62" x14ac:dyDescent="0.25">
      <c r="A1909" s="4" t="s">
        <v>145</v>
      </c>
      <c r="B1909" s="4">
        <v>2001</v>
      </c>
      <c r="C1909" s="4">
        <v>1</v>
      </c>
      <c r="E1909" s="4">
        <f t="shared" si="553"/>
        <v>2.0640511260730143E-3</v>
      </c>
      <c r="F1909">
        <v>48</v>
      </c>
      <c r="H1909" s="4">
        <f t="shared" si="554"/>
        <v>4.0749336787398553E-3</v>
      </c>
      <c r="I1909">
        <f t="shared" si="555"/>
        <v>55</v>
      </c>
      <c r="K1909">
        <v>574</v>
      </c>
      <c r="L1909" s="4">
        <v>9.58</v>
      </c>
      <c r="M1909">
        <f t="shared" si="556"/>
        <v>1.8786027781651489E-4</v>
      </c>
      <c r="O1909" s="4">
        <f t="shared" si="557"/>
        <v>15.830985</v>
      </c>
      <c r="Q1909">
        <v>15.830985</v>
      </c>
      <c r="S1909" s="4">
        <f t="shared" si="558"/>
        <v>8.675140700055771E-5</v>
      </c>
      <c r="W1909" s="4">
        <f t="shared" si="559"/>
        <v>900.625</v>
      </c>
      <c r="X1909">
        <v>168107</v>
      </c>
      <c r="Y1909" s="4">
        <v>17.3</v>
      </c>
      <c r="AB1909" s="4">
        <f t="shared" si="560"/>
        <v>57.5</v>
      </c>
      <c r="AC1909" s="3">
        <v>936</v>
      </c>
      <c r="AD1909" s="4">
        <f t="shared" si="561"/>
        <v>2.4283127967911627E-3</v>
      </c>
      <c r="AE1909">
        <f t="shared" si="562"/>
        <v>36</v>
      </c>
      <c r="AG1909">
        <v>36</v>
      </c>
      <c r="AH1909" s="4">
        <f t="shared" si="563"/>
        <v>3.25</v>
      </c>
      <c r="AJ1909">
        <v>3.25</v>
      </c>
      <c r="AK1909" s="4">
        <f t="shared" si="564"/>
        <v>1.3308334103532291E-3</v>
      </c>
      <c r="AL1909">
        <f t="shared" si="565"/>
        <v>27</v>
      </c>
      <c r="AN1909">
        <v>27</v>
      </c>
      <c r="AO1909" s="4">
        <f t="shared" si="566"/>
        <v>1.85</v>
      </c>
      <c r="AQ1909">
        <v>5.0999999999999996</v>
      </c>
      <c r="AR1909" s="4">
        <f t="shared" si="567"/>
        <v>351.79966660000002</v>
      </c>
      <c r="AT1909">
        <v>351.79966660000002</v>
      </c>
      <c r="AU1909">
        <v>351.79966660000002</v>
      </c>
      <c r="AV1909" s="4">
        <f t="shared" si="568"/>
        <v>10715281.625</v>
      </c>
      <c r="AX1909">
        <v>125463434</v>
      </c>
      <c r="AY1909">
        <v>125463434</v>
      </c>
      <c r="AZ1909" s="4">
        <f t="shared" si="569"/>
        <v>14.1</v>
      </c>
      <c r="BB1909">
        <v>14.1</v>
      </c>
      <c r="BC1909" s="4">
        <f t="shared" si="570"/>
        <v>14.1</v>
      </c>
      <c r="BE1909">
        <v>14.1</v>
      </c>
      <c r="BF1909" s="4">
        <v>0</v>
      </c>
      <c r="BG1909" s="4">
        <v>8</v>
      </c>
      <c r="BH1909" s="4">
        <f t="shared" si="552"/>
        <v>47.4</v>
      </c>
      <c r="BJ1909">
        <v>47.4</v>
      </c>
    </row>
    <row r="1910" spans="1:62" x14ac:dyDescent="0.25">
      <c r="A1910" s="4" t="s">
        <v>145</v>
      </c>
      <c r="B1910" s="4">
        <v>2000</v>
      </c>
      <c r="C1910" s="4">
        <v>1</v>
      </c>
      <c r="E1910" s="4">
        <f t="shared" si="553"/>
        <v>2.0171754369745433E-3</v>
      </c>
      <c r="F1910">
        <v>45</v>
      </c>
      <c r="H1910" s="4">
        <f t="shared" si="554"/>
        <v>4.0749336787398553E-3</v>
      </c>
      <c r="I1910">
        <f t="shared" si="555"/>
        <v>55</v>
      </c>
      <c r="K1910">
        <v>576</v>
      </c>
      <c r="L1910" s="4">
        <v>9.23</v>
      </c>
      <c r="M1910">
        <f t="shared" si="556"/>
        <v>1.8808776752020424E-4</v>
      </c>
      <c r="O1910" s="4">
        <f t="shared" si="557"/>
        <v>22.481776060000001</v>
      </c>
      <c r="Q1910">
        <v>22.481776060000001</v>
      </c>
      <c r="S1910" s="4">
        <f t="shared" si="558"/>
        <v>8.675140700055771E-5</v>
      </c>
      <c r="W1910" s="4">
        <f t="shared" si="559"/>
        <v>900.625</v>
      </c>
      <c r="X1910">
        <v>212183</v>
      </c>
      <c r="Y1910" s="4">
        <v>16.899999999999999</v>
      </c>
      <c r="AB1910" s="4">
        <f t="shared" si="560"/>
        <v>57.5</v>
      </c>
      <c r="AC1910" s="3">
        <v>943</v>
      </c>
      <c r="AD1910" s="4">
        <f t="shared" si="561"/>
        <v>1.5596070975650289E-3</v>
      </c>
      <c r="AE1910">
        <f t="shared" si="562"/>
        <v>31</v>
      </c>
      <c r="AG1910">
        <v>31</v>
      </c>
      <c r="AH1910" s="4">
        <f t="shared" si="563"/>
        <v>2.84</v>
      </c>
      <c r="AJ1910">
        <v>2.84</v>
      </c>
      <c r="AK1910" s="4">
        <f t="shared" si="564"/>
        <v>1.5707355889540136E-3</v>
      </c>
      <c r="AL1910">
        <f t="shared" si="565"/>
        <v>29</v>
      </c>
      <c r="AN1910">
        <v>29</v>
      </c>
      <c r="AO1910" s="4">
        <f t="shared" si="566"/>
        <v>1.85</v>
      </c>
      <c r="AQ1910">
        <v>4.9000000000000004</v>
      </c>
      <c r="AR1910" s="4">
        <f t="shared" si="567"/>
        <v>379.11932639999998</v>
      </c>
      <c r="AT1910">
        <v>379.11932639999998</v>
      </c>
      <c r="AU1910">
        <v>379.11932639999998</v>
      </c>
      <c r="AV1910" s="4">
        <f t="shared" si="568"/>
        <v>1223529</v>
      </c>
      <c r="AX1910">
        <v>1223529</v>
      </c>
      <c r="AY1910">
        <v>1223529</v>
      </c>
      <c r="AZ1910" s="4">
        <f t="shared" si="569"/>
        <v>14.3</v>
      </c>
      <c r="BB1910">
        <v>14.3</v>
      </c>
      <c r="BC1910" s="4">
        <f t="shared" si="570"/>
        <v>14.4</v>
      </c>
      <c r="BE1910">
        <v>14.4</v>
      </c>
      <c r="BF1910" s="4">
        <v>0</v>
      </c>
      <c r="BG1910" s="4">
        <v>7.6</v>
      </c>
      <c r="BH1910" s="4">
        <f t="shared" si="552"/>
        <v>47.1</v>
      </c>
      <c r="BJ1910">
        <v>47.1</v>
      </c>
    </row>
    <row r="1911" spans="1:62" x14ac:dyDescent="0.25">
      <c r="A1911" s="4" t="s">
        <v>146</v>
      </c>
      <c r="B1911" s="4">
        <v>2013</v>
      </c>
      <c r="C1911" s="4">
        <v>1</v>
      </c>
      <c r="E1911" s="4">
        <f t="shared" si="553"/>
        <v>1.332694561570342E-3</v>
      </c>
      <c r="H1911" s="4">
        <f t="shared" si="554"/>
        <v>1.3615888411902125E-2</v>
      </c>
      <c r="I1911">
        <f t="shared" si="555"/>
        <v>0</v>
      </c>
      <c r="K1911">
        <v>0</v>
      </c>
      <c r="L1911" s="4">
        <v>0.01</v>
      </c>
      <c r="M1911">
        <f t="shared" si="556"/>
        <v>1.8731145170040577E-4</v>
      </c>
      <c r="O1911" s="4">
        <f t="shared" si="557"/>
        <v>0</v>
      </c>
      <c r="Q1911">
        <v>0</v>
      </c>
      <c r="S1911" s="4">
        <f t="shared" si="558"/>
        <v>1.2276440336999126E-2</v>
      </c>
      <c r="T1911">
        <v>99</v>
      </c>
      <c r="W1911" s="4">
        <f t="shared" si="559"/>
        <v>0</v>
      </c>
      <c r="X1911">
        <v>0</v>
      </c>
      <c r="Y1911" s="4">
        <v>77.3</v>
      </c>
      <c r="AB1911" s="4">
        <f t="shared" si="560"/>
        <v>0</v>
      </c>
      <c r="AC1911" s="3">
        <v>0</v>
      </c>
      <c r="AD1911" s="4">
        <f t="shared" si="561"/>
        <v>1.3366413836197502E-2</v>
      </c>
      <c r="AE1911">
        <f t="shared" si="562"/>
        <v>99</v>
      </c>
      <c r="AG1911">
        <v>99</v>
      </c>
      <c r="AH1911" s="4">
        <f t="shared" si="563"/>
        <v>7.2</v>
      </c>
      <c r="AJ1911">
        <v>7.2</v>
      </c>
      <c r="AK1911" s="4">
        <f t="shared" si="564"/>
        <v>1.2880335668028929E-2</v>
      </c>
      <c r="AL1911">
        <f t="shared" si="565"/>
        <v>99</v>
      </c>
      <c r="AN1911">
        <v>99</v>
      </c>
      <c r="AO1911" s="4">
        <f t="shared" si="566"/>
        <v>0.1</v>
      </c>
      <c r="AQ1911">
        <v>0.1</v>
      </c>
      <c r="AR1911" s="4">
        <f t="shared" si="567"/>
        <v>1766.9475950000001</v>
      </c>
      <c r="AT1911">
        <v>1766.9475950000001</v>
      </c>
      <c r="AV1911" s="4">
        <f t="shared" si="568"/>
        <v>1386542</v>
      </c>
      <c r="AX1911">
        <v>1386542</v>
      </c>
      <c r="AZ1911" s="4">
        <f t="shared" si="569"/>
        <v>0.1</v>
      </c>
      <c r="BB1911">
        <v>0.1</v>
      </c>
      <c r="BC1911" s="4">
        <f t="shared" si="570"/>
        <v>0.1</v>
      </c>
      <c r="BE1911">
        <v>0.1</v>
      </c>
      <c r="BH1911" s="4">
        <f t="shared" si="552"/>
        <v>0</v>
      </c>
    </row>
    <row r="1912" spans="1:62" x14ac:dyDescent="0.25">
      <c r="A1912" s="4" t="s">
        <v>147</v>
      </c>
      <c r="B1912" s="4">
        <v>2015</v>
      </c>
      <c r="C1912" s="4">
        <v>0</v>
      </c>
      <c r="E1912" s="4">
        <f t="shared" si="553"/>
        <v>2.2342785823514797E-3</v>
      </c>
      <c r="F1912">
        <v>59</v>
      </c>
      <c r="H1912" s="4">
        <f t="shared" si="554"/>
        <v>1.3615888411902125E-2</v>
      </c>
      <c r="I1912">
        <f t="shared" si="555"/>
        <v>0</v>
      </c>
      <c r="K1912">
        <v>0</v>
      </c>
      <c r="L1912" s="4">
        <v>5.97</v>
      </c>
      <c r="M1912">
        <f t="shared" si="556"/>
        <v>1.8731145170040577E-4</v>
      </c>
      <c r="O1912" s="4">
        <f t="shared" si="557"/>
        <v>0</v>
      </c>
      <c r="Q1912">
        <v>0</v>
      </c>
      <c r="S1912" s="4">
        <f t="shared" si="558"/>
        <v>8.675140700055771E-5</v>
      </c>
      <c r="W1912" s="4">
        <f t="shared" si="559"/>
        <v>14</v>
      </c>
      <c r="X1912">
        <v>14</v>
      </c>
      <c r="Y1912" s="4">
        <v>61.2</v>
      </c>
      <c r="AB1912" s="4">
        <f t="shared" si="560"/>
        <v>0</v>
      </c>
      <c r="AC1912" s="3">
        <v>0</v>
      </c>
      <c r="AD1912" s="4">
        <f t="shared" si="561"/>
        <v>1.4750831027512358E-2</v>
      </c>
      <c r="AE1912">
        <f t="shared" si="562"/>
        <v>95</v>
      </c>
      <c r="AG1912">
        <v>95</v>
      </c>
      <c r="AH1912" s="4" t="e">
        <f t="shared" si="563"/>
        <v>#VALUE!</v>
      </c>
      <c r="AK1912" s="4">
        <f t="shared" si="564"/>
        <v>1.4182782262760577E-2</v>
      </c>
      <c r="AL1912">
        <f t="shared" si="565"/>
        <v>95</v>
      </c>
      <c r="AN1912">
        <v>95</v>
      </c>
      <c r="AO1912" s="4">
        <f t="shared" si="566"/>
        <v>0.1</v>
      </c>
      <c r="AQ1912">
        <v>0.1</v>
      </c>
      <c r="AR1912" s="4">
        <f t="shared" si="567"/>
        <v>7455.2465400000001</v>
      </c>
      <c r="AT1912">
        <v>7455.2465400000001</v>
      </c>
      <c r="AU1912">
        <v>7455.2465400000001</v>
      </c>
      <c r="AV1912" s="4">
        <f t="shared" si="568"/>
        <v>518867</v>
      </c>
      <c r="AX1912">
        <v>518867</v>
      </c>
      <c r="AY1912">
        <v>518867</v>
      </c>
      <c r="AZ1912" s="4">
        <f t="shared" si="569"/>
        <v>0.8</v>
      </c>
      <c r="BB1912">
        <v>0.8</v>
      </c>
      <c r="BC1912" s="4">
        <f t="shared" si="570"/>
        <v>0.7</v>
      </c>
      <c r="BE1912">
        <v>0.7</v>
      </c>
      <c r="BF1912" s="4">
        <v>0.94799999999999995</v>
      </c>
      <c r="BG1912" s="4">
        <v>17.7</v>
      </c>
      <c r="BH1912" s="4">
        <f t="shared" si="552"/>
        <v>81.8</v>
      </c>
      <c r="BJ1912">
        <v>81.8</v>
      </c>
    </row>
    <row r="1913" spans="1:62" x14ac:dyDescent="0.25">
      <c r="A1913" s="4" t="s">
        <v>147</v>
      </c>
      <c r="B1913" s="4">
        <v>2014</v>
      </c>
      <c r="C1913" s="4">
        <v>0</v>
      </c>
      <c r="E1913" s="4">
        <f t="shared" si="553"/>
        <v>2.2647980099054694E-3</v>
      </c>
      <c r="F1913">
        <v>61</v>
      </c>
      <c r="H1913" s="4">
        <f t="shared" si="554"/>
        <v>1.3615888411902125E-2</v>
      </c>
      <c r="I1913">
        <f t="shared" si="555"/>
        <v>0</v>
      </c>
      <c r="K1913">
        <v>0</v>
      </c>
      <c r="L1913" s="4">
        <v>6.06</v>
      </c>
      <c r="M1913">
        <f t="shared" si="556"/>
        <v>1.9286018278721746E-4</v>
      </c>
      <c r="O1913" s="4">
        <f t="shared" si="557"/>
        <v>177.6382878</v>
      </c>
      <c r="Q1913">
        <v>177.6382878</v>
      </c>
      <c r="S1913" s="4">
        <f t="shared" si="558"/>
        <v>8.675140700055771E-5</v>
      </c>
      <c r="W1913" s="4">
        <f t="shared" si="559"/>
        <v>3</v>
      </c>
      <c r="X1913">
        <v>3</v>
      </c>
      <c r="Y1913" s="4">
        <v>6.8</v>
      </c>
      <c r="AB1913" s="4">
        <f t="shared" si="560"/>
        <v>0</v>
      </c>
      <c r="AC1913" s="3">
        <v>0</v>
      </c>
      <c r="AD1913" s="4">
        <f t="shared" si="561"/>
        <v>1.5329358928151422E-2</v>
      </c>
      <c r="AE1913">
        <f t="shared" si="562"/>
        <v>93</v>
      </c>
      <c r="AG1913">
        <v>93</v>
      </c>
      <c r="AH1913" s="4">
        <f t="shared" si="563"/>
        <v>9.7200000000000006</v>
      </c>
      <c r="AJ1913">
        <v>9.7200000000000006</v>
      </c>
      <c r="AK1913" s="4">
        <f t="shared" si="564"/>
        <v>1.4732953935738499E-2</v>
      </c>
      <c r="AL1913">
        <f t="shared" si="565"/>
        <v>93</v>
      </c>
      <c r="AN1913">
        <v>93</v>
      </c>
      <c r="AO1913" s="4">
        <f t="shared" si="566"/>
        <v>0.1</v>
      </c>
      <c r="AQ1913">
        <v>0.1</v>
      </c>
      <c r="AR1913" s="4">
        <f t="shared" si="567"/>
        <v>975.49856</v>
      </c>
      <c r="AT1913">
        <v>975.49856</v>
      </c>
      <c r="AU1913">
        <v>975.49856</v>
      </c>
      <c r="AV1913" s="4">
        <f t="shared" si="568"/>
        <v>5137232</v>
      </c>
      <c r="AX1913">
        <v>5137232</v>
      </c>
      <c r="AY1913">
        <v>5137232</v>
      </c>
      <c r="AZ1913" s="4">
        <f t="shared" si="569"/>
        <v>0.8</v>
      </c>
      <c r="BB1913">
        <v>0.8</v>
      </c>
      <c r="BC1913" s="4">
        <f t="shared" si="570"/>
        <v>0.7</v>
      </c>
      <c r="BE1913">
        <v>0.7</v>
      </c>
      <c r="BF1913" s="4">
        <v>0.94499999999999995</v>
      </c>
      <c r="BG1913" s="4">
        <v>17.7</v>
      </c>
      <c r="BH1913" s="4">
        <f t="shared" si="552"/>
        <v>81.599999999999994</v>
      </c>
      <c r="BJ1913">
        <v>81.599999999999994</v>
      </c>
    </row>
    <row r="1914" spans="1:62" x14ac:dyDescent="0.25">
      <c r="A1914" s="4" t="s">
        <v>147</v>
      </c>
      <c r="B1914" s="4">
        <v>2013</v>
      </c>
      <c r="C1914" s="4">
        <v>0</v>
      </c>
      <c r="E1914" s="4">
        <f t="shared" si="553"/>
        <v>2.2799923107476028E-3</v>
      </c>
      <c r="F1914">
        <v>62</v>
      </c>
      <c r="H1914" s="4">
        <f t="shared" si="554"/>
        <v>1.3615888411902125E-2</v>
      </c>
      <c r="I1914">
        <f t="shared" si="555"/>
        <v>0</v>
      </c>
      <c r="K1914">
        <v>0</v>
      </c>
      <c r="L1914" s="4">
        <v>6.21</v>
      </c>
      <c r="M1914">
        <f t="shared" si="556"/>
        <v>1.943496767077021E-4</v>
      </c>
      <c r="O1914" s="4">
        <f t="shared" si="557"/>
        <v>234.782883</v>
      </c>
      <c r="Q1914">
        <v>234.782883</v>
      </c>
      <c r="S1914" s="4">
        <f t="shared" si="558"/>
        <v>8.675140700055771E-5</v>
      </c>
      <c r="W1914" s="4">
        <f t="shared" si="559"/>
        <v>8</v>
      </c>
      <c r="X1914">
        <v>8</v>
      </c>
      <c r="Y1914" s="4">
        <v>6.3</v>
      </c>
      <c r="AB1914" s="4">
        <f t="shared" si="560"/>
        <v>0</v>
      </c>
      <c r="AC1914" s="3">
        <v>0</v>
      </c>
      <c r="AD1914" s="4">
        <f t="shared" si="561"/>
        <v>1.503908120723561E-2</v>
      </c>
      <c r="AE1914">
        <f t="shared" si="562"/>
        <v>94</v>
      </c>
      <c r="AG1914">
        <v>94</v>
      </c>
      <c r="AH1914" s="4">
        <f t="shared" si="563"/>
        <v>9.39</v>
      </c>
      <c r="AJ1914">
        <v>9.39</v>
      </c>
      <c r="AK1914" s="4">
        <f t="shared" si="564"/>
        <v>1.4456055805591594E-2</v>
      </c>
      <c r="AL1914">
        <f t="shared" si="565"/>
        <v>94</v>
      </c>
      <c r="AN1914">
        <v>94</v>
      </c>
      <c r="AO1914" s="4">
        <f t="shared" si="566"/>
        <v>0.1</v>
      </c>
      <c r="AQ1914">
        <v>0.1</v>
      </c>
      <c r="AR1914" s="4">
        <f t="shared" si="567"/>
        <v>1291.4349999999999</v>
      </c>
      <c r="AT1914">
        <v>1291.4349999999999</v>
      </c>
      <c r="AU1914">
        <v>1291.4349999999999</v>
      </c>
      <c r="AV1914" s="4">
        <f t="shared" si="568"/>
        <v>579623</v>
      </c>
      <c r="AX1914">
        <v>579623</v>
      </c>
      <c r="AY1914">
        <v>579623</v>
      </c>
      <c r="AZ1914" s="4">
        <f t="shared" si="569"/>
        <v>0.8</v>
      </c>
      <c r="BB1914">
        <v>0.8</v>
      </c>
      <c r="BC1914" s="4">
        <f t="shared" si="570"/>
        <v>0.7</v>
      </c>
      <c r="BE1914">
        <v>0.7</v>
      </c>
      <c r="BF1914" s="4">
        <v>0.94199999999999995</v>
      </c>
      <c r="BG1914" s="4">
        <v>17.5</v>
      </c>
      <c r="BH1914" s="4">
        <f t="shared" si="552"/>
        <v>81.5</v>
      </c>
      <c r="BJ1914">
        <v>81.5</v>
      </c>
    </row>
    <row r="1915" spans="1:62" x14ac:dyDescent="0.25">
      <c r="A1915" s="4" t="s">
        <v>147</v>
      </c>
      <c r="B1915" s="4">
        <v>2012</v>
      </c>
      <c r="C1915" s="4">
        <v>0</v>
      </c>
      <c r="E1915" s="4">
        <f t="shared" si="553"/>
        <v>2.2647980099054694E-3</v>
      </c>
      <c r="F1915">
        <v>61</v>
      </c>
      <c r="H1915" s="4">
        <f t="shared" si="554"/>
        <v>1.3615888411902125E-2</v>
      </c>
      <c r="I1915">
        <f t="shared" si="555"/>
        <v>0</v>
      </c>
      <c r="K1915">
        <v>0</v>
      </c>
      <c r="L1915" s="4">
        <v>6.21</v>
      </c>
      <c r="M1915">
        <f t="shared" si="556"/>
        <v>1.5903210738982859E-4</v>
      </c>
      <c r="O1915" s="4">
        <f t="shared" si="557"/>
        <v>1096.807346997125</v>
      </c>
      <c r="Q1915">
        <v>2094.1909599999999</v>
      </c>
      <c r="S1915" s="4">
        <f t="shared" si="558"/>
        <v>8.675140700055771E-5</v>
      </c>
      <c r="W1915" s="4">
        <f t="shared" si="559"/>
        <v>4</v>
      </c>
      <c r="X1915">
        <v>4</v>
      </c>
      <c r="Y1915" s="4">
        <v>59.8</v>
      </c>
      <c r="AB1915" s="4">
        <f t="shared" si="560"/>
        <v>0</v>
      </c>
      <c r="AC1915" s="3">
        <v>0</v>
      </c>
      <c r="AD1915" s="4">
        <f t="shared" si="561"/>
        <v>1.4728148021234198E-2</v>
      </c>
      <c r="AE1915">
        <f t="shared" si="562"/>
        <v>95</v>
      </c>
      <c r="AG1915">
        <v>95</v>
      </c>
      <c r="AH1915" s="4">
        <f t="shared" si="563"/>
        <v>9.16</v>
      </c>
      <c r="AJ1915">
        <v>9.16</v>
      </c>
      <c r="AK1915" s="4">
        <f t="shared" si="564"/>
        <v>1.4160867155775346E-2</v>
      </c>
      <c r="AL1915">
        <f t="shared" si="565"/>
        <v>95</v>
      </c>
      <c r="AN1915">
        <v>95</v>
      </c>
      <c r="AO1915" s="4">
        <f t="shared" si="566"/>
        <v>0.1</v>
      </c>
      <c r="AQ1915">
        <v>0.1</v>
      </c>
      <c r="AR1915" s="4">
        <f t="shared" si="567"/>
        <v>10972.078698625</v>
      </c>
      <c r="AT1915">
        <v>11563.727000000001</v>
      </c>
      <c r="AU1915">
        <v>11563.727000000001</v>
      </c>
      <c r="AV1915" s="4">
        <f t="shared" si="568"/>
        <v>518573</v>
      </c>
      <c r="AX1915">
        <v>518573</v>
      </c>
      <c r="AY1915">
        <v>518573</v>
      </c>
      <c r="AZ1915" s="4">
        <f t="shared" si="569"/>
        <v>0.7</v>
      </c>
      <c r="BB1915">
        <v>0.7</v>
      </c>
      <c r="BC1915" s="4">
        <f t="shared" si="570"/>
        <v>0.7</v>
      </c>
      <c r="BE1915">
        <v>0.7</v>
      </c>
      <c r="BF1915" s="4">
        <v>0.94099999999999995</v>
      </c>
      <c r="BG1915" s="4">
        <v>17.600000000000001</v>
      </c>
      <c r="BH1915" s="4">
        <f t="shared" si="552"/>
        <v>81.3</v>
      </c>
      <c r="BJ1915">
        <v>81.3</v>
      </c>
    </row>
    <row r="1916" spans="1:62" x14ac:dyDescent="0.25">
      <c r="A1916" s="4" t="s">
        <v>147</v>
      </c>
      <c r="B1916" s="4">
        <v>2011</v>
      </c>
      <c r="C1916" s="4">
        <v>0</v>
      </c>
      <c r="E1916" s="4">
        <f t="shared" si="553"/>
        <v>2.3552186675122222E-3</v>
      </c>
      <c r="F1916">
        <v>67</v>
      </c>
      <c r="H1916" s="4">
        <f t="shared" si="554"/>
        <v>1.3615888411902125E-2</v>
      </c>
      <c r="I1916">
        <f t="shared" si="555"/>
        <v>0</v>
      </c>
      <c r="K1916">
        <v>0</v>
      </c>
      <c r="L1916" s="4">
        <v>6.53</v>
      </c>
      <c r="M1916">
        <f t="shared" si="556"/>
        <v>1.9536184746458062E-4</v>
      </c>
      <c r="O1916" s="4">
        <f t="shared" si="557"/>
        <v>277.35505219999999</v>
      </c>
      <c r="Q1916">
        <v>277.35505219999999</v>
      </c>
      <c r="S1916" s="4">
        <f t="shared" si="558"/>
        <v>8.675140700055771E-5</v>
      </c>
      <c r="W1916" s="4">
        <f t="shared" si="559"/>
        <v>39</v>
      </c>
      <c r="X1916">
        <v>39</v>
      </c>
      <c r="Y1916" s="4">
        <v>59.4</v>
      </c>
      <c r="AB1916" s="4">
        <f t="shared" si="560"/>
        <v>0</v>
      </c>
      <c r="AC1916" s="3">
        <v>0</v>
      </c>
      <c r="AD1916" s="4">
        <f t="shared" si="561"/>
        <v>1.5023672832472877E-2</v>
      </c>
      <c r="AE1916">
        <f t="shared" si="562"/>
        <v>94</v>
      </c>
      <c r="AG1916">
        <v>94</v>
      </c>
      <c r="AH1916" s="4">
        <f t="shared" si="563"/>
        <v>9.14</v>
      </c>
      <c r="AJ1916">
        <v>9.14</v>
      </c>
      <c r="AK1916" s="4">
        <f t="shared" si="564"/>
        <v>1.4441176570356588E-2</v>
      </c>
      <c r="AL1916">
        <f t="shared" si="565"/>
        <v>94</v>
      </c>
      <c r="AN1916">
        <v>94</v>
      </c>
      <c r="AO1916" s="4">
        <f t="shared" si="566"/>
        <v>0.1</v>
      </c>
      <c r="AQ1916">
        <v>0.1</v>
      </c>
      <c r="AR1916" s="4">
        <f t="shared" si="567"/>
        <v>1574.9861000000001</v>
      </c>
      <c r="AT1916">
        <v>1574.9861000000001</v>
      </c>
      <c r="AU1916">
        <v>1574.9861000000001</v>
      </c>
      <c r="AV1916" s="4">
        <f t="shared" si="568"/>
        <v>495388</v>
      </c>
      <c r="AX1916">
        <v>495388</v>
      </c>
      <c r="AY1916">
        <v>495388</v>
      </c>
      <c r="AZ1916" s="4">
        <f t="shared" si="569"/>
        <v>0.7</v>
      </c>
      <c r="BB1916">
        <v>0.7</v>
      </c>
      <c r="BC1916" s="4">
        <f t="shared" si="570"/>
        <v>0.7</v>
      </c>
      <c r="BE1916">
        <v>0.7</v>
      </c>
      <c r="BF1916" s="4">
        <v>0.93899999999999995</v>
      </c>
      <c r="BG1916" s="4">
        <v>17.600000000000001</v>
      </c>
      <c r="BH1916" s="4">
        <f t="shared" si="552"/>
        <v>81.099999999999994</v>
      </c>
      <c r="BJ1916">
        <v>81.099999999999994</v>
      </c>
    </row>
    <row r="1917" spans="1:62" x14ac:dyDescent="0.25">
      <c r="A1917" s="4" t="s">
        <v>147</v>
      </c>
      <c r="B1917" s="4">
        <v>2010</v>
      </c>
      <c r="C1917" s="4">
        <v>0</v>
      </c>
      <c r="E1917" s="4">
        <f t="shared" si="553"/>
        <v>2.3402803662103508E-3</v>
      </c>
      <c r="F1917">
        <v>66</v>
      </c>
      <c r="H1917" s="4">
        <f t="shared" si="554"/>
        <v>1.3615888411902125E-2</v>
      </c>
      <c r="I1917">
        <f t="shared" si="555"/>
        <v>0</v>
      </c>
      <c r="K1917">
        <v>0</v>
      </c>
      <c r="L1917" s="4">
        <v>6.59</v>
      </c>
      <c r="M1917">
        <f t="shared" si="556"/>
        <v>5.0344961007390236E-16</v>
      </c>
      <c r="O1917" s="4">
        <f t="shared" si="557"/>
        <v>1096.807346997125</v>
      </c>
      <c r="Q1917">
        <v>15268.06445</v>
      </c>
      <c r="S1917" s="4">
        <f t="shared" si="558"/>
        <v>8.675140700055771E-5</v>
      </c>
      <c r="W1917" s="4">
        <f t="shared" si="559"/>
        <v>3</v>
      </c>
      <c r="X1917">
        <v>3</v>
      </c>
      <c r="Y1917" s="4">
        <v>58.9</v>
      </c>
      <c r="AB1917" s="4">
        <f t="shared" si="560"/>
        <v>0</v>
      </c>
      <c r="AC1917" s="3">
        <v>0</v>
      </c>
      <c r="AD1917" s="4">
        <f t="shared" si="561"/>
        <v>1.5298381090002457E-2</v>
      </c>
      <c r="AE1917">
        <f t="shared" si="562"/>
        <v>93</v>
      </c>
      <c r="AG1917">
        <v>93</v>
      </c>
      <c r="AH1917" s="4">
        <f t="shared" si="563"/>
        <v>9.26</v>
      </c>
      <c r="AJ1917">
        <v>9.26</v>
      </c>
      <c r="AK1917" s="4">
        <f t="shared" si="564"/>
        <v>1.4703052902744738E-2</v>
      </c>
      <c r="AL1917">
        <f t="shared" si="565"/>
        <v>93</v>
      </c>
      <c r="AN1917">
        <v>93</v>
      </c>
      <c r="AO1917" s="4">
        <f t="shared" si="566"/>
        <v>0.1</v>
      </c>
      <c r="AQ1917">
        <v>0.1</v>
      </c>
      <c r="AR1917" s="4">
        <f t="shared" si="567"/>
        <v>10972.078698625</v>
      </c>
      <c r="AT1917">
        <v>87646.753460000007</v>
      </c>
      <c r="AU1917">
        <v>87646.753460000007</v>
      </c>
      <c r="AV1917" s="4">
        <f t="shared" si="568"/>
        <v>4889252</v>
      </c>
      <c r="AX1917">
        <v>4889252</v>
      </c>
      <c r="AY1917">
        <v>4889252</v>
      </c>
      <c r="AZ1917" s="4">
        <f t="shared" si="569"/>
        <v>0.7</v>
      </c>
      <c r="BB1917">
        <v>0.7</v>
      </c>
      <c r="BC1917" s="4">
        <f t="shared" si="570"/>
        <v>0.7</v>
      </c>
      <c r="BE1917">
        <v>0.7</v>
      </c>
      <c r="BF1917" s="4">
        <v>0.93600000000000005</v>
      </c>
      <c r="BG1917" s="4">
        <v>17.399999999999999</v>
      </c>
      <c r="BH1917" s="4">
        <f t="shared" si="552"/>
        <v>81</v>
      </c>
      <c r="BJ1917">
        <v>81</v>
      </c>
    </row>
    <row r="1918" spans="1:62" x14ac:dyDescent="0.25">
      <c r="A1918" s="4" t="s">
        <v>147</v>
      </c>
      <c r="B1918" s="4">
        <v>2009</v>
      </c>
      <c r="C1918" s="4">
        <v>0</v>
      </c>
      <c r="E1918" s="4">
        <f t="shared" si="553"/>
        <v>2.3552186675122222E-3</v>
      </c>
      <c r="F1918">
        <v>67</v>
      </c>
      <c r="H1918" s="4">
        <f t="shared" si="554"/>
        <v>1.3615888411902125E-2</v>
      </c>
      <c r="I1918">
        <f t="shared" si="555"/>
        <v>0</v>
      </c>
      <c r="K1918">
        <v>0</v>
      </c>
      <c r="L1918" s="4">
        <v>6.68</v>
      </c>
      <c r="M1918">
        <f t="shared" si="556"/>
        <v>1.9186761038154066E-4</v>
      </c>
      <c r="O1918" s="4">
        <f t="shared" si="557"/>
        <v>142.3749426</v>
      </c>
      <c r="Q1918">
        <v>142.3749426</v>
      </c>
      <c r="S1918" s="4">
        <f t="shared" si="558"/>
        <v>8.675140700055771E-5</v>
      </c>
      <c r="W1918" s="4">
        <f t="shared" si="559"/>
        <v>2</v>
      </c>
      <c r="X1918">
        <v>2</v>
      </c>
      <c r="Y1918" s="4">
        <v>58.5</v>
      </c>
      <c r="AB1918" s="4">
        <f t="shared" si="560"/>
        <v>0</v>
      </c>
      <c r="AC1918" s="3">
        <v>0</v>
      </c>
      <c r="AD1918" s="4">
        <f t="shared" si="561"/>
        <v>1.5008370145779206E-2</v>
      </c>
      <c r="AE1918">
        <f t="shared" si="562"/>
        <v>94</v>
      </c>
      <c r="AG1918">
        <v>94</v>
      </c>
      <c r="AH1918" s="4">
        <f t="shared" si="563"/>
        <v>9.49</v>
      </c>
      <c r="AJ1918">
        <v>9.49</v>
      </c>
      <c r="AK1918" s="4">
        <f t="shared" si="564"/>
        <v>1.4426403080515592E-2</v>
      </c>
      <c r="AL1918">
        <f t="shared" si="565"/>
        <v>94</v>
      </c>
      <c r="AN1918">
        <v>94</v>
      </c>
      <c r="AO1918" s="4">
        <f t="shared" si="566"/>
        <v>0.1</v>
      </c>
      <c r="AQ1918">
        <v>0.1</v>
      </c>
      <c r="AR1918" s="4">
        <f t="shared" si="567"/>
        <v>817.77680999999995</v>
      </c>
      <c r="AT1918">
        <v>817.77680999999995</v>
      </c>
      <c r="AU1918">
        <v>817.77680999999995</v>
      </c>
      <c r="AV1918" s="4">
        <f t="shared" si="568"/>
        <v>4828726</v>
      </c>
      <c r="AX1918">
        <v>4828726</v>
      </c>
      <c r="AY1918">
        <v>4828726</v>
      </c>
      <c r="AZ1918" s="4">
        <f t="shared" si="569"/>
        <v>0.7</v>
      </c>
      <c r="BB1918">
        <v>0.7</v>
      </c>
      <c r="BC1918" s="4">
        <f t="shared" si="570"/>
        <v>0.7</v>
      </c>
      <c r="BE1918">
        <v>0.7</v>
      </c>
      <c r="BF1918" s="4">
        <v>0.93600000000000005</v>
      </c>
      <c r="BG1918" s="4">
        <v>17.399999999999999</v>
      </c>
      <c r="BH1918" s="4">
        <f t="shared" si="552"/>
        <v>89</v>
      </c>
      <c r="BJ1918">
        <v>89</v>
      </c>
    </row>
    <row r="1919" spans="1:62" x14ac:dyDescent="0.25">
      <c r="A1919" s="4" t="s">
        <v>147</v>
      </c>
      <c r="B1919" s="4">
        <v>2008</v>
      </c>
      <c r="C1919" s="4">
        <v>0</v>
      </c>
      <c r="E1919" s="4">
        <f t="shared" si="553"/>
        <v>2.3552186675122222E-3</v>
      </c>
      <c r="F1919">
        <v>67</v>
      </c>
      <c r="H1919" s="4">
        <f t="shared" si="554"/>
        <v>1.3615888411902125E-2</v>
      </c>
      <c r="I1919">
        <f t="shared" si="555"/>
        <v>0</v>
      </c>
      <c r="K1919">
        <v>0</v>
      </c>
      <c r="L1919" s="4">
        <v>6.75</v>
      </c>
      <c r="M1919">
        <f t="shared" si="556"/>
        <v>1.7820926949581033E-4</v>
      </c>
      <c r="O1919" s="4">
        <f t="shared" si="557"/>
        <v>1096.807346997125</v>
      </c>
      <c r="Q1919">
        <v>1707.130633</v>
      </c>
      <c r="S1919" s="4">
        <f t="shared" si="558"/>
        <v>8.675140700055771E-5</v>
      </c>
      <c r="W1919" s="4">
        <f t="shared" si="559"/>
        <v>4</v>
      </c>
      <c r="X1919">
        <v>4</v>
      </c>
      <c r="Y1919" s="4">
        <v>58</v>
      </c>
      <c r="AB1919" s="4">
        <f t="shared" si="560"/>
        <v>0</v>
      </c>
      <c r="AC1919" s="3">
        <v>0</v>
      </c>
      <c r="AD1919" s="4">
        <f t="shared" si="561"/>
        <v>1.5000676315208319E-2</v>
      </c>
      <c r="AE1919">
        <f t="shared" si="562"/>
        <v>94</v>
      </c>
      <c r="AG1919">
        <v>94</v>
      </c>
      <c r="AH1919" s="4">
        <f t="shared" si="563"/>
        <v>8.4</v>
      </c>
      <c r="AJ1919">
        <v>8.4</v>
      </c>
      <c r="AK1919" s="4">
        <f t="shared" si="564"/>
        <v>1.4418974631248601E-2</v>
      </c>
      <c r="AL1919">
        <f t="shared" si="565"/>
        <v>94</v>
      </c>
      <c r="AN1919">
        <v>94</v>
      </c>
      <c r="AO1919" s="4">
        <f t="shared" si="566"/>
        <v>0.1</v>
      </c>
      <c r="AQ1919">
        <v>0.1</v>
      </c>
      <c r="AR1919" s="4">
        <f t="shared" si="567"/>
        <v>9688.5961000000007</v>
      </c>
      <c r="AT1919">
        <v>9688.5961000000007</v>
      </c>
      <c r="AU1919">
        <v>9688.5961000000007</v>
      </c>
      <c r="AV1919" s="4">
        <f t="shared" si="568"/>
        <v>4768212</v>
      </c>
      <c r="AX1919">
        <v>4768212</v>
      </c>
      <c r="AY1919">
        <v>4768212</v>
      </c>
      <c r="AZ1919" s="4">
        <f t="shared" si="569"/>
        <v>0.7</v>
      </c>
      <c r="BB1919">
        <v>0.7</v>
      </c>
      <c r="BC1919" s="4">
        <f t="shared" si="570"/>
        <v>0.7</v>
      </c>
      <c r="BE1919">
        <v>0.7</v>
      </c>
      <c r="BF1919" s="4">
        <v>0.93600000000000005</v>
      </c>
      <c r="BG1919" s="4">
        <v>17.600000000000001</v>
      </c>
      <c r="BH1919" s="4">
        <f t="shared" si="552"/>
        <v>86</v>
      </c>
      <c r="BJ1919">
        <v>86</v>
      </c>
    </row>
    <row r="1920" spans="1:62" x14ac:dyDescent="0.25">
      <c r="A1920" s="4" t="s">
        <v>147</v>
      </c>
      <c r="B1920" s="4">
        <v>2007</v>
      </c>
      <c r="C1920" s="4">
        <v>0</v>
      </c>
      <c r="E1920" s="4">
        <f t="shared" si="553"/>
        <v>2.3552186675122222E-3</v>
      </c>
      <c r="F1920">
        <v>67</v>
      </c>
      <c r="H1920" s="4">
        <f t="shared" si="554"/>
        <v>1.3615888411902125E-2</v>
      </c>
      <c r="I1920">
        <f t="shared" si="555"/>
        <v>0</v>
      </c>
      <c r="K1920">
        <v>0</v>
      </c>
      <c r="L1920" s="4">
        <v>6.6</v>
      </c>
      <c r="M1920">
        <f t="shared" si="556"/>
        <v>2.4650183598411505E-15</v>
      </c>
      <c r="O1920" s="4">
        <f t="shared" si="557"/>
        <v>1096.807346997125</v>
      </c>
      <c r="Q1920">
        <v>14829.41215</v>
      </c>
      <c r="S1920" s="4">
        <f t="shared" si="558"/>
        <v>8.675140700055771E-5</v>
      </c>
      <c r="W1920" s="4">
        <f t="shared" si="559"/>
        <v>0</v>
      </c>
      <c r="X1920">
        <v>0</v>
      </c>
      <c r="Y1920" s="4">
        <v>57.5</v>
      </c>
      <c r="AB1920" s="4">
        <f t="shared" si="560"/>
        <v>0</v>
      </c>
      <c r="AC1920" s="3">
        <v>0</v>
      </c>
      <c r="AD1920" s="4">
        <f t="shared" si="561"/>
        <v>1.5275122084431367E-2</v>
      </c>
      <c r="AE1920">
        <f t="shared" si="562"/>
        <v>93</v>
      </c>
      <c r="AG1920">
        <v>93</v>
      </c>
      <c r="AH1920" s="4">
        <f t="shared" si="563"/>
        <v>8.58</v>
      </c>
      <c r="AJ1920">
        <v>8.58</v>
      </c>
      <c r="AK1920" s="4">
        <f t="shared" si="564"/>
        <v>1.4680606235617436E-2</v>
      </c>
      <c r="AL1920">
        <f t="shared" si="565"/>
        <v>93</v>
      </c>
      <c r="AN1920">
        <v>93</v>
      </c>
      <c r="AO1920" s="4">
        <f t="shared" si="566"/>
        <v>0.1</v>
      </c>
      <c r="AQ1920">
        <v>0.1</v>
      </c>
      <c r="AR1920" s="4">
        <f t="shared" si="567"/>
        <v>10972.078698625</v>
      </c>
      <c r="AT1920">
        <v>85128.657590000003</v>
      </c>
      <c r="AU1920">
        <v>85128.657590000003</v>
      </c>
      <c r="AV1920" s="4">
        <f t="shared" si="568"/>
        <v>479153</v>
      </c>
      <c r="AX1920">
        <v>479153</v>
      </c>
      <c r="AY1920">
        <v>479153</v>
      </c>
      <c r="AZ1920" s="4">
        <f t="shared" si="569"/>
        <v>0.7</v>
      </c>
      <c r="BB1920">
        <v>0.7</v>
      </c>
      <c r="BC1920" s="4">
        <f t="shared" si="570"/>
        <v>0.7</v>
      </c>
      <c r="BE1920">
        <v>0.7</v>
      </c>
      <c r="BF1920" s="4">
        <v>0.93400000000000005</v>
      </c>
      <c r="BG1920" s="4">
        <v>17.600000000000001</v>
      </c>
      <c r="BH1920" s="4">
        <f t="shared" si="552"/>
        <v>85</v>
      </c>
      <c r="BJ1920">
        <v>85</v>
      </c>
    </row>
    <row r="1921" spans="1:62" x14ac:dyDescent="0.25">
      <c r="A1921" s="4" t="s">
        <v>147</v>
      </c>
      <c r="B1921" s="4">
        <v>2006</v>
      </c>
      <c r="C1921" s="4">
        <v>0</v>
      </c>
      <c r="E1921" s="4">
        <f t="shared" si="553"/>
        <v>1.4337439540556493E-3</v>
      </c>
      <c r="F1921">
        <v>7</v>
      </c>
      <c r="H1921" s="4">
        <f t="shared" si="554"/>
        <v>1.3615888411902125E-2</v>
      </c>
      <c r="I1921">
        <f t="shared" si="555"/>
        <v>0</v>
      </c>
      <c r="K1921">
        <v>0</v>
      </c>
      <c r="L1921" s="4">
        <v>6.47</v>
      </c>
      <c r="M1921">
        <f t="shared" si="556"/>
        <v>1.8595511094413801E-12</v>
      </c>
      <c r="O1921" s="4">
        <f t="shared" si="557"/>
        <v>1096.807346997125</v>
      </c>
      <c r="Q1921">
        <v>12829.254080000001</v>
      </c>
      <c r="S1921" s="4">
        <f t="shared" si="558"/>
        <v>8.675140700055771E-5</v>
      </c>
      <c r="W1921" s="4">
        <f t="shared" si="559"/>
        <v>0</v>
      </c>
      <c r="X1921">
        <v>0</v>
      </c>
      <c r="Y1921" s="4">
        <v>57</v>
      </c>
      <c r="AB1921" s="4">
        <f t="shared" si="560"/>
        <v>0</v>
      </c>
      <c r="AC1921" s="3">
        <v>0</v>
      </c>
      <c r="AD1921" s="4">
        <f t="shared" si="561"/>
        <v>1.4985347697004188E-2</v>
      </c>
      <c r="AE1921">
        <f t="shared" si="562"/>
        <v>94</v>
      </c>
      <c r="AG1921">
        <v>94</v>
      </c>
      <c r="AH1921" s="4">
        <f t="shared" si="563"/>
        <v>8.43</v>
      </c>
      <c r="AJ1921">
        <v>8.43</v>
      </c>
      <c r="AK1921" s="4">
        <f t="shared" si="564"/>
        <v>1.4404175737443662E-2</v>
      </c>
      <c r="AL1921">
        <f t="shared" si="565"/>
        <v>94</v>
      </c>
      <c r="AN1921">
        <v>94</v>
      </c>
      <c r="AO1921" s="4">
        <f t="shared" si="566"/>
        <v>0.1</v>
      </c>
      <c r="AQ1921">
        <v>0.1</v>
      </c>
      <c r="AR1921" s="4">
        <f t="shared" si="567"/>
        <v>10972.078698625</v>
      </c>
      <c r="AT1921">
        <v>74114.697150000007</v>
      </c>
      <c r="AU1921">
        <v>74114.697150000007</v>
      </c>
      <c r="AV1921" s="4">
        <f t="shared" si="568"/>
        <v>466677</v>
      </c>
      <c r="AX1921">
        <v>466677</v>
      </c>
      <c r="AY1921">
        <v>466677</v>
      </c>
      <c r="AZ1921" s="4">
        <f t="shared" si="569"/>
        <v>0.8</v>
      </c>
      <c r="BB1921">
        <v>0.8</v>
      </c>
      <c r="BC1921" s="4">
        <f t="shared" si="570"/>
        <v>0.7</v>
      </c>
      <c r="BE1921">
        <v>0.7</v>
      </c>
      <c r="BF1921" s="4">
        <v>0.93100000000000005</v>
      </c>
      <c r="BG1921" s="4">
        <v>17.5</v>
      </c>
      <c r="BH1921" s="4">
        <f t="shared" si="552"/>
        <v>84</v>
      </c>
      <c r="BJ1921">
        <v>84</v>
      </c>
    </row>
    <row r="1922" spans="1:62" x14ac:dyDescent="0.25">
      <c r="A1922" s="4" t="s">
        <v>147</v>
      </c>
      <c r="B1922" s="4">
        <v>2005</v>
      </c>
      <c r="C1922" s="4">
        <v>0</v>
      </c>
      <c r="E1922" s="4">
        <f t="shared" si="553"/>
        <v>2.4435484237917519E-3</v>
      </c>
      <c r="F1922">
        <v>73</v>
      </c>
      <c r="H1922" s="4">
        <f t="shared" si="554"/>
        <v>1.3615888411902125E-2</v>
      </c>
      <c r="I1922">
        <f t="shared" si="555"/>
        <v>0</v>
      </c>
      <c r="K1922">
        <v>0</v>
      </c>
      <c r="L1922" s="4">
        <v>6.37</v>
      </c>
      <c r="M1922">
        <f t="shared" si="556"/>
        <v>3.8718225895395024E-11</v>
      </c>
      <c r="O1922" s="4">
        <f t="shared" si="557"/>
        <v>1096.807346997125</v>
      </c>
      <c r="Q1922">
        <v>11792.53465</v>
      </c>
      <c r="S1922" s="4">
        <f t="shared" si="558"/>
        <v>8.675140700055771E-5</v>
      </c>
      <c r="W1922" s="4">
        <f t="shared" si="559"/>
        <v>0</v>
      </c>
      <c r="X1922">
        <v>0</v>
      </c>
      <c r="Y1922" s="4">
        <v>56.5</v>
      </c>
      <c r="AB1922" s="4">
        <f t="shared" si="560"/>
        <v>0</v>
      </c>
      <c r="AC1922" s="3">
        <v>0</v>
      </c>
      <c r="AD1922" s="4">
        <f t="shared" si="561"/>
        <v>1.5756520866978752E-2</v>
      </c>
      <c r="AE1922">
        <f t="shared" si="562"/>
        <v>91</v>
      </c>
      <c r="AG1922">
        <v>91</v>
      </c>
      <c r="AH1922" s="4">
        <f t="shared" si="563"/>
        <v>8.89</v>
      </c>
      <c r="AJ1922">
        <v>8.89</v>
      </c>
      <c r="AK1922" s="4">
        <f t="shared" si="564"/>
        <v>1.5144076186044894E-2</v>
      </c>
      <c r="AL1922">
        <f t="shared" si="565"/>
        <v>91</v>
      </c>
      <c r="AN1922">
        <v>91</v>
      </c>
      <c r="AO1922" s="4">
        <f t="shared" si="566"/>
        <v>0.1</v>
      </c>
      <c r="AQ1922">
        <v>0.1</v>
      </c>
      <c r="AR1922" s="4">
        <f t="shared" si="567"/>
        <v>10972.078698625</v>
      </c>
      <c r="AT1922">
        <v>66775.394400000005</v>
      </c>
      <c r="AU1922">
        <v>66775.394400000005</v>
      </c>
      <c r="AV1922" s="4">
        <f t="shared" si="568"/>
        <v>4623291</v>
      </c>
      <c r="AX1922">
        <v>4623291</v>
      </c>
      <c r="AY1922">
        <v>4623291</v>
      </c>
      <c r="AZ1922" s="4">
        <f t="shared" si="569"/>
        <v>0.8</v>
      </c>
      <c r="BB1922">
        <v>0.8</v>
      </c>
      <c r="BC1922" s="4">
        <f t="shared" si="570"/>
        <v>0.7</v>
      </c>
      <c r="BE1922">
        <v>0.7</v>
      </c>
      <c r="BF1922" s="4">
        <v>0.92900000000000005</v>
      </c>
      <c r="BG1922" s="4">
        <v>17.600000000000001</v>
      </c>
      <c r="BH1922" s="4">
        <f t="shared" ref="BH1922:BH1985" si="571">IF(BJ1922&gt;$BI$6,$I$6,BJ1922)*OR(IF(BJ1922&lt;$BI$7,$BI$7,BJ1922))</f>
        <v>81</v>
      </c>
      <c r="BJ1922">
        <v>81</v>
      </c>
    </row>
    <row r="1923" spans="1:62" x14ac:dyDescent="0.25">
      <c r="A1923" s="4" t="s">
        <v>147</v>
      </c>
      <c r="B1923" s="4">
        <v>2004</v>
      </c>
      <c r="C1923" s="4">
        <v>0</v>
      </c>
      <c r="E1923" s="4">
        <f t="shared" ref="E1923:E1986" si="572">_xlfn.NORM.DIST(F1923,$D$2,$D$3,FALSE)</f>
        <v>2.5010277618759003E-3</v>
      </c>
      <c r="F1923">
        <v>77</v>
      </c>
      <c r="H1923" s="4">
        <f t="shared" ref="H1923:H1986" si="573">_xlfn.NORM.DIST(I1923,$G$2,$G$3,FALSE)</f>
        <v>1.3615888411902125E-2</v>
      </c>
      <c r="I1923">
        <f t="shared" ref="I1923:I1986" si="574">IF(K1923&gt;55,55,K1923)*OR(IF(K1923&lt;-33,-33,K1923))</f>
        <v>0</v>
      </c>
      <c r="K1923">
        <v>0</v>
      </c>
      <c r="L1923" s="4">
        <v>6.22</v>
      </c>
      <c r="M1923">
        <f t="shared" ref="M1923:M1986" si="575">_xlfn.NORM.DIST(Q1923,$N$2,$N$3,FALSE)</f>
        <v>1.9881982242995387E-4</v>
      </c>
      <c r="O1923" s="4">
        <f t="shared" ref="O1923:O1986" si="576">IF(Q1923&gt;$P$6,$P$6,Q1923)*OR(IF(Q1923&lt;$P$7,$P$7,Q1923))</f>
        <v>1009.825011</v>
      </c>
      <c r="Q1923">
        <v>1009.825011</v>
      </c>
      <c r="S1923" s="4">
        <f t="shared" ref="S1923:S1986" si="577">_xlfn.NORM.DIST(T1923,$R$2,$R$3,FALSE)</f>
        <v>8.675140700055771E-5</v>
      </c>
      <c r="W1923" s="4">
        <f t="shared" ref="W1923:W1986" si="578">IF(X1923&gt;$V$5,$V$5,X1923)*OR(IF(X1923&lt;$V$6,$V$6,X1923))</f>
        <v>7</v>
      </c>
      <c r="X1923">
        <v>7</v>
      </c>
      <c r="Y1923" s="4">
        <v>55.9</v>
      </c>
      <c r="AB1923" s="4">
        <f t="shared" ref="AB1923:AB1986" si="579">IF(AC1923&gt;$AA$5,$AA$5,AC1923)*OR(IF(AC1923&lt;$AA$6,$AA$6,AC1923))</f>
        <v>0</v>
      </c>
      <c r="AC1923" s="3">
        <v>0</v>
      </c>
      <c r="AD1923" s="4">
        <f t="shared" ref="AD1923:AD1986" si="580">_xlfn.NORM.DIST(AE1923,AVERAGE(AE1923:AE4860),STDEV(AE1923:AE4860),FALSE)</f>
        <v>1.5511917186232068E-2</v>
      </c>
      <c r="AE1923">
        <f t="shared" ref="AE1923:AE1986" si="581">IF(AG1923&gt;$AF$7,$AF$7,AG1923)*OR(IF(AG1923&lt;$AF$6,$AF$6,AG1923))</f>
        <v>92</v>
      </c>
      <c r="AG1923">
        <v>92</v>
      </c>
      <c r="AH1923" s="4">
        <f t="shared" ref="AH1923:AH1986" si="582">IF(AJ1923&gt;$AI$7,$AI$7,AJ1923)*OR(IF(AJ1923&lt;$AI$6,$AI$6,AJ1923))</f>
        <v>9.44</v>
      </c>
      <c r="AJ1923">
        <v>9.44</v>
      </c>
      <c r="AK1923" s="4">
        <f t="shared" ref="AK1923:AK1986" si="583">_xlfn.NORM.DIST(AL1923,AVERAGE(AL1923:AL4860),STDEV(AL1923:AL4860),FALSE)</f>
        <v>1.4907664163670509E-2</v>
      </c>
      <c r="AL1923">
        <f t="shared" ref="AL1923:AL1986" si="584">IF(AN1923&gt;$AM$6,$AM$6,AN1923)*OR(IF(AN1923&lt;$AM$7,$AM$7,AN1923))</f>
        <v>92</v>
      </c>
      <c r="AN1923">
        <v>92</v>
      </c>
      <c r="AO1923" s="4">
        <f t="shared" ref="AO1923:AO1986" si="585">IF(AQ1923&gt;$AP$6,$AP$6,AQ1923)*OR(IF(AQ1923&lt;$AP$7,$AP$7,AQ1923))</f>
        <v>0.1</v>
      </c>
      <c r="AQ1923">
        <v>0.1</v>
      </c>
      <c r="AR1923" s="4">
        <f t="shared" ref="AR1923:AR1986" si="586">IF(AT1923&gt;$AS$6,$AS$6,AT1923)*OR(IF(AT1923&lt;$AS$7,AS1928,AT1923))</f>
        <v>5757.2691599999998</v>
      </c>
      <c r="AT1923">
        <v>5757.2691599999998</v>
      </c>
      <c r="AU1923">
        <v>5757.2691599999998</v>
      </c>
      <c r="AV1923" s="4">
        <f t="shared" ref="AV1923:AV1986" si="587">IF(AX1923&gt;$AW$7,$AW$7,AX1923)*OR(AX1923&lt;$AW$6,$AW$6,AX1923)</f>
        <v>459191</v>
      </c>
      <c r="AX1923">
        <v>459191</v>
      </c>
      <c r="AY1923">
        <v>459191</v>
      </c>
      <c r="AZ1923" s="4">
        <f t="shared" ref="AZ1923:AZ1986" si="588">IF(BB1923&gt;$BA$6,$BA$6,BB1923)*OR(IF(BB1923&lt;$BA$7,$BA$7,BB1923))</f>
        <v>0.8</v>
      </c>
      <c r="BB1923">
        <v>0.8</v>
      </c>
      <c r="BC1923" s="4">
        <f t="shared" ref="BC1923:BC1986" si="589">IF(BE1923&gt;$BD$6,$BD$6,BE1923)*OR(IF(BE1923&lt;$BD$7,$BD$7,BE1923))</f>
        <v>0.7</v>
      </c>
      <c r="BE1923">
        <v>0.7</v>
      </c>
      <c r="BF1923" s="4">
        <v>0.92400000000000004</v>
      </c>
      <c r="BG1923" s="4">
        <v>17.5</v>
      </c>
      <c r="BH1923" s="4">
        <f t="shared" si="571"/>
        <v>79.8</v>
      </c>
      <c r="BJ1923">
        <v>79.8</v>
      </c>
    </row>
    <row r="1924" spans="1:62" x14ac:dyDescent="0.25">
      <c r="A1924" s="4" t="s">
        <v>147</v>
      </c>
      <c r="B1924" s="4">
        <v>2003</v>
      </c>
      <c r="C1924" s="4">
        <v>0</v>
      </c>
      <c r="E1924" s="4">
        <f t="shared" si="572"/>
        <v>2.5152005669432623E-3</v>
      </c>
      <c r="F1924">
        <v>78</v>
      </c>
      <c r="H1924" s="4">
        <f t="shared" si="573"/>
        <v>1.3615888411902125E-2</v>
      </c>
      <c r="I1924">
        <f t="shared" si="574"/>
        <v>0</v>
      </c>
      <c r="K1924">
        <v>0</v>
      </c>
      <c r="L1924" s="4">
        <v>6.04</v>
      </c>
      <c r="M1924">
        <f t="shared" si="575"/>
        <v>2.0016893931450009E-4</v>
      </c>
      <c r="O1924" s="4">
        <f t="shared" si="576"/>
        <v>880.7380617</v>
      </c>
      <c r="Q1924">
        <v>880.7380617</v>
      </c>
      <c r="S1924" s="4">
        <f t="shared" si="577"/>
        <v>8.675140700055771E-5</v>
      </c>
      <c r="W1924" s="4">
        <f t="shared" si="578"/>
        <v>8</v>
      </c>
      <c r="X1924">
        <v>8</v>
      </c>
      <c r="Y1924" s="4">
        <v>55.3</v>
      </c>
      <c r="AB1924" s="4">
        <f t="shared" si="579"/>
        <v>0</v>
      </c>
      <c r="AC1924" s="3">
        <v>0</v>
      </c>
      <c r="AD1924" s="4">
        <f t="shared" si="580"/>
        <v>1.5504119344153475E-2</v>
      </c>
      <c r="AE1924">
        <f t="shared" si="581"/>
        <v>92</v>
      </c>
      <c r="AG1924">
        <v>92</v>
      </c>
      <c r="AH1924" s="4">
        <f t="shared" si="582"/>
        <v>9.85</v>
      </c>
      <c r="AJ1924">
        <v>9.85</v>
      </c>
      <c r="AK1924" s="4">
        <f t="shared" si="583"/>
        <v>1.4900145728836118E-2</v>
      </c>
      <c r="AL1924">
        <f t="shared" si="584"/>
        <v>92</v>
      </c>
      <c r="AN1924">
        <v>92</v>
      </c>
      <c r="AO1924" s="4">
        <f t="shared" si="585"/>
        <v>0.1</v>
      </c>
      <c r="AQ1924">
        <v>0.1</v>
      </c>
      <c r="AR1924" s="4">
        <f t="shared" si="586"/>
        <v>5111.65445</v>
      </c>
      <c r="AT1924">
        <v>5111.65445</v>
      </c>
      <c r="AU1924">
        <v>5111.65445</v>
      </c>
      <c r="AV1924" s="4">
        <f t="shared" si="587"/>
        <v>4564855</v>
      </c>
      <c r="AX1924">
        <v>4564855</v>
      </c>
      <c r="AY1924">
        <v>4564855</v>
      </c>
      <c r="AZ1924" s="4">
        <f t="shared" si="588"/>
        <v>0.8</v>
      </c>
      <c r="BB1924">
        <v>0.8</v>
      </c>
      <c r="BC1924" s="4">
        <f t="shared" si="589"/>
        <v>0.7</v>
      </c>
      <c r="BE1924">
        <v>0.7</v>
      </c>
      <c r="BF1924" s="4">
        <v>0.91800000000000004</v>
      </c>
      <c r="BG1924" s="4">
        <v>17.100000000000001</v>
      </c>
      <c r="BH1924" s="4">
        <f t="shared" si="571"/>
        <v>79.400000000000006</v>
      </c>
      <c r="BJ1924">
        <v>79.400000000000006</v>
      </c>
    </row>
    <row r="1925" spans="1:62" x14ac:dyDescent="0.25">
      <c r="A1925" s="4" t="s">
        <v>147</v>
      </c>
      <c r="B1925" s="4">
        <v>2002</v>
      </c>
      <c r="C1925" s="4">
        <v>0</v>
      </c>
      <c r="E1925" s="4">
        <f t="shared" si="572"/>
        <v>2.5572093123137061E-3</v>
      </c>
      <c r="F1925">
        <v>81</v>
      </c>
      <c r="H1925" s="4">
        <f t="shared" si="573"/>
        <v>1.3615888411902125E-2</v>
      </c>
      <c r="I1925">
        <f t="shared" si="574"/>
        <v>0</v>
      </c>
      <c r="K1925">
        <v>0</v>
      </c>
      <c r="L1925" s="4">
        <v>5.89</v>
      </c>
      <c r="M1925">
        <f t="shared" si="575"/>
        <v>2.0068046839049559E-4</v>
      </c>
      <c r="O1925" s="4">
        <f t="shared" si="576"/>
        <v>749.6823382</v>
      </c>
      <c r="Q1925">
        <v>749.6823382</v>
      </c>
      <c r="S1925" s="4">
        <f t="shared" si="577"/>
        <v>8.675140700055771E-5</v>
      </c>
      <c r="W1925" s="4">
        <f t="shared" si="578"/>
        <v>5</v>
      </c>
      <c r="X1925">
        <v>5</v>
      </c>
      <c r="Y1925" s="4">
        <v>54.6</v>
      </c>
      <c r="AB1925" s="4">
        <f t="shared" si="579"/>
        <v>0</v>
      </c>
      <c r="AC1925" s="3">
        <v>0</v>
      </c>
      <c r="AD1925" s="4">
        <f t="shared" si="580"/>
        <v>1.523661368873957E-2</v>
      </c>
      <c r="AE1925">
        <f t="shared" si="581"/>
        <v>93</v>
      </c>
      <c r="AG1925">
        <v>93</v>
      </c>
      <c r="AH1925" s="4">
        <f t="shared" si="582"/>
        <v>9.6199999999999992</v>
      </c>
      <c r="AJ1925">
        <v>9.6199999999999992</v>
      </c>
      <c r="AK1925" s="4">
        <f t="shared" si="583"/>
        <v>1.4643453473667628E-2</v>
      </c>
      <c r="AL1925">
        <f t="shared" si="584"/>
        <v>93</v>
      </c>
      <c r="AN1925">
        <v>93</v>
      </c>
      <c r="AO1925" s="4">
        <f t="shared" si="585"/>
        <v>0.1</v>
      </c>
      <c r="AQ1925">
        <v>0.1</v>
      </c>
      <c r="AR1925" s="4">
        <f t="shared" si="586"/>
        <v>4361.1538</v>
      </c>
      <c r="AT1925">
        <v>4361.1538</v>
      </c>
      <c r="AU1925">
        <v>4361.1538</v>
      </c>
      <c r="AV1925" s="4">
        <f t="shared" si="587"/>
        <v>4538159</v>
      </c>
      <c r="AX1925">
        <v>4538159</v>
      </c>
      <c r="AY1925">
        <v>4538159</v>
      </c>
      <c r="AZ1925" s="4">
        <f t="shared" si="588"/>
        <v>0.8</v>
      </c>
      <c r="BB1925">
        <v>0.8</v>
      </c>
      <c r="BC1925" s="4">
        <f t="shared" si="589"/>
        <v>0.7</v>
      </c>
      <c r="BE1925">
        <v>0.7</v>
      </c>
      <c r="BF1925" s="4">
        <v>0.91600000000000004</v>
      </c>
      <c r="BG1925" s="4">
        <v>17.100000000000001</v>
      </c>
      <c r="BH1925" s="4">
        <f t="shared" si="571"/>
        <v>78.900000000000006</v>
      </c>
      <c r="BJ1925">
        <v>78.900000000000006</v>
      </c>
    </row>
    <row r="1926" spans="1:62" x14ac:dyDescent="0.25">
      <c r="A1926" s="4" t="s">
        <v>147</v>
      </c>
      <c r="B1926" s="4">
        <v>2001</v>
      </c>
      <c r="C1926" s="4">
        <v>0</v>
      </c>
      <c r="E1926" s="4">
        <f t="shared" si="572"/>
        <v>2.5710346965904718E-3</v>
      </c>
      <c r="F1926">
        <v>82</v>
      </c>
      <c r="H1926" s="4">
        <f t="shared" si="573"/>
        <v>1.3615888411902125E-2</v>
      </c>
      <c r="I1926">
        <f t="shared" si="574"/>
        <v>0</v>
      </c>
      <c r="K1926">
        <v>0</v>
      </c>
      <c r="L1926" s="4">
        <v>5.49</v>
      </c>
      <c r="M1926">
        <f t="shared" si="575"/>
        <v>3.6971292195066476E-6</v>
      </c>
      <c r="O1926" s="4">
        <f t="shared" si="576"/>
        <v>1096.807346997125</v>
      </c>
      <c r="Q1926">
        <v>6356.8272820000002</v>
      </c>
      <c r="S1926" s="4">
        <f t="shared" si="577"/>
        <v>8.675140700055771E-5</v>
      </c>
      <c r="W1926" s="4">
        <f t="shared" si="578"/>
        <v>4</v>
      </c>
      <c r="X1926">
        <v>4</v>
      </c>
      <c r="Y1926" s="4">
        <v>54</v>
      </c>
      <c r="AB1926" s="4">
        <f t="shared" si="579"/>
        <v>0</v>
      </c>
      <c r="AC1926" s="3">
        <v>0</v>
      </c>
      <c r="AD1926" s="4">
        <f t="shared" si="580"/>
        <v>1.5725059894111677E-2</v>
      </c>
      <c r="AE1926">
        <f t="shared" si="581"/>
        <v>91</v>
      </c>
      <c r="AG1926">
        <v>91</v>
      </c>
      <c r="AH1926" s="4">
        <f t="shared" si="582"/>
        <v>8.65</v>
      </c>
      <c r="AJ1926">
        <v>8.65</v>
      </c>
      <c r="AK1926" s="4">
        <f t="shared" si="583"/>
        <v>1.5113744574685836E-2</v>
      </c>
      <c r="AL1926">
        <f t="shared" si="584"/>
        <v>91</v>
      </c>
      <c r="AN1926">
        <v>91</v>
      </c>
      <c r="AO1926" s="4">
        <f t="shared" si="585"/>
        <v>0.1</v>
      </c>
      <c r="AQ1926">
        <v>0.1</v>
      </c>
      <c r="AR1926" s="4">
        <f t="shared" si="586"/>
        <v>10972.078698625</v>
      </c>
      <c r="AT1926">
        <v>38549.589339999999</v>
      </c>
      <c r="AU1926">
        <v>38549.589339999999</v>
      </c>
      <c r="AV1926" s="4">
        <f t="shared" si="587"/>
        <v>4513751</v>
      </c>
      <c r="AX1926">
        <v>4513751</v>
      </c>
      <c r="AY1926">
        <v>4513751</v>
      </c>
      <c r="AZ1926" s="4">
        <f t="shared" si="588"/>
        <v>0.8</v>
      </c>
      <c r="BB1926">
        <v>0.8</v>
      </c>
      <c r="BC1926" s="4">
        <f t="shared" si="589"/>
        <v>0.7</v>
      </c>
      <c r="BE1926">
        <v>0.7</v>
      </c>
      <c r="BF1926" s="4">
        <v>0.91700000000000004</v>
      </c>
      <c r="BG1926" s="4">
        <v>17.5</v>
      </c>
      <c r="BH1926" s="4">
        <f t="shared" si="571"/>
        <v>78.8</v>
      </c>
      <c r="BJ1926">
        <v>78.8</v>
      </c>
    </row>
    <row r="1927" spans="1:62" x14ac:dyDescent="0.25">
      <c r="A1927" s="4" t="s">
        <v>147</v>
      </c>
      <c r="B1927" s="4">
        <v>2000</v>
      </c>
      <c r="C1927" s="4">
        <v>0</v>
      </c>
      <c r="E1927" s="4">
        <f t="shared" si="572"/>
        <v>2.6119463020189016E-3</v>
      </c>
      <c r="F1927">
        <v>85</v>
      </c>
      <c r="H1927" s="4">
        <f t="shared" si="573"/>
        <v>1.3615888411902125E-2</v>
      </c>
      <c r="I1927">
        <f t="shared" si="574"/>
        <v>0</v>
      </c>
      <c r="K1927">
        <v>0</v>
      </c>
      <c r="L1927" s="4">
        <v>5.67</v>
      </c>
      <c r="M1927">
        <f t="shared" si="575"/>
        <v>4.662510169456664E-6</v>
      </c>
      <c r="O1927" s="4">
        <f t="shared" si="576"/>
        <v>1096.807346997125</v>
      </c>
      <c r="Q1927">
        <v>6191.2119080000002</v>
      </c>
      <c r="S1927" s="4">
        <f t="shared" si="577"/>
        <v>8.675140700055771E-5</v>
      </c>
      <c r="W1927" s="4">
        <f t="shared" si="578"/>
        <v>0</v>
      </c>
      <c r="X1927">
        <v>0</v>
      </c>
      <c r="Y1927" s="4">
        <v>53.3</v>
      </c>
      <c r="AB1927" s="4">
        <f t="shared" si="579"/>
        <v>0</v>
      </c>
      <c r="AC1927" s="3">
        <v>0</v>
      </c>
      <c r="AD1927" s="4">
        <f t="shared" si="580"/>
        <v>1.5717192024576738E-2</v>
      </c>
      <c r="AE1927">
        <f t="shared" si="581"/>
        <v>91</v>
      </c>
      <c r="AG1927">
        <v>91</v>
      </c>
      <c r="AH1927" s="4">
        <f t="shared" si="582"/>
        <v>8.27</v>
      </c>
      <c r="AJ1927">
        <v>8.27</v>
      </c>
      <c r="AK1927" s="4">
        <f t="shared" si="583"/>
        <v>2.0613125491750496E-4</v>
      </c>
      <c r="AL1927">
        <f t="shared" si="584"/>
        <v>9</v>
      </c>
      <c r="AN1927">
        <v>9</v>
      </c>
      <c r="AO1927" s="4">
        <f t="shared" si="585"/>
        <v>0.1</v>
      </c>
      <c r="AQ1927">
        <v>0.1</v>
      </c>
      <c r="AR1927" s="4">
        <f t="shared" si="586"/>
        <v>10972.078698625</v>
      </c>
      <c r="AT1927">
        <v>38146.715389999998</v>
      </c>
      <c r="AU1927">
        <v>38146.715389999998</v>
      </c>
      <c r="AV1927" s="4">
        <f t="shared" si="587"/>
        <v>449967</v>
      </c>
      <c r="AX1927">
        <v>449967</v>
      </c>
      <c r="AY1927">
        <v>449967</v>
      </c>
      <c r="AZ1927" s="4">
        <f t="shared" si="588"/>
        <v>0.8</v>
      </c>
      <c r="BB1927">
        <v>0.8</v>
      </c>
      <c r="BC1927" s="4">
        <f t="shared" si="589"/>
        <v>0.7</v>
      </c>
      <c r="BE1927">
        <v>0.7</v>
      </c>
      <c r="BF1927" s="4">
        <v>0.91100000000000003</v>
      </c>
      <c r="BG1927" s="4">
        <v>17.100000000000001</v>
      </c>
      <c r="BH1927" s="4">
        <f t="shared" si="571"/>
        <v>78.5</v>
      </c>
      <c r="BJ1927">
        <v>78.5</v>
      </c>
    </row>
    <row r="1928" spans="1:62" x14ac:dyDescent="0.25">
      <c r="A1928" s="4" t="s">
        <v>148</v>
      </c>
      <c r="B1928" s="4">
        <v>2015</v>
      </c>
      <c r="C1928" s="4">
        <v>1</v>
      </c>
      <c r="E1928" s="4">
        <f t="shared" si="572"/>
        <v>2.7900691700735057E-3</v>
      </c>
      <c r="F1928">
        <v>99</v>
      </c>
      <c r="H1928" s="4">
        <f t="shared" si="573"/>
        <v>1.4041262411569241E-2</v>
      </c>
      <c r="I1928">
        <f t="shared" si="574"/>
        <v>1</v>
      </c>
      <c r="K1928">
        <v>1</v>
      </c>
      <c r="M1928">
        <f t="shared" si="575"/>
        <v>1.8731145170040577E-4</v>
      </c>
      <c r="O1928" s="4">
        <f t="shared" si="576"/>
        <v>0</v>
      </c>
      <c r="Q1928">
        <v>0</v>
      </c>
      <c r="S1928" s="4">
        <f t="shared" si="577"/>
        <v>1.2276440336999126E-2</v>
      </c>
      <c r="T1928">
        <v>99</v>
      </c>
      <c r="W1928" s="4">
        <f t="shared" si="578"/>
        <v>0</v>
      </c>
      <c r="X1928">
        <v>0</v>
      </c>
      <c r="Y1928" s="4">
        <v>54.6</v>
      </c>
      <c r="AB1928" s="4">
        <f t="shared" si="579"/>
        <v>1</v>
      </c>
      <c r="AC1928" s="3">
        <v>1</v>
      </c>
      <c r="AD1928" s="4">
        <f t="shared" si="580"/>
        <v>1.3252152748215963E-2</v>
      </c>
      <c r="AE1928">
        <f t="shared" si="581"/>
        <v>99</v>
      </c>
      <c r="AG1928">
        <v>99</v>
      </c>
      <c r="AH1928" s="4" t="e">
        <f t="shared" si="582"/>
        <v>#VALUE!</v>
      </c>
      <c r="AK1928" s="4">
        <f t="shared" si="583"/>
        <v>1.2827027428085645E-2</v>
      </c>
      <c r="AL1928">
        <f t="shared" si="584"/>
        <v>99</v>
      </c>
      <c r="AN1928">
        <v>99</v>
      </c>
      <c r="AO1928" s="4">
        <f t="shared" si="585"/>
        <v>0.1</v>
      </c>
      <c r="AQ1928">
        <v>0.1</v>
      </c>
      <c r="AR1928" s="4">
        <f t="shared" si="586"/>
        <v>10972.078698625</v>
      </c>
      <c r="AT1928">
        <v>16627.36433</v>
      </c>
      <c r="AU1928">
        <v>16627.36433</v>
      </c>
      <c r="AV1928" s="4">
        <f t="shared" si="587"/>
        <v>1386542</v>
      </c>
      <c r="AX1928">
        <v>1386542</v>
      </c>
      <c r="AZ1928" s="4">
        <f t="shared" si="588"/>
        <v>7.1</v>
      </c>
      <c r="BB1928">
        <v>7.1</v>
      </c>
      <c r="BC1928" s="4">
        <f t="shared" si="589"/>
        <v>6.9</v>
      </c>
      <c r="BE1928">
        <v>6.9</v>
      </c>
      <c r="BF1928" s="4">
        <v>0.79500000000000004</v>
      </c>
      <c r="BG1928" s="4">
        <v>13.7</v>
      </c>
      <c r="BH1928" s="4">
        <f t="shared" si="571"/>
        <v>76.599999999999994</v>
      </c>
      <c r="BJ1928">
        <v>76.599999999999994</v>
      </c>
    </row>
    <row r="1929" spans="1:62" x14ac:dyDescent="0.25">
      <c r="A1929" s="4" t="s">
        <v>148</v>
      </c>
      <c r="B1929" s="4">
        <v>2014</v>
      </c>
      <c r="C1929" s="4">
        <v>1</v>
      </c>
      <c r="E1929" s="4">
        <f t="shared" si="572"/>
        <v>1.4927628795075309E-3</v>
      </c>
      <c r="F1929">
        <v>11</v>
      </c>
      <c r="H1929" s="4">
        <f t="shared" si="573"/>
        <v>1.4041262411569241E-2</v>
      </c>
      <c r="I1929">
        <f t="shared" si="574"/>
        <v>1</v>
      </c>
      <c r="K1929">
        <v>1</v>
      </c>
      <c r="L1929" s="4">
        <v>0.4</v>
      </c>
      <c r="M1929">
        <f t="shared" si="575"/>
        <v>1.9254406143992539E-4</v>
      </c>
      <c r="O1929" s="4">
        <f t="shared" si="576"/>
        <v>166.19137280000001</v>
      </c>
      <c r="Q1929">
        <v>166.19137280000001</v>
      </c>
      <c r="S1929" s="4">
        <f t="shared" si="577"/>
        <v>1.2276440336999126E-2</v>
      </c>
      <c r="T1929">
        <v>99</v>
      </c>
      <c r="W1929" s="4">
        <f t="shared" si="578"/>
        <v>0</v>
      </c>
      <c r="X1929">
        <v>0</v>
      </c>
      <c r="Y1929" s="4">
        <v>53.5</v>
      </c>
      <c r="AB1929" s="4">
        <f t="shared" si="579"/>
        <v>1</v>
      </c>
      <c r="AC1929" s="3">
        <v>1</v>
      </c>
      <c r="AD1929" s="4">
        <f t="shared" si="580"/>
        <v>1.3244230528917848E-2</v>
      </c>
      <c r="AE1929">
        <f t="shared" si="581"/>
        <v>99</v>
      </c>
      <c r="AG1929">
        <v>99</v>
      </c>
      <c r="AH1929" s="4">
        <f t="shared" si="582"/>
        <v>3.55</v>
      </c>
      <c r="AJ1929">
        <v>3.55</v>
      </c>
      <c r="AK1929" s="4">
        <f t="shared" si="583"/>
        <v>1.2819328450872724E-2</v>
      </c>
      <c r="AL1929">
        <f t="shared" si="584"/>
        <v>99</v>
      </c>
      <c r="AN1929">
        <v>99</v>
      </c>
      <c r="AO1929" s="4">
        <f t="shared" si="585"/>
        <v>0.1</v>
      </c>
      <c r="AQ1929">
        <v>0.1</v>
      </c>
      <c r="AR1929" s="4">
        <f t="shared" si="586"/>
        <v>2458.45226</v>
      </c>
      <c r="AT1929">
        <v>2458.45226</v>
      </c>
      <c r="AU1929">
        <v>2458.45226</v>
      </c>
      <c r="AV1929" s="4">
        <f t="shared" si="587"/>
        <v>1386542</v>
      </c>
      <c r="AX1929">
        <v>1386542</v>
      </c>
      <c r="AZ1929" s="4">
        <f t="shared" si="588"/>
        <v>7.1</v>
      </c>
      <c r="BB1929">
        <v>7.1</v>
      </c>
      <c r="BC1929" s="4">
        <f t="shared" si="589"/>
        <v>6.9</v>
      </c>
      <c r="BE1929">
        <v>6.9</v>
      </c>
      <c r="BF1929" s="4">
        <v>0.79600000000000004</v>
      </c>
      <c r="BG1929" s="4">
        <v>13.7</v>
      </c>
      <c r="BH1929" s="4">
        <f t="shared" si="571"/>
        <v>76.400000000000006</v>
      </c>
      <c r="BJ1929">
        <v>76.400000000000006</v>
      </c>
    </row>
    <row r="1930" spans="1:62" x14ac:dyDescent="0.25">
      <c r="A1930" s="4" t="s">
        <v>148</v>
      </c>
      <c r="B1930" s="4">
        <v>2013</v>
      </c>
      <c r="C1930" s="4">
        <v>1</v>
      </c>
      <c r="E1930" s="4">
        <f t="shared" si="572"/>
        <v>1.5076493780477648E-3</v>
      </c>
      <c r="F1930">
        <v>12</v>
      </c>
      <c r="H1930" s="4">
        <f t="shared" si="573"/>
        <v>1.4041262411569241E-2</v>
      </c>
      <c r="I1930">
        <f t="shared" si="574"/>
        <v>1</v>
      </c>
      <c r="K1930">
        <v>1</v>
      </c>
      <c r="L1930" s="4">
        <v>0.46</v>
      </c>
      <c r="M1930">
        <f t="shared" si="575"/>
        <v>1.9632412625051818E-4</v>
      </c>
      <c r="O1930" s="4">
        <f t="shared" si="576"/>
        <v>1096.807346997125</v>
      </c>
      <c r="Q1930">
        <v>1154.8934730000001</v>
      </c>
      <c r="S1930" s="4">
        <f t="shared" si="577"/>
        <v>1.2624262505316943E-2</v>
      </c>
      <c r="T1930">
        <v>98</v>
      </c>
      <c r="W1930" s="4">
        <f t="shared" si="578"/>
        <v>0</v>
      </c>
      <c r="X1930">
        <v>0</v>
      </c>
      <c r="Y1930" s="4">
        <v>52.8</v>
      </c>
      <c r="AB1930" s="4">
        <f t="shared" si="579"/>
        <v>1</v>
      </c>
      <c r="AC1930" s="3">
        <v>1</v>
      </c>
      <c r="AD1930" s="4">
        <f t="shared" si="580"/>
        <v>1.3236301255068365E-2</v>
      </c>
      <c r="AE1930">
        <f t="shared" si="581"/>
        <v>99</v>
      </c>
      <c r="AG1930">
        <v>99</v>
      </c>
      <c r="AH1930" s="4">
        <f t="shared" si="582"/>
        <v>2.76</v>
      </c>
      <c r="AJ1930">
        <v>2.76</v>
      </c>
      <c r="AK1930" s="4">
        <f t="shared" si="583"/>
        <v>1.3159154982134668E-2</v>
      </c>
      <c r="AL1930">
        <f t="shared" si="584"/>
        <v>98</v>
      </c>
      <c r="AN1930">
        <v>98</v>
      </c>
      <c r="AO1930" s="4">
        <f t="shared" si="585"/>
        <v>0.1</v>
      </c>
      <c r="AQ1930">
        <v>0.1</v>
      </c>
      <c r="AR1930" s="4">
        <f t="shared" si="586"/>
        <v>10972.078698625</v>
      </c>
      <c r="AT1930">
        <v>21268.756399999998</v>
      </c>
      <c r="AU1930">
        <v>21268.756399999998</v>
      </c>
      <c r="AV1930" s="4">
        <f t="shared" si="587"/>
        <v>1386542</v>
      </c>
      <c r="AX1930">
        <v>1386542</v>
      </c>
      <c r="AZ1930" s="4">
        <f t="shared" si="588"/>
        <v>7</v>
      </c>
      <c r="BB1930">
        <v>7</v>
      </c>
      <c r="BC1930" s="4">
        <f t="shared" si="589"/>
        <v>6.8</v>
      </c>
      <c r="BE1930">
        <v>6.8</v>
      </c>
      <c r="BF1930" s="4">
        <v>0.79600000000000004</v>
      </c>
      <c r="BG1930" s="4">
        <v>13.7</v>
      </c>
      <c r="BH1930" s="4">
        <f t="shared" si="571"/>
        <v>76.2</v>
      </c>
      <c r="BJ1930">
        <v>76.2</v>
      </c>
    </row>
    <row r="1931" spans="1:62" x14ac:dyDescent="0.25">
      <c r="A1931" s="4" t="s">
        <v>148</v>
      </c>
      <c r="B1931" s="4">
        <v>2012</v>
      </c>
      <c r="C1931" s="4">
        <v>1</v>
      </c>
      <c r="E1931" s="4">
        <f t="shared" si="572"/>
        <v>1.5375706050567797E-3</v>
      </c>
      <c r="F1931">
        <v>14</v>
      </c>
      <c r="H1931" s="4">
        <f t="shared" si="573"/>
        <v>1.4041262411569241E-2</v>
      </c>
      <c r="I1931">
        <f t="shared" si="574"/>
        <v>1</v>
      </c>
      <c r="K1931">
        <v>1</v>
      </c>
      <c r="L1931" s="4">
        <v>0.51</v>
      </c>
      <c r="M1931">
        <f t="shared" si="575"/>
        <v>1.9813908743716982E-4</v>
      </c>
      <c r="O1931" s="4">
        <f t="shared" si="576"/>
        <v>1055.835493</v>
      </c>
      <c r="Q1931">
        <v>1055.835493</v>
      </c>
      <c r="S1931" s="4">
        <f t="shared" si="577"/>
        <v>1.2624262505316943E-2</v>
      </c>
      <c r="T1931">
        <v>98</v>
      </c>
      <c r="W1931" s="4">
        <f t="shared" si="578"/>
        <v>13</v>
      </c>
      <c r="X1931">
        <v>13</v>
      </c>
      <c r="Y1931" s="4">
        <v>52.3</v>
      </c>
      <c r="AB1931" s="4">
        <f t="shared" si="579"/>
        <v>1</v>
      </c>
      <c r="AC1931" s="3">
        <v>1</v>
      </c>
      <c r="AD1931" s="4">
        <f t="shared" si="580"/>
        <v>1.3228364904494996E-2</v>
      </c>
      <c r="AE1931">
        <f t="shared" si="581"/>
        <v>99</v>
      </c>
      <c r="AG1931">
        <v>99</v>
      </c>
      <c r="AH1931" s="4">
        <f t="shared" si="582"/>
        <v>2.52</v>
      </c>
      <c r="AJ1931">
        <v>2.52</v>
      </c>
      <c r="AK1931" s="4">
        <f t="shared" si="583"/>
        <v>1.3151537898852204E-2</v>
      </c>
      <c r="AL1931">
        <f t="shared" si="584"/>
        <v>98</v>
      </c>
      <c r="AN1931">
        <v>98</v>
      </c>
      <c r="AO1931" s="4">
        <f t="shared" si="585"/>
        <v>0.1</v>
      </c>
      <c r="AQ1931">
        <v>0.1</v>
      </c>
      <c r="AR1931" s="4">
        <f t="shared" si="586"/>
        <v>10972.078698625</v>
      </c>
      <c r="AT1931">
        <v>22134.916000000001</v>
      </c>
      <c r="AU1931">
        <v>22134.916000000001</v>
      </c>
      <c r="AV1931" s="4">
        <f t="shared" si="587"/>
        <v>1386542</v>
      </c>
      <c r="AX1931">
        <v>1386542</v>
      </c>
      <c r="AZ1931" s="4">
        <f t="shared" si="588"/>
        <v>7</v>
      </c>
      <c r="BB1931">
        <v>7</v>
      </c>
      <c r="BC1931" s="4">
        <f t="shared" si="589"/>
        <v>6.8</v>
      </c>
      <c r="BE1931">
        <v>6.8</v>
      </c>
      <c r="BF1931" s="4">
        <v>0.79700000000000004</v>
      </c>
      <c r="BG1931" s="4">
        <v>13.7</v>
      </c>
      <c r="BH1931" s="4">
        <f t="shared" si="571"/>
        <v>76</v>
      </c>
      <c r="BJ1931">
        <v>76</v>
      </c>
    </row>
    <row r="1932" spans="1:62" x14ac:dyDescent="0.25">
      <c r="A1932" s="4" t="s">
        <v>148</v>
      </c>
      <c r="B1932" s="4">
        <v>2011</v>
      </c>
      <c r="C1932" s="4">
        <v>1</v>
      </c>
      <c r="E1932" s="4">
        <f t="shared" si="572"/>
        <v>1.5526024119225249E-3</v>
      </c>
      <c r="F1932">
        <v>15</v>
      </c>
      <c r="H1932" s="4">
        <f t="shared" si="573"/>
        <v>1.4041262411569241E-2</v>
      </c>
      <c r="I1932">
        <f t="shared" si="574"/>
        <v>1</v>
      </c>
      <c r="K1932">
        <v>1</v>
      </c>
      <c r="L1932" s="4">
        <v>0.54</v>
      </c>
      <c r="M1932">
        <f t="shared" si="575"/>
        <v>1.9232207238592422E-4</v>
      </c>
      <c r="O1932" s="4">
        <f t="shared" si="576"/>
        <v>158.27708000000001</v>
      </c>
      <c r="Q1932">
        <v>158.27708000000001</v>
      </c>
      <c r="S1932" s="4">
        <f t="shared" si="577"/>
        <v>1.2276440336999126E-2</v>
      </c>
      <c r="T1932">
        <v>99</v>
      </c>
      <c r="W1932" s="4">
        <f t="shared" si="578"/>
        <v>5</v>
      </c>
      <c r="X1932">
        <v>5</v>
      </c>
      <c r="Y1932" s="4">
        <v>52</v>
      </c>
      <c r="AB1932" s="4">
        <f t="shared" si="579"/>
        <v>1</v>
      </c>
      <c r="AC1932" s="3">
        <v>1</v>
      </c>
      <c r="AD1932" s="4">
        <f t="shared" si="580"/>
        <v>1.3220421454910361E-2</v>
      </c>
      <c r="AE1932">
        <f t="shared" si="581"/>
        <v>99</v>
      </c>
      <c r="AG1932">
        <v>99</v>
      </c>
      <c r="AH1932" s="4">
        <f t="shared" si="582"/>
        <v>2.4900000000000002</v>
      </c>
      <c r="AJ1932">
        <v>2.4900000000000002</v>
      </c>
      <c r="AK1932" s="4">
        <f t="shared" si="583"/>
        <v>1.2796526728015106E-2</v>
      </c>
      <c r="AL1932">
        <f t="shared" si="584"/>
        <v>99</v>
      </c>
      <c r="AN1932">
        <v>99</v>
      </c>
      <c r="AO1932" s="4">
        <f t="shared" si="585"/>
        <v>0.1</v>
      </c>
      <c r="AQ1932">
        <v>0.1</v>
      </c>
      <c r="AR1932" s="4">
        <f t="shared" si="586"/>
        <v>2986.36</v>
      </c>
      <c r="AT1932">
        <v>2986.36</v>
      </c>
      <c r="AU1932">
        <v>2986.36</v>
      </c>
      <c r="AV1932" s="4">
        <f t="shared" si="587"/>
        <v>1386542</v>
      </c>
      <c r="AX1932">
        <v>1386542</v>
      </c>
      <c r="AZ1932" s="4">
        <f t="shared" si="588"/>
        <v>6.9</v>
      </c>
      <c r="BB1932">
        <v>6.9</v>
      </c>
      <c r="BC1932" s="4">
        <f t="shared" si="589"/>
        <v>6.8</v>
      </c>
      <c r="BE1932">
        <v>6.8</v>
      </c>
      <c r="BF1932" s="4">
        <v>0.79700000000000004</v>
      </c>
      <c r="BG1932" s="4">
        <v>13.6</v>
      </c>
      <c r="BH1932" s="4">
        <f t="shared" si="571"/>
        <v>75.8</v>
      </c>
      <c r="BJ1932">
        <v>75.8</v>
      </c>
    </row>
    <row r="1933" spans="1:62" x14ac:dyDescent="0.25">
      <c r="A1933" s="4" t="s">
        <v>148</v>
      </c>
      <c r="B1933" s="4">
        <v>2010</v>
      </c>
      <c r="C1933" s="4">
        <v>1</v>
      </c>
      <c r="E1933" s="4">
        <f t="shared" si="572"/>
        <v>1.567679693842238E-3</v>
      </c>
      <c r="F1933">
        <v>16</v>
      </c>
      <c r="H1933" s="4">
        <f t="shared" si="573"/>
        <v>1.4041262411569241E-2</v>
      </c>
      <c r="I1933">
        <f t="shared" si="574"/>
        <v>1</v>
      </c>
      <c r="K1933">
        <v>1</v>
      </c>
      <c r="L1933" s="4">
        <v>0.56000000000000005</v>
      </c>
      <c r="M1933">
        <f t="shared" si="575"/>
        <v>1.9148338962325268E-4</v>
      </c>
      <c r="O1933" s="4">
        <f t="shared" si="576"/>
        <v>129.2260751</v>
      </c>
      <c r="Q1933">
        <v>129.2260751</v>
      </c>
      <c r="S1933" s="4">
        <f t="shared" si="577"/>
        <v>1.2276440336999126E-2</v>
      </c>
      <c r="T1933">
        <v>99</v>
      </c>
      <c r="W1933" s="4">
        <f t="shared" si="578"/>
        <v>3</v>
      </c>
      <c r="X1933">
        <v>3</v>
      </c>
      <c r="Y1933" s="4">
        <v>51.8</v>
      </c>
      <c r="AB1933" s="4">
        <f t="shared" si="579"/>
        <v>1</v>
      </c>
      <c r="AC1933" s="3">
        <v>1</v>
      </c>
      <c r="AD1933" s="4">
        <f t="shared" si="580"/>
        <v>1.3212470883911394E-2</v>
      </c>
      <c r="AE1933">
        <f t="shared" si="581"/>
        <v>99</v>
      </c>
      <c r="AG1933">
        <v>99</v>
      </c>
      <c r="AH1933" s="4">
        <f t="shared" si="582"/>
        <v>2.74</v>
      </c>
      <c r="AJ1933">
        <v>2.74</v>
      </c>
      <c r="AK1933" s="4">
        <f t="shared" si="583"/>
        <v>1.2788800653633629E-2</v>
      </c>
      <c r="AL1933">
        <f t="shared" si="584"/>
        <v>99</v>
      </c>
      <c r="AN1933">
        <v>99</v>
      </c>
      <c r="AO1933" s="4">
        <f t="shared" si="585"/>
        <v>0.1</v>
      </c>
      <c r="AQ1933">
        <v>0.1</v>
      </c>
      <c r="AR1933" s="4">
        <f t="shared" si="586"/>
        <v>1928.74739</v>
      </c>
      <c r="AT1933">
        <v>1928.74739</v>
      </c>
      <c r="AU1933">
        <v>1928.74739</v>
      </c>
      <c r="AV1933" s="4">
        <f t="shared" si="587"/>
        <v>1386542</v>
      </c>
      <c r="AX1933">
        <v>1386542</v>
      </c>
      <c r="AZ1933" s="4">
        <f t="shared" si="588"/>
        <v>6.9</v>
      </c>
      <c r="BB1933">
        <v>6.9</v>
      </c>
      <c r="BC1933" s="4">
        <f t="shared" si="589"/>
        <v>6.8</v>
      </c>
      <c r="BE1933">
        <v>6.8</v>
      </c>
      <c r="BF1933" s="4">
        <v>0.79700000000000004</v>
      </c>
      <c r="BG1933" s="4">
        <v>13.5</v>
      </c>
      <c r="BH1933" s="4">
        <f t="shared" si="571"/>
        <v>75.599999999999994</v>
      </c>
      <c r="BJ1933">
        <v>75.599999999999994</v>
      </c>
    </row>
    <row r="1934" spans="1:62" x14ac:dyDescent="0.25">
      <c r="A1934" s="4" t="s">
        <v>148</v>
      </c>
      <c r="B1934" s="4">
        <v>2009</v>
      </c>
      <c r="C1934" s="4">
        <v>1</v>
      </c>
      <c r="E1934" s="4">
        <f t="shared" si="572"/>
        <v>1.5979645805759988E-3</v>
      </c>
      <c r="F1934">
        <v>18</v>
      </c>
      <c r="H1934" s="4">
        <f t="shared" si="573"/>
        <v>1.4041262411569241E-2</v>
      </c>
      <c r="I1934">
        <f t="shared" si="574"/>
        <v>1</v>
      </c>
      <c r="K1934">
        <v>1</v>
      </c>
      <c r="L1934" s="4">
        <v>0.56000000000000005</v>
      </c>
      <c r="M1934">
        <f t="shared" si="575"/>
        <v>1.9837556221841669E-4</v>
      </c>
      <c r="O1934" s="4">
        <f t="shared" si="576"/>
        <v>1040.6294620000001</v>
      </c>
      <c r="Q1934">
        <v>1040.6294620000001</v>
      </c>
      <c r="S1934" s="4">
        <f t="shared" si="577"/>
        <v>1.2624262505316943E-2</v>
      </c>
      <c r="T1934">
        <v>98</v>
      </c>
      <c r="W1934" s="4">
        <f t="shared" si="578"/>
        <v>19</v>
      </c>
      <c r="X1934">
        <v>19</v>
      </c>
      <c r="Y1934" s="4">
        <v>51.5</v>
      </c>
      <c r="AB1934" s="4">
        <f t="shared" si="579"/>
        <v>1</v>
      </c>
      <c r="AC1934" s="3">
        <v>1</v>
      </c>
      <c r="AD1934" s="4">
        <f t="shared" si="580"/>
        <v>1.4263088077169736E-2</v>
      </c>
      <c r="AE1934">
        <f t="shared" si="581"/>
        <v>96</v>
      </c>
      <c r="AG1934">
        <v>96</v>
      </c>
      <c r="AH1934" s="4">
        <f t="shared" si="582"/>
        <v>2.83</v>
      </c>
      <c r="AJ1934">
        <v>2.83</v>
      </c>
      <c r="AK1934" s="4">
        <f t="shared" si="583"/>
        <v>1.3128382228764789E-2</v>
      </c>
      <c r="AL1934">
        <f t="shared" si="584"/>
        <v>98</v>
      </c>
      <c r="AN1934">
        <v>98</v>
      </c>
      <c r="AO1934" s="4">
        <f t="shared" si="585"/>
        <v>0.1</v>
      </c>
      <c r="AQ1934">
        <v>0.1</v>
      </c>
      <c r="AR1934" s="4">
        <f t="shared" si="586"/>
        <v>10972.078698625</v>
      </c>
      <c r="AT1934">
        <v>16784.346160000001</v>
      </c>
      <c r="AU1934">
        <v>16784.346160000001</v>
      </c>
      <c r="AV1934" s="4">
        <f t="shared" si="587"/>
        <v>1386542</v>
      </c>
      <c r="AX1934">
        <v>1386542</v>
      </c>
      <c r="AZ1934" s="4">
        <f t="shared" si="588"/>
        <v>6.9</v>
      </c>
      <c r="BB1934">
        <v>6.9</v>
      </c>
      <c r="BC1934" s="4">
        <f t="shared" si="589"/>
        <v>6.8</v>
      </c>
      <c r="BE1934">
        <v>6.8</v>
      </c>
      <c r="BF1934" s="4">
        <v>0.78200000000000003</v>
      </c>
      <c r="BG1934" s="4">
        <v>12.4</v>
      </c>
      <c r="BH1934" s="4">
        <f t="shared" si="571"/>
        <v>75.400000000000006</v>
      </c>
      <c r="BJ1934">
        <v>75.400000000000006</v>
      </c>
    </row>
    <row r="1935" spans="1:62" x14ac:dyDescent="0.25">
      <c r="A1935" s="4" t="s">
        <v>148</v>
      </c>
      <c r="B1935" s="4">
        <v>2008</v>
      </c>
      <c r="C1935" s="4">
        <v>1</v>
      </c>
      <c r="E1935" s="4">
        <f t="shared" si="572"/>
        <v>1.6131690762204737E-3</v>
      </c>
      <c r="F1935">
        <v>19</v>
      </c>
      <c r="H1935" s="4">
        <f t="shared" si="573"/>
        <v>1.4041262411569241E-2</v>
      </c>
      <c r="I1935">
        <f t="shared" si="574"/>
        <v>1</v>
      </c>
      <c r="K1935">
        <v>1</v>
      </c>
      <c r="L1935" s="4">
        <v>0.56999999999999995</v>
      </c>
      <c r="M1935">
        <f t="shared" si="575"/>
        <v>1.9130168506360375E-4</v>
      </c>
      <c r="O1935" s="4">
        <f t="shared" si="576"/>
        <v>123.0966298</v>
      </c>
      <c r="Q1935">
        <v>123.0966298</v>
      </c>
      <c r="S1935" s="4">
        <f t="shared" si="577"/>
        <v>1.2276440336999126E-2</v>
      </c>
      <c r="T1935">
        <v>99</v>
      </c>
      <c r="W1935" s="4">
        <f t="shared" si="578"/>
        <v>18</v>
      </c>
      <c r="X1935">
        <v>18</v>
      </c>
      <c r="Y1935" s="4">
        <v>51.1</v>
      </c>
      <c r="AB1935" s="4">
        <f t="shared" si="579"/>
        <v>1</v>
      </c>
      <c r="AC1935" s="3">
        <v>1</v>
      </c>
      <c r="AD1935" s="4">
        <f t="shared" si="580"/>
        <v>1.3917628539293186E-2</v>
      </c>
      <c r="AE1935">
        <f t="shared" si="581"/>
        <v>97</v>
      </c>
      <c r="AG1935">
        <v>97</v>
      </c>
      <c r="AH1935" s="4">
        <f t="shared" si="582"/>
        <v>2.1</v>
      </c>
      <c r="AJ1935">
        <v>2.1</v>
      </c>
      <c r="AK1935" s="4">
        <f t="shared" si="583"/>
        <v>1.2773496916870901E-2</v>
      </c>
      <c r="AL1935">
        <f t="shared" si="584"/>
        <v>99</v>
      </c>
      <c r="AN1935">
        <v>99</v>
      </c>
      <c r="AO1935" s="4">
        <f t="shared" si="585"/>
        <v>0.1</v>
      </c>
      <c r="AQ1935">
        <v>0.1</v>
      </c>
      <c r="AR1935" s="4">
        <f t="shared" si="586"/>
        <v>2275.3535999999999</v>
      </c>
      <c r="AT1935">
        <v>2275.3535999999999</v>
      </c>
      <c r="AU1935">
        <v>2275.3535999999999</v>
      </c>
      <c r="AV1935" s="4">
        <f t="shared" si="587"/>
        <v>1386542</v>
      </c>
      <c r="AX1935">
        <v>1386542</v>
      </c>
      <c r="AZ1935" s="4">
        <f t="shared" si="588"/>
        <v>6.9</v>
      </c>
      <c r="BB1935">
        <v>6.9</v>
      </c>
      <c r="BC1935" s="4">
        <f t="shared" si="589"/>
        <v>6.8</v>
      </c>
      <c r="BE1935">
        <v>6.8</v>
      </c>
      <c r="BF1935" s="4">
        <v>0.76500000000000001</v>
      </c>
      <c r="BG1935" s="4">
        <v>11.9</v>
      </c>
      <c r="BH1935" s="4">
        <f t="shared" si="571"/>
        <v>75.2</v>
      </c>
      <c r="BJ1935">
        <v>75.2</v>
      </c>
    </row>
    <row r="1936" spans="1:62" x14ac:dyDescent="0.25">
      <c r="A1936" s="4" t="s">
        <v>148</v>
      </c>
      <c r="B1936" s="4">
        <v>2007</v>
      </c>
      <c r="C1936" s="4">
        <v>1</v>
      </c>
      <c r="E1936" s="4">
        <f t="shared" si="572"/>
        <v>2.9427656120736005E-3</v>
      </c>
      <c r="F1936">
        <v>113</v>
      </c>
      <c r="H1936" s="4">
        <f t="shared" si="573"/>
        <v>1.4041262411569241E-2</v>
      </c>
      <c r="I1936">
        <f t="shared" si="574"/>
        <v>1</v>
      </c>
      <c r="K1936">
        <v>1</v>
      </c>
      <c r="L1936" s="4">
        <v>0.56999999999999995</v>
      </c>
      <c r="M1936">
        <f t="shared" si="575"/>
        <v>1.9024384208062034E-4</v>
      </c>
      <c r="O1936" s="4">
        <f t="shared" si="576"/>
        <v>88.450380109999998</v>
      </c>
      <c r="Q1936">
        <v>88.450380109999998</v>
      </c>
      <c r="S1936" s="4">
        <f t="shared" si="577"/>
        <v>1.2276440336999126E-2</v>
      </c>
      <c r="T1936">
        <v>99</v>
      </c>
      <c r="W1936" s="4">
        <f t="shared" si="578"/>
        <v>24</v>
      </c>
      <c r="X1936">
        <v>24</v>
      </c>
      <c r="Y1936" s="4">
        <v>5.6</v>
      </c>
      <c r="AB1936" s="4">
        <f t="shared" si="579"/>
        <v>1</v>
      </c>
      <c r="AC1936" s="3">
        <v>1</v>
      </c>
      <c r="AD1936" s="4">
        <f t="shared" si="580"/>
        <v>1.3909823978184938E-2</v>
      </c>
      <c r="AE1936">
        <f t="shared" si="581"/>
        <v>97</v>
      </c>
      <c r="AG1936">
        <v>97</v>
      </c>
      <c r="AH1936" s="4">
        <f t="shared" si="582"/>
        <v>2.4300000000000002</v>
      </c>
      <c r="AJ1936">
        <v>2.4300000000000002</v>
      </c>
      <c r="AK1936" s="4">
        <f t="shared" si="583"/>
        <v>1.2765750114284439E-2</v>
      </c>
      <c r="AL1936">
        <f t="shared" si="584"/>
        <v>99</v>
      </c>
      <c r="AN1936">
        <v>99</v>
      </c>
      <c r="AO1936" s="4">
        <f t="shared" si="585"/>
        <v>0.1</v>
      </c>
      <c r="AQ1936">
        <v>0.1</v>
      </c>
      <c r="AR1936" s="4">
        <f t="shared" si="586"/>
        <v>1585.1322600000001</v>
      </c>
      <c r="AT1936">
        <v>1585.1322600000001</v>
      </c>
      <c r="AU1936">
        <v>1585.1322600000001</v>
      </c>
      <c r="AV1936" s="4">
        <f t="shared" si="587"/>
        <v>1386542</v>
      </c>
      <c r="AX1936">
        <v>1386542</v>
      </c>
      <c r="AZ1936" s="4">
        <f t="shared" si="588"/>
        <v>7</v>
      </c>
      <c r="BB1936">
        <v>7</v>
      </c>
      <c r="BC1936" s="4">
        <f t="shared" si="589"/>
        <v>6.8</v>
      </c>
      <c r="BE1936">
        <v>6.8</v>
      </c>
      <c r="BF1936" s="4">
        <v>0.753</v>
      </c>
      <c r="BG1936" s="4">
        <v>11.5</v>
      </c>
      <c r="BH1936" s="4">
        <f t="shared" si="571"/>
        <v>74.900000000000006</v>
      </c>
      <c r="BJ1936">
        <v>74.900000000000006</v>
      </c>
    </row>
    <row r="1937" spans="1:62" x14ac:dyDescent="0.25">
      <c r="A1937" s="4" t="s">
        <v>148</v>
      </c>
      <c r="B1937" s="4">
        <v>2006</v>
      </c>
      <c r="C1937" s="4">
        <v>1</v>
      </c>
      <c r="E1937" s="4">
        <f t="shared" si="572"/>
        <v>2.9621816628794375E-3</v>
      </c>
      <c r="F1937">
        <v>115</v>
      </c>
      <c r="H1937" s="4">
        <f t="shared" si="573"/>
        <v>1.4041262411569241E-2</v>
      </c>
      <c r="I1937">
        <f t="shared" si="574"/>
        <v>1</v>
      </c>
      <c r="K1937">
        <v>1</v>
      </c>
      <c r="L1937" s="4">
        <v>0.57999999999999996</v>
      </c>
      <c r="M1937">
        <f t="shared" si="575"/>
        <v>1.8993081066326326E-4</v>
      </c>
      <c r="O1937" s="4">
        <f t="shared" si="576"/>
        <v>78.511409999999998</v>
      </c>
      <c r="Q1937">
        <v>78.511409999999998</v>
      </c>
      <c r="S1937" s="4">
        <f t="shared" si="577"/>
        <v>1.2276440336999126E-2</v>
      </c>
      <c r="T1937">
        <v>99</v>
      </c>
      <c r="W1937" s="4">
        <f t="shared" si="578"/>
        <v>13</v>
      </c>
      <c r="X1937">
        <v>13</v>
      </c>
      <c r="Y1937" s="4">
        <v>5.0999999999999996</v>
      </c>
      <c r="AB1937" s="4">
        <f t="shared" si="579"/>
        <v>1</v>
      </c>
      <c r="AC1937" s="3">
        <v>1</v>
      </c>
      <c r="AD1937" s="4">
        <f t="shared" si="580"/>
        <v>1.3548916151319014E-2</v>
      </c>
      <c r="AE1937">
        <f t="shared" si="581"/>
        <v>98</v>
      </c>
      <c r="AG1937">
        <v>98</v>
      </c>
      <c r="AH1937" s="4">
        <f t="shared" si="582"/>
        <v>2.31</v>
      </c>
      <c r="AJ1937">
        <v>2.31</v>
      </c>
      <c r="AK1937" s="4">
        <f t="shared" si="583"/>
        <v>1.3105166147965473E-2</v>
      </c>
      <c r="AL1937">
        <f t="shared" si="584"/>
        <v>98</v>
      </c>
      <c r="AN1937">
        <v>98</v>
      </c>
      <c r="AO1937" s="4">
        <f t="shared" si="585"/>
        <v>0.1</v>
      </c>
      <c r="AQ1937">
        <v>0.1</v>
      </c>
      <c r="AR1937" s="4">
        <f t="shared" si="586"/>
        <v>1448.55</v>
      </c>
      <c r="AT1937">
        <v>1448.55</v>
      </c>
      <c r="AU1937">
        <v>1448.55</v>
      </c>
      <c r="AV1937" s="4">
        <f t="shared" si="587"/>
        <v>1386542</v>
      </c>
      <c r="AX1937">
        <v>1386542</v>
      </c>
      <c r="AZ1937" s="4">
        <f t="shared" si="588"/>
        <v>7</v>
      </c>
      <c r="BB1937">
        <v>7</v>
      </c>
      <c r="BC1937" s="4">
        <f t="shared" si="589"/>
        <v>6.8</v>
      </c>
      <c r="BE1937">
        <v>6.8</v>
      </c>
      <c r="BF1937" s="4">
        <v>0.748</v>
      </c>
      <c r="BG1937" s="4">
        <v>11.6</v>
      </c>
      <c r="BH1937" s="4">
        <f t="shared" si="571"/>
        <v>74.7</v>
      </c>
      <c r="BJ1937">
        <v>74.7</v>
      </c>
    </row>
    <row r="1938" spans="1:62" x14ac:dyDescent="0.25">
      <c r="A1938" s="4" t="s">
        <v>148</v>
      </c>
      <c r="B1938" s="4">
        <v>2005</v>
      </c>
      <c r="C1938" s="4">
        <v>1</v>
      </c>
      <c r="E1938" s="4">
        <f t="shared" si="572"/>
        <v>2.9900942064587693E-3</v>
      </c>
      <c r="F1938">
        <v>118</v>
      </c>
      <c r="H1938" s="4">
        <f t="shared" si="573"/>
        <v>1.4041262411569241E-2</v>
      </c>
      <c r="I1938">
        <f t="shared" si="574"/>
        <v>1</v>
      </c>
      <c r="K1938">
        <v>1</v>
      </c>
      <c r="L1938" s="4">
        <v>0.63</v>
      </c>
      <c r="M1938">
        <f t="shared" si="575"/>
        <v>2.0034381845068135E-4</v>
      </c>
      <c r="O1938" s="4">
        <f t="shared" si="576"/>
        <v>854.01157579999995</v>
      </c>
      <c r="Q1938">
        <v>854.01157579999995</v>
      </c>
      <c r="S1938" s="4">
        <f t="shared" si="577"/>
        <v>1.2276440336999126E-2</v>
      </c>
      <c r="T1938">
        <v>99</v>
      </c>
      <c r="W1938" s="4">
        <f t="shared" si="578"/>
        <v>25</v>
      </c>
      <c r="X1938">
        <v>25</v>
      </c>
      <c r="Y1938" s="4">
        <v>49.5</v>
      </c>
      <c r="AB1938" s="4">
        <f t="shared" si="579"/>
        <v>1</v>
      </c>
      <c r="AC1938" s="3">
        <v>1</v>
      </c>
      <c r="AD1938" s="4">
        <f t="shared" si="580"/>
        <v>1.3174101527552835E-2</v>
      </c>
      <c r="AE1938">
        <f t="shared" si="581"/>
        <v>99</v>
      </c>
      <c r="AG1938">
        <v>99</v>
      </c>
      <c r="AH1938" s="4">
        <f t="shared" si="582"/>
        <v>2.59</v>
      </c>
      <c r="AJ1938">
        <v>2.59</v>
      </c>
      <c r="AK1938" s="4">
        <f t="shared" si="583"/>
        <v>1.2750405799183897E-2</v>
      </c>
      <c r="AL1938">
        <f t="shared" si="584"/>
        <v>99</v>
      </c>
      <c r="AN1938">
        <v>99</v>
      </c>
      <c r="AO1938" s="4">
        <f t="shared" si="585"/>
        <v>0.1</v>
      </c>
      <c r="AQ1938">
        <v>0.1</v>
      </c>
      <c r="AR1938" s="4">
        <f t="shared" si="586"/>
        <v>10972.078698625</v>
      </c>
      <c r="AT1938">
        <v>12376.979359999999</v>
      </c>
      <c r="AU1938">
        <v>12376.979359999999</v>
      </c>
      <c r="AV1938" s="4">
        <f t="shared" si="587"/>
        <v>1386542</v>
      </c>
      <c r="AX1938">
        <v>1386542</v>
      </c>
      <c r="AZ1938" s="4">
        <f t="shared" si="588"/>
        <v>7</v>
      </c>
      <c r="BB1938">
        <v>7</v>
      </c>
      <c r="BC1938" s="4">
        <f t="shared" si="589"/>
        <v>6.8</v>
      </c>
      <c r="BE1938">
        <v>6.8</v>
      </c>
      <c r="BF1938" s="4">
        <v>0.74199999999999999</v>
      </c>
      <c r="BG1938" s="4">
        <v>11.5</v>
      </c>
      <c r="BH1938" s="4">
        <f t="shared" si="571"/>
        <v>74.3</v>
      </c>
      <c r="BJ1938">
        <v>74.3</v>
      </c>
    </row>
    <row r="1939" spans="1:62" x14ac:dyDescent="0.25">
      <c r="A1939" s="4" t="s">
        <v>148</v>
      </c>
      <c r="B1939" s="4">
        <v>2004</v>
      </c>
      <c r="C1939" s="4">
        <v>1</v>
      </c>
      <c r="E1939" s="4">
        <f t="shared" si="572"/>
        <v>3.0249779143338173E-3</v>
      </c>
      <c r="F1939">
        <v>122</v>
      </c>
      <c r="H1939" s="4">
        <f t="shared" si="573"/>
        <v>1.4041262411569241E-2</v>
      </c>
      <c r="I1939">
        <f t="shared" si="574"/>
        <v>1</v>
      </c>
      <c r="K1939">
        <v>1</v>
      </c>
      <c r="L1939" s="4">
        <v>0.61</v>
      </c>
      <c r="M1939">
        <f t="shared" si="575"/>
        <v>1.8967437453168073E-4</v>
      </c>
      <c r="O1939" s="4">
        <f t="shared" si="576"/>
        <v>70.467624860000001</v>
      </c>
      <c r="Q1939">
        <v>70.467624860000001</v>
      </c>
      <c r="S1939" s="4">
        <f t="shared" si="577"/>
        <v>1.2276440336999126E-2</v>
      </c>
      <c r="T1939">
        <v>99</v>
      </c>
      <c r="W1939" s="4">
        <f t="shared" si="578"/>
        <v>18</v>
      </c>
      <c r="X1939">
        <v>18</v>
      </c>
      <c r="Y1939" s="4">
        <v>48.9</v>
      </c>
      <c r="AB1939" s="4">
        <f t="shared" si="579"/>
        <v>1</v>
      </c>
      <c r="AC1939" s="3">
        <v>1</v>
      </c>
      <c r="AD1939" s="4">
        <f t="shared" si="580"/>
        <v>1.3166110800445718E-2</v>
      </c>
      <c r="AE1939">
        <f t="shared" si="581"/>
        <v>99</v>
      </c>
      <c r="AG1939">
        <v>99</v>
      </c>
      <c r="AH1939" s="4">
        <f t="shared" si="582"/>
        <v>2.98</v>
      </c>
      <c r="AJ1939">
        <v>2.98</v>
      </c>
      <c r="AK1939" s="4">
        <f t="shared" si="583"/>
        <v>1.2742638073129742E-2</v>
      </c>
      <c r="AL1939">
        <f t="shared" si="584"/>
        <v>99</v>
      </c>
      <c r="AN1939">
        <v>99</v>
      </c>
      <c r="AO1939" s="4">
        <f t="shared" si="585"/>
        <v>0.1</v>
      </c>
      <c r="AQ1939">
        <v>0.1</v>
      </c>
      <c r="AR1939" s="4">
        <f t="shared" si="586"/>
        <v>1129.2888600000001</v>
      </c>
      <c r="AT1939">
        <v>1129.2888600000001</v>
      </c>
      <c r="AU1939">
        <v>1129.2888600000001</v>
      </c>
      <c r="AV1939" s="4">
        <f t="shared" si="587"/>
        <v>1386542</v>
      </c>
      <c r="AX1939">
        <v>1386542</v>
      </c>
      <c r="AZ1939" s="4">
        <f t="shared" si="588"/>
        <v>7.1</v>
      </c>
      <c r="BB1939">
        <v>7.1</v>
      </c>
      <c r="BC1939" s="4">
        <f t="shared" si="589"/>
        <v>6.8</v>
      </c>
      <c r="BE1939">
        <v>6.8</v>
      </c>
      <c r="BF1939" s="4">
        <v>0.73399999999999999</v>
      </c>
      <c r="BG1939" s="4">
        <v>11.5</v>
      </c>
      <c r="BH1939" s="4">
        <f t="shared" si="571"/>
        <v>74</v>
      </c>
      <c r="BJ1939">
        <v>74</v>
      </c>
    </row>
    <row r="1940" spans="1:62" x14ac:dyDescent="0.25">
      <c r="A1940" s="4" t="s">
        <v>148</v>
      </c>
      <c r="B1940" s="4">
        <v>2003</v>
      </c>
      <c r="C1940" s="4">
        <v>1</v>
      </c>
      <c r="E1940" s="4">
        <f t="shared" si="572"/>
        <v>3.0646885852088361E-3</v>
      </c>
      <c r="F1940">
        <v>127</v>
      </c>
      <c r="H1940" s="4">
        <f t="shared" si="573"/>
        <v>1.4041262411569241E-2</v>
      </c>
      <c r="I1940">
        <f t="shared" si="574"/>
        <v>1</v>
      </c>
      <c r="K1940">
        <v>1</v>
      </c>
      <c r="L1940" s="4">
        <v>0.56000000000000005</v>
      </c>
      <c r="M1940">
        <f t="shared" si="575"/>
        <v>1.895196721697947E-4</v>
      </c>
      <c r="O1940" s="4">
        <f t="shared" si="576"/>
        <v>65.656313019999999</v>
      </c>
      <c r="Q1940">
        <v>65.656313019999999</v>
      </c>
      <c r="S1940" s="4">
        <f t="shared" si="577"/>
        <v>1.2276440336999126E-2</v>
      </c>
      <c r="T1940">
        <v>99</v>
      </c>
      <c r="W1940" s="4">
        <f t="shared" si="578"/>
        <v>1</v>
      </c>
      <c r="X1940">
        <v>1</v>
      </c>
      <c r="Y1940" s="4">
        <v>48.1</v>
      </c>
      <c r="AB1940" s="4">
        <f t="shared" si="579"/>
        <v>1</v>
      </c>
      <c r="AC1940" s="3">
        <v>1</v>
      </c>
      <c r="AD1940" s="4">
        <f t="shared" si="580"/>
        <v>1.3158112803554129E-2</v>
      </c>
      <c r="AE1940">
        <f t="shared" si="581"/>
        <v>99</v>
      </c>
      <c r="AG1940">
        <v>99</v>
      </c>
      <c r="AH1940" s="4">
        <f t="shared" si="582"/>
        <v>3.17</v>
      </c>
      <c r="AJ1940">
        <v>3.17</v>
      </c>
      <c r="AK1940" s="4">
        <f t="shared" si="583"/>
        <v>1.2734863202765531E-2</v>
      </c>
      <c r="AL1940">
        <f t="shared" si="584"/>
        <v>99</v>
      </c>
      <c r="AN1940">
        <v>99</v>
      </c>
      <c r="AO1940" s="4">
        <f t="shared" si="585"/>
        <v>0.1</v>
      </c>
      <c r="AQ1940">
        <v>0.1</v>
      </c>
      <c r="AR1940" s="4">
        <f t="shared" si="586"/>
        <v>969.81259999999997</v>
      </c>
      <c r="AT1940">
        <v>969.81259999999997</v>
      </c>
      <c r="AU1940">
        <v>969.81259999999997</v>
      </c>
      <c r="AV1940" s="4">
        <f t="shared" si="587"/>
        <v>1386542</v>
      </c>
      <c r="AX1940">
        <v>1386542</v>
      </c>
      <c r="AZ1940" s="4">
        <f t="shared" si="588"/>
        <v>7.1</v>
      </c>
      <c r="BB1940">
        <v>7.1</v>
      </c>
      <c r="BC1940" s="4">
        <f t="shared" si="589"/>
        <v>6.8</v>
      </c>
      <c r="BE1940">
        <v>6.8</v>
      </c>
      <c r="BF1940" s="4">
        <v>0.72499999999999998</v>
      </c>
      <c r="BG1940" s="4">
        <v>11.2</v>
      </c>
      <c r="BH1940" s="4">
        <f t="shared" si="571"/>
        <v>73.599999999999994</v>
      </c>
      <c r="BJ1940">
        <v>73.599999999999994</v>
      </c>
    </row>
    <row r="1941" spans="1:62" x14ac:dyDescent="0.25">
      <c r="A1941" s="4" t="s">
        <v>148</v>
      </c>
      <c r="B1941" s="4">
        <v>2002</v>
      </c>
      <c r="C1941" s="4">
        <v>1</v>
      </c>
      <c r="E1941" s="4">
        <f t="shared" si="572"/>
        <v>1.5225857695379376E-3</v>
      </c>
      <c r="F1941">
        <v>13</v>
      </c>
      <c r="H1941" s="4">
        <f t="shared" si="573"/>
        <v>1.4041262411569241E-2</v>
      </c>
      <c r="I1941">
        <f t="shared" si="574"/>
        <v>1</v>
      </c>
      <c r="K1941">
        <v>1</v>
      </c>
      <c r="L1941" s="4">
        <v>0.54</v>
      </c>
      <c r="M1941">
        <f t="shared" si="575"/>
        <v>2.0009542484169154E-4</v>
      </c>
      <c r="O1941" s="4">
        <f t="shared" si="576"/>
        <v>585.91709449999996</v>
      </c>
      <c r="Q1941">
        <v>585.91709449999996</v>
      </c>
      <c r="S1941" s="4">
        <f t="shared" si="577"/>
        <v>1.2276440336999126E-2</v>
      </c>
      <c r="T1941">
        <v>99</v>
      </c>
      <c r="W1941" s="4">
        <f t="shared" si="578"/>
        <v>5</v>
      </c>
      <c r="X1941">
        <v>5</v>
      </c>
      <c r="Y1941" s="4">
        <v>47.3</v>
      </c>
      <c r="AB1941" s="4">
        <f t="shared" si="579"/>
        <v>1</v>
      </c>
      <c r="AC1941" s="3">
        <v>1</v>
      </c>
      <c r="AD1941" s="4">
        <f t="shared" si="580"/>
        <v>1.3150107513581645E-2</v>
      </c>
      <c r="AE1941">
        <f t="shared" si="581"/>
        <v>99</v>
      </c>
      <c r="AG1941">
        <v>99</v>
      </c>
      <c r="AH1941" s="4">
        <f t="shared" si="582"/>
        <v>3.18</v>
      </c>
      <c r="AJ1941">
        <v>3.18</v>
      </c>
      <c r="AK1941" s="4">
        <f t="shared" si="583"/>
        <v>1.2727081164994318E-2</v>
      </c>
      <c r="AL1941">
        <f t="shared" si="584"/>
        <v>99</v>
      </c>
      <c r="AN1941">
        <v>99</v>
      </c>
      <c r="AO1941" s="4">
        <f t="shared" si="585"/>
        <v>0.1</v>
      </c>
      <c r="AQ1941">
        <v>0.1</v>
      </c>
      <c r="AR1941" s="4">
        <f t="shared" si="586"/>
        <v>8629.1177399999997</v>
      </c>
      <c r="AT1941">
        <v>8629.1177399999997</v>
      </c>
      <c r="AU1941">
        <v>8629.1177399999997</v>
      </c>
      <c r="AV1941" s="4">
        <f t="shared" si="587"/>
        <v>1386542</v>
      </c>
      <c r="AX1941">
        <v>1386542</v>
      </c>
      <c r="AZ1941" s="4">
        <f t="shared" si="588"/>
        <v>7.1</v>
      </c>
      <c r="BB1941">
        <v>7.1</v>
      </c>
      <c r="BC1941" s="4">
        <f t="shared" si="589"/>
        <v>6.8</v>
      </c>
      <c r="BE1941">
        <v>6.8</v>
      </c>
      <c r="BF1941" s="4">
        <v>0.71599999999999997</v>
      </c>
      <c r="BG1941" s="4">
        <v>11</v>
      </c>
      <c r="BH1941" s="4">
        <f t="shared" si="571"/>
        <v>73.3</v>
      </c>
      <c r="BJ1941">
        <v>73.3</v>
      </c>
    </row>
    <row r="1942" spans="1:62" x14ac:dyDescent="0.25">
      <c r="A1942" s="4" t="s">
        <v>148</v>
      </c>
      <c r="B1942" s="4">
        <v>2001</v>
      </c>
      <c r="C1942" s="4">
        <v>1</v>
      </c>
      <c r="E1942" s="4">
        <f t="shared" si="572"/>
        <v>3.1126868503935567E-3</v>
      </c>
      <c r="F1942">
        <v>134</v>
      </c>
      <c r="H1942" s="4">
        <f t="shared" si="573"/>
        <v>1.4041262411569241E-2</v>
      </c>
      <c r="I1942">
        <f t="shared" si="574"/>
        <v>1</v>
      </c>
      <c r="K1942">
        <v>1</v>
      </c>
      <c r="L1942" s="4">
        <v>0.55000000000000004</v>
      </c>
      <c r="M1942">
        <f t="shared" si="575"/>
        <v>1.9991906834107719E-4</v>
      </c>
      <c r="O1942" s="4">
        <f t="shared" si="576"/>
        <v>564.54256629999998</v>
      </c>
      <c r="Q1942">
        <v>564.54256629999998</v>
      </c>
      <c r="S1942" s="4">
        <f t="shared" si="577"/>
        <v>1.2276440336999126E-2</v>
      </c>
      <c r="T1942">
        <v>99</v>
      </c>
      <c r="W1942" s="4">
        <f t="shared" si="578"/>
        <v>15</v>
      </c>
      <c r="X1942">
        <v>15</v>
      </c>
      <c r="Y1942" s="4">
        <v>46.5</v>
      </c>
      <c r="AB1942" s="4">
        <f t="shared" si="579"/>
        <v>1</v>
      </c>
      <c r="AC1942" s="3">
        <v>1</v>
      </c>
      <c r="AD1942" s="4">
        <f t="shared" si="580"/>
        <v>1.3142094907109211E-2</v>
      </c>
      <c r="AE1942">
        <f t="shared" si="581"/>
        <v>99</v>
      </c>
      <c r="AG1942">
        <v>99</v>
      </c>
      <c r="AH1942" s="4">
        <f t="shared" si="582"/>
        <v>3.8</v>
      </c>
      <c r="AJ1942">
        <v>3.8</v>
      </c>
      <c r="AK1942" s="4">
        <f t="shared" si="583"/>
        <v>1.2719291936596837E-2</v>
      </c>
      <c r="AL1942">
        <f t="shared" si="584"/>
        <v>99</v>
      </c>
      <c r="AN1942">
        <v>99</v>
      </c>
      <c r="AO1942" s="4">
        <f t="shared" si="585"/>
        <v>0.1</v>
      </c>
      <c r="AQ1942">
        <v>0.1</v>
      </c>
      <c r="AR1942" s="4">
        <f t="shared" si="586"/>
        <v>8476.6151100000006</v>
      </c>
      <c r="AT1942">
        <v>8476.6151100000006</v>
      </c>
      <c r="AU1942">
        <v>8476.6151100000006</v>
      </c>
      <c r="AV1942" s="4">
        <f t="shared" si="587"/>
        <v>1386542</v>
      </c>
      <c r="AX1942">
        <v>1386542</v>
      </c>
      <c r="AZ1942" s="4">
        <f t="shared" si="588"/>
        <v>7.1</v>
      </c>
      <c r="BB1942">
        <v>7.1</v>
      </c>
      <c r="BC1942" s="4">
        <f t="shared" si="589"/>
        <v>6.9</v>
      </c>
      <c r="BE1942">
        <v>6.9</v>
      </c>
      <c r="BF1942" s="4">
        <v>0.70499999999999996</v>
      </c>
      <c r="BG1942" s="4">
        <v>10.7</v>
      </c>
      <c r="BH1942" s="4">
        <f t="shared" si="571"/>
        <v>72.900000000000006</v>
      </c>
      <c r="BJ1942">
        <v>72.900000000000006</v>
      </c>
    </row>
    <row r="1943" spans="1:62" x14ac:dyDescent="0.25">
      <c r="A1943" s="4" t="s">
        <v>148</v>
      </c>
      <c r="B1943" s="4">
        <v>2000</v>
      </c>
      <c r="C1943" s="4">
        <v>1</v>
      </c>
      <c r="E1943" s="4">
        <f t="shared" si="572"/>
        <v>3.1359821080807755E-3</v>
      </c>
      <c r="F1943">
        <v>138</v>
      </c>
      <c r="H1943" s="4">
        <f t="shared" si="573"/>
        <v>1.4041262411569241E-2</v>
      </c>
      <c r="I1943">
        <f t="shared" si="574"/>
        <v>1</v>
      </c>
      <c r="K1943">
        <v>1</v>
      </c>
      <c r="L1943" s="4">
        <v>0.38</v>
      </c>
      <c r="M1943">
        <f t="shared" si="575"/>
        <v>1.8942952082920438E-4</v>
      </c>
      <c r="O1943" s="4">
        <f t="shared" si="576"/>
        <v>62.866575079999997</v>
      </c>
      <c r="Q1943">
        <v>62.866575079999997</v>
      </c>
      <c r="S1943" s="4">
        <f t="shared" si="577"/>
        <v>1.2276440336999126E-2</v>
      </c>
      <c r="T1943">
        <v>99</v>
      </c>
      <c r="W1943" s="4">
        <f t="shared" si="578"/>
        <v>15</v>
      </c>
      <c r="X1943">
        <v>15</v>
      </c>
      <c r="Y1943" s="4">
        <v>45.9</v>
      </c>
      <c r="AB1943" s="4">
        <f t="shared" si="579"/>
        <v>1</v>
      </c>
      <c r="AC1943" s="3">
        <v>1</v>
      </c>
      <c r="AD1943" s="4">
        <f t="shared" si="580"/>
        <v>1.3134074960594247E-2</v>
      </c>
      <c r="AE1943">
        <f t="shared" si="581"/>
        <v>99</v>
      </c>
      <c r="AG1943">
        <v>99</v>
      </c>
      <c r="AH1943" s="4">
        <f t="shared" si="582"/>
        <v>3.7</v>
      </c>
      <c r="AJ1943">
        <v>3.7</v>
      </c>
      <c r="AK1943" s="4">
        <f t="shared" si="583"/>
        <v>1.2711495494230686E-2</v>
      </c>
      <c r="AL1943">
        <f t="shared" si="584"/>
        <v>99</v>
      </c>
      <c r="AN1943">
        <v>99</v>
      </c>
      <c r="AO1943" s="4">
        <f t="shared" si="585"/>
        <v>0.1</v>
      </c>
      <c r="AQ1943">
        <v>0.1</v>
      </c>
      <c r="AR1943" s="4">
        <f t="shared" si="586"/>
        <v>861.18596000000002</v>
      </c>
      <c r="AT1943">
        <v>861.18596000000002</v>
      </c>
      <c r="AU1943">
        <v>861.18596000000002</v>
      </c>
      <c r="AV1943" s="4">
        <f t="shared" si="587"/>
        <v>1386542</v>
      </c>
      <c r="AX1943">
        <v>1386542</v>
      </c>
      <c r="AZ1943" s="4">
        <f t="shared" si="588"/>
        <v>7.2</v>
      </c>
      <c r="BB1943">
        <v>7.2</v>
      </c>
      <c r="BC1943" s="4">
        <f t="shared" si="589"/>
        <v>6.9</v>
      </c>
      <c r="BE1943">
        <v>6.9</v>
      </c>
      <c r="BF1943" s="4">
        <v>0</v>
      </c>
      <c r="BG1943" s="4">
        <v>10.4</v>
      </c>
      <c r="BH1943" s="4">
        <f t="shared" si="571"/>
        <v>72.599999999999994</v>
      </c>
      <c r="BJ1943">
        <v>72.599999999999994</v>
      </c>
    </row>
    <row r="1944" spans="1:62" x14ac:dyDescent="0.25">
      <c r="A1944" s="4" t="s">
        <v>149</v>
      </c>
      <c r="B1944" s="4">
        <v>2015</v>
      </c>
      <c r="C1944" s="4">
        <v>1</v>
      </c>
      <c r="E1944" s="4">
        <f t="shared" si="572"/>
        <v>3.2082191098577219E-3</v>
      </c>
      <c r="F1944">
        <v>161</v>
      </c>
      <c r="H1944" s="4">
        <f t="shared" si="573"/>
        <v>4.0749336787398553E-3</v>
      </c>
      <c r="I1944">
        <f t="shared" si="574"/>
        <v>55</v>
      </c>
      <c r="K1944">
        <v>352</v>
      </c>
      <c r="M1944">
        <f t="shared" si="575"/>
        <v>1.8731145170040577E-4</v>
      </c>
      <c r="O1944" s="4">
        <f t="shared" si="576"/>
        <v>0</v>
      </c>
      <c r="Q1944">
        <v>0</v>
      </c>
      <c r="S1944" s="4">
        <f t="shared" si="577"/>
        <v>1.4932729424305404E-2</v>
      </c>
      <c r="T1944">
        <v>72</v>
      </c>
      <c r="W1944" s="4">
        <f t="shared" si="578"/>
        <v>386</v>
      </c>
      <c r="X1944">
        <v>386</v>
      </c>
      <c r="Y1944" s="4">
        <v>25.4</v>
      </c>
      <c r="AB1944" s="4">
        <f t="shared" si="579"/>
        <v>57.5</v>
      </c>
      <c r="AC1944" s="3">
        <v>433</v>
      </c>
      <c r="AD1944" s="4">
        <f t="shared" si="580"/>
        <v>1.506159945477637E-2</v>
      </c>
      <c r="AE1944">
        <f t="shared" si="581"/>
        <v>72</v>
      </c>
      <c r="AG1944">
        <v>72</v>
      </c>
      <c r="AH1944" s="4" t="e">
        <f t="shared" si="582"/>
        <v>#VALUE!</v>
      </c>
      <c r="AK1944" s="4">
        <f t="shared" si="583"/>
        <v>1.4849340242857886E-2</v>
      </c>
      <c r="AL1944">
        <f t="shared" si="584"/>
        <v>72</v>
      </c>
      <c r="AN1944">
        <v>72</v>
      </c>
      <c r="AO1944" s="4">
        <f t="shared" si="585"/>
        <v>0.1</v>
      </c>
      <c r="AQ1944">
        <v>0.1</v>
      </c>
      <c r="AR1944" s="4">
        <f t="shared" si="586"/>
        <v>1431.2448649999999</v>
      </c>
      <c r="AT1944">
        <v>1431.2448649999999</v>
      </c>
      <c r="AU1944">
        <v>1431.2448649999999</v>
      </c>
      <c r="AV1944" s="4">
        <f t="shared" si="587"/>
        <v>10715281.625</v>
      </c>
      <c r="AX1944">
        <v>18938513</v>
      </c>
      <c r="AY1944">
        <v>18938513</v>
      </c>
      <c r="AZ1944" s="4">
        <f t="shared" si="588"/>
        <v>15.599999999999998</v>
      </c>
      <c r="BB1944">
        <v>19.2</v>
      </c>
      <c r="BC1944" s="4">
        <f t="shared" si="589"/>
        <v>15.75</v>
      </c>
      <c r="BE1944">
        <v>19.600000000000001</v>
      </c>
      <c r="BF1944" s="4">
        <v>0.54800000000000004</v>
      </c>
      <c r="BG1944" s="4">
        <v>8.1</v>
      </c>
      <c r="BH1944" s="4">
        <f t="shared" si="571"/>
        <v>66.400000000000006</v>
      </c>
      <c r="BJ1944">
        <v>66.400000000000006</v>
      </c>
    </row>
    <row r="1945" spans="1:62" x14ac:dyDescent="0.25">
      <c r="A1945" s="4" t="s">
        <v>149</v>
      </c>
      <c r="B1945" s="4">
        <v>2014</v>
      </c>
      <c r="C1945" s="4">
        <v>1</v>
      </c>
      <c r="E1945" s="4">
        <f t="shared" si="572"/>
        <v>3.2089037615622073E-3</v>
      </c>
      <c r="F1945">
        <v>162</v>
      </c>
      <c r="H1945" s="4">
        <f t="shared" si="573"/>
        <v>4.0749336787398553E-3</v>
      </c>
      <c r="I1945">
        <f t="shared" si="574"/>
        <v>55</v>
      </c>
      <c r="K1945">
        <v>359</v>
      </c>
      <c r="L1945" s="4">
        <v>0.01</v>
      </c>
      <c r="M1945">
        <f t="shared" si="575"/>
        <v>1.894109644305074E-4</v>
      </c>
      <c r="O1945" s="4">
        <f t="shared" si="576"/>
        <v>62.293610919999999</v>
      </c>
      <c r="Q1945">
        <v>62.293610919999999</v>
      </c>
      <c r="S1945" s="4">
        <f t="shared" si="577"/>
        <v>1.4932729424305404E-2</v>
      </c>
      <c r="T1945">
        <v>72</v>
      </c>
      <c r="W1945" s="4">
        <f t="shared" si="578"/>
        <v>900.625</v>
      </c>
      <c r="X1945">
        <v>1370</v>
      </c>
      <c r="Y1945" s="4">
        <v>24.7</v>
      </c>
      <c r="AB1945" s="4">
        <f t="shared" si="579"/>
        <v>57.5</v>
      </c>
      <c r="AC1945" s="3">
        <v>442</v>
      </c>
      <c r="AD1945" s="4">
        <f t="shared" si="580"/>
        <v>1.5053751521165686E-2</v>
      </c>
      <c r="AE1945">
        <f t="shared" si="581"/>
        <v>72</v>
      </c>
      <c r="AG1945">
        <v>72</v>
      </c>
      <c r="AH1945" s="4">
        <f t="shared" si="582"/>
        <v>2.61</v>
      </c>
      <c r="AJ1945">
        <v>2.61</v>
      </c>
      <c r="AK1945" s="4">
        <f t="shared" si="583"/>
        <v>1.4841684911834279E-2</v>
      </c>
      <c r="AL1945">
        <f t="shared" si="584"/>
        <v>72</v>
      </c>
      <c r="AN1945">
        <v>72</v>
      </c>
      <c r="AO1945" s="4">
        <f t="shared" si="585"/>
        <v>0.1</v>
      </c>
      <c r="AQ1945">
        <v>0.1</v>
      </c>
      <c r="AR1945" s="4">
        <f t="shared" si="586"/>
        <v>1316.98966</v>
      </c>
      <c r="AT1945">
        <v>1316.98966</v>
      </c>
      <c r="AU1945">
        <v>1316.98966</v>
      </c>
      <c r="AV1945" s="4">
        <f t="shared" si="587"/>
        <v>10715281.625</v>
      </c>
      <c r="AX1945">
        <v>185546257</v>
      </c>
      <c r="AY1945">
        <v>185546257</v>
      </c>
      <c r="AZ1945" s="4">
        <f t="shared" si="588"/>
        <v>15.599999999999998</v>
      </c>
      <c r="BB1945">
        <v>19.399999999999999</v>
      </c>
      <c r="BC1945" s="4">
        <f t="shared" si="589"/>
        <v>15.75</v>
      </c>
      <c r="BE1945">
        <v>19.8</v>
      </c>
      <c r="BF1945" s="4">
        <v>0.54200000000000004</v>
      </c>
      <c r="BG1945" s="4">
        <v>7.8</v>
      </c>
      <c r="BH1945" s="4">
        <f t="shared" si="571"/>
        <v>66.2</v>
      </c>
      <c r="BJ1945">
        <v>66.2</v>
      </c>
    </row>
    <row r="1946" spans="1:62" x14ac:dyDescent="0.25">
      <c r="A1946" s="4" t="s">
        <v>149</v>
      </c>
      <c r="B1946" s="4">
        <v>2013</v>
      </c>
      <c r="C1946" s="4">
        <v>1</v>
      </c>
      <c r="E1946" s="4">
        <f t="shared" si="572"/>
        <v>3.2093808058496461E-3</v>
      </c>
      <c r="F1946">
        <v>163</v>
      </c>
      <c r="H1946" s="4">
        <f t="shared" si="573"/>
        <v>4.0749336787398553E-3</v>
      </c>
      <c r="I1946">
        <f t="shared" si="574"/>
        <v>55</v>
      </c>
      <c r="K1946">
        <v>365</v>
      </c>
      <c r="L1946" s="4">
        <v>0.04</v>
      </c>
      <c r="M1946">
        <f t="shared" si="575"/>
        <v>1.8934260209454052E-4</v>
      </c>
      <c r="O1946" s="4">
        <f t="shared" si="576"/>
        <v>60.186488150000002</v>
      </c>
      <c r="Q1946">
        <v>60.186488150000002</v>
      </c>
      <c r="S1946" s="4">
        <f t="shared" si="577"/>
        <v>1.4932729424305404E-2</v>
      </c>
      <c r="T1946">
        <v>72</v>
      </c>
      <c r="W1946" s="4">
        <f t="shared" si="578"/>
        <v>900.625</v>
      </c>
      <c r="X1946">
        <v>8749</v>
      </c>
      <c r="Y1946" s="4">
        <v>23.9</v>
      </c>
      <c r="AB1946" s="4">
        <f t="shared" si="579"/>
        <v>57.5</v>
      </c>
      <c r="AC1946" s="3">
        <v>450</v>
      </c>
      <c r="AD1946" s="4">
        <f t="shared" si="580"/>
        <v>1.5045899117504861E-2</v>
      </c>
      <c r="AE1946">
        <f t="shared" si="581"/>
        <v>72</v>
      </c>
      <c r="AG1946">
        <v>72</v>
      </c>
      <c r="AH1946" s="4">
        <f t="shared" si="582"/>
        <v>2.7</v>
      </c>
      <c r="AJ1946">
        <v>2.7</v>
      </c>
      <c r="AK1946" s="4">
        <f t="shared" si="583"/>
        <v>1.4834025380177045E-2</v>
      </c>
      <c r="AL1946">
        <f t="shared" si="584"/>
        <v>72</v>
      </c>
      <c r="AN1946">
        <v>72</v>
      </c>
      <c r="AO1946" s="4">
        <f t="shared" si="585"/>
        <v>0.1</v>
      </c>
      <c r="AQ1946">
        <v>0.1</v>
      </c>
      <c r="AR1946" s="4">
        <f t="shared" si="586"/>
        <v>1272.4416100000001</v>
      </c>
      <c r="AT1946">
        <v>1272.4416100000001</v>
      </c>
      <c r="AU1946">
        <v>1272.4416100000001</v>
      </c>
      <c r="AV1946" s="4">
        <f t="shared" si="587"/>
        <v>10715281.625</v>
      </c>
      <c r="AX1946">
        <v>181712595</v>
      </c>
      <c r="AY1946">
        <v>181712595</v>
      </c>
      <c r="AZ1946" s="4">
        <f t="shared" si="588"/>
        <v>15.599999999999998</v>
      </c>
      <c r="BB1946">
        <v>19.600000000000001</v>
      </c>
      <c r="BC1946" s="4">
        <f t="shared" si="589"/>
        <v>2</v>
      </c>
      <c r="BE1946">
        <v>2</v>
      </c>
      <c r="BF1946" s="4">
        <v>0.53800000000000003</v>
      </c>
      <c r="BG1946" s="4">
        <v>7.7</v>
      </c>
      <c r="BH1946" s="4">
        <f t="shared" si="571"/>
        <v>66</v>
      </c>
      <c r="BJ1946">
        <v>66</v>
      </c>
    </row>
    <row r="1947" spans="1:62" x14ac:dyDescent="0.25">
      <c r="A1947" s="4" t="s">
        <v>149</v>
      </c>
      <c r="B1947" s="4">
        <v>2012</v>
      </c>
      <c r="C1947" s="4">
        <v>1</v>
      </c>
      <c r="E1947" s="4">
        <f t="shared" si="572"/>
        <v>3.2097117419962427E-3</v>
      </c>
      <c r="F1947">
        <v>165</v>
      </c>
      <c r="H1947" s="4">
        <f t="shared" si="573"/>
        <v>4.0749336787398553E-3</v>
      </c>
      <c r="I1947">
        <f t="shared" si="574"/>
        <v>55</v>
      </c>
      <c r="K1947">
        <v>369</v>
      </c>
      <c r="L1947" s="4">
        <v>0.04</v>
      </c>
      <c r="M1947">
        <f t="shared" si="575"/>
        <v>1.8932545917523769E-4</v>
      </c>
      <c r="O1947" s="4">
        <f t="shared" si="576"/>
        <v>59.65900139</v>
      </c>
      <c r="Q1947">
        <v>59.65900139</v>
      </c>
      <c r="S1947" s="4">
        <f t="shared" si="577"/>
        <v>1.4932729424305404E-2</v>
      </c>
      <c r="T1947">
        <v>72</v>
      </c>
      <c r="W1947" s="4">
        <f t="shared" si="578"/>
        <v>900.625</v>
      </c>
      <c r="X1947">
        <v>8046</v>
      </c>
      <c r="Y1947" s="4">
        <v>23.2</v>
      </c>
      <c r="AB1947" s="4">
        <f t="shared" si="579"/>
        <v>57.5</v>
      </c>
      <c r="AC1947" s="3">
        <v>456</v>
      </c>
      <c r="AD1947" s="4">
        <f t="shared" si="580"/>
        <v>1.5038042235415879E-2</v>
      </c>
      <c r="AE1947">
        <f t="shared" si="581"/>
        <v>72</v>
      </c>
      <c r="AG1947">
        <v>72</v>
      </c>
      <c r="AH1947" s="4">
        <f t="shared" si="582"/>
        <v>2.76</v>
      </c>
      <c r="AJ1947">
        <v>2.76</v>
      </c>
      <c r="AK1947" s="4">
        <f t="shared" si="583"/>
        <v>1.4826361640483983E-2</v>
      </c>
      <c r="AL1947">
        <f t="shared" si="584"/>
        <v>72</v>
      </c>
      <c r="AN1947">
        <v>72</v>
      </c>
      <c r="AO1947" s="4">
        <f t="shared" si="585"/>
        <v>0.1</v>
      </c>
      <c r="AQ1947">
        <v>0.1</v>
      </c>
      <c r="AR1947" s="4">
        <f t="shared" si="586"/>
        <v>1261.2896699999999</v>
      </c>
      <c r="AT1947">
        <v>1261.2896699999999</v>
      </c>
      <c r="AU1947">
        <v>1261.2896699999999</v>
      </c>
      <c r="AV1947" s="4">
        <f t="shared" si="587"/>
        <v>10715281.625</v>
      </c>
      <c r="AX1947">
        <v>177911533</v>
      </c>
      <c r="AY1947">
        <v>177911533</v>
      </c>
      <c r="AZ1947" s="4">
        <f t="shared" si="588"/>
        <v>15.599999999999998</v>
      </c>
      <c r="BB1947">
        <v>19.8</v>
      </c>
      <c r="BC1947" s="4">
        <f t="shared" si="589"/>
        <v>2.2000000000000002</v>
      </c>
      <c r="BE1947">
        <v>2.2000000000000002</v>
      </c>
      <c r="BF1947" s="4">
        <v>0.52900000000000003</v>
      </c>
      <c r="BG1947" s="4">
        <v>7.6</v>
      </c>
      <c r="BH1947" s="4">
        <f t="shared" si="571"/>
        <v>65.7</v>
      </c>
      <c r="BJ1947">
        <v>65.7</v>
      </c>
    </row>
    <row r="1948" spans="1:62" x14ac:dyDescent="0.25">
      <c r="A1948" s="4" t="s">
        <v>149</v>
      </c>
      <c r="B1948" s="4">
        <v>2011</v>
      </c>
      <c r="C1948" s="4">
        <v>1</v>
      </c>
      <c r="E1948" s="4">
        <f t="shared" si="572"/>
        <v>3.2092116612719114E-3</v>
      </c>
      <c r="F1948">
        <v>167</v>
      </c>
      <c r="H1948" s="4">
        <f t="shared" si="573"/>
        <v>4.0749336787398553E-3</v>
      </c>
      <c r="I1948">
        <f t="shared" si="574"/>
        <v>55</v>
      </c>
      <c r="K1948">
        <v>371</v>
      </c>
      <c r="L1948" s="4">
        <v>0.04</v>
      </c>
      <c r="M1948">
        <f t="shared" si="575"/>
        <v>1.8926747022934113E-4</v>
      </c>
      <c r="O1948" s="4">
        <f t="shared" si="576"/>
        <v>57.877362820000002</v>
      </c>
      <c r="Q1948">
        <v>57.877362820000002</v>
      </c>
      <c r="S1948" s="4">
        <f t="shared" si="577"/>
        <v>1.5314853223506543E-2</v>
      </c>
      <c r="T1948">
        <v>74</v>
      </c>
      <c r="W1948" s="4">
        <f t="shared" si="578"/>
        <v>900.625</v>
      </c>
      <c r="X1948">
        <v>4386</v>
      </c>
      <c r="Y1948" s="4">
        <v>22.5</v>
      </c>
      <c r="AB1948" s="4">
        <f t="shared" si="579"/>
        <v>57.5</v>
      </c>
      <c r="AC1948" s="3">
        <v>459</v>
      </c>
      <c r="AD1948" s="4">
        <f t="shared" si="580"/>
        <v>1.5753132430261482E-2</v>
      </c>
      <c r="AE1948">
        <f t="shared" si="581"/>
        <v>75</v>
      </c>
      <c r="AG1948">
        <v>75</v>
      </c>
      <c r="AH1948" s="4">
        <f t="shared" si="582"/>
        <v>3.1</v>
      </c>
      <c r="AJ1948">
        <v>3.1</v>
      </c>
      <c r="AK1948" s="4">
        <f t="shared" si="583"/>
        <v>1.5257212252961581E-2</v>
      </c>
      <c r="AL1948">
        <f t="shared" si="584"/>
        <v>74</v>
      </c>
      <c r="AN1948">
        <v>74</v>
      </c>
      <c r="AO1948" s="4">
        <f t="shared" si="585"/>
        <v>0.1</v>
      </c>
      <c r="AQ1948">
        <v>0.1</v>
      </c>
      <c r="AR1948" s="4">
        <f t="shared" si="586"/>
        <v>1226.215314</v>
      </c>
      <c r="AT1948">
        <v>1226.215314</v>
      </c>
      <c r="AU1948">
        <v>1226.215314</v>
      </c>
      <c r="AV1948" s="4">
        <f t="shared" si="587"/>
        <v>10715281.625</v>
      </c>
      <c r="AX1948">
        <v>174184265</v>
      </c>
      <c r="AY1948">
        <v>174184265</v>
      </c>
      <c r="AZ1948" s="4">
        <f t="shared" si="588"/>
        <v>2</v>
      </c>
      <c r="BB1948">
        <v>2</v>
      </c>
      <c r="BC1948" s="4">
        <f t="shared" si="589"/>
        <v>2.4</v>
      </c>
      <c r="BE1948">
        <v>2.4</v>
      </c>
      <c r="BF1948" s="4">
        <v>0.52500000000000002</v>
      </c>
      <c r="BG1948" s="4">
        <v>7.5</v>
      </c>
      <c r="BH1948" s="4">
        <f t="shared" si="571"/>
        <v>65.5</v>
      </c>
      <c r="BJ1948">
        <v>65.5</v>
      </c>
    </row>
    <row r="1949" spans="1:62" x14ac:dyDescent="0.25">
      <c r="A1949" s="4" t="s">
        <v>149</v>
      </c>
      <c r="B1949" s="4">
        <v>2010</v>
      </c>
      <c r="C1949" s="4">
        <v>1</v>
      </c>
      <c r="E1949" s="4">
        <f t="shared" si="572"/>
        <v>3.2043298962112633E-3</v>
      </c>
      <c r="F1949">
        <v>172</v>
      </c>
      <c r="H1949" s="4">
        <f t="shared" si="573"/>
        <v>4.0749336787398553E-3</v>
      </c>
      <c r="I1949">
        <f t="shared" si="574"/>
        <v>55</v>
      </c>
      <c r="K1949">
        <v>372</v>
      </c>
      <c r="L1949" s="4">
        <v>0.04</v>
      </c>
      <c r="M1949">
        <f t="shared" si="575"/>
        <v>1.873348005093208E-4</v>
      </c>
      <c r="O1949" s="4">
        <f t="shared" si="576"/>
        <v>0.66751505</v>
      </c>
      <c r="Q1949">
        <v>0.66751505</v>
      </c>
      <c r="S1949" s="4">
        <f t="shared" si="577"/>
        <v>1.5898919057260947E-2</v>
      </c>
      <c r="T1949">
        <v>82</v>
      </c>
      <c r="W1949" s="4">
        <f t="shared" si="578"/>
        <v>900.625</v>
      </c>
      <c r="X1949">
        <v>4321</v>
      </c>
      <c r="Y1949" s="4">
        <v>21.9</v>
      </c>
      <c r="AB1949" s="4">
        <f t="shared" si="579"/>
        <v>57.5</v>
      </c>
      <c r="AC1949" s="3">
        <v>461</v>
      </c>
      <c r="AD1949" s="4">
        <f t="shared" si="580"/>
        <v>1.6542350064831755E-2</v>
      </c>
      <c r="AE1949">
        <f t="shared" si="581"/>
        <v>82</v>
      </c>
      <c r="AG1949">
        <v>82</v>
      </c>
      <c r="AH1949" s="4">
        <f t="shared" si="582"/>
        <v>3.2</v>
      </c>
      <c r="AJ1949">
        <v>3.2</v>
      </c>
      <c r="AK1949" s="4">
        <f t="shared" si="583"/>
        <v>1.6060535383215589E-2</v>
      </c>
      <c r="AL1949">
        <f t="shared" si="584"/>
        <v>82</v>
      </c>
      <c r="AN1949">
        <v>82</v>
      </c>
      <c r="AO1949" s="4">
        <f t="shared" si="585"/>
        <v>0.1</v>
      </c>
      <c r="AQ1949">
        <v>0.1</v>
      </c>
      <c r="AR1949" s="4">
        <f t="shared" si="586"/>
        <v>14.142268</v>
      </c>
      <c r="AT1949">
        <v>14.142268</v>
      </c>
      <c r="AU1949">
        <v>14.142268</v>
      </c>
      <c r="AV1949" s="4">
        <f t="shared" si="587"/>
        <v>1756182</v>
      </c>
      <c r="AX1949">
        <v>1756182</v>
      </c>
      <c r="AY1949">
        <v>1756182</v>
      </c>
      <c r="AZ1949" s="4">
        <f t="shared" si="588"/>
        <v>2.2000000000000002</v>
      </c>
      <c r="BB1949">
        <v>2.2000000000000002</v>
      </c>
      <c r="BC1949" s="4">
        <f t="shared" si="589"/>
        <v>2.7</v>
      </c>
      <c r="BE1949">
        <v>2.7</v>
      </c>
      <c r="BF1949" s="4">
        <v>0.52100000000000002</v>
      </c>
      <c r="BG1949" s="4">
        <v>7.5</v>
      </c>
      <c r="BH1949" s="4">
        <f t="shared" si="571"/>
        <v>65.099999999999994</v>
      </c>
      <c r="BJ1949">
        <v>65.099999999999994</v>
      </c>
    </row>
    <row r="1950" spans="1:62" x14ac:dyDescent="0.25">
      <c r="A1950" s="4" t="s">
        <v>149</v>
      </c>
      <c r="B1950" s="4">
        <v>2009</v>
      </c>
      <c r="C1950" s="4">
        <v>1</v>
      </c>
      <c r="E1950" s="4">
        <f t="shared" si="572"/>
        <v>3.1989186021982832E-3</v>
      </c>
      <c r="F1950">
        <v>175</v>
      </c>
      <c r="H1950" s="4">
        <f t="shared" si="573"/>
        <v>4.0749336787398553E-3</v>
      </c>
      <c r="I1950">
        <f t="shared" si="574"/>
        <v>55</v>
      </c>
      <c r="K1950">
        <v>371</v>
      </c>
      <c r="L1950" s="4">
        <v>0.03</v>
      </c>
      <c r="M1950">
        <f t="shared" si="575"/>
        <v>1.8733583897209813E-4</v>
      </c>
      <c r="O1950" s="4">
        <f t="shared" si="576"/>
        <v>0.69721558100000003</v>
      </c>
      <c r="Q1950">
        <v>0.69721558100000003</v>
      </c>
      <c r="S1950" s="4">
        <f t="shared" si="577"/>
        <v>1.5804042217288962E-2</v>
      </c>
      <c r="T1950">
        <v>78</v>
      </c>
      <c r="W1950" s="4">
        <f t="shared" si="578"/>
        <v>863</v>
      </c>
      <c r="X1950">
        <v>863</v>
      </c>
      <c r="Y1950" s="4">
        <v>21.3</v>
      </c>
      <c r="AB1950" s="4">
        <f t="shared" si="579"/>
        <v>57.5</v>
      </c>
      <c r="AC1950" s="3">
        <v>460</v>
      </c>
      <c r="AD1950" s="4">
        <f t="shared" si="580"/>
        <v>1.2171255228712881E-4</v>
      </c>
      <c r="AE1950">
        <f t="shared" si="581"/>
        <v>7</v>
      </c>
      <c r="AG1950">
        <v>7</v>
      </c>
      <c r="AH1950" s="4">
        <f t="shared" si="582"/>
        <v>2.94</v>
      </c>
      <c r="AJ1950">
        <v>2.94</v>
      </c>
      <c r="AK1950" s="4">
        <f t="shared" si="583"/>
        <v>1.4555384783868497E-2</v>
      </c>
      <c r="AL1950">
        <f t="shared" si="584"/>
        <v>71</v>
      </c>
      <c r="AN1950">
        <v>71</v>
      </c>
      <c r="AO1950" s="4">
        <f t="shared" si="585"/>
        <v>0.1</v>
      </c>
      <c r="AQ1950">
        <v>0.1</v>
      </c>
      <c r="AR1950" s="4">
        <f t="shared" si="586"/>
        <v>16.639990000000001</v>
      </c>
      <c r="AT1950">
        <v>16.639990000000001</v>
      </c>
      <c r="AU1950">
        <v>16.639990000000001</v>
      </c>
      <c r="AV1950" s="4">
        <f t="shared" si="587"/>
        <v>1674958</v>
      </c>
      <c r="AX1950">
        <v>1674958</v>
      </c>
      <c r="AY1950">
        <v>1674958</v>
      </c>
      <c r="AZ1950" s="4">
        <f t="shared" si="588"/>
        <v>2.5</v>
      </c>
      <c r="BB1950">
        <v>2.5</v>
      </c>
      <c r="BC1950" s="4">
        <f t="shared" si="589"/>
        <v>2.9</v>
      </c>
      <c r="BE1950">
        <v>2.9</v>
      </c>
      <c r="BF1950" s="4">
        <v>0.51400000000000001</v>
      </c>
      <c r="BG1950" s="4">
        <v>7.3</v>
      </c>
      <c r="BH1950" s="4">
        <f t="shared" si="571"/>
        <v>64.8</v>
      </c>
      <c r="BJ1950">
        <v>64.8</v>
      </c>
    </row>
    <row r="1951" spans="1:62" x14ac:dyDescent="0.25">
      <c r="A1951" s="4" t="s">
        <v>149</v>
      </c>
      <c r="B1951" s="4">
        <v>2008</v>
      </c>
      <c r="C1951" s="4">
        <v>1</v>
      </c>
      <c r="E1951" s="4">
        <f t="shared" si="572"/>
        <v>3.1942821360762923E-3</v>
      </c>
      <c r="F1951">
        <v>177</v>
      </c>
      <c r="H1951" s="4">
        <f t="shared" si="573"/>
        <v>4.0749336787398553E-3</v>
      </c>
      <c r="I1951">
        <f t="shared" si="574"/>
        <v>55</v>
      </c>
      <c r="K1951">
        <v>369</v>
      </c>
      <c r="L1951" s="4">
        <v>0.03</v>
      </c>
      <c r="M1951">
        <f t="shared" si="575"/>
        <v>1.8750145275880771E-4</v>
      </c>
      <c r="O1951" s="4">
        <f t="shared" si="576"/>
        <v>5.4471336079999997</v>
      </c>
      <c r="Q1951">
        <v>5.4471336079999997</v>
      </c>
      <c r="S1951" s="4">
        <f t="shared" si="577"/>
        <v>1.3000650792124622E-2</v>
      </c>
      <c r="T1951">
        <v>65</v>
      </c>
      <c r="W1951" s="4">
        <f t="shared" si="578"/>
        <v>900.625</v>
      </c>
      <c r="X1951">
        <v>1129</v>
      </c>
      <c r="Y1951" s="4">
        <v>2.6</v>
      </c>
      <c r="AB1951" s="4">
        <f t="shared" si="579"/>
        <v>57.5</v>
      </c>
      <c r="AC1951" s="3">
        <v>460</v>
      </c>
      <c r="AD1951" s="4">
        <f t="shared" si="580"/>
        <v>1.1579402106399397E-4</v>
      </c>
      <c r="AE1951">
        <f t="shared" si="581"/>
        <v>7</v>
      </c>
      <c r="AG1951">
        <v>7</v>
      </c>
      <c r="AH1951" s="4">
        <f t="shared" si="582"/>
        <v>3.26</v>
      </c>
      <c r="AJ1951">
        <v>3.26</v>
      </c>
      <c r="AK1951" s="4">
        <f t="shared" si="583"/>
        <v>1.1607413541523025E-2</v>
      </c>
      <c r="AL1951">
        <f t="shared" si="584"/>
        <v>62</v>
      </c>
      <c r="AN1951">
        <v>62</v>
      </c>
      <c r="AO1951" s="4">
        <f t="shared" si="585"/>
        <v>0.1</v>
      </c>
      <c r="AQ1951">
        <v>0.1</v>
      </c>
      <c r="AR1951" s="4">
        <f t="shared" si="586"/>
        <v>139.31288000000001</v>
      </c>
      <c r="AT1951">
        <v>139.31288000000001</v>
      </c>
      <c r="AU1951">
        <v>139.31288000000001</v>
      </c>
      <c r="AV1951" s="4">
        <f t="shared" si="587"/>
        <v>10715281.625</v>
      </c>
      <c r="AX1951">
        <v>16364463</v>
      </c>
      <c r="AY1951">
        <v>16364463</v>
      </c>
      <c r="AZ1951" s="4">
        <f t="shared" si="588"/>
        <v>2.7</v>
      </c>
      <c r="BB1951">
        <v>2.7</v>
      </c>
      <c r="BC1951" s="4">
        <f t="shared" si="589"/>
        <v>15.75</v>
      </c>
      <c r="BE1951">
        <v>21.1</v>
      </c>
      <c r="BF1951" s="4">
        <v>0.51300000000000001</v>
      </c>
      <c r="BG1951" s="4">
        <v>7.3</v>
      </c>
      <c r="BH1951" s="4">
        <f t="shared" si="571"/>
        <v>64.599999999999994</v>
      </c>
      <c r="BJ1951">
        <v>64.599999999999994</v>
      </c>
    </row>
    <row r="1952" spans="1:62" x14ac:dyDescent="0.25">
      <c r="A1952" s="4" t="s">
        <v>149</v>
      </c>
      <c r="B1952" s="4">
        <v>2007</v>
      </c>
      <c r="C1952" s="4">
        <v>1</v>
      </c>
      <c r="E1952" s="4">
        <f t="shared" si="572"/>
        <v>3.1916565093567254E-3</v>
      </c>
      <c r="F1952">
        <v>178</v>
      </c>
      <c r="H1952" s="4">
        <f t="shared" si="573"/>
        <v>4.0749336787398553E-3</v>
      </c>
      <c r="I1952">
        <f t="shared" si="574"/>
        <v>55</v>
      </c>
      <c r="K1952">
        <v>367</v>
      </c>
      <c r="L1952" s="4">
        <v>0.03</v>
      </c>
      <c r="M1952">
        <f t="shared" si="575"/>
        <v>1.8744805474580183E-4</v>
      </c>
      <c r="O1952" s="4">
        <f t="shared" si="576"/>
        <v>3.9127445170000001</v>
      </c>
      <c r="Q1952">
        <v>3.9127445170000001</v>
      </c>
      <c r="S1952" s="4">
        <f t="shared" si="577"/>
        <v>1.5472595340292588E-2</v>
      </c>
      <c r="T1952">
        <v>75</v>
      </c>
      <c r="W1952" s="4">
        <f t="shared" si="578"/>
        <v>900.625</v>
      </c>
      <c r="X1952">
        <v>2801</v>
      </c>
      <c r="Y1952" s="4">
        <v>2.1</v>
      </c>
      <c r="AB1952" s="4">
        <f t="shared" si="579"/>
        <v>57.5</v>
      </c>
      <c r="AC1952" s="3">
        <v>459</v>
      </c>
      <c r="AD1952" s="4">
        <f t="shared" si="580"/>
        <v>1.58337745771806E-2</v>
      </c>
      <c r="AE1952">
        <f t="shared" si="581"/>
        <v>75</v>
      </c>
      <c r="AG1952">
        <v>75</v>
      </c>
      <c r="AH1952" s="4">
        <f t="shared" si="582"/>
        <v>3.35</v>
      </c>
      <c r="AJ1952">
        <v>3.35</v>
      </c>
      <c r="AK1952" s="4">
        <f t="shared" si="583"/>
        <v>1.5414875665115227E-2</v>
      </c>
      <c r="AL1952">
        <f t="shared" si="584"/>
        <v>75</v>
      </c>
      <c r="AN1952">
        <v>75</v>
      </c>
      <c r="AO1952" s="4">
        <f t="shared" si="585"/>
        <v>0.1</v>
      </c>
      <c r="AQ1952">
        <v>0.1</v>
      </c>
      <c r="AR1952" s="4">
        <f t="shared" si="586"/>
        <v>95.432793099999998</v>
      </c>
      <c r="AT1952">
        <v>95.432793099999998</v>
      </c>
      <c r="AU1952">
        <v>95.432793099999998</v>
      </c>
      <c r="AV1952" s="4">
        <f t="shared" si="587"/>
        <v>10715281.625</v>
      </c>
      <c r="AX1952">
        <v>16332974</v>
      </c>
      <c r="AY1952">
        <v>16332974</v>
      </c>
      <c r="AZ1952" s="4">
        <f t="shared" si="588"/>
        <v>2.8</v>
      </c>
      <c r="BB1952">
        <v>2.8</v>
      </c>
      <c r="BC1952" s="4">
        <f t="shared" si="589"/>
        <v>15.75</v>
      </c>
      <c r="BE1952">
        <v>21.3</v>
      </c>
      <c r="BF1952" s="4">
        <v>0.505</v>
      </c>
      <c r="BG1952" s="4">
        <v>6.7</v>
      </c>
      <c r="BH1952" s="4">
        <f t="shared" si="571"/>
        <v>64.400000000000006</v>
      </c>
      <c r="BJ1952">
        <v>64.400000000000006</v>
      </c>
    </row>
    <row r="1953" spans="1:62" x14ac:dyDescent="0.25">
      <c r="A1953" s="4" t="s">
        <v>149</v>
      </c>
      <c r="B1953" s="4">
        <v>2006</v>
      </c>
      <c r="C1953" s="4">
        <v>1</v>
      </c>
      <c r="E1953" s="4">
        <f t="shared" si="572"/>
        <v>3.1888266178552393E-3</v>
      </c>
      <c r="F1953">
        <v>179</v>
      </c>
      <c r="H1953" s="4">
        <f t="shared" si="573"/>
        <v>4.0749336787398553E-3</v>
      </c>
      <c r="I1953">
        <f t="shared" si="574"/>
        <v>55</v>
      </c>
      <c r="K1953">
        <v>365</v>
      </c>
      <c r="L1953" s="4">
        <v>0.03</v>
      </c>
      <c r="M1953">
        <f t="shared" si="575"/>
        <v>1.8869046378501396E-4</v>
      </c>
      <c r="O1953" s="4">
        <f t="shared" si="576"/>
        <v>40.368299989999997</v>
      </c>
      <c r="Q1953">
        <v>40.368299989999997</v>
      </c>
      <c r="S1953" s="4">
        <f t="shared" si="577"/>
        <v>1.5804042217288962E-2</v>
      </c>
      <c r="T1953">
        <v>78</v>
      </c>
      <c r="W1953" s="4">
        <f t="shared" si="578"/>
        <v>900.625</v>
      </c>
      <c r="X1953">
        <v>7641</v>
      </c>
      <c r="Y1953" s="4">
        <v>19.5</v>
      </c>
      <c r="AB1953" s="4">
        <f t="shared" si="579"/>
        <v>57.5</v>
      </c>
      <c r="AC1953" s="3">
        <v>458</v>
      </c>
      <c r="AD1953" s="4">
        <f t="shared" si="580"/>
        <v>1.6204400377132569E-2</v>
      </c>
      <c r="AE1953">
        <f t="shared" si="581"/>
        <v>77</v>
      </c>
      <c r="AG1953">
        <v>77</v>
      </c>
      <c r="AH1953" s="4">
        <f t="shared" si="582"/>
        <v>3.4</v>
      </c>
      <c r="AJ1953">
        <v>3.4</v>
      </c>
      <c r="AK1953" s="4">
        <f t="shared" si="583"/>
        <v>1.58259839158271E-2</v>
      </c>
      <c r="AL1953">
        <f t="shared" si="584"/>
        <v>78</v>
      </c>
      <c r="AN1953">
        <v>78</v>
      </c>
      <c r="AO1953" s="4">
        <f t="shared" si="585"/>
        <v>0.1</v>
      </c>
      <c r="AQ1953">
        <v>0.1</v>
      </c>
      <c r="AR1953" s="4">
        <f t="shared" si="586"/>
        <v>873.77272700000003</v>
      </c>
      <c r="AT1953">
        <v>873.77272700000003</v>
      </c>
      <c r="AU1953">
        <v>873.77272700000003</v>
      </c>
      <c r="AV1953" s="4">
        <f t="shared" si="587"/>
        <v>10715281.625</v>
      </c>
      <c r="AX1953">
        <v>15793993</v>
      </c>
      <c r="AY1953">
        <v>15793993</v>
      </c>
      <c r="AZ1953" s="4">
        <f t="shared" si="588"/>
        <v>15.599999999999998</v>
      </c>
      <c r="BB1953">
        <v>21</v>
      </c>
      <c r="BC1953" s="4">
        <f t="shared" si="589"/>
        <v>15.75</v>
      </c>
      <c r="BE1953">
        <v>21.5</v>
      </c>
      <c r="BF1953" s="4">
        <v>0.501</v>
      </c>
      <c r="BG1953" s="4">
        <v>6.5</v>
      </c>
      <c r="BH1953" s="4">
        <f t="shared" si="571"/>
        <v>64.2</v>
      </c>
      <c r="BJ1953">
        <v>64.2</v>
      </c>
    </row>
    <row r="1954" spans="1:62" x14ac:dyDescent="0.25">
      <c r="A1954" s="4" t="s">
        <v>149</v>
      </c>
      <c r="B1954" s="4">
        <v>2005</v>
      </c>
      <c r="C1954" s="4">
        <v>1</v>
      </c>
      <c r="E1954" s="4">
        <f t="shared" si="572"/>
        <v>1.3612567210010737E-3</v>
      </c>
      <c r="F1954">
        <v>2</v>
      </c>
      <c r="H1954" s="4">
        <f t="shared" si="573"/>
        <v>4.0749336787398553E-3</v>
      </c>
      <c r="I1954">
        <f t="shared" si="574"/>
        <v>55</v>
      </c>
      <c r="K1954">
        <v>364</v>
      </c>
      <c r="L1954" s="4">
        <v>0.04</v>
      </c>
      <c r="M1954">
        <f t="shared" si="575"/>
        <v>1.883627374182185E-4</v>
      </c>
      <c r="O1954" s="4">
        <f t="shared" si="576"/>
        <v>30.59320769</v>
      </c>
      <c r="Q1954">
        <v>30.59320769</v>
      </c>
      <c r="S1954" s="4">
        <f t="shared" si="577"/>
        <v>2.0551971960631405E-4</v>
      </c>
      <c r="T1954">
        <v>7</v>
      </c>
      <c r="W1954" s="4">
        <f t="shared" si="578"/>
        <v>900.625</v>
      </c>
      <c r="X1954">
        <v>2981</v>
      </c>
      <c r="Y1954" s="4">
        <v>18.899999999999999</v>
      </c>
      <c r="AB1954" s="4">
        <f t="shared" si="579"/>
        <v>57.5</v>
      </c>
      <c r="AC1954" s="3">
        <v>459</v>
      </c>
      <c r="AD1954" s="4">
        <f t="shared" si="580"/>
        <v>1.6345905617906525E-2</v>
      </c>
      <c r="AE1954">
        <f t="shared" si="581"/>
        <v>78</v>
      </c>
      <c r="AG1954">
        <v>78</v>
      </c>
      <c r="AH1954" s="4">
        <f t="shared" si="582"/>
        <v>2.91</v>
      </c>
      <c r="AJ1954">
        <v>2.91</v>
      </c>
      <c r="AK1954" s="4">
        <f t="shared" si="583"/>
        <v>1.5702475281607366E-2</v>
      </c>
      <c r="AL1954">
        <f t="shared" si="584"/>
        <v>77</v>
      </c>
      <c r="AN1954">
        <v>77</v>
      </c>
      <c r="AO1954" s="4">
        <f t="shared" si="585"/>
        <v>0.1</v>
      </c>
      <c r="AQ1954">
        <v>0.1</v>
      </c>
      <c r="AR1954" s="4">
        <f t="shared" si="586"/>
        <v>711.46994629999995</v>
      </c>
      <c r="AT1954">
        <v>711.46994629999995</v>
      </c>
      <c r="AU1954">
        <v>711.46994629999995</v>
      </c>
      <c r="AV1954" s="4">
        <f t="shared" si="587"/>
        <v>10715281.625</v>
      </c>
      <c r="AX1954">
        <v>15399667</v>
      </c>
      <c r="AY1954">
        <v>15399667</v>
      </c>
      <c r="AZ1954" s="4">
        <f t="shared" si="588"/>
        <v>15.599999999999998</v>
      </c>
      <c r="BB1954">
        <v>21.2</v>
      </c>
      <c r="BC1954" s="4">
        <f t="shared" si="589"/>
        <v>15.75</v>
      </c>
      <c r="BE1954">
        <v>21.7</v>
      </c>
      <c r="BF1954" s="4">
        <v>0.48699999999999999</v>
      </c>
      <c r="BG1954" s="4">
        <v>6.1</v>
      </c>
      <c r="BH1954" s="4">
        <f t="shared" si="571"/>
        <v>62.9</v>
      </c>
      <c r="BJ1954">
        <v>62.9</v>
      </c>
    </row>
    <row r="1955" spans="1:62" x14ac:dyDescent="0.25">
      <c r="A1955" s="4" t="s">
        <v>149</v>
      </c>
      <c r="B1955" s="4">
        <v>2004</v>
      </c>
      <c r="C1955" s="4">
        <v>1</v>
      </c>
      <c r="E1955" s="4">
        <f t="shared" si="572"/>
        <v>3.1754759344889485E-3</v>
      </c>
      <c r="F1955">
        <v>183</v>
      </c>
      <c r="H1955" s="4">
        <f t="shared" si="573"/>
        <v>4.0749336787398553E-3</v>
      </c>
      <c r="I1955">
        <f t="shared" si="574"/>
        <v>55</v>
      </c>
      <c r="K1955">
        <v>364</v>
      </c>
      <c r="L1955" s="4">
        <v>0.01</v>
      </c>
      <c r="M1955">
        <f t="shared" si="575"/>
        <v>1.8830837816053036E-4</v>
      </c>
      <c r="O1955" s="4">
        <f t="shared" si="576"/>
        <v>28.983231190000001</v>
      </c>
      <c r="Q1955">
        <v>28.983231190000001</v>
      </c>
      <c r="S1955" s="4">
        <f t="shared" si="577"/>
        <v>1.3000650792124622E-2</v>
      </c>
      <c r="T1955">
        <v>65</v>
      </c>
      <c r="W1955" s="4">
        <f t="shared" si="578"/>
        <v>900.625</v>
      </c>
      <c r="X1955">
        <v>4248</v>
      </c>
      <c r="Y1955" s="4">
        <v>18.399999999999999</v>
      </c>
      <c r="AB1955" s="4">
        <f t="shared" si="579"/>
        <v>57.5</v>
      </c>
      <c r="AC1955" s="3">
        <v>461</v>
      </c>
      <c r="AD1955" s="4">
        <f t="shared" si="580"/>
        <v>1.2650652685529716E-2</v>
      </c>
      <c r="AE1955">
        <f t="shared" si="581"/>
        <v>65</v>
      </c>
      <c r="AG1955">
        <v>65</v>
      </c>
      <c r="AH1955" s="4">
        <f t="shared" si="582"/>
        <v>2.56</v>
      </c>
      <c r="AJ1955">
        <v>2.56</v>
      </c>
      <c r="AK1955" s="4">
        <f t="shared" si="583"/>
        <v>1.2674565001733413E-2</v>
      </c>
      <c r="AL1955">
        <f t="shared" si="584"/>
        <v>65</v>
      </c>
      <c r="AN1955">
        <v>65</v>
      </c>
      <c r="AO1955" s="4">
        <f t="shared" si="585"/>
        <v>0.1</v>
      </c>
      <c r="AQ1955">
        <v>0.1</v>
      </c>
      <c r="AR1955" s="4">
        <f t="shared" si="586"/>
        <v>649.84823300000005</v>
      </c>
      <c r="AT1955">
        <v>649.84823300000005</v>
      </c>
      <c r="AU1955">
        <v>649.84823300000005</v>
      </c>
      <c r="AV1955" s="4">
        <f t="shared" si="587"/>
        <v>15783</v>
      </c>
      <c r="AX1955">
        <v>15783</v>
      </c>
      <c r="AY1955">
        <v>15783</v>
      </c>
      <c r="AZ1955" s="4">
        <f t="shared" si="588"/>
        <v>15.599999999999998</v>
      </c>
      <c r="BB1955">
        <v>21.4</v>
      </c>
      <c r="BC1955" s="4">
        <f t="shared" si="589"/>
        <v>15.75</v>
      </c>
      <c r="BE1955">
        <v>21.8</v>
      </c>
      <c r="BF1955" s="4">
        <v>0.47399999999999998</v>
      </c>
      <c r="BG1955" s="4">
        <v>5.6</v>
      </c>
      <c r="BH1955" s="4">
        <f t="shared" si="571"/>
        <v>63.7</v>
      </c>
      <c r="BJ1955">
        <v>63.7</v>
      </c>
    </row>
    <row r="1956" spans="1:62" x14ac:dyDescent="0.25">
      <c r="A1956" s="4" t="s">
        <v>149</v>
      </c>
      <c r="B1956" s="4">
        <v>2003</v>
      </c>
      <c r="C1956" s="4">
        <v>1</v>
      </c>
      <c r="E1956" s="4">
        <f t="shared" si="572"/>
        <v>3.1675910790582031E-3</v>
      </c>
      <c r="F1956">
        <v>185</v>
      </c>
      <c r="H1956" s="4">
        <f t="shared" si="573"/>
        <v>4.0749336787398553E-3</v>
      </c>
      <c r="I1956">
        <f t="shared" si="574"/>
        <v>55</v>
      </c>
      <c r="K1956">
        <v>366</v>
      </c>
      <c r="L1956" s="4">
        <v>0.01</v>
      </c>
      <c r="M1956">
        <f t="shared" si="575"/>
        <v>1.8814741643418808E-4</v>
      </c>
      <c r="O1956" s="4">
        <f t="shared" si="576"/>
        <v>24.23455671</v>
      </c>
      <c r="Q1956">
        <v>24.23455671</v>
      </c>
      <c r="S1956" s="4">
        <f t="shared" si="577"/>
        <v>1.2318378215770384E-2</v>
      </c>
      <c r="T1956">
        <v>63</v>
      </c>
      <c r="W1956" s="4">
        <f t="shared" si="578"/>
        <v>900.625</v>
      </c>
      <c r="X1956">
        <v>4740</v>
      </c>
      <c r="Y1956" s="4">
        <v>17.899999999999999</v>
      </c>
      <c r="AB1956" s="4">
        <f t="shared" si="579"/>
        <v>57.5</v>
      </c>
      <c r="AC1956" s="3">
        <v>466</v>
      </c>
      <c r="AD1956" s="4">
        <f t="shared" si="580"/>
        <v>1.4114882319633128E-2</v>
      </c>
      <c r="AE1956">
        <f t="shared" si="581"/>
        <v>69</v>
      </c>
      <c r="AG1956">
        <v>69</v>
      </c>
      <c r="AH1956" s="4">
        <f t="shared" si="582"/>
        <v>2.61</v>
      </c>
      <c r="AJ1956">
        <v>2.61</v>
      </c>
      <c r="AK1956" s="4">
        <f t="shared" si="583"/>
        <v>1.333976040452506E-2</v>
      </c>
      <c r="AL1956">
        <f t="shared" si="584"/>
        <v>67</v>
      </c>
      <c r="AN1956">
        <v>67</v>
      </c>
      <c r="AO1956" s="4">
        <f t="shared" si="585"/>
        <v>0.1</v>
      </c>
      <c r="AQ1956">
        <v>0.1</v>
      </c>
      <c r="AR1956" s="4">
        <f t="shared" si="586"/>
        <v>563.59434199999998</v>
      </c>
      <c r="AT1956">
        <v>563.59434199999998</v>
      </c>
      <c r="AU1956">
        <v>563.59434199999998</v>
      </c>
      <c r="AV1956" s="4">
        <f t="shared" si="587"/>
        <v>1477341</v>
      </c>
      <c r="AX1956">
        <v>1477341</v>
      </c>
      <c r="AY1956">
        <v>1477341</v>
      </c>
      <c r="AZ1956" s="4">
        <f t="shared" si="588"/>
        <v>15.599999999999998</v>
      </c>
      <c r="BB1956">
        <v>21.6</v>
      </c>
      <c r="BC1956" s="4">
        <f t="shared" si="589"/>
        <v>15.75</v>
      </c>
      <c r="BE1956">
        <v>22</v>
      </c>
      <c r="BF1956" s="4">
        <v>0.46500000000000002</v>
      </c>
      <c r="BG1956" s="4">
        <v>5.6</v>
      </c>
      <c r="BH1956" s="4">
        <f t="shared" si="571"/>
        <v>63.5</v>
      </c>
      <c r="BJ1956">
        <v>63.5</v>
      </c>
    </row>
    <row r="1957" spans="1:62" x14ac:dyDescent="0.25">
      <c r="A1957" s="4" t="s">
        <v>149</v>
      </c>
      <c r="B1957" s="4">
        <v>2002</v>
      </c>
      <c r="C1957" s="4">
        <v>1</v>
      </c>
      <c r="E1957" s="4">
        <f t="shared" si="572"/>
        <v>3.1589077776896803E-3</v>
      </c>
      <c r="F1957">
        <v>187</v>
      </c>
      <c r="H1957" s="4">
        <f t="shared" si="573"/>
        <v>4.0749336787398553E-3</v>
      </c>
      <c r="I1957">
        <f t="shared" si="574"/>
        <v>55</v>
      </c>
      <c r="K1957">
        <v>371</v>
      </c>
      <c r="L1957" s="4">
        <v>0.01</v>
      </c>
      <c r="M1957">
        <f t="shared" si="575"/>
        <v>1.8808477283371546E-4</v>
      </c>
      <c r="O1957" s="4">
        <f t="shared" si="576"/>
        <v>22.39387584</v>
      </c>
      <c r="Q1957">
        <v>22.39387584</v>
      </c>
      <c r="S1957" s="4">
        <f t="shared" si="577"/>
        <v>8.675140700055771E-5</v>
      </c>
      <c r="W1957" s="4">
        <f t="shared" si="578"/>
        <v>900.625</v>
      </c>
      <c r="X1957">
        <v>3903</v>
      </c>
      <c r="Y1957" s="4">
        <v>17.399999999999999</v>
      </c>
      <c r="AB1957" s="4">
        <f t="shared" si="579"/>
        <v>57.5</v>
      </c>
      <c r="AC1957" s="3">
        <v>474</v>
      </c>
      <c r="AD1957" s="4">
        <f t="shared" si="580"/>
        <v>1.475097838996973E-2</v>
      </c>
      <c r="AE1957">
        <f t="shared" si="581"/>
        <v>71</v>
      </c>
      <c r="AG1957">
        <v>71</v>
      </c>
      <c r="AH1957" s="4">
        <f t="shared" si="582"/>
        <v>2.76</v>
      </c>
      <c r="AJ1957">
        <v>2.76</v>
      </c>
      <c r="AK1957" s="4">
        <f t="shared" si="583"/>
        <v>1.3648782013668889E-2</v>
      </c>
      <c r="AL1957">
        <f t="shared" si="584"/>
        <v>68</v>
      </c>
      <c r="AN1957">
        <v>68</v>
      </c>
      <c r="AO1957" s="4">
        <f t="shared" si="585"/>
        <v>0.1</v>
      </c>
      <c r="AQ1957">
        <v>0.1</v>
      </c>
      <c r="AR1957" s="4">
        <f t="shared" si="586"/>
        <v>499.86329999999998</v>
      </c>
      <c r="AT1957">
        <v>499.86329999999998</v>
      </c>
      <c r="AU1957">
        <v>499.86329999999998</v>
      </c>
      <c r="AV1957" s="4">
        <f t="shared" si="587"/>
        <v>10715281.625</v>
      </c>
      <c r="AX1957">
        <v>144654143</v>
      </c>
      <c r="AY1957">
        <v>144654143</v>
      </c>
      <c r="AZ1957" s="4">
        <f t="shared" si="588"/>
        <v>15.599999999999998</v>
      </c>
      <c r="BB1957">
        <v>21.8</v>
      </c>
      <c r="BC1957" s="4">
        <f t="shared" si="589"/>
        <v>15.75</v>
      </c>
      <c r="BE1957">
        <v>22.2</v>
      </c>
      <c r="BF1957" s="4">
        <v>0.45700000000000002</v>
      </c>
      <c r="BG1957" s="4">
        <v>5.5</v>
      </c>
      <c r="BH1957" s="4">
        <f t="shared" si="571"/>
        <v>63.2</v>
      </c>
      <c r="BJ1957">
        <v>63.2</v>
      </c>
    </row>
    <row r="1958" spans="1:62" x14ac:dyDescent="0.25">
      <c r="A1958" s="4" t="s">
        <v>149</v>
      </c>
      <c r="B1958" s="4">
        <v>2001</v>
      </c>
      <c r="C1958" s="4">
        <v>1</v>
      </c>
      <c r="E1958" s="4">
        <f t="shared" si="572"/>
        <v>3.149432709052893E-3</v>
      </c>
      <c r="F1958">
        <v>189</v>
      </c>
      <c r="H1958" s="4">
        <f t="shared" si="573"/>
        <v>4.0749336787398553E-3</v>
      </c>
      <c r="I1958">
        <f t="shared" si="574"/>
        <v>55</v>
      </c>
      <c r="K1958">
        <v>377</v>
      </c>
      <c r="L1958" s="4">
        <v>0.01</v>
      </c>
      <c r="M1958">
        <f t="shared" si="575"/>
        <v>1.8737320758622283E-4</v>
      </c>
      <c r="O1958" s="4">
        <f t="shared" si="576"/>
        <v>1.7666630969999999</v>
      </c>
      <c r="Q1958">
        <v>1.7666630969999999</v>
      </c>
      <c r="S1958" s="4">
        <f t="shared" si="577"/>
        <v>8.675140700055771E-5</v>
      </c>
      <c r="W1958" s="4">
        <f t="shared" si="578"/>
        <v>900.625</v>
      </c>
      <c r="X1958">
        <v>3849</v>
      </c>
      <c r="Y1958" s="4">
        <v>16.899999999999999</v>
      </c>
      <c r="AB1958" s="4">
        <f t="shared" si="579"/>
        <v>57.5</v>
      </c>
      <c r="AC1958" s="3">
        <v>483</v>
      </c>
      <c r="AD1958" s="4">
        <f t="shared" si="580"/>
        <v>1.3751937348369582E-2</v>
      </c>
      <c r="AE1958">
        <f t="shared" si="581"/>
        <v>68</v>
      </c>
      <c r="AG1958">
        <v>68</v>
      </c>
      <c r="AH1958" s="4">
        <f t="shared" si="582"/>
        <v>2.61</v>
      </c>
      <c r="AJ1958">
        <v>2.61</v>
      </c>
      <c r="AK1958" s="4">
        <f t="shared" si="583"/>
        <v>1.2651893507659811E-2</v>
      </c>
      <c r="AL1958">
        <f t="shared" si="584"/>
        <v>65</v>
      </c>
      <c r="AN1958">
        <v>65</v>
      </c>
      <c r="AO1958" s="4">
        <f t="shared" si="585"/>
        <v>0.1</v>
      </c>
      <c r="AQ1958">
        <v>0.1</v>
      </c>
      <c r="AR1958" s="4">
        <f t="shared" si="586"/>
        <v>51.656815700000003</v>
      </c>
      <c r="AT1958">
        <v>51.656815700000003</v>
      </c>
      <c r="AU1958">
        <v>51.656815700000003</v>
      </c>
      <c r="AV1958" s="4">
        <f t="shared" si="587"/>
        <v>10715281.625</v>
      </c>
      <c r="AX1958">
        <v>14161437</v>
      </c>
      <c r="AY1958">
        <v>14161437</v>
      </c>
      <c r="AZ1958" s="4">
        <f t="shared" si="588"/>
        <v>15.599999999999998</v>
      </c>
      <c r="BB1958">
        <v>22</v>
      </c>
      <c r="BC1958" s="4">
        <f t="shared" si="589"/>
        <v>15.75</v>
      </c>
      <c r="BE1958">
        <v>22.4</v>
      </c>
      <c r="BF1958" s="4">
        <v>0.45</v>
      </c>
      <c r="BG1958" s="4">
        <v>5.4</v>
      </c>
      <c r="BH1958" s="4">
        <f t="shared" si="571"/>
        <v>63</v>
      </c>
      <c r="BJ1958">
        <v>63</v>
      </c>
    </row>
    <row r="1959" spans="1:62" x14ac:dyDescent="0.25">
      <c r="A1959" s="4" t="s">
        <v>149</v>
      </c>
      <c r="B1959" s="4">
        <v>2000</v>
      </c>
      <c r="C1959" s="4">
        <v>1</v>
      </c>
      <c r="E1959" s="4">
        <f t="shared" si="572"/>
        <v>1.6131690762204737E-3</v>
      </c>
      <c r="F1959">
        <v>19</v>
      </c>
      <c r="H1959" s="4">
        <f t="shared" si="573"/>
        <v>4.0749336787398553E-3</v>
      </c>
      <c r="I1959">
        <f t="shared" si="574"/>
        <v>55</v>
      </c>
      <c r="K1959">
        <v>385</v>
      </c>
      <c r="L1959" s="4">
        <v>0.02</v>
      </c>
      <c r="M1959">
        <f t="shared" si="575"/>
        <v>1.8796361023608297E-4</v>
      </c>
      <c r="O1959" s="4">
        <f t="shared" si="576"/>
        <v>18.845343119999999</v>
      </c>
      <c r="Q1959">
        <v>18.845343119999999</v>
      </c>
      <c r="S1959" s="4">
        <f t="shared" si="577"/>
        <v>8.675140700055771E-5</v>
      </c>
      <c r="W1959" s="4">
        <f t="shared" si="578"/>
        <v>900.625</v>
      </c>
      <c r="X1959">
        <v>2064</v>
      </c>
      <c r="Y1959" s="4">
        <v>16.399999999999999</v>
      </c>
      <c r="AB1959" s="4">
        <f t="shared" si="579"/>
        <v>57.5</v>
      </c>
      <c r="AC1959" s="3">
        <v>495</v>
      </c>
      <c r="AD1959" s="4">
        <f t="shared" si="580"/>
        <v>1.2620262272495597E-2</v>
      </c>
      <c r="AE1959">
        <f t="shared" si="581"/>
        <v>65</v>
      </c>
      <c r="AG1959">
        <v>65</v>
      </c>
      <c r="AH1959" s="4">
        <f t="shared" si="582"/>
        <v>2.79</v>
      </c>
      <c r="AJ1959">
        <v>2.79</v>
      </c>
      <c r="AK1959" s="4">
        <f t="shared" si="583"/>
        <v>1.1558041814626586E-2</v>
      </c>
      <c r="AL1959">
        <f t="shared" si="584"/>
        <v>62</v>
      </c>
      <c r="AN1959">
        <v>62</v>
      </c>
      <c r="AO1959" s="4">
        <f t="shared" si="585"/>
        <v>0.1</v>
      </c>
      <c r="AQ1959">
        <v>0.1</v>
      </c>
      <c r="AR1959" s="4">
        <f t="shared" si="586"/>
        <v>533.86241140000004</v>
      </c>
      <c r="AT1959">
        <v>533.86241140000004</v>
      </c>
      <c r="AU1959">
        <v>533.86241140000004</v>
      </c>
      <c r="AV1959" s="4">
        <f t="shared" si="587"/>
        <v>10715281.625</v>
      </c>
      <c r="AX1959">
        <v>138523285</v>
      </c>
      <c r="AY1959">
        <v>138523285</v>
      </c>
      <c r="AZ1959" s="4">
        <f t="shared" si="588"/>
        <v>15.599999999999998</v>
      </c>
      <c r="BB1959">
        <v>22.2</v>
      </c>
      <c r="BC1959" s="4">
        <f t="shared" si="589"/>
        <v>15.75</v>
      </c>
      <c r="BE1959">
        <v>22.6</v>
      </c>
      <c r="BF1959" s="4">
        <v>0.44500000000000001</v>
      </c>
      <c r="BG1959" s="4">
        <v>5.3</v>
      </c>
      <c r="BH1959" s="4">
        <f t="shared" si="571"/>
        <v>62.8</v>
      </c>
      <c r="BJ1959">
        <v>62.8</v>
      </c>
    </row>
    <row r="1960" spans="1:62" x14ac:dyDescent="0.25">
      <c r="A1960" s="4" t="s">
        <v>150</v>
      </c>
      <c r="B1960" s="4">
        <v>2013</v>
      </c>
      <c r="C1960" s="4">
        <v>1</v>
      </c>
      <c r="E1960" s="4">
        <f t="shared" si="572"/>
        <v>1.332694561570342E-3</v>
      </c>
      <c r="H1960" s="4">
        <f t="shared" si="573"/>
        <v>1.3615888411902125E-2</v>
      </c>
      <c r="I1960">
        <f t="shared" si="574"/>
        <v>0</v>
      </c>
      <c r="K1960">
        <v>0</v>
      </c>
      <c r="M1960">
        <f t="shared" si="575"/>
        <v>1.9678919809145801E-4</v>
      </c>
      <c r="O1960" s="4">
        <f t="shared" si="576"/>
        <v>344.69063080000001</v>
      </c>
      <c r="Q1960">
        <v>344.69063080000001</v>
      </c>
      <c r="S1960" s="4">
        <f t="shared" si="577"/>
        <v>1.2276440336999126E-2</v>
      </c>
      <c r="T1960">
        <v>99</v>
      </c>
      <c r="W1960" s="4">
        <f t="shared" si="578"/>
        <v>0</v>
      </c>
      <c r="X1960">
        <v>0</v>
      </c>
      <c r="Y1960" s="4">
        <v>83.3</v>
      </c>
      <c r="AB1960" s="4">
        <f t="shared" si="579"/>
        <v>0</v>
      </c>
      <c r="AC1960" s="3">
        <v>0</v>
      </c>
      <c r="AD1960" s="4">
        <f t="shared" si="580"/>
        <v>1.3263035670330997E-2</v>
      </c>
      <c r="AE1960">
        <f t="shared" si="581"/>
        <v>99</v>
      </c>
      <c r="AG1960">
        <v>99</v>
      </c>
      <c r="AH1960" s="4">
        <f t="shared" si="582"/>
        <v>9.27</v>
      </c>
      <c r="AJ1960">
        <v>9.27</v>
      </c>
      <c r="AK1960" s="4">
        <f t="shared" si="583"/>
        <v>1.2725533914507496E-2</v>
      </c>
      <c r="AL1960">
        <f t="shared" si="584"/>
        <v>99</v>
      </c>
      <c r="AN1960">
        <v>99</v>
      </c>
      <c r="AO1960" s="4">
        <f t="shared" si="585"/>
        <v>0.1</v>
      </c>
      <c r="AQ1960">
        <v>0.1</v>
      </c>
      <c r="AR1960" s="4">
        <f t="shared" si="586"/>
        <v>1932.12237</v>
      </c>
      <c r="AT1960">
        <v>1932.12237</v>
      </c>
      <c r="AU1960">
        <v>1932.12237</v>
      </c>
      <c r="AV1960" s="4">
        <f t="shared" si="587"/>
        <v>292</v>
      </c>
      <c r="AX1960">
        <v>292</v>
      </c>
      <c r="AY1960">
        <v>292</v>
      </c>
      <c r="AZ1960" s="4">
        <f t="shared" si="588"/>
        <v>0.1</v>
      </c>
      <c r="BB1960">
        <v>0.1</v>
      </c>
      <c r="BC1960" s="4">
        <f t="shared" si="589"/>
        <v>0.1</v>
      </c>
      <c r="BE1960">
        <v>0.1</v>
      </c>
      <c r="BF1960" s="4">
        <v>0.77900000000000003</v>
      </c>
      <c r="BG1960" s="4">
        <v>14.2</v>
      </c>
      <c r="BH1960" s="4">
        <f t="shared" si="571"/>
        <v>0</v>
      </c>
    </row>
    <row r="1961" spans="1:62" x14ac:dyDescent="0.25">
      <c r="A1961" s="4" t="s">
        <v>151</v>
      </c>
      <c r="B1961" s="4">
        <v>2015</v>
      </c>
      <c r="C1961" s="4">
        <v>1</v>
      </c>
      <c r="E1961" s="4">
        <f t="shared" si="572"/>
        <v>2.9900942064587693E-3</v>
      </c>
      <c r="F1961">
        <v>118</v>
      </c>
      <c r="H1961" s="4">
        <f t="shared" si="573"/>
        <v>1.4041262411569241E-2</v>
      </c>
      <c r="I1961">
        <f t="shared" si="574"/>
        <v>1</v>
      </c>
      <c r="K1961">
        <v>1</v>
      </c>
      <c r="M1961">
        <f t="shared" si="575"/>
        <v>1.8731145170040577E-4</v>
      </c>
      <c r="O1961" s="4">
        <f t="shared" si="576"/>
        <v>0</v>
      </c>
      <c r="Q1961">
        <v>0</v>
      </c>
      <c r="S1961" s="4">
        <f t="shared" si="577"/>
        <v>1.5134619787571418E-2</v>
      </c>
      <c r="T1961">
        <v>73</v>
      </c>
      <c r="W1961" s="4">
        <f t="shared" si="578"/>
        <v>0</v>
      </c>
      <c r="X1961">
        <v>0</v>
      </c>
      <c r="Y1961" s="4">
        <v>57.8</v>
      </c>
      <c r="AB1961" s="4">
        <f t="shared" si="579"/>
        <v>1</v>
      </c>
      <c r="AC1961" s="3">
        <v>1</v>
      </c>
      <c r="AD1961" s="4">
        <f t="shared" si="580"/>
        <v>1.5021955528251377E-2</v>
      </c>
      <c r="AE1961">
        <f t="shared" si="581"/>
        <v>72</v>
      </c>
      <c r="AG1961">
        <v>72</v>
      </c>
      <c r="AH1961" s="4" t="e">
        <f t="shared" si="582"/>
        <v>#VALUE!</v>
      </c>
      <c r="AK1961" s="4">
        <f t="shared" si="583"/>
        <v>1.4960882691697762E-2</v>
      </c>
      <c r="AL1961">
        <f t="shared" si="584"/>
        <v>73</v>
      </c>
      <c r="AN1961">
        <v>73</v>
      </c>
      <c r="AO1961" s="4">
        <f t="shared" si="585"/>
        <v>0.1</v>
      </c>
      <c r="AQ1961">
        <v>0.1</v>
      </c>
      <c r="AR1961" s="4">
        <f t="shared" si="586"/>
        <v>10972.078698625</v>
      </c>
      <c r="AT1961">
        <v>13134.4367</v>
      </c>
      <c r="AU1961">
        <v>13134.4367</v>
      </c>
      <c r="AV1961" s="4">
        <f t="shared" si="587"/>
        <v>3969249</v>
      </c>
      <c r="AX1961">
        <v>3969249</v>
      </c>
      <c r="AY1961">
        <v>3969249</v>
      </c>
      <c r="AZ1961" s="4">
        <f t="shared" si="588"/>
        <v>1.9</v>
      </c>
      <c r="BB1961">
        <v>1.9</v>
      </c>
      <c r="BC1961" s="4">
        <f t="shared" si="589"/>
        <v>1.8</v>
      </c>
      <c r="BE1961">
        <v>1.8</v>
      </c>
      <c r="BF1961" s="4">
        <v>0.78500000000000003</v>
      </c>
      <c r="BG1961" s="4">
        <v>13</v>
      </c>
      <c r="BH1961" s="4">
        <f t="shared" si="571"/>
        <v>77.8</v>
      </c>
      <c r="BJ1961">
        <v>77.8</v>
      </c>
    </row>
    <row r="1962" spans="1:62" x14ac:dyDescent="0.25">
      <c r="A1962" s="4" t="s">
        <v>151</v>
      </c>
      <c r="B1962" s="4">
        <v>2014</v>
      </c>
      <c r="C1962" s="4">
        <v>1</v>
      </c>
      <c r="E1962" s="4">
        <f t="shared" si="572"/>
        <v>2.9990684231813425E-3</v>
      </c>
      <c r="F1962">
        <v>119</v>
      </c>
      <c r="H1962" s="4">
        <f t="shared" si="573"/>
        <v>1.4041262411569241E-2</v>
      </c>
      <c r="I1962">
        <f t="shared" si="574"/>
        <v>1</v>
      </c>
      <c r="K1962">
        <v>1</v>
      </c>
      <c r="L1962" s="4">
        <v>6.74</v>
      </c>
      <c r="M1962">
        <f t="shared" si="575"/>
        <v>1.719942558156048E-4</v>
      </c>
      <c r="O1962" s="4">
        <f t="shared" si="576"/>
        <v>1096.807346997125</v>
      </c>
      <c r="Q1962">
        <v>1842.463782</v>
      </c>
      <c r="S1962" s="4">
        <f t="shared" si="577"/>
        <v>2.3099390109200882E-4</v>
      </c>
      <c r="T1962">
        <v>8</v>
      </c>
      <c r="W1962" s="4">
        <f t="shared" si="578"/>
        <v>0</v>
      </c>
      <c r="X1962">
        <v>0</v>
      </c>
      <c r="Y1962" s="4">
        <v>57.1</v>
      </c>
      <c r="AB1962" s="4">
        <f t="shared" si="579"/>
        <v>1</v>
      </c>
      <c r="AC1962" s="3">
        <v>1</v>
      </c>
      <c r="AD1962" s="4">
        <f t="shared" si="580"/>
        <v>1.2802590238837546E-4</v>
      </c>
      <c r="AE1962">
        <f t="shared" si="581"/>
        <v>8</v>
      </c>
      <c r="AG1962">
        <v>8</v>
      </c>
      <c r="AH1962" s="4">
        <f t="shared" si="582"/>
        <v>8.3000000000000007</v>
      </c>
      <c r="AJ1962">
        <v>8.3000000000000007</v>
      </c>
      <c r="AK1962" s="4">
        <f t="shared" si="583"/>
        <v>1.941425079364758E-4</v>
      </c>
      <c r="AL1962">
        <f t="shared" si="584"/>
        <v>8</v>
      </c>
      <c r="AN1962">
        <v>8</v>
      </c>
      <c r="AO1962" s="4">
        <f t="shared" si="585"/>
        <v>0.1</v>
      </c>
      <c r="AQ1962">
        <v>0.1</v>
      </c>
      <c r="AR1962" s="4">
        <f t="shared" si="586"/>
        <v>10972.078698625</v>
      </c>
      <c r="AT1962">
        <v>12593.7374</v>
      </c>
      <c r="AU1962">
        <v>12593.7374</v>
      </c>
      <c r="AV1962" s="4">
        <f t="shared" si="587"/>
        <v>393986</v>
      </c>
      <c r="AX1962">
        <v>393986</v>
      </c>
      <c r="AY1962">
        <v>393986</v>
      </c>
      <c r="AZ1962" s="4">
        <f t="shared" si="588"/>
        <v>1.9</v>
      </c>
      <c r="BB1962">
        <v>1.9</v>
      </c>
      <c r="BC1962" s="4">
        <f t="shared" si="589"/>
        <v>1.8</v>
      </c>
      <c r="BE1962">
        <v>1.8</v>
      </c>
      <c r="BF1962" s="4">
        <v>0.78</v>
      </c>
      <c r="BG1962" s="4">
        <v>13</v>
      </c>
      <c r="BH1962" s="4">
        <f t="shared" si="571"/>
        <v>77.599999999999994</v>
      </c>
      <c r="BJ1962">
        <v>77.599999999999994</v>
      </c>
    </row>
    <row r="1963" spans="1:62" x14ac:dyDescent="0.25">
      <c r="A1963" s="4" t="s">
        <v>151</v>
      </c>
      <c r="B1963" s="4">
        <v>2013</v>
      </c>
      <c r="C1963" s="4">
        <v>1</v>
      </c>
      <c r="E1963" s="4">
        <f t="shared" si="572"/>
        <v>2.9900942064587693E-3</v>
      </c>
      <c r="F1963">
        <v>118</v>
      </c>
      <c r="H1963" s="4">
        <f t="shared" si="573"/>
        <v>1.4041262411569241E-2</v>
      </c>
      <c r="I1963">
        <f t="shared" si="574"/>
        <v>1</v>
      </c>
      <c r="K1963">
        <v>1</v>
      </c>
      <c r="L1963" s="4">
        <v>6.89</v>
      </c>
      <c r="M1963">
        <f t="shared" si="575"/>
        <v>1.7875980157516081E-4</v>
      </c>
      <c r="O1963" s="4">
        <f t="shared" si="576"/>
        <v>1096.807346997125</v>
      </c>
      <c r="Q1963">
        <v>1694.467075</v>
      </c>
      <c r="S1963" s="4">
        <f t="shared" si="577"/>
        <v>2.3099390109200882E-4</v>
      </c>
      <c r="T1963">
        <v>8</v>
      </c>
      <c r="W1963" s="4">
        <f t="shared" si="578"/>
        <v>0</v>
      </c>
      <c r="X1963">
        <v>0</v>
      </c>
      <c r="Y1963" s="4">
        <v>56.3</v>
      </c>
      <c r="AB1963" s="4">
        <f t="shared" si="579"/>
        <v>1</v>
      </c>
      <c r="AC1963" s="3">
        <v>1</v>
      </c>
      <c r="AD1963" s="4">
        <f t="shared" si="580"/>
        <v>1.6650340105231649E-2</v>
      </c>
      <c r="AE1963">
        <f t="shared" si="581"/>
        <v>81</v>
      </c>
      <c r="AG1963">
        <v>81</v>
      </c>
      <c r="AH1963" s="4">
        <f t="shared" si="582"/>
        <v>8.9</v>
      </c>
      <c r="AJ1963">
        <v>8.9</v>
      </c>
      <c r="AK1963" s="4">
        <f t="shared" si="583"/>
        <v>1.8638918329187359E-4</v>
      </c>
      <c r="AL1963">
        <f t="shared" si="584"/>
        <v>8</v>
      </c>
      <c r="AN1963">
        <v>8</v>
      </c>
      <c r="AO1963" s="4">
        <f t="shared" si="585"/>
        <v>0.1</v>
      </c>
      <c r="AQ1963">
        <v>0.1</v>
      </c>
      <c r="AR1963" s="4">
        <f t="shared" si="586"/>
        <v>10972.078698625</v>
      </c>
      <c r="AT1963">
        <v>11685.97983</v>
      </c>
      <c r="AU1963">
        <v>11685.97983</v>
      </c>
      <c r="AV1963" s="4">
        <f t="shared" si="587"/>
        <v>3838462</v>
      </c>
      <c r="AX1963">
        <v>3838462</v>
      </c>
      <c r="AY1963">
        <v>3838462</v>
      </c>
      <c r="AZ1963" s="4">
        <f t="shared" si="588"/>
        <v>1.9</v>
      </c>
      <c r="BB1963">
        <v>1.9</v>
      </c>
      <c r="BC1963" s="4">
        <f t="shared" si="589"/>
        <v>1.9</v>
      </c>
      <c r="BE1963">
        <v>1.9</v>
      </c>
      <c r="BF1963" s="4">
        <v>0.77300000000000002</v>
      </c>
      <c r="BG1963" s="4">
        <v>12.9</v>
      </c>
      <c r="BH1963" s="4">
        <f t="shared" si="571"/>
        <v>77.5</v>
      </c>
      <c r="BJ1963">
        <v>77.5</v>
      </c>
    </row>
    <row r="1964" spans="1:62" x14ac:dyDescent="0.25">
      <c r="A1964" s="4" t="s">
        <v>151</v>
      </c>
      <c r="B1964" s="4">
        <v>2012</v>
      </c>
      <c r="C1964" s="4">
        <v>1</v>
      </c>
      <c r="E1964" s="4">
        <f t="shared" si="572"/>
        <v>1.5076493780477648E-3</v>
      </c>
      <c r="F1964">
        <v>12</v>
      </c>
      <c r="H1964" s="4">
        <f t="shared" si="573"/>
        <v>1.4041262411569241E-2</v>
      </c>
      <c r="I1964">
        <f t="shared" si="574"/>
        <v>1</v>
      </c>
      <c r="K1964">
        <v>1</v>
      </c>
      <c r="L1964" s="4">
        <v>6.95</v>
      </c>
      <c r="M1964">
        <f t="shared" si="575"/>
        <v>1.9350674065642134E-4</v>
      </c>
      <c r="O1964" s="4">
        <f t="shared" si="576"/>
        <v>201.74906279999999</v>
      </c>
      <c r="Q1964">
        <v>201.74906279999999</v>
      </c>
      <c r="S1964" s="4">
        <f t="shared" si="577"/>
        <v>1.5705859584158526E-2</v>
      </c>
      <c r="T1964">
        <v>85</v>
      </c>
      <c r="W1964" s="4">
        <f t="shared" si="578"/>
        <v>0</v>
      </c>
      <c r="X1964">
        <v>0</v>
      </c>
      <c r="Y1964" s="4">
        <v>55.6</v>
      </c>
      <c r="AB1964" s="4">
        <f t="shared" si="579"/>
        <v>1</v>
      </c>
      <c r="AC1964" s="3">
        <v>1</v>
      </c>
      <c r="AD1964" s="4">
        <f t="shared" si="580"/>
        <v>1.6454724180881414E-2</v>
      </c>
      <c r="AE1964">
        <f t="shared" si="581"/>
        <v>87</v>
      </c>
      <c r="AG1964">
        <v>87</v>
      </c>
      <c r="AH1964" s="4">
        <f t="shared" si="582"/>
        <v>7.25</v>
      </c>
      <c r="AJ1964">
        <v>7.25</v>
      </c>
      <c r="AK1964" s="4">
        <f t="shared" si="583"/>
        <v>1.6018758349388582E-2</v>
      </c>
      <c r="AL1964">
        <f t="shared" si="584"/>
        <v>85</v>
      </c>
      <c r="AN1964">
        <v>85</v>
      </c>
      <c r="AO1964" s="4">
        <f t="shared" si="585"/>
        <v>0.1</v>
      </c>
      <c r="AQ1964">
        <v>0.1</v>
      </c>
      <c r="AR1964" s="4">
        <f t="shared" si="586"/>
        <v>1589.8271299999999</v>
      </c>
      <c r="AT1964">
        <v>1589.8271299999999</v>
      </c>
      <c r="AU1964">
        <v>1589.8271299999999</v>
      </c>
      <c r="AV1964" s="4">
        <f t="shared" si="587"/>
        <v>3772938</v>
      </c>
      <c r="AX1964">
        <v>3772938</v>
      </c>
      <c r="AY1964">
        <v>3772938</v>
      </c>
      <c r="AZ1964" s="4">
        <f t="shared" si="588"/>
        <v>1.9</v>
      </c>
      <c r="BB1964">
        <v>1.9</v>
      </c>
      <c r="BC1964" s="4">
        <f t="shared" si="589"/>
        <v>1.9</v>
      </c>
      <c r="BE1964">
        <v>1.9</v>
      </c>
      <c r="BF1964" s="4">
        <v>0.76500000000000001</v>
      </c>
      <c r="BG1964" s="4">
        <v>12.8</v>
      </c>
      <c r="BH1964" s="4">
        <f t="shared" si="571"/>
        <v>77.2</v>
      </c>
      <c r="BJ1964">
        <v>77.2</v>
      </c>
    </row>
    <row r="1965" spans="1:62" x14ac:dyDescent="0.25">
      <c r="A1965" s="4" t="s">
        <v>151</v>
      </c>
      <c r="B1965" s="4">
        <v>2011</v>
      </c>
      <c r="C1965" s="4">
        <v>1</v>
      </c>
      <c r="E1965" s="4">
        <f t="shared" si="572"/>
        <v>3.016511897411193E-3</v>
      </c>
      <c r="F1965">
        <v>121</v>
      </c>
      <c r="H1965" s="4">
        <f t="shared" si="573"/>
        <v>1.4041262411569241E-2</v>
      </c>
      <c r="I1965">
        <f t="shared" si="574"/>
        <v>1</v>
      </c>
      <c r="K1965">
        <v>1</v>
      </c>
      <c r="L1965" s="4">
        <v>6.9</v>
      </c>
      <c r="M1965">
        <f t="shared" si="575"/>
        <v>1.9118568809326715E-4</v>
      </c>
      <c r="O1965" s="4">
        <f t="shared" si="576"/>
        <v>119.2124275</v>
      </c>
      <c r="Q1965">
        <v>119.2124275</v>
      </c>
      <c r="S1965" s="4">
        <f t="shared" si="577"/>
        <v>1.5455016575970915E-2</v>
      </c>
      <c r="T1965">
        <v>87</v>
      </c>
      <c r="W1965" s="4">
        <f t="shared" si="578"/>
        <v>4</v>
      </c>
      <c r="X1965">
        <v>4</v>
      </c>
      <c r="Y1965" s="4">
        <v>54.9</v>
      </c>
      <c r="AB1965" s="4">
        <f t="shared" si="579"/>
        <v>1</v>
      </c>
      <c r="AC1965" s="3">
        <v>1</v>
      </c>
      <c r="AD1965" s="4">
        <f t="shared" si="580"/>
        <v>1.5761123098632916E-2</v>
      </c>
      <c r="AE1965">
        <f t="shared" si="581"/>
        <v>91</v>
      </c>
      <c r="AG1965">
        <v>91</v>
      </c>
      <c r="AH1965" s="4">
        <f t="shared" si="582"/>
        <v>7.5</v>
      </c>
      <c r="AJ1965">
        <v>7.5</v>
      </c>
      <c r="AK1965" s="4">
        <f t="shared" si="583"/>
        <v>1.5817039465793423E-2</v>
      </c>
      <c r="AL1965">
        <f t="shared" si="584"/>
        <v>87</v>
      </c>
      <c r="AN1965">
        <v>87</v>
      </c>
      <c r="AO1965" s="4">
        <f t="shared" si="585"/>
        <v>0.1</v>
      </c>
      <c r="AQ1965">
        <v>0.1</v>
      </c>
      <c r="AR1965" s="4">
        <f t="shared" si="586"/>
        <v>927.72317099999998</v>
      </c>
      <c r="AT1965">
        <v>927.72317099999998</v>
      </c>
      <c r="AU1965">
        <v>927.72317099999998</v>
      </c>
      <c r="AV1965" s="4">
        <f t="shared" si="587"/>
        <v>377782</v>
      </c>
      <c r="AX1965">
        <v>377782</v>
      </c>
      <c r="AY1965">
        <v>377782</v>
      </c>
      <c r="AZ1965" s="4">
        <f t="shared" si="588"/>
        <v>2</v>
      </c>
      <c r="BB1965">
        <v>2</v>
      </c>
      <c r="BC1965" s="4">
        <f t="shared" si="589"/>
        <v>1.9</v>
      </c>
      <c r="BE1965">
        <v>1.9</v>
      </c>
      <c r="BF1965" s="4">
        <v>0.75800000000000001</v>
      </c>
      <c r="BG1965" s="4">
        <v>12.9</v>
      </c>
      <c r="BH1965" s="4">
        <f t="shared" si="571"/>
        <v>77.3</v>
      </c>
      <c r="BJ1965">
        <v>77.3</v>
      </c>
    </row>
    <row r="1966" spans="1:62" x14ac:dyDescent="0.25">
      <c r="A1966" s="4" t="s">
        <v>151</v>
      </c>
      <c r="B1966" s="4">
        <v>2010</v>
      </c>
      <c r="C1966" s="4">
        <v>1</v>
      </c>
      <c r="E1966" s="4">
        <f t="shared" si="572"/>
        <v>3.0249779143338173E-3</v>
      </c>
      <c r="F1966">
        <v>122</v>
      </c>
      <c r="H1966" s="4">
        <f t="shared" si="573"/>
        <v>1.4041262411569241E-2</v>
      </c>
      <c r="I1966">
        <f t="shared" si="574"/>
        <v>1</v>
      </c>
      <c r="K1966">
        <v>1</v>
      </c>
      <c r="L1966" s="4">
        <v>6.94</v>
      </c>
      <c r="M1966">
        <f t="shared" si="575"/>
        <v>1.9535791780050829E-4</v>
      </c>
      <c r="O1966" s="4">
        <f t="shared" si="576"/>
        <v>1096.807346997125</v>
      </c>
      <c r="Q1966">
        <v>1199.319976</v>
      </c>
      <c r="S1966" s="4">
        <f t="shared" si="577"/>
        <v>1.3894096137580055E-2</v>
      </c>
      <c r="T1966">
        <v>94</v>
      </c>
      <c r="W1966" s="4">
        <f t="shared" si="578"/>
        <v>0</v>
      </c>
      <c r="X1966">
        <v>0</v>
      </c>
      <c r="Y1966" s="4">
        <v>54.2</v>
      </c>
      <c r="AB1966" s="4">
        <f t="shared" si="579"/>
        <v>2</v>
      </c>
      <c r="AC1966" s="3">
        <v>2</v>
      </c>
      <c r="AD1966" s="4">
        <f t="shared" si="580"/>
        <v>1.4679973978984023E-2</v>
      </c>
      <c r="AE1966">
        <f t="shared" si="581"/>
        <v>95</v>
      </c>
      <c r="AG1966">
        <v>95</v>
      </c>
      <c r="AH1966" s="4">
        <f t="shared" si="582"/>
        <v>8.5</v>
      </c>
      <c r="AJ1966">
        <v>8.5</v>
      </c>
      <c r="AK1966" s="4">
        <f t="shared" si="583"/>
        <v>1.4392376839400398E-2</v>
      </c>
      <c r="AL1966">
        <f t="shared" si="584"/>
        <v>94</v>
      </c>
      <c r="AN1966">
        <v>94</v>
      </c>
      <c r="AO1966" s="4">
        <f t="shared" si="585"/>
        <v>0.1</v>
      </c>
      <c r="AQ1966">
        <v>0.1</v>
      </c>
      <c r="AR1966" s="4">
        <f t="shared" si="586"/>
        <v>7937.2599309999996</v>
      </c>
      <c r="AT1966">
        <v>7937.2599309999996</v>
      </c>
      <c r="AU1966">
        <v>7937.2599309999996</v>
      </c>
      <c r="AV1966" s="4">
        <f t="shared" si="587"/>
        <v>3643222</v>
      </c>
      <c r="AX1966">
        <v>3643222</v>
      </c>
      <c r="AY1966">
        <v>3643222</v>
      </c>
      <c r="AZ1966" s="4">
        <f t="shared" si="588"/>
        <v>2</v>
      </c>
      <c r="BB1966">
        <v>2</v>
      </c>
      <c r="BC1966" s="4">
        <f t="shared" si="589"/>
        <v>1.9</v>
      </c>
      <c r="BE1966">
        <v>1.9</v>
      </c>
      <c r="BF1966" s="4">
        <v>0.75600000000000001</v>
      </c>
      <c r="BG1966" s="4">
        <v>12.8</v>
      </c>
      <c r="BH1966" s="4">
        <f t="shared" si="571"/>
        <v>76.5</v>
      </c>
      <c r="BJ1966">
        <v>76.5</v>
      </c>
    </row>
    <row r="1967" spans="1:62" x14ac:dyDescent="0.25">
      <c r="A1967" s="4" t="s">
        <v>151</v>
      </c>
      <c r="B1967" s="4">
        <v>2009</v>
      </c>
      <c r="C1967" s="4">
        <v>1</v>
      </c>
      <c r="E1967" s="4">
        <f t="shared" si="572"/>
        <v>3.0646885852088361E-3</v>
      </c>
      <c r="F1967">
        <v>127</v>
      </c>
      <c r="H1967" s="4">
        <f t="shared" si="573"/>
        <v>1.4041262411569241E-2</v>
      </c>
      <c r="I1967">
        <f t="shared" si="574"/>
        <v>1</v>
      </c>
      <c r="K1967">
        <v>1</v>
      </c>
      <c r="L1967" s="4">
        <v>6.87</v>
      </c>
      <c r="M1967">
        <f t="shared" si="575"/>
        <v>1.975286272525151E-4</v>
      </c>
      <c r="O1967" s="4">
        <f t="shared" si="576"/>
        <v>1092.155356</v>
      </c>
      <c r="Q1967">
        <v>1092.155356</v>
      </c>
      <c r="S1967" s="4">
        <f t="shared" si="577"/>
        <v>1.5705859584158526E-2</v>
      </c>
      <c r="T1967">
        <v>85</v>
      </c>
      <c r="W1967" s="4">
        <f t="shared" si="578"/>
        <v>0</v>
      </c>
      <c r="X1967">
        <v>0</v>
      </c>
      <c r="Y1967" s="4">
        <v>53.4</v>
      </c>
      <c r="AB1967" s="4">
        <f t="shared" si="579"/>
        <v>2</v>
      </c>
      <c r="AC1967" s="3">
        <v>2</v>
      </c>
      <c r="AD1967" s="4">
        <f t="shared" si="580"/>
        <v>1.6609425917256539E-2</v>
      </c>
      <c r="AE1967">
        <f t="shared" si="581"/>
        <v>85</v>
      </c>
      <c r="AG1967">
        <v>85</v>
      </c>
      <c r="AH1967" s="4">
        <f t="shared" si="582"/>
        <v>7.56</v>
      </c>
      <c r="AJ1967">
        <v>7.56</v>
      </c>
      <c r="AK1967" s="4">
        <f t="shared" si="583"/>
        <v>1.5995207133072033E-2</v>
      </c>
      <c r="AL1967">
        <f t="shared" si="584"/>
        <v>85</v>
      </c>
      <c r="AN1967">
        <v>85</v>
      </c>
      <c r="AO1967" s="4">
        <f t="shared" si="585"/>
        <v>0.1</v>
      </c>
      <c r="AQ1967">
        <v>0.1</v>
      </c>
      <c r="AR1967" s="4">
        <f t="shared" si="586"/>
        <v>7429.6282739999997</v>
      </c>
      <c r="AT1967">
        <v>7429.6282739999997</v>
      </c>
      <c r="AU1967">
        <v>7429.6282739999997</v>
      </c>
      <c r="AV1967" s="4">
        <f t="shared" si="587"/>
        <v>3579385</v>
      </c>
      <c r="AX1967">
        <v>3579385</v>
      </c>
      <c r="AY1967">
        <v>3579385</v>
      </c>
      <c r="AZ1967" s="4">
        <f t="shared" si="588"/>
        <v>2</v>
      </c>
      <c r="BB1967">
        <v>2</v>
      </c>
      <c r="BC1967" s="4">
        <f t="shared" si="589"/>
        <v>1.9</v>
      </c>
      <c r="BE1967">
        <v>1.9</v>
      </c>
      <c r="BF1967" s="4">
        <v>0.755</v>
      </c>
      <c r="BG1967" s="4">
        <v>12.8</v>
      </c>
      <c r="BH1967" s="4">
        <f t="shared" si="571"/>
        <v>76.8</v>
      </c>
      <c r="BJ1967">
        <v>76.8</v>
      </c>
    </row>
    <row r="1968" spans="1:62" x14ac:dyDescent="0.25">
      <c r="A1968" s="4" t="s">
        <v>151</v>
      </c>
      <c r="B1968" s="4">
        <v>2008</v>
      </c>
      <c r="C1968" s="4">
        <v>1</v>
      </c>
      <c r="E1968" s="4">
        <f t="shared" si="572"/>
        <v>3.0646885852088361E-3</v>
      </c>
      <c r="F1968">
        <v>127</v>
      </c>
      <c r="H1968" s="4">
        <f t="shared" si="573"/>
        <v>1.4041262411569241E-2</v>
      </c>
      <c r="I1968">
        <f t="shared" si="574"/>
        <v>1</v>
      </c>
      <c r="K1968">
        <v>1</v>
      </c>
      <c r="L1968" s="4">
        <v>6.74</v>
      </c>
      <c r="M1968">
        <f t="shared" si="575"/>
        <v>1.9947440666375101E-4</v>
      </c>
      <c r="O1968" s="4">
        <f t="shared" si="576"/>
        <v>956.82297649999998</v>
      </c>
      <c r="Q1968">
        <v>956.82297649999998</v>
      </c>
      <c r="S1968" s="4">
        <f t="shared" si="577"/>
        <v>1.5592332611017628E-2</v>
      </c>
      <c r="T1968">
        <v>86</v>
      </c>
      <c r="W1968" s="4">
        <f t="shared" si="578"/>
        <v>0</v>
      </c>
      <c r="X1968">
        <v>0</v>
      </c>
      <c r="Y1968" s="4">
        <v>52.7</v>
      </c>
      <c r="AB1968" s="4">
        <f t="shared" si="579"/>
        <v>2</v>
      </c>
      <c r="AC1968" s="3">
        <v>2</v>
      </c>
      <c r="AD1968" s="4">
        <f t="shared" si="580"/>
        <v>1.6525649110370133E-2</v>
      </c>
      <c r="AE1968">
        <f t="shared" si="581"/>
        <v>86</v>
      </c>
      <c r="AG1968">
        <v>86</v>
      </c>
      <c r="AH1968" s="4">
        <f t="shared" si="582"/>
        <v>6.75</v>
      </c>
      <c r="AJ1968">
        <v>6.75</v>
      </c>
      <c r="AK1968" s="4">
        <f t="shared" si="583"/>
        <v>1.5902756291339915E-2</v>
      </c>
      <c r="AL1968">
        <f t="shared" si="584"/>
        <v>86</v>
      </c>
      <c r="AN1968">
        <v>86</v>
      </c>
      <c r="AO1968" s="4">
        <f t="shared" si="585"/>
        <v>0.1</v>
      </c>
      <c r="AQ1968">
        <v>0.1</v>
      </c>
      <c r="AR1968" s="4">
        <f t="shared" si="586"/>
        <v>6973.9283999999998</v>
      </c>
      <c r="AT1968">
        <v>6973.9283999999998</v>
      </c>
      <c r="AU1968">
        <v>6973.9283999999998</v>
      </c>
      <c r="AV1968" s="4">
        <f t="shared" si="587"/>
        <v>3516268</v>
      </c>
      <c r="AX1968">
        <v>3516268</v>
      </c>
      <c r="AY1968">
        <v>3516268</v>
      </c>
      <c r="AZ1968" s="4">
        <f t="shared" si="588"/>
        <v>2</v>
      </c>
      <c r="BB1968">
        <v>2</v>
      </c>
      <c r="BC1968" s="4">
        <f t="shared" si="589"/>
        <v>2</v>
      </c>
      <c r="BE1968">
        <v>2</v>
      </c>
      <c r="BF1968" s="4">
        <v>0.75</v>
      </c>
      <c r="BG1968" s="4">
        <v>12.8</v>
      </c>
      <c r="BH1968" s="4">
        <f t="shared" si="571"/>
        <v>76.5</v>
      </c>
      <c r="BJ1968">
        <v>76.5</v>
      </c>
    </row>
    <row r="1969" spans="1:62" x14ac:dyDescent="0.25">
      <c r="A1969" s="4" t="s">
        <v>151</v>
      </c>
      <c r="B1969" s="4">
        <v>2007</v>
      </c>
      <c r="C1969" s="4">
        <v>1</v>
      </c>
      <c r="E1969" s="4">
        <f t="shared" si="572"/>
        <v>3.0413906207988652E-3</v>
      </c>
      <c r="F1969">
        <v>124</v>
      </c>
      <c r="H1969" s="4">
        <f t="shared" si="573"/>
        <v>1.4041262411569241E-2</v>
      </c>
      <c r="I1969">
        <f t="shared" si="574"/>
        <v>1</v>
      </c>
      <c r="K1969">
        <v>1</v>
      </c>
      <c r="L1969" s="4">
        <v>6.16</v>
      </c>
      <c r="M1969">
        <f t="shared" si="575"/>
        <v>1.8985902150698872E-4</v>
      </c>
      <c r="O1969" s="4">
        <f t="shared" si="576"/>
        <v>76.2508038</v>
      </c>
      <c r="Q1969">
        <v>76.2508038</v>
      </c>
      <c r="S1969" s="4">
        <f t="shared" si="577"/>
        <v>1.5705859584158526E-2</v>
      </c>
      <c r="T1969">
        <v>85</v>
      </c>
      <c r="W1969" s="4">
        <f t="shared" si="578"/>
        <v>0</v>
      </c>
      <c r="X1969">
        <v>0</v>
      </c>
      <c r="Y1969" s="4">
        <v>51.9</v>
      </c>
      <c r="AB1969" s="4">
        <f t="shared" si="579"/>
        <v>2</v>
      </c>
      <c r="AC1969" s="3">
        <v>2</v>
      </c>
      <c r="AD1969" s="4">
        <f t="shared" si="580"/>
        <v>1.6638862386438913E-2</v>
      </c>
      <c r="AE1969">
        <f t="shared" si="581"/>
        <v>84</v>
      </c>
      <c r="AG1969">
        <v>84</v>
      </c>
      <c r="AH1969" s="4">
        <f t="shared" si="582"/>
        <v>6.31</v>
      </c>
      <c r="AJ1969">
        <v>6.31</v>
      </c>
      <c r="AK1969" s="4">
        <f t="shared" si="583"/>
        <v>1.597875299926723E-2</v>
      </c>
      <c r="AL1969">
        <f t="shared" si="584"/>
        <v>85</v>
      </c>
      <c r="AN1969">
        <v>85</v>
      </c>
      <c r="AO1969" s="4">
        <f t="shared" si="585"/>
        <v>0.2</v>
      </c>
      <c r="AQ1969">
        <v>0.2</v>
      </c>
      <c r="AR1969" s="4">
        <f t="shared" si="586"/>
        <v>668.86670000000004</v>
      </c>
      <c r="AT1969">
        <v>668.86670000000004</v>
      </c>
      <c r="AU1969">
        <v>668.86670000000004</v>
      </c>
      <c r="AV1969" s="4">
        <f t="shared" si="587"/>
        <v>345387</v>
      </c>
      <c r="AX1969">
        <v>345387</v>
      </c>
      <c r="AY1969">
        <v>345387</v>
      </c>
      <c r="AZ1969" s="4">
        <f t="shared" si="588"/>
        <v>2.1</v>
      </c>
      <c r="BB1969">
        <v>2.1</v>
      </c>
      <c r="BC1969" s="4">
        <f t="shared" si="589"/>
        <v>2</v>
      </c>
      <c r="BE1969">
        <v>2</v>
      </c>
      <c r="BF1969" s="4">
        <v>0.74299999999999999</v>
      </c>
      <c r="BG1969" s="4">
        <v>12.9</v>
      </c>
      <c r="BH1969" s="4">
        <f t="shared" si="571"/>
        <v>76.400000000000006</v>
      </c>
      <c r="BJ1969">
        <v>76.400000000000006</v>
      </c>
    </row>
    <row r="1970" spans="1:62" x14ac:dyDescent="0.25">
      <c r="A1970" s="4" t="s">
        <v>151</v>
      </c>
      <c r="B1970" s="4">
        <v>2006</v>
      </c>
      <c r="C1970" s="4">
        <v>1</v>
      </c>
      <c r="E1970" s="4">
        <f t="shared" si="572"/>
        <v>3.0493342433853174E-3</v>
      </c>
      <c r="F1970">
        <v>125</v>
      </c>
      <c r="H1970" s="4">
        <f t="shared" si="573"/>
        <v>1.4041262411569241E-2</v>
      </c>
      <c r="I1970">
        <f t="shared" si="574"/>
        <v>1</v>
      </c>
      <c r="K1970">
        <v>1</v>
      </c>
      <c r="L1970" s="4">
        <v>5.72</v>
      </c>
      <c r="M1970">
        <f t="shared" si="575"/>
        <v>2.0039260574522091E-4</v>
      </c>
      <c r="O1970" s="4">
        <f t="shared" si="576"/>
        <v>631.12517109999999</v>
      </c>
      <c r="Q1970">
        <v>631.12517109999999</v>
      </c>
      <c r="S1970" s="4">
        <f t="shared" si="577"/>
        <v>1.5294555671065845E-2</v>
      </c>
      <c r="T1970">
        <v>88</v>
      </c>
      <c r="W1970" s="4">
        <f t="shared" si="578"/>
        <v>0</v>
      </c>
      <c r="X1970">
        <v>0</v>
      </c>
      <c r="Y1970" s="4">
        <v>51.1</v>
      </c>
      <c r="AB1970" s="4">
        <f t="shared" si="579"/>
        <v>2</v>
      </c>
      <c r="AC1970" s="3">
        <v>2</v>
      </c>
      <c r="AD1970" s="4">
        <f t="shared" si="580"/>
        <v>1.3647701170820401E-2</v>
      </c>
      <c r="AE1970">
        <f t="shared" si="581"/>
        <v>98</v>
      </c>
      <c r="AG1970">
        <v>98</v>
      </c>
      <c r="AH1970" s="4">
        <f t="shared" si="582"/>
        <v>7</v>
      </c>
      <c r="AJ1970">
        <v>7</v>
      </c>
      <c r="AK1970" s="4">
        <f t="shared" si="583"/>
        <v>1.5643107687157414E-2</v>
      </c>
      <c r="AL1970">
        <f t="shared" si="584"/>
        <v>88</v>
      </c>
      <c r="AN1970">
        <v>88</v>
      </c>
      <c r="AO1970" s="4">
        <f t="shared" si="585"/>
        <v>0.1</v>
      </c>
      <c r="AQ1970">
        <v>0.1</v>
      </c>
      <c r="AR1970" s="4">
        <f t="shared" si="586"/>
        <v>5348.5183989999996</v>
      </c>
      <c r="AT1970">
        <v>5348.5183989999996</v>
      </c>
      <c r="AU1970">
        <v>5348.5183989999996</v>
      </c>
      <c r="AV1970" s="4">
        <f t="shared" si="587"/>
        <v>339195</v>
      </c>
      <c r="AX1970">
        <v>339195</v>
      </c>
      <c r="AY1970">
        <v>339195</v>
      </c>
      <c r="AZ1970" s="4">
        <f t="shared" si="588"/>
        <v>2.1</v>
      </c>
      <c r="BB1970">
        <v>2.1</v>
      </c>
      <c r="BC1970" s="4">
        <f t="shared" si="589"/>
        <v>2</v>
      </c>
      <c r="BE1970">
        <v>2</v>
      </c>
      <c r="BF1970" s="4">
        <v>0.74399999999999999</v>
      </c>
      <c r="BG1970" s="4">
        <v>12.9</v>
      </c>
      <c r="BH1970" s="4">
        <f t="shared" si="571"/>
        <v>76.2</v>
      </c>
      <c r="BJ1970">
        <v>76.2</v>
      </c>
    </row>
    <row r="1971" spans="1:62" x14ac:dyDescent="0.25">
      <c r="A1971" s="4" t="s">
        <v>151</v>
      </c>
      <c r="B1971" s="4">
        <v>2005</v>
      </c>
      <c r="C1971" s="4">
        <v>1</v>
      </c>
      <c r="E1971" s="4">
        <f t="shared" si="572"/>
        <v>3.0249779143338173E-3</v>
      </c>
      <c r="F1971">
        <v>122</v>
      </c>
      <c r="H1971" s="4">
        <f t="shared" si="573"/>
        <v>1.4041262411569241E-2</v>
      </c>
      <c r="I1971">
        <f t="shared" si="574"/>
        <v>1</v>
      </c>
      <c r="K1971">
        <v>1</v>
      </c>
      <c r="L1971" s="4">
        <v>5.53</v>
      </c>
      <c r="M1971">
        <f t="shared" si="575"/>
        <v>2.0035209543299619E-4</v>
      </c>
      <c r="O1971" s="4">
        <f t="shared" si="576"/>
        <v>623.91005029999997</v>
      </c>
      <c r="Q1971">
        <v>623.91005029999997</v>
      </c>
      <c r="S1971" s="4">
        <f t="shared" si="577"/>
        <v>1.4437648664183886E-2</v>
      </c>
      <c r="T1971">
        <v>92</v>
      </c>
      <c r="W1971" s="4">
        <f t="shared" si="578"/>
        <v>0</v>
      </c>
      <c r="X1971">
        <v>0</v>
      </c>
      <c r="Y1971" s="4">
        <v>5.3</v>
      </c>
      <c r="AB1971" s="4">
        <f t="shared" si="579"/>
        <v>2</v>
      </c>
      <c r="AC1971" s="3">
        <v>2</v>
      </c>
      <c r="AD1971" s="4">
        <f t="shared" si="580"/>
        <v>1.626711728232811E-2</v>
      </c>
      <c r="AE1971">
        <f t="shared" si="581"/>
        <v>88</v>
      </c>
      <c r="AG1971">
        <v>88</v>
      </c>
      <c r="AH1971" s="4">
        <f t="shared" si="582"/>
        <v>7.48</v>
      </c>
      <c r="AJ1971">
        <v>7.48</v>
      </c>
      <c r="AK1971" s="4">
        <f t="shared" si="583"/>
        <v>1.4867698354210541E-2</v>
      </c>
      <c r="AL1971">
        <f t="shared" si="584"/>
        <v>92</v>
      </c>
      <c r="AN1971">
        <v>92</v>
      </c>
      <c r="AO1971" s="4">
        <f t="shared" si="585"/>
        <v>0.1</v>
      </c>
      <c r="AQ1971">
        <v>0.1</v>
      </c>
      <c r="AR1971" s="4">
        <f t="shared" si="586"/>
        <v>4916.5488599999999</v>
      </c>
      <c r="AT1971">
        <v>4916.5488599999999</v>
      </c>
      <c r="AU1971">
        <v>4916.5488599999999</v>
      </c>
      <c r="AV1971" s="4">
        <f t="shared" si="587"/>
        <v>333465</v>
      </c>
      <c r="AX1971">
        <v>333465</v>
      </c>
      <c r="AY1971">
        <v>333465</v>
      </c>
      <c r="AZ1971" s="4">
        <f t="shared" si="588"/>
        <v>2.1</v>
      </c>
      <c r="BB1971">
        <v>2.1</v>
      </c>
      <c r="BC1971" s="4">
        <f t="shared" si="589"/>
        <v>2.1</v>
      </c>
      <c r="BE1971">
        <v>2.1</v>
      </c>
      <c r="BF1971" s="4">
        <v>0.74</v>
      </c>
      <c r="BG1971" s="4">
        <v>12.9</v>
      </c>
      <c r="BH1971" s="4">
        <f t="shared" si="571"/>
        <v>75.8</v>
      </c>
      <c r="BJ1971">
        <v>75.8</v>
      </c>
    </row>
    <row r="1972" spans="1:62" x14ac:dyDescent="0.25">
      <c r="A1972" s="4" t="s">
        <v>151</v>
      </c>
      <c r="B1972" s="4">
        <v>2004</v>
      </c>
      <c r="C1972" s="4">
        <v>1</v>
      </c>
      <c r="E1972" s="4">
        <f t="shared" si="572"/>
        <v>3.0332713382335351E-3</v>
      </c>
      <c r="F1972">
        <v>123</v>
      </c>
      <c r="H1972" s="4">
        <f t="shared" si="573"/>
        <v>1.4041262411569241E-2</v>
      </c>
      <c r="I1972">
        <f t="shared" si="574"/>
        <v>1</v>
      </c>
      <c r="K1972">
        <v>1</v>
      </c>
      <c r="L1972" s="4">
        <v>5.69</v>
      </c>
      <c r="M1972">
        <f t="shared" si="575"/>
        <v>1.9956031604049178E-4</v>
      </c>
      <c r="O1972" s="4">
        <f t="shared" si="576"/>
        <v>527.60847999999999</v>
      </c>
      <c r="Q1972">
        <v>527.60847999999999</v>
      </c>
      <c r="S1972" s="4">
        <f t="shared" si="577"/>
        <v>1.3597551795253666E-2</v>
      </c>
      <c r="T1972">
        <v>95</v>
      </c>
      <c r="W1972" s="4">
        <f t="shared" si="578"/>
        <v>0</v>
      </c>
      <c r="X1972">
        <v>0</v>
      </c>
      <c r="Y1972" s="4">
        <v>49.5</v>
      </c>
      <c r="AB1972" s="4">
        <f t="shared" si="579"/>
        <v>2</v>
      </c>
      <c r="AC1972" s="3">
        <v>2</v>
      </c>
      <c r="AD1972" s="4">
        <f t="shared" si="580"/>
        <v>1.5472361580420107E-2</v>
      </c>
      <c r="AE1972">
        <f t="shared" si="581"/>
        <v>92</v>
      </c>
      <c r="AG1972">
        <v>92</v>
      </c>
      <c r="AH1972" s="4">
        <f t="shared" si="582"/>
        <v>8.9</v>
      </c>
      <c r="AJ1972">
        <v>8.9</v>
      </c>
      <c r="AK1972" s="4">
        <f t="shared" si="583"/>
        <v>1.4067969456886429E-2</v>
      </c>
      <c r="AL1972">
        <f t="shared" si="584"/>
        <v>95</v>
      </c>
      <c r="AN1972">
        <v>95</v>
      </c>
      <c r="AO1972" s="4">
        <f t="shared" si="585"/>
        <v>0.2</v>
      </c>
      <c r="AQ1972">
        <v>0.2</v>
      </c>
      <c r="AR1972" s="4">
        <f t="shared" si="586"/>
        <v>4591.8927759999997</v>
      </c>
      <c r="AT1972">
        <v>4591.8927759999997</v>
      </c>
      <c r="AU1972">
        <v>4591.8927759999997</v>
      </c>
      <c r="AV1972" s="4">
        <f t="shared" si="587"/>
        <v>3269541</v>
      </c>
      <c r="AX1972">
        <v>3269541</v>
      </c>
      <c r="AY1972">
        <v>3269541</v>
      </c>
      <c r="AZ1972" s="4">
        <f t="shared" si="588"/>
        <v>2.2000000000000002</v>
      </c>
      <c r="BB1972">
        <v>2.2000000000000002</v>
      </c>
      <c r="BC1972" s="4">
        <f t="shared" si="589"/>
        <v>2.1</v>
      </c>
      <c r="BE1972">
        <v>2.1</v>
      </c>
      <c r="BF1972" s="4">
        <v>0.73299999999999998</v>
      </c>
      <c r="BG1972" s="4">
        <v>12.8</v>
      </c>
      <c r="BH1972" s="4">
        <f t="shared" si="571"/>
        <v>75.8</v>
      </c>
      <c r="BJ1972">
        <v>75.8</v>
      </c>
    </row>
    <row r="1973" spans="1:62" x14ac:dyDescent="0.25">
      <c r="A1973" s="4" t="s">
        <v>151</v>
      </c>
      <c r="B1973" s="4">
        <v>2003</v>
      </c>
      <c r="C1973" s="4">
        <v>1</v>
      </c>
      <c r="E1973" s="4">
        <f t="shared" si="572"/>
        <v>3.0571007174885205E-3</v>
      </c>
      <c r="F1973">
        <v>126</v>
      </c>
      <c r="H1973" s="4">
        <f t="shared" si="573"/>
        <v>1.4041262411569241E-2</v>
      </c>
      <c r="I1973">
        <f t="shared" si="574"/>
        <v>1</v>
      </c>
      <c r="K1973">
        <v>1</v>
      </c>
      <c r="L1973" s="4">
        <v>5.52</v>
      </c>
      <c r="M1973">
        <f t="shared" si="575"/>
        <v>1.8928644092847119E-4</v>
      </c>
      <c r="O1973" s="4">
        <f t="shared" si="576"/>
        <v>58.459760189999997</v>
      </c>
      <c r="Q1973">
        <v>58.459760189999997</v>
      </c>
      <c r="S1973" s="4">
        <f t="shared" si="577"/>
        <v>1.2624262505316943E-2</v>
      </c>
      <c r="T1973">
        <v>98</v>
      </c>
      <c r="W1973" s="4">
        <f t="shared" si="578"/>
        <v>0</v>
      </c>
      <c r="X1973">
        <v>0</v>
      </c>
      <c r="Y1973" s="4">
        <v>48.6</v>
      </c>
      <c r="AB1973" s="4">
        <f t="shared" si="579"/>
        <v>2</v>
      </c>
      <c r="AC1973" s="3">
        <v>2</v>
      </c>
      <c r="AD1973" s="4">
        <f t="shared" si="580"/>
        <v>1.4630260239217471E-2</v>
      </c>
      <c r="AE1973">
        <f t="shared" si="581"/>
        <v>95</v>
      </c>
      <c r="AG1973">
        <v>95</v>
      </c>
      <c r="AH1973" s="4">
        <f t="shared" si="582"/>
        <v>7.6</v>
      </c>
      <c r="AJ1973">
        <v>7.6</v>
      </c>
      <c r="AK1973" s="4">
        <f t="shared" si="583"/>
        <v>1.3118187098853219E-2</v>
      </c>
      <c r="AL1973">
        <f t="shared" si="584"/>
        <v>98</v>
      </c>
      <c r="AN1973">
        <v>98</v>
      </c>
      <c r="AO1973" s="4">
        <f t="shared" si="585"/>
        <v>0.1</v>
      </c>
      <c r="AQ1973">
        <v>0.1</v>
      </c>
      <c r="AR1973" s="4">
        <f t="shared" si="586"/>
        <v>4267.1357799999996</v>
      </c>
      <c r="AT1973">
        <v>4267.1357799999996</v>
      </c>
      <c r="AU1973">
        <v>4267.1357799999996</v>
      </c>
      <c r="AV1973" s="4">
        <f t="shared" si="587"/>
        <v>329174</v>
      </c>
      <c r="AX1973">
        <v>329174</v>
      </c>
      <c r="AY1973">
        <v>329174</v>
      </c>
      <c r="AZ1973" s="4">
        <f t="shared" si="588"/>
        <v>2.2000000000000002</v>
      </c>
      <c r="BB1973">
        <v>2.2000000000000002</v>
      </c>
      <c r="BC1973" s="4">
        <f t="shared" si="589"/>
        <v>2.2000000000000002</v>
      </c>
      <c r="BE1973">
        <v>2.2000000000000002</v>
      </c>
      <c r="BF1973" s="4">
        <v>0.72799999999999998</v>
      </c>
      <c r="BG1973" s="4">
        <v>12.8</v>
      </c>
      <c r="BH1973" s="4">
        <f t="shared" si="571"/>
        <v>75.5</v>
      </c>
      <c r="BJ1973">
        <v>75.5</v>
      </c>
    </row>
    <row r="1974" spans="1:62" x14ac:dyDescent="0.25">
      <c r="A1974" s="4" t="s">
        <v>151</v>
      </c>
      <c r="B1974" s="4">
        <v>2002</v>
      </c>
      <c r="C1974" s="4">
        <v>1</v>
      </c>
      <c r="E1974" s="4">
        <f t="shared" si="572"/>
        <v>3.0493342433853174E-3</v>
      </c>
      <c r="F1974">
        <v>125</v>
      </c>
      <c r="H1974" s="4">
        <f t="shared" si="573"/>
        <v>1.4041262411569241E-2</v>
      </c>
      <c r="I1974">
        <f t="shared" si="574"/>
        <v>1</v>
      </c>
      <c r="K1974">
        <v>1</v>
      </c>
      <c r="L1974" s="4">
        <v>5.52</v>
      </c>
      <c r="M1974">
        <f t="shared" si="575"/>
        <v>1.8994025758134391E-4</v>
      </c>
      <c r="O1974" s="4">
        <f t="shared" si="576"/>
        <v>78.809402160000005</v>
      </c>
      <c r="Q1974">
        <v>78.809402160000005</v>
      </c>
      <c r="S1974" s="4">
        <f t="shared" si="577"/>
        <v>1.2624262505316943E-2</v>
      </c>
      <c r="T1974">
        <v>98</v>
      </c>
      <c r="W1974" s="4">
        <f t="shared" si="578"/>
        <v>0</v>
      </c>
      <c r="X1974">
        <v>0</v>
      </c>
      <c r="Y1974" s="4">
        <v>47.8</v>
      </c>
      <c r="AB1974" s="4">
        <f t="shared" si="579"/>
        <v>2</v>
      </c>
      <c r="AC1974" s="3">
        <v>2</v>
      </c>
      <c r="AD1974" s="4">
        <f t="shared" si="580"/>
        <v>1.3253953146750867E-2</v>
      </c>
      <c r="AE1974">
        <f t="shared" si="581"/>
        <v>99</v>
      </c>
      <c r="AG1974">
        <v>99</v>
      </c>
      <c r="AH1974" s="4">
        <f t="shared" si="582"/>
        <v>8.3000000000000007</v>
      </c>
      <c r="AJ1974">
        <v>8.3000000000000007</v>
      </c>
      <c r="AK1974" s="4">
        <f t="shared" si="583"/>
        <v>1.2769191685474879E-2</v>
      </c>
      <c r="AL1974">
        <f t="shared" si="584"/>
        <v>99</v>
      </c>
      <c r="AN1974">
        <v>99</v>
      </c>
      <c r="AO1974" s="4">
        <f t="shared" si="585"/>
        <v>0.2</v>
      </c>
      <c r="AQ1974">
        <v>0.2</v>
      </c>
      <c r="AR1974" s="4">
        <f t="shared" si="586"/>
        <v>4126.14671</v>
      </c>
      <c r="AT1974">
        <v>4126.14671</v>
      </c>
      <c r="AU1974">
        <v>4126.14671</v>
      </c>
      <c r="AV1974" s="4">
        <f t="shared" si="587"/>
        <v>3149265</v>
      </c>
      <c r="AX1974">
        <v>3149265</v>
      </c>
      <c r="AY1974">
        <v>3149265</v>
      </c>
      <c r="AZ1974" s="4">
        <f t="shared" si="588"/>
        <v>2.2999999999999998</v>
      </c>
      <c r="BB1974">
        <v>2.2999999999999998</v>
      </c>
      <c r="BC1974" s="4">
        <f t="shared" si="589"/>
        <v>2.2000000000000002</v>
      </c>
      <c r="BE1974">
        <v>2.2000000000000002</v>
      </c>
      <c r="BF1974" s="4">
        <v>0.72499999999999998</v>
      </c>
      <c r="BG1974" s="4">
        <v>12.6</v>
      </c>
      <c r="BH1974" s="4">
        <f t="shared" si="571"/>
        <v>75.7</v>
      </c>
      <c r="BJ1974">
        <v>75.7</v>
      </c>
    </row>
    <row r="1975" spans="1:62" x14ac:dyDescent="0.25">
      <c r="A1975" s="4" t="s">
        <v>151</v>
      </c>
      <c r="B1975" s="4">
        <v>2001</v>
      </c>
      <c r="C1975" s="4">
        <v>1</v>
      </c>
      <c r="E1975" s="4">
        <f t="shared" si="572"/>
        <v>3.0413906207988652E-3</v>
      </c>
      <c r="F1975">
        <v>124</v>
      </c>
      <c r="H1975" s="4">
        <f t="shared" si="573"/>
        <v>1.4451691931942897E-2</v>
      </c>
      <c r="I1975">
        <f t="shared" si="574"/>
        <v>2</v>
      </c>
      <c r="K1975">
        <v>2</v>
      </c>
      <c r="L1975" s="4">
        <v>5.43</v>
      </c>
      <c r="M1975">
        <f t="shared" si="575"/>
        <v>1.8756651708557251E-4</v>
      </c>
      <c r="O1975" s="4">
        <f t="shared" si="576"/>
        <v>7.3205144610000001</v>
      </c>
      <c r="Q1975">
        <v>7.3205144610000001</v>
      </c>
      <c r="S1975" s="4">
        <f t="shared" si="577"/>
        <v>1.2624262505316943E-2</v>
      </c>
      <c r="T1975">
        <v>98</v>
      </c>
      <c r="W1975" s="4">
        <f t="shared" si="578"/>
        <v>0</v>
      </c>
      <c r="X1975">
        <v>0</v>
      </c>
      <c r="Y1975" s="4">
        <v>46.9</v>
      </c>
      <c r="AB1975" s="4">
        <f t="shared" si="579"/>
        <v>2</v>
      </c>
      <c r="AC1975" s="3">
        <v>2</v>
      </c>
      <c r="AD1975" s="4">
        <f t="shared" si="580"/>
        <v>1.4613950085195443E-2</v>
      </c>
      <c r="AE1975">
        <f t="shared" si="581"/>
        <v>95</v>
      </c>
      <c r="AG1975">
        <v>95</v>
      </c>
      <c r="AH1975" s="4">
        <f t="shared" si="582"/>
        <v>7.72</v>
      </c>
      <c r="AJ1975">
        <v>7.72</v>
      </c>
      <c r="AK1975" s="4">
        <f t="shared" si="583"/>
        <v>1.2761199257882534E-2</v>
      </c>
      <c r="AL1975">
        <f t="shared" si="584"/>
        <v>99</v>
      </c>
      <c r="AN1975">
        <v>99</v>
      </c>
      <c r="AO1975" s="4">
        <f t="shared" si="585"/>
        <v>0.1</v>
      </c>
      <c r="AQ1975">
        <v>0.1</v>
      </c>
      <c r="AR1975" s="4">
        <f t="shared" si="586"/>
        <v>446.37283300000001</v>
      </c>
      <c r="AT1975">
        <v>446.37283300000001</v>
      </c>
      <c r="AU1975">
        <v>446.37283300000001</v>
      </c>
      <c r="AV1975" s="4">
        <f t="shared" si="587"/>
        <v>389684</v>
      </c>
      <c r="AX1975">
        <v>389684</v>
      </c>
      <c r="AY1975">
        <v>389684</v>
      </c>
      <c r="AZ1975" s="4">
        <f t="shared" si="588"/>
        <v>2.2999999999999998</v>
      </c>
      <c r="BB1975">
        <v>2.2999999999999998</v>
      </c>
      <c r="BC1975" s="4">
        <f t="shared" si="589"/>
        <v>2.2999999999999998</v>
      </c>
      <c r="BE1975">
        <v>2.2999999999999998</v>
      </c>
      <c r="BF1975" s="4">
        <v>0.72099999999999997</v>
      </c>
      <c r="BG1975" s="4">
        <v>12.4</v>
      </c>
      <c r="BH1975" s="4">
        <f t="shared" si="571"/>
        <v>75.5</v>
      </c>
      <c r="BJ1975">
        <v>75.5</v>
      </c>
    </row>
    <row r="1976" spans="1:62" x14ac:dyDescent="0.25">
      <c r="A1976" s="4" t="s">
        <v>151</v>
      </c>
      <c r="B1976" s="4">
        <v>2000</v>
      </c>
      <c r="C1976" s="4">
        <v>1</v>
      </c>
      <c r="E1976" s="4">
        <f t="shared" si="572"/>
        <v>3.016511897411193E-3</v>
      </c>
      <c r="F1976">
        <v>121</v>
      </c>
      <c r="H1976" s="4">
        <f t="shared" si="573"/>
        <v>1.4451691931942897E-2</v>
      </c>
      <c r="I1976">
        <f t="shared" si="574"/>
        <v>2</v>
      </c>
      <c r="K1976">
        <v>2</v>
      </c>
      <c r="L1976" s="4">
        <v>5.58</v>
      </c>
      <c r="M1976">
        <f t="shared" si="575"/>
        <v>1.8765486705584267E-4</v>
      </c>
      <c r="O1976" s="4">
        <f t="shared" si="576"/>
        <v>9.8710214199999999</v>
      </c>
      <c r="Q1976">
        <v>9.8710214199999999</v>
      </c>
      <c r="S1976" s="4">
        <f t="shared" si="577"/>
        <v>8.675140700055771E-5</v>
      </c>
      <c r="W1976" s="4">
        <f t="shared" si="578"/>
        <v>0</v>
      </c>
      <c r="X1976">
        <v>0</v>
      </c>
      <c r="Y1976" s="4">
        <v>45.9</v>
      </c>
      <c r="AB1976" s="4">
        <f t="shared" si="579"/>
        <v>2</v>
      </c>
      <c r="AC1976" s="3">
        <v>2</v>
      </c>
      <c r="AD1976" s="4">
        <f t="shared" si="580"/>
        <v>1.3238203638202354E-2</v>
      </c>
      <c r="AE1976">
        <f t="shared" si="581"/>
        <v>99</v>
      </c>
      <c r="AG1976">
        <v>99</v>
      </c>
      <c r="AH1976" s="4">
        <f t="shared" si="582"/>
        <v>7.76</v>
      </c>
      <c r="AJ1976">
        <v>7.76</v>
      </c>
      <c r="AK1976" s="4">
        <f t="shared" si="583"/>
        <v>1.3094224951145126E-2</v>
      </c>
      <c r="AL1976">
        <f t="shared" si="584"/>
        <v>98</v>
      </c>
      <c r="AN1976">
        <v>98</v>
      </c>
      <c r="AO1976" s="4">
        <f t="shared" si="585"/>
        <v>0.2</v>
      </c>
      <c r="AQ1976">
        <v>0.2</v>
      </c>
      <c r="AR1976" s="4">
        <f t="shared" si="586"/>
        <v>46.299349999999997</v>
      </c>
      <c r="AT1976">
        <v>46.299349999999997</v>
      </c>
      <c r="AU1976">
        <v>46.299349999999997</v>
      </c>
      <c r="AV1976" s="4">
        <f t="shared" si="587"/>
        <v>33347</v>
      </c>
      <c r="AX1976">
        <v>33347</v>
      </c>
      <c r="AY1976">
        <v>33347</v>
      </c>
      <c r="AZ1976" s="4">
        <f t="shared" si="588"/>
        <v>2.4</v>
      </c>
      <c r="BB1976">
        <v>2.4</v>
      </c>
      <c r="BC1976" s="4">
        <f t="shared" si="589"/>
        <v>2.2999999999999998</v>
      </c>
      <c r="BE1976">
        <v>2.2999999999999998</v>
      </c>
      <c r="BF1976" s="4">
        <v>0.71599999999999997</v>
      </c>
      <c r="BG1976" s="4">
        <v>12.1</v>
      </c>
      <c r="BH1976" s="4">
        <f t="shared" si="571"/>
        <v>75.7</v>
      </c>
      <c r="BJ1976">
        <v>75.7</v>
      </c>
    </row>
    <row r="1977" spans="1:62" x14ac:dyDescent="0.25">
      <c r="A1977" s="4" t="s">
        <v>152</v>
      </c>
      <c r="B1977" s="4">
        <v>2015</v>
      </c>
      <c r="C1977" s="4">
        <v>1</v>
      </c>
      <c r="E1977" s="4">
        <f t="shared" si="572"/>
        <v>2.1664903436911741E-3</v>
      </c>
      <c r="F1977">
        <v>275</v>
      </c>
      <c r="H1977" s="4">
        <f t="shared" si="573"/>
        <v>1.6963061001945546E-2</v>
      </c>
      <c r="I1977">
        <f t="shared" si="574"/>
        <v>10</v>
      </c>
      <c r="K1977">
        <v>10</v>
      </c>
      <c r="M1977">
        <f t="shared" si="575"/>
        <v>1.8731145170040577E-4</v>
      </c>
      <c r="O1977" s="4">
        <f t="shared" si="576"/>
        <v>0</v>
      </c>
      <c r="Q1977">
        <v>0</v>
      </c>
      <c r="S1977" s="4">
        <f t="shared" si="577"/>
        <v>1.3633666627972423E-2</v>
      </c>
      <c r="T1977">
        <v>67</v>
      </c>
      <c r="W1977" s="4">
        <f t="shared" si="578"/>
        <v>38</v>
      </c>
      <c r="X1977">
        <v>38</v>
      </c>
      <c r="Y1977" s="4">
        <v>48.6</v>
      </c>
      <c r="AB1977" s="4">
        <f t="shared" si="579"/>
        <v>12</v>
      </c>
      <c r="AC1977" s="3">
        <v>12</v>
      </c>
      <c r="AD1977" s="4">
        <f t="shared" si="580"/>
        <v>1.5526849802399531E-2</v>
      </c>
      <c r="AE1977">
        <f t="shared" si="581"/>
        <v>74</v>
      </c>
      <c r="AG1977">
        <v>74</v>
      </c>
      <c r="AH1977" s="4" t="e">
        <f t="shared" si="582"/>
        <v>#VALUE!</v>
      </c>
      <c r="AK1977" s="4">
        <f t="shared" si="583"/>
        <v>1.4982376801933508E-2</v>
      </c>
      <c r="AL1977">
        <f t="shared" si="584"/>
        <v>73</v>
      </c>
      <c r="AN1977">
        <v>73</v>
      </c>
      <c r="AO1977" s="4">
        <f t="shared" si="585"/>
        <v>0.6</v>
      </c>
      <c r="AQ1977">
        <v>0.6</v>
      </c>
      <c r="AR1977" s="4">
        <f t="shared" si="586"/>
        <v>1766.9475950000001</v>
      </c>
      <c r="AT1977">
        <v>1766.9475950000001</v>
      </c>
      <c r="AV1977" s="4">
        <f t="shared" si="587"/>
        <v>7919825</v>
      </c>
      <c r="AX1977">
        <v>7919825</v>
      </c>
      <c r="AY1977">
        <v>7919825</v>
      </c>
      <c r="AZ1977" s="4">
        <f t="shared" si="588"/>
        <v>1.3</v>
      </c>
      <c r="BB1977">
        <v>1.3</v>
      </c>
      <c r="BC1977" s="4">
        <f t="shared" si="589"/>
        <v>1.3</v>
      </c>
      <c r="BE1977">
        <v>1.3</v>
      </c>
      <c r="BF1977" s="4">
        <v>0.51500000000000001</v>
      </c>
      <c r="BG1977" s="4">
        <v>10</v>
      </c>
      <c r="BH1977" s="4">
        <f t="shared" si="571"/>
        <v>62.9</v>
      </c>
      <c r="BJ1977">
        <v>62.9</v>
      </c>
    </row>
    <row r="1978" spans="1:62" x14ac:dyDescent="0.25">
      <c r="A1978" s="4" t="s">
        <v>152</v>
      </c>
      <c r="B1978" s="4">
        <v>2014</v>
      </c>
      <c r="C1978" s="4">
        <v>1</v>
      </c>
      <c r="E1978" s="4">
        <f t="shared" si="572"/>
        <v>2.1200006988442047E-3</v>
      </c>
      <c r="F1978">
        <v>278</v>
      </c>
      <c r="H1978" s="4">
        <f t="shared" si="573"/>
        <v>1.6963061001945546E-2</v>
      </c>
      <c r="I1978">
        <f t="shared" si="574"/>
        <v>10</v>
      </c>
      <c r="K1978">
        <v>10</v>
      </c>
      <c r="L1978" s="4">
        <v>0.01</v>
      </c>
      <c r="M1978">
        <f t="shared" si="575"/>
        <v>1.9367607537997138E-4</v>
      </c>
      <c r="O1978" s="4">
        <f t="shared" si="576"/>
        <v>208.2311603</v>
      </c>
      <c r="Q1978">
        <v>208.2311603</v>
      </c>
      <c r="S1978" s="4">
        <f t="shared" si="577"/>
        <v>1.3633666627972423E-2</v>
      </c>
      <c r="T1978">
        <v>67</v>
      </c>
      <c r="W1978" s="4">
        <f t="shared" si="578"/>
        <v>900.625</v>
      </c>
      <c r="X1978">
        <v>2299</v>
      </c>
      <c r="Y1978" s="4">
        <v>47.9</v>
      </c>
      <c r="AB1978" s="4">
        <f t="shared" si="579"/>
        <v>13</v>
      </c>
      <c r="AC1978" s="3">
        <v>13</v>
      </c>
      <c r="AD1978" s="4">
        <f t="shared" si="580"/>
        <v>1.2218546274727179E-2</v>
      </c>
      <c r="AE1978">
        <f t="shared" si="581"/>
        <v>64</v>
      </c>
      <c r="AG1978">
        <v>64</v>
      </c>
      <c r="AH1978" s="4">
        <f t="shared" si="582"/>
        <v>4.26</v>
      </c>
      <c r="AJ1978">
        <v>4.26</v>
      </c>
      <c r="AK1978" s="4">
        <f t="shared" si="583"/>
        <v>1.4974447599498867E-2</v>
      </c>
      <c r="AL1978">
        <f t="shared" si="584"/>
        <v>73</v>
      </c>
      <c r="AN1978">
        <v>73</v>
      </c>
      <c r="AO1978" s="4">
        <f t="shared" si="585"/>
        <v>0.7</v>
      </c>
      <c r="AQ1978">
        <v>0.7</v>
      </c>
      <c r="AR1978" s="4">
        <f t="shared" si="586"/>
        <v>2182.7165650000002</v>
      </c>
      <c r="AT1978">
        <v>2182.7165650000002</v>
      </c>
      <c r="AU1978">
        <v>2182.7165650000002</v>
      </c>
      <c r="AV1978" s="4">
        <f t="shared" si="587"/>
        <v>7755785</v>
      </c>
      <c r="AX1978">
        <v>7755785</v>
      </c>
      <c r="AY1978">
        <v>7755785</v>
      </c>
      <c r="AZ1978" s="4">
        <f t="shared" si="588"/>
        <v>1.3</v>
      </c>
      <c r="BB1978">
        <v>1.3</v>
      </c>
      <c r="BC1978" s="4">
        <f t="shared" si="589"/>
        <v>1.3</v>
      </c>
      <c r="BE1978">
        <v>1.3</v>
      </c>
      <c r="BF1978" s="4">
        <v>0.51100000000000001</v>
      </c>
      <c r="BG1978" s="4">
        <v>10</v>
      </c>
      <c r="BH1978" s="4">
        <f t="shared" si="571"/>
        <v>62.7</v>
      </c>
      <c r="BJ1978">
        <v>62.7</v>
      </c>
    </row>
    <row r="1979" spans="1:62" x14ac:dyDescent="0.25">
      <c r="A1979" s="4" t="s">
        <v>152</v>
      </c>
      <c r="B1979" s="4">
        <v>2013</v>
      </c>
      <c r="C1979" s="4">
        <v>1</v>
      </c>
      <c r="E1979" s="4">
        <f t="shared" si="572"/>
        <v>2.0733004369261712E-3</v>
      </c>
      <c r="F1979">
        <v>281</v>
      </c>
      <c r="H1979" s="4">
        <f t="shared" si="573"/>
        <v>1.6963061001945546E-2</v>
      </c>
      <c r="I1979">
        <f t="shared" si="574"/>
        <v>10</v>
      </c>
      <c r="K1979">
        <v>10</v>
      </c>
      <c r="L1979" s="4">
        <v>0.01</v>
      </c>
      <c r="M1979">
        <f t="shared" si="575"/>
        <v>1.881974883772289E-4</v>
      </c>
      <c r="O1979" s="4">
        <f t="shared" si="576"/>
        <v>25.708816949999999</v>
      </c>
      <c r="Q1979">
        <v>25.708816949999999</v>
      </c>
      <c r="S1979" s="4">
        <f t="shared" si="577"/>
        <v>1.5134619787571418E-2</v>
      </c>
      <c r="T1979">
        <v>73</v>
      </c>
      <c r="W1979" s="4">
        <f t="shared" si="578"/>
        <v>12</v>
      </c>
      <c r="X1979">
        <v>12</v>
      </c>
      <c r="Y1979" s="4">
        <v>47.2</v>
      </c>
      <c r="AB1979" s="4">
        <f t="shared" si="579"/>
        <v>13</v>
      </c>
      <c r="AC1979" s="3">
        <v>13</v>
      </c>
      <c r="AD1979" s="4">
        <f t="shared" si="580"/>
        <v>1.3062726975777219E-4</v>
      </c>
      <c r="AE1979">
        <f t="shared" si="581"/>
        <v>8</v>
      </c>
      <c r="AG1979">
        <v>8</v>
      </c>
      <c r="AH1979" s="4">
        <f t="shared" si="582"/>
        <v>4.78</v>
      </c>
      <c r="AJ1979">
        <v>4.78</v>
      </c>
      <c r="AK1979" s="4">
        <f t="shared" si="583"/>
        <v>1.588600639123822E-2</v>
      </c>
      <c r="AL1979">
        <f t="shared" si="584"/>
        <v>79</v>
      </c>
      <c r="AN1979">
        <v>79</v>
      </c>
      <c r="AO1979" s="4">
        <f t="shared" si="585"/>
        <v>0.8</v>
      </c>
      <c r="AQ1979">
        <v>0.8</v>
      </c>
      <c r="AR1979" s="4">
        <f t="shared" si="586"/>
        <v>229.95364000000001</v>
      </c>
      <c r="AT1979">
        <v>229.95364000000001</v>
      </c>
      <c r="AU1979">
        <v>229.95364000000001</v>
      </c>
      <c r="AV1979" s="4">
        <f t="shared" si="587"/>
        <v>7592865</v>
      </c>
      <c r="AX1979">
        <v>7592865</v>
      </c>
      <c r="AY1979">
        <v>7592865</v>
      </c>
      <c r="AZ1979" s="4">
        <f t="shared" si="588"/>
        <v>1.3</v>
      </c>
      <c r="BB1979">
        <v>1.3</v>
      </c>
      <c r="BC1979" s="4">
        <f t="shared" si="589"/>
        <v>1.3</v>
      </c>
      <c r="BE1979">
        <v>1.3</v>
      </c>
      <c r="BF1979" s="4">
        <v>0.50600000000000001</v>
      </c>
      <c r="BG1979" s="4">
        <v>10</v>
      </c>
      <c r="BH1979" s="4">
        <f t="shared" si="571"/>
        <v>62.4</v>
      </c>
      <c r="BJ1979">
        <v>62.4</v>
      </c>
    </row>
    <row r="1980" spans="1:62" x14ac:dyDescent="0.25">
      <c r="A1980" s="4" t="s">
        <v>152</v>
      </c>
      <c r="B1980" s="4">
        <v>2012</v>
      </c>
      <c r="C1980" s="4">
        <v>1</v>
      </c>
      <c r="E1980" s="4">
        <f t="shared" si="572"/>
        <v>2.0264479957876678E-3</v>
      </c>
      <c r="F1980">
        <v>284</v>
      </c>
      <c r="H1980" s="4">
        <f t="shared" si="573"/>
        <v>1.6963061001945546E-2</v>
      </c>
      <c r="I1980">
        <f t="shared" si="574"/>
        <v>10</v>
      </c>
      <c r="K1980">
        <v>10</v>
      </c>
      <c r="L1980" s="4">
        <v>0.01</v>
      </c>
      <c r="M1980">
        <f t="shared" si="575"/>
        <v>1.8839788078862512E-4</v>
      </c>
      <c r="O1980" s="4">
        <f t="shared" si="576"/>
        <v>31.635765200000002</v>
      </c>
      <c r="Q1980">
        <v>31.635765200000002</v>
      </c>
      <c r="S1980" s="4">
        <f t="shared" si="577"/>
        <v>1.3928359449776915E-2</v>
      </c>
      <c r="T1980">
        <v>68</v>
      </c>
      <c r="W1980" s="4">
        <f t="shared" si="578"/>
        <v>0</v>
      </c>
      <c r="X1980">
        <v>0</v>
      </c>
      <c r="Y1980" s="4">
        <v>46.4</v>
      </c>
      <c r="AB1980" s="4">
        <f t="shared" si="579"/>
        <v>13</v>
      </c>
      <c r="AC1980" s="3">
        <v>13</v>
      </c>
      <c r="AD1980" s="4">
        <f t="shared" si="580"/>
        <v>1.6617007767794918E-2</v>
      </c>
      <c r="AE1980">
        <f t="shared" si="581"/>
        <v>81</v>
      </c>
      <c r="AG1980">
        <v>81</v>
      </c>
      <c r="AH1980" s="4">
        <f t="shared" si="582"/>
        <v>4.55</v>
      </c>
      <c r="AJ1980">
        <v>4.55</v>
      </c>
      <c r="AK1980" s="4">
        <f t="shared" si="583"/>
        <v>1.5169400280343505E-2</v>
      </c>
      <c r="AL1980">
        <f t="shared" si="584"/>
        <v>74</v>
      </c>
      <c r="AN1980">
        <v>74</v>
      </c>
      <c r="AO1980" s="4">
        <f t="shared" si="585"/>
        <v>1</v>
      </c>
      <c r="AQ1980">
        <v>1</v>
      </c>
      <c r="AR1980" s="4">
        <f t="shared" si="586"/>
        <v>271.31874099999999</v>
      </c>
      <c r="AT1980">
        <v>271.31874099999999</v>
      </c>
      <c r="AU1980">
        <v>271.31874099999999</v>
      </c>
      <c r="AV1980" s="4">
        <f t="shared" si="587"/>
        <v>743836</v>
      </c>
      <c r="AX1980">
        <v>743836</v>
      </c>
      <c r="AY1980">
        <v>743836</v>
      </c>
      <c r="AZ1980" s="4">
        <f t="shared" si="588"/>
        <v>1.3</v>
      </c>
      <c r="BB1980">
        <v>1.3</v>
      </c>
      <c r="BC1980" s="4">
        <f t="shared" si="589"/>
        <v>1.3</v>
      </c>
      <c r="BE1980">
        <v>1.3</v>
      </c>
      <c r="BF1980" s="4">
        <v>0.501</v>
      </c>
      <c r="BG1980" s="4">
        <v>9.9</v>
      </c>
      <c r="BH1980" s="4">
        <f t="shared" si="571"/>
        <v>62.2</v>
      </c>
      <c r="BJ1980">
        <v>62.2</v>
      </c>
    </row>
    <row r="1981" spans="1:62" x14ac:dyDescent="0.25">
      <c r="A1981" s="4" t="s">
        <v>152</v>
      </c>
      <c r="B1981" s="4">
        <v>2011</v>
      </c>
      <c r="C1981" s="4">
        <v>1</v>
      </c>
      <c r="E1981" s="4">
        <f t="shared" si="572"/>
        <v>2.0108066503736637E-3</v>
      </c>
      <c r="F1981">
        <v>285</v>
      </c>
      <c r="H1981" s="4">
        <f t="shared" si="573"/>
        <v>1.6963061001945546E-2</v>
      </c>
      <c r="I1981">
        <f t="shared" si="574"/>
        <v>10</v>
      </c>
      <c r="K1981">
        <v>10</v>
      </c>
      <c r="L1981" s="4">
        <v>0.88</v>
      </c>
      <c r="M1981">
        <f t="shared" si="575"/>
        <v>1.8811928034874074E-4</v>
      </c>
      <c r="O1981" s="4">
        <f t="shared" si="576"/>
        <v>23.407312860000001</v>
      </c>
      <c r="Q1981">
        <v>23.407312860000001</v>
      </c>
      <c r="S1981" s="4">
        <f t="shared" si="577"/>
        <v>1.33239924926773E-2</v>
      </c>
      <c r="T1981">
        <v>66</v>
      </c>
      <c r="W1981" s="4">
        <f t="shared" si="578"/>
        <v>0</v>
      </c>
      <c r="X1981">
        <v>0</v>
      </c>
      <c r="Y1981" s="4">
        <v>45.7</v>
      </c>
      <c r="AB1981" s="4">
        <f t="shared" si="579"/>
        <v>13</v>
      </c>
      <c r="AC1981" s="3">
        <v>13</v>
      </c>
      <c r="AD1981" s="4">
        <f t="shared" si="580"/>
        <v>1.4073487249298642E-2</v>
      </c>
      <c r="AE1981">
        <f t="shared" si="581"/>
        <v>69</v>
      </c>
      <c r="AG1981">
        <v>69</v>
      </c>
      <c r="AH1981" s="4">
        <f t="shared" si="582"/>
        <v>4.9400000000000004</v>
      </c>
      <c r="AJ1981">
        <v>4.9400000000000004</v>
      </c>
      <c r="AK1981" s="4">
        <f t="shared" si="583"/>
        <v>1.472032327258097E-2</v>
      </c>
      <c r="AL1981">
        <f t="shared" si="584"/>
        <v>72</v>
      </c>
      <c r="AN1981">
        <v>72</v>
      </c>
      <c r="AO1981" s="4">
        <f t="shared" si="585"/>
        <v>1</v>
      </c>
      <c r="AQ1981">
        <v>1</v>
      </c>
      <c r="AR1981" s="4">
        <f t="shared" si="586"/>
        <v>177.867119</v>
      </c>
      <c r="AT1981">
        <v>177.867119</v>
      </c>
      <c r="AU1981">
        <v>177.867119</v>
      </c>
      <c r="AV1981" s="4">
        <f t="shared" si="587"/>
        <v>7269348</v>
      </c>
      <c r="AX1981">
        <v>7269348</v>
      </c>
      <c r="AY1981">
        <v>7269348</v>
      </c>
      <c r="AZ1981" s="4">
        <f t="shared" si="588"/>
        <v>1.3</v>
      </c>
      <c r="BB1981">
        <v>1.3</v>
      </c>
      <c r="BC1981" s="4">
        <f t="shared" si="589"/>
        <v>1.3</v>
      </c>
      <c r="BE1981">
        <v>1.3</v>
      </c>
      <c r="BF1981" s="4">
        <v>0.49399999999999999</v>
      </c>
      <c r="BG1981" s="4">
        <v>9.9</v>
      </c>
      <c r="BH1981" s="4">
        <f t="shared" si="571"/>
        <v>62</v>
      </c>
      <c r="BJ1981">
        <v>62</v>
      </c>
    </row>
    <row r="1982" spans="1:62" x14ac:dyDescent="0.25">
      <c r="A1982" s="4" t="s">
        <v>152</v>
      </c>
      <c r="B1982" s="4">
        <v>2010</v>
      </c>
      <c r="C1982" s="4">
        <v>1</v>
      </c>
      <c r="E1982" s="4">
        <f t="shared" si="572"/>
        <v>1.9951568813668125E-3</v>
      </c>
      <c r="F1982">
        <v>286</v>
      </c>
      <c r="H1982" s="4">
        <f t="shared" si="573"/>
        <v>1.6963061001945546E-2</v>
      </c>
      <c r="I1982">
        <f t="shared" si="574"/>
        <v>10</v>
      </c>
      <c r="K1982">
        <v>10</v>
      </c>
      <c r="L1982" s="4">
        <v>0.79</v>
      </c>
      <c r="M1982">
        <f t="shared" si="575"/>
        <v>1.8796888874991494E-4</v>
      </c>
      <c r="O1982" s="4">
        <f t="shared" si="576"/>
        <v>18.99961966</v>
      </c>
      <c r="Q1982">
        <v>18.99961966</v>
      </c>
      <c r="S1982" s="4">
        <f t="shared" si="577"/>
        <v>9.7016751002609401E-3</v>
      </c>
      <c r="T1982">
        <v>56</v>
      </c>
      <c r="W1982" s="4">
        <f t="shared" si="578"/>
        <v>0</v>
      </c>
      <c r="X1982">
        <v>0</v>
      </c>
      <c r="Y1982" s="4">
        <v>44.9</v>
      </c>
      <c r="AB1982" s="4">
        <f t="shared" si="579"/>
        <v>14</v>
      </c>
      <c r="AC1982" s="3">
        <v>14</v>
      </c>
      <c r="AD1982" s="4">
        <f t="shared" si="580"/>
        <v>1.5009636873619926E-2</v>
      </c>
      <c r="AE1982">
        <f t="shared" si="581"/>
        <v>72</v>
      </c>
      <c r="AG1982">
        <v>72</v>
      </c>
      <c r="AH1982" s="4">
        <f t="shared" si="582"/>
        <v>4.18</v>
      </c>
      <c r="AJ1982">
        <v>4.18</v>
      </c>
      <c r="AK1982" s="4">
        <f t="shared" si="583"/>
        <v>1.328639959126472E-2</v>
      </c>
      <c r="AL1982">
        <f t="shared" si="584"/>
        <v>67</v>
      </c>
      <c r="AN1982">
        <v>67</v>
      </c>
      <c r="AO1982" s="4">
        <f t="shared" si="585"/>
        <v>1.1000000000000001</v>
      </c>
      <c r="AQ1982">
        <v>1.1000000000000001</v>
      </c>
      <c r="AR1982" s="4">
        <f t="shared" si="586"/>
        <v>1366.8791120000001</v>
      </c>
      <c r="AT1982">
        <v>1366.8791120000001</v>
      </c>
      <c r="AU1982">
        <v>1366.8791120000001</v>
      </c>
      <c r="AV1982" s="4">
        <f t="shared" si="587"/>
        <v>718239</v>
      </c>
      <c r="AX1982">
        <v>718239</v>
      </c>
      <c r="AY1982">
        <v>718239</v>
      </c>
      <c r="AZ1982" s="4">
        <f t="shared" si="588"/>
        <v>1.4</v>
      </c>
      <c r="BB1982">
        <v>1.4</v>
      </c>
      <c r="BC1982" s="4">
        <f t="shared" si="589"/>
        <v>1.3</v>
      </c>
      <c r="BE1982">
        <v>1.3</v>
      </c>
      <c r="BF1982" s="4">
        <v>0.48499999999999999</v>
      </c>
      <c r="BG1982" s="4">
        <v>9.6</v>
      </c>
      <c r="BH1982" s="4">
        <f t="shared" si="571"/>
        <v>61.8</v>
      </c>
      <c r="BJ1982">
        <v>61.8</v>
      </c>
    </row>
    <row r="1983" spans="1:62" x14ac:dyDescent="0.25">
      <c r="A1983" s="4" t="s">
        <v>152</v>
      </c>
      <c r="B1983" s="4">
        <v>2009</v>
      </c>
      <c r="C1983" s="4">
        <v>1</v>
      </c>
      <c r="E1983" s="4">
        <f t="shared" si="572"/>
        <v>1.963840392173003E-3</v>
      </c>
      <c r="F1983">
        <v>288</v>
      </c>
      <c r="H1983" s="4">
        <f t="shared" si="573"/>
        <v>1.7154895100566492E-2</v>
      </c>
      <c r="I1983">
        <f t="shared" si="574"/>
        <v>11</v>
      </c>
      <c r="K1983">
        <v>11</v>
      </c>
      <c r="L1983" s="4">
        <v>0.82</v>
      </c>
      <c r="M1983">
        <f t="shared" si="575"/>
        <v>1.8802130867998071E-4</v>
      </c>
      <c r="O1983" s="4">
        <f t="shared" si="576"/>
        <v>20.533275310000001</v>
      </c>
      <c r="Q1983">
        <v>20.533275310000001</v>
      </c>
      <c r="S1983" s="4">
        <f t="shared" si="577"/>
        <v>1.33239924926773E-2</v>
      </c>
      <c r="T1983">
        <v>66</v>
      </c>
      <c r="W1983" s="4">
        <f t="shared" si="578"/>
        <v>0</v>
      </c>
      <c r="X1983">
        <v>0</v>
      </c>
      <c r="Y1983" s="4">
        <v>44.2</v>
      </c>
      <c r="AB1983" s="4">
        <f t="shared" si="579"/>
        <v>14</v>
      </c>
      <c r="AC1983" s="3">
        <v>14</v>
      </c>
      <c r="AD1983" s="4">
        <f t="shared" si="580"/>
        <v>1.6425393877876927E-2</v>
      </c>
      <c r="AE1983">
        <f t="shared" si="581"/>
        <v>79</v>
      </c>
      <c r="AG1983">
        <v>79</v>
      </c>
      <c r="AH1983" s="4">
        <f t="shared" si="582"/>
        <v>4.3600000000000003</v>
      </c>
      <c r="AJ1983">
        <v>4.3600000000000003</v>
      </c>
      <c r="AK1983" s="4">
        <f t="shared" si="583"/>
        <v>1.4935537590689248E-2</v>
      </c>
      <c r="AL1983">
        <f t="shared" si="584"/>
        <v>73</v>
      </c>
      <c r="AN1983">
        <v>73</v>
      </c>
      <c r="AO1983" s="4">
        <f t="shared" si="585"/>
        <v>1.1000000000000001</v>
      </c>
      <c r="AQ1983">
        <v>1.1000000000000001</v>
      </c>
      <c r="AR1983" s="4">
        <f t="shared" si="586"/>
        <v>1166.66337</v>
      </c>
      <c r="AT1983">
        <v>1166.66337</v>
      </c>
      <c r="AU1983">
        <v>1166.66337</v>
      </c>
      <c r="AV1983" s="4">
        <f t="shared" si="587"/>
        <v>6947447</v>
      </c>
      <c r="AX1983">
        <v>6947447</v>
      </c>
      <c r="AY1983">
        <v>6947447</v>
      </c>
      <c r="AZ1983" s="4">
        <f t="shared" si="588"/>
        <v>1.4</v>
      </c>
      <c r="BB1983">
        <v>1.4</v>
      </c>
      <c r="BC1983" s="4">
        <f t="shared" si="589"/>
        <v>1.3</v>
      </c>
      <c r="BE1983">
        <v>1.3</v>
      </c>
      <c r="BF1983" s="4">
        <v>0.47699999999999998</v>
      </c>
      <c r="BG1983" s="4">
        <v>9.1999999999999993</v>
      </c>
      <c r="BH1983" s="4">
        <f t="shared" si="571"/>
        <v>61.6</v>
      </c>
      <c r="BJ1983">
        <v>61.6</v>
      </c>
    </row>
    <row r="1984" spans="1:62" x14ac:dyDescent="0.25">
      <c r="A1984" s="4" t="s">
        <v>152</v>
      </c>
      <c r="B1984" s="4">
        <v>2008</v>
      </c>
      <c r="C1984" s="4">
        <v>1</v>
      </c>
      <c r="E1984" s="4">
        <f t="shared" si="572"/>
        <v>1.7670998975934577E-3</v>
      </c>
      <c r="F1984">
        <v>29</v>
      </c>
      <c r="H1984" s="4">
        <f t="shared" si="573"/>
        <v>1.7154895100566492E-2</v>
      </c>
      <c r="I1984">
        <f t="shared" si="574"/>
        <v>11</v>
      </c>
      <c r="K1984">
        <v>11</v>
      </c>
      <c r="L1984" s="4">
        <v>0.81</v>
      </c>
      <c r="M1984">
        <f t="shared" si="575"/>
        <v>1.9071671912233162E-4</v>
      </c>
      <c r="O1984" s="4">
        <f t="shared" si="576"/>
        <v>103.7277727</v>
      </c>
      <c r="Q1984">
        <v>103.7277727</v>
      </c>
      <c r="S1984" s="4">
        <f t="shared" si="577"/>
        <v>1.0850218227244775E-2</v>
      </c>
      <c r="T1984">
        <v>59</v>
      </c>
      <c r="W1984" s="4">
        <f t="shared" si="578"/>
        <v>0</v>
      </c>
      <c r="X1984">
        <v>0</v>
      </c>
      <c r="Y1984" s="4">
        <v>43.4</v>
      </c>
      <c r="AB1984" s="4">
        <f t="shared" si="579"/>
        <v>14</v>
      </c>
      <c r="AC1984" s="3">
        <v>14</v>
      </c>
      <c r="AD1984" s="4">
        <f t="shared" si="580"/>
        <v>1.5957012534830152E-2</v>
      </c>
      <c r="AE1984">
        <f t="shared" si="581"/>
        <v>76</v>
      </c>
      <c r="AG1984">
        <v>76</v>
      </c>
      <c r="AH1984" s="4">
        <f t="shared" si="582"/>
        <v>4.5999999999999996</v>
      </c>
      <c r="AJ1984">
        <v>4.5999999999999996</v>
      </c>
      <c r="AK1984" s="4">
        <f t="shared" si="583"/>
        <v>1.1883489227762273E-2</v>
      </c>
      <c r="AL1984">
        <f t="shared" si="584"/>
        <v>63</v>
      </c>
      <c r="AN1984">
        <v>63</v>
      </c>
      <c r="AO1984" s="4">
        <f t="shared" si="585"/>
        <v>1.3</v>
      </c>
      <c r="AQ1984">
        <v>1.3</v>
      </c>
      <c r="AR1984" s="4">
        <f t="shared" si="586"/>
        <v>1178.72469</v>
      </c>
      <c r="AT1984">
        <v>1178.72469</v>
      </c>
      <c r="AU1984">
        <v>1178.72469</v>
      </c>
      <c r="AV1984" s="4">
        <f t="shared" si="587"/>
        <v>6787187</v>
      </c>
      <c r="AX1984">
        <v>6787187</v>
      </c>
      <c r="AY1984">
        <v>6787187</v>
      </c>
      <c r="AZ1984" s="4">
        <f t="shared" si="588"/>
        <v>1.4</v>
      </c>
      <c r="BB1984">
        <v>1.4</v>
      </c>
      <c r="BC1984" s="4">
        <f t="shared" si="589"/>
        <v>1.3</v>
      </c>
      <c r="BE1984">
        <v>1.3</v>
      </c>
      <c r="BF1984" s="4">
        <v>0.46899999999999997</v>
      </c>
      <c r="BG1984" s="4">
        <v>8.9</v>
      </c>
      <c r="BH1984" s="4">
        <f t="shared" si="571"/>
        <v>61.4</v>
      </c>
      <c r="BJ1984">
        <v>61.4</v>
      </c>
    </row>
    <row r="1985" spans="1:62" x14ac:dyDescent="0.25">
      <c r="A1985" s="4" t="s">
        <v>152</v>
      </c>
      <c r="B1985" s="4">
        <v>2007</v>
      </c>
      <c r="C1985" s="4">
        <v>1</v>
      </c>
      <c r="E1985" s="4">
        <f t="shared" si="572"/>
        <v>1.8542685462742592E-3</v>
      </c>
      <c r="F1985">
        <v>295</v>
      </c>
      <c r="H1985" s="4">
        <f t="shared" si="573"/>
        <v>1.7154895100566492E-2</v>
      </c>
      <c r="I1985">
        <f t="shared" si="574"/>
        <v>11</v>
      </c>
      <c r="K1985">
        <v>11</v>
      </c>
      <c r="L1985" s="4">
        <v>0.71</v>
      </c>
      <c r="M1985">
        <f t="shared" si="575"/>
        <v>1.9015819266552547E-4</v>
      </c>
      <c r="O1985" s="4">
        <f t="shared" si="576"/>
        <v>85.717538099999999</v>
      </c>
      <c r="Q1985">
        <v>85.717538099999999</v>
      </c>
      <c r="S1985" s="4">
        <f t="shared" si="577"/>
        <v>1.1597863533787413E-2</v>
      </c>
      <c r="T1985">
        <v>61</v>
      </c>
      <c r="W1985" s="4">
        <f t="shared" si="578"/>
        <v>0</v>
      </c>
      <c r="X1985">
        <v>0</v>
      </c>
      <c r="Y1985" s="4">
        <v>42.7</v>
      </c>
      <c r="AB1985" s="4">
        <f t="shared" si="579"/>
        <v>14</v>
      </c>
      <c r="AC1985" s="3">
        <v>14</v>
      </c>
      <c r="AD1985" s="4">
        <f t="shared" si="580"/>
        <v>1.4986465329576579E-2</v>
      </c>
      <c r="AE1985">
        <f t="shared" si="581"/>
        <v>72</v>
      </c>
      <c r="AG1985">
        <v>72</v>
      </c>
      <c r="AH1985" s="4">
        <f t="shared" si="582"/>
        <v>4.4000000000000004</v>
      </c>
      <c r="AJ1985">
        <v>4.4000000000000004</v>
      </c>
      <c r="AK1985" s="4">
        <f t="shared" si="583"/>
        <v>1.4438546675904525E-2</v>
      </c>
      <c r="AL1985">
        <f t="shared" si="584"/>
        <v>71</v>
      </c>
      <c r="AN1985">
        <v>71</v>
      </c>
      <c r="AO1985" s="4">
        <f t="shared" si="585"/>
        <v>1.4</v>
      </c>
      <c r="AQ1985">
        <v>1.4</v>
      </c>
      <c r="AR1985" s="4">
        <f t="shared" si="586"/>
        <v>956.66895199999999</v>
      </c>
      <c r="AT1985">
        <v>956.66895199999999</v>
      </c>
      <c r="AU1985">
        <v>956.66895199999999</v>
      </c>
      <c r="AV1985" s="4">
        <f t="shared" si="587"/>
        <v>6627922</v>
      </c>
      <c r="AX1985">
        <v>6627922</v>
      </c>
      <c r="AY1985">
        <v>6627922</v>
      </c>
      <c r="AZ1985" s="4">
        <f t="shared" si="588"/>
        <v>1.4</v>
      </c>
      <c r="BB1985">
        <v>1.4</v>
      </c>
      <c r="BC1985" s="4">
        <f t="shared" si="589"/>
        <v>1.3</v>
      </c>
      <c r="BE1985">
        <v>1.3</v>
      </c>
      <c r="BF1985" s="4">
        <v>0.46100000000000002</v>
      </c>
      <c r="BG1985" s="4">
        <v>8.6</v>
      </c>
      <c r="BH1985" s="4">
        <f t="shared" si="571"/>
        <v>61.1</v>
      </c>
      <c r="BJ1985">
        <v>61.1</v>
      </c>
    </row>
    <row r="1986" spans="1:62" x14ac:dyDescent="0.25">
      <c r="A1986" s="4" t="s">
        <v>152</v>
      </c>
      <c r="B1986" s="4">
        <v>2006</v>
      </c>
      <c r="C1986" s="4">
        <v>1</v>
      </c>
      <c r="E1986" s="4">
        <f t="shared" si="572"/>
        <v>1.7918696460623533E-3</v>
      </c>
      <c r="F1986">
        <v>299</v>
      </c>
      <c r="H1986" s="4">
        <f t="shared" si="573"/>
        <v>1.7154895100566492E-2</v>
      </c>
      <c r="I1986">
        <f t="shared" si="574"/>
        <v>11</v>
      </c>
      <c r="K1986">
        <v>11</v>
      </c>
      <c r="L1986" s="4">
        <v>0.64</v>
      </c>
      <c r="M1986">
        <f t="shared" si="575"/>
        <v>1.9140616360913698E-4</v>
      </c>
      <c r="O1986" s="4">
        <f t="shared" si="576"/>
        <v>126.61421369999999</v>
      </c>
      <c r="Q1986">
        <v>126.61421369999999</v>
      </c>
      <c r="S1986" s="4">
        <f t="shared" si="577"/>
        <v>1.4710108682517804E-2</v>
      </c>
      <c r="T1986">
        <v>71</v>
      </c>
      <c r="W1986" s="4">
        <f t="shared" si="578"/>
        <v>1</v>
      </c>
      <c r="X1986">
        <v>1</v>
      </c>
      <c r="Y1986" s="4">
        <v>41.9</v>
      </c>
      <c r="AB1986" s="4">
        <f t="shared" si="579"/>
        <v>14</v>
      </c>
      <c r="AC1986" s="3">
        <v>14</v>
      </c>
      <c r="AD1986" s="4">
        <f t="shared" si="580"/>
        <v>1.332591210504042E-2</v>
      </c>
      <c r="AE1986">
        <f t="shared" si="581"/>
        <v>67</v>
      </c>
      <c r="AG1986">
        <v>67</v>
      </c>
      <c r="AH1986" s="4">
        <f t="shared" si="582"/>
        <v>5.92</v>
      </c>
      <c r="AJ1986">
        <v>5.92</v>
      </c>
      <c r="AK1986" s="4">
        <f t="shared" si="583"/>
        <v>1.4681317715705723E-2</v>
      </c>
      <c r="AL1986">
        <f t="shared" si="584"/>
        <v>72</v>
      </c>
      <c r="AN1986">
        <v>72</v>
      </c>
      <c r="AO1986" s="4">
        <f t="shared" si="585"/>
        <v>1.5</v>
      </c>
      <c r="AQ1986">
        <v>1.5</v>
      </c>
      <c r="AR1986" s="4">
        <f t="shared" si="586"/>
        <v>854.34692099999995</v>
      </c>
      <c r="AT1986">
        <v>854.34692099999995</v>
      </c>
      <c r="AU1986">
        <v>854.34692099999995</v>
      </c>
      <c r="AV1986" s="4">
        <f t="shared" si="587"/>
        <v>647272</v>
      </c>
      <c r="AX1986">
        <v>647272</v>
      </c>
      <c r="AY1986">
        <v>647272</v>
      </c>
      <c r="AZ1986" s="4">
        <f t="shared" si="588"/>
        <v>1.4</v>
      </c>
      <c r="BB1986">
        <v>1.4</v>
      </c>
      <c r="BC1986" s="4">
        <f t="shared" si="589"/>
        <v>1.4</v>
      </c>
      <c r="BE1986">
        <v>1.4</v>
      </c>
      <c r="BF1986" s="4">
        <v>0.45400000000000001</v>
      </c>
      <c r="BG1986" s="4">
        <v>8.1999999999999993</v>
      </c>
      <c r="BH1986" s="4">
        <f t="shared" ref="BH1986:BH2049" si="590">IF(BJ1986&gt;$BI$6,$I$6,BJ1986)*OR(IF(BJ1986&lt;$BI$7,$BI$7,BJ1986))</f>
        <v>68</v>
      </c>
      <c r="BJ1986">
        <v>68</v>
      </c>
    </row>
    <row r="1987" spans="1:62" x14ac:dyDescent="0.25">
      <c r="A1987" s="4" t="s">
        <v>152</v>
      </c>
      <c r="B1987" s="4">
        <v>2005</v>
      </c>
      <c r="C1987" s="4">
        <v>1</v>
      </c>
      <c r="E1987" s="4">
        <f t="shared" ref="E1987:E2050" si="591">_xlfn.NORM.DIST(F1987,$D$2,$D$3,FALSE)</f>
        <v>1.8919165754279694E-3</v>
      </c>
      <c r="F1987">
        <v>37</v>
      </c>
      <c r="H1987" s="4">
        <f t="shared" ref="H1987:H2050" si="592">_xlfn.NORM.DIST(I1987,$G$2,$G$3,FALSE)</f>
        <v>1.7154895100566492E-2</v>
      </c>
      <c r="I1987">
        <f t="shared" ref="I1987:I2050" si="593">IF(K1987&gt;55,55,K1987)*OR(IF(K1987&lt;-33,-33,K1987))</f>
        <v>11</v>
      </c>
      <c r="K1987">
        <v>11</v>
      </c>
      <c r="L1987" s="4">
        <v>0.84</v>
      </c>
      <c r="M1987">
        <f t="shared" ref="M1987:M2050" si="594">_xlfn.NORM.DIST(Q1987,$N$2,$N$3,FALSE)</f>
        <v>1.877303258349767E-4</v>
      </c>
      <c r="O1987" s="4">
        <f t="shared" ref="O1987:O2050" si="595">IF(Q1987&gt;$P$6,$P$6,Q1987)*OR(IF(Q1987&lt;$P$7,$P$7,Q1987))</f>
        <v>12.055519970000001</v>
      </c>
      <c r="Q1987">
        <v>12.055519970000001</v>
      </c>
      <c r="S1987" s="4">
        <f t="shared" ref="S1987:S2050" si="596">_xlfn.NORM.DIST(T1987,$R$2,$R$3,FALSE)</f>
        <v>1.2318378215770384E-2</v>
      </c>
      <c r="T1987">
        <v>63</v>
      </c>
      <c r="W1987" s="4">
        <f t="shared" ref="W1987:W2050" si="597">IF(X1987&gt;$V$5,$V$5,X1987)*OR(IF(X1987&lt;$V$6,$V$6,X1987))</f>
        <v>900.625</v>
      </c>
      <c r="X1987">
        <v>1222</v>
      </c>
      <c r="Y1987" s="4">
        <v>41.1</v>
      </c>
      <c r="AB1987" s="4">
        <f t="shared" ref="AB1987:AB2050" si="598">IF(AC1987&gt;$AA$5,$AA$5,AC1987)*OR(IF(AC1987&lt;$AA$6,$AA$6,AC1987))</f>
        <v>15</v>
      </c>
      <c r="AC1987" s="3">
        <v>15</v>
      </c>
      <c r="AD1987" s="4">
        <f t="shared" ref="AD1987:AD2050" si="599">_xlfn.NORM.DIST(AE1987,AVERAGE(AE1987:AE4924),STDEV(AE1987:AE4924),FALSE)</f>
        <v>1.092927687614207E-2</v>
      </c>
      <c r="AE1987">
        <f t="shared" ref="AE1987:AE2050" si="600">IF(AG1987&gt;$AF$7,$AF$7,AG1987)*OR(IF(AG1987&lt;$AF$6,$AF$6,AG1987))</f>
        <v>61</v>
      </c>
      <c r="AG1987">
        <v>61</v>
      </c>
      <c r="AH1987" s="4">
        <f t="shared" ref="AH1987:AH2050" si="601">IF(AJ1987&gt;$AI$7,$AI$7,AJ1987)*OR(IF(AJ1987&lt;$AI$6,$AI$6,AJ1987))</f>
        <v>6.42</v>
      </c>
      <c r="AJ1987">
        <v>6.42</v>
      </c>
      <c r="AK1987" s="4">
        <f t="shared" ref="AK1987:AK2050" si="602">_xlfn.NORM.DIST(AL1987,AVERAGE(AL1987:AL4924),STDEV(AL1987:AL4924),FALSE)</f>
        <v>1.4673397461288479E-2</v>
      </c>
      <c r="AL1987">
        <f t="shared" ref="AL1987:AL2050" si="603">IF(AN1987&gt;$AM$6,$AM$6,AN1987)*OR(IF(AN1987&lt;$AM$7,$AM$7,AN1987))</f>
        <v>72</v>
      </c>
      <c r="AN1987">
        <v>72</v>
      </c>
      <c r="AO1987" s="4">
        <f t="shared" ref="AO1987:AO2050" si="604">IF(AQ1987&gt;$AP$6,$AP$6,AQ1987)*OR(IF(AQ1987&lt;$AP$7,$AP$7,AQ1987))</f>
        <v>1.5</v>
      </c>
      <c r="AQ1987">
        <v>1.5</v>
      </c>
      <c r="AR1987" s="4">
        <f t="shared" ref="AR1987:AR2050" si="605">IF(AT1987&gt;$AS$6,$AS$6,AT1987)*OR(IF(AT1987&lt;$AS$7,AS1992,AT1987))</f>
        <v>77.577348599999993</v>
      </c>
      <c r="AT1987">
        <v>77.577348599999993</v>
      </c>
      <c r="AU1987">
        <v>77.577348599999993</v>
      </c>
      <c r="AV1987" s="4">
        <f t="shared" ref="AV1987:AV2050" si="606">IF(AX1987&gt;$AW$7,$AW$7,AX1987)*OR(AX1987&lt;$AW$6,$AW$6,AX1987)</f>
        <v>631479</v>
      </c>
      <c r="AX1987">
        <v>631479</v>
      </c>
      <c r="AY1987">
        <v>631479</v>
      </c>
      <c r="AZ1987" s="4">
        <f t="shared" ref="AZ1987:AZ2050" si="607">IF(BB1987&gt;$BA$6,$BA$6,BB1987)*OR(IF(BB1987&lt;$BA$7,$BA$7,BB1987))</f>
        <v>1.4</v>
      </c>
      <c r="BB1987">
        <v>1.4</v>
      </c>
      <c r="BC1987" s="4">
        <f t="shared" ref="BC1987:BC2050" si="608">IF(BE1987&gt;$BD$6,$BD$6,BE1987)*OR(IF(BE1987&lt;$BD$7,$BD$7,BE1987))</f>
        <v>1.4</v>
      </c>
      <c r="BE1987">
        <v>1.4</v>
      </c>
      <c r="BF1987" s="4">
        <v>0.44600000000000001</v>
      </c>
      <c r="BG1987" s="4">
        <v>7.9</v>
      </c>
      <c r="BH1987" s="4">
        <f t="shared" si="590"/>
        <v>64</v>
      </c>
      <c r="BJ1987">
        <v>64</v>
      </c>
    </row>
    <row r="1988" spans="1:62" x14ac:dyDescent="0.25">
      <c r="A1988" s="4" t="s">
        <v>152</v>
      </c>
      <c r="B1988" s="4">
        <v>2004</v>
      </c>
      <c r="C1988" s="4">
        <v>1</v>
      </c>
      <c r="E1988" s="4">
        <f t="shared" si="591"/>
        <v>1.5615362833943376E-3</v>
      </c>
      <c r="F1988">
        <v>314</v>
      </c>
      <c r="H1988" s="4">
        <f t="shared" si="592"/>
        <v>1.7154895100566492E-2</v>
      </c>
      <c r="I1988">
        <f t="shared" si="593"/>
        <v>11</v>
      </c>
      <c r="K1988">
        <v>11</v>
      </c>
      <c r="L1988" s="4">
        <v>0.57999999999999996</v>
      </c>
      <c r="M1988">
        <f t="shared" si="594"/>
        <v>1.9231430489509926E-4</v>
      </c>
      <c r="O1988" s="4">
        <f t="shared" si="595"/>
        <v>158.001946</v>
      </c>
      <c r="Q1988">
        <v>158.001946</v>
      </c>
      <c r="S1988" s="4">
        <f t="shared" si="596"/>
        <v>1.8256414550525489E-4</v>
      </c>
      <c r="T1988">
        <v>6</v>
      </c>
      <c r="W1988" s="4">
        <f t="shared" si="597"/>
        <v>900.625</v>
      </c>
      <c r="X1988">
        <v>1385</v>
      </c>
      <c r="Y1988" s="4">
        <v>4.4000000000000004</v>
      </c>
      <c r="AB1988" s="4">
        <f t="shared" si="598"/>
        <v>15</v>
      </c>
      <c r="AC1988" s="3">
        <v>15</v>
      </c>
      <c r="AD1988" s="4">
        <f t="shared" si="599"/>
        <v>1.0081671996807368E-2</v>
      </c>
      <c r="AE1988">
        <f t="shared" si="600"/>
        <v>59</v>
      </c>
      <c r="AG1988">
        <v>59</v>
      </c>
      <c r="AH1988" s="4">
        <f t="shared" si="601"/>
        <v>8.39</v>
      </c>
      <c r="AJ1988">
        <v>8.39</v>
      </c>
      <c r="AK1988" s="4">
        <f t="shared" si="602"/>
        <v>1.1487621705443559E-2</v>
      </c>
      <c r="AL1988">
        <f t="shared" si="603"/>
        <v>62</v>
      </c>
      <c r="AN1988">
        <v>62</v>
      </c>
      <c r="AO1988" s="4">
        <f t="shared" si="604"/>
        <v>1.5</v>
      </c>
      <c r="AQ1988">
        <v>1.5</v>
      </c>
      <c r="AR1988" s="4">
        <f t="shared" si="605"/>
        <v>637.36162149999996</v>
      </c>
      <c r="AT1988">
        <v>637.36162149999996</v>
      </c>
      <c r="AU1988">
        <v>637.36162149999996</v>
      </c>
      <c r="AV1988" s="4">
        <f t="shared" si="606"/>
        <v>6161517</v>
      </c>
      <c r="AX1988">
        <v>6161517</v>
      </c>
      <c r="AY1988">
        <v>6161517</v>
      </c>
      <c r="AZ1988" s="4">
        <f t="shared" si="607"/>
        <v>1.5</v>
      </c>
      <c r="BB1988">
        <v>1.5</v>
      </c>
      <c r="BC1988" s="4">
        <f t="shared" si="608"/>
        <v>1.4</v>
      </c>
      <c r="BE1988">
        <v>1.4</v>
      </c>
      <c r="BF1988" s="4">
        <v>0.439</v>
      </c>
      <c r="BG1988" s="4">
        <v>7.6</v>
      </c>
      <c r="BH1988" s="4">
        <f t="shared" si="590"/>
        <v>59.9</v>
      </c>
      <c r="BJ1988">
        <v>59.9</v>
      </c>
    </row>
    <row r="1989" spans="1:62" x14ac:dyDescent="0.25">
      <c r="A1989" s="4" t="s">
        <v>152</v>
      </c>
      <c r="B1989" s="4">
        <v>2003</v>
      </c>
      <c r="C1989" s="4">
        <v>1</v>
      </c>
      <c r="E1989" s="4">
        <f t="shared" si="591"/>
        <v>1.4571426575952899E-3</v>
      </c>
      <c r="F1989">
        <v>321</v>
      </c>
      <c r="H1989" s="4">
        <f t="shared" si="592"/>
        <v>1.7154895100566492E-2</v>
      </c>
      <c r="I1989">
        <f t="shared" si="593"/>
        <v>11</v>
      </c>
      <c r="K1989">
        <v>11</v>
      </c>
      <c r="L1989" s="4">
        <v>0.59</v>
      </c>
      <c r="M1989">
        <f t="shared" si="594"/>
        <v>1.9133983464256004E-4</v>
      </c>
      <c r="O1989" s="4">
        <f t="shared" si="595"/>
        <v>124.3789361</v>
      </c>
      <c r="Q1989">
        <v>124.3789361</v>
      </c>
      <c r="S1989" s="4">
        <f t="shared" si="596"/>
        <v>1.3633666627972423E-2</v>
      </c>
      <c r="T1989">
        <v>67</v>
      </c>
      <c r="W1989" s="4">
        <f t="shared" si="597"/>
        <v>900.625</v>
      </c>
      <c r="X1989">
        <v>3863</v>
      </c>
      <c r="Y1989" s="4">
        <v>39.6</v>
      </c>
      <c r="AB1989" s="4">
        <f t="shared" si="598"/>
        <v>14</v>
      </c>
      <c r="AC1989" s="3">
        <v>14</v>
      </c>
      <c r="AD1989" s="4">
        <f t="shared" si="599"/>
        <v>1.1324209526661771E-2</v>
      </c>
      <c r="AE1989">
        <f t="shared" si="600"/>
        <v>62</v>
      </c>
      <c r="AG1989">
        <v>62</v>
      </c>
      <c r="AH1989" s="4">
        <f t="shared" si="601"/>
        <v>6.79</v>
      </c>
      <c r="AJ1989">
        <v>6.79</v>
      </c>
      <c r="AK1989" s="4">
        <f t="shared" si="602"/>
        <v>1.3550085284926162E-2</v>
      </c>
      <c r="AL1989">
        <f t="shared" si="603"/>
        <v>68</v>
      </c>
      <c r="AN1989">
        <v>68</v>
      </c>
      <c r="AO1989" s="4">
        <f t="shared" si="604"/>
        <v>1.4</v>
      </c>
      <c r="AQ1989">
        <v>1.4</v>
      </c>
      <c r="AR1989" s="4">
        <f t="shared" si="605"/>
        <v>588.35825950000003</v>
      </c>
      <c r="AT1989">
        <v>588.35825950000003</v>
      </c>
      <c r="AU1989">
        <v>588.35825950000003</v>
      </c>
      <c r="AV1989" s="4">
        <f t="shared" si="606"/>
        <v>61724</v>
      </c>
      <c r="AX1989">
        <v>61724</v>
      </c>
      <c r="AY1989">
        <v>61724</v>
      </c>
      <c r="AZ1989" s="4">
        <f t="shared" si="607"/>
        <v>1.5</v>
      </c>
      <c r="BB1989">
        <v>1.5</v>
      </c>
      <c r="BC1989" s="4">
        <f t="shared" si="608"/>
        <v>1.4</v>
      </c>
      <c r="BE1989">
        <v>1.4</v>
      </c>
      <c r="BF1989" s="4">
        <v>0.433</v>
      </c>
      <c r="BG1989" s="4">
        <v>7.2</v>
      </c>
      <c r="BH1989" s="4">
        <f t="shared" si="590"/>
        <v>59.6</v>
      </c>
      <c r="BJ1989">
        <v>59.6</v>
      </c>
    </row>
    <row r="1990" spans="1:62" x14ac:dyDescent="0.25">
      <c r="A1990" s="4" t="s">
        <v>152</v>
      </c>
      <c r="B1990" s="4">
        <v>2002</v>
      </c>
      <c r="C1990" s="4">
        <v>1</v>
      </c>
      <c r="E1990" s="4">
        <f t="shared" si="591"/>
        <v>1.3697728082378772E-3</v>
      </c>
      <c r="F1990">
        <v>327</v>
      </c>
      <c r="H1990" s="4">
        <f t="shared" si="592"/>
        <v>1.7154895100566492E-2</v>
      </c>
      <c r="I1990">
        <f t="shared" si="593"/>
        <v>11</v>
      </c>
      <c r="K1990">
        <v>11</v>
      </c>
      <c r="L1990" s="4">
        <v>0.61</v>
      </c>
      <c r="M1990">
        <f t="shared" si="594"/>
        <v>1.9093766862995668E-4</v>
      </c>
      <c r="O1990" s="4">
        <f t="shared" si="595"/>
        <v>110.9803062</v>
      </c>
      <c r="Q1990">
        <v>110.9803062</v>
      </c>
      <c r="S1990" s="4">
        <f t="shared" si="596"/>
        <v>1.8256414550525489E-4</v>
      </c>
      <c r="T1990">
        <v>6</v>
      </c>
      <c r="W1990" s="4">
        <f t="shared" si="597"/>
        <v>900.625</v>
      </c>
      <c r="X1990">
        <v>17620</v>
      </c>
      <c r="Y1990" s="4">
        <v>38.9</v>
      </c>
      <c r="AB1990" s="4">
        <f t="shared" si="598"/>
        <v>14</v>
      </c>
      <c r="AC1990" s="3">
        <v>14</v>
      </c>
      <c r="AD1990" s="4">
        <f t="shared" si="599"/>
        <v>7.9920071834697244E-3</v>
      </c>
      <c r="AE1990">
        <f t="shared" si="600"/>
        <v>54</v>
      </c>
      <c r="AG1990">
        <v>54</v>
      </c>
      <c r="AH1990" s="4">
        <f t="shared" si="601"/>
        <v>7.69</v>
      </c>
      <c r="AJ1990">
        <v>7.69</v>
      </c>
      <c r="AK1990" s="4">
        <f t="shared" si="602"/>
        <v>1.1096892995590153E-2</v>
      </c>
      <c r="AL1990">
        <f t="shared" si="603"/>
        <v>61</v>
      </c>
      <c r="AN1990">
        <v>61</v>
      </c>
      <c r="AO1990" s="4">
        <f t="shared" si="604"/>
        <v>1.4</v>
      </c>
      <c r="AQ1990">
        <v>1.4</v>
      </c>
      <c r="AR1990" s="4">
        <f t="shared" si="605"/>
        <v>511.665773</v>
      </c>
      <c r="AT1990">
        <v>511.665773</v>
      </c>
      <c r="AU1990">
        <v>511.665773</v>
      </c>
      <c r="AV1990" s="4">
        <f t="shared" si="606"/>
        <v>5862316</v>
      </c>
      <c r="AX1990">
        <v>5862316</v>
      </c>
      <c r="AY1990">
        <v>5862316</v>
      </c>
      <c r="AZ1990" s="4">
        <f t="shared" si="607"/>
        <v>1.5</v>
      </c>
      <c r="BB1990">
        <v>1.5</v>
      </c>
      <c r="BC1990" s="4">
        <f t="shared" si="608"/>
        <v>1.5</v>
      </c>
      <c r="BE1990">
        <v>1.5</v>
      </c>
      <c r="BF1990" s="4">
        <v>0.42799999999999999</v>
      </c>
      <c r="BG1990" s="4">
        <v>6.9</v>
      </c>
      <c r="BH1990" s="4">
        <f t="shared" si="590"/>
        <v>59.3</v>
      </c>
      <c r="BJ1990">
        <v>59.3</v>
      </c>
    </row>
    <row r="1991" spans="1:62" x14ac:dyDescent="0.25">
      <c r="A1991" s="4" t="s">
        <v>152</v>
      </c>
      <c r="B1991" s="4">
        <v>2001</v>
      </c>
      <c r="C1991" s="4">
        <v>1</v>
      </c>
      <c r="E1991" s="4">
        <f t="shared" si="591"/>
        <v>1.3127557792947421E-3</v>
      </c>
      <c r="F1991">
        <v>331</v>
      </c>
      <c r="H1991" s="4">
        <f t="shared" si="592"/>
        <v>1.7154895100566492E-2</v>
      </c>
      <c r="I1991">
        <f t="shared" si="593"/>
        <v>11</v>
      </c>
      <c r="K1991">
        <v>11</v>
      </c>
      <c r="L1991" s="4">
        <v>0.68</v>
      </c>
      <c r="M1991">
        <f t="shared" si="594"/>
        <v>1.9039730368528899E-4</v>
      </c>
      <c r="O1991" s="4">
        <f t="shared" si="595"/>
        <v>93.372784969999998</v>
      </c>
      <c r="Q1991">
        <v>93.372784969999998</v>
      </c>
      <c r="S1991" s="4">
        <f t="shared" si="596"/>
        <v>1.0850218227244775E-2</v>
      </c>
      <c r="T1991">
        <v>59</v>
      </c>
      <c r="W1991" s="4">
        <f t="shared" si="597"/>
        <v>900.625</v>
      </c>
      <c r="X1991">
        <v>4023</v>
      </c>
      <c r="Y1991" s="4">
        <v>38.200000000000003</v>
      </c>
      <c r="AB1991" s="4">
        <f t="shared" si="598"/>
        <v>14</v>
      </c>
      <c r="AC1991" s="3">
        <v>14</v>
      </c>
      <c r="AD1991" s="4">
        <f t="shared" si="599"/>
        <v>7.1876221213927893E-3</v>
      </c>
      <c r="AE1991">
        <f t="shared" si="600"/>
        <v>52</v>
      </c>
      <c r="AG1991">
        <v>52</v>
      </c>
      <c r="AH1991" s="4">
        <f t="shared" si="601"/>
        <v>6.68</v>
      </c>
      <c r="AJ1991">
        <v>6.68</v>
      </c>
      <c r="AK1991" s="4">
        <f t="shared" si="602"/>
        <v>8.7819567865266984E-3</v>
      </c>
      <c r="AL1991">
        <f t="shared" si="603"/>
        <v>55</v>
      </c>
      <c r="AN1991">
        <v>55</v>
      </c>
      <c r="AO1991" s="4">
        <f t="shared" si="604"/>
        <v>1.3</v>
      </c>
      <c r="AQ1991">
        <v>1.3</v>
      </c>
      <c r="AR1991" s="4">
        <f t="shared" si="605"/>
        <v>539.41528000000005</v>
      </c>
      <c r="AT1991">
        <v>539.41528000000005</v>
      </c>
      <c r="AU1991">
        <v>539.41528000000005</v>
      </c>
      <c r="AV1991" s="4">
        <f t="shared" si="606"/>
        <v>5716152</v>
      </c>
      <c r="AX1991">
        <v>5716152</v>
      </c>
      <c r="AY1991">
        <v>5716152</v>
      </c>
      <c r="AZ1991" s="4">
        <f t="shared" si="607"/>
        <v>1.5</v>
      </c>
      <c r="BB1991">
        <v>1.5</v>
      </c>
      <c r="BC1991" s="4">
        <f t="shared" si="608"/>
        <v>1.5</v>
      </c>
      <c r="BE1991">
        <v>1.5</v>
      </c>
      <c r="BF1991" s="4">
        <v>0.42199999999999999</v>
      </c>
      <c r="BG1991" s="4">
        <v>6.6</v>
      </c>
      <c r="BH1991" s="4">
        <f t="shared" si="590"/>
        <v>59.1</v>
      </c>
      <c r="BJ1991">
        <v>59.1</v>
      </c>
    </row>
    <row r="1992" spans="1:62" x14ac:dyDescent="0.25">
      <c r="A1992" s="4" t="s">
        <v>152</v>
      </c>
      <c r="B1992" s="4">
        <v>2000</v>
      </c>
      <c r="C1992" s="4">
        <v>1</v>
      </c>
      <c r="E1992" s="4">
        <f t="shared" si="591"/>
        <v>1.2568097445330969E-3</v>
      </c>
      <c r="F1992">
        <v>335</v>
      </c>
      <c r="H1992" s="4">
        <f t="shared" si="592"/>
        <v>1.7154895100566492E-2</v>
      </c>
      <c r="I1992">
        <f t="shared" si="593"/>
        <v>11</v>
      </c>
      <c r="K1992">
        <v>11</v>
      </c>
      <c r="L1992" s="4">
        <v>0.73</v>
      </c>
      <c r="M1992">
        <f t="shared" si="594"/>
        <v>1.8941968230588984E-4</v>
      </c>
      <c r="O1992" s="4">
        <f t="shared" si="595"/>
        <v>62.562738410000001</v>
      </c>
      <c r="Q1992">
        <v>62.562738410000001</v>
      </c>
      <c r="S1992" s="4">
        <f t="shared" si="596"/>
        <v>1.0086371747111232E-2</v>
      </c>
      <c r="T1992">
        <v>57</v>
      </c>
      <c r="W1992" s="4">
        <f t="shared" si="597"/>
        <v>900.625</v>
      </c>
      <c r="X1992">
        <v>7135</v>
      </c>
      <c r="Y1992" s="4">
        <v>37.5</v>
      </c>
      <c r="AB1992" s="4">
        <f t="shared" si="598"/>
        <v>14</v>
      </c>
      <c r="AC1992" s="3">
        <v>14</v>
      </c>
      <c r="AD1992" s="4">
        <f t="shared" si="599"/>
        <v>6.7898939599406192E-3</v>
      </c>
      <c r="AE1992">
        <f t="shared" si="600"/>
        <v>51</v>
      </c>
      <c r="AG1992">
        <v>51</v>
      </c>
      <c r="AH1992" s="4">
        <f t="shared" si="601"/>
        <v>3.98</v>
      </c>
      <c r="AJ1992">
        <v>3.98</v>
      </c>
      <c r="AK1992" s="4">
        <f t="shared" si="602"/>
        <v>1.0313653356369402E-2</v>
      </c>
      <c r="AL1992">
        <f t="shared" si="603"/>
        <v>59</v>
      </c>
      <c r="AN1992">
        <v>59</v>
      </c>
      <c r="AO1992" s="4">
        <f t="shared" si="604"/>
        <v>1.1000000000000001</v>
      </c>
      <c r="AQ1992">
        <v>1.1000000000000001</v>
      </c>
      <c r="AR1992" s="4">
        <f t="shared" si="605"/>
        <v>631.94685260000006</v>
      </c>
      <c r="AT1992">
        <v>631.94685260000006</v>
      </c>
      <c r="AU1992">
        <v>631.94685260000006</v>
      </c>
      <c r="AV1992" s="4">
        <f t="shared" si="606"/>
        <v>5572222</v>
      </c>
      <c r="AX1992">
        <v>5572222</v>
      </c>
      <c r="AY1992">
        <v>5572222</v>
      </c>
      <c r="AZ1992" s="4">
        <f t="shared" si="607"/>
        <v>1.6</v>
      </c>
      <c r="BB1992">
        <v>1.6</v>
      </c>
      <c r="BC1992" s="4">
        <f t="shared" si="608"/>
        <v>1.5</v>
      </c>
      <c r="BE1992">
        <v>1.5</v>
      </c>
      <c r="BF1992" s="4">
        <v>0.41799999999999998</v>
      </c>
      <c r="BG1992" s="4">
        <v>6.2</v>
      </c>
      <c r="BH1992" s="4">
        <f t="shared" si="590"/>
        <v>58.9</v>
      </c>
      <c r="BJ1992">
        <v>58.9</v>
      </c>
    </row>
    <row r="1993" spans="1:62" x14ac:dyDescent="0.25">
      <c r="A1993" s="4" t="s">
        <v>153</v>
      </c>
      <c r="B1993" s="4">
        <v>2015</v>
      </c>
      <c r="C1993" s="4">
        <v>1</v>
      </c>
      <c r="E1993" s="4">
        <f t="shared" si="591"/>
        <v>3.1732221201864817E-3</v>
      </c>
      <c r="F1993">
        <v>146</v>
      </c>
      <c r="H1993" s="4">
        <f t="shared" si="592"/>
        <v>1.4451691931942897E-2</v>
      </c>
      <c r="I1993">
        <f t="shared" si="593"/>
        <v>2</v>
      </c>
      <c r="K1993">
        <v>2</v>
      </c>
      <c r="M1993">
        <f t="shared" si="594"/>
        <v>1.8731145170040577E-4</v>
      </c>
      <c r="O1993" s="4">
        <f t="shared" si="595"/>
        <v>0</v>
      </c>
      <c r="Q1993">
        <v>0</v>
      </c>
      <c r="S1993" s="4">
        <f t="shared" si="596"/>
        <v>1.4174537003913691E-2</v>
      </c>
      <c r="T1993">
        <v>93</v>
      </c>
      <c r="W1993" s="4">
        <f t="shared" si="597"/>
        <v>0</v>
      </c>
      <c r="X1993">
        <v>0</v>
      </c>
      <c r="Y1993" s="4">
        <v>5.2</v>
      </c>
      <c r="AB1993" s="4">
        <f t="shared" si="598"/>
        <v>3</v>
      </c>
      <c r="AC1993" s="3">
        <v>3</v>
      </c>
      <c r="AD1993" s="4">
        <f t="shared" si="599"/>
        <v>1.6145859810812208E-2</v>
      </c>
      <c r="AE1993">
        <f t="shared" si="600"/>
        <v>89</v>
      </c>
      <c r="AG1993">
        <v>89</v>
      </c>
      <c r="AH1993" s="4" t="e">
        <f t="shared" si="601"/>
        <v>#VALUE!</v>
      </c>
      <c r="AK1993" s="4">
        <f t="shared" si="602"/>
        <v>1.4571791584628721E-2</v>
      </c>
      <c r="AL1993">
        <f t="shared" si="603"/>
        <v>93</v>
      </c>
      <c r="AN1993">
        <v>93</v>
      </c>
      <c r="AO1993" s="4">
        <f t="shared" si="604"/>
        <v>0.2</v>
      </c>
      <c r="AQ1993">
        <v>0.2</v>
      </c>
      <c r="AR1993" s="4">
        <f t="shared" si="605"/>
        <v>419.36772400000001</v>
      </c>
      <c r="AT1993">
        <v>419.36772400000001</v>
      </c>
      <c r="AU1993">
        <v>419.36772400000001</v>
      </c>
      <c r="AV1993" s="4">
        <f t="shared" si="606"/>
        <v>6639119</v>
      </c>
      <c r="AX1993">
        <v>6639119</v>
      </c>
      <c r="AY1993">
        <v>6639119</v>
      </c>
      <c r="AZ1993" s="4">
        <f t="shared" si="607"/>
        <v>2</v>
      </c>
      <c r="BB1993">
        <v>2</v>
      </c>
      <c r="BC1993" s="4">
        <f t="shared" si="608"/>
        <v>1.9</v>
      </c>
      <c r="BE1993">
        <v>1.9</v>
      </c>
      <c r="BF1993" s="4">
        <v>0.69199999999999995</v>
      </c>
      <c r="BG1993" s="4">
        <v>12.3</v>
      </c>
      <c r="BH1993" s="4">
        <f t="shared" si="590"/>
        <v>74</v>
      </c>
      <c r="BJ1993">
        <v>74</v>
      </c>
    </row>
    <row r="1994" spans="1:62" x14ac:dyDescent="0.25">
      <c r="A1994" s="4" t="s">
        <v>153</v>
      </c>
      <c r="B1994" s="4">
        <v>2014</v>
      </c>
      <c r="C1994" s="4">
        <v>1</v>
      </c>
      <c r="E1994" s="4">
        <f t="shared" si="591"/>
        <v>3.1769825506268012E-3</v>
      </c>
      <c r="F1994">
        <v>147</v>
      </c>
      <c r="H1994" s="4">
        <f t="shared" si="592"/>
        <v>1.4845116203364152E-2</v>
      </c>
      <c r="I1994">
        <f t="shared" si="593"/>
        <v>3</v>
      </c>
      <c r="K1994">
        <v>3</v>
      </c>
      <c r="L1994" s="4">
        <v>0.01</v>
      </c>
      <c r="M1994">
        <f t="shared" si="594"/>
        <v>1.9989449698308098E-4</v>
      </c>
      <c r="O1994" s="4">
        <f t="shared" si="595"/>
        <v>561.76847009999994</v>
      </c>
      <c r="Q1994">
        <v>561.76847009999994</v>
      </c>
      <c r="S1994" s="4">
        <f t="shared" si="596"/>
        <v>1.5455016575970915E-2</v>
      </c>
      <c r="T1994">
        <v>87</v>
      </c>
      <c r="W1994" s="4">
        <f t="shared" si="597"/>
        <v>0</v>
      </c>
      <c r="X1994">
        <v>0</v>
      </c>
      <c r="Y1994" s="4">
        <v>49.4</v>
      </c>
      <c r="AB1994" s="4">
        <f t="shared" si="598"/>
        <v>3</v>
      </c>
      <c r="AC1994" s="3">
        <v>3</v>
      </c>
      <c r="AD1994" s="4">
        <f t="shared" si="599"/>
        <v>1.6625558314358444E-2</v>
      </c>
      <c r="AE1994">
        <f t="shared" si="600"/>
        <v>83</v>
      </c>
      <c r="AG1994">
        <v>83</v>
      </c>
      <c r="AH1994" s="4">
        <f t="shared" si="601"/>
        <v>9.81</v>
      </c>
      <c r="AJ1994">
        <v>9.81</v>
      </c>
      <c r="AK1994" s="4">
        <f t="shared" si="602"/>
        <v>1.5668064074422089E-2</v>
      </c>
      <c r="AL1994">
        <f t="shared" si="603"/>
        <v>87</v>
      </c>
      <c r="AN1994">
        <v>87</v>
      </c>
      <c r="AO1994" s="4">
        <f t="shared" si="604"/>
        <v>0.2</v>
      </c>
      <c r="AQ1994">
        <v>0.2</v>
      </c>
      <c r="AR1994" s="4">
        <f t="shared" si="605"/>
        <v>4712.8227360000001</v>
      </c>
      <c r="AT1994">
        <v>4712.8227360000001</v>
      </c>
      <c r="AU1994">
        <v>4712.8227360000001</v>
      </c>
      <c r="AV1994" s="4">
        <f t="shared" si="606"/>
        <v>6552584</v>
      </c>
      <c r="AX1994">
        <v>6552584</v>
      </c>
      <c r="AY1994">
        <v>6552584</v>
      </c>
      <c r="AZ1994" s="4">
        <f t="shared" si="607"/>
        <v>2</v>
      </c>
      <c r="BB1994">
        <v>2</v>
      </c>
      <c r="BC1994" s="4">
        <f t="shared" si="608"/>
        <v>1.9</v>
      </c>
      <c r="BE1994">
        <v>1.9</v>
      </c>
      <c r="BF1994" s="4">
        <v>0.68799999999999994</v>
      </c>
      <c r="BG1994" s="4">
        <v>12.3</v>
      </c>
      <c r="BH1994" s="4">
        <f t="shared" si="590"/>
        <v>73.900000000000006</v>
      </c>
      <c r="BJ1994">
        <v>73.900000000000006</v>
      </c>
    </row>
    <row r="1995" spans="1:62" x14ac:dyDescent="0.25">
      <c r="A1995" s="4" t="s">
        <v>153</v>
      </c>
      <c r="B1995" s="4">
        <v>2013</v>
      </c>
      <c r="C1995" s="4">
        <v>1</v>
      </c>
      <c r="E1995" s="4">
        <f t="shared" si="591"/>
        <v>3.1805415507015272E-3</v>
      </c>
      <c r="F1995">
        <v>148</v>
      </c>
      <c r="H1995" s="4">
        <f t="shared" si="592"/>
        <v>1.4845116203364152E-2</v>
      </c>
      <c r="I1995">
        <f t="shared" si="593"/>
        <v>3</v>
      </c>
      <c r="K1995">
        <v>3</v>
      </c>
      <c r="L1995" s="4">
        <v>5.03</v>
      </c>
      <c r="M1995">
        <f t="shared" si="594"/>
        <v>1.9999522509634771E-4</v>
      </c>
      <c r="O1995" s="4">
        <f t="shared" si="595"/>
        <v>573.43469819999996</v>
      </c>
      <c r="Q1995">
        <v>573.43469819999996</v>
      </c>
      <c r="S1995" s="4">
        <f t="shared" si="596"/>
        <v>1.5592332611017628E-2</v>
      </c>
      <c r="T1995">
        <v>86</v>
      </c>
      <c r="W1995" s="4">
        <f t="shared" si="597"/>
        <v>0</v>
      </c>
      <c r="X1995">
        <v>0</v>
      </c>
      <c r="Y1995" s="4">
        <v>48.6</v>
      </c>
      <c r="AB1995" s="4">
        <f t="shared" si="598"/>
        <v>3</v>
      </c>
      <c r="AC1995" s="3">
        <v>3</v>
      </c>
      <c r="AD1995" s="4">
        <f t="shared" si="599"/>
        <v>1.2401983194812181E-4</v>
      </c>
      <c r="AE1995">
        <f t="shared" si="600"/>
        <v>8</v>
      </c>
      <c r="AG1995">
        <v>8</v>
      </c>
      <c r="AH1995" s="4">
        <f t="shared" si="601"/>
        <v>1.49</v>
      </c>
      <c r="AJ1995">
        <v>1.49</v>
      </c>
      <c r="AK1995" s="4">
        <f t="shared" si="602"/>
        <v>1.5763379515337777E-2</v>
      </c>
      <c r="AL1995">
        <f t="shared" si="603"/>
        <v>86</v>
      </c>
      <c r="AN1995">
        <v>86</v>
      </c>
      <c r="AO1995" s="4">
        <f t="shared" si="604"/>
        <v>0.2</v>
      </c>
      <c r="AQ1995">
        <v>0.2</v>
      </c>
      <c r="AR1995" s="4">
        <f t="shared" si="605"/>
        <v>4479.9585800000004</v>
      </c>
      <c r="AT1995">
        <v>4479.9585800000004</v>
      </c>
      <c r="AU1995">
        <v>4479.9585800000004</v>
      </c>
      <c r="AV1995" s="4">
        <f t="shared" si="606"/>
        <v>646574</v>
      </c>
      <c r="AX1995">
        <v>646574</v>
      </c>
      <c r="AY1995">
        <v>646574</v>
      </c>
      <c r="AZ1995" s="4">
        <f t="shared" si="607"/>
        <v>2</v>
      </c>
      <c r="BB1995">
        <v>2</v>
      </c>
      <c r="BC1995" s="4">
        <f t="shared" si="608"/>
        <v>1.9</v>
      </c>
      <c r="BE1995">
        <v>1.9</v>
      </c>
      <c r="BF1995" s="4">
        <v>0.67900000000000005</v>
      </c>
      <c r="BG1995" s="4">
        <v>12.3</v>
      </c>
      <c r="BH1995" s="4">
        <f t="shared" si="590"/>
        <v>73.8</v>
      </c>
      <c r="BJ1995">
        <v>73.8</v>
      </c>
    </row>
    <row r="1996" spans="1:62" x14ac:dyDescent="0.25">
      <c r="A1996" s="4" t="s">
        <v>153</v>
      </c>
      <c r="B1996" s="4">
        <v>2012</v>
      </c>
      <c r="C1996" s="4">
        <v>1</v>
      </c>
      <c r="E1996" s="4">
        <f t="shared" si="591"/>
        <v>3.1805415507015272E-3</v>
      </c>
      <c r="F1996">
        <v>148</v>
      </c>
      <c r="H1996" s="4">
        <f t="shared" si="592"/>
        <v>1.4845116203364152E-2</v>
      </c>
      <c r="I1996">
        <f t="shared" si="593"/>
        <v>3</v>
      </c>
      <c r="K1996">
        <v>3</v>
      </c>
      <c r="L1996" s="4">
        <v>5.36</v>
      </c>
      <c r="M1996">
        <f t="shared" si="594"/>
        <v>1.9846532881537133E-4</v>
      </c>
      <c r="O1996" s="4">
        <f t="shared" si="595"/>
        <v>441.84462439999999</v>
      </c>
      <c r="Q1996">
        <v>441.84462439999999</v>
      </c>
      <c r="S1996" s="4">
        <f t="shared" si="596"/>
        <v>1.5455016575970915E-2</v>
      </c>
      <c r="T1996">
        <v>87</v>
      </c>
      <c r="W1996" s="4">
        <f t="shared" si="597"/>
        <v>0</v>
      </c>
      <c r="X1996">
        <v>0</v>
      </c>
      <c r="Y1996" s="4">
        <v>47.9</v>
      </c>
      <c r="AB1996" s="4">
        <f t="shared" si="598"/>
        <v>3</v>
      </c>
      <c r="AC1996" s="3">
        <v>3</v>
      </c>
      <c r="AD1996" s="4">
        <f t="shared" si="599"/>
        <v>1.6694471449309987E-2</v>
      </c>
      <c r="AE1996">
        <f t="shared" si="600"/>
        <v>83</v>
      </c>
      <c r="AG1996">
        <v>83</v>
      </c>
      <c r="AH1996" s="4">
        <f t="shared" si="601"/>
        <v>1.33</v>
      </c>
      <c r="AJ1996">
        <v>1.33</v>
      </c>
      <c r="AK1996" s="4">
        <f t="shared" si="602"/>
        <v>1.5651473904530023E-2</v>
      </c>
      <c r="AL1996">
        <f t="shared" si="603"/>
        <v>87</v>
      </c>
      <c r="AN1996">
        <v>87</v>
      </c>
      <c r="AO1996" s="4">
        <f t="shared" si="604"/>
        <v>0.1</v>
      </c>
      <c r="AQ1996">
        <v>0.1</v>
      </c>
      <c r="AR1996" s="4">
        <f t="shared" si="605"/>
        <v>3855.5377349999999</v>
      </c>
      <c r="AT1996">
        <v>3855.5377349999999</v>
      </c>
      <c r="AU1996">
        <v>3855.5377349999999</v>
      </c>
      <c r="AV1996" s="4">
        <f t="shared" si="606"/>
        <v>6379219</v>
      </c>
      <c r="AX1996">
        <v>6379219</v>
      </c>
      <c r="AY1996">
        <v>6379219</v>
      </c>
      <c r="AZ1996" s="4">
        <f t="shared" si="607"/>
        <v>2</v>
      </c>
      <c r="BB1996">
        <v>2</v>
      </c>
      <c r="BC1996" s="4">
        <f t="shared" si="608"/>
        <v>2</v>
      </c>
      <c r="BE1996">
        <v>2</v>
      </c>
      <c r="BF1996" s="4">
        <v>0.67900000000000005</v>
      </c>
      <c r="BG1996" s="4">
        <v>12.3</v>
      </c>
      <c r="BH1996" s="4">
        <f t="shared" si="590"/>
        <v>73.599999999999994</v>
      </c>
      <c r="BJ1996">
        <v>73.599999999999994</v>
      </c>
    </row>
    <row r="1997" spans="1:62" x14ac:dyDescent="0.25">
      <c r="A1997" s="4" t="s">
        <v>153</v>
      </c>
      <c r="B1997" s="4">
        <v>2011</v>
      </c>
      <c r="C1997" s="4">
        <v>1</v>
      </c>
      <c r="E1997" s="4">
        <f t="shared" si="591"/>
        <v>1.5526024119225249E-3</v>
      </c>
      <c r="F1997">
        <v>15</v>
      </c>
      <c r="H1997" s="4">
        <f t="shared" si="592"/>
        <v>1.4845116203364152E-2</v>
      </c>
      <c r="I1997">
        <f t="shared" si="593"/>
        <v>3</v>
      </c>
      <c r="K1997">
        <v>3</v>
      </c>
      <c r="L1997" s="4">
        <v>5.79</v>
      </c>
      <c r="M1997">
        <f t="shared" si="594"/>
        <v>1.9889443316764655E-4</v>
      </c>
      <c r="O1997" s="4">
        <f t="shared" si="595"/>
        <v>472.19328250000001</v>
      </c>
      <c r="Q1997">
        <v>472.19328250000001</v>
      </c>
      <c r="S1997" s="4">
        <f t="shared" si="596"/>
        <v>1.511169775295931E-2</v>
      </c>
      <c r="T1997">
        <v>89</v>
      </c>
      <c r="W1997" s="4">
        <f t="shared" si="597"/>
        <v>0</v>
      </c>
      <c r="X1997">
        <v>0</v>
      </c>
      <c r="Y1997" s="4">
        <v>47.1</v>
      </c>
      <c r="AB1997" s="4">
        <f t="shared" si="598"/>
        <v>3</v>
      </c>
      <c r="AC1997" s="3">
        <v>3</v>
      </c>
      <c r="AD1997" s="4">
        <f t="shared" si="599"/>
        <v>1.6677431710906777E-2</v>
      </c>
      <c r="AE1997">
        <f t="shared" si="600"/>
        <v>84</v>
      </c>
      <c r="AG1997">
        <v>84</v>
      </c>
      <c r="AH1997" s="4">
        <f t="shared" si="601"/>
        <v>9.42</v>
      </c>
      <c r="AJ1997">
        <v>9.42</v>
      </c>
      <c r="AK1997" s="4">
        <f t="shared" si="602"/>
        <v>1.5364652813514349E-2</v>
      </c>
      <c r="AL1997">
        <f t="shared" si="603"/>
        <v>89</v>
      </c>
      <c r="AN1997">
        <v>89</v>
      </c>
      <c r="AO1997" s="4">
        <f t="shared" si="604"/>
        <v>0.1</v>
      </c>
      <c r="AQ1997">
        <v>0.1</v>
      </c>
      <c r="AR1997" s="4">
        <f t="shared" si="605"/>
        <v>3988.1189399999998</v>
      </c>
      <c r="AT1997">
        <v>3988.1189399999998</v>
      </c>
      <c r="AU1997">
        <v>3988.1189399999998</v>
      </c>
      <c r="AV1997" s="4">
        <f t="shared" si="606"/>
        <v>6293783</v>
      </c>
      <c r="AX1997">
        <v>6293783</v>
      </c>
      <c r="AY1997">
        <v>6293783</v>
      </c>
      <c r="AZ1997" s="4">
        <f t="shared" si="607"/>
        <v>2.1</v>
      </c>
      <c r="BB1997">
        <v>2.1</v>
      </c>
      <c r="BC1997" s="4">
        <f t="shared" si="608"/>
        <v>2</v>
      </c>
      <c r="BE1997">
        <v>2</v>
      </c>
      <c r="BF1997" s="4">
        <v>0.67500000000000004</v>
      </c>
      <c r="BG1997" s="4">
        <v>12.3</v>
      </c>
      <c r="BH1997" s="4">
        <f t="shared" si="590"/>
        <v>73.400000000000006</v>
      </c>
      <c r="BJ1997">
        <v>73.400000000000006</v>
      </c>
    </row>
    <row r="1998" spans="1:62" x14ac:dyDescent="0.25">
      <c r="A1998" s="4" t="s">
        <v>153</v>
      </c>
      <c r="B1998" s="4">
        <v>2010</v>
      </c>
      <c r="C1998" s="4">
        <v>1</v>
      </c>
      <c r="E1998" s="4">
        <f t="shared" si="591"/>
        <v>3.1927500934099003E-3</v>
      </c>
      <c r="F1998">
        <v>152</v>
      </c>
      <c r="H1998" s="4">
        <f t="shared" si="592"/>
        <v>1.4845116203364152E-2</v>
      </c>
      <c r="I1998">
        <f t="shared" si="593"/>
        <v>3</v>
      </c>
      <c r="K1998">
        <v>3</v>
      </c>
      <c r="L1998" s="4">
        <v>5.65</v>
      </c>
      <c r="M1998">
        <f t="shared" si="594"/>
        <v>1.9708316735689911E-4</v>
      </c>
      <c r="O1998" s="4">
        <f t="shared" si="595"/>
        <v>359.9760397</v>
      </c>
      <c r="Q1998">
        <v>359.9760397</v>
      </c>
      <c r="S1998" s="4">
        <f t="shared" si="596"/>
        <v>1.511169775295931E-2</v>
      </c>
      <c r="T1998">
        <v>89</v>
      </c>
      <c r="W1998" s="4">
        <f t="shared" si="597"/>
        <v>0</v>
      </c>
      <c r="X1998">
        <v>0</v>
      </c>
      <c r="Y1998" s="4">
        <v>46.4</v>
      </c>
      <c r="AB1998" s="4">
        <f t="shared" si="598"/>
        <v>3</v>
      </c>
      <c r="AC1998" s="3">
        <v>3</v>
      </c>
      <c r="AD1998" s="4">
        <f t="shared" si="599"/>
        <v>1.6631294389412951E-2</v>
      </c>
      <c r="AE1998">
        <f t="shared" si="600"/>
        <v>85</v>
      </c>
      <c r="AG1998">
        <v>85</v>
      </c>
      <c r="AH1998" s="4">
        <f t="shared" si="601"/>
        <v>9.1</v>
      </c>
      <c r="AJ1998">
        <v>9.1</v>
      </c>
      <c r="AK1998" s="4">
        <f t="shared" si="602"/>
        <v>1.5356456226822362E-2</v>
      </c>
      <c r="AL1998">
        <f t="shared" si="603"/>
        <v>89</v>
      </c>
      <c r="AN1998">
        <v>89</v>
      </c>
      <c r="AO1998" s="4">
        <f t="shared" si="604"/>
        <v>0.1</v>
      </c>
      <c r="AQ1998">
        <v>0.1</v>
      </c>
      <c r="AR1998" s="4">
        <f t="shared" si="605"/>
        <v>3225.591754</v>
      </c>
      <c r="AT1998">
        <v>3225.591754</v>
      </c>
      <c r="AU1998">
        <v>3225.591754</v>
      </c>
      <c r="AV1998" s="4">
        <f t="shared" si="606"/>
        <v>629877</v>
      </c>
      <c r="AX1998">
        <v>629877</v>
      </c>
      <c r="AY1998">
        <v>629877</v>
      </c>
      <c r="AZ1998" s="4">
        <f t="shared" si="607"/>
        <v>2.1</v>
      </c>
      <c r="BB1998">
        <v>2.1</v>
      </c>
      <c r="BC1998" s="4">
        <f t="shared" si="608"/>
        <v>2</v>
      </c>
      <c r="BE1998">
        <v>2</v>
      </c>
      <c r="BF1998" s="4">
        <v>0.66400000000000003</v>
      </c>
      <c r="BG1998" s="4">
        <v>12.4</v>
      </c>
      <c r="BH1998" s="4">
        <f t="shared" si="590"/>
        <v>73.2</v>
      </c>
      <c r="BJ1998">
        <v>73.2</v>
      </c>
    </row>
    <row r="1999" spans="1:62" x14ac:dyDescent="0.25">
      <c r="A1999" s="4" t="s">
        <v>153</v>
      </c>
      <c r="B1999" s="4">
        <v>2009</v>
      </c>
      <c r="C1999" s="4">
        <v>1</v>
      </c>
      <c r="E1999" s="4">
        <f t="shared" si="591"/>
        <v>3.1997617014272377E-3</v>
      </c>
      <c r="F1999">
        <v>155</v>
      </c>
      <c r="H1999" s="4">
        <f t="shared" si="592"/>
        <v>1.4845116203364152E-2</v>
      </c>
      <c r="I1999">
        <f t="shared" si="593"/>
        <v>3</v>
      </c>
      <c r="K1999">
        <v>3</v>
      </c>
      <c r="L1999" s="4">
        <v>5.39</v>
      </c>
      <c r="M1999">
        <f t="shared" si="594"/>
        <v>1.8837427040651697E-4</v>
      </c>
      <c r="O1999" s="4">
        <f t="shared" si="595"/>
        <v>30.935195480000001</v>
      </c>
      <c r="Q1999">
        <v>30.935195480000001</v>
      </c>
      <c r="S1999" s="4">
        <f t="shared" si="596"/>
        <v>1.5705859584158526E-2</v>
      </c>
      <c r="T1999">
        <v>85</v>
      </c>
      <c r="W1999" s="4">
        <f t="shared" si="597"/>
        <v>0</v>
      </c>
      <c r="X1999">
        <v>0</v>
      </c>
      <c r="Y1999" s="4">
        <v>45.6</v>
      </c>
      <c r="AB1999" s="4">
        <f t="shared" si="598"/>
        <v>3</v>
      </c>
      <c r="AC1999" s="3">
        <v>3</v>
      </c>
      <c r="AD1999" s="4">
        <f t="shared" si="599"/>
        <v>1.6597310048158224E-2</v>
      </c>
      <c r="AE1999">
        <f t="shared" si="600"/>
        <v>81</v>
      </c>
      <c r="AG1999">
        <v>81</v>
      </c>
      <c r="AH1999" s="4">
        <f t="shared" si="601"/>
        <v>9.14</v>
      </c>
      <c r="AJ1999">
        <v>9.14</v>
      </c>
      <c r="AK1999" s="4">
        <f t="shared" si="602"/>
        <v>1.5809277762298152E-2</v>
      </c>
      <c r="AL1999">
        <f t="shared" si="603"/>
        <v>85</v>
      </c>
      <c r="AN1999">
        <v>85</v>
      </c>
      <c r="AO1999" s="4">
        <f t="shared" si="604"/>
        <v>0.1</v>
      </c>
      <c r="AQ1999">
        <v>0.1</v>
      </c>
      <c r="AR1999" s="4">
        <f t="shared" si="605"/>
        <v>2599.5962589999999</v>
      </c>
      <c r="AT1999">
        <v>2599.5962589999999</v>
      </c>
      <c r="AU1999">
        <v>2599.5962589999999</v>
      </c>
      <c r="AV1999" s="4">
        <f t="shared" si="606"/>
        <v>6127837</v>
      </c>
      <c r="AX1999">
        <v>6127837</v>
      </c>
      <c r="AY1999">
        <v>6127837</v>
      </c>
      <c r="AZ1999" s="4">
        <f t="shared" si="607"/>
        <v>2.1</v>
      </c>
      <c r="BB1999">
        <v>2.1</v>
      </c>
      <c r="BC1999" s="4">
        <f t="shared" si="608"/>
        <v>2</v>
      </c>
      <c r="BE1999">
        <v>2</v>
      </c>
      <c r="BF1999" s="4">
        <v>0.66300000000000003</v>
      </c>
      <c r="BG1999" s="4">
        <v>12.1</v>
      </c>
      <c r="BH1999" s="4">
        <f t="shared" si="590"/>
        <v>73</v>
      </c>
      <c r="BJ1999">
        <v>73</v>
      </c>
    </row>
    <row r="2000" spans="1:62" x14ac:dyDescent="0.25">
      <c r="A2000" s="4" t="s">
        <v>153</v>
      </c>
      <c r="B2000" s="4">
        <v>2008</v>
      </c>
      <c r="C2000" s="4">
        <v>1</v>
      </c>
      <c r="E2000" s="4">
        <f t="shared" si="591"/>
        <v>3.2034076906723606E-3</v>
      </c>
      <c r="F2000">
        <v>157</v>
      </c>
      <c r="H2000" s="4">
        <f t="shared" si="592"/>
        <v>1.4845116203364152E-2</v>
      </c>
      <c r="I2000">
        <f t="shared" si="593"/>
        <v>3</v>
      </c>
      <c r="K2000">
        <v>3</v>
      </c>
      <c r="L2000" s="4">
        <v>6.14</v>
      </c>
      <c r="M2000">
        <f t="shared" si="594"/>
        <v>1.8850222734865496E-4</v>
      </c>
      <c r="O2000" s="4">
        <f t="shared" si="595"/>
        <v>34.739245760000003</v>
      </c>
      <c r="Q2000">
        <v>34.739245760000003</v>
      </c>
      <c r="S2000" s="4">
        <f t="shared" si="596"/>
        <v>1.5455016575970915E-2</v>
      </c>
      <c r="T2000">
        <v>87</v>
      </c>
      <c r="W2000" s="4">
        <f t="shared" si="597"/>
        <v>0</v>
      </c>
      <c r="X2000">
        <v>0</v>
      </c>
      <c r="Y2000" s="4">
        <v>44.9</v>
      </c>
      <c r="AB2000" s="4">
        <f t="shared" si="598"/>
        <v>4</v>
      </c>
      <c r="AC2000" s="3">
        <v>4</v>
      </c>
      <c r="AD2000" s="4">
        <f t="shared" si="599"/>
        <v>1.6613857044383305E-2</v>
      </c>
      <c r="AE2000">
        <f t="shared" si="600"/>
        <v>85</v>
      </c>
      <c r="AG2000">
        <v>85</v>
      </c>
      <c r="AH2000" s="4">
        <f t="shared" si="601"/>
        <v>7.6</v>
      </c>
      <c r="AJ2000">
        <v>7.6</v>
      </c>
      <c r="AK2000" s="4">
        <f t="shared" si="602"/>
        <v>1.5340290444936793E-2</v>
      </c>
      <c r="AL2000">
        <f t="shared" si="603"/>
        <v>89</v>
      </c>
      <c r="AN2000">
        <v>89</v>
      </c>
      <c r="AO2000" s="4">
        <f t="shared" si="604"/>
        <v>0.1</v>
      </c>
      <c r="AQ2000">
        <v>0.1</v>
      </c>
      <c r="AR2000" s="4">
        <f t="shared" si="605"/>
        <v>359.99218400000001</v>
      </c>
      <c r="AT2000">
        <v>359.99218400000001</v>
      </c>
      <c r="AU2000">
        <v>359.99218400000001</v>
      </c>
      <c r="AV2000" s="4">
        <f t="shared" si="606"/>
        <v>647117</v>
      </c>
      <c r="AX2000">
        <v>647117</v>
      </c>
      <c r="AY2000">
        <v>647117</v>
      </c>
      <c r="AZ2000" s="4">
        <f t="shared" si="607"/>
        <v>2.1</v>
      </c>
      <c r="BB2000">
        <v>2.1</v>
      </c>
      <c r="BC2000" s="4">
        <f t="shared" si="608"/>
        <v>2.1</v>
      </c>
      <c r="BE2000">
        <v>2.1</v>
      </c>
      <c r="BF2000" s="4">
        <v>0.65400000000000003</v>
      </c>
      <c r="BG2000" s="4">
        <v>11.9</v>
      </c>
      <c r="BH2000" s="4">
        <f t="shared" si="590"/>
        <v>72.7</v>
      </c>
      <c r="BJ2000">
        <v>72.7</v>
      </c>
    </row>
    <row r="2001" spans="1:62" x14ac:dyDescent="0.25">
      <c r="A2001" s="4" t="s">
        <v>153</v>
      </c>
      <c r="B2001" s="4">
        <v>2007</v>
      </c>
      <c r="C2001" s="4">
        <v>1</v>
      </c>
      <c r="E2001" s="4">
        <f t="shared" si="591"/>
        <v>3.2062275561259715E-3</v>
      </c>
      <c r="F2001">
        <v>159</v>
      </c>
      <c r="H2001" s="4">
        <f t="shared" si="592"/>
        <v>1.4845116203364152E-2</v>
      </c>
      <c r="I2001">
        <f t="shared" si="593"/>
        <v>3</v>
      </c>
      <c r="K2001">
        <v>3</v>
      </c>
      <c r="L2001" s="4">
        <v>5.61</v>
      </c>
      <c r="M2001">
        <f t="shared" si="594"/>
        <v>1.9626204737979803E-4</v>
      </c>
      <c r="O2001" s="4">
        <f t="shared" si="595"/>
        <v>318.62018519999998</v>
      </c>
      <c r="Q2001">
        <v>318.62018519999998</v>
      </c>
      <c r="S2001" s="4">
        <f t="shared" si="596"/>
        <v>1.5592332611017628E-2</v>
      </c>
      <c r="T2001">
        <v>86</v>
      </c>
      <c r="W2001" s="4">
        <f t="shared" si="597"/>
        <v>0</v>
      </c>
      <c r="X2001">
        <v>0</v>
      </c>
      <c r="Y2001" s="4">
        <v>44.2</v>
      </c>
      <c r="AB2001" s="4">
        <f t="shared" si="598"/>
        <v>4</v>
      </c>
      <c r="AC2001" s="3">
        <v>4</v>
      </c>
      <c r="AD2001" s="4">
        <f t="shared" si="599"/>
        <v>1.4754453238991721E-2</v>
      </c>
      <c r="AE2001">
        <f t="shared" si="600"/>
        <v>95</v>
      </c>
      <c r="AG2001">
        <v>95</v>
      </c>
      <c r="AH2001" s="4">
        <f t="shared" si="601"/>
        <v>6.41</v>
      </c>
      <c r="AJ2001">
        <v>6.41</v>
      </c>
      <c r="AK2001" s="4">
        <f t="shared" si="602"/>
        <v>1.3985273677195717E-2</v>
      </c>
      <c r="AL2001">
        <f t="shared" si="603"/>
        <v>95</v>
      </c>
      <c r="AN2001">
        <v>95</v>
      </c>
      <c r="AO2001" s="4">
        <f t="shared" si="604"/>
        <v>0.1</v>
      </c>
      <c r="AQ2001">
        <v>0.1</v>
      </c>
      <c r="AR2001" s="4">
        <f t="shared" si="605"/>
        <v>2312.1929260000002</v>
      </c>
      <c r="AT2001">
        <v>2312.1929260000002</v>
      </c>
      <c r="AU2001">
        <v>2312.1929260000002</v>
      </c>
      <c r="AV2001" s="4">
        <f t="shared" si="606"/>
        <v>5966159</v>
      </c>
      <c r="AX2001">
        <v>5966159</v>
      </c>
      <c r="AY2001">
        <v>5966159</v>
      </c>
      <c r="AZ2001" s="4">
        <f t="shared" si="607"/>
        <v>2.2000000000000002</v>
      </c>
      <c r="BB2001">
        <v>2.2000000000000002</v>
      </c>
      <c r="BC2001" s="4">
        <f t="shared" si="608"/>
        <v>2.1</v>
      </c>
      <c r="BE2001">
        <v>2.1</v>
      </c>
      <c r="BF2001" s="4">
        <v>0.64900000000000002</v>
      </c>
      <c r="BG2001" s="4">
        <v>12</v>
      </c>
      <c r="BH2001" s="4">
        <f t="shared" si="590"/>
        <v>72.5</v>
      </c>
      <c r="BJ2001">
        <v>72.5</v>
      </c>
    </row>
    <row r="2002" spans="1:62" x14ac:dyDescent="0.25">
      <c r="A2002" s="4" t="s">
        <v>153</v>
      </c>
      <c r="B2002" s="4">
        <v>2006</v>
      </c>
      <c r="C2002" s="4">
        <v>1</v>
      </c>
      <c r="E2002" s="4">
        <f t="shared" si="591"/>
        <v>3.2082191098577219E-3</v>
      </c>
      <c r="F2002">
        <v>161</v>
      </c>
      <c r="H2002" s="4">
        <f t="shared" si="592"/>
        <v>1.4845116203364152E-2</v>
      </c>
      <c r="I2002">
        <f t="shared" si="593"/>
        <v>3</v>
      </c>
      <c r="K2002">
        <v>3</v>
      </c>
      <c r="L2002" s="4">
        <v>5.61</v>
      </c>
      <c r="M2002">
        <f t="shared" si="594"/>
        <v>1.8821349722065547E-4</v>
      </c>
      <c r="O2002" s="4">
        <f t="shared" si="595"/>
        <v>26.180723820000001</v>
      </c>
      <c r="Q2002">
        <v>26.180723820000001</v>
      </c>
      <c r="S2002" s="4">
        <f t="shared" si="596"/>
        <v>1.4437648664183886E-2</v>
      </c>
      <c r="T2002">
        <v>92</v>
      </c>
      <c r="W2002" s="4">
        <f t="shared" si="597"/>
        <v>0</v>
      </c>
      <c r="X2002">
        <v>0</v>
      </c>
      <c r="Y2002" s="4">
        <v>43.5</v>
      </c>
      <c r="AB2002" s="4">
        <f t="shared" si="598"/>
        <v>4</v>
      </c>
      <c r="AC2002" s="3">
        <v>4</v>
      </c>
      <c r="AD2002" s="4">
        <f t="shared" si="599"/>
        <v>1.3757074778688793E-2</v>
      </c>
      <c r="AE2002">
        <f t="shared" si="600"/>
        <v>98</v>
      </c>
      <c r="AG2002">
        <v>98</v>
      </c>
      <c r="AH2002" s="4">
        <f t="shared" si="601"/>
        <v>6.43</v>
      </c>
      <c r="AJ2002">
        <v>6.43</v>
      </c>
      <c r="AK2002" s="4">
        <f t="shared" si="602"/>
        <v>1.3066604873697041E-2</v>
      </c>
      <c r="AL2002">
        <f t="shared" si="603"/>
        <v>98</v>
      </c>
      <c r="AN2002">
        <v>98</v>
      </c>
      <c r="AO2002" s="4">
        <f t="shared" si="604"/>
        <v>0.2</v>
      </c>
      <c r="AQ2002">
        <v>0.2</v>
      </c>
      <c r="AR2002" s="4">
        <f t="shared" si="605"/>
        <v>189.71539000000001</v>
      </c>
      <c r="AT2002">
        <v>189.71539000000001</v>
      </c>
      <c r="AU2002">
        <v>189.71539000000001</v>
      </c>
      <c r="AV2002" s="4">
        <f t="shared" si="606"/>
        <v>5882796</v>
      </c>
      <c r="AX2002">
        <v>5882796</v>
      </c>
      <c r="AY2002">
        <v>5882796</v>
      </c>
      <c r="AZ2002" s="4">
        <f t="shared" si="607"/>
        <v>2.2000000000000002</v>
      </c>
      <c r="BB2002">
        <v>2.2000000000000002</v>
      </c>
      <c r="BC2002" s="4">
        <f t="shared" si="608"/>
        <v>2.2000000000000002</v>
      </c>
      <c r="BE2002">
        <v>2.2000000000000002</v>
      </c>
      <c r="BF2002" s="4">
        <v>0.64800000000000002</v>
      </c>
      <c r="BG2002" s="4">
        <v>12.1</v>
      </c>
      <c r="BH2002" s="4">
        <f t="shared" si="590"/>
        <v>72.3</v>
      </c>
      <c r="BJ2002">
        <v>72.3</v>
      </c>
    </row>
    <row r="2003" spans="1:62" x14ac:dyDescent="0.25">
      <c r="A2003" s="4" t="s">
        <v>153</v>
      </c>
      <c r="B2003" s="4">
        <v>2005</v>
      </c>
      <c r="C2003" s="4">
        <v>1</v>
      </c>
      <c r="E2003" s="4">
        <f t="shared" si="591"/>
        <v>3.2093808058496461E-3</v>
      </c>
      <c r="F2003">
        <v>163</v>
      </c>
      <c r="H2003" s="4">
        <f t="shared" si="592"/>
        <v>1.4845116203364152E-2</v>
      </c>
      <c r="I2003">
        <f t="shared" si="593"/>
        <v>3</v>
      </c>
      <c r="K2003">
        <v>3</v>
      </c>
      <c r="L2003" s="4">
        <v>6.38</v>
      </c>
      <c r="M2003">
        <f t="shared" si="594"/>
        <v>1.8802633132322251E-4</v>
      </c>
      <c r="O2003" s="4">
        <f t="shared" si="595"/>
        <v>20.680372940000002</v>
      </c>
      <c r="Q2003">
        <v>20.680372940000002</v>
      </c>
      <c r="S2003" s="4">
        <f t="shared" si="596"/>
        <v>1.4437648664183886E-2</v>
      </c>
      <c r="T2003">
        <v>92</v>
      </c>
      <c r="W2003" s="4">
        <f t="shared" si="597"/>
        <v>0</v>
      </c>
      <c r="X2003">
        <v>0</v>
      </c>
      <c r="Y2003" s="4">
        <v>42.8</v>
      </c>
      <c r="AB2003" s="4">
        <f t="shared" si="598"/>
        <v>4</v>
      </c>
      <c r="AC2003" s="3">
        <v>4</v>
      </c>
      <c r="AD2003" s="4">
        <f t="shared" si="599"/>
        <v>1.4425405842383674E-2</v>
      </c>
      <c r="AE2003">
        <f t="shared" si="600"/>
        <v>96</v>
      </c>
      <c r="AG2003">
        <v>96</v>
      </c>
      <c r="AH2003" s="4">
        <f t="shared" si="601"/>
        <v>6.7</v>
      </c>
      <c r="AJ2003">
        <v>6.7</v>
      </c>
      <c r="AK2003" s="4">
        <f t="shared" si="602"/>
        <v>1.3680477740421724E-2</v>
      </c>
      <c r="AL2003">
        <f t="shared" si="603"/>
        <v>96</v>
      </c>
      <c r="AN2003">
        <v>96</v>
      </c>
      <c r="AO2003" s="4">
        <f t="shared" si="604"/>
        <v>0.2</v>
      </c>
      <c r="AQ2003">
        <v>0.2</v>
      </c>
      <c r="AR2003" s="4">
        <f t="shared" si="605"/>
        <v>157.145691</v>
      </c>
      <c r="AT2003">
        <v>157.145691</v>
      </c>
      <c r="AU2003">
        <v>157.145691</v>
      </c>
      <c r="AV2003" s="4">
        <f t="shared" si="606"/>
        <v>5795494</v>
      </c>
      <c r="AX2003">
        <v>5795494</v>
      </c>
      <c r="AY2003">
        <v>5795494</v>
      </c>
      <c r="AZ2003" s="4">
        <f t="shared" si="607"/>
        <v>2.2999999999999998</v>
      </c>
      <c r="BB2003">
        <v>2.2999999999999998</v>
      </c>
      <c r="BC2003" s="4">
        <f t="shared" si="608"/>
        <v>2.2000000000000002</v>
      </c>
      <c r="BE2003">
        <v>2.2000000000000002</v>
      </c>
      <c r="BF2003" s="4">
        <v>0.64600000000000002</v>
      </c>
      <c r="BG2003" s="4">
        <v>12.3</v>
      </c>
      <c r="BH2003" s="4">
        <f t="shared" si="590"/>
        <v>72.099999999999994</v>
      </c>
      <c r="BJ2003">
        <v>72.099999999999994</v>
      </c>
    </row>
    <row r="2004" spans="1:62" x14ac:dyDescent="0.25">
      <c r="A2004" s="4" t="s">
        <v>153</v>
      </c>
      <c r="B2004" s="4">
        <v>2004</v>
      </c>
      <c r="C2004" s="4">
        <v>1</v>
      </c>
      <c r="E2004" s="4">
        <f t="shared" si="591"/>
        <v>3.2097117419962427E-3</v>
      </c>
      <c r="F2004">
        <v>165</v>
      </c>
      <c r="H2004" s="4">
        <f t="shared" si="592"/>
        <v>1.4845116203364152E-2</v>
      </c>
      <c r="I2004">
        <f t="shared" si="593"/>
        <v>3</v>
      </c>
      <c r="K2004">
        <v>3</v>
      </c>
      <c r="L2004" s="4">
        <v>6.2</v>
      </c>
      <c r="M2004">
        <f t="shared" si="594"/>
        <v>1.8802361545281366E-4</v>
      </c>
      <c r="O2004" s="4">
        <f t="shared" si="595"/>
        <v>20.600830269999999</v>
      </c>
      <c r="Q2004">
        <v>20.600830269999999</v>
      </c>
      <c r="S2004" s="4">
        <f t="shared" si="596"/>
        <v>2.5921285339093207E-4</v>
      </c>
      <c r="T2004">
        <v>9</v>
      </c>
      <c r="W2004" s="4">
        <f t="shared" si="597"/>
        <v>0</v>
      </c>
      <c r="X2004">
        <v>0</v>
      </c>
      <c r="Y2004" s="4">
        <v>42</v>
      </c>
      <c r="AB2004" s="4">
        <f t="shared" si="598"/>
        <v>4</v>
      </c>
      <c r="AC2004" s="3">
        <v>4</v>
      </c>
      <c r="AD2004" s="4">
        <f t="shared" si="599"/>
        <v>1.5543997693436515E-2</v>
      </c>
      <c r="AE2004">
        <f t="shared" si="600"/>
        <v>92</v>
      </c>
      <c r="AG2004">
        <v>92</v>
      </c>
      <c r="AH2004" s="4">
        <f t="shared" si="601"/>
        <v>5.78</v>
      </c>
      <c r="AJ2004">
        <v>5.78</v>
      </c>
      <c r="AK2004" s="4">
        <f t="shared" si="602"/>
        <v>1.4724074694565168E-2</v>
      </c>
      <c r="AL2004">
        <f t="shared" si="603"/>
        <v>92</v>
      </c>
      <c r="AN2004">
        <v>92</v>
      </c>
      <c r="AO2004" s="4">
        <f t="shared" si="604"/>
        <v>0.2</v>
      </c>
      <c r="AQ2004">
        <v>0.2</v>
      </c>
      <c r="AR2004" s="4">
        <f t="shared" si="605"/>
        <v>148.527976</v>
      </c>
      <c r="AT2004">
        <v>148.527976</v>
      </c>
      <c r="AU2004">
        <v>148.527976</v>
      </c>
      <c r="AV2004" s="4">
        <f t="shared" si="606"/>
        <v>57374</v>
      </c>
      <c r="AX2004">
        <v>57374</v>
      </c>
      <c r="AY2004">
        <v>57374</v>
      </c>
      <c r="AZ2004" s="4">
        <f t="shared" si="607"/>
        <v>2.2999999999999998</v>
      </c>
      <c r="BB2004">
        <v>2.2999999999999998</v>
      </c>
      <c r="BC2004" s="4">
        <f t="shared" si="608"/>
        <v>2.2000000000000002</v>
      </c>
      <c r="BE2004">
        <v>2.2000000000000002</v>
      </c>
      <c r="BF2004" s="4">
        <v>0.63900000000000001</v>
      </c>
      <c r="BG2004" s="4">
        <v>12.1</v>
      </c>
      <c r="BH2004" s="4">
        <f t="shared" si="590"/>
        <v>71.900000000000006</v>
      </c>
      <c r="BJ2004">
        <v>71.900000000000006</v>
      </c>
    </row>
    <row r="2005" spans="1:62" x14ac:dyDescent="0.25">
      <c r="A2005" s="4" t="s">
        <v>153</v>
      </c>
      <c r="B2005" s="4">
        <v>2003</v>
      </c>
      <c r="C2005" s="4">
        <v>1</v>
      </c>
      <c r="E2005" s="4">
        <f t="shared" si="591"/>
        <v>3.2095655695938011E-3</v>
      </c>
      <c r="F2005">
        <v>166</v>
      </c>
      <c r="H2005" s="4">
        <f t="shared" si="592"/>
        <v>1.5219517169984854E-2</v>
      </c>
      <c r="I2005">
        <f t="shared" si="593"/>
        <v>4</v>
      </c>
      <c r="K2005">
        <v>4</v>
      </c>
      <c r="L2005" s="4">
        <v>6.64</v>
      </c>
      <c r="M2005">
        <f t="shared" si="594"/>
        <v>1.9224134189615741E-4</v>
      </c>
      <c r="O2005" s="4">
        <f t="shared" si="595"/>
        <v>155.42330759999999</v>
      </c>
      <c r="Q2005">
        <v>155.42330759999999</v>
      </c>
      <c r="S2005" s="4">
        <f t="shared" si="596"/>
        <v>1.5592332611017628E-2</v>
      </c>
      <c r="T2005">
        <v>86</v>
      </c>
      <c r="W2005" s="4">
        <f t="shared" si="597"/>
        <v>0</v>
      </c>
      <c r="X2005">
        <v>0</v>
      </c>
      <c r="Y2005" s="4">
        <v>41.3</v>
      </c>
      <c r="AB2005" s="4">
        <f t="shared" si="598"/>
        <v>4</v>
      </c>
      <c r="AC2005" s="3">
        <v>4</v>
      </c>
      <c r="AD2005" s="4">
        <f t="shared" si="599"/>
        <v>1.6509218602301447E-2</v>
      </c>
      <c r="AE2005">
        <f t="shared" si="600"/>
        <v>86</v>
      </c>
      <c r="AG2005">
        <v>86</v>
      </c>
      <c r="AH2005" s="4">
        <f t="shared" si="601"/>
        <v>5.99</v>
      </c>
      <c r="AJ2005">
        <v>5.99</v>
      </c>
      <c r="AK2005" s="4">
        <f t="shared" si="602"/>
        <v>1.5684596325779517E-2</v>
      </c>
      <c r="AL2005">
        <f t="shared" si="603"/>
        <v>86</v>
      </c>
      <c r="AN2005">
        <v>86</v>
      </c>
      <c r="AO2005" s="4">
        <f t="shared" si="604"/>
        <v>0.1</v>
      </c>
      <c r="AQ2005">
        <v>0.1</v>
      </c>
      <c r="AR2005" s="4">
        <f t="shared" si="605"/>
        <v>1174.7793469999999</v>
      </c>
      <c r="AT2005">
        <v>1174.7793469999999</v>
      </c>
      <c r="AU2005">
        <v>1174.7793469999999</v>
      </c>
      <c r="AV2005" s="4">
        <f t="shared" si="606"/>
        <v>56795</v>
      </c>
      <c r="AX2005">
        <v>56795</v>
      </c>
      <c r="AY2005">
        <v>56795</v>
      </c>
      <c r="AZ2005" s="4">
        <f t="shared" si="607"/>
        <v>2.4</v>
      </c>
      <c r="BB2005">
        <v>2.4</v>
      </c>
      <c r="BC2005" s="4">
        <f t="shared" si="608"/>
        <v>2.2999999999999998</v>
      </c>
      <c r="BE2005">
        <v>2.2999999999999998</v>
      </c>
      <c r="BF2005" s="4">
        <v>0.64200000000000002</v>
      </c>
      <c r="BG2005" s="4">
        <v>12.7</v>
      </c>
      <c r="BH2005" s="4">
        <f t="shared" si="590"/>
        <v>71.7</v>
      </c>
      <c r="BJ2005">
        <v>71.7</v>
      </c>
    </row>
    <row r="2006" spans="1:62" x14ac:dyDescent="0.25">
      <c r="A2006" s="4" t="s">
        <v>153</v>
      </c>
      <c r="B2006" s="4">
        <v>2002</v>
      </c>
      <c r="C2006" s="4">
        <v>1</v>
      </c>
      <c r="E2006" s="4">
        <f t="shared" si="591"/>
        <v>3.2086500857506873E-3</v>
      </c>
      <c r="F2006">
        <v>168</v>
      </c>
      <c r="H2006" s="4">
        <f t="shared" si="592"/>
        <v>1.5219517169984854E-2</v>
      </c>
      <c r="I2006">
        <f t="shared" si="593"/>
        <v>4</v>
      </c>
      <c r="K2006">
        <v>4</v>
      </c>
      <c r="L2006" s="4">
        <v>5.66</v>
      </c>
      <c r="M2006">
        <f t="shared" si="594"/>
        <v>1.9216764848139007E-4</v>
      </c>
      <c r="O2006" s="4">
        <f t="shared" si="595"/>
        <v>152.82939730000001</v>
      </c>
      <c r="Q2006">
        <v>152.82939730000001</v>
      </c>
      <c r="S2006" s="4">
        <f t="shared" si="596"/>
        <v>8.675140700055771E-5</v>
      </c>
      <c r="W2006" s="4">
        <f t="shared" si="597"/>
        <v>0</v>
      </c>
      <c r="X2006">
        <v>0</v>
      </c>
      <c r="Y2006" s="4">
        <v>4.5999999999999996</v>
      </c>
      <c r="AB2006" s="4">
        <f t="shared" si="598"/>
        <v>4</v>
      </c>
      <c r="AC2006" s="3">
        <v>4</v>
      </c>
      <c r="AD2006" s="4">
        <f t="shared" si="599"/>
        <v>1.640512803699197E-2</v>
      </c>
      <c r="AE2006">
        <f t="shared" si="600"/>
        <v>87</v>
      </c>
      <c r="AG2006">
        <v>87</v>
      </c>
      <c r="AH2006" s="4">
        <f t="shared" si="601"/>
        <v>6.77</v>
      </c>
      <c r="AJ2006">
        <v>6.77</v>
      </c>
      <c r="AK2006" s="4">
        <f t="shared" si="602"/>
        <v>1.5571933345534488E-2</v>
      </c>
      <c r="AL2006">
        <f t="shared" si="603"/>
        <v>87</v>
      </c>
      <c r="AN2006">
        <v>87</v>
      </c>
      <c r="AO2006" s="4">
        <f t="shared" si="604"/>
        <v>0.1</v>
      </c>
      <c r="AQ2006">
        <v>0.1</v>
      </c>
      <c r="AR2006" s="4">
        <f t="shared" si="605"/>
        <v>1148.2298820000001</v>
      </c>
      <c r="AT2006">
        <v>1148.2298820000001</v>
      </c>
      <c r="AU2006">
        <v>1148.2298820000001</v>
      </c>
      <c r="AV2006" s="4">
        <f t="shared" si="606"/>
        <v>558611</v>
      </c>
      <c r="AX2006">
        <v>558611</v>
      </c>
      <c r="AY2006">
        <v>558611</v>
      </c>
      <c r="AZ2006" s="4">
        <f t="shared" si="607"/>
        <v>2.4</v>
      </c>
      <c r="BB2006">
        <v>2.4</v>
      </c>
      <c r="BC2006" s="4">
        <f t="shared" si="608"/>
        <v>2.2999999999999998</v>
      </c>
      <c r="BE2006">
        <v>2.2999999999999998</v>
      </c>
      <c r="BF2006" s="4">
        <v>0.63200000000000001</v>
      </c>
      <c r="BG2006" s="4">
        <v>12.2</v>
      </c>
      <c r="BH2006" s="4">
        <f t="shared" si="590"/>
        <v>71.5</v>
      </c>
      <c r="BJ2006">
        <v>71.5</v>
      </c>
    </row>
    <row r="2007" spans="1:62" x14ac:dyDescent="0.25">
      <c r="A2007" s="4" t="s">
        <v>153</v>
      </c>
      <c r="B2007" s="4">
        <v>2001</v>
      </c>
      <c r="C2007" s="4">
        <v>1</v>
      </c>
      <c r="E2007" s="4">
        <f t="shared" si="591"/>
        <v>1.5828009310702893E-3</v>
      </c>
      <c r="F2007">
        <v>17</v>
      </c>
      <c r="H2007" s="4">
        <f t="shared" si="592"/>
        <v>1.5219517169984854E-2</v>
      </c>
      <c r="I2007">
        <f t="shared" si="593"/>
        <v>4</v>
      </c>
      <c r="K2007">
        <v>4</v>
      </c>
      <c r="L2007" s="4">
        <v>6.66</v>
      </c>
      <c r="M2007">
        <f t="shared" si="594"/>
        <v>1.9432652970732443E-4</v>
      </c>
      <c r="O2007" s="4">
        <f t="shared" si="595"/>
        <v>233.84886030000001</v>
      </c>
      <c r="Q2007">
        <v>233.84886030000001</v>
      </c>
      <c r="S2007" s="4">
        <f t="shared" si="596"/>
        <v>8.675140700055771E-5</v>
      </c>
      <c r="W2007" s="4">
        <f t="shared" si="597"/>
        <v>0</v>
      </c>
      <c r="X2007">
        <v>0</v>
      </c>
      <c r="Y2007" s="4">
        <v>39.799999999999997</v>
      </c>
      <c r="AB2007" s="4">
        <f t="shared" si="598"/>
        <v>5</v>
      </c>
      <c r="AC2007" s="3">
        <v>5</v>
      </c>
      <c r="AD2007" s="4">
        <f t="shared" si="599"/>
        <v>1.4152826245893409E-4</v>
      </c>
      <c r="AE2007">
        <f t="shared" si="600"/>
        <v>9</v>
      </c>
      <c r="AG2007">
        <v>9</v>
      </c>
      <c r="AH2007" s="4">
        <f t="shared" si="601"/>
        <v>7.61</v>
      </c>
      <c r="AJ2007">
        <v>7.61</v>
      </c>
      <c r="AK2007" s="4">
        <f t="shared" si="602"/>
        <v>1.5284740164462117E-2</v>
      </c>
      <c r="AL2007">
        <f t="shared" si="603"/>
        <v>89</v>
      </c>
      <c r="AN2007">
        <v>89</v>
      </c>
      <c r="AO2007" s="4">
        <f t="shared" si="604"/>
        <v>0.1</v>
      </c>
      <c r="AQ2007">
        <v>0.1</v>
      </c>
      <c r="AR2007" s="4">
        <f t="shared" si="605"/>
        <v>1417.2658200000001</v>
      </c>
      <c r="AT2007">
        <v>1417.2658200000001</v>
      </c>
      <c r="AU2007">
        <v>1417.2658200000001</v>
      </c>
      <c r="AV2007" s="4">
        <f t="shared" si="606"/>
        <v>546624</v>
      </c>
      <c r="AX2007">
        <v>546624</v>
      </c>
      <c r="AY2007">
        <v>546624</v>
      </c>
      <c r="AZ2007" s="4">
        <f t="shared" si="607"/>
        <v>2.5</v>
      </c>
      <c r="BB2007">
        <v>2.5</v>
      </c>
      <c r="BC2007" s="4">
        <f t="shared" si="608"/>
        <v>2.4</v>
      </c>
      <c r="BE2007">
        <v>2.4</v>
      </c>
      <c r="BF2007" s="4">
        <v>0.624</v>
      </c>
      <c r="BG2007" s="4">
        <v>11.8</v>
      </c>
      <c r="BH2007" s="4">
        <f t="shared" si="590"/>
        <v>71.2</v>
      </c>
      <c r="BJ2007">
        <v>71.2</v>
      </c>
    </row>
    <row r="2008" spans="1:62" x14ac:dyDescent="0.25">
      <c r="A2008" s="4" t="s">
        <v>153</v>
      </c>
      <c r="B2008" s="4">
        <v>2000</v>
      </c>
      <c r="C2008" s="4">
        <v>1</v>
      </c>
      <c r="E2008" s="4">
        <f t="shared" si="591"/>
        <v>3.2043298962112633E-3</v>
      </c>
      <c r="F2008">
        <v>172</v>
      </c>
      <c r="H2008" s="4">
        <f t="shared" si="592"/>
        <v>1.5219517169984854E-2</v>
      </c>
      <c r="I2008">
        <f t="shared" si="593"/>
        <v>4</v>
      </c>
      <c r="K2008">
        <v>4</v>
      </c>
      <c r="L2008" s="4">
        <v>6.78</v>
      </c>
      <c r="M2008">
        <f t="shared" si="594"/>
        <v>1.9527540538903312E-4</v>
      </c>
      <c r="O2008" s="4">
        <f t="shared" si="595"/>
        <v>273.57587690000003</v>
      </c>
      <c r="Q2008">
        <v>273.57587690000003</v>
      </c>
      <c r="S2008" s="4">
        <f t="shared" si="596"/>
        <v>8.675140700055771E-5</v>
      </c>
      <c r="W2008" s="4">
        <f t="shared" si="597"/>
        <v>0</v>
      </c>
      <c r="X2008">
        <v>0</v>
      </c>
      <c r="Y2008" s="4">
        <v>39.1</v>
      </c>
      <c r="AB2008" s="4">
        <f t="shared" si="598"/>
        <v>5</v>
      </c>
      <c r="AC2008" s="3">
        <v>5</v>
      </c>
      <c r="AD2008" s="4">
        <f t="shared" si="599"/>
        <v>1.6573097762408635E-2</v>
      </c>
      <c r="AE2008">
        <f t="shared" si="600"/>
        <v>86</v>
      </c>
      <c r="AG2008">
        <v>86</v>
      </c>
      <c r="AH2008" s="4">
        <f t="shared" si="601"/>
        <v>8.1</v>
      </c>
      <c r="AJ2008">
        <v>8.1</v>
      </c>
      <c r="AK2008" s="4">
        <f t="shared" si="602"/>
        <v>1.5659496973947595E-2</v>
      </c>
      <c r="AL2008">
        <f t="shared" si="603"/>
        <v>86</v>
      </c>
      <c r="AN2008">
        <v>86</v>
      </c>
      <c r="AO2008" s="4">
        <f t="shared" si="604"/>
        <v>0.1</v>
      </c>
      <c r="AQ2008">
        <v>0.1</v>
      </c>
      <c r="AR2008" s="4">
        <f t="shared" si="605"/>
        <v>1545.6264229999999</v>
      </c>
      <c r="AT2008">
        <v>1545.6264229999999</v>
      </c>
      <c r="AU2008">
        <v>1545.6264229999999</v>
      </c>
      <c r="AV2008" s="4">
        <f t="shared" si="606"/>
        <v>5327</v>
      </c>
      <c r="AX2008">
        <v>5327</v>
      </c>
      <c r="AY2008">
        <v>5327</v>
      </c>
      <c r="AZ2008" s="4">
        <f t="shared" si="607"/>
        <v>2.5</v>
      </c>
      <c r="BB2008">
        <v>2.5</v>
      </c>
      <c r="BC2008" s="4">
        <f t="shared" si="608"/>
        <v>2.4</v>
      </c>
      <c r="BE2008">
        <v>2.4</v>
      </c>
      <c r="BF2008" s="4">
        <v>0.625</v>
      </c>
      <c r="BG2008" s="4">
        <v>11.6</v>
      </c>
      <c r="BH2008" s="4">
        <f t="shared" si="590"/>
        <v>79</v>
      </c>
      <c r="BJ2008">
        <v>79</v>
      </c>
    </row>
    <row r="2009" spans="1:62" x14ac:dyDescent="0.25">
      <c r="A2009" s="4" t="s">
        <v>154</v>
      </c>
      <c r="B2009" s="4">
        <v>2015</v>
      </c>
      <c r="C2009" s="4">
        <v>1</v>
      </c>
      <c r="E2009" s="4">
        <f t="shared" si="591"/>
        <v>3.0332713382335351E-3</v>
      </c>
      <c r="F2009">
        <v>123</v>
      </c>
      <c r="H2009" s="4">
        <f t="shared" si="592"/>
        <v>1.6488974231872046E-2</v>
      </c>
      <c r="I2009">
        <f t="shared" si="593"/>
        <v>8</v>
      </c>
      <c r="K2009">
        <v>8</v>
      </c>
      <c r="M2009">
        <f t="shared" si="594"/>
        <v>1.8731145170040577E-4</v>
      </c>
      <c r="O2009" s="4">
        <f t="shared" si="595"/>
        <v>0</v>
      </c>
      <c r="Q2009">
        <v>0</v>
      </c>
      <c r="S2009" s="4">
        <f t="shared" si="596"/>
        <v>2.5921285339093207E-4</v>
      </c>
      <c r="T2009">
        <v>9</v>
      </c>
      <c r="W2009" s="4">
        <f t="shared" si="597"/>
        <v>4</v>
      </c>
      <c r="X2009">
        <v>4</v>
      </c>
      <c r="Y2009" s="4">
        <v>55.6</v>
      </c>
      <c r="AB2009" s="4">
        <f t="shared" si="598"/>
        <v>10</v>
      </c>
      <c r="AC2009" s="3">
        <v>10</v>
      </c>
      <c r="AD2009" s="4">
        <f t="shared" si="599"/>
        <v>1.6347719425358235E-2</v>
      </c>
      <c r="AE2009">
        <f t="shared" si="600"/>
        <v>88</v>
      </c>
      <c r="AG2009">
        <v>88</v>
      </c>
      <c r="AH2009" s="4" t="e">
        <f t="shared" si="601"/>
        <v>#VALUE!</v>
      </c>
      <c r="AK2009" s="4">
        <f t="shared" si="602"/>
        <v>2.3217488840015401E-4</v>
      </c>
      <c r="AL2009">
        <f t="shared" si="603"/>
        <v>9</v>
      </c>
      <c r="AN2009">
        <v>9</v>
      </c>
      <c r="AO2009" s="4">
        <f t="shared" si="604"/>
        <v>0.1</v>
      </c>
      <c r="AQ2009">
        <v>0.1</v>
      </c>
      <c r="AR2009" s="4">
        <f t="shared" si="605"/>
        <v>63.343259000000003</v>
      </c>
      <c r="AT2009">
        <v>63.343259000000003</v>
      </c>
      <c r="AU2009">
        <v>63.343259000000003</v>
      </c>
      <c r="AV2009" s="4">
        <f t="shared" si="606"/>
        <v>10715281.625</v>
      </c>
      <c r="AX2009">
        <v>31376671</v>
      </c>
      <c r="AY2009">
        <v>31376671</v>
      </c>
      <c r="AZ2009" s="4">
        <f t="shared" si="607"/>
        <v>1.1000000000000001</v>
      </c>
      <c r="BB2009">
        <v>1.1000000000000001</v>
      </c>
      <c r="BC2009" s="4">
        <f t="shared" si="608"/>
        <v>1.1000000000000001</v>
      </c>
      <c r="BE2009">
        <v>1.1000000000000001</v>
      </c>
      <c r="BF2009" s="4">
        <v>0.73699999999999999</v>
      </c>
      <c r="BG2009" s="4">
        <v>13.4</v>
      </c>
      <c r="BH2009" s="4">
        <f t="shared" si="590"/>
        <v>75.5</v>
      </c>
      <c r="BJ2009">
        <v>75.5</v>
      </c>
    </row>
    <row r="2010" spans="1:62" x14ac:dyDescent="0.25">
      <c r="A2010" s="4" t="s">
        <v>154</v>
      </c>
      <c r="B2010" s="4">
        <v>2014</v>
      </c>
      <c r="C2010" s="4">
        <v>1</v>
      </c>
      <c r="E2010" s="4">
        <f t="shared" si="591"/>
        <v>3.0493342433853174E-3</v>
      </c>
      <c r="F2010">
        <v>125</v>
      </c>
      <c r="H2010" s="4">
        <f t="shared" si="592"/>
        <v>1.6488974231872046E-2</v>
      </c>
      <c r="I2010">
        <f t="shared" si="593"/>
        <v>8</v>
      </c>
      <c r="K2010">
        <v>8</v>
      </c>
      <c r="L2010" s="4">
        <v>0.01</v>
      </c>
      <c r="M2010">
        <f t="shared" si="594"/>
        <v>1.9928077041947271E-4</v>
      </c>
      <c r="O2010" s="4">
        <f t="shared" si="595"/>
        <v>973.72867499999995</v>
      </c>
      <c r="Q2010">
        <v>973.72867499999995</v>
      </c>
      <c r="S2010" s="4">
        <f t="shared" si="596"/>
        <v>1.5294555671065845E-2</v>
      </c>
      <c r="T2010">
        <v>88</v>
      </c>
      <c r="W2010" s="4">
        <f t="shared" si="597"/>
        <v>0</v>
      </c>
      <c r="X2010">
        <v>0</v>
      </c>
      <c r="Y2010" s="4">
        <v>54.9</v>
      </c>
      <c r="AB2010" s="4">
        <f t="shared" si="598"/>
        <v>10</v>
      </c>
      <c r="AC2010" s="3">
        <v>10</v>
      </c>
      <c r="AD2010" s="4">
        <f t="shared" si="599"/>
        <v>1.6273428047199622E-2</v>
      </c>
      <c r="AE2010">
        <f t="shared" si="600"/>
        <v>78</v>
      </c>
      <c r="AG2010">
        <v>78</v>
      </c>
      <c r="AH2010" s="4">
        <f t="shared" si="601"/>
        <v>5.47</v>
      </c>
      <c r="AJ2010">
        <v>5.47</v>
      </c>
      <c r="AK2010" s="4">
        <f t="shared" si="602"/>
        <v>1.5489157717891158E-2</v>
      </c>
      <c r="AL2010">
        <f t="shared" si="603"/>
        <v>88</v>
      </c>
      <c r="AN2010">
        <v>88</v>
      </c>
      <c r="AO2010" s="4">
        <f t="shared" si="604"/>
        <v>0.1</v>
      </c>
      <c r="AQ2010">
        <v>0.1</v>
      </c>
      <c r="AR2010" s="4">
        <f t="shared" si="605"/>
        <v>6491.5245000000004</v>
      </c>
      <c r="AT2010">
        <v>6491.5245000000004</v>
      </c>
      <c r="AU2010">
        <v>6491.5245000000004</v>
      </c>
      <c r="AV2010" s="4">
        <f t="shared" si="606"/>
        <v>3973354</v>
      </c>
      <c r="AX2010">
        <v>3973354</v>
      </c>
      <c r="AY2010">
        <v>3973354</v>
      </c>
      <c r="AZ2010" s="4">
        <f t="shared" si="607"/>
        <v>1.1000000000000001</v>
      </c>
      <c r="BB2010">
        <v>1.1000000000000001</v>
      </c>
      <c r="BC2010" s="4">
        <f t="shared" si="608"/>
        <v>1.1000000000000001</v>
      </c>
      <c r="BE2010">
        <v>1.1000000000000001</v>
      </c>
      <c r="BF2010" s="4">
        <v>0.73499999999999999</v>
      </c>
      <c r="BG2010" s="4">
        <v>13.4</v>
      </c>
      <c r="BH2010" s="4">
        <f t="shared" si="590"/>
        <v>75.3</v>
      </c>
      <c r="BJ2010">
        <v>75.3</v>
      </c>
    </row>
    <row r="2011" spans="1:62" x14ac:dyDescent="0.25">
      <c r="A2011" s="4" t="s">
        <v>154</v>
      </c>
      <c r="B2011" s="4">
        <v>2013</v>
      </c>
      <c r="C2011" s="4">
        <v>1</v>
      </c>
      <c r="E2011" s="4">
        <f t="shared" si="591"/>
        <v>3.0493342433853174E-3</v>
      </c>
      <c r="F2011">
        <v>125</v>
      </c>
      <c r="H2011" s="4">
        <f t="shared" si="592"/>
        <v>1.6488974231872046E-2</v>
      </c>
      <c r="I2011">
        <f t="shared" si="593"/>
        <v>8</v>
      </c>
      <c r="K2011">
        <v>8</v>
      </c>
      <c r="L2011" s="4">
        <v>5.38</v>
      </c>
      <c r="M2011">
        <f t="shared" si="594"/>
        <v>1.9958403896435439E-4</v>
      </c>
      <c r="O2011" s="4">
        <f t="shared" si="595"/>
        <v>946.65211650000003</v>
      </c>
      <c r="Q2011">
        <v>946.65211650000003</v>
      </c>
      <c r="S2011" s="4">
        <f t="shared" si="596"/>
        <v>1.5294555671065845E-2</v>
      </c>
      <c r="T2011">
        <v>88</v>
      </c>
      <c r="W2011" s="4">
        <f t="shared" si="597"/>
        <v>0</v>
      </c>
      <c r="X2011">
        <v>0</v>
      </c>
      <c r="Y2011" s="4">
        <v>54.2</v>
      </c>
      <c r="AB2011" s="4">
        <f t="shared" si="598"/>
        <v>11</v>
      </c>
      <c r="AC2011" s="3">
        <v>11</v>
      </c>
      <c r="AD2011" s="4">
        <f t="shared" si="599"/>
        <v>1.4619811319726977E-2</v>
      </c>
      <c r="AE2011">
        <f t="shared" si="600"/>
        <v>71</v>
      </c>
      <c r="AG2011">
        <v>71</v>
      </c>
      <c r="AH2011" s="4">
        <f t="shared" si="601"/>
        <v>5.23</v>
      </c>
      <c r="AJ2011">
        <v>5.23</v>
      </c>
      <c r="AK2011" s="4">
        <f t="shared" si="602"/>
        <v>1.5480798284434548E-2</v>
      </c>
      <c r="AL2011">
        <f t="shared" si="603"/>
        <v>88</v>
      </c>
      <c r="AN2011">
        <v>88</v>
      </c>
      <c r="AO2011" s="4">
        <f t="shared" si="604"/>
        <v>0.1</v>
      </c>
      <c r="AQ2011">
        <v>0.1</v>
      </c>
      <c r="AR2011" s="4">
        <f t="shared" si="605"/>
        <v>6583.1162480000003</v>
      </c>
      <c r="AT2011">
        <v>6583.1162480000003</v>
      </c>
      <c r="AU2011">
        <v>6583.1162480000003</v>
      </c>
      <c r="AV2011" s="4">
        <f t="shared" si="606"/>
        <v>3565716</v>
      </c>
      <c r="AX2011">
        <v>3565716</v>
      </c>
      <c r="AY2011">
        <v>3565716</v>
      </c>
      <c r="AZ2011" s="4">
        <f t="shared" si="607"/>
        <v>1.1000000000000001</v>
      </c>
      <c r="BB2011">
        <v>1.1000000000000001</v>
      </c>
      <c r="BC2011" s="4">
        <f t="shared" si="608"/>
        <v>1.1000000000000001</v>
      </c>
      <c r="BE2011">
        <v>1.1000000000000001</v>
      </c>
      <c r="BF2011" s="4">
        <v>0.73099999999999998</v>
      </c>
      <c r="BG2011" s="4">
        <v>13.4</v>
      </c>
      <c r="BH2011" s="4">
        <f t="shared" si="590"/>
        <v>75.3</v>
      </c>
      <c r="BJ2011">
        <v>75.3</v>
      </c>
    </row>
    <row r="2012" spans="1:62" x14ac:dyDescent="0.25">
      <c r="A2012" s="4" t="s">
        <v>154</v>
      </c>
      <c r="B2012" s="4">
        <v>2012</v>
      </c>
      <c r="C2012" s="4">
        <v>1</v>
      </c>
      <c r="E2012" s="4">
        <f t="shared" si="591"/>
        <v>3.0793228256523718E-3</v>
      </c>
      <c r="F2012">
        <v>129</v>
      </c>
      <c r="H2012" s="4">
        <f t="shared" si="592"/>
        <v>1.6740666631037373E-2</v>
      </c>
      <c r="I2012">
        <f t="shared" si="593"/>
        <v>9</v>
      </c>
      <c r="K2012">
        <v>9</v>
      </c>
      <c r="L2012" s="4">
        <v>5.14</v>
      </c>
      <c r="M2012">
        <f t="shared" si="594"/>
        <v>2.0013037085818655E-4</v>
      </c>
      <c r="O2012" s="4">
        <f t="shared" si="595"/>
        <v>885.98581850000005</v>
      </c>
      <c r="Q2012">
        <v>885.98581850000005</v>
      </c>
      <c r="S2012" s="4">
        <f t="shared" si="596"/>
        <v>1.3597551795253666E-2</v>
      </c>
      <c r="T2012">
        <v>95</v>
      </c>
      <c r="W2012" s="4">
        <f t="shared" si="597"/>
        <v>0</v>
      </c>
      <c r="X2012">
        <v>0</v>
      </c>
      <c r="Y2012" s="4">
        <v>53.6</v>
      </c>
      <c r="AB2012" s="4">
        <f t="shared" si="598"/>
        <v>11</v>
      </c>
      <c r="AC2012" s="3">
        <v>11</v>
      </c>
      <c r="AD2012" s="4">
        <f t="shared" si="599"/>
        <v>1.5056511241417212E-2</v>
      </c>
      <c r="AE2012">
        <f t="shared" si="600"/>
        <v>94</v>
      </c>
      <c r="AG2012">
        <v>94</v>
      </c>
      <c r="AH2012" s="4">
        <f t="shared" si="601"/>
        <v>5.18</v>
      </c>
      <c r="AJ2012">
        <v>5.18</v>
      </c>
      <c r="AK2012" s="4">
        <f t="shared" si="602"/>
        <v>1.3976340628261962E-2</v>
      </c>
      <c r="AL2012">
        <f t="shared" si="603"/>
        <v>95</v>
      </c>
      <c r="AN2012">
        <v>95</v>
      </c>
      <c r="AO2012" s="4">
        <f t="shared" si="604"/>
        <v>0.1</v>
      </c>
      <c r="AQ2012">
        <v>0.1</v>
      </c>
      <c r="AR2012" s="4">
        <f t="shared" si="605"/>
        <v>6387.7852810000004</v>
      </c>
      <c r="AT2012">
        <v>6387.7852810000004</v>
      </c>
      <c r="AU2012">
        <v>6387.7852810000004</v>
      </c>
      <c r="AV2012" s="4">
        <f t="shared" si="606"/>
        <v>3158966</v>
      </c>
      <c r="AX2012">
        <v>3158966</v>
      </c>
      <c r="AY2012">
        <v>3158966</v>
      </c>
      <c r="AZ2012" s="4">
        <f t="shared" si="607"/>
        <v>1.1000000000000001</v>
      </c>
      <c r="BB2012">
        <v>1.1000000000000001</v>
      </c>
      <c r="BC2012" s="4">
        <f t="shared" si="608"/>
        <v>1.1000000000000001</v>
      </c>
      <c r="BE2012">
        <v>1.1000000000000001</v>
      </c>
      <c r="BF2012" s="4">
        <v>0.72499999999999998</v>
      </c>
      <c r="BG2012" s="4">
        <v>13.4</v>
      </c>
      <c r="BH2012" s="4">
        <f t="shared" si="590"/>
        <v>74.900000000000006</v>
      </c>
      <c r="BJ2012">
        <v>74.900000000000006</v>
      </c>
    </row>
    <row r="2013" spans="1:62" x14ac:dyDescent="0.25">
      <c r="A2013" s="4" t="s">
        <v>154</v>
      </c>
      <c r="B2013" s="4">
        <v>2011</v>
      </c>
      <c r="C2013" s="4">
        <v>1</v>
      </c>
      <c r="E2013" s="4">
        <f t="shared" si="591"/>
        <v>3.1063873842960082E-3</v>
      </c>
      <c r="F2013">
        <v>133</v>
      </c>
      <c r="H2013" s="4">
        <f t="shared" si="592"/>
        <v>1.6740666631037373E-2</v>
      </c>
      <c r="I2013">
        <f t="shared" si="593"/>
        <v>9</v>
      </c>
      <c r="K2013">
        <v>9</v>
      </c>
      <c r="L2013" s="4">
        <v>4.83</v>
      </c>
      <c r="M2013">
        <f t="shared" si="594"/>
        <v>2.0067228103095506E-4</v>
      </c>
      <c r="O2013" s="4">
        <f t="shared" si="595"/>
        <v>759.53806950000001</v>
      </c>
      <c r="Q2013">
        <v>759.53806950000001</v>
      </c>
      <c r="S2013" s="4">
        <f t="shared" si="596"/>
        <v>1.4682265089018029E-2</v>
      </c>
      <c r="T2013">
        <v>91</v>
      </c>
      <c r="W2013" s="4">
        <f t="shared" si="597"/>
        <v>0</v>
      </c>
      <c r="X2013">
        <v>0</v>
      </c>
      <c r="Y2013" s="4">
        <v>52.9</v>
      </c>
      <c r="AB2013" s="4">
        <f t="shared" si="598"/>
        <v>12</v>
      </c>
      <c r="AC2013" s="3">
        <v>12</v>
      </c>
      <c r="AD2013" s="4">
        <f t="shared" si="599"/>
        <v>1.5793805762760869E-2</v>
      </c>
      <c r="AE2013">
        <f t="shared" si="600"/>
        <v>91</v>
      </c>
      <c r="AG2013">
        <v>91</v>
      </c>
      <c r="AH2013" s="4">
        <f t="shared" si="601"/>
        <v>4.93</v>
      </c>
      <c r="AJ2013">
        <v>4.93</v>
      </c>
      <c r="AK2013" s="4">
        <f t="shared" si="602"/>
        <v>1.4945827447154836E-2</v>
      </c>
      <c r="AL2013">
        <f t="shared" si="603"/>
        <v>91</v>
      </c>
      <c r="AN2013">
        <v>91</v>
      </c>
      <c r="AO2013" s="4">
        <f t="shared" si="604"/>
        <v>0.2</v>
      </c>
      <c r="AQ2013">
        <v>0.2</v>
      </c>
      <c r="AR2013" s="4">
        <f t="shared" si="605"/>
        <v>5771.5658780000003</v>
      </c>
      <c r="AT2013">
        <v>5771.5658780000003</v>
      </c>
      <c r="AU2013">
        <v>5771.5658780000003</v>
      </c>
      <c r="AV2013" s="4">
        <f t="shared" si="606"/>
        <v>10715281.625</v>
      </c>
      <c r="AX2013">
        <v>29759989</v>
      </c>
      <c r="AY2013">
        <v>29759989</v>
      </c>
      <c r="AZ2013" s="4">
        <f t="shared" si="607"/>
        <v>1.1000000000000001</v>
      </c>
      <c r="BB2013">
        <v>1.1000000000000001</v>
      </c>
      <c r="BC2013" s="4">
        <f t="shared" si="608"/>
        <v>1.1000000000000001</v>
      </c>
      <c r="BE2013">
        <v>1.1000000000000001</v>
      </c>
      <c r="BF2013" s="4">
        <v>0.72099999999999997</v>
      </c>
      <c r="BG2013" s="4">
        <v>13.4</v>
      </c>
      <c r="BH2013" s="4">
        <f t="shared" si="590"/>
        <v>74.5</v>
      </c>
      <c r="BJ2013">
        <v>74.5</v>
      </c>
    </row>
    <row r="2014" spans="1:62" x14ac:dyDescent="0.25">
      <c r="A2014" s="4" t="s">
        <v>154</v>
      </c>
      <c r="B2014" s="4">
        <v>2010</v>
      </c>
      <c r="C2014" s="4">
        <v>1</v>
      </c>
      <c r="E2014" s="4">
        <f t="shared" si="591"/>
        <v>1.5375706050567797E-3</v>
      </c>
      <c r="F2014">
        <v>14</v>
      </c>
      <c r="H2014" s="4">
        <f t="shared" si="592"/>
        <v>1.6963061001945546E-2</v>
      </c>
      <c r="I2014">
        <f t="shared" si="593"/>
        <v>10</v>
      </c>
      <c r="K2014">
        <v>10</v>
      </c>
      <c r="L2014" s="4">
        <v>4.72</v>
      </c>
      <c r="M2014">
        <f t="shared" si="594"/>
        <v>1.8964139407422399E-4</v>
      </c>
      <c r="O2014" s="4">
        <f t="shared" si="595"/>
        <v>69.439345079999995</v>
      </c>
      <c r="Q2014">
        <v>69.439345079999995</v>
      </c>
      <c r="S2014" s="4">
        <f t="shared" si="596"/>
        <v>1.4174537003913691E-2</v>
      </c>
      <c r="T2014">
        <v>93</v>
      </c>
      <c r="W2014" s="4">
        <f t="shared" si="597"/>
        <v>0</v>
      </c>
      <c r="X2014">
        <v>0</v>
      </c>
      <c r="Y2014" s="4">
        <v>52.2</v>
      </c>
      <c r="AB2014" s="4">
        <f t="shared" si="598"/>
        <v>12</v>
      </c>
      <c r="AC2014" s="3">
        <v>12</v>
      </c>
      <c r="AD2014" s="4">
        <f t="shared" si="599"/>
        <v>1.555977134529875E-2</v>
      </c>
      <c r="AE2014">
        <f t="shared" si="600"/>
        <v>92</v>
      </c>
      <c r="AG2014">
        <v>92</v>
      </c>
      <c r="AH2014" s="4">
        <f t="shared" si="601"/>
        <v>5.3</v>
      </c>
      <c r="AJ2014">
        <v>5.3</v>
      </c>
      <c r="AK2014" s="4">
        <f t="shared" si="602"/>
        <v>1.4486639768533212E-2</v>
      </c>
      <c r="AL2014">
        <f t="shared" si="603"/>
        <v>93</v>
      </c>
      <c r="AN2014">
        <v>93</v>
      </c>
      <c r="AO2014" s="4">
        <f t="shared" si="604"/>
        <v>0.2</v>
      </c>
      <c r="AQ2014">
        <v>0.2</v>
      </c>
      <c r="AR2014" s="4">
        <f t="shared" si="605"/>
        <v>522.49319100000002</v>
      </c>
      <c r="AT2014">
        <v>522.49319100000002</v>
      </c>
      <c r="AU2014">
        <v>522.49319100000002</v>
      </c>
      <c r="AV2014" s="4">
        <f t="shared" si="606"/>
        <v>10715281.625</v>
      </c>
      <c r="AX2014">
        <v>29373646</v>
      </c>
      <c r="AY2014">
        <v>29373646</v>
      </c>
      <c r="AZ2014" s="4">
        <f t="shared" si="607"/>
        <v>1.1000000000000001</v>
      </c>
      <c r="BB2014">
        <v>1.1000000000000001</v>
      </c>
      <c r="BC2014" s="4">
        <f t="shared" si="608"/>
        <v>1.1000000000000001</v>
      </c>
      <c r="BE2014">
        <v>1.1000000000000001</v>
      </c>
      <c r="BF2014" s="4">
        <v>0.70799999999999996</v>
      </c>
      <c r="BG2014" s="4">
        <v>13.3</v>
      </c>
      <c r="BH2014" s="4">
        <f t="shared" si="590"/>
        <v>73.7</v>
      </c>
      <c r="BJ2014">
        <v>73.7</v>
      </c>
    </row>
    <row r="2015" spans="1:62" x14ac:dyDescent="0.25">
      <c r="A2015" s="4" t="s">
        <v>154</v>
      </c>
      <c r="B2015" s="4">
        <v>2009</v>
      </c>
      <c r="C2015" s="4">
        <v>1</v>
      </c>
      <c r="E2015" s="4">
        <f t="shared" si="591"/>
        <v>1.5375706050567797E-3</v>
      </c>
      <c r="F2015">
        <v>14</v>
      </c>
      <c r="H2015" s="4">
        <f t="shared" si="592"/>
        <v>1.6963061001945546E-2</v>
      </c>
      <c r="I2015">
        <f t="shared" si="593"/>
        <v>10</v>
      </c>
      <c r="K2015">
        <v>10</v>
      </c>
      <c r="L2015" s="4">
        <v>4.6900000000000004</v>
      </c>
      <c r="M2015">
        <f t="shared" si="594"/>
        <v>1.9997013305876751E-4</v>
      </c>
      <c r="O2015" s="4">
        <f t="shared" si="595"/>
        <v>570.45324679999999</v>
      </c>
      <c r="Q2015">
        <v>570.45324679999999</v>
      </c>
      <c r="S2015" s="4">
        <f t="shared" si="596"/>
        <v>1.4174537003913691E-2</v>
      </c>
      <c r="T2015">
        <v>93</v>
      </c>
      <c r="W2015" s="4">
        <f t="shared" si="597"/>
        <v>0</v>
      </c>
      <c r="X2015">
        <v>0</v>
      </c>
      <c r="Y2015" s="4">
        <v>51.5</v>
      </c>
      <c r="AB2015" s="4">
        <f t="shared" si="598"/>
        <v>13</v>
      </c>
      <c r="AC2015" s="3">
        <v>13</v>
      </c>
      <c r="AD2015" s="4">
        <f t="shared" si="599"/>
        <v>1.5551210106975938E-2</v>
      </c>
      <c r="AE2015">
        <f t="shared" si="600"/>
        <v>92</v>
      </c>
      <c r="AG2015">
        <v>92</v>
      </c>
      <c r="AH2015" s="4">
        <f t="shared" si="601"/>
        <v>5.36</v>
      </c>
      <c r="AJ2015">
        <v>5.36</v>
      </c>
      <c r="AK2015" s="4">
        <f t="shared" si="602"/>
        <v>1.4478553405684113E-2</v>
      </c>
      <c r="AL2015">
        <f t="shared" si="603"/>
        <v>93</v>
      </c>
      <c r="AN2015">
        <v>93</v>
      </c>
      <c r="AO2015" s="4">
        <f t="shared" si="604"/>
        <v>0.3</v>
      </c>
      <c r="AQ2015">
        <v>0.3</v>
      </c>
      <c r="AR2015" s="4">
        <f t="shared" si="605"/>
        <v>4166.9338699999998</v>
      </c>
      <c r="AT2015">
        <v>4166.9338699999998</v>
      </c>
      <c r="AU2015">
        <v>4166.9338699999998</v>
      </c>
      <c r="AV2015" s="4">
        <f t="shared" si="606"/>
        <v>29157</v>
      </c>
      <c r="AX2015">
        <v>29157</v>
      </c>
      <c r="AY2015">
        <v>29157</v>
      </c>
      <c r="AZ2015" s="4">
        <f t="shared" si="607"/>
        <v>1.2</v>
      </c>
      <c r="BB2015">
        <v>1.2</v>
      </c>
      <c r="BC2015" s="4">
        <f t="shared" si="608"/>
        <v>1.2</v>
      </c>
      <c r="BE2015">
        <v>1.2</v>
      </c>
      <c r="BF2015" s="4">
        <v>0.70599999999999996</v>
      </c>
      <c r="BG2015" s="4">
        <v>13.3</v>
      </c>
      <c r="BH2015" s="4">
        <f t="shared" si="590"/>
        <v>73.8</v>
      </c>
      <c r="BJ2015">
        <v>73.8</v>
      </c>
    </row>
    <row r="2016" spans="1:62" x14ac:dyDescent="0.25">
      <c r="A2016" s="4" t="s">
        <v>154</v>
      </c>
      <c r="B2016" s="4">
        <v>2008</v>
      </c>
      <c r="C2016" s="4">
        <v>1</v>
      </c>
      <c r="E2016" s="4">
        <f t="shared" si="591"/>
        <v>3.1359821080807755E-3</v>
      </c>
      <c r="F2016">
        <v>138</v>
      </c>
      <c r="H2016" s="4">
        <f t="shared" si="592"/>
        <v>1.7154895100566492E-2</v>
      </c>
      <c r="I2016">
        <f t="shared" si="593"/>
        <v>11</v>
      </c>
      <c r="K2016">
        <v>11</v>
      </c>
      <c r="L2016" s="4">
        <v>4.8499999999999996</v>
      </c>
      <c r="M2016">
        <f t="shared" si="594"/>
        <v>1.8928771774910413E-4</v>
      </c>
      <c r="O2016" s="4">
        <f t="shared" si="595"/>
        <v>58.498974199999999</v>
      </c>
      <c r="Q2016">
        <v>58.498974199999999</v>
      </c>
      <c r="S2016" s="4">
        <f t="shared" si="596"/>
        <v>1.4174537003913691E-2</v>
      </c>
      <c r="T2016">
        <v>93</v>
      </c>
      <c r="W2016" s="4">
        <f t="shared" si="597"/>
        <v>1</v>
      </c>
      <c r="X2016">
        <v>1</v>
      </c>
      <c r="Y2016" s="4">
        <v>5.8</v>
      </c>
      <c r="AB2016" s="4">
        <f t="shared" si="598"/>
        <v>14</v>
      </c>
      <c r="AC2016" s="3">
        <v>14</v>
      </c>
      <c r="AD2016" s="4">
        <f t="shared" si="599"/>
        <v>1.5294034374956907E-2</v>
      </c>
      <c r="AE2016">
        <f t="shared" si="600"/>
        <v>93</v>
      </c>
      <c r="AG2016">
        <v>93</v>
      </c>
      <c r="AH2016" s="4">
        <f t="shared" si="601"/>
        <v>4.7300000000000004</v>
      </c>
      <c r="AJ2016">
        <v>4.7300000000000004</v>
      </c>
      <c r="AK2016" s="4">
        <f t="shared" si="602"/>
        <v>1.4470462158703986E-2</v>
      </c>
      <c r="AL2016">
        <f t="shared" si="603"/>
        <v>93</v>
      </c>
      <c r="AN2016">
        <v>93</v>
      </c>
      <c r="AO2016" s="4">
        <f t="shared" si="604"/>
        <v>0.3</v>
      </c>
      <c r="AQ2016">
        <v>0.3</v>
      </c>
      <c r="AR2016" s="4">
        <f t="shared" si="605"/>
        <v>428.87810999999999</v>
      </c>
      <c r="AT2016">
        <v>428.87810999999999</v>
      </c>
      <c r="AU2016">
        <v>428.87810999999999</v>
      </c>
      <c r="AV2016" s="4">
        <f t="shared" si="606"/>
        <v>2864198</v>
      </c>
      <c r="AX2016">
        <v>2864198</v>
      </c>
      <c r="AY2016">
        <v>2864198</v>
      </c>
      <c r="AZ2016" s="4">
        <f t="shared" si="607"/>
        <v>1.2</v>
      </c>
      <c r="BB2016">
        <v>1.2</v>
      </c>
      <c r="BC2016" s="4">
        <f t="shared" si="608"/>
        <v>1.2</v>
      </c>
      <c r="BE2016">
        <v>1.2</v>
      </c>
      <c r="BF2016" s="4">
        <v>0.7</v>
      </c>
      <c r="BG2016" s="4">
        <v>13.2</v>
      </c>
      <c r="BH2016" s="4">
        <f t="shared" si="590"/>
        <v>73.900000000000006</v>
      </c>
      <c r="BJ2016">
        <v>73.900000000000006</v>
      </c>
    </row>
    <row r="2017" spans="1:62" x14ac:dyDescent="0.25">
      <c r="A2017" s="4" t="s">
        <v>154</v>
      </c>
      <c r="B2017" s="4">
        <v>2007</v>
      </c>
      <c r="C2017" s="4">
        <v>1</v>
      </c>
      <c r="E2017" s="4">
        <f t="shared" si="591"/>
        <v>3.1063873842960082E-3</v>
      </c>
      <c r="F2017">
        <v>133</v>
      </c>
      <c r="H2017" s="4">
        <f t="shared" si="592"/>
        <v>1.7154895100566492E-2</v>
      </c>
      <c r="I2017">
        <f t="shared" si="593"/>
        <v>11</v>
      </c>
      <c r="K2017">
        <v>11</v>
      </c>
      <c r="L2017" s="4">
        <v>4.29</v>
      </c>
      <c r="M2017">
        <f t="shared" si="594"/>
        <v>1.9943799667266054E-4</v>
      </c>
      <c r="O2017" s="4">
        <f t="shared" si="595"/>
        <v>516.40370210000003</v>
      </c>
      <c r="Q2017">
        <v>516.40370210000003</v>
      </c>
      <c r="S2017" s="4">
        <f t="shared" si="596"/>
        <v>1.4174537003913691E-2</v>
      </c>
      <c r="T2017">
        <v>93</v>
      </c>
      <c r="W2017" s="4">
        <f t="shared" si="597"/>
        <v>0</v>
      </c>
      <c r="X2017">
        <v>0</v>
      </c>
      <c r="Y2017" s="4">
        <v>5.2</v>
      </c>
      <c r="AB2017" s="4">
        <f t="shared" si="598"/>
        <v>15</v>
      </c>
      <c r="AC2017" s="3">
        <v>15</v>
      </c>
      <c r="AD2017" s="4">
        <f t="shared" si="599"/>
        <v>1.5285520586067202E-2</v>
      </c>
      <c r="AE2017">
        <f t="shared" si="600"/>
        <v>93</v>
      </c>
      <c r="AG2017">
        <v>93</v>
      </c>
      <c r="AH2017" s="4">
        <f t="shared" si="601"/>
        <v>4.5999999999999996</v>
      </c>
      <c r="AJ2017">
        <v>4.5999999999999996</v>
      </c>
      <c r="AK2017" s="4">
        <f t="shared" si="602"/>
        <v>1.4462366017971321E-2</v>
      </c>
      <c r="AL2017">
        <f t="shared" si="603"/>
        <v>93</v>
      </c>
      <c r="AN2017">
        <v>93</v>
      </c>
      <c r="AO2017" s="4">
        <f t="shared" si="604"/>
        <v>0.3</v>
      </c>
      <c r="AQ2017">
        <v>0.3</v>
      </c>
      <c r="AR2017" s="4">
        <f t="shared" si="605"/>
        <v>3611.2147</v>
      </c>
      <c r="AT2017">
        <v>3611.2147</v>
      </c>
      <c r="AU2017">
        <v>3611.2147</v>
      </c>
      <c r="AV2017" s="4">
        <f t="shared" si="606"/>
        <v>10715281.625</v>
      </c>
      <c r="AX2017">
        <v>28292724</v>
      </c>
      <c r="AY2017">
        <v>28292724</v>
      </c>
      <c r="AZ2017" s="4">
        <f t="shared" si="607"/>
        <v>1.2</v>
      </c>
      <c r="BB2017">
        <v>1.2</v>
      </c>
      <c r="BC2017" s="4">
        <f t="shared" si="608"/>
        <v>1.2</v>
      </c>
      <c r="BE2017">
        <v>1.2</v>
      </c>
      <c r="BF2017" s="4">
        <v>0.69599999999999995</v>
      </c>
      <c r="BG2017" s="4">
        <v>13.2</v>
      </c>
      <c r="BH2017" s="4">
        <f t="shared" si="590"/>
        <v>74</v>
      </c>
      <c r="BJ2017">
        <v>74</v>
      </c>
    </row>
    <row r="2018" spans="1:62" x14ac:dyDescent="0.25">
      <c r="A2018" s="4" t="s">
        <v>154</v>
      </c>
      <c r="B2018" s="4">
        <v>2006</v>
      </c>
      <c r="C2018" s="4">
        <v>1</v>
      </c>
      <c r="E2018" s="4">
        <f t="shared" si="591"/>
        <v>3.1126868503935567E-3</v>
      </c>
      <c r="F2018">
        <v>134</v>
      </c>
      <c r="H2018" s="4">
        <f t="shared" si="592"/>
        <v>1.7315070999842676E-2</v>
      </c>
      <c r="I2018">
        <f t="shared" si="593"/>
        <v>12</v>
      </c>
      <c r="K2018">
        <v>12</v>
      </c>
      <c r="L2018" s="4">
        <v>4.22</v>
      </c>
      <c r="M2018">
        <f t="shared" si="594"/>
        <v>1.9856719859206391E-4</v>
      </c>
      <c r="O2018" s="4">
        <f t="shared" si="595"/>
        <v>448.76704619999998</v>
      </c>
      <c r="Q2018">
        <v>448.76704619999998</v>
      </c>
      <c r="S2018" s="4">
        <f t="shared" si="596"/>
        <v>1.3894096137580055E-2</v>
      </c>
      <c r="T2018">
        <v>94</v>
      </c>
      <c r="W2018" s="4">
        <f t="shared" si="597"/>
        <v>0</v>
      </c>
      <c r="X2018">
        <v>0</v>
      </c>
      <c r="Y2018" s="4">
        <v>49.5</v>
      </c>
      <c r="AB2018" s="4">
        <f t="shared" si="598"/>
        <v>15</v>
      </c>
      <c r="AC2018" s="3">
        <v>15</v>
      </c>
      <c r="AD2018" s="4">
        <f t="shared" si="599"/>
        <v>1.5006503797131705E-2</v>
      </c>
      <c r="AE2018">
        <f t="shared" si="600"/>
        <v>94</v>
      </c>
      <c r="AG2018">
        <v>94</v>
      </c>
      <c r="AH2018" s="4">
        <f t="shared" si="601"/>
        <v>4.47</v>
      </c>
      <c r="AJ2018">
        <v>4.47</v>
      </c>
      <c r="AK2018" s="4">
        <f t="shared" si="602"/>
        <v>1.420054209840076E-2</v>
      </c>
      <c r="AL2018">
        <f t="shared" si="603"/>
        <v>94</v>
      </c>
      <c r="AN2018">
        <v>94</v>
      </c>
      <c r="AO2018" s="4">
        <f t="shared" si="604"/>
        <v>0.4</v>
      </c>
      <c r="AQ2018">
        <v>0.4</v>
      </c>
      <c r="AR2018" s="4">
        <f t="shared" si="605"/>
        <v>3171.49856</v>
      </c>
      <c r="AT2018">
        <v>3171.49856</v>
      </c>
      <c r="AU2018">
        <v>3171.49856</v>
      </c>
      <c r="AV2018" s="4">
        <f t="shared" si="606"/>
        <v>10715281.625</v>
      </c>
      <c r="AX2018">
        <v>27949944</v>
      </c>
      <c r="AY2018">
        <v>27949944</v>
      </c>
      <c r="AZ2018" s="4">
        <f t="shared" si="607"/>
        <v>1.2</v>
      </c>
      <c r="BB2018">
        <v>1.2</v>
      </c>
      <c r="BC2018" s="4">
        <f t="shared" si="608"/>
        <v>1.2</v>
      </c>
      <c r="BE2018">
        <v>1.2</v>
      </c>
      <c r="BF2018" s="4">
        <v>0.69299999999999995</v>
      </c>
      <c r="BG2018" s="4">
        <v>13</v>
      </c>
      <c r="BH2018" s="4">
        <f t="shared" si="590"/>
        <v>74.2</v>
      </c>
      <c r="BJ2018">
        <v>74.2</v>
      </c>
    </row>
    <row r="2019" spans="1:62" x14ac:dyDescent="0.25">
      <c r="A2019" s="4" t="s">
        <v>154</v>
      </c>
      <c r="B2019" s="4">
        <v>2005</v>
      </c>
      <c r="C2019" s="4">
        <v>1</v>
      </c>
      <c r="E2019" s="4">
        <f t="shared" si="591"/>
        <v>3.1805415507015272E-3</v>
      </c>
      <c r="F2019">
        <v>148</v>
      </c>
      <c r="H2019" s="4">
        <f t="shared" si="592"/>
        <v>1.7442665553967125E-2</v>
      </c>
      <c r="I2019">
        <f t="shared" si="593"/>
        <v>13</v>
      </c>
      <c r="K2019">
        <v>13</v>
      </c>
      <c r="L2019" s="4">
        <v>4.4400000000000004</v>
      </c>
      <c r="M2019">
        <f t="shared" si="594"/>
        <v>1.9799212231925753E-4</v>
      </c>
      <c r="O2019" s="4">
        <f t="shared" si="595"/>
        <v>411.56456530000003</v>
      </c>
      <c r="Q2019">
        <v>411.56456530000003</v>
      </c>
      <c r="S2019" s="4">
        <f t="shared" si="596"/>
        <v>1.3894096137580055E-2</v>
      </c>
      <c r="T2019">
        <v>94</v>
      </c>
      <c r="W2019" s="4">
        <f t="shared" si="597"/>
        <v>0</v>
      </c>
      <c r="X2019">
        <v>0</v>
      </c>
      <c r="Y2019" s="4">
        <v>48.8</v>
      </c>
      <c r="AB2019" s="4">
        <f t="shared" si="598"/>
        <v>16</v>
      </c>
      <c r="AC2019" s="3">
        <v>16</v>
      </c>
      <c r="AD2019" s="4">
        <f t="shared" si="599"/>
        <v>1.2857556739403803E-2</v>
      </c>
      <c r="AE2019">
        <f t="shared" si="600"/>
        <v>66</v>
      </c>
      <c r="AG2019">
        <v>66</v>
      </c>
      <c r="AH2019" s="4">
        <f t="shared" si="601"/>
        <v>4.72</v>
      </c>
      <c r="AJ2019">
        <v>4.72</v>
      </c>
      <c r="AK2019" s="4">
        <f t="shared" si="602"/>
        <v>1.5485435532853843E-2</v>
      </c>
      <c r="AL2019">
        <f t="shared" si="603"/>
        <v>77</v>
      </c>
      <c r="AN2019">
        <v>77</v>
      </c>
      <c r="AO2019" s="4">
        <f t="shared" si="604"/>
        <v>0.4</v>
      </c>
      <c r="AQ2019">
        <v>0.4</v>
      </c>
      <c r="AR2019" s="4">
        <f t="shared" si="605"/>
        <v>2754.7829000000002</v>
      </c>
      <c r="AT2019">
        <v>2754.7829000000002</v>
      </c>
      <c r="AU2019">
        <v>2754.7829000000002</v>
      </c>
      <c r="AV2019" s="4">
        <f t="shared" si="606"/>
        <v>276141</v>
      </c>
      <c r="AX2019">
        <v>276141</v>
      </c>
      <c r="AY2019">
        <v>276141</v>
      </c>
      <c r="AZ2019" s="4">
        <f t="shared" si="607"/>
        <v>1.3</v>
      </c>
      <c r="BB2019">
        <v>1.3</v>
      </c>
      <c r="BC2019" s="4">
        <f t="shared" si="608"/>
        <v>1.3</v>
      </c>
      <c r="BE2019">
        <v>1.3</v>
      </c>
      <c r="BF2019" s="4">
        <v>0.69199999999999995</v>
      </c>
      <c r="BG2019" s="4">
        <v>13</v>
      </c>
      <c r="BH2019" s="4">
        <f t="shared" si="590"/>
        <v>72.8</v>
      </c>
      <c r="BJ2019">
        <v>72.8</v>
      </c>
    </row>
    <row r="2020" spans="1:62" x14ac:dyDescent="0.25">
      <c r="A2020" s="4" t="s">
        <v>154</v>
      </c>
      <c r="B2020" s="4">
        <v>2004</v>
      </c>
      <c r="C2020" s="4">
        <v>1</v>
      </c>
      <c r="E2020" s="4">
        <f t="shared" si="591"/>
        <v>3.1900032950471875E-3</v>
      </c>
      <c r="F2020">
        <v>151</v>
      </c>
      <c r="H2020" s="4">
        <f t="shared" si="592"/>
        <v>1.7536939259228994E-2</v>
      </c>
      <c r="I2020">
        <f t="shared" si="593"/>
        <v>14</v>
      </c>
      <c r="K2020">
        <v>14</v>
      </c>
      <c r="L2020" s="4">
        <v>4.2699999999999996</v>
      </c>
      <c r="M2020">
        <f t="shared" si="594"/>
        <v>1.9702565855996977E-4</v>
      </c>
      <c r="O2020" s="4">
        <f t="shared" si="595"/>
        <v>356.93938050000003</v>
      </c>
      <c r="Q2020">
        <v>356.93938050000003</v>
      </c>
      <c r="S2020" s="4">
        <f t="shared" si="596"/>
        <v>1.4437648664183886E-2</v>
      </c>
      <c r="T2020">
        <v>92</v>
      </c>
      <c r="W2020" s="4">
        <f t="shared" si="597"/>
        <v>0</v>
      </c>
      <c r="X2020">
        <v>0</v>
      </c>
      <c r="Y2020" s="4">
        <v>48.1</v>
      </c>
      <c r="AB2020" s="4">
        <f t="shared" si="598"/>
        <v>18</v>
      </c>
      <c r="AC2020" s="3">
        <v>18</v>
      </c>
      <c r="AD2020" s="4">
        <f t="shared" si="599"/>
        <v>1.6524896074096039E-2</v>
      </c>
      <c r="AE2020">
        <f t="shared" si="600"/>
        <v>81</v>
      </c>
      <c r="AG2020">
        <v>81</v>
      </c>
      <c r="AH2020" s="4">
        <f t="shared" si="601"/>
        <v>4.5599999999999996</v>
      </c>
      <c r="AJ2020">
        <v>4.5599999999999996</v>
      </c>
      <c r="AK2020" s="4">
        <f t="shared" si="602"/>
        <v>1.5641096184474942E-2</v>
      </c>
      <c r="AL2020">
        <f t="shared" si="603"/>
        <v>86</v>
      </c>
      <c r="AN2020">
        <v>86</v>
      </c>
      <c r="AO2020" s="4">
        <f t="shared" si="604"/>
        <v>0.4</v>
      </c>
      <c r="AQ2020">
        <v>0.4</v>
      </c>
      <c r="AR2020" s="4">
        <f t="shared" si="605"/>
        <v>2448.1438990000001</v>
      </c>
      <c r="AT2020">
        <v>2448.1438990000001</v>
      </c>
      <c r="AU2020">
        <v>2448.1438990000001</v>
      </c>
      <c r="AV2020" s="4">
        <f t="shared" si="606"/>
        <v>10715281.625</v>
      </c>
      <c r="AX2020">
        <v>27273194</v>
      </c>
      <c r="AY2020">
        <v>27273194</v>
      </c>
      <c r="AZ2020" s="4">
        <f t="shared" si="607"/>
        <v>1.3</v>
      </c>
      <c r="BB2020">
        <v>1.3</v>
      </c>
      <c r="BC2020" s="4">
        <f t="shared" si="608"/>
        <v>1.3</v>
      </c>
      <c r="BE2020">
        <v>1.3</v>
      </c>
      <c r="BF2020" s="4">
        <v>0.68500000000000005</v>
      </c>
      <c r="BG2020" s="4">
        <v>12.8</v>
      </c>
      <c r="BH2020" s="4">
        <f t="shared" si="590"/>
        <v>72.2</v>
      </c>
      <c r="BJ2020">
        <v>72.2</v>
      </c>
    </row>
    <row r="2021" spans="1:62" x14ac:dyDescent="0.25">
      <c r="A2021" s="4" t="s">
        <v>154</v>
      </c>
      <c r="B2021" s="4">
        <v>2003</v>
      </c>
      <c r="C2021" s="4">
        <v>1</v>
      </c>
      <c r="E2021" s="4">
        <f t="shared" si="591"/>
        <v>3.1927500934099003E-3</v>
      </c>
      <c r="F2021">
        <v>152</v>
      </c>
      <c r="H2021" s="4">
        <f t="shared" si="592"/>
        <v>1.7597343392442032E-2</v>
      </c>
      <c r="I2021">
        <f t="shared" si="593"/>
        <v>15</v>
      </c>
      <c r="K2021">
        <v>15</v>
      </c>
      <c r="L2021" s="4">
        <v>4.5</v>
      </c>
      <c r="M2021">
        <f t="shared" si="594"/>
        <v>1.8850102224618134E-4</v>
      </c>
      <c r="O2021" s="4">
        <f t="shared" si="595"/>
        <v>34.70333523</v>
      </c>
      <c r="Q2021">
        <v>34.70333523</v>
      </c>
      <c r="S2021" s="4">
        <f t="shared" si="596"/>
        <v>1.3000650792124622E-2</v>
      </c>
      <c r="T2021">
        <v>65</v>
      </c>
      <c r="W2021" s="4">
        <f t="shared" si="597"/>
        <v>0</v>
      </c>
      <c r="X2021">
        <v>0</v>
      </c>
      <c r="Y2021" s="4">
        <v>47.4</v>
      </c>
      <c r="AB2021" s="4">
        <f t="shared" si="598"/>
        <v>19</v>
      </c>
      <c r="AC2021" s="3">
        <v>19</v>
      </c>
      <c r="AD2021" s="4">
        <f t="shared" si="599"/>
        <v>1.4704253061019114E-2</v>
      </c>
      <c r="AE2021">
        <f t="shared" si="600"/>
        <v>95</v>
      </c>
      <c r="AG2021">
        <v>95</v>
      </c>
      <c r="AH2021" s="4">
        <f t="shared" si="601"/>
        <v>4.5999999999999996</v>
      </c>
      <c r="AJ2021">
        <v>4.5999999999999996</v>
      </c>
      <c r="AK2021" s="4">
        <f t="shared" si="602"/>
        <v>1.418120448380744E-2</v>
      </c>
      <c r="AL2021">
        <f t="shared" si="603"/>
        <v>94</v>
      </c>
      <c r="AN2021">
        <v>94</v>
      </c>
      <c r="AO2021" s="4">
        <f t="shared" si="604"/>
        <v>0.4</v>
      </c>
      <c r="AQ2021">
        <v>0.4</v>
      </c>
      <c r="AR2021" s="4">
        <f t="shared" si="605"/>
        <v>218.25997000000001</v>
      </c>
      <c r="AT2021">
        <v>218.25997000000001</v>
      </c>
      <c r="AU2021">
        <v>218.25997000000001</v>
      </c>
      <c r="AV2021" s="4">
        <f t="shared" si="606"/>
        <v>10715281.625</v>
      </c>
      <c r="AX2021">
        <v>26937738</v>
      </c>
      <c r="AY2021">
        <v>26937738</v>
      </c>
      <c r="AZ2021" s="4">
        <f t="shared" si="607"/>
        <v>1.3</v>
      </c>
      <c r="BB2021">
        <v>1.3</v>
      </c>
      <c r="BC2021" s="4">
        <f t="shared" si="608"/>
        <v>1.3</v>
      </c>
      <c r="BE2021">
        <v>1.3</v>
      </c>
      <c r="BF2021" s="4">
        <v>0.68600000000000005</v>
      </c>
      <c r="BG2021" s="4">
        <v>13.3</v>
      </c>
      <c r="BH2021" s="4">
        <f t="shared" si="590"/>
        <v>72.099999999999994</v>
      </c>
      <c r="BJ2021">
        <v>72.099999999999994</v>
      </c>
    </row>
    <row r="2022" spans="1:62" x14ac:dyDescent="0.25">
      <c r="A2022" s="4" t="s">
        <v>154</v>
      </c>
      <c r="B2022" s="4">
        <v>2002</v>
      </c>
      <c r="C2022" s="4">
        <v>1</v>
      </c>
      <c r="E2022" s="4">
        <f t="shared" si="591"/>
        <v>3.1650999060883925E-3</v>
      </c>
      <c r="F2022">
        <v>144</v>
      </c>
      <c r="H2022" s="4">
        <f t="shared" si="592"/>
        <v>1.7623525330551365E-2</v>
      </c>
      <c r="I2022">
        <f t="shared" si="593"/>
        <v>16</v>
      </c>
      <c r="K2022">
        <v>16</v>
      </c>
      <c r="L2022" s="4">
        <v>4.03</v>
      </c>
      <c r="M2022">
        <f t="shared" si="594"/>
        <v>1.8869611062837546E-4</v>
      </c>
      <c r="O2022" s="4">
        <f t="shared" si="595"/>
        <v>40.537778629999998</v>
      </c>
      <c r="Q2022">
        <v>40.537778629999998</v>
      </c>
      <c r="S2022" s="4">
        <f t="shared" si="596"/>
        <v>8.675140700055771E-5</v>
      </c>
      <c r="W2022" s="4">
        <f t="shared" si="597"/>
        <v>0</v>
      </c>
      <c r="X2022">
        <v>0</v>
      </c>
      <c r="Y2022" s="4">
        <v>46.7</v>
      </c>
      <c r="AB2022" s="4">
        <f t="shared" si="598"/>
        <v>20</v>
      </c>
      <c r="AC2022" s="3">
        <v>20</v>
      </c>
      <c r="AD2022" s="4">
        <f t="shared" si="599"/>
        <v>1.4695781510804057E-2</v>
      </c>
      <c r="AE2022">
        <f t="shared" si="600"/>
        <v>95</v>
      </c>
      <c r="AG2022">
        <v>95</v>
      </c>
      <c r="AH2022" s="4">
        <f t="shared" si="601"/>
        <v>4.9400000000000004</v>
      </c>
      <c r="AJ2022">
        <v>4.9400000000000004</v>
      </c>
      <c r="AK2022" s="4">
        <f t="shared" si="602"/>
        <v>1.3902919420334163E-2</v>
      </c>
      <c r="AL2022">
        <f t="shared" si="603"/>
        <v>95</v>
      </c>
      <c r="AN2022">
        <v>95</v>
      </c>
      <c r="AO2022" s="4">
        <f t="shared" si="604"/>
        <v>0.4</v>
      </c>
      <c r="AQ2022">
        <v>0.4</v>
      </c>
      <c r="AR2022" s="4">
        <f t="shared" si="605"/>
        <v>259.19295799999998</v>
      </c>
      <c r="AT2022">
        <v>259.19295799999998</v>
      </c>
      <c r="AU2022">
        <v>259.19295799999998</v>
      </c>
      <c r="AV2022" s="4">
        <f t="shared" si="606"/>
        <v>2661467</v>
      </c>
      <c r="AX2022">
        <v>2661467</v>
      </c>
      <c r="AY2022">
        <v>2661467</v>
      </c>
      <c r="AZ2022" s="4">
        <f t="shared" si="607"/>
        <v>1.4</v>
      </c>
      <c r="BB2022">
        <v>1.4</v>
      </c>
      <c r="BC2022" s="4">
        <f t="shared" si="608"/>
        <v>1.4</v>
      </c>
      <c r="BE2022">
        <v>1.4</v>
      </c>
      <c r="BF2022" s="4">
        <v>0.68600000000000005</v>
      </c>
      <c r="BG2022" s="4">
        <v>13.9</v>
      </c>
      <c r="BH2022" s="4">
        <f t="shared" si="590"/>
        <v>72.599999999999994</v>
      </c>
      <c r="BJ2022">
        <v>72.599999999999994</v>
      </c>
    </row>
    <row r="2023" spans="1:62" x14ac:dyDescent="0.25">
      <c r="A2023" s="4" t="s">
        <v>154</v>
      </c>
      <c r="B2023" s="4">
        <v>2001</v>
      </c>
      <c r="C2023" s="4">
        <v>1</v>
      </c>
      <c r="E2023" s="4">
        <f t="shared" si="591"/>
        <v>3.1561811633740327E-3</v>
      </c>
      <c r="F2023">
        <v>142</v>
      </c>
      <c r="H2023" s="4">
        <f t="shared" si="592"/>
        <v>1.7615331979266489E-2</v>
      </c>
      <c r="I2023">
        <f t="shared" si="593"/>
        <v>17</v>
      </c>
      <c r="K2023">
        <v>17</v>
      </c>
      <c r="L2023" s="4">
        <v>4.22</v>
      </c>
      <c r="M2023">
        <f t="shared" si="594"/>
        <v>1.9592071575126894E-4</v>
      </c>
      <c r="O2023" s="4">
        <f t="shared" si="595"/>
        <v>302.53590580000002</v>
      </c>
      <c r="Q2023">
        <v>302.53590580000002</v>
      </c>
      <c r="S2023" s="4">
        <f t="shared" si="596"/>
        <v>8.675140700055771E-5</v>
      </c>
      <c r="W2023" s="4">
        <f t="shared" si="597"/>
        <v>0</v>
      </c>
      <c r="X2023">
        <v>0</v>
      </c>
      <c r="Y2023" s="4">
        <v>46.1</v>
      </c>
      <c r="AB2023" s="4">
        <f t="shared" si="598"/>
        <v>22</v>
      </c>
      <c r="AC2023" s="3">
        <v>22</v>
      </c>
      <c r="AD2023" s="4">
        <f t="shared" si="599"/>
        <v>1.4391643567668235E-4</v>
      </c>
      <c r="AE2023">
        <f t="shared" si="600"/>
        <v>9</v>
      </c>
      <c r="AG2023">
        <v>9</v>
      </c>
      <c r="AH2023" s="4">
        <f t="shared" si="601"/>
        <v>4.9800000000000004</v>
      </c>
      <c r="AJ2023">
        <v>4.9800000000000004</v>
      </c>
      <c r="AK2023" s="4">
        <f t="shared" si="602"/>
        <v>2.3668047888087418E-4</v>
      </c>
      <c r="AL2023">
        <f t="shared" si="603"/>
        <v>9</v>
      </c>
      <c r="AN2023">
        <v>9</v>
      </c>
      <c r="AO2023" s="4">
        <f t="shared" si="604"/>
        <v>0.5</v>
      </c>
      <c r="AQ2023">
        <v>0.5</v>
      </c>
      <c r="AR2023" s="4">
        <f t="shared" si="605"/>
        <v>1981.243653</v>
      </c>
      <c r="AT2023">
        <v>1981.243653</v>
      </c>
      <c r="AU2023">
        <v>1981.243653</v>
      </c>
      <c r="AV2023" s="4">
        <f t="shared" si="606"/>
        <v>10715281.625</v>
      </c>
      <c r="AX2023">
        <v>26261363</v>
      </c>
      <c r="AY2023">
        <v>26261363</v>
      </c>
      <c r="AZ2023" s="4">
        <f t="shared" si="607"/>
        <v>1.4</v>
      </c>
      <c r="BB2023">
        <v>1.4</v>
      </c>
      <c r="BC2023" s="4">
        <f t="shared" si="608"/>
        <v>1.4</v>
      </c>
      <c r="BE2023">
        <v>1.4</v>
      </c>
      <c r="BF2023" s="4">
        <v>0.67700000000000005</v>
      </c>
      <c r="BG2023" s="4">
        <v>13.4</v>
      </c>
      <c r="BH2023" s="4">
        <f t="shared" si="590"/>
        <v>72.400000000000006</v>
      </c>
      <c r="BJ2023">
        <v>72.400000000000006</v>
      </c>
    </row>
    <row r="2024" spans="1:62" x14ac:dyDescent="0.25">
      <c r="A2024" s="4" t="s">
        <v>154</v>
      </c>
      <c r="B2024" s="4">
        <v>2000</v>
      </c>
      <c r="C2024" s="4">
        <v>1</v>
      </c>
      <c r="E2024" s="4">
        <f t="shared" si="591"/>
        <v>3.1976297689547059E-3</v>
      </c>
      <c r="F2024">
        <v>154</v>
      </c>
      <c r="H2024" s="4">
        <f t="shared" si="592"/>
        <v>1.7572811264078531E-2</v>
      </c>
      <c r="I2024">
        <f t="shared" si="593"/>
        <v>18</v>
      </c>
      <c r="K2024">
        <v>18</v>
      </c>
      <c r="L2024" s="4">
        <v>4.59</v>
      </c>
      <c r="M2024">
        <f t="shared" si="594"/>
        <v>1.9581157890822176E-4</v>
      </c>
      <c r="O2024" s="4">
        <f t="shared" si="595"/>
        <v>297.51123369999999</v>
      </c>
      <c r="Q2024">
        <v>297.51123369999999</v>
      </c>
      <c r="S2024" s="4">
        <f t="shared" si="596"/>
        <v>8.675140700055771E-5</v>
      </c>
      <c r="W2024" s="4">
        <f t="shared" si="597"/>
        <v>1</v>
      </c>
      <c r="X2024">
        <v>1</v>
      </c>
      <c r="Y2024" s="4">
        <v>45.4</v>
      </c>
      <c r="AB2024" s="4">
        <f t="shared" si="598"/>
        <v>24</v>
      </c>
      <c r="AC2024" s="3">
        <v>24</v>
      </c>
      <c r="AD2024" s="4">
        <f t="shared" si="599"/>
        <v>1.5326978729366236E-2</v>
      </c>
      <c r="AE2024">
        <f t="shared" si="600"/>
        <v>93</v>
      </c>
      <c r="AG2024">
        <v>93</v>
      </c>
      <c r="AH2024" s="4">
        <f t="shared" si="601"/>
        <v>4.83</v>
      </c>
      <c r="AJ2024">
        <v>4.83</v>
      </c>
      <c r="AK2024" s="4">
        <f t="shared" si="602"/>
        <v>1.3050298709517488E-2</v>
      </c>
      <c r="AL2024">
        <f t="shared" si="603"/>
        <v>98</v>
      </c>
      <c r="AN2024">
        <v>98</v>
      </c>
      <c r="AO2024" s="4">
        <f t="shared" si="604"/>
        <v>0.5</v>
      </c>
      <c r="AQ2024">
        <v>0.5</v>
      </c>
      <c r="AR2024" s="4">
        <f t="shared" si="605"/>
        <v>1996.719689</v>
      </c>
      <c r="AT2024">
        <v>1996.719689</v>
      </c>
      <c r="AU2024">
        <v>1996.719689</v>
      </c>
      <c r="AV2024" s="4">
        <f t="shared" si="606"/>
        <v>10715281.625</v>
      </c>
      <c r="AX2024">
        <v>25914879</v>
      </c>
      <c r="AY2024">
        <v>25914879</v>
      </c>
      <c r="AZ2024" s="4">
        <f t="shared" si="607"/>
        <v>1.4</v>
      </c>
      <c r="BB2024">
        <v>1.4</v>
      </c>
      <c r="BC2024" s="4">
        <f t="shared" si="608"/>
        <v>1.4</v>
      </c>
      <c r="BE2024">
        <v>1.4</v>
      </c>
      <c r="BF2024" s="4">
        <v>0.67400000000000004</v>
      </c>
      <c r="BG2024" s="4">
        <v>13.5</v>
      </c>
      <c r="BH2024" s="4">
        <f t="shared" si="590"/>
        <v>71.400000000000006</v>
      </c>
      <c r="BJ2024">
        <v>71.400000000000006</v>
      </c>
    </row>
    <row r="2025" spans="1:62" x14ac:dyDescent="0.25">
      <c r="A2025" s="4" t="s">
        <v>155</v>
      </c>
      <c r="B2025" s="4">
        <v>2015</v>
      </c>
      <c r="C2025" s="4">
        <v>1</v>
      </c>
      <c r="E2025" s="4">
        <f t="shared" si="591"/>
        <v>2.9954351397055356E-3</v>
      </c>
      <c r="F2025">
        <v>211</v>
      </c>
      <c r="H2025" s="4">
        <f t="shared" si="592"/>
        <v>5.0677322965489383E-3</v>
      </c>
      <c r="I2025">
        <f t="shared" si="593"/>
        <v>52</v>
      </c>
      <c r="K2025">
        <v>52</v>
      </c>
      <c r="M2025">
        <f t="shared" si="594"/>
        <v>1.8731145170040577E-4</v>
      </c>
      <c r="O2025" s="4">
        <f t="shared" si="595"/>
        <v>0</v>
      </c>
      <c r="Q2025">
        <v>0</v>
      </c>
      <c r="S2025" s="4">
        <f t="shared" si="596"/>
        <v>1.8256414550525489E-4</v>
      </c>
      <c r="T2025">
        <v>6</v>
      </c>
      <c r="W2025" s="4">
        <f t="shared" si="597"/>
        <v>619</v>
      </c>
      <c r="X2025">
        <v>619</v>
      </c>
      <c r="Y2025" s="4">
        <v>25.4</v>
      </c>
      <c r="AB2025" s="4">
        <f t="shared" si="598"/>
        <v>57.5</v>
      </c>
      <c r="AC2025" s="3">
        <v>66</v>
      </c>
      <c r="AD2025" s="4">
        <f t="shared" si="599"/>
        <v>1.6382651137862799E-2</v>
      </c>
      <c r="AE2025">
        <f t="shared" si="600"/>
        <v>79</v>
      </c>
      <c r="AG2025">
        <v>79</v>
      </c>
      <c r="AH2025" s="4" t="e">
        <f t="shared" si="601"/>
        <v>#VALUE!</v>
      </c>
      <c r="AK2025" s="4">
        <f t="shared" si="602"/>
        <v>1.6036954461143404E-4</v>
      </c>
      <c r="AL2025">
        <f t="shared" si="603"/>
        <v>6</v>
      </c>
      <c r="AN2025">
        <v>6</v>
      </c>
      <c r="AO2025" s="4">
        <f t="shared" si="604"/>
        <v>0.1</v>
      </c>
      <c r="AQ2025">
        <v>0.1</v>
      </c>
      <c r="AR2025" s="4">
        <f t="shared" si="605"/>
        <v>2878.3383699999999</v>
      </c>
      <c r="AT2025">
        <v>2878.3383699999999</v>
      </c>
      <c r="AU2025">
        <v>2878.3383699999999</v>
      </c>
      <c r="AV2025" s="4">
        <f t="shared" si="606"/>
        <v>10715281.625</v>
      </c>
      <c r="AX2025">
        <v>11716359</v>
      </c>
      <c r="AY2025">
        <v>11716359</v>
      </c>
      <c r="AZ2025" s="4">
        <f t="shared" si="607"/>
        <v>1</v>
      </c>
      <c r="BB2025">
        <v>1</v>
      </c>
      <c r="BC2025" s="4">
        <f t="shared" si="608"/>
        <v>9.6999999999999993</v>
      </c>
      <c r="BE2025">
        <v>9.6999999999999993</v>
      </c>
      <c r="BF2025" s="4">
        <v>0.67900000000000005</v>
      </c>
      <c r="BG2025" s="4">
        <v>11.7</v>
      </c>
      <c r="BH2025" s="4">
        <f t="shared" si="590"/>
        <v>68.5</v>
      </c>
      <c r="BJ2025">
        <v>68.5</v>
      </c>
    </row>
    <row r="2026" spans="1:62" x14ac:dyDescent="0.25">
      <c r="A2026" s="4" t="s">
        <v>155</v>
      </c>
      <c r="B2026" s="4">
        <v>2014</v>
      </c>
      <c r="C2026" s="4">
        <v>1</v>
      </c>
      <c r="E2026" s="4">
        <f t="shared" si="591"/>
        <v>2.9678144225641179E-3</v>
      </c>
      <c r="F2026">
        <v>214</v>
      </c>
      <c r="H2026" s="4">
        <f t="shared" si="592"/>
        <v>4.3906877344962979E-3</v>
      </c>
      <c r="I2026">
        <f t="shared" si="593"/>
        <v>54</v>
      </c>
      <c r="K2026">
        <v>54</v>
      </c>
      <c r="L2026" s="4">
        <v>4.5199999999999996</v>
      </c>
      <c r="M2026">
        <f t="shared" si="594"/>
        <v>1.8838563468635749E-4</v>
      </c>
      <c r="O2026" s="4">
        <f t="shared" si="595"/>
        <v>31.27232188</v>
      </c>
      <c r="Q2026">
        <v>31.27232188</v>
      </c>
      <c r="S2026" s="4">
        <f t="shared" si="596"/>
        <v>1.3633666627972423E-2</v>
      </c>
      <c r="T2026">
        <v>67</v>
      </c>
      <c r="W2026" s="4">
        <f t="shared" si="597"/>
        <v>900.625</v>
      </c>
      <c r="X2026">
        <v>58848</v>
      </c>
      <c r="Y2026" s="4">
        <v>24.8</v>
      </c>
      <c r="AB2026" s="4">
        <f t="shared" si="598"/>
        <v>57.5</v>
      </c>
      <c r="AC2026" s="3">
        <v>68</v>
      </c>
      <c r="AD2026" s="4">
        <f t="shared" si="599"/>
        <v>1.6077710973195634E-2</v>
      </c>
      <c r="AE2026">
        <f t="shared" si="600"/>
        <v>77</v>
      </c>
      <c r="AG2026">
        <v>77</v>
      </c>
      <c r="AH2026" s="4">
        <f t="shared" si="601"/>
        <v>4.71</v>
      </c>
      <c r="AJ2026">
        <v>4.71</v>
      </c>
      <c r="AK2026" s="4">
        <f t="shared" si="602"/>
        <v>1.3195438558267141E-2</v>
      </c>
      <c r="AL2026">
        <f t="shared" si="603"/>
        <v>67</v>
      </c>
      <c r="AN2026">
        <v>67</v>
      </c>
      <c r="AO2026" s="4">
        <f t="shared" si="604"/>
        <v>0.1</v>
      </c>
      <c r="AQ2026">
        <v>0.1</v>
      </c>
      <c r="AR2026" s="4">
        <f t="shared" si="605"/>
        <v>2842.938353</v>
      </c>
      <c r="AT2026">
        <v>2842.938353</v>
      </c>
      <c r="AU2026">
        <v>2842.938353</v>
      </c>
      <c r="AV2026" s="4">
        <f t="shared" si="606"/>
        <v>112249</v>
      </c>
      <c r="AX2026">
        <v>112249</v>
      </c>
      <c r="AY2026">
        <v>112249</v>
      </c>
      <c r="AZ2026" s="4">
        <f t="shared" si="607"/>
        <v>1</v>
      </c>
      <c r="BB2026">
        <v>1</v>
      </c>
      <c r="BC2026" s="4">
        <f t="shared" si="608"/>
        <v>9.6999999999999993</v>
      </c>
      <c r="BE2026">
        <v>9.6999999999999993</v>
      </c>
      <c r="BF2026" s="4">
        <v>0.67600000000000005</v>
      </c>
      <c r="BG2026" s="4">
        <v>11.7</v>
      </c>
      <c r="BH2026" s="4">
        <f t="shared" si="590"/>
        <v>68.400000000000006</v>
      </c>
      <c r="BJ2026">
        <v>68.400000000000006</v>
      </c>
    </row>
    <row r="2027" spans="1:62" x14ac:dyDescent="0.25">
      <c r="A2027" s="4" t="s">
        <v>155</v>
      </c>
      <c r="B2027" s="4">
        <v>2013</v>
      </c>
      <c r="C2027" s="4">
        <v>1</v>
      </c>
      <c r="E2027" s="4">
        <f t="shared" si="591"/>
        <v>2.9185638238934642E-3</v>
      </c>
      <c r="F2027">
        <v>219</v>
      </c>
      <c r="H2027" s="4">
        <f t="shared" si="592"/>
        <v>4.0749336787398553E-3</v>
      </c>
      <c r="I2027">
        <f t="shared" si="593"/>
        <v>55</v>
      </c>
      <c r="K2027">
        <v>55</v>
      </c>
      <c r="L2027" s="4">
        <v>4.6100000000000003</v>
      </c>
      <c r="M2027">
        <f t="shared" si="594"/>
        <v>1.8815948796011302E-4</v>
      </c>
      <c r="O2027" s="4">
        <f t="shared" si="595"/>
        <v>24.589733989999999</v>
      </c>
      <c r="Q2027">
        <v>24.589733989999999</v>
      </c>
      <c r="S2027" s="4">
        <f t="shared" si="596"/>
        <v>1.511169775295931E-2</v>
      </c>
      <c r="T2027">
        <v>89</v>
      </c>
      <c r="W2027" s="4">
        <f t="shared" si="597"/>
        <v>900.625</v>
      </c>
      <c r="X2027">
        <v>2920</v>
      </c>
      <c r="Y2027" s="4">
        <v>24.3</v>
      </c>
      <c r="AB2027" s="4">
        <f t="shared" si="598"/>
        <v>57.5</v>
      </c>
      <c r="AC2027" s="3">
        <v>69</v>
      </c>
      <c r="AD2027" s="4">
        <f t="shared" si="599"/>
        <v>1.6615879814578034E-2</v>
      </c>
      <c r="AE2027">
        <f t="shared" si="600"/>
        <v>84</v>
      </c>
      <c r="AG2027">
        <v>84</v>
      </c>
      <c r="AH2027" s="4">
        <f t="shared" si="601"/>
        <v>4.5599999999999996</v>
      </c>
      <c r="AJ2027">
        <v>4.5599999999999996</v>
      </c>
      <c r="AK2027" s="4">
        <f t="shared" si="602"/>
        <v>1.5372817478570151E-2</v>
      </c>
      <c r="AL2027">
        <f t="shared" si="603"/>
        <v>89</v>
      </c>
      <c r="AN2027">
        <v>89</v>
      </c>
      <c r="AO2027" s="4">
        <f t="shared" si="604"/>
        <v>0.1</v>
      </c>
      <c r="AQ2027">
        <v>0.1</v>
      </c>
      <c r="AR2027" s="4">
        <f t="shared" si="605"/>
        <v>276.28914600000002</v>
      </c>
      <c r="AT2027">
        <v>276.28914600000002</v>
      </c>
      <c r="AU2027">
        <v>276.28914600000002</v>
      </c>
      <c r="AV2027" s="4">
        <f t="shared" si="606"/>
        <v>9848132</v>
      </c>
      <c r="AX2027">
        <v>9848132</v>
      </c>
      <c r="AY2027">
        <v>9848132</v>
      </c>
      <c r="AZ2027" s="4">
        <f t="shared" si="607"/>
        <v>1</v>
      </c>
      <c r="BB2027">
        <v>1</v>
      </c>
      <c r="BC2027" s="4">
        <f t="shared" si="608"/>
        <v>9.6999999999999993</v>
      </c>
      <c r="BE2027">
        <v>9.6999999999999993</v>
      </c>
      <c r="BF2027" s="4">
        <v>0.67100000000000004</v>
      </c>
      <c r="BG2027" s="4">
        <v>11.7</v>
      </c>
      <c r="BH2027" s="4">
        <f t="shared" si="590"/>
        <v>68.099999999999994</v>
      </c>
      <c r="BJ2027">
        <v>68.099999999999994</v>
      </c>
    </row>
    <row r="2028" spans="1:62" x14ac:dyDescent="0.25">
      <c r="A2028" s="4" t="s">
        <v>155</v>
      </c>
      <c r="B2028" s="4">
        <v>2012</v>
      </c>
      <c r="C2028" s="4">
        <v>1</v>
      </c>
      <c r="E2028" s="4">
        <f t="shared" si="591"/>
        <v>2.9387358466400376E-3</v>
      </c>
      <c r="F2028">
        <v>217</v>
      </c>
      <c r="H2028" s="4">
        <f t="shared" si="592"/>
        <v>4.0749336787398553E-3</v>
      </c>
      <c r="I2028">
        <f t="shared" si="593"/>
        <v>55</v>
      </c>
      <c r="K2028">
        <v>56</v>
      </c>
      <c r="L2028" s="4">
        <v>5.0199999999999996</v>
      </c>
      <c r="M2028">
        <f t="shared" si="594"/>
        <v>1.9379278172912821E-4</v>
      </c>
      <c r="O2028" s="4">
        <f t="shared" si="595"/>
        <v>212.74184880000001</v>
      </c>
      <c r="Q2028">
        <v>212.74184880000001</v>
      </c>
      <c r="S2028" s="4">
        <f t="shared" si="596"/>
        <v>1.5294555671065845E-2</v>
      </c>
      <c r="T2028">
        <v>88</v>
      </c>
      <c r="W2028" s="4">
        <f t="shared" si="597"/>
        <v>900.625</v>
      </c>
      <c r="X2028">
        <v>1536</v>
      </c>
      <c r="Y2028" s="4">
        <v>23.7</v>
      </c>
      <c r="AB2028" s="4">
        <f t="shared" si="598"/>
        <v>57.5</v>
      </c>
      <c r="AC2028" s="3">
        <v>71</v>
      </c>
      <c r="AD2028" s="4">
        <f t="shared" si="599"/>
        <v>1.629329729687105E-2</v>
      </c>
      <c r="AE2028">
        <f t="shared" si="600"/>
        <v>88</v>
      </c>
      <c r="AG2028">
        <v>88</v>
      </c>
      <c r="AH2028" s="4">
        <f t="shared" si="601"/>
        <v>4.46</v>
      </c>
      <c r="AJ2028">
        <v>4.46</v>
      </c>
      <c r="AK2028" s="4">
        <f t="shared" si="602"/>
        <v>1.5514875409313246E-2</v>
      </c>
      <c r="AL2028">
        <f t="shared" si="603"/>
        <v>88</v>
      </c>
      <c r="AN2028">
        <v>88</v>
      </c>
      <c r="AO2028" s="4">
        <f t="shared" si="604"/>
        <v>0.1</v>
      </c>
      <c r="AQ2028">
        <v>0.1</v>
      </c>
      <c r="AR2028" s="4">
        <f t="shared" si="605"/>
        <v>2581.8185539999999</v>
      </c>
      <c r="AT2028">
        <v>2581.8185539999999</v>
      </c>
      <c r="AU2028">
        <v>2581.8185539999999</v>
      </c>
      <c r="AV2028" s="4">
        <f t="shared" si="606"/>
        <v>10715281.625</v>
      </c>
      <c r="AX2028">
        <v>96866642</v>
      </c>
      <c r="AY2028">
        <v>96866642</v>
      </c>
      <c r="AZ2028" s="4">
        <f t="shared" si="607"/>
        <v>1</v>
      </c>
      <c r="BB2028">
        <v>1</v>
      </c>
      <c r="BC2028" s="4">
        <f t="shared" si="608"/>
        <v>9.6999999999999993</v>
      </c>
      <c r="BE2028">
        <v>9.6999999999999993</v>
      </c>
      <c r="BF2028" s="4">
        <v>0.66600000000000004</v>
      </c>
      <c r="BG2028" s="4">
        <v>11.6</v>
      </c>
      <c r="BH2028" s="4">
        <f t="shared" si="590"/>
        <v>68.099999999999994</v>
      </c>
      <c r="BJ2028">
        <v>68.099999999999994</v>
      </c>
    </row>
    <row r="2029" spans="1:62" x14ac:dyDescent="0.25">
      <c r="A2029" s="4" t="s">
        <v>155</v>
      </c>
      <c r="B2029" s="4">
        <v>2011</v>
      </c>
      <c r="C2029" s="4">
        <v>1</v>
      </c>
      <c r="E2029" s="4">
        <f t="shared" si="591"/>
        <v>2.9287272559071213E-3</v>
      </c>
      <c r="F2029">
        <v>218</v>
      </c>
      <c r="H2029" s="4">
        <f t="shared" si="592"/>
        <v>4.0749336787398553E-3</v>
      </c>
      <c r="I2029">
        <f t="shared" si="593"/>
        <v>55</v>
      </c>
      <c r="K2029">
        <v>57</v>
      </c>
      <c r="L2029" s="4">
        <v>4.96</v>
      </c>
      <c r="M2029">
        <f t="shared" si="594"/>
        <v>1.9323497508841171E-4</v>
      </c>
      <c r="O2029" s="4">
        <f t="shared" si="595"/>
        <v>191.49497790000001</v>
      </c>
      <c r="Q2029">
        <v>191.49497790000001</v>
      </c>
      <c r="S2029" s="4">
        <f t="shared" si="596"/>
        <v>1.5455016575970915E-2</v>
      </c>
      <c r="T2029">
        <v>87</v>
      </c>
      <c r="W2029" s="4">
        <f t="shared" si="597"/>
        <v>900.625</v>
      </c>
      <c r="X2029">
        <v>6538</v>
      </c>
      <c r="Y2029" s="4">
        <v>23.1</v>
      </c>
      <c r="AB2029" s="4">
        <f t="shared" si="598"/>
        <v>57.5</v>
      </c>
      <c r="AC2029" s="3">
        <v>72</v>
      </c>
      <c r="AD2029" s="4">
        <f t="shared" si="599"/>
        <v>1.6404750862403488E-2</v>
      </c>
      <c r="AE2029">
        <f t="shared" si="600"/>
        <v>87</v>
      </c>
      <c r="AG2029">
        <v>87</v>
      </c>
      <c r="AH2029" s="4">
        <f t="shared" si="601"/>
        <v>4.29</v>
      </c>
      <c r="AJ2029">
        <v>4.29</v>
      </c>
      <c r="AK2029" s="4">
        <f t="shared" si="602"/>
        <v>1.5633390256186729E-2</v>
      </c>
      <c r="AL2029">
        <f t="shared" si="603"/>
        <v>87</v>
      </c>
      <c r="AN2029">
        <v>87</v>
      </c>
      <c r="AO2029" s="4">
        <f t="shared" si="604"/>
        <v>0.1</v>
      </c>
      <c r="AQ2029">
        <v>0.1</v>
      </c>
      <c r="AR2029" s="4">
        <f t="shared" si="605"/>
        <v>2352.5181560000001</v>
      </c>
      <c r="AT2029">
        <v>2352.5181560000001</v>
      </c>
      <c r="AU2029">
        <v>2352.5181560000001</v>
      </c>
      <c r="AV2029" s="4">
        <f t="shared" si="606"/>
        <v>9527794</v>
      </c>
      <c r="AX2029">
        <v>9527794</v>
      </c>
      <c r="AY2029">
        <v>9527794</v>
      </c>
      <c r="AZ2029" s="4">
        <f t="shared" si="607"/>
        <v>1</v>
      </c>
      <c r="BB2029">
        <v>1</v>
      </c>
      <c r="BC2029" s="4">
        <f t="shared" si="608"/>
        <v>9.6999999999999993</v>
      </c>
      <c r="BE2029">
        <v>9.6999999999999993</v>
      </c>
      <c r="BF2029" s="4">
        <v>0.66900000000000004</v>
      </c>
      <c r="BG2029" s="4">
        <v>11.5</v>
      </c>
      <c r="BH2029" s="4">
        <f t="shared" si="590"/>
        <v>68</v>
      </c>
      <c r="BJ2029">
        <v>68</v>
      </c>
    </row>
    <row r="2030" spans="1:62" x14ac:dyDescent="0.25">
      <c r="A2030" s="4" t="s">
        <v>155</v>
      </c>
      <c r="B2030" s="4">
        <v>2010</v>
      </c>
      <c r="C2030" s="4">
        <v>1</v>
      </c>
      <c r="E2030" s="4">
        <f t="shared" si="591"/>
        <v>2.9287272559071213E-3</v>
      </c>
      <c r="F2030">
        <v>218</v>
      </c>
      <c r="H2030" s="4">
        <f t="shared" si="592"/>
        <v>4.0749336787398553E-3</v>
      </c>
      <c r="I2030">
        <f t="shared" si="593"/>
        <v>55</v>
      </c>
      <c r="K2030">
        <v>58</v>
      </c>
      <c r="L2030" s="4">
        <v>4.8499999999999996</v>
      </c>
      <c r="M2030">
        <f t="shared" si="594"/>
        <v>1.9341470855243422E-4</v>
      </c>
      <c r="O2030" s="4">
        <f t="shared" si="595"/>
        <v>198.25637939999999</v>
      </c>
      <c r="Q2030">
        <v>198.25637939999999</v>
      </c>
      <c r="S2030" s="4">
        <f t="shared" si="596"/>
        <v>1.5717766712225606E-2</v>
      </c>
      <c r="T2030">
        <v>77</v>
      </c>
      <c r="W2030" s="4">
        <f t="shared" si="597"/>
        <v>900.625</v>
      </c>
      <c r="X2030">
        <v>6368</v>
      </c>
      <c r="Y2030" s="4">
        <v>22.6</v>
      </c>
      <c r="AB2030" s="4">
        <f t="shared" si="598"/>
        <v>57.5</v>
      </c>
      <c r="AC2030" s="3">
        <v>74</v>
      </c>
      <c r="AD2030" s="4">
        <f t="shared" si="599"/>
        <v>1.6206820998612974E-2</v>
      </c>
      <c r="AE2030">
        <f t="shared" si="600"/>
        <v>78</v>
      </c>
      <c r="AG2030">
        <v>78</v>
      </c>
      <c r="AH2030" s="4">
        <f t="shared" si="601"/>
        <v>4.37</v>
      </c>
      <c r="AJ2030">
        <v>4.37</v>
      </c>
      <c r="AK2030" s="4">
        <f t="shared" si="602"/>
        <v>1.575241875235257E-2</v>
      </c>
      <c r="AL2030">
        <f t="shared" si="603"/>
        <v>79</v>
      </c>
      <c r="AN2030">
        <v>79</v>
      </c>
      <c r="AO2030" s="4">
        <f t="shared" si="604"/>
        <v>0.1</v>
      </c>
      <c r="AQ2030">
        <v>0.1</v>
      </c>
      <c r="AR2030" s="4">
        <f t="shared" si="605"/>
        <v>2129.4992419999999</v>
      </c>
      <c r="AT2030">
        <v>2129.4992419999999</v>
      </c>
      <c r="AU2030">
        <v>2129.4992419999999</v>
      </c>
      <c r="AV2030" s="4">
        <f t="shared" si="606"/>
        <v>10715281.625</v>
      </c>
      <c r="AX2030">
        <v>93726624</v>
      </c>
      <c r="AY2030">
        <v>93726624</v>
      </c>
      <c r="AZ2030" s="4">
        <f t="shared" si="607"/>
        <v>1</v>
      </c>
      <c r="BB2030">
        <v>1</v>
      </c>
      <c r="BC2030" s="4">
        <f t="shared" si="608"/>
        <v>9.6999999999999993</v>
      </c>
      <c r="BE2030">
        <v>9.6999999999999993</v>
      </c>
      <c r="BF2030" s="4">
        <v>0.66200000000000003</v>
      </c>
      <c r="BG2030" s="4">
        <v>11.4</v>
      </c>
      <c r="BH2030" s="4">
        <f t="shared" si="590"/>
        <v>67.900000000000006</v>
      </c>
      <c r="BJ2030">
        <v>67.900000000000006</v>
      </c>
    </row>
    <row r="2031" spans="1:62" x14ac:dyDescent="0.25">
      <c r="A2031" s="4" t="s">
        <v>155</v>
      </c>
      <c r="B2031" s="4">
        <v>2009</v>
      </c>
      <c r="C2031" s="4">
        <v>1</v>
      </c>
      <c r="E2031" s="4">
        <f t="shared" si="591"/>
        <v>2.9185638238934642E-3</v>
      </c>
      <c r="F2031">
        <v>219</v>
      </c>
      <c r="H2031" s="4">
        <f t="shared" si="592"/>
        <v>4.0749336787398553E-3</v>
      </c>
      <c r="I2031">
        <f t="shared" si="593"/>
        <v>55</v>
      </c>
      <c r="K2031">
        <v>59</v>
      </c>
      <c r="L2031" s="4">
        <v>4.42</v>
      </c>
      <c r="M2031">
        <f t="shared" si="594"/>
        <v>1.9235753836674793E-4</v>
      </c>
      <c r="O2031" s="4">
        <f t="shared" si="595"/>
        <v>159.53484889999999</v>
      </c>
      <c r="Q2031">
        <v>159.53484889999999</v>
      </c>
      <c r="S2031" s="4">
        <f t="shared" si="596"/>
        <v>1.5705859584158526E-2</v>
      </c>
      <c r="T2031">
        <v>85</v>
      </c>
      <c r="W2031" s="4">
        <f t="shared" si="597"/>
        <v>900.625</v>
      </c>
      <c r="X2031">
        <v>1469</v>
      </c>
      <c r="Y2031" s="4">
        <v>22.1</v>
      </c>
      <c r="AB2031" s="4">
        <f t="shared" si="598"/>
        <v>57.5</v>
      </c>
      <c r="AC2031" s="3">
        <v>76</v>
      </c>
      <c r="AD2031" s="4">
        <f t="shared" si="599"/>
        <v>1.6480315640639155E-2</v>
      </c>
      <c r="AE2031">
        <f t="shared" si="600"/>
        <v>86</v>
      </c>
      <c r="AG2031">
        <v>86</v>
      </c>
      <c r="AH2031" s="4">
        <f t="shared" si="601"/>
        <v>4.41</v>
      </c>
      <c r="AJ2031">
        <v>4.41</v>
      </c>
      <c r="AK2031" s="4">
        <f t="shared" si="602"/>
        <v>1.5617058787128473E-2</v>
      </c>
      <c r="AL2031">
        <f t="shared" si="603"/>
        <v>87</v>
      </c>
      <c r="AN2031">
        <v>87</v>
      </c>
      <c r="AO2031" s="4">
        <f t="shared" si="604"/>
        <v>0.1</v>
      </c>
      <c r="AQ2031">
        <v>0.1</v>
      </c>
      <c r="AR2031" s="4">
        <f t="shared" si="605"/>
        <v>1825.3415210000001</v>
      </c>
      <c r="AT2031">
        <v>1825.3415210000001</v>
      </c>
      <c r="AU2031">
        <v>1825.3415210000001</v>
      </c>
      <c r="AV2031" s="4">
        <f t="shared" si="606"/>
        <v>9222879</v>
      </c>
      <c r="AX2031">
        <v>9222879</v>
      </c>
      <c r="AY2031">
        <v>9222879</v>
      </c>
      <c r="AZ2031" s="4">
        <f t="shared" si="607"/>
        <v>1</v>
      </c>
      <c r="BB2031">
        <v>1</v>
      </c>
      <c r="BC2031" s="4">
        <f t="shared" si="608"/>
        <v>9.6999999999999993</v>
      </c>
      <c r="BE2031">
        <v>9.6999999999999993</v>
      </c>
      <c r="BF2031" s="4">
        <v>0.66100000000000003</v>
      </c>
      <c r="BG2031" s="4">
        <v>11.7</v>
      </c>
      <c r="BH2031" s="4">
        <f t="shared" si="590"/>
        <v>68</v>
      </c>
      <c r="BJ2031">
        <v>68</v>
      </c>
    </row>
    <row r="2032" spans="1:62" x14ac:dyDescent="0.25">
      <c r="A2032" s="4" t="s">
        <v>155</v>
      </c>
      <c r="B2032" s="4">
        <v>2008</v>
      </c>
      <c r="C2032" s="4">
        <v>1</v>
      </c>
      <c r="E2032" s="4">
        <f t="shared" si="591"/>
        <v>2.9387358466400376E-3</v>
      </c>
      <c r="F2032">
        <v>217</v>
      </c>
      <c r="H2032" s="4">
        <f t="shared" si="592"/>
        <v>4.0749336787398553E-3</v>
      </c>
      <c r="I2032">
        <f t="shared" si="593"/>
        <v>55</v>
      </c>
      <c r="K2032">
        <v>60</v>
      </c>
      <c r="L2032" s="4">
        <v>4.21</v>
      </c>
      <c r="M2032">
        <f t="shared" si="594"/>
        <v>1.9224285739377693E-4</v>
      </c>
      <c r="O2032" s="4">
        <f t="shared" si="595"/>
        <v>155.47676179999999</v>
      </c>
      <c r="Q2032">
        <v>155.47676179999999</v>
      </c>
      <c r="S2032" s="4">
        <f t="shared" si="596"/>
        <v>1.5294555671065845E-2</v>
      </c>
      <c r="T2032">
        <v>88</v>
      </c>
      <c r="W2032" s="4">
        <f t="shared" si="597"/>
        <v>341</v>
      </c>
      <c r="X2032">
        <v>341</v>
      </c>
      <c r="Y2032" s="4">
        <v>21.6</v>
      </c>
      <c r="AB2032" s="4">
        <f t="shared" si="598"/>
        <v>57.5</v>
      </c>
      <c r="AC2032" s="3">
        <v>78</v>
      </c>
      <c r="AD2032" s="4">
        <f t="shared" si="599"/>
        <v>1.5740714540159038E-2</v>
      </c>
      <c r="AE2032">
        <f t="shared" si="600"/>
        <v>91</v>
      </c>
      <c r="AG2032">
        <v>91</v>
      </c>
      <c r="AH2032" s="4">
        <f t="shared" si="601"/>
        <v>4.5</v>
      </c>
      <c r="AJ2032">
        <v>4.5</v>
      </c>
      <c r="AK2032" s="4">
        <f t="shared" si="602"/>
        <v>1.4965257007576964E-2</v>
      </c>
      <c r="AL2032">
        <f t="shared" si="603"/>
        <v>91</v>
      </c>
      <c r="AN2032">
        <v>91</v>
      </c>
      <c r="AO2032" s="4">
        <f t="shared" si="604"/>
        <v>0.1</v>
      </c>
      <c r="AQ2032">
        <v>0.1</v>
      </c>
      <c r="AR2032" s="4">
        <f t="shared" si="605"/>
        <v>1919.466195</v>
      </c>
      <c r="AT2032">
        <v>1919.466195</v>
      </c>
      <c r="AU2032">
        <v>1919.466195</v>
      </c>
      <c r="AV2032" s="4">
        <f t="shared" si="606"/>
        <v>9751864</v>
      </c>
      <c r="AX2032">
        <v>9751864</v>
      </c>
      <c r="AY2032">
        <v>9751864</v>
      </c>
      <c r="AZ2032" s="4">
        <f t="shared" si="607"/>
        <v>1</v>
      </c>
      <c r="BB2032">
        <v>1</v>
      </c>
      <c r="BC2032" s="4">
        <f t="shared" si="608"/>
        <v>9.6999999999999993</v>
      </c>
      <c r="BE2032">
        <v>9.6999999999999993</v>
      </c>
      <c r="BF2032" s="4">
        <v>0.65500000000000003</v>
      </c>
      <c r="BG2032" s="4">
        <v>11.5</v>
      </c>
      <c r="BH2032" s="4">
        <f t="shared" si="590"/>
        <v>67.5</v>
      </c>
      <c r="BJ2032">
        <v>67.5</v>
      </c>
    </row>
    <row r="2033" spans="1:62" x14ac:dyDescent="0.25">
      <c r="A2033" s="4" t="s">
        <v>155</v>
      </c>
      <c r="B2033" s="4">
        <v>2007</v>
      </c>
      <c r="C2033" s="4">
        <v>1</v>
      </c>
      <c r="E2033" s="4">
        <f t="shared" si="591"/>
        <v>2.9485877690333295E-3</v>
      </c>
      <c r="F2033">
        <v>216</v>
      </c>
      <c r="H2033" s="4">
        <f t="shared" si="592"/>
        <v>4.0749336787398553E-3</v>
      </c>
      <c r="I2033">
        <f t="shared" si="593"/>
        <v>55</v>
      </c>
      <c r="K2033">
        <v>62</v>
      </c>
      <c r="L2033" s="4">
        <v>4.1900000000000004</v>
      </c>
      <c r="M2033">
        <f t="shared" si="594"/>
        <v>1.9172102001730688E-4</v>
      </c>
      <c r="O2033" s="4">
        <f t="shared" si="595"/>
        <v>137.327474</v>
      </c>
      <c r="Q2033">
        <v>137.327474</v>
      </c>
      <c r="S2033" s="4">
        <f t="shared" si="596"/>
        <v>1.5455016575970915E-2</v>
      </c>
      <c r="T2033">
        <v>87</v>
      </c>
      <c r="W2033" s="4">
        <f t="shared" si="597"/>
        <v>530</v>
      </c>
      <c r="X2033">
        <v>530</v>
      </c>
      <c r="Y2033" s="4">
        <v>21.1</v>
      </c>
      <c r="AB2033" s="4">
        <f t="shared" si="598"/>
        <v>57.5</v>
      </c>
      <c r="AC2033" s="3">
        <v>80</v>
      </c>
      <c r="AD2033" s="4">
        <f t="shared" si="599"/>
        <v>1.6370143691507837E-2</v>
      </c>
      <c r="AE2033">
        <f t="shared" si="600"/>
        <v>87</v>
      </c>
      <c r="AG2033">
        <v>87</v>
      </c>
      <c r="AH2033" s="4">
        <f t="shared" si="601"/>
        <v>3.94</v>
      </c>
      <c r="AJ2033">
        <v>3.94</v>
      </c>
      <c r="AK2033" s="4">
        <f t="shared" si="602"/>
        <v>1.5600024886179849E-2</v>
      </c>
      <c r="AL2033">
        <f t="shared" si="603"/>
        <v>87</v>
      </c>
      <c r="AN2033">
        <v>87</v>
      </c>
      <c r="AO2033" s="4">
        <f t="shared" si="604"/>
        <v>0.1</v>
      </c>
      <c r="AQ2033">
        <v>0.1</v>
      </c>
      <c r="AR2033" s="4">
        <f t="shared" si="605"/>
        <v>1672.6854330000001</v>
      </c>
      <c r="AT2033">
        <v>1672.6854330000001</v>
      </c>
      <c r="AU2033">
        <v>1672.6854330000001</v>
      </c>
      <c r="AV2033" s="4">
        <f t="shared" si="606"/>
        <v>8929349</v>
      </c>
      <c r="AX2033">
        <v>8929349</v>
      </c>
      <c r="AY2033">
        <v>8929349</v>
      </c>
      <c r="AZ2033" s="4">
        <f t="shared" si="607"/>
        <v>1</v>
      </c>
      <c r="BB2033">
        <v>1</v>
      </c>
      <c r="BC2033" s="4">
        <f t="shared" si="608"/>
        <v>9.6999999999999993</v>
      </c>
      <c r="BE2033">
        <v>9.6999999999999993</v>
      </c>
      <c r="BF2033" s="4">
        <v>0.64800000000000002</v>
      </c>
      <c r="BG2033" s="4">
        <v>11.4</v>
      </c>
      <c r="BH2033" s="4">
        <f t="shared" si="590"/>
        <v>67.5</v>
      </c>
      <c r="BJ2033">
        <v>67.5</v>
      </c>
    </row>
    <row r="2034" spans="1:62" x14ac:dyDescent="0.25">
      <c r="A2034" s="4" t="s">
        <v>155</v>
      </c>
      <c r="B2034" s="4">
        <v>2006</v>
      </c>
      <c r="C2034" s="4">
        <v>1</v>
      </c>
      <c r="E2034" s="4">
        <f t="shared" si="591"/>
        <v>2.9185638238934642E-3</v>
      </c>
      <c r="F2034">
        <v>219</v>
      </c>
      <c r="H2034" s="4">
        <f t="shared" si="592"/>
        <v>4.0749336787398553E-3</v>
      </c>
      <c r="I2034">
        <f t="shared" si="593"/>
        <v>55</v>
      </c>
      <c r="K2034">
        <v>63</v>
      </c>
      <c r="L2034" s="4">
        <v>4.08</v>
      </c>
      <c r="M2034">
        <f t="shared" si="594"/>
        <v>1.9124998031142508E-4</v>
      </c>
      <c r="O2034" s="4">
        <f t="shared" si="595"/>
        <v>121.3625467</v>
      </c>
      <c r="Q2034">
        <v>121.3625467</v>
      </c>
      <c r="S2034" s="4">
        <f t="shared" si="596"/>
        <v>1.5717766712225606E-2</v>
      </c>
      <c r="T2034">
        <v>77</v>
      </c>
      <c r="W2034" s="4">
        <f t="shared" si="597"/>
        <v>9</v>
      </c>
      <c r="X2034">
        <v>9</v>
      </c>
      <c r="Y2034" s="4">
        <v>2.6</v>
      </c>
      <c r="AB2034" s="4">
        <f t="shared" si="598"/>
        <v>57.5</v>
      </c>
      <c r="AC2034" s="3">
        <v>82</v>
      </c>
      <c r="AD2034" s="4">
        <f t="shared" si="599"/>
        <v>1.6241246114321872E-2</v>
      </c>
      <c r="AE2034">
        <f t="shared" si="600"/>
        <v>88</v>
      </c>
      <c r="AG2034">
        <v>88</v>
      </c>
      <c r="AH2034" s="4">
        <f t="shared" si="601"/>
        <v>3.95</v>
      </c>
      <c r="AJ2034">
        <v>3.95</v>
      </c>
      <c r="AK2034" s="4">
        <f t="shared" si="602"/>
        <v>1.5464834703430833E-2</v>
      </c>
      <c r="AL2034">
        <f t="shared" si="603"/>
        <v>88</v>
      </c>
      <c r="AN2034">
        <v>88</v>
      </c>
      <c r="AO2034" s="4">
        <f t="shared" si="604"/>
        <v>0.1</v>
      </c>
      <c r="AQ2034">
        <v>0.1</v>
      </c>
      <c r="AR2034" s="4">
        <f t="shared" si="605"/>
        <v>1391.7723249999999</v>
      </c>
      <c r="AT2034">
        <v>1391.7723249999999</v>
      </c>
      <c r="AU2034">
        <v>1391.7723249999999</v>
      </c>
      <c r="AV2034" s="4">
        <f t="shared" si="606"/>
        <v>8789419</v>
      </c>
      <c r="AX2034">
        <v>8789419</v>
      </c>
      <c r="AY2034">
        <v>8789419</v>
      </c>
      <c r="AZ2034" s="4">
        <f t="shared" si="607"/>
        <v>1</v>
      </c>
      <c r="BB2034">
        <v>1</v>
      </c>
      <c r="BC2034" s="4">
        <f t="shared" si="608"/>
        <v>9.6999999999999993</v>
      </c>
      <c r="BE2034">
        <v>9.6999999999999993</v>
      </c>
      <c r="BF2034" s="4">
        <v>0.64600000000000002</v>
      </c>
      <c r="BG2034" s="4">
        <v>11.5</v>
      </c>
      <c r="BH2034" s="4">
        <f t="shared" si="590"/>
        <v>67.3</v>
      </c>
      <c r="BJ2034">
        <v>67.3</v>
      </c>
    </row>
    <row r="2035" spans="1:62" x14ac:dyDescent="0.25">
      <c r="A2035" s="4" t="s">
        <v>155</v>
      </c>
      <c r="B2035" s="4">
        <v>2005</v>
      </c>
      <c r="C2035" s="4">
        <v>1</v>
      </c>
      <c r="E2035" s="4">
        <f t="shared" si="591"/>
        <v>2.8763990431192685E-3</v>
      </c>
      <c r="F2035">
        <v>223</v>
      </c>
      <c r="H2035" s="4">
        <f t="shared" si="592"/>
        <v>4.0749336787398553E-3</v>
      </c>
      <c r="I2035">
        <f t="shared" si="593"/>
        <v>55</v>
      </c>
      <c r="K2035">
        <v>65</v>
      </c>
      <c r="L2035" s="4">
        <v>4.22</v>
      </c>
      <c r="M2035">
        <f t="shared" si="594"/>
        <v>1.9077796677823027E-4</v>
      </c>
      <c r="O2035" s="4">
        <f t="shared" si="595"/>
        <v>105.73069820000001</v>
      </c>
      <c r="Q2035">
        <v>105.73069820000001</v>
      </c>
      <c r="S2035" s="4">
        <f t="shared" si="596"/>
        <v>7.0677494933451919E-3</v>
      </c>
      <c r="T2035">
        <v>49</v>
      </c>
      <c r="W2035" s="4">
        <f t="shared" si="597"/>
        <v>118</v>
      </c>
      <c r="X2035">
        <v>118</v>
      </c>
      <c r="Y2035" s="4">
        <v>2.1</v>
      </c>
      <c r="AB2035" s="4">
        <f t="shared" si="598"/>
        <v>57.5</v>
      </c>
      <c r="AC2035" s="3">
        <v>84</v>
      </c>
      <c r="AD2035" s="4">
        <f t="shared" si="599"/>
        <v>1.4418928127622133E-4</v>
      </c>
      <c r="AE2035">
        <f t="shared" si="600"/>
        <v>9</v>
      </c>
      <c r="AG2035">
        <v>9</v>
      </c>
      <c r="AH2035" s="4">
        <f t="shared" si="601"/>
        <v>3.91</v>
      </c>
      <c r="AJ2035">
        <v>3.91</v>
      </c>
      <c r="AK2035" s="4">
        <f t="shared" si="602"/>
        <v>1.5306586936609265E-2</v>
      </c>
      <c r="AL2035">
        <f t="shared" si="603"/>
        <v>89</v>
      </c>
      <c r="AN2035">
        <v>89</v>
      </c>
      <c r="AO2035" s="4">
        <f t="shared" si="604"/>
        <v>0.1</v>
      </c>
      <c r="AQ2035">
        <v>0.1</v>
      </c>
      <c r="AR2035" s="4">
        <f t="shared" si="605"/>
        <v>1194.6971550000001</v>
      </c>
      <c r="AT2035">
        <v>1194.6971550000001</v>
      </c>
      <c r="AU2035">
        <v>1194.6971550000001</v>
      </c>
      <c r="AV2035" s="4">
        <f t="shared" si="606"/>
        <v>10715281.625</v>
      </c>
      <c r="AX2035">
        <v>86274237</v>
      </c>
      <c r="AY2035">
        <v>86274237</v>
      </c>
      <c r="AZ2035" s="4">
        <f t="shared" si="607"/>
        <v>1</v>
      </c>
      <c r="BB2035">
        <v>1</v>
      </c>
      <c r="BC2035" s="4">
        <f t="shared" si="608"/>
        <v>9.6999999999999993</v>
      </c>
      <c r="BE2035">
        <v>9.6999999999999993</v>
      </c>
      <c r="BF2035" s="4">
        <v>0.64200000000000002</v>
      </c>
      <c r="BG2035" s="4">
        <v>11.6</v>
      </c>
      <c r="BH2035" s="4">
        <f t="shared" si="590"/>
        <v>67</v>
      </c>
      <c r="BJ2035">
        <v>67</v>
      </c>
    </row>
    <row r="2036" spans="1:62" x14ac:dyDescent="0.25">
      <c r="A2036" s="4" t="s">
        <v>155</v>
      </c>
      <c r="B2036" s="4">
        <v>2004</v>
      </c>
      <c r="C2036" s="4">
        <v>1</v>
      </c>
      <c r="E2036" s="4">
        <f t="shared" si="591"/>
        <v>2.9287272559071213E-3</v>
      </c>
      <c r="F2036">
        <v>218</v>
      </c>
      <c r="H2036" s="4">
        <f t="shared" si="592"/>
        <v>4.0749336787398553E-3</v>
      </c>
      <c r="I2036">
        <f t="shared" si="593"/>
        <v>55</v>
      </c>
      <c r="K2036">
        <v>66</v>
      </c>
      <c r="L2036" s="4">
        <v>4.45</v>
      </c>
      <c r="M2036">
        <f t="shared" si="594"/>
        <v>1.877766376652002E-4</v>
      </c>
      <c r="O2036" s="4">
        <f t="shared" si="595"/>
        <v>13.399051050000001</v>
      </c>
      <c r="Q2036">
        <v>13.399051050000001</v>
      </c>
      <c r="S2036" s="4">
        <f t="shared" si="596"/>
        <v>6.7122008182131532E-3</v>
      </c>
      <c r="T2036">
        <v>48</v>
      </c>
      <c r="W2036" s="4">
        <f t="shared" si="597"/>
        <v>900.625</v>
      </c>
      <c r="X2036">
        <v>3025</v>
      </c>
      <c r="Y2036" s="4">
        <v>19.600000000000001</v>
      </c>
      <c r="AB2036" s="4">
        <f t="shared" si="598"/>
        <v>57.5</v>
      </c>
      <c r="AC2036" s="3">
        <v>86</v>
      </c>
      <c r="AD2036" s="4">
        <f t="shared" si="599"/>
        <v>1.6590751327956236E-2</v>
      </c>
      <c r="AE2036">
        <f t="shared" si="600"/>
        <v>85</v>
      </c>
      <c r="AG2036">
        <v>85</v>
      </c>
      <c r="AH2036" s="4">
        <f t="shared" si="601"/>
        <v>3.23</v>
      </c>
      <c r="AJ2036">
        <v>3.23</v>
      </c>
      <c r="AK2036" s="4">
        <f t="shared" si="602"/>
        <v>1.5447700351723635E-2</v>
      </c>
      <c r="AL2036">
        <f t="shared" si="603"/>
        <v>88</v>
      </c>
      <c r="AN2036">
        <v>88</v>
      </c>
      <c r="AO2036" s="4">
        <f t="shared" si="604"/>
        <v>0.1</v>
      </c>
      <c r="AQ2036">
        <v>0.1</v>
      </c>
      <c r="AR2036" s="4">
        <f t="shared" si="605"/>
        <v>179.3715</v>
      </c>
      <c r="AT2036">
        <v>179.3715</v>
      </c>
      <c r="AU2036">
        <v>179.3715</v>
      </c>
      <c r="AV2036" s="4">
        <f t="shared" si="606"/>
        <v>10715281.625</v>
      </c>
      <c r="AX2036">
        <v>84678493</v>
      </c>
      <c r="AY2036">
        <v>84678493</v>
      </c>
      <c r="AZ2036" s="4">
        <f t="shared" si="607"/>
        <v>1</v>
      </c>
      <c r="BB2036">
        <v>1</v>
      </c>
      <c r="BC2036" s="4">
        <f t="shared" si="608"/>
        <v>9.6999999999999993</v>
      </c>
      <c r="BE2036">
        <v>9.6999999999999993</v>
      </c>
      <c r="BF2036" s="4">
        <v>0.63600000000000001</v>
      </c>
      <c r="BG2036" s="4">
        <v>11.6</v>
      </c>
      <c r="BH2036" s="4">
        <f t="shared" si="590"/>
        <v>67.3</v>
      </c>
      <c r="BJ2036">
        <v>67.3</v>
      </c>
    </row>
    <row r="2037" spans="1:62" x14ac:dyDescent="0.25">
      <c r="A2037" s="4" t="s">
        <v>155</v>
      </c>
      <c r="B2037" s="4">
        <v>2003</v>
      </c>
      <c r="C2037" s="4">
        <v>1</v>
      </c>
      <c r="E2037" s="4">
        <f t="shared" si="591"/>
        <v>2.9387358466400376E-3</v>
      </c>
      <c r="F2037">
        <v>217</v>
      </c>
      <c r="H2037" s="4">
        <f t="shared" si="592"/>
        <v>4.0749336787398553E-3</v>
      </c>
      <c r="I2037">
        <f t="shared" si="593"/>
        <v>55</v>
      </c>
      <c r="K2037">
        <v>67</v>
      </c>
      <c r="L2037" s="4">
        <v>4.4400000000000004</v>
      </c>
      <c r="M2037">
        <f t="shared" si="594"/>
        <v>1.8734296842841015E-4</v>
      </c>
      <c r="O2037" s="4">
        <f t="shared" si="595"/>
        <v>0.90114928800000005</v>
      </c>
      <c r="Q2037">
        <v>0.90114928800000005</v>
      </c>
      <c r="S2037" s="4">
        <f t="shared" si="596"/>
        <v>8.1730432372581728E-3</v>
      </c>
      <c r="T2037">
        <v>52</v>
      </c>
      <c r="W2037" s="4">
        <f t="shared" si="597"/>
        <v>900.625</v>
      </c>
      <c r="X2037">
        <v>10511</v>
      </c>
      <c r="Y2037" s="4">
        <v>19.2</v>
      </c>
      <c r="AB2037" s="4">
        <f t="shared" si="598"/>
        <v>57.5</v>
      </c>
      <c r="AC2037" s="3">
        <v>87</v>
      </c>
      <c r="AD2037" s="4">
        <f t="shared" si="599"/>
        <v>1.6581562195426881E-2</v>
      </c>
      <c r="AE2037">
        <f t="shared" si="600"/>
        <v>85</v>
      </c>
      <c r="AG2037">
        <v>85</v>
      </c>
      <c r="AH2037" s="4">
        <f t="shared" si="601"/>
        <v>3.25</v>
      </c>
      <c r="AJ2037">
        <v>3.25</v>
      </c>
      <c r="AK2037" s="4">
        <f t="shared" si="602"/>
        <v>1.5801075867721278E-2</v>
      </c>
      <c r="AL2037">
        <f t="shared" si="603"/>
        <v>84</v>
      </c>
      <c r="AN2037">
        <v>84</v>
      </c>
      <c r="AO2037" s="4">
        <f t="shared" si="604"/>
        <v>0.1</v>
      </c>
      <c r="AQ2037">
        <v>0.1</v>
      </c>
      <c r="AR2037" s="4">
        <f t="shared" si="605"/>
        <v>11.553196</v>
      </c>
      <c r="AT2037">
        <v>11.553196</v>
      </c>
      <c r="AU2037">
        <v>11.553196</v>
      </c>
      <c r="AV2037" s="4">
        <f t="shared" si="606"/>
        <v>8331954</v>
      </c>
      <c r="AX2037">
        <v>8331954</v>
      </c>
      <c r="AY2037">
        <v>8331954</v>
      </c>
      <c r="AZ2037" s="4">
        <f t="shared" si="607"/>
        <v>1</v>
      </c>
      <c r="BB2037">
        <v>1</v>
      </c>
      <c r="BC2037" s="4">
        <f t="shared" si="608"/>
        <v>9.6999999999999993</v>
      </c>
      <c r="BE2037">
        <v>9.6999999999999993</v>
      </c>
      <c r="BF2037" s="4">
        <v>0.63100000000000001</v>
      </c>
      <c r="BG2037" s="4">
        <v>11.6</v>
      </c>
      <c r="BH2037" s="4">
        <f t="shared" si="590"/>
        <v>67.2</v>
      </c>
      <c r="BJ2037">
        <v>67.2</v>
      </c>
    </row>
    <row r="2038" spans="1:62" x14ac:dyDescent="0.25">
      <c r="A2038" s="4" t="s">
        <v>155</v>
      </c>
      <c r="B2038" s="4">
        <v>2002</v>
      </c>
      <c r="C2038" s="4">
        <v>1</v>
      </c>
      <c r="E2038" s="4">
        <f t="shared" si="591"/>
        <v>2.8977798623735706E-3</v>
      </c>
      <c r="F2038">
        <v>221</v>
      </c>
      <c r="H2038" s="4">
        <f t="shared" si="592"/>
        <v>4.0749336787398553E-3</v>
      </c>
      <c r="I2038">
        <f t="shared" si="593"/>
        <v>55</v>
      </c>
      <c r="K2038">
        <v>68</v>
      </c>
      <c r="L2038" s="4">
        <v>4.42</v>
      </c>
      <c r="M2038">
        <f t="shared" si="594"/>
        <v>1.8731494625826332E-4</v>
      </c>
      <c r="O2038" s="4">
        <f t="shared" si="595"/>
        <v>9.987219E-2</v>
      </c>
      <c r="Q2038">
        <v>9.987219E-2</v>
      </c>
      <c r="S2038" s="4">
        <f t="shared" si="596"/>
        <v>4.7627391835016819E-3</v>
      </c>
      <c r="T2038">
        <v>42</v>
      </c>
      <c r="W2038" s="4">
        <f t="shared" si="597"/>
        <v>900.625</v>
      </c>
      <c r="X2038">
        <v>7003</v>
      </c>
      <c r="Y2038" s="4">
        <v>18.7</v>
      </c>
      <c r="AB2038" s="4">
        <f t="shared" si="598"/>
        <v>57.5</v>
      </c>
      <c r="AC2038" s="3">
        <v>89</v>
      </c>
      <c r="AD2038" s="4">
        <f t="shared" si="599"/>
        <v>1.6050313708718632E-2</v>
      </c>
      <c r="AE2038">
        <f t="shared" si="600"/>
        <v>77</v>
      </c>
      <c r="AG2038">
        <v>77</v>
      </c>
      <c r="AH2038" s="4">
        <f t="shared" si="601"/>
        <v>2.79</v>
      </c>
      <c r="AJ2038">
        <v>2.79</v>
      </c>
      <c r="AK2038" s="4">
        <f t="shared" si="602"/>
        <v>1.5690544014376414E-2</v>
      </c>
      <c r="AL2038">
        <f t="shared" si="603"/>
        <v>79</v>
      </c>
      <c r="AN2038">
        <v>79</v>
      </c>
      <c r="AO2038" s="4">
        <f t="shared" si="604"/>
        <v>0.1</v>
      </c>
      <c r="AQ2038">
        <v>0.1</v>
      </c>
      <c r="AR2038" s="4">
        <f t="shared" si="605"/>
        <v>1.6813499999999999</v>
      </c>
      <c r="AT2038">
        <v>1.6813499999999999</v>
      </c>
      <c r="AU2038">
        <v>1.6813499999999999</v>
      </c>
      <c r="AV2038" s="4">
        <f t="shared" si="606"/>
        <v>813526</v>
      </c>
      <c r="AX2038">
        <v>813526</v>
      </c>
      <c r="AY2038">
        <v>813526</v>
      </c>
      <c r="AZ2038" s="4">
        <f t="shared" si="607"/>
        <v>1</v>
      </c>
      <c r="BB2038">
        <v>1</v>
      </c>
      <c r="BC2038" s="4">
        <f t="shared" si="608"/>
        <v>9.6999999999999993</v>
      </c>
      <c r="BE2038">
        <v>9.6999999999999993</v>
      </c>
      <c r="BF2038" s="4">
        <v>0.625</v>
      </c>
      <c r="BG2038" s="4">
        <v>11.4</v>
      </c>
      <c r="BH2038" s="4">
        <f t="shared" si="590"/>
        <v>66.8</v>
      </c>
      <c r="BJ2038">
        <v>66.8</v>
      </c>
    </row>
    <row r="2039" spans="1:62" x14ac:dyDescent="0.25">
      <c r="A2039" s="4" t="s">
        <v>155</v>
      </c>
      <c r="B2039" s="4">
        <v>2001</v>
      </c>
      <c r="C2039" s="4">
        <v>1</v>
      </c>
      <c r="E2039" s="4">
        <f t="shared" si="591"/>
        <v>2.8977798623735706E-3</v>
      </c>
      <c r="F2039">
        <v>221</v>
      </c>
      <c r="H2039" s="4">
        <f t="shared" si="592"/>
        <v>4.0749336787398553E-3</v>
      </c>
      <c r="I2039">
        <f t="shared" si="593"/>
        <v>55</v>
      </c>
      <c r="K2039">
        <v>68</v>
      </c>
      <c r="L2039" s="4">
        <v>4.54</v>
      </c>
      <c r="M2039">
        <f t="shared" si="594"/>
        <v>1.8962794495348823E-4</v>
      </c>
      <c r="O2039" s="4">
        <f t="shared" si="595"/>
        <v>69.020424500000004</v>
      </c>
      <c r="Q2039">
        <v>69.020424500000004</v>
      </c>
      <c r="S2039" s="4">
        <f t="shared" si="596"/>
        <v>5.6946934329161706E-3</v>
      </c>
      <c r="T2039">
        <v>45</v>
      </c>
      <c r="W2039" s="4">
        <f t="shared" si="597"/>
        <v>900.625</v>
      </c>
      <c r="X2039">
        <v>7360</v>
      </c>
      <c r="Y2039" s="4">
        <v>18.3</v>
      </c>
      <c r="AB2039" s="4">
        <f t="shared" si="598"/>
        <v>57.5</v>
      </c>
      <c r="AC2039" s="3">
        <v>89</v>
      </c>
      <c r="AD2039" s="4">
        <f t="shared" si="599"/>
        <v>1.5853107957150146E-2</v>
      </c>
      <c r="AE2039">
        <f t="shared" si="600"/>
        <v>76</v>
      </c>
      <c r="AG2039">
        <v>76</v>
      </c>
      <c r="AH2039" s="4">
        <f t="shared" si="601"/>
        <v>3</v>
      </c>
      <c r="AJ2039">
        <v>3</v>
      </c>
      <c r="AK2039" s="4">
        <f t="shared" si="602"/>
        <v>1.5681832010027319E-2</v>
      </c>
      <c r="AL2039">
        <f t="shared" si="603"/>
        <v>79</v>
      </c>
      <c r="AN2039">
        <v>79</v>
      </c>
      <c r="AO2039" s="4">
        <f t="shared" si="604"/>
        <v>0.1</v>
      </c>
      <c r="AQ2039">
        <v>0.1</v>
      </c>
      <c r="AR2039" s="4">
        <f t="shared" si="605"/>
        <v>957.28744099999994</v>
      </c>
      <c r="AT2039">
        <v>957.28744099999994</v>
      </c>
      <c r="AU2039">
        <v>957.28744099999994</v>
      </c>
      <c r="AV2039" s="4">
        <f t="shared" si="606"/>
        <v>10715281.625</v>
      </c>
      <c r="AX2039">
        <v>79665315</v>
      </c>
      <c r="AY2039">
        <v>79665315</v>
      </c>
      <c r="AZ2039" s="4">
        <f t="shared" si="607"/>
        <v>1</v>
      </c>
      <c r="BB2039">
        <v>1</v>
      </c>
      <c r="BC2039" s="4">
        <f t="shared" si="608"/>
        <v>9.6999999999999993</v>
      </c>
      <c r="BE2039">
        <v>9.6999999999999993</v>
      </c>
      <c r="BF2039" s="4">
        <v>0.622</v>
      </c>
      <c r="BG2039" s="4">
        <v>11.4</v>
      </c>
      <c r="BH2039" s="4">
        <f t="shared" si="590"/>
        <v>66.8</v>
      </c>
      <c r="BJ2039">
        <v>66.8</v>
      </c>
    </row>
    <row r="2040" spans="1:62" x14ac:dyDescent="0.25">
      <c r="A2040" s="4" t="s">
        <v>155</v>
      </c>
      <c r="B2040" s="4">
        <v>2000</v>
      </c>
      <c r="C2040" s="4">
        <v>1</v>
      </c>
      <c r="E2040" s="4">
        <f t="shared" si="591"/>
        <v>2.9185638238934642E-3</v>
      </c>
      <c r="F2040">
        <v>219</v>
      </c>
      <c r="H2040" s="4">
        <f t="shared" si="592"/>
        <v>4.0749336787398553E-3</v>
      </c>
      <c r="I2040">
        <f t="shared" si="593"/>
        <v>55</v>
      </c>
      <c r="K2040">
        <v>69</v>
      </c>
      <c r="L2040" s="4">
        <v>4.7300000000000004</v>
      </c>
      <c r="M2040">
        <f t="shared" si="594"/>
        <v>1.8771795654564657E-4</v>
      </c>
      <c r="O2040" s="4">
        <f t="shared" si="595"/>
        <v>11.697044630000001</v>
      </c>
      <c r="Q2040">
        <v>11.697044630000001</v>
      </c>
      <c r="S2040" s="4">
        <f t="shared" si="596"/>
        <v>2.0551971960631405E-4</v>
      </c>
      <c r="T2040">
        <v>7</v>
      </c>
      <c r="W2040" s="4">
        <f t="shared" si="597"/>
        <v>900.625</v>
      </c>
      <c r="X2040">
        <v>7120</v>
      </c>
      <c r="Y2040" s="4">
        <v>17.8</v>
      </c>
      <c r="AB2040" s="4">
        <f t="shared" si="598"/>
        <v>57.5</v>
      </c>
      <c r="AC2040" s="3">
        <v>90</v>
      </c>
      <c r="AD2040" s="4">
        <f t="shared" si="599"/>
        <v>1.539431957728379E-2</v>
      </c>
      <c r="AE2040">
        <f t="shared" si="600"/>
        <v>74</v>
      </c>
      <c r="AG2040">
        <v>74</v>
      </c>
      <c r="AH2040" s="4">
        <f t="shared" si="601"/>
        <v>3.21</v>
      </c>
      <c r="AJ2040">
        <v>3.21</v>
      </c>
      <c r="AK2040" s="4">
        <f t="shared" si="602"/>
        <v>1.5579148910097405E-2</v>
      </c>
      <c r="AL2040">
        <f t="shared" si="603"/>
        <v>78</v>
      </c>
      <c r="AN2040">
        <v>78</v>
      </c>
      <c r="AO2040" s="4">
        <f t="shared" si="604"/>
        <v>0.1</v>
      </c>
      <c r="AQ2040">
        <v>0.1</v>
      </c>
      <c r="AR2040" s="4">
        <f t="shared" si="605"/>
        <v>138.91977</v>
      </c>
      <c r="AT2040">
        <v>138.91977</v>
      </c>
      <c r="AU2040">
        <v>138.91977</v>
      </c>
      <c r="AV2040" s="4">
        <f t="shared" si="606"/>
        <v>10715281.625</v>
      </c>
      <c r="AX2040">
        <v>77991569</v>
      </c>
      <c r="AY2040">
        <v>77991569</v>
      </c>
      <c r="AZ2040" s="4">
        <f t="shared" si="607"/>
        <v>1</v>
      </c>
      <c r="BB2040">
        <v>1</v>
      </c>
      <c r="BC2040" s="4">
        <f t="shared" si="608"/>
        <v>9.6</v>
      </c>
      <c r="BE2040">
        <v>9.6</v>
      </c>
      <c r="BF2040" s="4">
        <v>0.61799999999999999</v>
      </c>
      <c r="BG2040" s="4">
        <v>11.4</v>
      </c>
      <c r="BH2040" s="4">
        <f t="shared" si="590"/>
        <v>66.8</v>
      </c>
      <c r="BJ2040">
        <v>66.8</v>
      </c>
    </row>
    <row r="2041" spans="1:62" x14ac:dyDescent="0.25">
      <c r="A2041" s="4" t="s">
        <v>156</v>
      </c>
      <c r="B2041" s="4">
        <v>2015</v>
      </c>
      <c r="C2041" s="4">
        <v>0</v>
      </c>
      <c r="E2041" s="4">
        <f t="shared" si="591"/>
        <v>2.9809538768800626E-3</v>
      </c>
      <c r="F2041">
        <v>117</v>
      </c>
      <c r="H2041" s="4">
        <f t="shared" si="592"/>
        <v>1.4451691931942897E-2</v>
      </c>
      <c r="I2041">
        <f t="shared" si="593"/>
        <v>2</v>
      </c>
      <c r="K2041">
        <v>2</v>
      </c>
      <c r="M2041">
        <f t="shared" si="594"/>
        <v>1.8731145170040577E-4</v>
      </c>
      <c r="O2041" s="4">
        <f t="shared" si="595"/>
        <v>0</v>
      </c>
      <c r="Q2041">
        <v>0</v>
      </c>
      <c r="S2041" s="4">
        <f t="shared" si="596"/>
        <v>1.3286180512832984E-2</v>
      </c>
      <c r="T2041">
        <v>96</v>
      </c>
      <c r="W2041" s="4">
        <f t="shared" si="597"/>
        <v>0</v>
      </c>
      <c r="X2041">
        <v>0</v>
      </c>
      <c r="Y2041" s="4">
        <v>61.7</v>
      </c>
      <c r="AB2041" s="4">
        <f t="shared" si="598"/>
        <v>2</v>
      </c>
      <c r="AC2041" s="3">
        <v>2</v>
      </c>
      <c r="AD2041" s="4">
        <f t="shared" si="599"/>
        <v>1.5545651563355588E-2</v>
      </c>
      <c r="AE2041">
        <f t="shared" si="600"/>
        <v>92</v>
      </c>
      <c r="AG2041">
        <v>92</v>
      </c>
      <c r="AH2041" s="4" t="e">
        <f t="shared" si="601"/>
        <v>#VALUE!</v>
      </c>
      <c r="AK2041" s="4">
        <f t="shared" si="602"/>
        <v>1.303431855716893E-2</v>
      </c>
      <c r="AL2041">
        <f t="shared" si="603"/>
        <v>98</v>
      </c>
      <c r="AN2041">
        <v>98</v>
      </c>
      <c r="AO2041" s="4">
        <f t="shared" si="604"/>
        <v>0.1</v>
      </c>
      <c r="AQ2041">
        <v>0.1</v>
      </c>
      <c r="AR2041" s="4">
        <f t="shared" si="605"/>
        <v>10972.078698625</v>
      </c>
      <c r="AT2041">
        <v>12565.9876</v>
      </c>
      <c r="AU2041">
        <v>12565.9876</v>
      </c>
      <c r="AV2041" s="4">
        <f t="shared" si="606"/>
        <v>10715281.625</v>
      </c>
      <c r="AX2041">
        <v>37986412</v>
      </c>
      <c r="AY2041">
        <v>37986412</v>
      </c>
      <c r="AZ2041" s="4">
        <f t="shared" si="607"/>
        <v>1.9</v>
      </c>
      <c r="BB2041">
        <v>1.9</v>
      </c>
      <c r="BC2041" s="4">
        <f t="shared" si="608"/>
        <v>2</v>
      </c>
      <c r="BE2041">
        <v>2</v>
      </c>
      <c r="BF2041" s="4">
        <v>0.85199999999999998</v>
      </c>
      <c r="BG2041" s="4">
        <v>16.399999999999999</v>
      </c>
      <c r="BH2041" s="4">
        <f t="shared" si="590"/>
        <v>77.5</v>
      </c>
      <c r="BJ2041">
        <v>77.5</v>
      </c>
    </row>
    <row r="2042" spans="1:62" x14ac:dyDescent="0.25">
      <c r="A2042" s="4" t="s">
        <v>156</v>
      </c>
      <c r="B2042" s="4">
        <v>2014</v>
      </c>
      <c r="C2042" s="4">
        <v>0</v>
      </c>
      <c r="E2042" s="4">
        <f t="shared" si="591"/>
        <v>1.5076493780477648E-3</v>
      </c>
      <c r="F2042">
        <v>12</v>
      </c>
      <c r="H2042" s="4">
        <f t="shared" si="592"/>
        <v>1.4451691931942897E-2</v>
      </c>
      <c r="I2042">
        <f t="shared" si="593"/>
        <v>2</v>
      </c>
      <c r="K2042">
        <v>2</v>
      </c>
      <c r="L2042" s="4">
        <v>10.71</v>
      </c>
      <c r="M2042">
        <f t="shared" si="594"/>
        <v>1.9457127854393208E-4</v>
      </c>
      <c r="O2042" s="4">
        <f t="shared" si="595"/>
        <v>243.80847499999999</v>
      </c>
      <c r="Q2042">
        <v>243.80847499999999</v>
      </c>
      <c r="S2042" s="4">
        <f t="shared" si="596"/>
        <v>1.3286180512832984E-2</v>
      </c>
      <c r="T2042">
        <v>96</v>
      </c>
      <c r="W2042" s="4">
        <f t="shared" si="597"/>
        <v>0</v>
      </c>
      <c r="X2042">
        <v>0</v>
      </c>
      <c r="Y2042" s="4">
        <v>61.1</v>
      </c>
      <c r="AB2042" s="4">
        <f t="shared" si="598"/>
        <v>2</v>
      </c>
      <c r="AC2042" s="3">
        <v>2</v>
      </c>
      <c r="AD2042" s="4">
        <f t="shared" si="599"/>
        <v>1.5026008608682414E-2</v>
      </c>
      <c r="AE2042">
        <f t="shared" si="600"/>
        <v>94</v>
      </c>
      <c r="AG2042">
        <v>94</v>
      </c>
      <c r="AH2042" s="4">
        <f t="shared" si="601"/>
        <v>6.35</v>
      </c>
      <c r="AJ2042">
        <v>6.35</v>
      </c>
      <c r="AK2042" s="4">
        <f t="shared" si="602"/>
        <v>1.3025987742463658E-2</v>
      </c>
      <c r="AL2042">
        <f t="shared" si="603"/>
        <v>98</v>
      </c>
      <c r="AN2042">
        <v>98</v>
      </c>
      <c r="AO2042" s="4">
        <f t="shared" si="604"/>
        <v>0.1</v>
      </c>
      <c r="AQ2042">
        <v>0.1</v>
      </c>
      <c r="AR2042" s="4">
        <f t="shared" si="605"/>
        <v>10972.078698625</v>
      </c>
      <c r="AT2042">
        <v>14341.674999999999</v>
      </c>
      <c r="AU2042">
        <v>14341.674999999999</v>
      </c>
      <c r="AV2042" s="4">
        <f t="shared" si="606"/>
        <v>3811735</v>
      </c>
      <c r="AX2042">
        <v>3811735</v>
      </c>
      <c r="AY2042">
        <v>3811735</v>
      </c>
      <c r="AZ2042" s="4">
        <f t="shared" si="607"/>
        <v>1.9</v>
      </c>
      <c r="BB2042">
        <v>1.9</v>
      </c>
      <c r="BC2042" s="4">
        <f t="shared" si="608"/>
        <v>2.1</v>
      </c>
      <c r="BE2042">
        <v>2.1</v>
      </c>
      <c r="BF2042" s="4">
        <v>0.85</v>
      </c>
      <c r="BG2042" s="4">
        <v>16.399999999999999</v>
      </c>
      <c r="BH2042" s="4">
        <f t="shared" si="590"/>
        <v>77.3</v>
      </c>
      <c r="BJ2042">
        <v>77.3</v>
      </c>
    </row>
    <row r="2043" spans="1:62" x14ac:dyDescent="0.25">
      <c r="A2043" s="4" t="s">
        <v>156</v>
      </c>
      <c r="B2043" s="4">
        <v>2013</v>
      </c>
      <c r="C2043" s="4">
        <v>0</v>
      </c>
      <c r="E2043" s="4">
        <f t="shared" si="591"/>
        <v>1.5076493780477648E-3</v>
      </c>
      <c r="F2043">
        <v>12</v>
      </c>
      <c r="H2043" s="4">
        <f t="shared" si="592"/>
        <v>1.4451691931942897E-2</v>
      </c>
      <c r="I2043">
        <f t="shared" si="593"/>
        <v>2</v>
      </c>
      <c r="K2043">
        <v>2</v>
      </c>
      <c r="L2043" s="4">
        <v>11.63</v>
      </c>
      <c r="M2043">
        <f t="shared" si="594"/>
        <v>1.8812023389306858E-4</v>
      </c>
      <c r="O2043" s="4">
        <f t="shared" si="595"/>
        <v>23.435334869999998</v>
      </c>
      <c r="Q2043">
        <v>23.435334869999998</v>
      </c>
      <c r="S2043" s="4">
        <f t="shared" si="596"/>
        <v>1.3286180512832984E-2</v>
      </c>
      <c r="T2043">
        <v>96</v>
      </c>
      <c r="W2043" s="4">
        <f t="shared" si="597"/>
        <v>84</v>
      </c>
      <c r="X2043">
        <v>84</v>
      </c>
      <c r="Y2043" s="4">
        <v>6.4</v>
      </c>
      <c r="AB2043" s="4">
        <f t="shared" si="598"/>
        <v>2</v>
      </c>
      <c r="AC2043" s="3">
        <v>2</v>
      </c>
      <c r="AD2043" s="4">
        <f t="shared" si="599"/>
        <v>1.4730101753282439E-2</v>
      </c>
      <c r="AE2043">
        <f t="shared" si="600"/>
        <v>95</v>
      </c>
      <c r="AG2043">
        <v>95</v>
      </c>
      <c r="AH2043" s="4">
        <f t="shared" si="601"/>
        <v>6.4</v>
      </c>
      <c r="AJ2043">
        <v>6.4</v>
      </c>
      <c r="AK2043" s="4">
        <f t="shared" si="602"/>
        <v>1.2691388524777927E-2</v>
      </c>
      <c r="AL2043">
        <f t="shared" si="603"/>
        <v>99</v>
      </c>
      <c r="AN2043">
        <v>99</v>
      </c>
      <c r="AO2043" s="4">
        <f t="shared" si="604"/>
        <v>0.1</v>
      </c>
      <c r="AQ2043">
        <v>0.1</v>
      </c>
      <c r="AR2043" s="4">
        <f t="shared" si="605"/>
        <v>1378.5491099999999</v>
      </c>
      <c r="AT2043">
        <v>1378.5491099999999</v>
      </c>
      <c r="AU2043">
        <v>1378.5491099999999</v>
      </c>
      <c r="AV2043" s="4">
        <f t="shared" si="606"/>
        <v>384196</v>
      </c>
      <c r="AX2043">
        <v>384196</v>
      </c>
      <c r="AY2043">
        <v>384196</v>
      </c>
      <c r="AZ2043" s="4">
        <f t="shared" si="607"/>
        <v>2</v>
      </c>
      <c r="BB2043">
        <v>2</v>
      </c>
      <c r="BC2043" s="4">
        <f t="shared" si="608"/>
        <v>2.1</v>
      </c>
      <c r="BE2043">
        <v>2.1</v>
      </c>
      <c r="BF2043" s="4">
        <v>0.83799999999999997</v>
      </c>
      <c r="BG2043" s="4">
        <v>15.4</v>
      </c>
      <c r="BH2043" s="4">
        <f t="shared" si="590"/>
        <v>77.099999999999994</v>
      </c>
      <c r="BJ2043">
        <v>77.099999999999994</v>
      </c>
    </row>
    <row r="2044" spans="1:62" x14ac:dyDescent="0.25">
      <c r="A2044" s="4" t="s">
        <v>156</v>
      </c>
      <c r="B2044" s="4">
        <v>2012</v>
      </c>
      <c r="C2044" s="4">
        <v>0</v>
      </c>
      <c r="E2044" s="4">
        <f t="shared" si="591"/>
        <v>3.0493342433853174E-3</v>
      </c>
      <c r="F2044">
        <v>125</v>
      </c>
      <c r="H2044" s="4">
        <f t="shared" si="592"/>
        <v>1.4451691931942897E-2</v>
      </c>
      <c r="I2044">
        <f t="shared" si="593"/>
        <v>2</v>
      </c>
      <c r="K2044">
        <v>2</v>
      </c>
      <c r="L2044" s="4">
        <v>10.81</v>
      </c>
      <c r="M2044">
        <f t="shared" si="594"/>
        <v>1.9423172534206609E-4</v>
      </c>
      <c r="O2044" s="4">
        <f t="shared" si="595"/>
        <v>230.040097</v>
      </c>
      <c r="Q2044">
        <v>230.040097</v>
      </c>
      <c r="S2044" s="4">
        <f t="shared" si="596"/>
        <v>1.2961300520541614E-2</v>
      </c>
      <c r="T2044">
        <v>97</v>
      </c>
      <c r="W2044" s="4">
        <f t="shared" si="597"/>
        <v>71</v>
      </c>
      <c r="X2044">
        <v>71</v>
      </c>
      <c r="Y2044" s="4">
        <v>59.7</v>
      </c>
      <c r="AB2044" s="4">
        <f t="shared" si="598"/>
        <v>2</v>
      </c>
      <c r="AC2044" s="3">
        <v>2</v>
      </c>
      <c r="AD2044" s="4">
        <f t="shared" si="599"/>
        <v>1.472142618129826E-2</v>
      </c>
      <c r="AE2044">
        <f t="shared" si="600"/>
        <v>95</v>
      </c>
      <c r="AG2044">
        <v>95</v>
      </c>
      <c r="AH2044" s="4">
        <f t="shared" si="601"/>
        <v>6.62</v>
      </c>
      <c r="AJ2044">
        <v>6.62</v>
      </c>
      <c r="AK2044" s="4">
        <f t="shared" si="602"/>
        <v>1.2682956620452344E-2</v>
      </c>
      <c r="AL2044">
        <f t="shared" si="603"/>
        <v>99</v>
      </c>
      <c r="AN2044">
        <v>99</v>
      </c>
      <c r="AO2044" s="4">
        <f t="shared" si="604"/>
        <v>0.1</v>
      </c>
      <c r="AQ2044">
        <v>0.1</v>
      </c>
      <c r="AR2044" s="4">
        <f t="shared" si="605"/>
        <v>10972.078698625</v>
      </c>
      <c r="AT2044">
        <v>13145.1484</v>
      </c>
      <c r="AU2044">
        <v>13145.1484</v>
      </c>
      <c r="AV2044" s="4">
        <f t="shared" si="606"/>
        <v>3863164</v>
      </c>
      <c r="AX2044">
        <v>3863164</v>
      </c>
      <c r="AY2044">
        <v>3863164</v>
      </c>
      <c r="AZ2044" s="4">
        <f t="shared" si="607"/>
        <v>2</v>
      </c>
      <c r="BB2044">
        <v>2</v>
      </c>
      <c r="BC2044" s="4">
        <f t="shared" si="608"/>
        <v>2.1</v>
      </c>
      <c r="BE2044">
        <v>2.1</v>
      </c>
      <c r="BF2044" s="4">
        <v>0.83399999999999996</v>
      </c>
      <c r="BG2044" s="4">
        <v>15.3</v>
      </c>
      <c r="BH2044" s="4">
        <f t="shared" si="590"/>
        <v>76.8</v>
      </c>
      <c r="BJ2044">
        <v>76.8</v>
      </c>
    </row>
    <row r="2045" spans="1:62" x14ac:dyDescent="0.25">
      <c r="A2045" s="4" t="s">
        <v>156</v>
      </c>
      <c r="B2045" s="4">
        <v>2011</v>
      </c>
      <c r="C2045" s="4">
        <v>0</v>
      </c>
      <c r="E2045" s="4">
        <f t="shared" si="591"/>
        <v>3.0720964197072549E-3</v>
      </c>
      <c r="F2045">
        <v>128</v>
      </c>
      <c r="H2045" s="4">
        <f t="shared" si="592"/>
        <v>1.4451691931942897E-2</v>
      </c>
      <c r="I2045">
        <f t="shared" si="593"/>
        <v>2</v>
      </c>
      <c r="K2045">
        <v>2</v>
      </c>
      <c r="L2045" s="4">
        <v>10.93</v>
      </c>
      <c r="M2045">
        <f t="shared" si="594"/>
        <v>1.947229829346342E-4</v>
      </c>
      <c r="O2045" s="4">
        <f t="shared" si="595"/>
        <v>250.0773782</v>
      </c>
      <c r="Q2045">
        <v>250.0773782</v>
      </c>
      <c r="S2045" s="4">
        <f t="shared" si="596"/>
        <v>1.2624262505316943E-2</v>
      </c>
      <c r="T2045">
        <v>98</v>
      </c>
      <c r="W2045" s="4">
        <f t="shared" si="597"/>
        <v>0</v>
      </c>
      <c r="X2045">
        <v>0</v>
      </c>
      <c r="Y2045" s="4">
        <v>59.1</v>
      </c>
      <c r="AB2045" s="4">
        <f t="shared" si="598"/>
        <v>2</v>
      </c>
      <c r="AC2045" s="3">
        <v>2</v>
      </c>
      <c r="AD2045" s="4">
        <f t="shared" si="599"/>
        <v>1.4406346145533419E-2</v>
      </c>
      <c r="AE2045">
        <f t="shared" si="600"/>
        <v>96</v>
      </c>
      <c r="AG2045">
        <v>96</v>
      </c>
      <c r="AH2045" s="4">
        <f t="shared" si="601"/>
        <v>6.7</v>
      </c>
      <c r="AJ2045">
        <v>6.7</v>
      </c>
      <c r="AK2045" s="4">
        <f t="shared" si="602"/>
        <v>1.2674516566046517E-2</v>
      </c>
      <c r="AL2045">
        <f t="shared" si="603"/>
        <v>99</v>
      </c>
      <c r="AN2045">
        <v>99</v>
      </c>
      <c r="AO2045" s="4">
        <f t="shared" si="604"/>
        <v>0.1</v>
      </c>
      <c r="AQ2045">
        <v>0.1</v>
      </c>
      <c r="AR2045" s="4">
        <f t="shared" si="605"/>
        <v>10972.078698625</v>
      </c>
      <c r="AT2045">
        <v>13893.187679999999</v>
      </c>
      <c r="AU2045">
        <v>13893.187679999999</v>
      </c>
      <c r="AV2045" s="4">
        <f t="shared" si="606"/>
        <v>3863255</v>
      </c>
      <c r="AX2045">
        <v>3863255</v>
      </c>
      <c r="AY2045">
        <v>3863255</v>
      </c>
      <c r="AZ2045" s="4">
        <f t="shared" si="607"/>
        <v>2</v>
      </c>
      <c r="BB2045">
        <v>2</v>
      </c>
      <c r="BC2045" s="4">
        <f t="shared" si="608"/>
        <v>2.2000000000000002</v>
      </c>
      <c r="BE2045">
        <v>2.2000000000000002</v>
      </c>
      <c r="BF2045" s="4">
        <v>0.82899999999999996</v>
      </c>
      <c r="BG2045" s="4">
        <v>15.4</v>
      </c>
      <c r="BH2045" s="4">
        <f t="shared" si="590"/>
        <v>76.7</v>
      </c>
      <c r="BJ2045">
        <v>76.7</v>
      </c>
    </row>
    <row r="2046" spans="1:62" x14ac:dyDescent="0.25">
      <c r="A2046" s="4" t="s">
        <v>156</v>
      </c>
      <c r="B2046" s="4">
        <v>2010</v>
      </c>
      <c r="C2046" s="4">
        <v>0</v>
      </c>
      <c r="E2046" s="4">
        <f t="shared" si="591"/>
        <v>1.5225857695379376E-3</v>
      </c>
      <c r="F2046">
        <v>13</v>
      </c>
      <c r="H2046" s="4">
        <f t="shared" si="592"/>
        <v>1.4451691931942897E-2</v>
      </c>
      <c r="I2046">
        <f t="shared" si="593"/>
        <v>2</v>
      </c>
      <c r="K2046">
        <v>2</v>
      </c>
      <c r="L2046" s="4">
        <v>10.59</v>
      </c>
      <c r="M2046">
        <f t="shared" si="594"/>
        <v>1.9399112754864254E-4</v>
      </c>
      <c r="O2046" s="4">
        <f t="shared" si="595"/>
        <v>220.49168510000001</v>
      </c>
      <c r="Q2046">
        <v>220.49168510000001</v>
      </c>
      <c r="S2046" s="4">
        <f t="shared" si="596"/>
        <v>1.2624262505316943E-2</v>
      </c>
      <c r="T2046">
        <v>98</v>
      </c>
      <c r="W2046" s="4">
        <f t="shared" si="597"/>
        <v>13</v>
      </c>
      <c r="X2046">
        <v>13</v>
      </c>
      <c r="Y2046" s="4">
        <v>58.4</v>
      </c>
      <c r="AB2046" s="4">
        <f t="shared" si="598"/>
        <v>2</v>
      </c>
      <c r="AC2046" s="3">
        <v>2</v>
      </c>
      <c r="AD2046" s="4">
        <f t="shared" si="599"/>
        <v>1.4397665647194321E-2</v>
      </c>
      <c r="AE2046">
        <f t="shared" si="600"/>
        <v>96</v>
      </c>
      <c r="AG2046">
        <v>96</v>
      </c>
      <c r="AH2046" s="4">
        <f t="shared" si="601"/>
        <v>6.88</v>
      </c>
      <c r="AJ2046">
        <v>6.88</v>
      </c>
      <c r="AK2046" s="4">
        <f t="shared" si="602"/>
        <v>1.2666068333579495E-2</v>
      </c>
      <c r="AL2046">
        <f t="shared" si="603"/>
        <v>99</v>
      </c>
      <c r="AN2046">
        <v>99</v>
      </c>
      <c r="AO2046" s="4">
        <f t="shared" si="604"/>
        <v>0.1</v>
      </c>
      <c r="AQ2046">
        <v>0.1</v>
      </c>
      <c r="AR2046" s="4">
        <f t="shared" si="605"/>
        <v>10972.078698625</v>
      </c>
      <c r="AT2046">
        <v>12599.52486</v>
      </c>
      <c r="AU2046">
        <v>12599.52486</v>
      </c>
      <c r="AV2046" s="4">
        <f t="shared" si="606"/>
        <v>3842794</v>
      </c>
      <c r="AX2046">
        <v>3842794</v>
      </c>
      <c r="AY2046">
        <v>3842794</v>
      </c>
      <c r="AZ2046" s="4">
        <f t="shared" si="607"/>
        <v>2.1</v>
      </c>
      <c r="BB2046">
        <v>2.1</v>
      </c>
      <c r="BC2046" s="4">
        <f t="shared" si="608"/>
        <v>2.2000000000000002</v>
      </c>
      <c r="BE2046">
        <v>2.2000000000000002</v>
      </c>
      <c r="BF2046" s="4">
        <v>0.82199999999999995</v>
      </c>
      <c r="BG2046" s="4">
        <v>15.1</v>
      </c>
      <c r="BH2046" s="4">
        <f t="shared" si="590"/>
        <v>76.3</v>
      </c>
      <c r="BJ2046">
        <v>76.3</v>
      </c>
    </row>
    <row r="2047" spans="1:62" x14ac:dyDescent="0.25">
      <c r="A2047" s="4" t="s">
        <v>156</v>
      </c>
      <c r="B2047" s="4">
        <v>2009</v>
      </c>
      <c r="C2047" s="4">
        <v>0</v>
      </c>
      <c r="E2047" s="4">
        <f t="shared" si="591"/>
        <v>3.1247172744652517E-3</v>
      </c>
      <c r="F2047">
        <v>136</v>
      </c>
      <c r="H2047" s="4">
        <f t="shared" si="592"/>
        <v>1.4451691931942897E-2</v>
      </c>
      <c r="I2047">
        <f t="shared" si="593"/>
        <v>2</v>
      </c>
      <c r="K2047">
        <v>2</v>
      </c>
      <c r="L2047" s="4">
        <v>10.7</v>
      </c>
      <c r="M2047">
        <f t="shared" si="594"/>
        <v>1.928520973180774E-4</v>
      </c>
      <c r="O2047" s="4">
        <f t="shared" si="595"/>
        <v>1096.807346997125</v>
      </c>
      <c r="Q2047">
        <v>1299.1597569999999</v>
      </c>
      <c r="S2047" s="4">
        <f t="shared" si="596"/>
        <v>1.2624262505316943E-2</v>
      </c>
      <c r="T2047">
        <v>98</v>
      </c>
      <c r="W2047" s="4">
        <f t="shared" si="597"/>
        <v>115</v>
      </c>
      <c r="X2047">
        <v>115</v>
      </c>
      <c r="Y2047" s="4">
        <v>57.8</v>
      </c>
      <c r="AB2047" s="4">
        <f t="shared" si="598"/>
        <v>3</v>
      </c>
      <c r="AC2047" s="3">
        <v>3</v>
      </c>
      <c r="AD2047" s="4">
        <f t="shared" si="599"/>
        <v>1.4388978881337897E-2</v>
      </c>
      <c r="AE2047">
        <f t="shared" si="600"/>
        <v>96</v>
      </c>
      <c r="AG2047">
        <v>96</v>
      </c>
      <c r="AH2047" s="4">
        <f t="shared" si="601"/>
        <v>7.12</v>
      </c>
      <c r="AJ2047">
        <v>7.12</v>
      </c>
      <c r="AK2047" s="4">
        <f t="shared" si="602"/>
        <v>1.2657611894910095E-2</v>
      </c>
      <c r="AL2047">
        <f t="shared" si="603"/>
        <v>99</v>
      </c>
      <c r="AN2047">
        <v>99</v>
      </c>
      <c r="AO2047" s="4">
        <f t="shared" si="604"/>
        <v>0.1</v>
      </c>
      <c r="AQ2047">
        <v>0.1</v>
      </c>
      <c r="AR2047" s="4">
        <f t="shared" si="605"/>
        <v>10972.078698625</v>
      </c>
      <c r="AT2047">
        <v>11527.59323</v>
      </c>
      <c r="AU2047">
        <v>11527.59323</v>
      </c>
      <c r="AV2047" s="4">
        <f t="shared" si="606"/>
        <v>3815163</v>
      </c>
      <c r="AX2047">
        <v>3815163</v>
      </c>
      <c r="AY2047">
        <v>3815163</v>
      </c>
      <c r="AZ2047" s="4">
        <f t="shared" si="607"/>
        <v>2.1</v>
      </c>
      <c r="BB2047">
        <v>2.1</v>
      </c>
      <c r="BC2047" s="4">
        <f t="shared" si="608"/>
        <v>2.2999999999999998</v>
      </c>
      <c r="BE2047">
        <v>2.2999999999999998</v>
      </c>
      <c r="BF2047" s="4">
        <v>0.81799999999999995</v>
      </c>
      <c r="BG2047" s="4">
        <v>15.1</v>
      </c>
      <c r="BH2047" s="4">
        <f t="shared" si="590"/>
        <v>75.7</v>
      </c>
      <c r="BJ2047">
        <v>75.7</v>
      </c>
    </row>
    <row r="2048" spans="1:62" x14ac:dyDescent="0.25">
      <c r="A2048" s="4" t="s">
        <v>156</v>
      </c>
      <c r="B2048" s="4">
        <v>2008</v>
      </c>
      <c r="C2048" s="4">
        <v>0</v>
      </c>
      <c r="E2048" s="4">
        <f t="shared" si="591"/>
        <v>1.5375706050567797E-3</v>
      </c>
      <c r="F2048">
        <v>14</v>
      </c>
      <c r="H2048" s="4">
        <f t="shared" si="592"/>
        <v>1.4451691931942897E-2</v>
      </c>
      <c r="I2048">
        <f t="shared" si="593"/>
        <v>2</v>
      </c>
      <c r="K2048">
        <v>2</v>
      </c>
      <c r="L2048" s="4">
        <v>11.4</v>
      </c>
      <c r="M2048">
        <f t="shared" si="594"/>
        <v>1.8785628570484414E-4</v>
      </c>
      <c r="O2048" s="4">
        <f t="shared" si="595"/>
        <v>15.714748370000001</v>
      </c>
      <c r="Q2048">
        <v>15.714748370000001</v>
      </c>
      <c r="S2048" s="4">
        <f t="shared" si="596"/>
        <v>1.2624262505316943E-2</v>
      </c>
      <c r="T2048">
        <v>98</v>
      </c>
      <c r="W2048" s="4">
        <f t="shared" si="597"/>
        <v>0</v>
      </c>
      <c r="X2048">
        <v>0</v>
      </c>
      <c r="Y2048" s="4">
        <v>57.2</v>
      </c>
      <c r="AB2048" s="4">
        <f t="shared" si="598"/>
        <v>3</v>
      </c>
      <c r="AC2048" s="3">
        <v>3</v>
      </c>
      <c r="AD2048" s="4">
        <f t="shared" si="599"/>
        <v>1.4380285832175271E-2</v>
      </c>
      <c r="AE2048">
        <f t="shared" si="600"/>
        <v>96</v>
      </c>
      <c r="AG2048">
        <v>96</v>
      </c>
      <c r="AH2048" s="4">
        <f t="shared" si="601"/>
        <v>6.88</v>
      </c>
      <c r="AJ2048">
        <v>6.88</v>
      </c>
      <c r="AK2048" s="4">
        <f t="shared" si="602"/>
        <v>1.2649147221735721E-2</v>
      </c>
      <c r="AL2048">
        <f t="shared" si="603"/>
        <v>99</v>
      </c>
      <c r="AN2048">
        <v>99</v>
      </c>
      <c r="AO2048" s="4">
        <f t="shared" si="604"/>
        <v>0.1</v>
      </c>
      <c r="AQ2048">
        <v>0.1</v>
      </c>
      <c r="AR2048" s="4">
        <f t="shared" si="605"/>
        <v>141.44687999999999</v>
      </c>
      <c r="AT2048">
        <v>141.44687999999999</v>
      </c>
      <c r="AU2048">
        <v>141.44687999999999</v>
      </c>
      <c r="AV2048" s="4">
        <f t="shared" si="606"/>
        <v>10715281.625</v>
      </c>
      <c r="AX2048">
        <v>38125759</v>
      </c>
      <c r="AY2048">
        <v>38125759</v>
      </c>
      <c r="AZ2048" s="4">
        <f t="shared" si="607"/>
        <v>2.2000000000000002</v>
      </c>
      <c r="BB2048">
        <v>2.2000000000000002</v>
      </c>
      <c r="BC2048" s="4">
        <f t="shared" si="608"/>
        <v>2.2999999999999998</v>
      </c>
      <c r="BE2048">
        <v>2.2999999999999998</v>
      </c>
      <c r="BF2048" s="4">
        <v>0.81299999999999994</v>
      </c>
      <c r="BG2048" s="4">
        <v>15</v>
      </c>
      <c r="BH2048" s="4">
        <f t="shared" si="590"/>
        <v>75.5</v>
      </c>
      <c r="BJ2048">
        <v>75.5</v>
      </c>
    </row>
    <row r="2049" spans="1:62" x14ac:dyDescent="0.25">
      <c r="A2049" s="4" t="s">
        <v>156</v>
      </c>
      <c r="B2049" s="4">
        <v>2007</v>
      </c>
      <c r="C2049" s="4">
        <v>0</v>
      </c>
      <c r="E2049" s="4">
        <f t="shared" si="591"/>
        <v>3.1650999060883925E-3</v>
      </c>
      <c r="F2049">
        <v>144</v>
      </c>
      <c r="H2049" s="4">
        <f t="shared" si="592"/>
        <v>1.4451691931942897E-2</v>
      </c>
      <c r="I2049">
        <f t="shared" si="593"/>
        <v>2</v>
      </c>
      <c r="K2049">
        <v>2</v>
      </c>
      <c r="L2049" s="4">
        <v>10.9</v>
      </c>
      <c r="M2049">
        <f t="shared" si="594"/>
        <v>1.8780779799168286E-4</v>
      </c>
      <c r="O2049" s="4">
        <f t="shared" si="595"/>
        <v>14.3042452</v>
      </c>
      <c r="Q2049">
        <v>14.3042452</v>
      </c>
      <c r="S2049" s="4">
        <f t="shared" si="596"/>
        <v>1.2624262505316943E-2</v>
      </c>
      <c r="T2049">
        <v>98</v>
      </c>
      <c r="W2049" s="4">
        <f t="shared" si="597"/>
        <v>40</v>
      </c>
      <c r="X2049">
        <v>40</v>
      </c>
      <c r="Y2049" s="4">
        <v>56.6</v>
      </c>
      <c r="AB2049" s="4">
        <f t="shared" si="598"/>
        <v>3</v>
      </c>
      <c r="AC2049" s="3">
        <v>3</v>
      </c>
      <c r="AD2049" s="4">
        <f t="shared" si="599"/>
        <v>1.3352756096785942E-2</v>
      </c>
      <c r="AE2049">
        <f t="shared" si="600"/>
        <v>99</v>
      </c>
      <c r="AG2049">
        <v>99</v>
      </c>
      <c r="AH2049" s="4">
        <f t="shared" si="601"/>
        <v>6.28</v>
      </c>
      <c r="AJ2049">
        <v>6.28</v>
      </c>
      <c r="AK2049" s="4">
        <f t="shared" si="602"/>
        <v>1.2640674285591116E-2</v>
      </c>
      <c r="AL2049">
        <f t="shared" si="603"/>
        <v>99</v>
      </c>
      <c r="AN2049">
        <v>99</v>
      </c>
      <c r="AO2049" s="4">
        <f t="shared" si="604"/>
        <v>0.1</v>
      </c>
      <c r="AQ2049">
        <v>0.1</v>
      </c>
      <c r="AR2049" s="4">
        <f t="shared" si="605"/>
        <v>1126.31852</v>
      </c>
      <c r="AT2049">
        <v>1126.31852</v>
      </c>
      <c r="AU2049">
        <v>1126.31852</v>
      </c>
      <c r="AV2049" s="4">
        <f t="shared" si="606"/>
        <v>381256</v>
      </c>
      <c r="AX2049">
        <v>381256</v>
      </c>
      <c r="AY2049">
        <v>381256</v>
      </c>
      <c r="AZ2049" s="4">
        <f t="shared" si="607"/>
        <v>2.2000000000000002</v>
      </c>
      <c r="BB2049">
        <v>2.2000000000000002</v>
      </c>
      <c r="BC2049" s="4">
        <f t="shared" si="608"/>
        <v>2.4</v>
      </c>
      <c r="BE2049">
        <v>2.4</v>
      </c>
      <c r="BF2049" s="4">
        <v>0.80800000000000005</v>
      </c>
      <c r="BG2049" s="4">
        <v>15</v>
      </c>
      <c r="BH2049" s="4">
        <f t="shared" si="590"/>
        <v>75.3</v>
      </c>
      <c r="BJ2049">
        <v>75.3</v>
      </c>
    </row>
    <row r="2050" spans="1:62" x14ac:dyDescent="0.25">
      <c r="A2050" s="4" t="s">
        <v>156</v>
      </c>
      <c r="B2050" s="4">
        <v>2006</v>
      </c>
      <c r="C2050" s="4">
        <v>0</v>
      </c>
      <c r="E2050" s="4">
        <f t="shared" si="591"/>
        <v>3.1650999060883925E-3</v>
      </c>
      <c r="F2050">
        <v>144</v>
      </c>
      <c r="H2050" s="4">
        <f t="shared" si="592"/>
        <v>1.4451691931942897E-2</v>
      </c>
      <c r="I2050">
        <f t="shared" si="593"/>
        <v>2</v>
      </c>
      <c r="K2050">
        <v>2</v>
      </c>
      <c r="L2050" s="4">
        <v>10.4</v>
      </c>
      <c r="M2050">
        <f t="shared" si="594"/>
        <v>1.8762976401112401E-4</v>
      </c>
      <c r="O2050" s="4">
        <f t="shared" si="595"/>
        <v>9.1455558999999997</v>
      </c>
      <c r="Q2050">
        <v>9.1455558999999997</v>
      </c>
      <c r="S2050" s="4">
        <f t="shared" si="596"/>
        <v>1.2624262505316943E-2</v>
      </c>
      <c r="T2050">
        <v>98</v>
      </c>
      <c r="W2050" s="4">
        <f t="shared" si="597"/>
        <v>120</v>
      </c>
      <c r="X2050">
        <v>120</v>
      </c>
      <c r="Y2050" s="4">
        <v>56</v>
      </c>
      <c r="AB2050" s="4">
        <f t="shared" si="598"/>
        <v>3</v>
      </c>
      <c r="AC2050" s="3">
        <v>3</v>
      </c>
      <c r="AD2050" s="4">
        <f t="shared" si="599"/>
        <v>1.3343888444653002E-2</v>
      </c>
      <c r="AE2050">
        <f t="shared" si="600"/>
        <v>99</v>
      </c>
      <c r="AG2050">
        <v>99</v>
      </c>
      <c r="AH2050" s="4">
        <f t="shared" si="601"/>
        <v>6.17</v>
      </c>
      <c r="AJ2050">
        <v>6.17</v>
      </c>
      <c r="AK2050" s="4">
        <f t="shared" si="602"/>
        <v>1.2632193057847121E-2</v>
      </c>
      <c r="AL2050">
        <f t="shared" si="603"/>
        <v>99</v>
      </c>
      <c r="AN2050">
        <v>99</v>
      </c>
      <c r="AO2050" s="4">
        <f t="shared" si="604"/>
        <v>0.1</v>
      </c>
      <c r="AQ2050">
        <v>0.1</v>
      </c>
      <c r="AR2050" s="4">
        <f t="shared" si="605"/>
        <v>94.772599999999997</v>
      </c>
      <c r="AT2050">
        <v>94.772599999999997</v>
      </c>
      <c r="AU2050">
        <v>94.772599999999997</v>
      </c>
      <c r="AV2050" s="4">
        <f t="shared" si="606"/>
        <v>10715281.625</v>
      </c>
      <c r="AX2050">
        <v>38141267</v>
      </c>
      <c r="AY2050">
        <v>38141267</v>
      </c>
      <c r="AZ2050" s="4">
        <f t="shared" si="607"/>
        <v>2.2999999999999998</v>
      </c>
      <c r="BB2050">
        <v>2.2999999999999998</v>
      </c>
      <c r="BC2050" s="4">
        <f t="shared" si="608"/>
        <v>2.4</v>
      </c>
      <c r="BE2050">
        <v>2.4</v>
      </c>
      <c r="BF2050" s="4">
        <v>0.80300000000000005</v>
      </c>
      <c r="BG2050" s="4">
        <v>15</v>
      </c>
      <c r="BH2050" s="4">
        <f t="shared" ref="BH2050:BH2113" si="609">IF(BJ2050&gt;$BI$6,$I$6,BJ2050)*OR(IF(BJ2050&lt;$BI$7,$BI$7,BJ2050))</f>
        <v>75.2</v>
      </c>
      <c r="BJ2050">
        <v>75.2</v>
      </c>
    </row>
    <row r="2051" spans="1:62" x14ac:dyDescent="0.25">
      <c r="A2051" s="4" t="s">
        <v>156</v>
      </c>
      <c r="B2051" s="4">
        <v>2005</v>
      </c>
      <c r="C2051" s="4">
        <v>0</v>
      </c>
      <c r="E2051" s="4">
        <f t="shared" ref="E2051:E2114" si="610">_xlfn.NORM.DIST(F2051,$D$2,$D$3,FALSE)</f>
        <v>3.1650999060883925E-3</v>
      </c>
      <c r="F2051">
        <v>144</v>
      </c>
      <c r="H2051" s="4">
        <f t="shared" ref="H2051:H2114" si="611">_xlfn.NORM.DIST(I2051,$G$2,$G$3,FALSE)</f>
        <v>1.4451691931942897E-2</v>
      </c>
      <c r="I2051">
        <f t="shared" ref="I2051:I2114" si="612">IF(K2051&gt;55,55,K2051)*OR(IF(K2051&lt;-33,-33,K2051))</f>
        <v>2</v>
      </c>
      <c r="K2051">
        <v>2</v>
      </c>
      <c r="L2051" s="4">
        <v>9.5</v>
      </c>
      <c r="M2051">
        <f t="shared" ref="M2051:M2114" si="613">_xlfn.NORM.DIST(Q2051,$N$2,$N$3,FALSE)</f>
        <v>1.899594453264018E-4</v>
      </c>
      <c r="O2051" s="4">
        <f t="shared" ref="O2051:O2114" si="614">IF(Q2051&gt;$P$6,$P$6,Q2051)*OR(IF(Q2051&lt;$P$7,$P$7,Q2051))</f>
        <v>79.41502672</v>
      </c>
      <c r="Q2051">
        <v>79.41502672</v>
      </c>
      <c r="S2051" s="4">
        <f t="shared" ref="S2051:S2114" si="615">_xlfn.NORM.DIST(T2051,$R$2,$R$3,FALSE)</f>
        <v>1.2624262505316943E-2</v>
      </c>
      <c r="T2051">
        <v>98</v>
      </c>
      <c r="W2051" s="4">
        <f t="shared" ref="W2051:W2114" si="616">IF(X2051&gt;$V$5,$V$5,X2051)*OR(IF(X2051&lt;$V$6,$V$6,X2051))</f>
        <v>13</v>
      </c>
      <c r="X2051">
        <v>13</v>
      </c>
      <c r="Y2051" s="4">
        <v>55.5</v>
      </c>
      <c r="AB2051" s="4">
        <f t="shared" ref="AB2051:AB2114" si="617">IF(AC2051&gt;$AA$5,$AA$5,AC2051)*OR(IF(AC2051&lt;$AA$6,$AA$6,AC2051))</f>
        <v>3</v>
      </c>
      <c r="AC2051" s="3">
        <v>3</v>
      </c>
      <c r="AD2051" s="4">
        <f t="shared" ref="AD2051:AD2114" si="618">_xlfn.NORM.DIST(AE2051,AVERAGE(AE2051:AE4988),STDEV(AE2051:AE4988),FALSE)</f>
        <v>1.3335012324024014E-2</v>
      </c>
      <c r="AE2051">
        <f t="shared" ref="AE2051:AE2114" si="619">IF(AG2051&gt;$AF$7,$AF$7,AG2051)*OR(IF(AG2051&lt;$AF$6,$AF$6,AG2051))</f>
        <v>99</v>
      </c>
      <c r="AG2051">
        <v>99</v>
      </c>
      <c r="AH2051" s="4">
        <f t="shared" ref="AH2051:AH2114" si="620">IF(AJ2051&gt;$AI$7,$AI$7,AJ2051)*OR(IF(AJ2051&lt;$AI$6,$AI$6,AJ2051))</f>
        <v>6.2</v>
      </c>
      <c r="AJ2051">
        <v>6.2</v>
      </c>
      <c r="AK2051" s="4">
        <f t="shared" ref="AK2051:AK2114" si="621">_xlfn.NORM.DIST(AL2051,AVERAGE(AL2051:AL4988),STDEV(AL2051:AL4988),FALSE)</f>
        <v>1.262370350970941E-2</v>
      </c>
      <c r="AL2051">
        <f t="shared" ref="AL2051:AL2114" si="622">IF(AN2051&gt;$AM$6,$AM$6,AN2051)*OR(IF(AN2051&lt;$AM$7,$AM$7,AN2051))</f>
        <v>99</v>
      </c>
      <c r="AN2051">
        <v>99</v>
      </c>
      <c r="AO2051" s="4">
        <f t="shared" ref="AO2051:AO2114" si="623">IF(AQ2051&gt;$AP$6,$AP$6,AQ2051)*OR(IF(AQ2051&lt;$AP$7,$AP$7,AQ2051))</f>
        <v>0.1</v>
      </c>
      <c r="AQ2051">
        <v>0.1</v>
      </c>
      <c r="AR2051" s="4">
        <f t="shared" ref="AR2051:AR2114" si="624">IF(AT2051&gt;$AS$6,$AS$6,AT2051)*OR(IF(AT2051&lt;$AS$7,AS2056,AT2051))</f>
        <v>821.25156900000002</v>
      </c>
      <c r="AT2051">
        <v>821.25156900000002</v>
      </c>
      <c r="AU2051">
        <v>821.25156900000002</v>
      </c>
      <c r="AV2051" s="4">
        <f t="shared" ref="AV2051:AV2114" si="625">IF(AX2051&gt;$AW$7,$AW$7,AX2051)*OR(AX2051&lt;$AW$6,$AW$6,AX2051)</f>
        <v>10715281.625</v>
      </c>
      <c r="AX2051">
        <v>38165445</v>
      </c>
      <c r="AY2051">
        <v>38165445</v>
      </c>
      <c r="AZ2051" s="4">
        <f t="shared" ref="AZ2051:AZ2114" si="626">IF(BB2051&gt;$BA$6,$BA$6,BB2051)*OR(IF(BB2051&lt;$BA$7,$BA$7,BB2051))</f>
        <v>2.2999999999999998</v>
      </c>
      <c r="BB2051">
        <v>2.2999999999999998</v>
      </c>
      <c r="BC2051" s="4">
        <f t="shared" ref="BC2051:BC2114" si="627">IF(BE2051&gt;$BD$6,$BD$6,BE2051)*OR(IF(BE2051&lt;$BD$7,$BD$7,BE2051))</f>
        <v>2.5</v>
      </c>
      <c r="BE2051">
        <v>2.5</v>
      </c>
      <c r="BF2051" s="4">
        <v>0.79700000000000004</v>
      </c>
      <c r="BG2051" s="4">
        <v>14.8</v>
      </c>
      <c r="BH2051" s="4">
        <f t="shared" si="609"/>
        <v>75</v>
      </c>
      <c r="BJ2051">
        <v>75</v>
      </c>
    </row>
    <row r="2052" spans="1:62" x14ac:dyDescent="0.25">
      <c r="A2052" s="4" t="s">
        <v>156</v>
      </c>
      <c r="B2052" s="4">
        <v>2004</v>
      </c>
      <c r="C2052" s="4">
        <v>0</v>
      </c>
      <c r="E2052" s="4">
        <f t="shared" si="610"/>
        <v>3.1607396862977726E-3</v>
      </c>
      <c r="F2052">
        <v>143</v>
      </c>
      <c r="H2052" s="4">
        <f t="shared" si="611"/>
        <v>1.4451691931942897E-2</v>
      </c>
      <c r="I2052">
        <f t="shared" si="612"/>
        <v>2</v>
      </c>
      <c r="K2052">
        <v>2</v>
      </c>
      <c r="L2052" s="4">
        <v>9.19</v>
      </c>
      <c r="M2052">
        <f t="shared" si="613"/>
        <v>2.0047741249411695E-4</v>
      </c>
      <c r="O2052" s="4">
        <f t="shared" si="614"/>
        <v>648.0743453</v>
      </c>
      <c r="Q2052">
        <v>648.0743453</v>
      </c>
      <c r="S2052" s="4">
        <f t="shared" si="615"/>
        <v>1.2624262505316943E-2</v>
      </c>
      <c r="T2052">
        <v>98</v>
      </c>
      <c r="W2052" s="4">
        <f t="shared" si="616"/>
        <v>11</v>
      </c>
      <c r="X2052">
        <v>11</v>
      </c>
      <c r="Y2052" s="4">
        <v>55</v>
      </c>
      <c r="AB2052" s="4">
        <f t="shared" si="617"/>
        <v>3</v>
      </c>
      <c r="AC2052" s="3">
        <v>3</v>
      </c>
      <c r="AD2052" s="4">
        <f t="shared" si="618"/>
        <v>1.3326127706105501E-2</v>
      </c>
      <c r="AE2052">
        <f t="shared" si="619"/>
        <v>99</v>
      </c>
      <c r="AG2052">
        <v>99</v>
      </c>
      <c r="AH2052" s="4">
        <f t="shared" si="620"/>
        <v>6.19</v>
      </c>
      <c r="AJ2052">
        <v>6.19</v>
      </c>
      <c r="AK2052" s="4">
        <f t="shared" si="621"/>
        <v>1.2615205612217248E-2</v>
      </c>
      <c r="AL2052">
        <f t="shared" si="622"/>
        <v>99</v>
      </c>
      <c r="AN2052">
        <v>99</v>
      </c>
      <c r="AO2052" s="4">
        <f t="shared" si="623"/>
        <v>0.1</v>
      </c>
      <c r="AQ2052">
        <v>0.1</v>
      </c>
      <c r="AR2052" s="4">
        <f t="shared" si="624"/>
        <v>6681.1788180000003</v>
      </c>
      <c r="AT2052">
        <v>6681.1788180000003</v>
      </c>
      <c r="AU2052">
        <v>6681.1788180000003</v>
      </c>
      <c r="AV2052" s="4">
        <f t="shared" si="625"/>
        <v>10715281.625</v>
      </c>
      <c r="AX2052">
        <v>38182222</v>
      </c>
      <c r="AY2052">
        <v>38182222</v>
      </c>
      <c r="AZ2052" s="4">
        <f t="shared" si="626"/>
        <v>2.4</v>
      </c>
      <c r="BB2052">
        <v>2.4</v>
      </c>
      <c r="BC2052" s="4">
        <f t="shared" si="627"/>
        <v>2.5</v>
      </c>
      <c r="BE2052">
        <v>2.5</v>
      </c>
      <c r="BF2052" s="4">
        <v>0.8</v>
      </c>
      <c r="BG2052" s="4">
        <v>15.5</v>
      </c>
      <c r="BH2052" s="4">
        <f t="shared" si="609"/>
        <v>74.900000000000006</v>
      </c>
      <c r="BJ2052">
        <v>74.900000000000006</v>
      </c>
    </row>
    <row r="2053" spans="1:62" x14ac:dyDescent="0.25">
      <c r="A2053" s="4" t="s">
        <v>156</v>
      </c>
      <c r="B2053" s="4">
        <v>2003</v>
      </c>
      <c r="C2053" s="4">
        <v>0</v>
      </c>
      <c r="E2053" s="4">
        <f t="shared" si="610"/>
        <v>3.1561811633740327E-3</v>
      </c>
      <c r="F2053">
        <v>142</v>
      </c>
      <c r="H2053" s="4">
        <f t="shared" si="611"/>
        <v>1.4845116203364152E-2</v>
      </c>
      <c r="I2053">
        <f t="shared" si="612"/>
        <v>3</v>
      </c>
      <c r="K2053">
        <v>3</v>
      </c>
      <c r="L2053" s="4">
        <v>9.06</v>
      </c>
      <c r="M2053">
        <f t="shared" si="613"/>
        <v>1.9970845911277931E-4</v>
      </c>
      <c r="O2053" s="4">
        <f t="shared" si="614"/>
        <v>542.02350000000001</v>
      </c>
      <c r="Q2053">
        <v>542.02350000000001</v>
      </c>
      <c r="S2053" s="4">
        <f t="shared" si="615"/>
        <v>1.2961300520541614E-2</v>
      </c>
      <c r="T2053">
        <v>97</v>
      </c>
      <c r="W2053" s="4">
        <f t="shared" si="616"/>
        <v>48</v>
      </c>
      <c r="X2053">
        <v>48</v>
      </c>
      <c r="Y2053" s="4">
        <v>54.5</v>
      </c>
      <c r="AB2053" s="4">
        <f t="shared" si="617"/>
        <v>3</v>
      </c>
      <c r="AC2053" s="3">
        <v>3</v>
      </c>
      <c r="AD2053" s="4">
        <f t="shared" si="618"/>
        <v>1.3671875907300401E-2</v>
      </c>
      <c r="AE2053">
        <f t="shared" si="619"/>
        <v>98</v>
      </c>
      <c r="AG2053">
        <v>98</v>
      </c>
      <c r="AH2053" s="4">
        <f t="shared" si="620"/>
        <v>6.22</v>
      </c>
      <c r="AJ2053">
        <v>6.22</v>
      </c>
      <c r="AK2053" s="4">
        <f t="shared" si="621"/>
        <v>1.2606699336242148E-2</v>
      </c>
      <c r="AL2053">
        <f t="shared" si="622"/>
        <v>99</v>
      </c>
      <c r="AN2053">
        <v>99</v>
      </c>
      <c r="AO2053" s="4">
        <f t="shared" si="623"/>
        <v>0.1</v>
      </c>
      <c r="AQ2053">
        <v>0.1</v>
      </c>
      <c r="AR2053" s="4">
        <f t="shared" si="624"/>
        <v>5693.5241599999999</v>
      </c>
      <c r="AT2053">
        <v>5693.5241599999999</v>
      </c>
      <c r="AU2053">
        <v>5693.5241599999999</v>
      </c>
      <c r="AV2053" s="4">
        <f t="shared" si="625"/>
        <v>382457</v>
      </c>
      <c r="AX2053">
        <v>382457</v>
      </c>
      <c r="AY2053">
        <v>382457</v>
      </c>
      <c r="AZ2053" s="4">
        <f t="shared" si="626"/>
        <v>2.4</v>
      </c>
      <c r="BB2053">
        <v>2.4</v>
      </c>
      <c r="BC2053" s="4">
        <f t="shared" si="627"/>
        <v>2.6</v>
      </c>
      <c r="BE2053">
        <v>2.6</v>
      </c>
      <c r="BF2053" s="4">
        <v>0.79600000000000004</v>
      </c>
      <c r="BG2053" s="4">
        <v>15.3</v>
      </c>
      <c r="BH2053" s="4">
        <f t="shared" si="609"/>
        <v>74.7</v>
      </c>
      <c r="BJ2053">
        <v>74.7</v>
      </c>
    </row>
    <row r="2054" spans="1:62" x14ac:dyDescent="0.25">
      <c r="A2054" s="4" t="s">
        <v>156</v>
      </c>
      <c r="B2054" s="4">
        <v>2002</v>
      </c>
      <c r="C2054" s="4">
        <v>0</v>
      </c>
      <c r="E2054" s="4">
        <f t="shared" si="610"/>
        <v>3.1692609843331572E-3</v>
      </c>
      <c r="F2054">
        <v>145</v>
      </c>
      <c r="H2054" s="4">
        <f t="shared" si="611"/>
        <v>1.4845116203364152E-2</v>
      </c>
      <c r="I2054">
        <f t="shared" si="612"/>
        <v>3</v>
      </c>
      <c r="K2054">
        <v>3</v>
      </c>
      <c r="L2054" s="4">
        <v>8.02</v>
      </c>
      <c r="M2054">
        <f t="shared" si="613"/>
        <v>1.9943409446026626E-4</v>
      </c>
      <c r="O2054" s="4">
        <f t="shared" si="614"/>
        <v>516.05543909999994</v>
      </c>
      <c r="Q2054">
        <v>516.05543909999994</v>
      </c>
      <c r="S2054" s="4">
        <f t="shared" si="615"/>
        <v>1.2624262505316943E-2</v>
      </c>
      <c r="T2054">
        <v>98</v>
      </c>
      <c r="W2054" s="4">
        <f t="shared" si="616"/>
        <v>34</v>
      </c>
      <c r="X2054">
        <v>34</v>
      </c>
      <c r="Y2054" s="4">
        <v>54</v>
      </c>
      <c r="AB2054" s="4">
        <f t="shared" si="617"/>
        <v>3</v>
      </c>
      <c r="AC2054" s="3">
        <v>3</v>
      </c>
      <c r="AD2054" s="4">
        <f t="shared" si="618"/>
        <v>1.3663064228943462E-2</v>
      </c>
      <c r="AE2054">
        <f t="shared" si="619"/>
        <v>98</v>
      </c>
      <c r="AG2054">
        <v>98</v>
      </c>
      <c r="AH2054" s="4">
        <f t="shared" si="620"/>
        <v>6.32</v>
      </c>
      <c r="AJ2054">
        <v>6.32</v>
      </c>
      <c r="AK2054" s="4">
        <f t="shared" si="621"/>
        <v>1.2598184652486678E-2</v>
      </c>
      <c r="AL2054">
        <f t="shared" si="622"/>
        <v>99</v>
      </c>
      <c r="AN2054">
        <v>99</v>
      </c>
      <c r="AO2054" s="4">
        <f t="shared" si="623"/>
        <v>0.1</v>
      </c>
      <c r="AQ2054">
        <v>0.1</v>
      </c>
      <c r="AR2054" s="4">
        <f t="shared" si="624"/>
        <v>5196.9329209999996</v>
      </c>
      <c r="AT2054">
        <v>5196.9329209999996</v>
      </c>
      <c r="AU2054">
        <v>5196.9329209999996</v>
      </c>
      <c r="AV2054" s="4">
        <f t="shared" si="625"/>
        <v>3823364</v>
      </c>
      <c r="AX2054">
        <v>3823364</v>
      </c>
      <c r="AY2054">
        <v>3823364</v>
      </c>
      <c r="AZ2054" s="4">
        <f t="shared" si="626"/>
        <v>2.5</v>
      </c>
      <c r="BB2054">
        <v>2.5</v>
      </c>
      <c r="BC2054" s="4">
        <f t="shared" si="627"/>
        <v>2.6</v>
      </c>
      <c r="BE2054">
        <v>2.6</v>
      </c>
      <c r="BF2054" s="4">
        <v>0.79</v>
      </c>
      <c r="BG2054" s="4">
        <v>15</v>
      </c>
      <c r="BH2054" s="4">
        <f t="shared" si="609"/>
        <v>74.5</v>
      </c>
      <c r="BJ2054">
        <v>74.5</v>
      </c>
    </row>
    <row r="2055" spans="1:62" x14ac:dyDescent="0.25">
      <c r="A2055" s="4" t="s">
        <v>156</v>
      </c>
      <c r="B2055" s="4">
        <v>2001</v>
      </c>
      <c r="C2055" s="4">
        <v>0</v>
      </c>
      <c r="E2055" s="4">
        <f t="shared" si="610"/>
        <v>3.1838984337599651E-3</v>
      </c>
      <c r="F2055">
        <v>149</v>
      </c>
      <c r="H2055" s="4">
        <f t="shared" si="611"/>
        <v>1.4845116203364152E-2</v>
      </c>
      <c r="I2055">
        <f t="shared" si="612"/>
        <v>3</v>
      </c>
      <c r="K2055">
        <v>3</v>
      </c>
      <c r="L2055" s="4">
        <v>7.74</v>
      </c>
      <c r="M2055">
        <f t="shared" si="613"/>
        <v>1.9882065211342608E-4</v>
      </c>
      <c r="O2055" s="4">
        <f t="shared" si="614"/>
        <v>466.73831059999998</v>
      </c>
      <c r="Q2055">
        <v>466.73831059999998</v>
      </c>
      <c r="S2055" s="4">
        <f t="shared" si="615"/>
        <v>1.3597551795253666E-2</v>
      </c>
      <c r="T2055">
        <v>95</v>
      </c>
      <c r="W2055" s="4">
        <f t="shared" si="616"/>
        <v>133</v>
      </c>
      <c r="X2055">
        <v>133</v>
      </c>
      <c r="Y2055" s="4">
        <v>53.6</v>
      </c>
      <c r="AB2055" s="4">
        <f t="shared" si="617"/>
        <v>3</v>
      </c>
      <c r="AC2055" s="3">
        <v>3</v>
      </c>
      <c r="AD2055" s="4">
        <f t="shared" si="618"/>
        <v>1.3654244866285987E-2</v>
      </c>
      <c r="AE2055">
        <f t="shared" si="619"/>
        <v>98</v>
      </c>
      <c r="AG2055">
        <v>98</v>
      </c>
      <c r="AH2055" s="4">
        <f t="shared" si="620"/>
        <v>5.86</v>
      </c>
      <c r="AJ2055">
        <v>5.86</v>
      </c>
      <c r="AK2055" s="4">
        <f t="shared" si="621"/>
        <v>1.2915394799551363E-2</v>
      </c>
      <c r="AL2055">
        <f t="shared" si="622"/>
        <v>98</v>
      </c>
      <c r="AN2055">
        <v>98</v>
      </c>
      <c r="AO2055" s="4">
        <f t="shared" si="623"/>
        <v>0.1</v>
      </c>
      <c r="AQ2055">
        <v>0.1</v>
      </c>
      <c r="AR2055" s="4">
        <f t="shared" si="624"/>
        <v>4981.1986189999998</v>
      </c>
      <c r="AT2055">
        <v>4981.1986189999998</v>
      </c>
      <c r="AU2055">
        <v>4981.1986189999998</v>
      </c>
      <c r="AV2055" s="4">
        <f t="shared" si="625"/>
        <v>3824876</v>
      </c>
      <c r="AX2055">
        <v>3824876</v>
      </c>
      <c r="AY2055">
        <v>3824876</v>
      </c>
      <c r="AZ2055" s="4">
        <f t="shared" si="626"/>
        <v>2.5</v>
      </c>
      <c r="BB2055">
        <v>2.5</v>
      </c>
      <c r="BC2055" s="4">
        <f t="shared" si="627"/>
        <v>2.7</v>
      </c>
      <c r="BE2055">
        <v>2.7</v>
      </c>
      <c r="BF2055" s="4">
        <v>0.78400000000000003</v>
      </c>
      <c r="BG2055" s="4">
        <v>14.7</v>
      </c>
      <c r="BH2055" s="4">
        <f t="shared" si="609"/>
        <v>74.2</v>
      </c>
      <c r="BJ2055">
        <v>74.2</v>
      </c>
    </row>
    <row r="2056" spans="1:62" x14ac:dyDescent="0.25">
      <c r="A2056" s="4" t="s">
        <v>156</v>
      </c>
      <c r="B2056" s="4">
        <v>2000</v>
      </c>
      <c r="C2056" s="4">
        <v>0</v>
      </c>
      <c r="E2056" s="4">
        <f t="shared" si="610"/>
        <v>3.1952924154042208E-3</v>
      </c>
      <c r="F2056">
        <v>153</v>
      </c>
      <c r="H2056" s="4">
        <f t="shared" si="611"/>
        <v>1.4845116203364152E-2</v>
      </c>
      <c r="I2056">
        <f t="shared" si="612"/>
        <v>3</v>
      </c>
      <c r="K2056">
        <v>3</v>
      </c>
      <c r="L2056" s="4">
        <v>8.4</v>
      </c>
      <c r="M2056">
        <f t="shared" si="613"/>
        <v>1.9800630825165529E-4</v>
      </c>
      <c r="O2056" s="4">
        <f t="shared" si="614"/>
        <v>412.43239740000001</v>
      </c>
      <c r="Q2056">
        <v>412.43239740000001</v>
      </c>
      <c r="S2056" s="4">
        <f t="shared" si="615"/>
        <v>1.2276440336999126E-2</v>
      </c>
      <c r="T2056">
        <v>99</v>
      </c>
      <c r="W2056" s="4">
        <f t="shared" si="616"/>
        <v>77</v>
      </c>
      <c r="X2056">
        <v>77</v>
      </c>
      <c r="Y2056" s="4">
        <v>53.1</v>
      </c>
      <c r="AB2056" s="4">
        <f t="shared" si="617"/>
        <v>4</v>
      </c>
      <c r="AC2056" s="3">
        <v>4</v>
      </c>
      <c r="AD2056" s="4">
        <f t="shared" si="618"/>
        <v>1.3645417795337076E-2</v>
      </c>
      <c r="AE2056">
        <f t="shared" si="619"/>
        <v>98</v>
      </c>
      <c r="AG2056">
        <v>98</v>
      </c>
      <c r="AH2056" s="4">
        <f t="shared" si="620"/>
        <v>5.5</v>
      </c>
      <c r="AJ2056">
        <v>5.5</v>
      </c>
      <c r="AK2056" s="4">
        <f t="shared" si="621"/>
        <v>1.2906955679673229E-2</v>
      </c>
      <c r="AL2056">
        <f t="shared" si="622"/>
        <v>98</v>
      </c>
      <c r="AN2056">
        <v>98</v>
      </c>
      <c r="AO2056" s="4">
        <f t="shared" si="623"/>
        <v>0.1</v>
      </c>
      <c r="AQ2056">
        <v>0.1</v>
      </c>
      <c r="AR2056" s="4">
        <f t="shared" si="624"/>
        <v>4492.7276400000001</v>
      </c>
      <c r="AT2056">
        <v>4492.7276400000001</v>
      </c>
      <c r="AU2056">
        <v>4492.7276400000001</v>
      </c>
      <c r="AV2056" s="4">
        <f t="shared" si="625"/>
        <v>10715281.625</v>
      </c>
      <c r="AX2056">
        <v>38258629</v>
      </c>
      <c r="AY2056">
        <v>38258629</v>
      </c>
      <c r="AZ2056" s="4">
        <f t="shared" si="626"/>
        <v>2.5</v>
      </c>
      <c r="BB2056">
        <v>2.5</v>
      </c>
      <c r="BC2056" s="4">
        <f t="shared" si="627"/>
        <v>2.8</v>
      </c>
      <c r="BE2056">
        <v>2.8</v>
      </c>
      <c r="BF2056" s="4">
        <v>0.77700000000000002</v>
      </c>
      <c r="BG2056" s="4">
        <v>14.6</v>
      </c>
      <c r="BH2056" s="4">
        <f t="shared" si="609"/>
        <v>73.7</v>
      </c>
      <c r="BJ2056">
        <v>73.7</v>
      </c>
    </row>
    <row r="2057" spans="1:62" x14ac:dyDescent="0.25">
      <c r="A2057" s="4" t="s">
        <v>157</v>
      </c>
      <c r="B2057" s="4">
        <v>2015</v>
      </c>
      <c r="C2057" s="4">
        <v>0</v>
      </c>
      <c r="E2057" s="4">
        <f t="shared" si="610"/>
        <v>2.486773841735884E-3</v>
      </c>
      <c r="F2057">
        <v>76</v>
      </c>
      <c r="H2057" s="4">
        <f t="shared" si="611"/>
        <v>1.3615888411902125E-2</v>
      </c>
      <c r="I2057">
        <f t="shared" si="612"/>
        <v>0</v>
      </c>
      <c r="K2057">
        <v>0</v>
      </c>
      <c r="M2057">
        <f t="shared" si="613"/>
        <v>1.8731145170040577E-4</v>
      </c>
      <c r="O2057" s="4">
        <f t="shared" si="614"/>
        <v>0</v>
      </c>
      <c r="Q2057">
        <v>0</v>
      </c>
      <c r="S2057" s="4">
        <f t="shared" si="615"/>
        <v>1.2624262505316943E-2</v>
      </c>
      <c r="T2057">
        <v>98</v>
      </c>
      <c r="W2057" s="4">
        <f t="shared" si="616"/>
        <v>8</v>
      </c>
      <c r="X2057">
        <v>8</v>
      </c>
      <c r="Y2057" s="4">
        <v>61.6</v>
      </c>
      <c r="AB2057" s="4">
        <f t="shared" si="617"/>
        <v>0</v>
      </c>
      <c r="AC2057" s="3">
        <v>0</v>
      </c>
      <c r="AD2057" s="4">
        <f t="shared" si="618"/>
        <v>1.3636582991976712E-2</v>
      </c>
      <c r="AE2057">
        <f t="shared" si="619"/>
        <v>98</v>
      </c>
      <c r="AG2057">
        <v>98</v>
      </c>
      <c r="AH2057" s="4" t="e">
        <f t="shared" si="620"/>
        <v>#VALUE!</v>
      </c>
      <c r="AK2057" s="4">
        <f t="shared" si="621"/>
        <v>1.289850893946571E-2</v>
      </c>
      <c r="AL2057">
        <f t="shared" si="622"/>
        <v>98</v>
      </c>
      <c r="AN2057">
        <v>98</v>
      </c>
      <c r="AO2057" s="4">
        <f t="shared" si="623"/>
        <v>0.1</v>
      </c>
      <c r="AQ2057">
        <v>0.1</v>
      </c>
      <c r="AR2057" s="4">
        <f t="shared" si="624"/>
        <v>1922.681</v>
      </c>
      <c r="AT2057">
        <v>1922.681</v>
      </c>
      <c r="AU2057">
        <v>1922.681</v>
      </c>
      <c r="AV2057" s="4">
        <f t="shared" si="625"/>
        <v>135876</v>
      </c>
      <c r="AX2057">
        <v>135876</v>
      </c>
      <c r="AY2057">
        <v>135876</v>
      </c>
      <c r="AZ2057" s="4">
        <f t="shared" si="626"/>
        <v>0.7</v>
      </c>
      <c r="BB2057">
        <v>0.7</v>
      </c>
      <c r="BC2057" s="4">
        <f t="shared" si="627"/>
        <v>0.5</v>
      </c>
      <c r="BE2057">
        <v>0.5</v>
      </c>
      <c r="BF2057" s="4">
        <v>0.84099999999999997</v>
      </c>
      <c r="BG2057" s="4">
        <v>16.600000000000001</v>
      </c>
      <c r="BH2057" s="4">
        <f t="shared" si="609"/>
        <v>81.099999999999994</v>
      </c>
      <c r="BJ2057">
        <v>81.099999999999994</v>
      </c>
    </row>
    <row r="2058" spans="1:62" x14ac:dyDescent="0.25">
      <c r="A2058" s="4" t="s">
        <v>157</v>
      </c>
      <c r="B2058" s="4">
        <v>2014</v>
      </c>
      <c r="C2058" s="4">
        <v>0</v>
      </c>
      <c r="E2058" s="4">
        <f t="shared" si="610"/>
        <v>2.5152005669432623E-3</v>
      </c>
      <c r="F2058">
        <v>78</v>
      </c>
      <c r="H2058" s="4">
        <f t="shared" si="611"/>
        <v>1.3615888411902125E-2</v>
      </c>
      <c r="I2058">
        <f t="shared" si="612"/>
        <v>0</v>
      </c>
      <c r="K2058">
        <v>0</v>
      </c>
      <c r="L2058" s="4">
        <v>9.8800000000000008</v>
      </c>
      <c r="M2058">
        <f t="shared" si="613"/>
        <v>1.9522197831163435E-4</v>
      </c>
      <c r="O2058" s="4">
        <f t="shared" si="614"/>
        <v>271.25455310000001</v>
      </c>
      <c r="Q2058">
        <v>271.25455310000001</v>
      </c>
      <c r="S2058" s="4">
        <f t="shared" si="615"/>
        <v>1.2624262505316943E-2</v>
      </c>
      <c r="T2058">
        <v>98</v>
      </c>
      <c r="W2058" s="4">
        <f t="shared" si="616"/>
        <v>0</v>
      </c>
      <c r="X2058">
        <v>0</v>
      </c>
      <c r="Y2058" s="4">
        <v>6.9</v>
      </c>
      <c r="AB2058" s="4">
        <f t="shared" si="617"/>
        <v>0</v>
      </c>
      <c r="AC2058" s="3">
        <v>0</v>
      </c>
      <c r="AD2058" s="4">
        <f t="shared" si="618"/>
        <v>1.3627740431954846E-2</v>
      </c>
      <c r="AE2058">
        <f t="shared" si="619"/>
        <v>98</v>
      </c>
      <c r="AG2058">
        <v>98</v>
      </c>
      <c r="AH2058" s="4">
        <f t="shared" si="620"/>
        <v>9.5</v>
      </c>
      <c r="AJ2058">
        <v>9.5</v>
      </c>
      <c r="AK2058" s="4">
        <f t="shared" si="621"/>
        <v>1.2890054554309312E-2</v>
      </c>
      <c r="AL2058">
        <f t="shared" si="622"/>
        <v>98</v>
      </c>
      <c r="AN2058">
        <v>98</v>
      </c>
      <c r="AO2058" s="4">
        <f t="shared" si="623"/>
        <v>0.1</v>
      </c>
      <c r="AQ2058">
        <v>0.1</v>
      </c>
      <c r="AR2058" s="4">
        <f t="shared" si="624"/>
        <v>2277.53613</v>
      </c>
      <c r="AT2058">
        <v>2277.53613</v>
      </c>
      <c r="AU2058">
        <v>2277.53613</v>
      </c>
      <c r="AV2058" s="4">
        <f t="shared" si="625"/>
        <v>14162</v>
      </c>
      <c r="AX2058">
        <v>14162</v>
      </c>
      <c r="AY2058">
        <v>14162</v>
      </c>
      <c r="AZ2058" s="4">
        <f t="shared" si="626"/>
        <v>0.7</v>
      </c>
      <c r="BB2058">
        <v>0.7</v>
      </c>
      <c r="BC2058" s="4">
        <f t="shared" si="627"/>
        <v>0.5</v>
      </c>
      <c r="BE2058">
        <v>0.5</v>
      </c>
      <c r="BF2058" s="4">
        <v>0.83699999999999997</v>
      </c>
      <c r="BG2058" s="4">
        <v>16.8</v>
      </c>
      <c r="BH2058" s="4">
        <f t="shared" si="609"/>
        <v>89</v>
      </c>
      <c r="BJ2058">
        <v>89</v>
      </c>
    </row>
    <row r="2059" spans="1:62" x14ac:dyDescent="0.25">
      <c r="A2059" s="4" t="s">
        <v>157</v>
      </c>
      <c r="B2059" s="4">
        <v>2013</v>
      </c>
      <c r="C2059" s="4">
        <v>0</v>
      </c>
      <c r="E2059" s="4">
        <f t="shared" si="610"/>
        <v>2.5292899572934295E-3</v>
      </c>
      <c r="F2059">
        <v>79</v>
      </c>
      <c r="H2059" s="4">
        <f t="shared" si="611"/>
        <v>1.3615888411902125E-2</v>
      </c>
      <c r="I2059">
        <f t="shared" si="612"/>
        <v>0</v>
      </c>
      <c r="K2059">
        <v>0</v>
      </c>
      <c r="L2059" s="4">
        <v>10</v>
      </c>
      <c r="M2059">
        <f t="shared" si="613"/>
        <v>1.234442666221567E-4</v>
      </c>
      <c r="O2059" s="4">
        <f t="shared" si="614"/>
        <v>1096.807346997125</v>
      </c>
      <c r="Q2059">
        <v>2698.0181699999998</v>
      </c>
      <c r="S2059" s="4">
        <f t="shared" si="615"/>
        <v>1.2624262505316943E-2</v>
      </c>
      <c r="T2059">
        <v>98</v>
      </c>
      <c r="W2059" s="4">
        <f t="shared" si="616"/>
        <v>1</v>
      </c>
      <c r="X2059">
        <v>1</v>
      </c>
      <c r="Y2059" s="4">
        <v>6.2</v>
      </c>
      <c r="AB2059" s="4">
        <f t="shared" si="617"/>
        <v>0</v>
      </c>
      <c r="AC2059" s="3">
        <v>0</v>
      </c>
      <c r="AD2059" s="4">
        <f t="shared" si="618"/>
        <v>1.3618890090890389E-2</v>
      </c>
      <c r="AE2059">
        <f t="shared" si="619"/>
        <v>98</v>
      </c>
      <c r="AG2059">
        <v>98</v>
      </c>
      <c r="AH2059" s="4">
        <f t="shared" si="620"/>
        <v>9.5500000000000007</v>
      </c>
      <c r="AJ2059">
        <v>9.5500000000000007</v>
      </c>
      <c r="AK2059" s="4">
        <f t="shared" si="621"/>
        <v>1.2881592499448685E-2</v>
      </c>
      <c r="AL2059">
        <f t="shared" si="622"/>
        <v>98</v>
      </c>
      <c r="AN2059">
        <v>98</v>
      </c>
      <c r="AO2059" s="4">
        <f t="shared" si="623"/>
        <v>0.1</v>
      </c>
      <c r="AQ2059">
        <v>0.1</v>
      </c>
      <c r="AR2059" s="4">
        <f t="shared" si="624"/>
        <v>10972.078698625</v>
      </c>
      <c r="AT2059">
        <v>21618.735339999999</v>
      </c>
      <c r="AU2059">
        <v>21618.735339999999</v>
      </c>
      <c r="AV2059" s="4">
        <f t="shared" si="625"/>
        <v>1457295</v>
      </c>
      <c r="AX2059">
        <v>1457295</v>
      </c>
      <c r="AY2059">
        <v>1457295</v>
      </c>
      <c r="AZ2059" s="4">
        <f t="shared" si="626"/>
        <v>0.7</v>
      </c>
      <c r="BB2059">
        <v>0.7</v>
      </c>
      <c r="BC2059" s="4">
        <f t="shared" si="627"/>
        <v>0.5</v>
      </c>
      <c r="BE2059">
        <v>0.5</v>
      </c>
      <c r="BF2059" s="4">
        <v>0.82699999999999996</v>
      </c>
      <c r="BG2059" s="4">
        <v>16.3</v>
      </c>
      <c r="BH2059" s="4">
        <f t="shared" si="609"/>
        <v>86</v>
      </c>
      <c r="BJ2059">
        <v>86</v>
      </c>
    </row>
    <row r="2060" spans="1:62" x14ac:dyDescent="0.25">
      <c r="A2060" s="4" t="s">
        <v>157</v>
      </c>
      <c r="B2060" s="4">
        <v>2012</v>
      </c>
      <c r="C2060" s="4">
        <v>0</v>
      </c>
      <c r="E2060" s="4">
        <f t="shared" si="610"/>
        <v>2.5572093123137061E-3</v>
      </c>
      <c r="F2060">
        <v>81</v>
      </c>
      <c r="H2060" s="4">
        <f t="shared" si="611"/>
        <v>1.3615888411902125E-2</v>
      </c>
      <c r="I2060">
        <f t="shared" si="612"/>
        <v>0</v>
      </c>
      <c r="K2060">
        <v>0</v>
      </c>
      <c r="L2060" s="4">
        <v>11.96</v>
      </c>
      <c r="M2060">
        <f t="shared" si="613"/>
        <v>1.9652565889141297E-4</v>
      </c>
      <c r="O2060" s="4">
        <f t="shared" si="614"/>
        <v>331.45703500000002</v>
      </c>
      <c r="Q2060">
        <v>331.45703500000002</v>
      </c>
      <c r="S2060" s="4">
        <f t="shared" si="615"/>
        <v>1.2624262505316943E-2</v>
      </c>
      <c r="T2060">
        <v>98</v>
      </c>
      <c r="W2060" s="4">
        <f t="shared" si="616"/>
        <v>23</v>
      </c>
      <c r="X2060">
        <v>23</v>
      </c>
      <c r="Y2060" s="4">
        <v>59.5</v>
      </c>
      <c r="AB2060" s="4">
        <f t="shared" si="617"/>
        <v>0</v>
      </c>
      <c r="AC2060" s="3">
        <v>0</v>
      </c>
      <c r="AD2060" s="4">
        <f t="shared" si="618"/>
        <v>1.3610031944270271E-2</v>
      </c>
      <c r="AE2060">
        <f t="shared" si="619"/>
        <v>98</v>
      </c>
      <c r="AG2060">
        <v>98</v>
      </c>
      <c r="AH2060" s="4">
        <f t="shared" si="620"/>
        <v>9.74</v>
      </c>
      <c r="AJ2060">
        <v>9.74</v>
      </c>
      <c r="AK2060" s="4">
        <f t="shared" si="621"/>
        <v>1.287312274999163E-2</v>
      </c>
      <c r="AL2060">
        <f t="shared" si="622"/>
        <v>98</v>
      </c>
      <c r="AN2060">
        <v>98</v>
      </c>
      <c r="AO2060" s="4">
        <f t="shared" si="623"/>
        <v>0.1</v>
      </c>
      <c r="AQ2060">
        <v>0.1</v>
      </c>
      <c r="AR2060" s="4">
        <f t="shared" si="624"/>
        <v>2577.4263999999998</v>
      </c>
      <c r="AT2060">
        <v>2577.4263999999998</v>
      </c>
      <c r="AU2060">
        <v>2577.4263999999998</v>
      </c>
      <c r="AV2060" s="4">
        <f t="shared" si="625"/>
        <v>1514844</v>
      </c>
      <c r="AX2060">
        <v>1514844</v>
      </c>
      <c r="AY2060">
        <v>1514844</v>
      </c>
      <c r="AZ2060" s="4">
        <f t="shared" si="626"/>
        <v>0.7</v>
      </c>
      <c r="BB2060">
        <v>0.7</v>
      </c>
      <c r="BC2060" s="4">
        <f t="shared" si="627"/>
        <v>0.5</v>
      </c>
      <c r="BE2060">
        <v>0.5</v>
      </c>
      <c r="BF2060" s="4">
        <v>0.82399999999999995</v>
      </c>
      <c r="BG2060" s="4">
        <v>16.3</v>
      </c>
      <c r="BH2060" s="4">
        <f t="shared" si="609"/>
        <v>83</v>
      </c>
      <c r="BJ2060">
        <v>83</v>
      </c>
    </row>
    <row r="2061" spans="1:62" x14ac:dyDescent="0.25">
      <c r="A2061" s="4" t="s">
        <v>157</v>
      </c>
      <c r="B2061" s="4">
        <v>2011</v>
      </c>
      <c r="C2061" s="4">
        <v>0</v>
      </c>
      <c r="E2061" s="4">
        <f t="shared" si="610"/>
        <v>2.6119463020189016E-3</v>
      </c>
      <c r="F2061">
        <v>85</v>
      </c>
      <c r="H2061" s="4">
        <f t="shared" si="611"/>
        <v>1.3615888411902125E-2</v>
      </c>
      <c r="I2061">
        <f t="shared" si="612"/>
        <v>0</v>
      </c>
      <c r="K2061">
        <v>0</v>
      </c>
      <c r="L2061" s="4">
        <v>11.92</v>
      </c>
      <c r="M2061">
        <f t="shared" si="613"/>
        <v>9.8596219428110775E-5</v>
      </c>
      <c r="O2061" s="4">
        <f t="shared" si="614"/>
        <v>1096.807346997125</v>
      </c>
      <c r="Q2061">
        <v>3108.2886229999999</v>
      </c>
      <c r="S2061" s="4">
        <f t="shared" si="615"/>
        <v>1.2961300520541614E-2</v>
      </c>
      <c r="T2061">
        <v>97</v>
      </c>
      <c r="W2061" s="4">
        <f t="shared" si="616"/>
        <v>2</v>
      </c>
      <c r="X2061">
        <v>2</v>
      </c>
      <c r="Y2061" s="4">
        <v>58.8</v>
      </c>
      <c r="AB2061" s="4">
        <f t="shared" si="617"/>
        <v>0</v>
      </c>
      <c r="AC2061" s="3">
        <v>0</v>
      </c>
      <c r="AD2061" s="4">
        <f t="shared" si="618"/>
        <v>1.3940757112333483E-2</v>
      </c>
      <c r="AE2061">
        <f t="shared" si="619"/>
        <v>97</v>
      </c>
      <c r="AG2061">
        <v>97</v>
      </c>
      <c r="AH2061" s="4">
        <f t="shared" si="620"/>
        <v>1.7</v>
      </c>
      <c r="AJ2061">
        <v>1.7</v>
      </c>
      <c r="AK2061" s="4">
        <f t="shared" si="621"/>
        <v>1.3177909538293861E-2</v>
      </c>
      <c r="AL2061">
        <f t="shared" si="622"/>
        <v>97</v>
      </c>
      <c r="AN2061">
        <v>97</v>
      </c>
      <c r="AO2061" s="4">
        <f t="shared" si="623"/>
        <v>0.1</v>
      </c>
      <c r="AQ2061">
        <v>0.1</v>
      </c>
      <c r="AR2061" s="4">
        <f t="shared" si="624"/>
        <v>10972.078698625</v>
      </c>
      <c r="AT2061">
        <v>23196.18375</v>
      </c>
      <c r="AU2061">
        <v>23196.18375</v>
      </c>
      <c r="AV2061" s="4">
        <f t="shared" si="625"/>
        <v>155756</v>
      </c>
      <c r="AX2061">
        <v>155756</v>
      </c>
      <c r="AY2061">
        <v>155756</v>
      </c>
      <c r="AZ2061" s="4">
        <f t="shared" si="626"/>
        <v>0.7</v>
      </c>
      <c r="BB2061">
        <v>0.7</v>
      </c>
      <c r="BC2061" s="4">
        <f t="shared" si="627"/>
        <v>0.5</v>
      </c>
      <c r="BE2061">
        <v>0.5</v>
      </c>
      <c r="BF2061" s="4">
        <v>0.81799999999999995</v>
      </c>
      <c r="BG2061" s="4">
        <v>16.2</v>
      </c>
      <c r="BH2061" s="4">
        <f t="shared" si="609"/>
        <v>82</v>
      </c>
      <c r="BJ2061">
        <v>82</v>
      </c>
    </row>
    <row r="2062" spans="1:62" x14ac:dyDescent="0.25">
      <c r="A2062" s="4" t="s">
        <v>157</v>
      </c>
      <c r="B2062" s="4">
        <v>2010</v>
      </c>
      <c r="C2062" s="4">
        <v>0</v>
      </c>
      <c r="E2062" s="4">
        <f t="shared" si="610"/>
        <v>2.6519634824909936E-3</v>
      </c>
      <c r="F2062">
        <v>88</v>
      </c>
      <c r="H2062" s="4">
        <f t="shared" si="611"/>
        <v>1.3615888411902125E-2</v>
      </c>
      <c r="I2062">
        <f t="shared" si="612"/>
        <v>0</v>
      </c>
      <c r="K2062">
        <v>0</v>
      </c>
      <c r="L2062" s="4">
        <v>12.25</v>
      </c>
      <c r="M2062">
        <f t="shared" si="613"/>
        <v>9.7942801013549196E-5</v>
      </c>
      <c r="O2062" s="4">
        <f t="shared" si="614"/>
        <v>1096.807346997125</v>
      </c>
      <c r="Q2062">
        <v>3119.3498239999999</v>
      </c>
      <c r="S2062" s="4">
        <f t="shared" si="615"/>
        <v>1.2961300520541614E-2</v>
      </c>
      <c r="T2062">
        <v>97</v>
      </c>
      <c r="W2062" s="4">
        <f t="shared" si="616"/>
        <v>5</v>
      </c>
      <c r="X2062">
        <v>5</v>
      </c>
      <c r="Y2062" s="4">
        <v>58.1</v>
      </c>
      <c r="AB2062" s="4">
        <f t="shared" si="617"/>
        <v>0</v>
      </c>
      <c r="AC2062" s="3">
        <v>0</v>
      </c>
      <c r="AD2062" s="4">
        <f t="shared" si="618"/>
        <v>1.3931941252850077E-2</v>
      </c>
      <c r="AE2062">
        <f t="shared" si="619"/>
        <v>97</v>
      </c>
      <c r="AG2062">
        <v>97</v>
      </c>
      <c r="AH2062" s="4">
        <f t="shared" si="620"/>
        <v>1.44</v>
      </c>
      <c r="AJ2062">
        <v>1.44</v>
      </c>
      <c r="AK2062" s="4">
        <f t="shared" si="621"/>
        <v>1.2856311718270773E-2</v>
      </c>
      <c r="AL2062">
        <f t="shared" si="622"/>
        <v>98</v>
      </c>
      <c r="AN2062">
        <v>98</v>
      </c>
      <c r="AO2062" s="4">
        <f t="shared" si="623"/>
        <v>0.1</v>
      </c>
      <c r="AQ2062">
        <v>0.1</v>
      </c>
      <c r="AR2062" s="4">
        <f t="shared" si="624"/>
        <v>10972.078698625</v>
      </c>
      <c r="AT2062">
        <v>22538.6548</v>
      </c>
      <c r="AU2062">
        <v>22538.6548</v>
      </c>
      <c r="AV2062" s="4">
        <f t="shared" si="625"/>
        <v>15731</v>
      </c>
      <c r="AX2062">
        <v>15731</v>
      </c>
      <c r="AY2062">
        <v>15731</v>
      </c>
      <c r="AZ2062" s="4">
        <f t="shared" si="626"/>
        <v>0.7</v>
      </c>
      <c r="BB2062">
        <v>0.7</v>
      </c>
      <c r="BC2062" s="4">
        <f t="shared" si="627"/>
        <v>0.5</v>
      </c>
      <c r="BE2062">
        <v>0.5</v>
      </c>
      <c r="BF2062" s="4">
        <v>0.81200000000000006</v>
      </c>
      <c r="BG2062" s="4">
        <v>16</v>
      </c>
      <c r="BH2062" s="4">
        <f t="shared" si="609"/>
        <v>79.599999999999994</v>
      </c>
      <c r="BJ2062">
        <v>79.599999999999994</v>
      </c>
    </row>
    <row r="2063" spans="1:62" x14ac:dyDescent="0.25">
      <c r="A2063" s="4" t="s">
        <v>157</v>
      </c>
      <c r="B2063" s="4">
        <v>2009</v>
      </c>
      <c r="C2063" s="4">
        <v>0</v>
      </c>
      <c r="E2063" s="4">
        <f t="shared" si="610"/>
        <v>1.4631452373272456E-3</v>
      </c>
      <c r="F2063">
        <v>9</v>
      </c>
      <c r="H2063" s="4">
        <f t="shared" si="611"/>
        <v>1.3615888411902125E-2</v>
      </c>
      <c r="I2063">
        <f t="shared" si="612"/>
        <v>0</v>
      </c>
      <c r="K2063">
        <v>0</v>
      </c>
      <c r="L2063" s="4">
        <v>12.03</v>
      </c>
      <c r="M2063">
        <f t="shared" si="613"/>
        <v>1.9663910462318769E-4</v>
      </c>
      <c r="O2063" s="4">
        <f t="shared" si="614"/>
        <v>337.10235160000002</v>
      </c>
      <c r="Q2063">
        <v>337.10235160000002</v>
      </c>
      <c r="S2063" s="4">
        <f t="shared" si="615"/>
        <v>1.3286180512832984E-2</v>
      </c>
      <c r="T2063">
        <v>96</v>
      </c>
      <c r="W2063" s="4">
        <f t="shared" si="616"/>
        <v>3</v>
      </c>
      <c r="X2063">
        <v>3</v>
      </c>
      <c r="Y2063" s="4">
        <v>57.3</v>
      </c>
      <c r="AB2063" s="4">
        <f t="shared" si="617"/>
        <v>0</v>
      </c>
      <c r="AC2063" s="3">
        <v>0</v>
      </c>
      <c r="AD2063" s="4">
        <f t="shared" si="618"/>
        <v>1.424673650187273E-2</v>
      </c>
      <c r="AE2063">
        <f t="shared" si="619"/>
        <v>96</v>
      </c>
      <c r="AG2063">
        <v>96</v>
      </c>
      <c r="AH2063" s="4">
        <f t="shared" si="620"/>
        <v>1.42</v>
      </c>
      <c r="AJ2063">
        <v>1.42</v>
      </c>
      <c r="AK2063" s="4">
        <f t="shared" si="621"/>
        <v>1.3460868015403506E-2</v>
      </c>
      <c r="AL2063">
        <f t="shared" si="622"/>
        <v>96</v>
      </c>
      <c r="AN2063">
        <v>96</v>
      </c>
      <c r="AO2063" s="4">
        <f t="shared" si="623"/>
        <v>0.1</v>
      </c>
      <c r="AQ2063">
        <v>0.1</v>
      </c>
      <c r="AR2063" s="4">
        <f t="shared" si="624"/>
        <v>2363.9716100000001</v>
      </c>
      <c r="AT2063">
        <v>2363.9716100000001</v>
      </c>
      <c r="AU2063">
        <v>2363.9716100000001</v>
      </c>
      <c r="AV2063" s="4">
        <f t="shared" si="625"/>
        <v>1568247</v>
      </c>
      <c r="AX2063">
        <v>1568247</v>
      </c>
      <c r="AY2063">
        <v>1568247</v>
      </c>
      <c r="AZ2063" s="4">
        <f t="shared" si="626"/>
        <v>0.7</v>
      </c>
      <c r="BB2063">
        <v>0.7</v>
      </c>
      <c r="BC2063" s="4">
        <f t="shared" si="627"/>
        <v>0.5</v>
      </c>
      <c r="BE2063">
        <v>0.5</v>
      </c>
      <c r="BF2063" s="4">
        <v>0.80900000000000005</v>
      </c>
      <c r="BG2063" s="4">
        <v>16</v>
      </c>
      <c r="BH2063" s="4">
        <f t="shared" si="609"/>
        <v>79.3</v>
      </c>
      <c r="BJ2063">
        <v>79.3</v>
      </c>
    </row>
    <row r="2064" spans="1:62" x14ac:dyDescent="0.25">
      <c r="A2064" s="4" t="s">
        <v>157</v>
      </c>
      <c r="B2064" s="4">
        <v>2008</v>
      </c>
      <c r="C2064" s="4">
        <v>0</v>
      </c>
      <c r="E2064" s="4">
        <f t="shared" si="610"/>
        <v>2.703823636014843E-3</v>
      </c>
      <c r="F2064">
        <v>92</v>
      </c>
      <c r="H2064" s="4">
        <f t="shared" si="611"/>
        <v>1.3615888411902125E-2</v>
      </c>
      <c r="I2064">
        <f t="shared" si="612"/>
        <v>0</v>
      </c>
      <c r="K2064">
        <v>0</v>
      </c>
      <c r="L2064" s="4">
        <v>12.35</v>
      </c>
      <c r="M2064">
        <f t="shared" si="613"/>
        <v>6.8504916169125082E-5</v>
      </c>
      <c r="O2064" s="4">
        <f t="shared" si="614"/>
        <v>1096.807346997125</v>
      </c>
      <c r="Q2064">
        <v>3652.8693320000002</v>
      </c>
      <c r="S2064" s="4">
        <f t="shared" si="615"/>
        <v>1.2961300520541614E-2</v>
      </c>
      <c r="T2064">
        <v>97</v>
      </c>
      <c r="W2064" s="4">
        <f t="shared" si="616"/>
        <v>1</v>
      </c>
      <c r="X2064">
        <v>1</v>
      </c>
      <c r="Y2064" s="4">
        <v>56.5</v>
      </c>
      <c r="AB2064" s="4">
        <f t="shared" si="617"/>
        <v>0</v>
      </c>
      <c r="AC2064" s="3">
        <v>0</v>
      </c>
      <c r="AD2064" s="4">
        <f t="shared" si="618"/>
        <v>1.3914423377225283E-2</v>
      </c>
      <c r="AE2064">
        <f t="shared" si="619"/>
        <v>97</v>
      </c>
      <c r="AG2064">
        <v>97</v>
      </c>
      <c r="AH2064" s="4">
        <f t="shared" si="620"/>
        <v>9.9</v>
      </c>
      <c r="AJ2064">
        <v>9.9</v>
      </c>
      <c r="AK2064" s="4">
        <f t="shared" si="621"/>
        <v>1.3152637557055331E-2</v>
      </c>
      <c r="AL2064">
        <f t="shared" si="622"/>
        <v>97</v>
      </c>
      <c r="AN2064">
        <v>97</v>
      </c>
      <c r="AO2064" s="4">
        <f t="shared" si="623"/>
        <v>0.1</v>
      </c>
      <c r="AQ2064">
        <v>0.1</v>
      </c>
      <c r="AR2064" s="4">
        <f t="shared" si="624"/>
        <v>10972.078698625</v>
      </c>
      <c r="AT2064">
        <v>24815.688399999999</v>
      </c>
      <c r="AU2064">
        <v>24815.688399999999</v>
      </c>
      <c r="AV2064" s="4">
        <f t="shared" si="625"/>
        <v>1558177</v>
      </c>
      <c r="AX2064">
        <v>1558177</v>
      </c>
      <c r="AY2064">
        <v>1558177</v>
      </c>
      <c r="AZ2064" s="4">
        <f t="shared" si="626"/>
        <v>0.7</v>
      </c>
      <c r="BB2064">
        <v>0.7</v>
      </c>
      <c r="BC2064" s="4">
        <f t="shared" si="627"/>
        <v>0.5</v>
      </c>
      <c r="BE2064">
        <v>0.5</v>
      </c>
      <c r="BF2064" s="4">
        <v>0.80400000000000005</v>
      </c>
      <c r="BG2064" s="4">
        <v>15.8</v>
      </c>
      <c r="BH2064" s="4">
        <f t="shared" si="609"/>
        <v>79</v>
      </c>
      <c r="BJ2064">
        <v>79</v>
      </c>
    </row>
    <row r="2065" spans="1:62" x14ac:dyDescent="0.25">
      <c r="A2065" s="4" t="s">
        <v>157</v>
      </c>
      <c r="B2065" s="4">
        <v>2007</v>
      </c>
      <c r="C2065" s="4">
        <v>0</v>
      </c>
      <c r="E2065" s="4">
        <f t="shared" si="610"/>
        <v>2.7290726452881189E-3</v>
      </c>
      <c r="F2065">
        <v>94</v>
      </c>
      <c r="H2065" s="4">
        <f t="shared" si="611"/>
        <v>1.3615888411902125E-2</v>
      </c>
      <c r="I2065">
        <f t="shared" si="612"/>
        <v>0</v>
      </c>
      <c r="K2065">
        <v>0</v>
      </c>
      <c r="L2065" s="4">
        <v>12.57</v>
      </c>
      <c r="M2065">
        <f t="shared" si="613"/>
        <v>1.965640076333842E-4</v>
      </c>
      <c r="O2065" s="4">
        <f t="shared" si="614"/>
        <v>333.3569124</v>
      </c>
      <c r="Q2065">
        <v>333.3569124</v>
      </c>
      <c r="S2065" s="4">
        <f t="shared" si="615"/>
        <v>1.2961300520541614E-2</v>
      </c>
      <c r="T2065">
        <v>97</v>
      </c>
      <c r="W2065" s="4">
        <f t="shared" si="616"/>
        <v>0</v>
      </c>
      <c r="X2065">
        <v>0</v>
      </c>
      <c r="Y2065" s="4">
        <v>55.7</v>
      </c>
      <c r="AB2065" s="4">
        <f t="shared" si="617"/>
        <v>0</v>
      </c>
      <c r="AC2065" s="3">
        <v>0</v>
      </c>
      <c r="AD2065" s="4">
        <f t="shared" si="618"/>
        <v>1.4229028965024645E-2</v>
      </c>
      <c r="AE2065">
        <f t="shared" si="619"/>
        <v>96</v>
      </c>
      <c r="AG2065">
        <v>96</v>
      </c>
      <c r="AH2065" s="4">
        <f t="shared" si="620"/>
        <v>9.6199999999999992</v>
      </c>
      <c r="AJ2065">
        <v>9.6199999999999992</v>
      </c>
      <c r="AK2065" s="4">
        <f t="shared" si="621"/>
        <v>1.3144194392934259E-2</v>
      </c>
      <c r="AL2065">
        <f t="shared" si="622"/>
        <v>97</v>
      </c>
      <c r="AN2065">
        <v>97</v>
      </c>
      <c r="AO2065" s="4">
        <f t="shared" si="623"/>
        <v>0.1</v>
      </c>
      <c r="AQ2065">
        <v>0.1</v>
      </c>
      <c r="AR2065" s="4">
        <f t="shared" si="624"/>
        <v>2278.5844999999999</v>
      </c>
      <c r="AT2065">
        <v>2278.5844999999999</v>
      </c>
      <c r="AU2065">
        <v>2278.5844999999999</v>
      </c>
      <c r="AV2065" s="4">
        <f t="shared" si="625"/>
        <v>1542964</v>
      </c>
      <c r="AX2065">
        <v>1542964</v>
      </c>
      <c r="AY2065">
        <v>1542964</v>
      </c>
      <c r="AZ2065" s="4">
        <f t="shared" si="626"/>
        <v>0.7</v>
      </c>
      <c r="BB2065">
        <v>0.7</v>
      </c>
      <c r="BC2065" s="4">
        <f t="shared" si="627"/>
        <v>0.5</v>
      </c>
      <c r="BE2065">
        <v>0.5</v>
      </c>
      <c r="BF2065" s="4">
        <v>0.79700000000000004</v>
      </c>
      <c r="BG2065" s="4">
        <v>15.4</v>
      </c>
      <c r="BH2065" s="4">
        <f t="shared" si="609"/>
        <v>78.7</v>
      </c>
      <c r="BJ2065">
        <v>78.7</v>
      </c>
    </row>
    <row r="2066" spans="1:62" x14ac:dyDescent="0.25">
      <c r="A2066" s="4" t="s">
        <v>157</v>
      </c>
      <c r="B2066" s="4">
        <v>2006</v>
      </c>
      <c r="C2066" s="4">
        <v>0</v>
      </c>
      <c r="E2066" s="4">
        <f t="shared" si="610"/>
        <v>2.7538443064042302E-3</v>
      </c>
      <c r="F2066">
        <v>96</v>
      </c>
      <c r="H2066" s="4">
        <f t="shared" si="611"/>
        <v>1.3615888411902125E-2</v>
      </c>
      <c r="I2066">
        <f t="shared" si="612"/>
        <v>0</v>
      </c>
      <c r="K2066">
        <v>0</v>
      </c>
      <c r="L2066" s="4">
        <v>13.11</v>
      </c>
      <c r="M2066">
        <f t="shared" si="613"/>
        <v>1.1207529267044127E-4</v>
      </c>
      <c r="O2066" s="4">
        <f t="shared" si="614"/>
        <v>1096.807346997125</v>
      </c>
      <c r="Q2066">
        <v>2884.0201940000002</v>
      </c>
      <c r="S2066" s="4">
        <f t="shared" si="615"/>
        <v>1.2961300520541614E-2</v>
      </c>
      <c r="T2066">
        <v>97</v>
      </c>
      <c r="W2066" s="4">
        <f t="shared" si="616"/>
        <v>0</v>
      </c>
      <c r="X2066">
        <v>0</v>
      </c>
      <c r="Y2066" s="4">
        <v>54.9</v>
      </c>
      <c r="AB2066" s="4">
        <f t="shared" si="617"/>
        <v>0</v>
      </c>
      <c r="AC2066" s="3">
        <v>0</v>
      </c>
      <c r="AD2066" s="4">
        <f t="shared" si="618"/>
        <v>1.3896877936105041E-2</v>
      </c>
      <c r="AE2066">
        <f t="shared" si="619"/>
        <v>97</v>
      </c>
      <c r="AG2066">
        <v>97</v>
      </c>
      <c r="AH2066" s="4">
        <f t="shared" si="620"/>
        <v>9.67</v>
      </c>
      <c r="AJ2066">
        <v>9.67</v>
      </c>
      <c r="AK2066" s="4">
        <f t="shared" si="621"/>
        <v>1.3135744125771766E-2</v>
      </c>
      <c r="AL2066">
        <f t="shared" si="622"/>
        <v>97</v>
      </c>
      <c r="AN2066">
        <v>97</v>
      </c>
      <c r="AO2066" s="4">
        <f t="shared" si="623"/>
        <v>0.1</v>
      </c>
      <c r="AQ2066">
        <v>0.1</v>
      </c>
      <c r="AR2066" s="4">
        <f t="shared" si="624"/>
        <v>10972.078698625</v>
      </c>
      <c r="AT2066">
        <v>19821.444630000002</v>
      </c>
      <c r="AU2066">
        <v>19821.444630000002</v>
      </c>
      <c r="AV2066" s="4">
        <f t="shared" si="625"/>
        <v>1522288</v>
      </c>
      <c r="AX2066">
        <v>1522288</v>
      </c>
      <c r="AY2066">
        <v>1522288</v>
      </c>
      <c r="AZ2066" s="4">
        <f t="shared" si="626"/>
        <v>0.7</v>
      </c>
      <c r="BB2066">
        <v>0.7</v>
      </c>
      <c r="BC2066" s="4">
        <f t="shared" si="627"/>
        <v>0.5</v>
      </c>
      <c r="BE2066">
        <v>0.5</v>
      </c>
      <c r="BF2066" s="4">
        <v>0.79300000000000004</v>
      </c>
      <c r="BG2066" s="4">
        <v>15.4</v>
      </c>
      <c r="BH2066" s="4">
        <f t="shared" si="609"/>
        <v>78.5</v>
      </c>
      <c r="BJ2066">
        <v>78.5</v>
      </c>
    </row>
    <row r="2067" spans="1:62" x14ac:dyDescent="0.25">
      <c r="A2067" s="4" t="s">
        <v>157</v>
      </c>
      <c r="B2067" s="4">
        <v>2005</v>
      </c>
      <c r="C2067" s="4">
        <v>0</v>
      </c>
      <c r="E2067" s="4">
        <f t="shared" si="610"/>
        <v>1.4927628795075309E-3</v>
      </c>
      <c r="F2067">
        <v>11</v>
      </c>
      <c r="H2067" s="4">
        <f t="shared" si="611"/>
        <v>1.3615888411902125E-2</v>
      </c>
      <c r="I2067">
        <f t="shared" si="612"/>
        <v>0</v>
      </c>
      <c r="K2067">
        <v>0</v>
      </c>
      <c r="L2067" s="4">
        <v>13.33</v>
      </c>
      <c r="M2067">
        <f t="shared" si="613"/>
        <v>1.1634712495952281E-4</v>
      </c>
      <c r="O2067" s="4">
        <f t="shared" si="614"/>
        <v>1096.807346997125</v>
      </c>
      <c r="Q2067">
        <v>2813.9852850000002</v>
      </c>
      <c r="S2067" s="4">
        <f t="shared" si="615"/>
        <v>1.3894096137580055E-2</v>
      </c>
      <c r="T2067">
        <v>94</v>
      </c>
      <c r="W2067" s="4">
        <f t="shared" si="616"/>
        <v>7</v>
      </c>
      <c r="X2067">
        <v>7</v>
      </c>
      <c r="Y2067" s="4">
        <v>54.1</v>
      </c>
      <c r="AB2067" s="4">
        <f t="shared" si="617"/>
        <v>1</v>
      </c>
      <c r="AC2067" s="3">
        <v>1</v>
      </c>
      <c r="AD2067" s="4">
        <f t="shared" si="618"/>
        <v>1.5072840444502789E-2</v>
      </c>
      <c r="AE2067">
        <f t="shared" si="619"/>
        <v>93</v>
      </c>
      <c r="AG2067">
        <v>93</v>
      </c>
      <c r="AH2067" s="4">
        <f t="shared" si="620"/>
        <v>9.98</v>
      </c>
      <c r="AJ2067">
        <v>9.98</v>
      </c>
      <c r="AK2067" s="4">
        <f t="shared" si="621"/>
        <v>1.4235274376625287E-2</v>
      </c>
      <c r="AL2067">
        <f t="shared" si="622"/>
        <v>93</v>
      </c>
      <c r="AN2067">
        <v>93</v>
      </c>
      <c r="AO2067" s="4">
        <f t="shared" si="623"/>
        <v>0.1</v>
      </c>
      <c r="AQ2067">
        <v>0.1</v>
      </c>
      <c r="AR2067" s="4">
        <f t="shared" si="624"/>
        <v>10972.078698625</v>
      </c>
      <c r="AT2067">
        <v>18784.948499999999</v>
      </c>
      <c r="AU2067">
        <v>18784.948499999999</v>
      </c>
      <c r="AV2067" s="4">
        <f t="shared" si="625"/>
        <v>15333</v>
      </c>
      <c r="AX2067">
        <v>15333</v>
      </c>
      <c r="AY2067">
        <v>15333</v>
      </c>
      <c r="AZ2067" s="4">
        <f t="shared" si="626"/>
        <v>0.7</v>
      </c>
      <c r="BB2067">
        <v>0.7</v>
      </c>
      <c r="BC2067" s="4">
        <f t="shared" si="627"/>
        <v>0.6</v>
      </c>
      <c r="BE2067">
        <v>0.6</v>
      </c>
      <c r="BF2067" s="4">
        <v>0.79</v>
      </c>
      <c r="BG2067" s="4">
        <v>15.4</v>
      </c>
      <c r="BH2067" s="4">
        <f t="shared" si="609"/>
        <v>77.7</v>
      </c>
      <c r="BJ2067">
        <v>77.7</v>
      </c>
    </row>
    <row r="2068" spans="1:62" x14ac:dyDescent="0.25">
      <c r="A2068" s="4" t="s">
        <v>157</v>
      </c>
      <c r="B2068" s="4">
        <v>2004</v>
      </c>
      <c r="C2068" s="4">
        <v>0</v>
      </c>
      <c r="E2068" s="4">
        <f t="shared" si="610"/>
        <v>2.7900691700735057E-3</v>
      </c>
      <c r="F2068">
        <v>99</v>
      </c>
      <c r="H2068" s="4">
        <f t="shared" si="611"/>
        <v>1.3615888411902125E-2</v>
      </c>
      <c r="I2068">
        <f t="shared" si="612"/>
        <v>0</v>
      </c>
      <c r="K2068">
        <v>0</v>
      </c>
      <c r="L2068" s="4">
        <v>13.45</v>
      </c>
      <c r="M2068">
        <f t="shared" si="613"/>
        <v>1.9533321391247677E-4</v>
      </c>
      <c r="O2068" s="4">
        <f t="shared" si="614"/>
        <v>276.09997980000003</v>
      </c>
      <c r="Q2068">
        <v>276.09997980000003</v>
      </c>
      <c r="S2068" s="4">
        <f t="shared" si="615"/>
        <v>1.3894096137580055E-2</v>
      </c>
      <c r="T2068">
        <v>94</v>
      </c>
      <c r="W2068" s="4">
        <f t="shared" si="616"/>
        <v>5</v>
      </c>
      <c r="X2068">
        <v>5</v>
      </c>
      <c r="Y2068" s="4">
        <v>53.3</v>
      </c>
      <c r="AB2068" s="4">
        <f t="shared" si="617"/>
        <v>1</v>
      </c>
      <c r="AC2068" s="3">
        <v>1</v>
      </c>
      <c r="AD2068" s="4">
        <f t="shared" si="618"/>
        <v>1.4508831894874003E-2</v>
      </c>
      <c r="AE2068">
        <f t="shared" si="619"/>
        <v>95</v>
      </c>
      <c r="AG2068">
        <v>95</v>
      </c>
      <c r="AH2068" s="4">
        <f t="shared" si="620"/>
        <v>9.84</v>
      </c>
      <c r="AJ2068">
        <v>9.84</v>
      </c>
      <c r="AK2068" s="4">
        <f t="shared" si="621"/>
        <v>1.3704061630128805E-2</v>
      </c>
      <c r="AL2068">
        <f t="shared" si="622"/>
        <v>95</v>
      </c>
      <c r="AN2068">
        <v>95</v>
      </c>
      <c r="AO2068" s="4">
        <f t="shared" si="623"/>
        <v>0.1</v>
      </c>
      <c r="AQ2068">
        <v>0.1</v>
      </c>
      <c r="AR2068" s="4">
        <f t="shared" si="624"/>
        <v>1845.5880999999999</v>
      </c>
      <c r="AT2068">
        <v>1845.5880999999999</v>
      </c>
      <c r="AU2068">
        <v>1845.5880999999999</v>
      </c>
      <c r="AV2068" s="4">
        <f t="shared" si="625"/>
        <v>1483861</v>
      </c>
      <c r="AX2068">
        <v>1483861</v>
      </c>
      <c r="AY2068">
        <v>1483861</v>
      </c>
      <c r="AZ2068" s="4">
        <f t="shared" si="626"/>
        <v>0.7</v>
      </c>
      <c r="BB2068">
        <v>0.7</v>
      </c>
      <c r="BC2068" s="4">
        <f t="shared" si="627"/>
        <v>0.6</v>
      </c>
      <c r="BE2068">
        <v>0.6</v>
      </c>
      <c r="BF2068" s="4">
        <v>0.79200000000000004</v>
      </c>
      <c r="BG2068" s="4">
        <v>15.9</v>
      </c>
      <c r="BH2068" s="4">
        <f t="shared" si="609"/>
        <v>78</v>
      </c>
      <c r="BJ2068">
        <v>78</v>
      </c>
    </row>
    <row r="2069" spans="1:62" x14ac:dyDescent="0.25">
      <c r="A2069" s="4" t="s">
        <v>157</v>
      </c>
      <c r="B2069" s="4">
        <v>2003</v>
      </c>
      <c r="C2069" s="4">
        <v>0</v>
      </c>
      <c r="E2069" s="4">
        <f t="shared" si="610"/>
        <v>1.5526024119225249E-3</v>
      </c>
      <c r="F2069">
        <v>15</v>
      </c>
      <c r="H2069" s="4">
        <f t="shared" si="611"/>
        <v>1.3615888411902125E-2</v>
      </c>
      <c r="I2069">
        <f t="shared" si="612"/>
        <v>0</v>
      </c>
      <c r="K2069">
        <v>0</v>
      </c>
      <c r="L2069" s="4">
        <v>14.21</v>
      </c>
      <c r="M2069">
        <f t="shared" si="613"/>
        <v>1.4833348085130141E-4</v>
      </c>
      <c r="O2069" s="4">
        <f t="shared" si="614"/>
        <v>1096.807346997125</v>
      </c>
      <c r="Q2069">
        <v>2283.8917959999999</v>
      </c>
      <c r="S2069" s="4">
        <f t="shared" si="615"/>
        <v>1.3894096137580055E-2</v>
      </c>
      <c r="T2069">
        <v>94</v>
      </c>
      <c r="W2069" s="4">
        <f t="shared" si="616"/>
        <v>8</v>
      </c>
      <c r="X2069">
        <v>8</v>
      </c>
      <c r="Y2069" s="4">
        <v>52.5</v>
      </c>
      <c r="AB2069" s="4">
        <f t="shared" si="617"/>
        <v>1</v>
      </c>
      <c r="AC2069" s="3">
        <v>1</v>
      </c>
      <c r="AD2069" s="4">
        <f t="shared" si="618"/>
        <v>1.4194142772689515E-2</v>
      </c>
      <c r="AE2069">
        <f t="shared" si="619"/>
        <v>96</v>
      </c>
      <c r="AG2069">
        <v>96</v>
      </c>
      <c r="AH2069" s="4">
        <f t="shared" si="620"/>
        <v>9.5399999999999991</v>
      </c>
      <c r="AJ2069">
        <v>9.5399999999999991</v>
      </c>
      <c r="AK2069" s="4">
        <f t="shared" si="621"/>
        <v>1.2474759711257678E-2</v>
      </c>
      <c r="AL2069">
        <f t="shared" si="622"/>
        <v>99</v>
      </c>
      <c r="AN2069">
        <v>99</v>
      </c>
      <c r="AO2069" s="4">
        <f t="shared" si="623"/>
        <v>0.1</v>
      </c>
      <c r="AQ2069">
        <v>0.1</v>
      </c>
      <c r="AR2069" s="4">
        <f t="shared" si="624"/>
        <v>10972.078698625</v>
      </c>
      <c r="AT2069">
        <v>15772.733399999999</v>
      </c>
      <c r="AU2069">
        <v>15772.733399999999</v>
      </c>
      <c r="AV2069" s="4">
        <f t="shared" si="625"/>
        <v>1458821</v>
      </c>
      <c r="AX2069">
        <v>1458821</v>
      </c>
      <c r="AY2069">
        <v>1458821</v>
      </c>
      <c r="AZ2069" s="4">
        <f t="shared" si="626"/>
        <v>0.7</v>
      </c>
      <c r="BB2069">
        <v>0.7</v>
      </c>
      <c r="BC2069" s="4">
        <f t="shared" si="627"/>
        <v>0.6</v>
      </c>
      <c r="BE2069">
        <v>0.6</v>
      </c>
      <c r="BF2069" s="4">
        <v>0.78900000000000003</v>
      </c>
      <c r="BG2069" s="4">
        <v>15.8</v>
      </c>
      <c r="BH2069" s="4">
        <f t="shared" si="609"/>
        <v>77.3</v>
      </c>
      <c r="BJ2069">
        <v>77.3</v>
      </c>
    </row>
    <row r="2070" spans="1:62" x14ac:dyDescent="0.25">
      <c r="A2070" s="4" t="s">
        <v>157</v>
      </c>
      <c r="B2070" s="4">
        <v>2002</v>
      </c>
      <c r="C2070" s="4">
        <v>0</v>
      </c>
      <c r="E2070" s="4">
        <f t="shared" si="610"/>
        <v>1.5828009310702893E-3</v>
      </c>
      <c r="F2070">
        <v>17</v>
      </c>
      <c r="H2070" s="4">
        <f t="shared" si="611"/>
        <v>1.4041262411569241E-2</v>
      </c>
      <c r="I2070">
        <f t="shared" si="612"/>
        <v>1</v>
      </c>
      <c r="K2070">
        <v>1</v>
      </c>
      <c r="L2070" s="4">
        <v>12</v>
      </c>
      <c r="M2070">
        <f t="shared" si="613"/>
        <v>1.6898109640400936E-4</v>
      </c>
      <c r="O2070" s="4">
        <f t="shared" si="614"/>
        <v>1096.807346997125</v>
      </c>
      <c r="Q2070">
        <v>1904.0023100000001</v>
      </c>
      <c r="S2070" s="4">
        <f t="shared" si="615"/>
        <v>1.5898919057260947E-2</v>
      </c>
      <c r="T2070">
        <v>82</v>
      </c>
      <c r="W2070" s="4">
        <f t="shared" si="616"/>
        <v>8</v>
      </c>
      <c r="X2070">
        <v>8</v>
      </c>
      <c r="Y2070" s="4">
        <v>51.7</v>
      </c>
      <c r="AB2070" s="4">
        <f t="shared" si="617"/>
        <v>1</v>
      </c>
      <c r="AC2070" s="3">
        <v>1</v>
      </c>
      <c r="AD2070" s="4">
        <f t="shared" si="618"/>
        <v>1.4185299802809567E-2</v>
      </c>
      <c r="AE2070">
        <f t="shared" si="619"/>
        <v>96</v>
      </c>
      <c r="AG2070">
        <v>96</v>
      </c>
      <c r="AH2070" s="4">
        <f t="shared" si="620"/>
        <v>9.15</v>
      </c>
      <c r="AJ2070">
        <v>9.15</v>
      </c>
      <c r="AK2070" s="4">
        <f t="shared" si="621"/>
        <v>1.2790204899566173E-2</v>
      </c>
      <c r="AL2070">
        <f t="shared" si="622"/>
        <v>98</v>
      </c>
      <c r="AN2070">
        <v>98</v>
      </c>
      <c r="AO2070" s="4">
        <f t="shared" si="623"/>
        <v>0.1</v>
      </c>
      <c r="AQ2070">
        <v>0.1</v>
      </c>
      <c r="AR2070" s="4">
        <f t="shared" si="624"/>
        <v>10972.078698625</v>
      </c>
      <c r="AT2070">
        <v>12882.28897</v>
      </c>
      <c r="AU2070">
        <v>12882.28897</v>
      </c>
      <c r="AV2070" s="4">
        <f t="shared" si="625"/>
        <v>1419631</v>
      </c>
      <c r="AX2070">
        <v>1419631</v>
      </c>
      <c r="AY2070">
        <v>1419631</v>
      </c>
      <c r="AZ2070" s="4">
        <f t="shared" si="626"/>
        <v>0.8</v>
      </c>
      <c r="BB2070">
        <v>0.8</v>
      </c>
      <c r="BC2070" s="4">
        <f t="shared" si="627"/>
        <v>0.6</v>
      </c>
      <c r="BE2070">
        <v>0.6</v>
      </c>
      <c r="BF2070" s="4">
        <v>0.78800000000000003</v>
      </c>
      <c r="BG2070" s="4">
        <v>15.9</v>
      </c>
      <c r="BH2070" s="4">
        <f t="shared" si="609"/>
        <v>77.2</v>
      </c>
      <c r="BJ2070">
        <v>77.2</v>
      </c>
    </row>
    <row r="2071" spans="1:62" x14ac:dyDescent="0.25">
      <c r="A2071" s="4" t="s">
        <v>157</v>
      </c>
      <c r="B2071" s="4">
        <v>2001</v>
      </c>
      <c r="C2071" s="4">
        <v>0</v>
      </c>
      <c r="E2071" s="4">
        <f t="shared" si="610"/>
        <v>1.4927628795075309E-3</v>
      </c>
      <c r="F2071">
        <v>11</v>
      </c>
      <c r="H2071" s="4">
        <f t="shared" si="611"/>
        <v>1.4041262411569241E-2</v>
      </c>
      <c r="I2071">
        <f t="shared" si="612"/>
        <v>1</v>
      </c>
      <c r="K2071">
        <v>1</v>
      </c>
      <c r="L2071" s="4">
        <v>12.22</v>
      </c>
      <c r="M2071">
        <f t="shared" si="613"/>
        <v>1.8034197927516022E-4</v>
      </c>
      <c r="O2071" s="4">
        <f t="shared" si="614"/>
        <v>1096.807346997125</v>
      </c>
      <c r="Q2071">
        <v>1657.328352</v>
      </c>
      <c r="S2071" s="4">
        <f t="shared" si="615"/>
        <v>2.0551971960631405E-4</v>
      </c>
      <c r="T2071">
        <v>7</v>
      </c>
      <c r="W2071" s="4">
        <f t="shared" si="616"/>
        <v>0</v>
      </c>
      <c r="X2071">
        <v>0</v>
      </c>
      <c r="Y2071" s="4">
        <v>5.9</v>
      </c>
      <c r="AB2071" s="4">
        <f t="shared" si="617"/>
        <v>1</v>
      </c>
      <c r="AC2071" s="3">
        <v>1</v>
      </c>
      <c r="AD2071" s="4">
        <f t="shared" si="618"/>
        <v>1.4176450138351287E-2</v>
      </c>
      <c r="AE2071">
        <f t="shared" si="619"/>
        <v>96</v>
      </c>
      <c r="AG2071">
        <v>96</v>
      </c>
      <c r="AH2071" s="4">
        <f t="shared" si="620"/>
        <v>9.1</v>
      </c>
      <c r="AJ2071">
        <v>9.1</v>
      </c>
      <c r="AK2071" s="4">
        <f t="shared" si="621"/>
        <v>1.3093947104657862E-2</v>
      </c>
      <c r="AL2071">
        <f t="shared" si="622"/>
        <v>97</v>
      </c>
      <c r="AN2071">
        <v>97</v>
      </c>
      <c r="AO2071" s="4">
        <f t="shared" si="623"/>
        <v>0.1</v>
      </c>
      <c r="AQ2071">
        <v>0.1</v>
      </c>
      <c r="AR2071" s="4">
        <f t="shared" si="624"/>
        <v>10972.078698625</v>
      </c>
      <c r="AT2071">
        <v>11729.14616</v>
      </c>
      <c r="AU2071">
        <v>11729.14616</v>
      </c>
      <c r="AV2071" s="4">
        <f t="shared" si="625"/>
        <v>1362722</v>
      </c>
      <c r="AX2071">
        <v>1362722</v>
      </c>
      <c r="AY2071">
        <v>1362722</v>
      </c>
      <c r="AZ2071" s="4">
        <f t="shared" si="626"/>
        <v>0.8</v>
      </c>
      <c r="BB2071">
        <v>0.8</v>
      </c>
      <c r="BC2071" s="4">
        <f t="shared" si="627"/>
        <v>0.6</v>
      </c>
      <c r="BE2071">
        <v>0.6</v>
      </c>
      <c r="BF2071" s="4">
        <v>0.78200000000000003</v>
      </c>
      <c r="BG2071" s="4">
        <v>15.7</v>
      </c>
      <c r="BH2071" s="4">
        <f t="shared" si="609"/>
        <v>76.900000000000006</v>
      </c>
      <c r="BJ2071">
        <v>76.900000000000006</v>
      </c>
    </row>
    <row r="2072" spans="1:62" x14ac:dyDescent="0.25">
      <c r="A2072" s="4" t="s">
        <v>157</v>
      </c>
      <c r="B2072" s="4">
        <v>2000</v>
      </c>
      <c r="C2072" s="4">
        <v>0</v>
      </c>
      <c r="E2072" s="4">
        <f t="shared" si="610"/>
        <v>1.4927628795075309E-3</v>
      </c>
      <c r="F2072">
        <v>11</v>
      </c>
      <c r="H2072" s="4">
        <f t="shared" si="611"/>
        <v>1.4041262411569241E-2</v>
      </c>
      <c r="I2072">
        <f t="shared" si="612"/>
        <v>1</v>
      </c>
      <c r="K2072">
        <v>1</v>
      </c>
      <c r="L2072" s="4">
        <v>11.89</v>
      </c>
      <c r="M2072">
        <f t="shared" si="613"/>
        <v>1.9257571368931466E-4</v>
      </c>
      <c r="O2072" s="4">
        <f t="shared" si="614"/>
        <v>167.3280168</v>
      </c>
      <c r="Q2072">
        <v>167.3280168</v>
      </c>
      <c r="S2072" s="4">
        <f t="shared" si="615"/>
        <v>1.046965135141335E-2</v>
      </c>
      <c r="T2072">
        <v>58</v>
      </c>
      <c r="W2072" s="4">
        <f t="shared" si="616"/>
        <v>45</v>
      </c>
      <c r="X2072">
        <v>45</v>
      </c>
      <c r="Y2072" s="4">
        <v>5.0999999999999996</v>
      </c>
      <c r="AB2072" s="4">
        <f t="shared" si="617"/>
        <v>1</v>
      </c>
      <c r="AC2072" s="3">
        <v>1</v>
      </c>
      <c r="AD2072" s="4">
        <f t="shared" si="618"/>
        <v>1.4167593761529505E-2</v>
      </c>
      <c r="AE2072">
        <f t="shared" si="619"/>
        <v>96</v>
      </c>
      <c r="AG2072">
        <v>96</v>
      </c>
      <c r="AH2072" s="4">
        <f t="shared" si="620"/>
        <v>9.14</v>
      </c>
      <c r="AJ2072">
        <v>9.14</v>
      </c>
      <c r="AK2072" s="4">
        <f t="shared" si="621"/>
        <v>1.3384719274429021E-2</v>
      </c>
      <c r="AL2072">
        <f t="shared" si="622"/>
        <v>96</v>
      </c>
      <c r="AN2072">
        <v>96</v>
      </c>
      <c r="AO2072" s="4">
        <f t="shared" si="623"/>
        <v>0.1</v>
      </c>
      <c r="AQ2072">
        <v>0.1</v>
      </c>
      <c r="AR2072" s="4">
        <f t="shared" si="624"/>
        <v>1152.39681</v>
      </c>
      <c r="AT2072">
        <v>1152.39681</v>
      </c>
      <c r="AU2072">
        <v>1152.39681</v>
      </c>
      <c r="AV2072" s="4">
        <f t="shared" si="625"/>
        <v>1289898</v>
      </c>
      <c r="AX2072">
        <v>1289898</v>
      </c>
      <c r="AY2072">
        <v>1289898</v>
      </c>
      <c r="AZ2072" s="4">
        <f t="shared" si="626"/>
        <v>0.8</v>
      </c>
      <c r="BB2072">
        <v>0.8</v>
      </c>
      <c r="BC2072" s="4">
        <f t="shared" si="627"/>
        <v>0.6</v>
      </c>
      <c r="BE2072">
        <v>0.6</v>
      </c>
      <c r="BF2072" s="4">
        <v>0.77700000000000002</v>
      </c>
      <c r="BG2072" s="4">
        <v>15.5</v>
      </c>
      <c r="BH2072" s="4">
        <f t="shared" si="609"/>
        <v>76.599999999999994</v>
      </c>
      <c r="BJ2072">
        <v>76.599999999999994</v>
      </c>
    </row>
    <row r="2073" spans="1:62" x14ac:dyDescent="0.25">
      <c r="A2073" s="4" t="s">
        <v>158</v>
      </c>
      <c r="B2073" s="4">
        <v>2015</v>
      </c>
      <c r="C2073" s="4">
        <v>1</v>
      </c>
      <c r="E2073" s="4">
        <f t="shared" si="610"/>
        <v>2.3700988977409165E-3</v>
      </c>
      <c r="F2073">
        <v>68</v>
      </c>
      <c r="H2073" s="4">
        <f t="shared" si="611"/>
        <v>1.3615888411902125E-2</v>
      </c>
      <c r="I2073">
        <f t="shared" si="612"/>
        <v>0</v>
      </c>
      <c r="K2073">
        <v>0</v>
      </c>
      <c r="M2073">
        <f t="shared" si="613"/>
        <v>1.8731145170040577E-4</v>
      </c>
      <c r="O2073" s="4">
        <f t="shared" si="614"/>
        <v>0</v>
      </c>
      <c r="Q2073">
        <v>0</v>
      </c>
      <c r="S2073" s="4">
        <f t="shared" si="615"/>
        <v>1.2276440336999126E-2</v>
      </c>
      <c r="T2073">
        <v>99</v>
      </c>
      <c r="W2073" s="4">
        <f t="shared" si="616"/>
        <v>18</v>
      </c>
      <c r="X2073">
        <v>18</v>
      </c>
      <c r="Y2073" s="4">
        <v>69.3</v>
      </c>
      <c r="AB2073" s="4">
        <f t="shared" si="617"/>
        <v>0</v>
      </c>
      <c r="AC2073" s="3">
        <v>0</v>
      </c>
      <c r="AD2073" s="4">
        <f t="shared" si="618"/>
        <v>1.3146515832085637E-2</v>
      </c>
      <c r="AE2073">
        <f t="shared" si="619"/>
        <v>99</v>
      </c>
      <c r="AG2073">
        <v>99</v>
      </c>
      <c r="AH2073" s="4" t="e">
        <f t="shared" si="620"/>
        <v>#VALUE!</v>
      </c>
      <c r="AK2073" s="4">
        <f t="shared" si="621"/>
        <v>1.2441263297659249E-2</v>
      </c>
      <c r="AL2073">
        <f t="shared" si="622"/>
        <v>99</v>
      </c>
      <c r="AN2073">
        <v>99</v>
      </c>
      <c r="AO2073" s="4">
        <f t="shared" si="623"/>
        <v>0.1</v>
      </c>
      <c r="AQ2073">
        <v>0.1</v>
      </c>
      <c r="AR2073" s="4">
        <f t="shared" si="624"/>
        <v>10972.078698625</v>
      </c>
      <c r="AT2073">
        <v>66346.522670000006</v>
      </c>
      <c r="AU2073">
        <v>66346.522670000006</v>
      </c>
      <c r="AV2073" s="4">
        <f t="shared" si="625"/>
        <v>1386542</v>
      </c>
      <c r="AX2073">
        <v>1386542</v>
      </c>
      <c r="AZ2073" s="4">
        <f t="shared" si="626"/>
        <v>5.2</v>
      </c>
      <c r="BB2073">
        <v>5.2</v>
      </c>
      <c r="BC2073" s="4">
        <f t="shared" si="627"/>
        <v>4.9000000000000004</v>
      </c>
      <c r="BE2073">
        <v>4.9000000000000004</v>
      </c>
      <c r="BF2073" s="4">
        <v>0.85499999999999998</v>
      </c>
      <c r="BG2073" s="4">
        <v>13.4</v>
      </c>
      <c r="BH2073" s="4">
        <f t="shared" si="609"/>
        <v>78.2</v>
      </c>
      <c r="BJ2073">
        <v>78.2</v>
      </c>
    </row>
    <row r="2074" spans="1:62" x14ac:dyDescent="0.25">
      <c r="A2074" s="4" t="s">
        <v>158</v>
      </c>
      <c r="B2074" s="4">
        <v>2014</v>
      </c>
      <c r="C2074" s="4">
        <v>1</v>
      </c>
      <c r="E2074" s="4">
        <f t="shared" si="610"/>
        <v>2.3849187575535691E-3</v>
      </c>
      <c r="F2074">
        <v>69</v>
      </c>
      <c r="H2074" s="4">
        <f t="shared" si="611"/>
        <v>1.3615888411902125E-2</v>
      </c>
      <c r="I2074">
        <f t="shared" si="612"/>
        <v>0</v>
      </c>
      <c r="K2074">
        <v>0</v>
      </c>
      <c r="L2074" s="4">
        <v>1.1499999999999999</v>
      </c>
      <c r="M2074">
        <f t="shared" si="613"/>
        <v>1.881632947422216E-5</v>
      </c>
      <c r="O2074" s="4">
        <f t="shared" si="614"/>
        <v>1096.807346997125</v>
      </c>
      <c r="Q2074">
        <v>5063.5131039999997</v>
      </c>
      <c r="S2074" s="4">
        <f t="shared" si="615"/>
        <v>1.511169775295931E-2</v>
      </c>
      <c r="T2074">
        <v>89</v>
      </c>
      <c r="W2074" s="4">
        <f t="shared" si="616"/>
        <v>46</v>
      </c>
      <c r="X2074">
        <v>46</v>
      </c>
      <c r="Y2074" s="4">
        <v>68.400000000000006</v>
      </c>
      <c r="AB2074" s="4">
        <f t="shared" si="617"/>
        <v>0</v>
      </c>
      <c r="AC2074" s="3">
        <v>0</v>
      </c>
      <c r="AD2074" s="4">
        <f t="shared" si="618"/>
        <v>1.3137456540743308E-2</v>
      </c>
      <c r="AE2074">
        <f t="shared" si="619"/>
        <v>99</v>
      </c>
      <c r="AG2074">
        <v>99</v>
      </c>
      <c r="AH2074" s="4">
        <f t="shared" si="620"/>
        <v>2.19</v>
      </c>
      <c r="AJ2074">
        <v>2.19</v>
      </c>
      <c r="AK2074" s="4">
        <f t="shared" si="621"/>
        <v>1.5004351937621088E-2</v>
      </c>
      <c r="AL2074">
        <f t="shared" si="622"/>
        <v>89</v>
      </c>
      <c r="AN2074">
        <v>89</v>
      </c>
      <c r="AO2074" s="4">
        <f t="shared" si="623"/>
        <v>0.1</v>
      </c>
      <c r="AQ2074">
        <v>0.1</v>
      </c>
      <c r="AR2074" s="4">
        <f t="shared" si="624"/>
        <v>10972.078698625</v>
      </c>
      <c r="AT2074">
        <v>86852.711899999995</v>
      </c>
      <c r="AU2074">
        <v>86852.711899999995</v>
      </c>
      <c r="AV2074" s="4">
        <f t="shared" si="625"/>
        <v>1386542</v>
      </c>
      <c r="AX2074">
        <v>1386542</v>
      </c>
      <c r="AZ2074" s="4">
        <f t="shared" si="626"/>
        <v>5.2</v>
      </c>
      <c r="BB2074">
        <v>5.2</v>
      </c>
      <c r="BC2074" s="4">
        <f t="shared" si="627"/>
        <v>4.8</v>
      </c>
      <c r="BE2074">
        <v>4.8</v>
      </c>
      <c r="BF2074" s="4">
        <v>0.85399999999999998</v>
      </c>
      <c r="BG2074" s="4">
        <v>13.4</v>
      </c>
      <c r="BH2074" s="4">
        <f t="shared" si="609"/>
        <v>78.099999999999994</v>
      </c>
      <c r="BJ2074">
        <v>78.099999999999994</v>
      </c>
    </row>
    <row r="2075" spans="1:62" x14ac:dyDescent="0.25">
      <c r="A2075" s="4" t="s">
        <v>158</v>
      </c>
      <c r="B2075" s="4">
        <v>2013</v>
      </c>
      <c r="C2075" s="4">
        <v>1</v>
      </c>
      <c r="E2075" s="4">
        <f t="shared" si="610"/>
        <v>1.4337439540556493E-3</v>
      </c>
      <c r="F2075">
        <v>7</v>
      </c>
      <c r="H2075" s="4">
        <f t="shared" si="611"/>
        <v>1.3615888411902125E-2</v>
      </c>
      <c r="I2075">
        <f t="shared" si="612"/>
        <v>0</v>
      </c>
      <c r="K2075">
        <v>0</v>
      </c>
      <c r="L2075" s="4">
        <v>1.2</v>
      </c>
      <c r="M2075">
        <f t="shared" si="613"/>
        <v>1.9942305926567177E-4</v>
      </c>
      <c r="O2075" s="4">
        <f t="shared" si="614"/>
        <v>515.07347949999996</v>
      </c>
      <c r="Q2075">
        <v>515.07347949999996</v>
      </c>
      <c r="S2075" s="4">
        <f t="shared" si="615"/>
        <v>1.2961300520541614E-2</v>
      </c>
      <c r="T2075">
        <v>97</v>
      </c>
      <c r="W2075" s="4">
        <f t="shared" si="616"/>
        <v>73</v>
      </c>
      <c r="X2075">
        <v>73</v>
      </c>
      <c r="Y2075" s="4">
        <v>67.7</v>
      </c>
      <c r="AB2075" s="4">
        <f t="shared" si="617"/>
        <v>0</v>
      </c>
      <c r="AC2075" s="3">
        <v>0</v>
      </c>
      <c r="AD2075" s="4">
        <f t="shared" si="618"/>
        <v>1.3128388130285926E-2</v>
      </c>
      <c r="AE2075">
        <f t="shared" si="619"/>
        <v>99</v>
      </c>
      <c r="AG2075">
        <v>99</v>
      </c>
      <c r="AH2075" s="4">
        <f t="shared" si="620"/>
        <v>2.15</v>
      </c>
      <c r="AJ2075">
        <v>2.15</v>
      </c>
      <c r="AK2075" s="4">
        <f t="shared" si="621"/>
        <v>1.3061328563140269E-2</v>
      </c>
      <c r="AL2075">
        <f t="shared" si="622"/>
        <v>97</v>
      </c>
      <c r="AN2075">
        <v>97</v>
      </c>
      <c r="AO2075" s="4">
        <f t="shared" si="623"/>
        <v>0.1</v>
      </c>
      <c r="AQ2075">
        <v>0.1</v>
      </c>
      <c r="AR2075" s="4">
        <f t="shared" si="624"/>
        <v>8834.8795800000007</v>
      </c>
      <c r="AT2075">
        <v>8834.8795800000007</v>
      </c>
      <c r="AU2075">
        <v>8834.8795800000007</v>
      </c>
      <c r="AV2075" s="4">
        <f t="shared" si="625"/>
        <v>1386542</v>
      </c>
      <c r="AX2075">
        <v>1386542</v>
      </c>
      <c r="AZ2075" s="4">
        <f t="shared" si="626"/>
        <v>5.0999999999999996</v>
      </c>
      <c r="BB2075">
        <v>5.0999999999999996</v>
      </c>
      <c r="BC2075" s="4">
        <f t="shared" si="627"/>
        <v>4.7</v>
      </c>
      <c r="BE2075">
        <v>4.7</v>
      </c>
      <c r="BF2075" s="4">
        <v>0.84299999999999997</v>
      </c>
      <c r="BG2075" s="4">
        <v>13.4</v>
      </c>
      <c r="BH2075" s="4">
        <f t="shared" si="609"/>
        <v>77.900000000000006</v>
      </c>
      <c r="BJ2075">
        <v>77.900000000000006</v>
      </c>
    </row>
    <row r="2076" spans="1:62" x14ac:dyDescent="0.25">
      <c r="A2076" s="4" t="s">
        <v>158</v>
      </c>
      <c r="B2076" s="4">
        <v>2012</v>
      </c>
      <c r="C2076" s="4">
        <v>1</v>
      </c>
      <c r="E2076" s="4">
        <f t="shared" si="610"/>
        <v>2.4289930841743658E-3</v>
      </c>
      <c r="F2076">
        <v>72</v>
      </c>
      <c r="H2076" s="4">
        <f t="shared" si="611"/>
        <v>1.3615888411902125E-2</v>
      </c>
      <c r="I2076">
        <f t="shared" si="612"/>
        <v>0</v>
      </c>
      <c r="K2076">
        <v>0</v>
      </c>
      <c r="L2076" s="4">
        <v>1.1299999999999999</v>
      </c>
      <c r="M2076">
        <f t="shared" si="613"/>
        <v>1.6847723127083867E-5</v>
      </c>
      <c r="O2076" s="4">
        <f t="shared" si="614"/>
        <v>1096.807346997125</v>
      </c>
      <c r="Q2076">
        <v>5163.3291799999997</v>
      </c>
      <c r="S2076" s="4">
        <f t="shared" si="615"/>
        <v>1.4174537003913691E-2</v>
      </c>
      <c r="T2076">
        <v>93</v>
      </c>
      <c r="W2076" s="4">
        <f t="shared" si="616"/>
        <v>160</v>
      </c>
      <c r="X2076">
        <v>160</v>
      </c>
      <c r="Y2076" s="4">
        <v>67</v>
      </c>
      <c r="AB2076" s="4">
        <f t="shared" si="617"/>
        <v>0</v>
      </c>
      <c r="AC2076" s="3">
        <v>0</v>
      </c>
      <c r="AD2076" s="4">
        <f t="shared" si="618"/>
        <v>1.4992684741717138E-2</v>
      </c>
      <c r="AE2076">
        <f t="shared" si="619"/>
        <v>93</v>
      </c>
      <c r="AG2076">
        <v>93</v>
      </c>
      <c r="AH2076" s="4">
        <f t="shared" si="620"/>
        <v>2.16</v>
      </c>
      <c r="AJ2076">
        <v>2.16</v>
      </c>
      <c r="AK2076" s="4">
        <f t="shared" si="621"/>
        <v>1.4394839281664205E-2</v>
      </c>
      <c r="AL2076">
        <f t="shared" si="622"/>
        <v>92</v>
      </c>
      <c r="AN2076">
        <v>92</v>
      </c>
      <c r="AO2076" s="4">
        <f t="shared" si="623"/>
        <v>0.1</v>
      </c>
      <c r="AQ2076">
        <v>0.1</v>
      </c>
      <c r="AR2076" s="4">
        <f t="shared" si="624"/>
        <v>10972.078698625</v>
      </c>
      <c r="AT2076">
        <v>88564.822979999997</v>
      </c>
      <c r="AU2076">
        <v>88564.822979999997</v>
      </c>
      <c r="AV2076" s="4">
        <f t="shared" si="625"/>
        <v>1386542</v>
      </c>
      <c r="AX2076">
        <v>1386542</v>
      </c>
      <c r="AZ2076" s="4">
        <f t="shared" si="626"/>
        <v>5.0999999999999996</v>
      </c>
      <c r="BB2076">
        <v>5.0999999999999996</v>
      </c>
      <c r="BC2076" s="4">
        <f t="shared" si="627"/>
        <v>4.7</v>
      </c>
      <c r="BE2076">
        <v>4.7</v>
      </c>
      <c r="BF2076" s="4">
        <v>0.83699999999999997</v>
      </c>
      <c r="BG2076" s="4">
        <v>13.4</v>
      </c>
      <c r="BH2076" s="4">
        <f t="shared" si="609"/>
        <v>77.8</v>
      </c>
      <c r="BJ2076">
        <v>77.8</v>
      </c>
    </row>
    <row r="2077" spans="1:62" x14ac:dyDescent="0.25">
      <c r="A2077" s="4" t="s">
        <v>158</v>
      </c>
      <c r="B2077" s="4">
        <v>2011</v>
      </c>
      <c r="C2077" s="4">
        <v>1</v>
      </c>
      <c r="E2077" s="4">
        <f t="shared" si="610"/>
        <v>2.458031867580228E-3</v>
      </c>
      <c r="F2077">
        <v>74</v>
      </c>
      <c r="H2077" s="4">
        <f t="shared" si="611"/>
        <v>1.3615888411902125E-2</v>
      </c>
      <c r="I2077">
        <f t="shared" si="612"/>
        <v>0</v>
      </c>
      <c r="K2077">
        <v>0</v>
      </c>
      <c r="L2077" s="4">
        <v>1.1599999999999999</v>
      </c>
      <c r="M2077">
        <f t="shared" si="613"/>
        <v>3.6478805958749546E-5</v>
      </c>
      <c r="O2077" s="4">
        <f t="shared" si="614"/>
        <v>1096.807346997125</v>
      </c>
      <c r="Q2077">
        <v>4409.1706700000004</v>
      </c>
      <c r="S2077" s="4">
        <f t="shared" si="615"/>
        <v>1.4174537003913691E-2</v>
      </c>
      <c r="T2077">
        <v>93</v>
      </c>
      <c r="W2077" s="4">
        <f t="shared" si="616"/>
        <v>101</v>
      </c>
      <c r="X2077">
        <v>101</v>
      </c>
      <c r="Y2077" s="4">
        <v>66.5</v>
      </c>
      <c r="AB2077" s="4">
        <f t="shared" si="617"/>
        <v>0</v>
      </c>
      <c r="AC2077" s="3">
        <v>0</v>
      </c>
      <c r="AD2077" s="4">
        <f t="shared" si="618"/>
        <v>1.5230853207231901E-2</v>
      </c>
      <c r="AE2077">
        <f t="shared" si="619"/>
        <v>92</v>
      </c>
      <c r="AG2077">
        <v>92</v>
      </c>
      <c r="AH2077" s="4">
        <f t="shared" si="620"/>
        <v>1.93</v>
      </c>
      <c r="AJ2077">
        <v>1.93</v>
      </c>
      <c r="AK2077" s="4">
        <f t="shared" si="621"/>
        <v>1.4150659909100295E-2</v>
      </c>
      <c r="AL2077">
        <f t="shared" si="622"/>
        <v>93</v>
      </c>
      <c r="AN2077">
        <v>93</v>
      </c>
      <c r="AO2077" s="4">
        <f t="shared" si="623"/>
        <v>0.1</v>
      </c>
      <c r="AQ2077">
        <v>0.1</v>
      </c>
      <c r="AR2077" s="4">
        <f t="shared" si="624"/>
        <v>10972.078698625</v>
      </c>
      <c r="AT2077">
        <v>85948.745999999999</v>
      </c>
      <c r="AU2077">
        <v>85948.745999999999</v>
      </c>
      <c r="AV2077" s="4">
        <f t="shared" si="625"/>
        <v>1386542</v>
      </c>
      <c r="AX2077">
        <v>1386542</v>
      </c>
      <c r="AZ2077" s="4">
        <f t="shared" si="626"/>
        <v>5.0999999999999996</v>
      </c>
      <c r="BB2077">
        <v>5.0999999999999996</v>
      </c>
      <c r="BC2077" s="4">
        <f t="shared" si="627"/>
        <v>4.5999999999999996</v>
      </c>
      <c r="BE2077">
        <v>4.5999999999999996</v>
      </c>
      <c r="BF2077" s="4">
        <v>0.82699999999999996</v>
      </c>
      <c r="BG2077" s="4">
        <v>12.4</v>
      </c>
      <c r="BH2077" s="4">
        <f t="shared" si="609"/>
        <v>77.5</v>
      </c>
      <c r="BJ2077">
        <v>77.5</v>
      </c>
    </row>
    <row r="2078" spans="1:62" x14ac:dyDescent="0.25">
      <c r="A2078" s="4" t="s">
        <v>158</v>
      </c>
      <c r="B2078" s="4">
        <v>2010</v>
      </c>
      <c r="C2078" s="4">
        <v>1</v>
      </c>
      <c r="E2078" s="4">
        <f t="shared" si="610"/>
        <v>2.486773841735884E-3</v>
      </c>
      <c r="F2078">
        <v>76</v>
      </c>
      <c r="H2078" s="4">
        <f t="shared" si="611"/>
        <v>1.3615888411902125E-2</v>
      </c>
      <c r="I2078">
        <f t="shared" si="612"/>
        <v>0</v>
      </c>
      <c r="K2078">
        <v>0</v>
      </c>
      <c r="L2078" s="4">
        <v>1.1599999999999999</v>
      </c>
      <c r="M2078">
        <f t="shared" si="613"/>
        <v>1.8860369026344753E-4</v>
      </c>
      <c r="O2078" s="4">
        <f t="shared" si="614"/>
        <v>37.768488189999999</v>
      </c>
      <c r="Q2078">
        <v>37.768488189999999</v>
      </c>
      <c r="S2078" s="4">
        <f t="shared" si="615"/>
        <v>1.2961300520541614E-2</v>
      </c>
      <c r="T2078">
        <v>97</v>
      </c>
      <c r="W2078" s="4">
        <f t="shared" si="616"/>
        <v>295</v>
      </c>
      <c r="X2078">
        <v>295</v>
      </c>
      <c r="Y2078" s="4">
        <v>66</v>
      </c>
      <c r="AB2078" s="4">
        <f t="shared" si="617"/>
        <v>0</v>
      </c>
      <c r="AC2078" s="3">
        <v>0</v>
      </c>
      <c r="AD2078" s="4">
        <f t="shared" si="618"/>
        <v>1.3455233869997868E-2</v>
      </c>
      <c r="AE2078">
        <f t="shared" si="619"/>
        <v>98</v>
      </c>
      <c r="AG2078">
        <v>98</v>
      </c>
      <c r="AH2078" s="4">
        <f t="shared" si="620"/>
        <v>2.9</v>
      </c>
      <c r="AJ2078">
        <v>2.9</v>
      </c>
      <c r="AK2078" s="4">
        <f t="shared" si="621"/>
        <v>1.3037190265776087E-2</v>
      </c>
      <c r="AL2078">
        <f t="shared" si="622"/>
        <v>97</v>
      </c>
      <c r="AN2078">
        <v>97</v>
      </c>
      <c r="AO2078" s="4">
        <f t="shared" si="623"/>
        <v>0.1</v>
      </c>
      <c r="AQ2078">
        <v>0.1</v>
      </c>
      <c r="AR2078" s="4">
        <f t="shared" si="624"/>
        <v>736.22784000000001</v>
      </c>
      <c r="AT2078">
        <v>736.22784000000001</v>
      </c>
      <c r="AU2078">
        <v>736.22784000000001</v>
      </c>
      <c r="AV2078" s="4">
        <f t="shared" si="625"/>
        <v>1386542</v>
      </c>
      <c r="AX2078">
        <v>1386542</v>
      </c>
      <c r="AZ2078" s="4">
        <f t="shared" si="626"/>
        <v>5</v>
      </c>
      <c r="BB2078">
        <v>5</v>
      </c>
      <c r="BC2078" s="4">
        <f t="shared" si="627"/>
        <v>4.5999999999999996</v>
      </c>
      <c r="BE2078">
        <v>4.5999999999999996</v>
      </c>
      <c r="BF2078" s="4">
        <v>0.82499999999999996</v>
      </c>
      <c r="BG2078" s="4">
        <v>12</v>
      </c>
      <c r="BH2078" s="4">
        <f t="shared" si="609"/>
        <v>77.3</v>
      </c>
      <c r="BJ2078">
        <v>77.3</v>
      </c>
    </row>
    <row r="2079" spans="1:62" x14ac:dyDescent="0.25">
      <c r="A2079" s="4" t="s">
        <v>158</v>
      </c>
      <c r="B2079" s="4">
        <v>2009</v>
      </c>
      <c r="C2079" s="4">
        <v>1</v>
      </c>
      <c r="E2079" s="4">
        <f t="shared" si="610"/>
        <v>2.5292899572934295E-3</v>
      </c>
      <c r="F2079">
        <v>79</v>
      </c>
      <c r="H2079" s="4">
        <f t="shared" si="611"/>
        <v>1.3615888411902125E-2</v>
      </c>
      <c r="I2079">
        <f t="shared" si="612"/>
        <v>0</v>
      </c>
      <c r="K2079">
        <v>0</v>
      </c>
      <c r="L2079" s="4">
        <v>1.1100000000000001</v>
      </c>
      <c r="M2079">
        <f t="shared" si="613"/>
        <v>6.6707724617685608E-5</v>
      </c>
      <c r="O2079" s="4">
        <f t="shared" si="614"/>
        <v>1096.807346997125</v>
      </c>
      <c r="Q2079">
        <v>3688.6942880000001</v>
      </c>
      <c r="S2079" s="4">
        <f t="shared" si="615"/>
        <v>1.2276440336999126E-2</v>
      </c>
      <c r="T2079">
        <v>99</v>
      </c>
      <c r="W2079" s="4">
        <f t="shared" si="616"/>
        <v>112</v>
      </c>
      <c r="X2079">
        <v>112</v>
      </c>
      <c r="Y2079" s="4">
        <v>65.599999999999994</v>
      </c>
      <c r="AB2079" s="4">
        <f t="shared" si="617"/>
        <v>0</v>
      </c>
      <c r="AC2079" s="3">
        <v>0</v>
      </c>
      <c r="AD2079" s="4">
        <f t="shared" si="618"/>
        <v>1.3446234154108779E-2</v>
      </c>
      <c r="AE2079">
        <f t="shared" si="619"/>
        <v>98</v>
      </c>
      <c r="AG2079">
        <v>98</v>
      </c>
      <c r="AH2079" s="4">
        <f t="shared" si="620"/>
        <v>2.63</v>
      </c>
      <c r="AJ2079">
        <v>2.63</v>
      </c>
      <c r="AK2079" s="4">
        <f t="shared" si="621"/>
        <v>1.2394955538744446E-2</v>
      </c>
      <c r="AL2079">
        <f t="shared" si="622"/>
        <v>99</v>
      </c>
      <c r="AN2079">
        <v>99</v>
      </c>
      <c r="AO2079" s="4">
        <f t="shared" si="623"/>
        <v>0.1</v>
      </c>
      <c r="AQ2079">
        <v>0.1</v>
      </c>
      <c r="AR2079" s="4">
        <f t="shared" si="624"/>
        <v>10972.078698625</v>
      </c>
      <c r="AT2079">
        <v>61478.238129999998</v>
      </c>
      <c r="AU2079">
        <v>61478.238129999998</v>
      </c>
      <c r="AV2079" s="4">
        <f t="shared" si="625"/>
        <v>1386542</v>
      </c>
      <c r="AX2079">
        <v>1386542</v>
      </c>
      <c r="AZ2079" s="4">
        <f t="shared" si="626"/>
        <v>5</v>
      </c>
      <c r="BB2079">
        <v>5</v>
      </c>
      <c r="BC2079" s="4">
        <f t="shared" si="627"/>
        <v>4.5999999999999996</v>
      </c>
      <c r="BE2079">
        <v>4.5999999999999996</v>
      </c>
      <c r="BF2079" s="4">
        <v>0.82799999999999996</v>
      </c>
      <c r="BG2079" s="4">
        <v>11.8</v>
      </c>
      <c r="BH2079" s="4">
        <f t="shared" si="609"/>
        <v>77</v>
      </c>
      <c r="BJ2079">
        <v>77</v>
      </c>
    </row>
    <row r="2080" spans="1:62" x14ac:dyDescent="0.25">
      <c r="A2080" s="4" t="s">
        <v>158</v>
      </c>
      <c r="B2080" s="4">
        <v>2008</v>
      </c>
      <c r="C2080" s="4">
        <v>1</v>
      </c>
      <c r="E2080" s="4">
        <f t="shared" si="610"/>
        <v>2.5710346965904718E-3</v>
      </c>
      <c r="F2080">
        <v>82</v>
      </c>
      <c r="H2080" s="4">
        <f t="shared" si="611"/>
        <v>1.3615888411902125E-2</v>
      </c>
      <c r="I2080">
        <f t="shared" si="612"/>
        <v>0</v>
      </c>
      <c r="K2080">
        <v>0</v>
      </c>
      <c r="L2080" s="4">
        <v>1.37</v>
      </c>
      <c r="M2080">
        <f t="shared" si="613"/>
        <v>1.1611061750531832E-5</v>
      </c>
      <c r="O2080" s="4">
        <f t="shared" si="614"/>
        <v>1096.807346997125</v>
      </c>
      <c r="Q2080">
        <v>5484.1433079999997</v>
      </c>
      <c r="S2080" s="4">
        <f t="shared" si="615"/>
        <v>1.2961300520541614E-2</v>
      </c>
      <c r="T2080">
        <v>97</v>
      </c>
      <c r="W2080" s="4">
        <f t="shared" si="616"/>
        <v>0</v>
      </c>
      <c r="X2080">
        <v>0</v>
      </c>
      <c r="Y2080" s="4">
        <v>65.2</v>
      </c>
      <c r="AB2080" s="4">
        <f t="shared" si="617"/>
        <v>0</v>
      </c>
      <c r="AC2080" s="3">
        <v>0</v>
      </c>
      <c r="AD2080" s="4">
        <f t="shared" si="618"/>
        <v>1.3437226164317966E-2</v>
      </c>
      <c r="AE2080">
        <f t="shared" si="619"/>
        <v>98</v>
      </c>
      <c r="AG2080">
        <v>98</v>
      </c>
      <c r="AH2080" s="4">
        <f t="shared" si="620"/>
        <v>1.87</v>
      </c>
      <c r="AJ2080">
        <v>1.87</v>
      </c>
      <c r="AK2080" s="4">
        <f t="shared" si="621"/>
        <v>1.3019878850342004E-2</v>
      </c>
      <c r="AL2080">
        <f t="shared" si="622"/>
        <v>97</v>
      </c>
      <c r="AN2080">
        <v>97</v>
      </c>
      <c r="AO2080" s="4">
        <f t="shared" si="623"/>
        <v>0.1</v>
      </c>
      <c r="AQ2080">
        <v>0.1</v>
      </c>
      <c r="AR2080" s="4">
        <f t="shared" si="624"/>
        <v>10972.078698625</v>
      </c>
      <c r="AT2080">
        <v>82967.372279999996</v>
      </c>
      <c r="AU2080">
        <v>82967.372279999996</v>
      </c>
      <c r="AV2080" s="4">
        <f t="shared" si="625"/>
        <v>1386542</v>
      </c>
      <c r="AX2080">
        <v>1386542</v>
      </c>
      <c r="AZ2080" s="4">
        <f t="shared" si="626"/>
        <v>5</v>
      </c>
      <c r="BB2080">
        <v>5</v>
      </c>
      <c r="BC2080" s="4">
        <f t="shared" si="627"/>
        <v>4.5</v>
      </c>
      <c r="BE2080">
        <v>4.5</v>
      </c>
      <c r="BF2080" s="4">
        <v>0.82499999999999996</v>
      </c>
      <c r="BG2080" s="4">
        <v>11.7</v>
      </c>
      <c r="BH2080" s="4">
        <f t="shared" si="609"/>
        <v>76.8</v>
      </c>
      <c r="BJ2080">
        <v>76.8</v>
      </c>
    </row>
    <row r="2081" spans="1:62" x14ac:dyDescent="0.25">
      <c r="A2081" s="4" t="s">
        <v>158</v>
      </c>
      <c r="B2081" s="4">
        <v>2007</v>
      </c>
      <c r="C2081" s="4">
        <v>1</v>
      </c>
      <c r="E2081" s="4">
        <f t="shared" si="610"/>
        <v>2.5847675065988561E-3</v>
      </c>
      <c r="F2081">
        <v>83</v>
      </c>
      <c r="H2081" s="4">
        <f t="shared" si="611"/>
        <v>1.3615888411902125E-2</v>
      </c>
      <c r="I2081">
        <f t="shared" si="612"/>
        <v>0</v>
      </c>
      <c r="K2081">
        <v>0</v>
      </c>
      <c r="L2081" s="4">
        <v>1.24</v>
      </c>
      <c r="M2081">
        <f t="shared" si="613"/>
        <v>1.8881734254571109E-4</v>
      </c>
      <c r="O2081" s="4">
        <f t="shared" si="614"/>
        <v>44.185062729999999</v>
      </c>
      <c r="Q2081">
        <v>44.185062729999999</v>
      </c>
      <c r="S2081" s="4">
        <f t="shared" si="615"/>
        <v>1.3894096137580055E-2</v>
      </c>
      <c r="T2081">
        <v>94</v>
      </c>
      <c r="W2081" s="4">
        <f t="shared" si="616"/>
        <v>361</v>
      </c>
      <c r="X2081">
        <v>361</v>
      </c>
      <c r="Y2081" s="4">
        <v>65.099999999999994</v>
      </c>
      <c r="AB2081" s="4">
        <f t="shared" si="617"/>
        <v>0</v>
      </c>
      <c r="AC2081" s="3">
        <v>0</v>
      </c>
      <c r="AD2081" s="4">
        <f t="shared" si="618"/>
        <v>1.3765361941870866E-2</v>
      </c>
      <c r="AE2081">
        <f t="shared" si="619"/>
        <v>97</v>
      </c>
      <c r="AG2081">
        <v>97</v>
      </c>
      <c r="AH2081" s="4">
        <f t="shared" si="620"/>
        <v>2.31</v>
      </c>
      <c r="AJ2081">
        <v>2.31</v>
      </c>
      <c r="AK2081" s="4">
        <f t="shared" si="621"/>
        <v>1.3863337253030125E-2</v>
      </c>
      <c r="AL2081">
        <f t="shared" si="622"/>
        <v>94</v>
      </c>
      <c r="AN2081">
        <v>94</v>
      </c>
      <c r="AO2081" s="4">
        <f t="shared" si="623"/>
        <v>0.1</v>
      </c>
      <c r="AQ2081">
        <v>0.1</v>
      </c>
      <c r="AR2081" s="4">
        <f t="shared" si="624"/>
        <v>675.61257999999998</v>
      </c>
      <c r="AT2081">
        <v>675.61257999999998</v>
      </c>
      <c r="AU2081">
        <v>675.61257999999998</v>
      </c>
      <c r="AV2081" s="4">
        <f t="shared" si="625"/>
        <v>1386542</v>
      </c>
      <c r="AX2081">
        <v>1386542</v>
      </c>
      <c r="AZ2081" s="4">
        <f t="shared" si="626"/>
        <v>4.9000000000000004</v>
      </c>
      <c r="BB2081">
        <v>4.9000000000000004</v>
      </c>
      <c r="BC2081" s="4">
        <f t="shared" si="627"/>
        <v>4.5</v>
      </c>
      <c r="BE2081">
        <v>4.5</v>
      </c>
      <c r="BF2081" s="4">
        <v>0.83</v>
      </c>
      <c r="BG2081" s="4">
        <v>12.6</v>
      </c>
      <c r="BH2081" s="4">
        <f t="shared" si="609"/>
        <v>76.7</v>
      </c>
      <c r="BJ2081">
        <v>76.7</v>
      </c>
    </row>
    <row r="2082" spans="1:62" x14ac:dyDescent="0.25">
      <c r="A2082" s="4" t="s">
        <v>158</v>
      </c>
      <c r="B2082" s="4">
        <v>2006</v>
      </c>
      <c r="C2082" s="4">
        <v>1</v>
      </c>
      <c r="E2082" s="4">
        <f t="shared" si="610"/>
        <v>2.5847675065988561E-3</v>
      </c>
      <c r="F2082">
        <v>83</v>
      </c>
      <c r="H2082" s="4">
        <f t="shared" si="611"/>
        <v>1.3615888411902125E-2</v>
      </c>
      <c r="I2082">
        <f t="shared" si="612"/>
        <v>0</v>
      </c>
      <c r="K2082">
        <v>0</v>
      </c>
      <c r="L2082" s="4">
        <v>1.28</v>
      </c>
      <c r="M2082">
        <f t="shared" si="613"/>
        <v>1.9856469966900015E-4</v>
      </c>
      <c r="O2082" s="4">
        <f t="shared" si="614"/>
        <v>448.59529889999999</v>
      </c>
      <c r="Q2082">
        <v>448.59529889999999</v>
      </c>
      <c r="S2082" s="4">
        <f t="shared" si="615"/>
        <v>1.3286180512832984E-2</v>
      </c>
      <c r="T2082">
        <v>96</v>
      </c>
      <c r="W2082" s="4">
        <f t="shared" si="616"/>
        <v>144</v>
      </c>
      <c r="X2082">
        <v>144</v>
      </c>
      <c r="Y2082" s="4">
        <v>65</v>
      </c>
      <c r="AB2082" s="4">
        <f t="shared" si="617"/>
        <v>0</v>
      </c>
      <c r="AC2082" s="3">
        <v>0</v>
      </c>
      <c r="AD2082" s="4">
        <f t="shared" si="618"/>
        <v>1.438363994949802E-2</v>
      </c>
      <c r="AE2082">
        <f t="shared" si="619"/>
        <v>95</v>
      </c>
      <c r="AG2082">
        <v>95</v>
      </c>
      <c r="AH2082" s="4">
        <f t="shared" si="620"/>
        <v>2.58</v>
      </c>
      <c r="AJ2082">
        <v>2.58</v>
      </c>
      <c r="AK2082" s="4">
        <f t="shared" si="621"/>
        <v>1.3301346803092718E-2</v>
      </c>
      <c r="AL2082">
        <f t="shared" si="622"/>
        <v>96</v>
      </c>
      <c r="AN2082">
        <v>96</v>
      </c>
      <c r="AO2082" s="4">
        <f t="shared" si="623"/>
        <v>0.1</v>
      </c>
      <c r="AQ2082">
        <v>0.1</v>
      </c>
      <c r="AR2082" s="4">
        <f t="shared" si="624"/>
        <v>6256.55926</v>
      </c>
      <c r="AT2082">
        <v>6256.55926</v>
      </c>
      <c r="AU2082">
        <v>6256.55926</v>
      </c>
      <c r="AV2082" s="4">
        <f t="shared" si="625"/>
        <v>1386542</v>
      </c>
      <c r="AX2082">
        <v>1386542</v>
      </c>
      <c r="AZ2082" s="4">
        <f t="shared" si="626"/>
        <v>4.9000000000000004</v>
      </c>
      <c r="BB2082">
        <v>4.9000000000000004</v>
      </c>
      <c r="BC2082" s="4">
        <f t="shared" si="627"/>
        <v>4.5</v>
      </c>
      <c r="BE2082">
        <v>4.5</v>
      </c>
      <c r="BF2082" s="4">
        <v>0.83499999999999996</v>
      </c>
      <c r="BG2082" s="4">
        <v>13.7</v>
      </c>
      <c r="BH2082" s="4">
        <f t="shared" si="609"/>
        <v>76.599999999999994</v>
      </c>
      <c r="BJ2082">
        <v>76.599999999999994</v>
      </c>
    </row>
    <row r="2083" spans="1:62" x14ac:dyDescent="0.25">
      <c r="A2083" s="4" t="s">
        <v>158</v>
      </c>
      <c r="B2083" s="4">
        <v>2005</v>
      </c>
      <c r="C2083" s="4">
        <v>1</v>
      </c>
      <c r="E2083" s="4">
        <f t="shared" si="610"/>
        <v>2.5984054652961057E-3</v>
      </c>
      <c r="F2083">
        <v>84</v>
      </c>
      <c r="H2083" s="4">
        <f t="shared" si="611"/>
        <v>1.3615888411902125E-2</v>
      </c>
      <c r="I2083">
        <f t="shared" si="612"/>
        <v>0</v>
      </c>
      <c r="K2083">
        <v>0</v>
      </c>
      <c r="L2083" s="4">
        <v>1.18</v>
      </c>
      <c r="M2083">
        <f t="shared" si="613"/>
        <v>3.0936727740487267E-5</v>
      </c>
      <c r="O2083" s="4">
        <f t="shared" si="614"/>
        <v>1096.807346997125</v>
      </c>
      <c r="Q2083">
        <v>4582.4760809999998</v>
      </c>
      <c r="S2083" s="4">
        <f t="shared" si="615"/>
        <v>1.2961300520541614E-2</v>
      </c>
      <c r="T2083">
        <v>97</v>
      </c>
      <c r="W2083" s="4">
        <f t="shared" si="616"/>
        <v>74</v>
      </c>
      <c r="X2083">
        <v>74</v>
      </c>
      <c r="Y2083" s="4">
        <v>65.099999999999994</v>
      </c>
      <c r="AB2083" s="4">
        <f t="shared" si="617"/>
        <v>0</v>
      </c>
      <c r="AC2083" s="3">
        <v>0</v>
      </c>
      <c r="AD2083" s="4">
        <f t="shared" si="618"/>
        <v>1.3410861893835601E-2</v>
      </c>
      <c r="AE2083">
        <f t="shared" si="619"/>
        <v>98</v>
      </c>
      <c r="AG2083">
        <v>98</v>
      </c>
      <c r="AH2083" s="4">
        <f t="shared" si="620"/>
        <v>3.1</v>
      </c>
      <c r="AJ2083">
        <v>3.1</v>
      </c>
      <c r="AK2083" s="4">
        <f t="shared" si="621"/>
        <v>1.2994777153210546E-2</v>
      </c>
      <c r="AL2083">
        <f t="shared" si="622"/>
        <v>97</v>
      </c>
      <c r="AN2083">
        <v>97</v>
      </c>
      <c r="AO2083" s="4">
        <f t="shared" si="623"/>
        <v>0.1</v>
      </c>
      <c r="AQ2083">
        <v>0.1</v>
      </c>
      <c r="AR2083" s="4">
        <f t="shared" si="624"/>
        <v>10972.078698625</v>
      </c>
      <c r="AT2083">
        <v>51488.495289999999</v>
      </c>
      <c r="AU2083">
        <v>51488.495289999999</v>
      </c>
      <c r="AV2083" s="4">
        <f t="shared" si="625"/>
        <v>1386542</v>
      </c>
      <c r="AX2083">
        <v>1386542</v>
      </c>
      <c r="AZ2083" s="4">
        <f t="shared" si="626"/>
        <v>4.8</v>
      </c>
      <c r="BB2083">
        <v>4.8</v>
      </c>
      <c r="BC2083" s="4">
        <f t="shared" si="627"/>
        <v>4.5</v>
      </c>
      <c r="BE2083">
        <v>4.5</v>
      </c>
      <c r="BF2083" s="4">
        <v>0.83</v>
      </c>
      <c r="BG2083" s="4">
        <v>13.7</v>
      </c>
      <c r="BH2083" s="4">
        <f t="shared" si="609"/>
        <v>76.599999999999994</v>
      </c>
      <c r="BJ2083">
        <v>76.599999999999994</v>
      </c>
    </row>
    <row r="2084" spans="1:62" x14ac:dyDescent="0.25">
      <c r="A2084" s="4" t="s">
        <v>158</v>
      </c>
      <c r="B2084" s="4">
        <v>2004</v>
      </c>
      <c r="C2084" s="4">
        <v>1</v>
      </c>
      <c r="E2084" s="4">
        <f t="shared" si="610"/>
        <v>2.5984054652961057E-3</v>
      </c>
      <c r="F2084">
        <v>84</v>
      </c>
      <c r="H2084" s="4">
        <f t="shared" si="611"/>
        <v>1.3615888411902125E-2</v>
      </c>
      <c r="I2084">
        <f t="shared" si="612"/>
        <v>0</v>
      </c>
      <c r="K2084">
        <v>0</v>
      </c>
      <c r="L2084" s="4">
        <v>1.1100000000000001</v>
      </c>
      <c r="M2084">
        <f t="shared" si="613"/>
        <v>4.9484897486687537E-5</v>
      </c>
      <c r="O2084" s="4">
        <f t="shared" si="614"/>
        <v>1096.807346997125</v>
      </c>
      <c r="Q2084">
        <v>4064.7438689999999</v>
      </c>
      <c r="S2084" s="4">
        <f t="shared" si="615"/>
        <v>1.2961300520541614E-2</v>
      </c>
      <c r="T2084">
        <v>97</v>
      </c>
      <c r="W2084" s="4">
        <f t="shared" si="616"/>
        <v>29</v>
      </c>
      <c r="X2084">
        <v>29</v>
      </c>
      <c r="Y2084" s="4">
        <v>65</v>
      </c>
      <c r="AB2084" s="4">
        <f t="shared" si="617"/>
        <v>0</v>
      </c>
      <c r="AC2084" s="3">
        <v>0</v>
      </c>
      <c r="AD2084" s="4">
        <f t="shared" si="618"/>
        <v>1.4365603373169491E-2</v>
      </c>
      <c r="AE2084">
        <f t="shared" si="619"/>
        <v>95</v>
      </c>
      <c r="AG2084">
        <v>95</v>
      </c>
      <c r="AH2084" s="4">
        <f t="shared" si="620"/>
        <v>3.61</v>
      </c>
      <c r="AJ2084">
        <v>3.61</v>
      </c>
      <c r="AK2084" s="4">
        <f t="shared" si="621"/>
        <v>1.3284183952499038E-2</v>
      </c>
      <c r="AL2084">
        <f t="shared" si="622"/>
        <v>96</v>
      </c>
      <c r="AN2084">
        <v>96</v>
      </c>
      <c r="AO2084" s="4">
        <f t="shared" si="623"/>
        <v>0.1</v>
      </c>
      <c r="AQ2084">
        <v>0.1</v>
      </c>
      <c r="AR2084" s="4">
        <f t="shared" si="624"/>
        <v>10972.078698625</v>
      </c>
      <c r="AT2084">
        <v>41818.352559999999</v>
      </c>
      <c r="AU2084">
        <v>41818.352559999999</v>
      </c>
      <c r="AV2084" s="4">
        <f t="shared" si="625"/>
        <v>1386542</v>
      </c>
      <c r="AX2084">
        <v>1386542</v>
      </c>
      <c r="AZ2084" s="4">
        <f t="shared" si="626"/>
        <v>4.8</v>
      </c>
      <c r="BB2084">
        <v>4.8</v>
      </c>
      <c r="BC2084" s="4">
        <f t="shared" si="627"/>
        <v>4.5</v>
      </c>
      <c r="BE2084">
        <v>4.5</v>
      </c>
      <c r="BF2084" s="4">
        <v>0.82599999999999996</v>
      </c>
      <c r="BG2084" s="4">
        <v>13.5</v>
      </c>
      <c r="BH2084" s="4">
        <f t="shared" si="609"/>
        <v>76.599999999999994</v>
      </c>
      <c r="BJ2084">
        <v>76.599999999999994</v>
      </c>
    </row>
    <row r="2085" spans="1:62" x14ac:dyDescent="0.25">
      <c r="A2085" s="4" t="s">
        <v>158</v>
      </c>
      <c r="B2085" s="4">
        <v>2003</v>
      </c>
      <c r="C2085" s="4">
        <v>1</v>
      </c>
      <c r="E2085" s="4">
        <f t="shared" si="610"/>
        <v>2.6119463020189016E-3</v>
      </c>
      <c r="F2085">
        <v>85</v>
      </c>
      <c r="H2085" s="4">
        <f t="shared" si="611"/>
        <v>1.3615888411902125E-2</v>
      </c>
      <c r="I2085">
        <f t="shared" si="612"/>
        <v>0</v>
      </c>
      <c r="K2085">
        <v>0</v>
      </c>
      <c r="L2085" s="4">
        <v>1</v>
      </c>
      <c r="M2085">
        <f t="shared" si="613"/>
        <v>5.0102658394553641E-5</v>
      </c>
      <c r="O2085" s="4">
        <f t="shared" si="614"/>
        <v>1096.807346997125</v>
      </c>
      <c r="Q2085">
        <v>4049.9723469999999</v>
      </c>
      <c r="S2085" s="4">
        <f t="shared" si="615"/>
        <v>1.4174537003913691E-2</v>
      </c>
      <c r="T2085">
        <v>93</v>
      </c>
      <c r="W2085" s="4">
        <f t="shared" si="616"/>
        <v>24</v>
      </c>
      <c r="X2085">
        <v>24</v>
      </c>
      <c r="Y2085" s="4">
        <v>64.7</v>
      </c>
      <c r="AB2085" s="4">
        <f t="shared" si="617"/>
        <v>0</v>
      </c>
      <c r="AC2085" s="3">
        <v>0</v>
      </c>
      <c r="AD2085" s="4">
        <f t="shared" si="618"/>
        <v>1.4911947348019049E-2</v>
      </c>
      <c r="AE2085">
        <f t="shared" si="619"/>
        <v>93</v>
      </c>
      <c r="AG2085">
        <v>93</v>
      </c>
      <c r="AH2085" s="4">
        <f t="shared" si="620"/>
        <v>4.1399999999999997</v>
      </c>
      <c r="AJ2085">
        <v>4.1399999999999997</v>
      </c>
      <c r="AK2085" s="4">
        <f t="shared" si="621"/>
        <v>1.4317899481651292E-2</v>
      </c>
      <c r="AL2085">
        <f t="shared" si="622"/>
        <v>92</v>
      </c>
      <c r="AN2085">
        <v>92</v>
      </c>
      <c r="AO2085" s="4">
        <f t="shared" si="623"/>
        <v>0.1</v>
      </c>
      <c r="AQ2085">
        <v>0.1</v>
      </c>
      <c r="AR2085" s="4">
        <f t="shared" si="624"/>
        <v>10972.078698625</v>
      </c>
      <c r="AT2085">
        <v>34176.981829999997</v>
      </c>
      <c r="AU2085">
        <v>34176.981829999997</v>
      </c>
      <c r="AV2085" s="4">
        <f t="shared" si="625"/>
        <v>1386542</v>
      </c>
      <c r="AX2085">
        <v>1386542</v>
      </c>
      <c r="AZ2085" s="4">
        <f t="shared" si="626"/>
        <v>4.8</v>
      </c>
      <c r="BB2085">
        <v>4.8</v>
      </c>
      <c r="BC2085" s="4">
        <f t="shared" si="627"/>
        <v>4.5</v>
      </c>
      <c r="BE2085">
        <v>4.5</v>
      </c>
      <c r="BF2085" s="4">
        <v>0.81499999999999995</v>
      </c>
      <c r="BG2085" s="4">
        <v>12.8</v>
      </c>
      <c r="BH2085" s="4">
        <f t="shared" si="609"/>
        <v>76.5</v>
      </c>
      <c r="BJ2085">
        <v>76.5</v>
      </c>
    </row>
    <row r="2086" spans="1:62" x14ac:dyDescent="0.25">
      <c r="A2086" s="4" t="s">
        <v>158</v>
      </c>
      <c r="B2086" s="4">
        <v>2002</v>
      </c>
      <c r="C2086" s="4">
        <v>1</v>
      </c>
      <c r="E2086" s="4">
        <f t="shared" si="610"/>
        <v>2.6119463020189016E-3</v>
      </c>
      <c r="F2086">
        <v>85</v>
      </c>
      <c r="H2086" s="4">
        <f t="shared" si="611"/>
        <v>1.3615888411902125E-2</v>
      </c>
      <c r="I2086">
        <f t="shared" si="612"/>
        <v>0</v>
      </c>
      <c r="K2086">
        <v>0</v>
      </c>
      <c r="L2086" s="4">
        <v>0.87</v>
      </c>
      <c r="M2086">
        <f t="shared" si="613"/>
        <v>1.9315949117558478E-4</v>
      </c>
      <c r="O2086" s="4">
        <f t="shared" si="614"/>
        <v>188.67829449999999</v>
      </c>
      <c r="Q2086">
        <v>188.67829449999999</v>
      </c>
      <c r="S2086" s="4">
        <f t="shared" si="615"/>
        <v>1.2624262505316943E-2</v>
      </c>
      <c r="T2086">
        <v>98</v>
      </c>
      <c r="W2086" s="4">
        <f t="shared" si="616"/>
        <v>34</v>
      </c>
      <c r="X2086">
        <v>34</v>
      </c>
      <c r="Y2086" s="4">
        <v>64.099999999999994</v>
      </c>
      <c r="AB2086" s="4">
        <f t="shared" si="617"/>
        <v>0</v>
      </c>
      <c r="AC2086" s="3">
        <v>0</v>
      </c>
      <c r="AD2086" s="4">
        <f t="shared" si="618"/>
        <v>1.4043007121738024E-2</v>
      </c>
      <c r="AE2086">
        <f t="shared" si="619"/>
        <v>96</v>
      </c>
      <c r="AG2086">
        <v>96</v>
      </c>
      <c r="AH2086" s="4">
        <f t="shared" si="620"/>
        <v>2.71</v>
      </c>
      <c r="AJ2086">
        <v>2.71</v>
      </c>
      <c r="AK2086" s="4">
        <f t="shared" si="621"/>
        <v>1.3267652289619026E-2</v>
      </c>
      <c r="AL2086">
        <f t="shared" si="622"/>
        <v>96</v>
      </c>
      <c r="AN2086">
        <v>96</v>
      </c>
      <c r="AO2086" s="4">
        <f t="shared" si="623"/>
        <v>0.1</v>
      </c>
      <c r="AQ2086">
        <v>0.1</v>
      </c>
      <c r="AR2086" s="4">
        <f t="shared" si="624"/>
        <v>2999.6549199999999</v>
      </c>
      <c r="AT2086">
        <v>2999.6549199999999</v>
      </c>
      <c r="AU2086">
        <v>2999.6549199999999</v>
      </c>
      <c r="AV2086" s="4">
        <f t="shared" si="625"/>
        <v>1386542</v>
      </c>
      <c r="AX2086">
        <v>1386542</v>
      </c>
      <c r="AZ2086" s="4">
        <f t="shared" si="626"/>
        <v>4.8</v>
      </c>
      <c r="BB2086">
        <v>4.8</v>
      </c>
      <c r="BC2086" s="4">
        <f t="shared" si="627"/>
        <v>4.5</v>
      </c>
      <c r="BE2086">
        <v>4.5</v>
      </c>
      <c r="BF2086" s="4">
        <v>0.80700000000000005</v>
      </c>
      <c r="BG2086" s="4">
        <v>12.2</v>
      </c>
      <c r="BH2086" s="4">
        <f t="shared" si="609"/>
        <v>76.400000000000006</v>
      </c>
      <c r="BJ2086">
        <v>76.400000000000006</v>
      </c>
    </row>
    <row r="2087" spans="1:62" x14ac:dyDescent="0.25">
      <c r="A2087" s="4" t="s">
        <v>158</v>
      </c>
      <c r="B2087" s="4">
        <v>2001</v>
      </c>
      <c r="C2087" s="4">
        <v>1</v>
      </c>
      <c r="E2087" s="4">
        <f t="shared" si="610"/>
        <v>2.6387275625247056E-3</v>
      </c>
      <c r="F2087">
        <v>87</v>
      </c>
      <c r="H2087" s="4">
        <f t="shared" si="611"/>
        <v>1.3615888411902125E-2</v>
      </c>
      <c r="I2087">
        <f t="shared" si="612"/>
        <v>0</v>
      </c>
      <c r="K2087">
        <v>0</v>
      </c>
      <c r="L2087" s="4">
        <v>0.76</v>
      </c>
      <c r="M2087">
        <f t="shared" si="613"/>
        <v>1.9265126305708491E-4</v>
      </c>
      <c r="O2087" s="4">
        <f t="shared" si="614"/>
        <v>170.04945369999999</v>
      </c>
      <c r="Q2087">
        <v>170.04945369999999</v>
      </c>
      <c r="S2087" s="4">
        <f t="shared" si="615"/>
        <v>1.4174537003913691E-2</v>
      </c>
      <c r="T2087">
        <v>93</v>
      </c>
      <c r="W2087" s="4">
        <f t="shared" si="616"/>
        <v>23</v>
      </c>
      <c r="X2087">
        <v>23</v>
      </c>
      <c r="Y2087" s="4">
        <v>63.3</v>
      </c>
      <c r="AB2087" s="4">
        <f t="shared" si="617"/>
        <v>0</v>
      </c>
      <c r="AC2087" s="3">
        <v>0</v>
      </c>
      <c r="AD2087" s="4">
        <f t="shared" si="618"/>
        <v>1.4893866766595203E-2</v>
      </c>
      <c r="AE2087">
        <f t="shared" si="619"/>
        <v>93</v>
      </c>
      <c r="AG2087">
        <v>93</v>
      </c>
      <c r="AH2087" s="4">
        <f t="shared" si="620"/>
        <v>2.56</v>
      </c>
      <c r="AJ2087">
        <v>2.56</v>
      </c>
      <c r="AK2087" s="4">
        <f t="shared" si="621"/>
        <v>1.4064812239809956E-2</v>
      </c>
      <c r="AL2087">
        <f t="shared" si="622"/>
        <v>93</v>
      </c>
      <c r="AN2087">
        <v>93</v>
      </c>
      <c r="AO2087" s="4">
        <f t="shared" si="623"/>
        <v>0.1</v>
      </c>
      <c r="AQ2087">
        <v>0.1</v>
      </c>
      <c r="AR2087" s="4">
        <f t="shared" si="624"/>
        <v>2843.6363500000002</v>
      </c>
      <c r="AT2087">
        <v>2843.6363500000002</v>
      </c>
      <c r="AU2087">
        <v>2843.6363500000002</v>
      </c>
      <c r="AV2087" s="4">
        <f t="shared" si="625"/>
        <v>1386542</v>
      </c>
      <c r="AX2087">
        <v>1386542</v>
      </c>
      <c r="AZ2087" s="4">
        <f t="shared" si="626"/>
        <v>4.8</v>
      </c>
      <c r="BB2087">
        <v>4.8</v>
      </c>
      <c r="BC2087" s="4">
        <f t="shared" si="627"/>
        <v>4.5</v>
      </c>
      <c r="BE2087">
        <v>4.5</v>
      </c>
      <c r="BF2087" s="4">
        <v>0.80900000000000005</v>
      </c>
      <c r="BG2087" s="4">
        <v>12.6</v>
      </c>
      <c r="BH2087" s="4">
        <f t="shared" si="609"/>
        <v>76.3</v>
      </c>
      <c r="BJ2087">
        <v>76.3</v>
      </c>
    </row>
    <row r="2088" spans="1:62" x14ac:dyDescent="0.25">
      <c r="A2088" s="4" t="s">
        <v>158</v>
      </c>
      <c r="B2088" s="4">
        <v>2000</v>
      </c>
      <c r="C2088" s="4">
        <v>1</v>
      </c>
      <c r="E2088" s="4">
        <f t="shared" si="610"/>
        <v>2.6519634824909936E-3</v>
      </c>
      <c r="F2088">
        <v>88</v>
      </c>
      <c r="H2088" s="4">
        <f t="shared" si="611"/>
        <v>1.3615888411902125E-2</v>
      </c>
      <c r="I2088">
        <f t="shared" si="612"/>
        <v>0</v>
      </c>
      <c r="K2088">
        <v>0</v>
      </c>
      <c r="L2088" s="4">
        <v>0.5</v>
      </c>
      <c r="M2088">
        <f t="shared" si="613"/>
        <v>1.8427705364882784E-4</v>
      </c>
      <c r="O2088" s="4">
        <f t="shared" si="614"/>
        <v>1096.807346997125</v>
      </c>
      <c r="Q2088">
        <v>1559.2871580000001</v>
      </c>
      <c r="S2088" s="4">
        <f t="shared" si="615"/>
        <v>1.511169775295931E-2</v>
      </c>
      <c r="T2088">
        <v>89</v>
      </c>
      <c r="W2088" s="4">
        <f t="shared" si="616"/>
        <v>46</v>
      </c>
      <c r="X2088">
        <v>46</v>
      </c>
      <c r="Y2088" s="4">
        <v>62.4</v>
      </c>
      <c r="AB2088" s="4">
        <f t="shared" si="617"/>
        <v>0</v>
      </c>
      <c r="AC2088" s="3">
        <v>0</v>
      </c>
      <c r="AD2088" s="4">
        <f t="shared" si="618"/>
        <v>1.5358279669172258E-2</v>
      </c>
      <c r="AE2088">
        <f t="shared" si="619"/>
        <v>91</v>
      </c>
      <c r="AG2088">
        <v>91</v>
      </c>
      <c r="AH2088" s="4">
        <f t="shared" si="620"/>
        <v>2.1800000000000002</v>
      </c>
      <c r="AJ2088">
        <v>2.1800000000000002</v>
      </c>
      <c r="AK2088" s="4">
        <f t="shared" si="621"/>
        <v>2.582506901260697E-4</v>
      </c>
      <c r="AL2088">
        <f t="shared" si="622"/>
        <v>8</v>
      </c>
      <c r="AN2088">
        <v>8</v>
      </c>
      <c r="AO2088" s="4">
        <f t="shared" si="623"/>
        <v>0.1</v>
      </c>
      <c r="AQ2088">
        <v>0.1</v>
      </c>
      <c r="AR2088" s="4">
        <f t="shared" si="624"/>
        <v>10972.078698625</v>
      </c>
      <c r="AT2088">
        <v>29986.291499999999</v>
      </c>
      <c r="AU2088">
        <v>29986.291499999999</v>
      </c>
      <c r="AV2088" s="4">
        <f t="shared" si="625"/>
        <v>1386542</v>
      </c>
      <c r="AX2088">
        <v>1386542</v>
      </c>
      <c r="AZ2088" s="4">
        <f t="shared" si="626"/>
        <v>4.8</v>
      </c>
      <c r="BB2088">
        <v>4.8</v>
      </c>
      <c r="BC2088" s="4">
        <f t="shared" si="627"/>
        <v>4.5</v>
      </c>
      <c r="BE2088">
        <v>4.5</v>
      </c>
      <c r="BF2088" s="4">
        <v>0.80800000000000005</v>
      </c>
      <c r="BG2088" s="4">
        <v>13</v>
      </c>
      <c r="BH2088" s="4">
        <f t="shared" si="609"/>
        <v>76.2</v>
      </c>
      <c r="BJ2088">
        <v>76.2</v>
      </c>
    </row>
    <row r="2089" spans="1:62" x14ac:dyDescent="0.25">
      <c r="A2089" s="4" t="s">
        <v>159</v>
      </c>
      <c r="B2089" s="4">
        <v>2015</v>
      </c>
      <c r="C2089" s="4">
        <v>1</v>
      </c>
      <c r="E2089" s="4">
        <f t="shared" si="610"/>
        <v>2.3102387308429513E-3</v>
      </c>
      <c r="F2089">
        <v>64</v>
      </c>
      <c r="H2089" s="4">
        <f t="shared" si="611"/>
        <v>1.4041262411569241E-2</v>
      </c>
      <c r="I2089">
        <f t="shared" si="612"/>
        <v>1</v>
      </c>
      <c r="K2089">
        <v>1</v>
      </c>
      <c r="M2089">
        <f t="shared" si="613"/>
        <v>1.8731145170040577E-4</v>
      </c>
      <c r="O2089" s="4">
        <f t="shared" si="614"/>
        <v>0</v>
      </c>
      <c r="Q2089">
        <v>0</v>
      </c>
      <c r="S2089" s="4">
        <f t="shared" si="615"/>
        <v>1.2624262505316943E-2</v>
      </c>
      <c r="T2089">
        <v>98</v>
      </c>
      <c r="W2089" s="4">
        <f t="shared" si="616"/>
        <v>7</v>
      </c>
      <c r="X2089">
        <v>7</v>
      </c>
      <c r="Y2089" s="4">
        <v>31.7</v>
      </c>
      <c r="AB2089" s="4">
        <f t="shared" si="617"/>
        <v>2</v>
      </c>
      <c r="AC2089" s="3">
        <v>2</v>
      </c>
      <c r="AD2089" s="4">
        <f t="shared" si="618"/>
        <v>1.3360886929403773E-2</v>
      </c>
      <c r="AE2089">
        <f t="shared" si="619"/>
        <v>98</v>
      </c>
      <c r="AG2089">
        <v>98</v>
      </c>
      <c r="AH2089" s="4" t="e">
        <f t="shared" si="620"/>
        <v>#VALUE!</v>
      </c>
      <c r="AK2089" s="4">
        <f t="shared" si="621"/>
        <v>1.2702831698514168E-2</v>
      </c>
      <c r="AL2089">
        <f t="shared" si="622"/>
        <v>98</v>
      </c>
      <c r="AN2089">
        <v>98</v>
      </c>
      <c r="AO2089" s="4">
        <f t="shared" si="623"/>
        <v>0.1</v>
      </c>
      <c r="AQ2089">
        <v>0.1</v>
      </c>
      <c r="AR2089" s="4">
        <f t="shared" si="624"/>
        <v>1766.9475950000001</v>
      </c>
      <c r="AT2089">
        <v>1766.9475950000001</v>
      </c>
      <c r="AV2089" s="4">
        <f t="shared" si="625"/>
        <v>1386542</v>
      </c>
      <c r="AX2089">
        <v>1386542</v>
      </c>
      <c r="AZ2089" s="4">
        <f t="shared" si="626"/>
        <v>1.5</v>
      </c>
      <c r="BB2089">
        <v>1.5</v>
      </c>
      <c r="BC2089" s="4">
        <f t="shared" si="627"/>
        <v>1</v>
      </c>
      <c r="BE2089">
        <v>1</v>
      </c>
      <c r="BH2089" s="4">
        <f t="shared" si="609"/>
        <v>82.3</v>
      </c>
      <c r="BJ2089">
        <v>82.3</v>
      </c>
    </row>
    <row r="2090" spans="1:62" x14ac:dyDescent="0.25">
      <c r="A2090" s="4" t="s">
        <v>159</v>
      </c>
      <c r="B2090" s="4">
        <v>2014</v>
      </c>
      <c r="C2090" s="4">
        <v>1</v>
      </c>
      <c r="E2090" s="4">
        <f t="shared" si="610"/>
        <v>2.3402803662103508E-3</v>
      </c>
      <c r="F2090">
        <v>66</v>
      </c>
      <c r="H2090" s="4">
        <f t="shared" si="611"/>
        <v>1.4041262411569241E-2</v>
      </c>
      <c r="I2090">
        <f t="shared" si="612"/>
        <v>1</v>
      </c>
      <c r="K2090">
        <v>1</v>
      </c>
      <c r="L2090" s="4">
        <v>0.01</v>
      </c>
      <c r="M2090">
        <f t="shared" si="613"/>
        <v>1.8731145170040577E-4</v>
      </c>
      <c r="O2090" s="4">
        <f t="shared" si="614"/>
        <v>0</v>
      </c>
      <c r="Q2090">
        <v>0</v>
      </c>
      <c r="S2090" s="4">
        <f t="shared" si="615"/>
        <v>1.2276440336999126E-2</v>
      </c>
      <c r="T2090">
        <v>99</v>
      </c>
      <c r="W2090" s="4">
        <f t="shared" si="616"/>
        <v>442</v>
      </c>
      <c r="X2090">
        <v>442</v>
      </c>
      <c r="Y2090" s="4">
        <v>31.2</v>
      </c>
      <c r="AB2090" s="4">
        <f t="shared" si="617"/>
        <v>2</v>
      </c>
      <c r="AC2090" s="3">
        <v>2</v>
      </c>
      <c r="AD2090" s="4">
        <f t="shared" si="618"/>
        <v>1.3002766715749037E-2</v>
      </c>
      <c r="AE2090">
        <f t="shared" si="619"/>
        <v>99</v>
      </c>
      <c r="AG2090">
        <v>99</v>
      </c>
      <c r="AH2090" s="4">
        <f t="shared" si="620"/>
        <v>7.37</v>
      </c>
      <c r="AJ2090">
        <v>7.37</v>
      </c>
      <c r="AK2090" s="4">
        <f t="shared" si="621"/>
        <v>1.2370438267782034E-2</v>
      </c>
      <c r="AL2090">
        <f t="shared" si="622"/>
        <v>99</v>
      </c>
      <c r="AN2090">
        <v>99</v>
      </c>
      <c r="AO2090" s="4">
        <f t="shared" si="623"/>
        <v>0.1</v>
      </c>
      <c r="AQ2090">
        <v>0.1</v>
      </c>
      <c r="AR2090" s="4">
        <f t="shared" si="624"/>
        <v>1766.9475950000001</v>
      </c>
      <c r="AT2090">
        <v>1766.9475950000001</v>
      </c>
      <c r="AV2090" s="4">
        <f t="shared" si="625"/>
        <v>1386542</v>
      </c>
      <c r="AX2090">
        <v>1386542</v>
      </c>
      <c r="AZ2090" s="4">
        <f t="shared" si="626"/>
        <v>1.5</v>
      </c>
      <c r="BB2090">
        <v>1.5</v>
      </c>
      <c r="BC2090" s="4">
        <f t="shared" si="627"/>
        <v>1</v>
      </c>
      <c r="BE2090">
        <v>1</v>
      </c>
      <c r="BH2090" s="4">
        <f t="shared" si="609"/>
        <v>82</v>
      </c>
      <c r="BJ2090">
        <v>82</v>
      </c>
    </row>
    <row r="2091" spans="1:62" x14ac:dyDescent="0.25">
      <c r="A2091" s="4" t="s">
        <v>159</v>
      </c>
      <c r="B2091" s="4">
        <v>2013</v>
      </c>
      <c r="C2091" s="4">
        <v>1</v>
      </c>
      <c r="E2091" s="4">
        <f t="shared" si="610"/>
        <v>2.3700988977409165E-3</v>
      </c>
      <c r="F2091">
        <v>68</v>
      </c>
      <c r="H2091" s="4">
        <f t="shared" si="611"/>
        <v>1.4041262411569241E-2</v>
      </c>
      <c r="I2091">
        <f t="shared" si="612"/>
        <v>1</v>
      </c>
      <c r="K2091">
        <v>1</v>
      </c>
      <c r="L2091" s="4">
        <v>9.33</v>
      </c>
      <c r="M2091">
        <f t="shared" si="613"/>
        <v>1.8731145170040577E-4</v>
      </c>
      <c r="O2091" s="4">
        <f t="shared" si="614"/>
        <v>0</v>
      </c>
      <c r="Q2091">
        <v>0</v>
      </c>
      <c r="S2091" s="4">
        <f t="shared" si="615"/>
        <v>1.2276440336999126E-2</v>
      </c>
      <c r="T2091">
        <v>99</v>
      </c>
      <c r="W2091" s="4">
        <f t="shared" si="616"/>
        <v>107</v>
      </c>
      <c r="X2091">
        <v>107</v>
      </c>
      <c r="Y2091" s="4">
        <v>3.8</v>
      </c>
      <c r="AB2091" s="4">
        <f t="shared" si="617"/>
        <v>2</v>
      </c>
      <c r="AC2091" s="3">
        <v>2</v>
      </c>
      <c r="AD2091" s="4">
        <f t="shared" si="618"/>
        <v>1.2993570945884724E-2</v>
      </c>
      <c r="AE2091">
        <f t="shared" si="619"/>
        <v>99</v>
      </c>
      <c r="AG2091">
        <v>99</v>
      </c>
      <c r="AH2091" s="4">
        <f t="shared" si="620"/>
        <v>7.2</v>
      </c>
      <c r="AJ2091">
        <v>7.2</v>
      </c>
      <c r="AK2091" s="4">
        <f t="shared" si="621"/>
        <v>1.2361595010646676E-2</v>
      </c>
      <c r="AL2091">
        <f t="shared" si="622"/>
        <v>99</v>
      </c>
      <c r="AN2091">
        <v>99</v>
      </c>
      <c r="AO2091" s="4">
        <f t="shared" si="623"/>
        <v>0.1</v>
      </c>
      <c r="AQ2091">
        <v>0.1</v>
      </c>
      <c r="AR2091" s="4">
        <f t="shared" si="624"/>
        <v>1766.9475950000001</v>
      </c>
      <c r="AT2091">
        <v>1766.9475950000001</v>
      </c>
      <c r="AV2091" s="4">
        <f t="shared" si="625"/>
        <v>1386542</v>
      </c>
      <c r="AX2091">
        <v>1386542</v>
      </c>
      <c r="AZ2091" s="4">
        <f t="shared" si="626"/>
        <v>1.5</v>
      </c>
      <c r="BB2091">
        <v>1.5</v>
      </c>
      <c r="BC2091" s="4">
        <f t="shared" si="627"/>
        <v>1</v>
      </c>
      <c r="BE2091">
        <v>1</v>
      </c>
      <c r="BH2091" s="4">
        <f t="shared" si="609"/>
        <v>81.7</v>
      </c>
      <c r="BJ2091">
        <v>81.7</v>
      </c>
    </row>
    <row r="2092" spans="1:62" x14ac:dyDescent="0.25">
      <c r="A2092" s="4" t="s">
        <v>159</v>
      </c>
      <c r="B2092" s="4">
        <v>2012</v>
      </c>
      <c r="C2092" s="4">
        <v>1</v>
      </c>
      <c r="E2092" s="4">
        <f t="shared" si="610"/>
        <v>2.3849187575535691E-3</v>
      </c>
      <c r="F2092">
        <v>69</v>
      </c>
      <c r="H2092" s="4">
        <f t="shared" si="611"/>
        <v>1.4041262411569241E-2</v>
      </c>
      <c r="I2092">
        <f t="shared" si="612"/>
        <v>1</v>
      </c>
      <c r="K2092">
        <v>1</v>
      </c>
      <c r="L2092" s="4">
        <v>9.56</v>
      </c>
      <c r="M2092">
        <f t="shared" si="613"/>
        <v>1.8731145170040577E-4</v>
      </c>
      <c r="O2092" s="4">
        <f t="shared" si="614"/>
        <v>0</v>
      </c>
      <c r="Q2092">
        <v>0</v>
      </c>
      <c r="S2092" s="4">
        <f t="shared" si="615"/>
        <v>1.2276440336999126E-2</v>
      </c>
      <c r="T2092">
        <v>99</v>
      </c>
      <c r="W2092" s="4">
        <f t="shared" si="616"/>
        <v>2</v>
      </c>
      <c r="X2092">
        <v>2</v>
      </c>
      <c r="Y2092" s="4">
        <v>3.4</v>
      </c>
      <c r="AB2092" s="4">
        <f t="shared" si="617"/>
        <v>2</v>
      </c>
      <c r="AC2092" s="3">
        <v>2</v>
      </c>
      <c r="AD2092" s="4">
        <f t="shared" si="618"/>
        <v>1.2984365583498657E-2</v>
      </c>
      <c r="AE2092">
        <f t="shared" si="619"/>
        <v>99</v>
      </c>
      <c r="AG2092">
        <v>99</v>
      </c>
      <c r="AH2092" s="4">
        <f t="shared" si="620"/>
        <v>7.1</v>
      </c>
      <c r="AJ2092">
        <v>7.1</v>
      </c>
      <c r="AK2092" s="4">
        <f t="shared" si="621"/>
        <v>1.2352742273949665E-2</v>
      </c>
      <c r="AL2092">
        <f t="shared" si="622"/>
        <v>99</v>
      </c>
      <c r="AN2092">
        <v>99</v>
      </c>
      <c r="AO2092" s="4">
        <f t="shared" si="623"/>
        <v>0.1</v>
      </c>
      <c r="AQ2092">
        <v>0.1</v>
      </c>
      <c r="AR2092" s="4">
        <f t="shared" si="624"/>
        <v>1766.9475950000001</v>
      </c>
      <c r="AT2092">
        <v>1766.9475950000001</v>
      </c>
      <c r="AV2092" s="4">
        <f t="shared" si="625"/>
        <v>1386542</v>
      </c>
      <c r="AX2092">
        <v>1386542</v>
      </c>
      <c r="AZ2092" s="4">
        <f t="shared" si="626"/>
        <v>1.5</v>
      </c>
      <c r="BB2092">
        <v>1.5</v>
      </c>
      <c r="BC2092" s="4">
        <f t="shared" si="627"/>
        <v>1</v>
      </c>
      <c r="BE2092">
        <v>1</v>
      </c>
      <c r="BH2092" s="4">
        <f t="shared" si="609"/>
        <v>81.2</v>
      </c>
      <c r="BJ2092">
        <v>81.2</v>
      </c>
    </row>
    <row r="2093" spans="1:62" x14ac:dyDescent="0.25">
      <c r="A2093" s="4" t="s">
        <v>159</v>
      </c>
      <c r="B2093" s="4">
        <v>2011</v>
      </c>
      <c r="C2093" s="4">
        <v>1</v>
      </c>
      <c r="E2093" s="4">
        <f t="shared" si="610"/>
        <v>2.4289930841743658E-3</v>
      </c>
      <c r="F2093">
        <v>72</v>
      </c>
      <c r="H2093" s="4">
        <f t="shared" si="611"/>
        <v>1.4451691931942897E-2</v>
      </c>
      <c r="I2093">
        <f t="shared" si="612"/>
        <v>2</v>
      </c>
      <c r="K2093">
        <v>2</v>
      </c>
      <c r="L2093" s="4">
        <v>9.34</v>
      </c>
      <c r="M2093">
        <f t="shared" si="613"/>
        <v>1.8731145170040577E-4</v>
      </c>
      <c r="O2093" s="4">
        <f t="shared" si="614"/>
        <v>0</v>
      </c>
      <c r="Q2093">
        <v>0</v>
      </c>
      <c r="S2093" s="4">
        <f t="shared" si="615"/>
        <v>1.2276440336999126E-2</v>
      </c>
      <c r="T2093">
        <v>99</v>
      </c>
      <c r="W2093" s="4">
        <f t="shared" si="616"/>
        <v>42</v>
      </c>
      <c r="X2093">
        <v>42</v>
      </c>
      <c r="Y2093" s="4">
        <v>3</v>
      </c>
      <c r="AB2093" s="4">
        <f t="shared" si="617"/>
        <v>2</v>
      </c>
      <c r="AC2093" s="3">
        <v>2</v>
      </c>
      <c r="AD2093" s="4">
        <f t="shared" si="618"/>
        <v>1.3324046914591995E-2</v>
      </c>
      <c r="AE2093">
        <f t="shared" si="619"/>
        <v>98</v>
      </c>
      <c r="AG2093">
        <v>98</v>
      </c>
      <c r="AH2093" s="4">
        <f t="shared" si="620"/>
        <v>6.83</v>
      </c>
      <c r="AJ2093">
        <v>6.83</v>
      </c>
      <c r="AK2093" s="4">
        <f t="shared" si="621"/>
        <v>1.2343880021878086E-2</v>
      </c>
      <c r="AL2093">
        <f t="shared" si="622"/>
        <v>99</v>
      </c>
      <c r="AN2093">
        <v>99</v>
      </c>
      <c r="AO2093" s="4">
        <f t="shared" si="623"/>
        <v>0.1</v>
      </c>
      <c r="AQ2093">
        <v>0.1</v>
      </c>
      <c r="AR2093" s="4">
        <f t="shared" si="624"/>
        <v>1766.9475950000001</v>
      </c>
      <c r="AT2093">
        <v>1766.9475950000001</v>
      </c>
      <c r="AV2093" s="4">
        <f t="shared" si="625"/>
        <v>1386542</v>
      </c>
      <c r="AX2093">
        <v>1386542</v>
      </c>
      <c r="AZ2093" s="4">
        <f t="shared" si="626"/>
        <v>1.5</v>
      </c>
      <c r="BB2093">
        <v>1.5</v>
      </c>
      <c r="BC2093" s="4">
        <f t="shared" si="627"/>
        <v>1</v>
      </c>
      <c r="BE2093">
        <v>1</v>
      </c>
      <c r="BH2093" s="4">
        <f t="shared" si="609"/>
        <v>81.099999999999994</v>
      </c>
      <c r="BJ2093">
        <v>81.099999999999994</v>
      </c>
    </row>
    <row r="2094" spans="1:62" x14ac:dyDescent="0.25">
      <c r="A2094" s="4" t="s">
        <v>159</v>
      </c>
      <c r="B2094" s="4">
        <v>2010</v>
      </c>
      <c r="C2094" s="4">
        <v>1</v>
      </c>
      <c r="E2094" s="4">
        <f t="shared" si="610"/>
        <v>2.458031867580228E-3</v>
      </c>
      <c r="F2094">
        <v>74</v>
      </c>
      <c r="H2094" s="4">
        <f t="shared" si="611"/>
        <v>1.4451691931942897E-2</v>
      </c>
      <c r="I2094">
        <f t="shared" si="612"/>
        <v>2</v>
      </c>
      <c r="K2094">
        <v>2</v>
      </c>
      <c r="L2094" s="4">
        <v>9.23</v>
      </c>
      <c r="M2094">
        <f t="shared" si="613"/>
        <v>1.8731145170040577E-4</v>
      </c>
      <c r="O2094" s="4">
        <f t="shared" si="614"/>
        <v>0</v>
      </c>
      <c r="Q2094">
        <v>0</v>
      </c>
      <c r="S2094" s="4">
        <f t="shared" si="615"/>
        <v>1.3894096137580055E-2</v>
      </c>
      <c r="T2094">
        <v>94</v>
      </c>
      <c r="W2094" s="4">
        <f t="shared" si="616"/>
        <v>114</v>
      </c>
      <c r="X2094">
        <v>114</v>
      </c>
      <c r="Y2094" s="4">
        <v>29.5</v>
      </c>
      <c r="AB2094" s="4">
        <f t="shared" si="617"/>
        <v>2</v>
      </c>
      <c r="AC2094" s="3">
        <v>2</v>
      </c>
      <c r="AD2094" s="4">
        <f t="shared" si="618"/>
        <v>1.4275822081938212E-2</v>
      </c>
      <c r="AE2094">
        <f t="shared" si="619"/>
        <v>95</v>
      </c>
      <c r="AG2094">
        <v>95</v>
      </c>
      <c r="AH2094" s="4">
        <f t="shared" si="620"/>
        <v>6.79</v>
      </c>
      <c r="AJ2094">
        <v>6.79</v>
      </c>
      <c r="AK2094" s="4">
        <f t="shared" si="621"/>
        <v>1.3827303631236489E-2</v>
      </c>
      <c r="AL2094">
        <f t="shared" si="622"/>
        <v>94</v>
      </c>
      <c r="AN2094">
        <v>94</v>
      </c>
      <c r="AO2094" s="4">
        <f t="shared" si="623"/>
        <v>0.1</v>
      </c>
      <c r="AQ2094">
        <v>0.1</v>
      </c>
      <c r="AR2094" s="4">
        <f t="shared" si="624"/>
        <v>1766.9475950000001</v>
      </c>
      <c r="AT2094">
        <v>1766.9475950000001</v>
      </c>
      <c r="AV2094" s="4">
        <f t="shared" si="625"/>
        <v>1386542</v>
      </c>
      <c r="AX2094">
        <v>1386542</v>
      </c>
      <c r="AZ2094" s="4">
        <f t="shared" si="626"/>
        <v>1.5</v>
      </c>
      <c r="BB2094">
        <v>1.5</v>
      </c>
      <c r="BC2094" s="4">
        <f t="shared" si="627"/>
        <v>1</v>
      </c>
      <c r="BE2094">
        <v>1</v>
      </c>
      <c r="BH2094" s="4">
        <f t="shared" si="609"/>
        <v>87</v>
      </c>
      <c r="BJ2094">
        <v>87</v>
      </c>
    </row>
    <row r="2095" spans="1:62" x14ac:dyDescent="0.25">
      <c r="A2095" s="4" t="s">
        <v>159</v>
      </c>
      <c r="B2095" s="4">
        <v>2009</v>
      </c>
      <c r="C2095" s="4">
        <v>1</v>
      </c>
      <c r="E2095" s="4">
        <f t="shared" si="610"/>
        <v>2.4724411088425172E-3</v>
      </c>
      <c r="F2095">
        <v>75</v>
      </c>
      <c r="H2095" s="4">
        <f t="shared" si="611"/>
        <v>1.4451691931942897E-2</v>
      </c>
      <c r="I2095">
        <f t="shared" si="612"/>
        <v>2</v>
      </c>
      <c r="K2095">
        <v>2</v>
      </c>
      <c r="L2095" s="4">
        <v>8.9700000000000006</v>
      </c>
      <c r="M2095">
        <f t="shared" si="613"/>
        <v>1.8731145170040577E-4</v>
      </c>
      <c r="O2095" s="4">
        <f t="shared" si="614"/>
        <v>0</v>
      </c>
      <c r="Q2095">
        <v>0</v>
      </c>
      <c r="S2095" s="4">
        <f t="shared" si="615"/>
        <v>1.3894096137580055E-2</v>
      </c>
      <c r="T2095">
        <v>94</v>
      </c>
      <c r="W2095" s="4">
        <f t="shared" si="616"/>
        <v>17</v>
      </c>
      <c r="X2095">
        <v>17</v>
      </c>
      <c r="Y2095" s="4">
        <v>29.1</v>
      </c>
      <c r="AB2095" s="4">
        <f t="shared" si="617"/>
        <v>2</v>
      </c>
      <c r="AC2095" s="3">
        <v>2</v>
      </c>
      <c r="AD2095" s="4">
        <f t="shared" si="618"/>
        <v>1.4266809272237316E-2</v>
      </c>
      <c r="AE2095">
        <f t="shared" si="619"/>
        <v>95</v>
      </c>
      <c r="AG2095">
        <v>95</v>
      </c>
      <c r="AH2095" s="4">
        <f t="shared" si="620"/>
        <v>6.66</v>
      </c>
      <c r="AJ2095">
        <v>6.66</v>
      </c>
      <c r="AK2095" s="4">
        <f t="shared" si="621"/>
        <v>1.3818660966660325E-2</v>
      </c>
      <c r="AL2095">
        <f t="shared" si="622"/>
        <v>94</v>
      </c>
      <c r="AN2095">
        <v>94</v>
      </c>
      <c r="AO2095" s="4">
        <f t="shared" si="623"/>
        <v>0.1</v>
      </c>
      <c r="AQ2095">
        <v>0.1</v>
      </c>
      <c r="AR2095" s="4">
        <f t="shared" si="624"/>
        <v>1766.9475950000001</v>
      </c>
      <c r="AT2095">
        <v>1766.9475950000001</v>
      </c>
      <c r="AV2095" s="4">
        <f t="shared" si="625"/>
        <v>1386542</v>
      </c>
      <c r="AX2095">
        <v>1386542</v>
      </c>
      <c r="AZ2095" s="4">
        <f t="shared" si="626"/>
        <v>1.5</v>
      </c>
      <c r="BB2095">
        <v>1.5</v>
      </c>
      <c r="BC2095" s="4">
        <f t="shared" si="627"/>
        <v>1</v>
      </c>
      <c r="BE2095">
        <v>1</v>
      </c>
      <c r="BH2095" s="4">
        <f t="shared" si="609"/>
        <v>86</v>
      </c>
      <c r="BJ2095">
        <v>86</v>
      </c>
    </row>
    <row r="2096" spans="1:62" x14ac:dyDescent="0.25">
      <c r="A2096" s="4" t="s">
        <v>159</v>
      </c>
      <c r="B2096" s="4">
        <v>2008</v>
      </c>
      <c r="C2096" s="4">
        <v>1</v>
      </c>
      <c r="E2096" s="4">
        <f t="shared" si="610"/>
        <v>2.4724411088425172E-3</v>
      </c>
      <c r="F2096">
        <v>75</v>
      </c>
      <c r="H2096" s="4">
        <f t="shared" si="611"/>
        <v>1.4451691931942897E-2</v>
      </c>
      <c r="I2096">
        <f t="shared" si="612"/>
        <v>2</v>
      </c>
      <c r="K2096">
        <v>2</v>
      </c>
      <c r="L2096" s="4">
        <v>9.31</v>
      </c>
      <c r="M2096">
        <f t="shared" si="613"/>
        <v>1.8731145170040577E-4</v>
      </c>
      <c r="O2096" s="4">
        <f t="shared" si="614"/>
        <v>0</v>
      </c>
      <c r="Q2096">
        <v>0</v>
      </c>
      <c r="S2096" s="4">
        <f t="shared" si="615"/>
        <v>1.3894096137580055E-2</v>
      </c>
      <c r="T2096">
        <v>94</v>
      </c>
      <c r="W2096" s="4">
        <f t="shared" si="616"/>
        <v>2</v>
      </c>
      <c r="X2096">
        <v>2</v>
      </c>
      <c r="Y2096" s="4">
        <v>28.6</v>
      </c>
      <c r="AB2096" s="4">
        <f t="shared" si="617"/>
        <v>2</v>
      </c>
      <c r="AC2096" s="3">
        <v>2</v>
      </c>
      <c r="AD2096" s="4">
        <f t="shared" si="618"/>
        <v>1.5060897578797687E-2</v>
      </c>
      <c r="AE2096">
        <f t="shared" si="619"/>
        <v>92</v>
      </c>
      <c r="AG2096">
        <v>92</v>
      </c>
      <c r="AH2096" s="4">
        <f t="shared" si="620"/>
        <v>6.16</v>
      </c>
      <c r="AJ2096">
        <v>6.16</v>
      </c>
      <c r="AK2096" s="4">
        <f t="shared" si="621"/>
        <v>1.3810012121243649E-2</v>
      </c>
      <c r="AL2096">
        <f t="shared" si="622"/>
        <v>94</v>
      </c>
      <c r="AN2096">
        <v>94</v>
      </c>
      <c r="AO2096" s="4">
        <f t="shared" si="623"/>
        <v>0.1</v>
      </c>
      <c r="AQ2096">
        <v>0.1</v>
      </c>
      <c r="AR2096" s="4">
        <f t="shared" si="624"/>
        <v>1766.9475950000001</v>
      </c>
      <c r="AT2096">
        <v>1766.9475950000001</v>
      </c>
      <c r="AV2096" s="4">
        <f t="shared" si="625"/>
        <v>1386542</v>
      </c>
      <c r="AX2096">
        <v>1386542</v>
      </c>
      <c r="AZ2096" s="4">
        <f t="shared" si="626"/>
        <v>1.5</v>
      </c>
      <c r="BB2096">
        <v>1.5</v>
      </c>
      <c r="BC2096" s="4">
        <f t="shared" si="627"/>
        <v>1</v>
      </c>
      <c r="BE2096">
        <v>1</v>
      </c>
      <c r="BH2096" s="4">
        <f t="shared" si="609"/>
        <v>83</v>
      </c>
      <c r="BJ2096">
        <v>83</v>
      </c>
    </row>
    <row r="2097" spans="1:62" x14ac:dyDescent="0.25">
      <c r="A2097" s="4" t="s">
        <v>159</v>
      </c>
      <c r="B2097" s="4">
        <v>2007</v>
      </c>
      <c r="C2097" s="4">
        <v>1</v>
      </c>
      <c r="E2097" s="4">
        <f t="shared" si="610"/>
        <v>2.5010277618759003E-3</v>
      </c>
      <c r="F2097">
        <v>77</v>
      </c>
      <c r="H2097" s="4">
        <f t="shared" si="611"/>
        <v>1.4451691931942897E-2</v>
      </c>
      <c r="I2097">
        <f t="shared" si="612"/>
        <v>2</v>
      </c>
      <c r="K2097">
        <v>2</v>
      </c>
      <c r="L2097" s="4">
        <v>9.0500000000000007</v>
      </c>
      <c r="M2097">
        <f t="shared" si="613"/>
        <v>1.8731145170040577E-4</v>
      </c>
      <c r="O2097" s="4">
        <f t="shared" si="614"/>
        <v>0</v>
      </c>
      <c r="Q2097">
        <v>0</v>
      </c>
      <c r="S2097" s="4">
        <f t="shared" si="615"/>
        <v>1.4682265089018029E-2</v>
      </c>
      <c r="T2097">
        <v>91</v>
      </c>
      <c r="W2097" s="4">
        <f t="shared" si="616"/>
        <v>194</v>
      </c>
      <c r="X2097">
        <v>194</v>
      </c>
      <c r="Y2097" s="4">
        <v>28.2</v>
      </c>
      <c r="AB2097" s="4">
        <f t="shared" si="617"/>
        <v>2</v>
      </c>
      <c r="AC2097" s="3">
        <v>2</v>
      </c>
      <c r="AD2097" s="4">
        <f t="shared" si="618"/>
        <v>1.5278582112489742E-2</v>
      </c>
      <c r="AE2097">
        <f t="shared" si="619"/>
        <v>91</v>
      </c>
      <c r="AG2097">
        <v>91</v>
      </c>
      <c r="AH2097" s="4">
        <f t="shared" si="620"/>
        <v>5.99</v>
      </c>
      <c r="AJ2097">
        <v>5.99</v>
      </c>
      <c r="AK2097" s="4">
        <f t="shared" si="621"/>
        <v>1.4513391228284673E-2</v>
      </c>
      <c r="AL2097">
        <f t="shared" si="622"/>
        <v>91</v>
      </c>
      <c r="AN2097">
        <v>91</v>
      </c>
      <c r="AO2097" s="4">
        <f t="shared" si="623"/>
        <v>0.1</v>
      </c>
      <c r="AQ2097">
        <v>0.1</v>
      </c>
      <c r="AR2097" s="4">
        <f t="shared" si="624"/>
        <v>1766.9475950000001</v>
      </c>
      <c r="AT2097">
        <v>1766.9475950000001</v>
      </c>
      <c r="AV2097" s="4">
        <f t="shared" si="625"/>
        <v>1386542</v>
      </c>
      <c r="AX2097">
        <v>1386542</v>
      </c>
      <c r="AZ2097" s="4">
        <f t="shared" si="626"/>
        <v>1.5</v>
      </c>
      <c r="BB2097">
        <v>1.5</v>
      </c>
      <c r="BC2097" s="4">
        <f t="shared" si="627"/>
        <v>1</v>
      </c>
      <c r="BE2097">
        <v>1</v>
      </c>
      <c r="BH2097" s="4">
        <f t="shared" si="609"/>
        <v>79.8</v>
      </c>
      <c r="BJ2097">
        <v>79.8</v>
      </c>
    </row>
    <row r="2098" spans="1:62" x14ac:dyDescent="0.25">
      <c r="A2098" s="4" t="s">
        <v>159</v>
      </c>
      <c r="B2098" s="4">
        <v>2006</v>
      </c>
      <c r="C2098" s="4">
        <v>1</v>
      </c>
      <c r="E2098" s="4">
        <f t="shared" si="610"/>
        <v>2.5292899572934295E-3</v>
      </c>
      <c r="F2098">
        <v>79</v>
      </c>
      <c r="H2098" s="4">
        <f t="shared" si="611"/>
        <v>1.4451691931942897E-2</v>
      </c>
      <c r="I2098">
        <f t="shared" si="612"/>
        <v>2</v>
      </c>
      <c r="K2098">
        <v>2</v>
      </c>
      <c r="L2098" s="4">
        <v>8.83</v>
      </c>
      <c r="M2098">
        <f t="shared" si="613"/>
        <v>1.8731145170040577E-4</v>
      </c>
      <c r="O2098" s="4">
        <f t="shared" si="614"/>
        <v>0</v>
      </c>
      <c r="Q2098">
        <v>0</v>
      </c>
      <c r="S2098" s="4">
        <f t="shared" si="615"/>
        <v>1.2276440336999126E-2</v>
      </c>
      <c r="T2098">
        <v>99</v>
      </c>
      <c r="W2098" s="4">
        <f t="shared" si="616"/>
        <v>28</v>
      </c>
      <c r="X2098">
        <v>28</v>
      </c>
      <c r="Y2098" s="4">
        <v>27.7</v>
      </c>
      <c r="AB2098" s="4">
        <f t="shared" si="617"/>
        <v>2</v>
      </c>
      <c r="AC2098" s="3">
        <v>2</v>
      </c>
      <c r="AD2098" s="4">
        <f t="shared" si="618"/>
        <v>1.328225734137892E-2</v>
      </c>
      <c r="AE2098">
        <f t="shared" si="619"/>
        <v>98</v>
      </c>
      <c r="AG2098">
        <v>98</v>
      </c>
      <c r="AH2098" s="4">
        <f t="shared" si="620"/>
        <v>5.76</v>
      </c>
      <c r="AJ2098">
        <v>5.76</v>
      </c>
      <c r="AK2098" s="4">
        <f t="shared" si="621"/>
        <v>1.2626986411164373E-2</v>
      </c>
      <c r="AL2098">
        <f t="shared" si="622"/>
        <v>98</v>
      </c>
      <c r="AN2098">
        <v>98</v>
      </c>
      <c r="AO2098" s="4">
        <f t="shared" si="623"/>
        <v>0.1</v>
      </c>
      <c r="AQ2098">
        <v>0.1</v>
      </c>
      <c r="AR2098" s="4">
        <f t="shared" si="624"/>
        <v>1766.9475950000001</v>
      </c>
      <c r="AT2098">
        <v>1766.9475950000001</v>
      </c>
      <c r="AV2098" s="4">
        <f t="shared" si="625"/>
        <v>1386542</v>
      </c>
      <c r="AX2098">
        <v>1386542</v>
      </c>
      <c r="AZ2098" s="4">
        <f t="shared" si="626"/>
        <v>1.5</v>
      </c>
      <c r="BB2098">
        <v>1.5</v>
      </c>
      <c r="BC2098" s="4">
        <f t="shared" si="627"/>
        <v>1</v>
      </c>
      <c r="BE2098">
        <v>1</v>
      </c>
      <c r="BH2098" s="4">
        <f t="shared" si="609"/>
        <v>79.400000000000006</v>
      </c>
      <c r="BJ2098">
        <v>79.400000000000006</v>
      </c>
    </row>
    <row r="2099" spans="1:62" x14ac:dyDescent="0.25">
      <c r="A2099" s="4" t="s">
        <v>159</v>
      </c>
      <c r="B2099" s="4">
        <v>2005</v>
      </c>
      <c r="C2099" s="4">
        <v>1</v>
      </c>
      <c r="E2099" s="4">
        <f t="shared" si="610"/>
        <v>2.5984054652961057E-3</v>
      </c>
      <c r="F2099">
        <v>84</v>
      </c>
      <c r="H2099" s="4">
        <f t="shared" si="611"/>
        <v>1.4451691931942897E-2</v>
      </c>
      <c r="I2099">
        <f t="shared" si="612"/>
        <v>2</v>
      </c>
      <c r="K2099">
        <v>2</v>
      </c>
      <c r="L2099" s="4">
        <v>9.0299999999999994</v>
      </c>
      <c r="M2099">
        <f t="shared" si="613"/>
        <v>1.8731145170040577E-4</v>
      </c>
      <c r="O2099" s="4">
        <f t="shared" si="614"/>
        <v>0</v>
      </c>
      <c r="Q2099">
        <v>0</v>
      </c>
      <c r="S2099" s="4">
        <f t="shared" si="615"/>
        <v>1.2276440336999126E-2</v>
      </c>
      <c r="T2099">
        <v>99</v>
      </c>
      <c r="W2099" s="4">
        <f t="shared" si="616"/>
        <v>7</v>
      </c>
      <c r="X2099">
        <v>7</v>
      </c>
      <c r="Y2099" s="4">
        <v>27.2</v>
      </c>
      <c r="AB2099" s="4">
        <f t="shared" si="617"/>
        <v>3</v>
      </c>
      <c r="AC2099" s="3">
        <v>3</v>
      </c>
      <c r="AD2099" s="4">
        <f t="shared" si="618"/>
        <v>1.3927509769009382E-2</v>
      </c>
      <c r="AE2099">
        <f t="shared" si="619"/>
        <v>96</v>
      </c>
      <c r="AG2099">
        <v>96</v>
      </c>
      <c r="AH2099" s="4">
        <f t="shared" si="620"/>
        <v>5.33</v>
      </c>
      <c r="AJ2099">
        <v>5.33</v>
      </c>
      <c r="AK2099" s="4">
        <f t="shared" si="621"/>
        <v>1.3228380890206509E-2</v>
      </c>
      <c r="AL2099">
        <f t="shared" si="622"/>
        <v>96</v>
      </c>
      <c r="AN2099">
        <v>96</v>
      </c>
      <c r="AO2099" s="4">
        <f t="shared" si="623"/>
        <v>0.1</v>
      </c>
      <c r="AQ2099">
        <v>0.1</v>
      </c>
      <c r="AR2099" s="4">
        <f t="shared" si="624"/>
        <v>1766.9475950000001</v>
      </c>
      <c r="AT2099">
        <v>1766.9475950000001</v>
      </c>
      <c r="AV2099" s="4">
        <f t="shared" si="625"/>
        <v>1386542</v>
      </c>
      <c r="AX2099">
        <v>1386542</v>
      </c>
      <c r="AZ2099" s="4">
        <f t="shared" si="626"/>
        <v>1.6</v>
      </c>
      <c r="BB2099">
        <v>1.6</v>
      </c>
      <c r="BC2099" s="4">
        <f t="shared" si="627"/>
        <v>1</v>
      </c>
      <c r="BE2099">
        <v>1</v>
      </c>
      <c r="BH2099" s="4">
        <f t="shared" si="609"/>
        <v>78.7</v>
      </c>
      <c r="BJ2099">
        <v>78.7</v>
      </c>
    </row>
    <row r="2100" spans="1:62" x14ac:dyDescent="0.25">
      <c r="A2100" s="4" t="s">
        <v>159</v>
      </c>
      <c r="B2100" s="4">
        <v>2004</v>
      </c>
      <c r="C2100" s="4">
        <v>1</v>
      </c>
      <c r="E2100" s="4">
        <f t="shared" si="610"/>
        <v>2.6650932740996318E-3</v>
      </c>
      <c r="F2100">
        <v>89</v>
      </c>
      <c r="H2100" s="4">
        <f t="shared" si="611"/>
        <v>1.4845116203364152E-2</v>
      </c>
      <c r="I2100">
        <f t="shared" si="612"/>
        <v>3</v>
      </c>
      <c r="K2100">
        <v>3</v>
      </c>
      <c r="L2100" s="4">
        <v>9.18</v>
      </c>
      <c r="M2100">
        <f t="shared" si="613"/>
        <v>1.8731145170040577E-4</v>
      </c>
      <c r="O2100" s="4">
        <f t="shared" si="614"/>
        <v>0</v>
      </c>
      <c r="Q2100">
        <v>0</v>
      </c>
      <c r="S2100" s="4">
        <f t="shared" si="615"/>
        <v>1.4437648664183886E-2</v>
      </c>
      <c r="T2100">
        <v>92</v>
      </c>
      <c r="W2100" s="4">
        <f t="shared" si="616"/>
        <v>11</v>
      </c>
      <c r="X2100">
        <v>11</v>
      </c>
      <c r="Y2100" s="4">
        <v>26.7</v>
      </c>
      <c r="AB2100" s="4">
        <f t="shared" si="617"/>
        <v>3</v>
      </c>
      <c r="AC2100" s="3">
        <v>3</v>
      </c>
      <c r="AD2100" s="4">
        <f t="shared" si="618"/>
        <v>1.8963663033567019E-4</v>
      </c>
      <c r="AE2100">
        <f t="shared" si="619"/>
        <v>9</v>
      </c>
      <c r="AG2100">
        <v>9</v>
      </c>
      <c r="AH2100" s="4">
        <f t="shared" si="620"/>
        <v>4.96</v>
      </c>
      <c r="AJ2100">
        <v>4.96</v>
      </c>
      <c r="AK2100" s="4">
        <f t="shared" si="621"/>
        <v>1.5029856483919026E-2</v>
      </c>
      <c r="AL2100">
        <f t="shared" si="622"/>
        <v>88</v>
      </c>
      <c r="AN2100">
        <v>88</v>
      </c>
      <c r="AO2100" s="4">
        <f t="shared" si="623"/>
        <v>0.1</v>
      </c>
      <c r="AQ2100">
        <v>0.1</v>
      </c>
      <c r="AR2100" s="4">
        <f t="shared" si="624"/>
        <v>1766.9475950000001</v>
      </c>
      <c r="AT2100">
        <v>1766.9475950000001</v>
      </c>
      <c r="AV2100" s="4">
        <f t="shared" si="625"/>
        <v>1386542</v>
      </c>
      <c r="AX2100">
        <v>1386542</v>
      </c>
      <c r="AZ2100" s="4">
        <f t="shared" si="626"/>
        <v>1.6</v>
      </c>
      <c r="BB2100">
        <v>1.6</v>
      </c>
      <c r="BC2100" s="4">
        <f t="shared" si="627"/>
        <v>1</v>
      </c>
      <c r="BE2100">
        <v>1</v>
      </c>
      <c r="BH2100" s="4">
        <f t="shared" si="609"/>
        <v>78.2</v>
      </c>
      <c r="BJ2100">
        <v>78.2</v>
      </c>
    </row>
    <row r="2101" spans="1:62" x14ac:dyDescent="0.25">
      <c r="A2101" s="4" t="s">
        <v>159</v>
      </c>
      <c r="B2101" s="4">
        <v>2003</v>
      </c>
      <c r="C2101" s="4">
        <v>1</v>
      </c>
      <c r="E2101" s="4">
        <f t="shared" si="610"/>
        <v>2.7415192256539868E-3</v>
      </c>
      <c r="F2101">
        <v>95</v>
      </c>
      <c r="H2101" s="4">
        <f t="shared" si="611"/>
        <v>1.4845116203364152E-2</v>
      </c>
      <c r="I2101">
        <f t="shared" si="612"/>
        <v>3</v>
      </c>
      <c r="K2101">
        <v>3</v>
      </c>
      <c r="L2101" s="4">
        <v>9.66</v>
      </c>
      <c r="M2101">
        <f t="shared" si="613"/>
        <v>1.8731145170040577E-4</v>
      </c>
      <c r="O2101" s="4">
        <f t="shared" si="614"/>
        <v>0</v>
      </c>
      <c r="Q2101">
        <v>0</v>
      </c>
      <c r="S2101" s="4">
        <f t="shared" si="615"/>
        <v>1.4682265089018029E-2</v>
      </c>
      <c r="T2101">
        <v>91</v>
      </c>
      <c r="W2101" s="4">
        <f t="shared" si="616"/>
        <v>33</v>
      </c>
      <c r="X2101">
        <v>33</v>
      </c>
      <c r="Y2101" s="4">
        <v>26.2</v>
      </c>
      <c r="AB2101" s="4">
        <f t="shared" si="617"/>
        <v>3</v>
      </c>
      <c r="AC2101" s="3">
        <v>3</v>
      </c>
      <c r="AD2101" s="4">
        <f t="shared" si="618"/>
        <v>1.4586863865577022E-2</v>
      </c>
      <c r="AE2101">
        <f t="shared" si="619"/>
        <v>94</v>
      </c>
      <c r="AG2101">
        <v>94</v>
      </c>
      <c r="AH2101" s="4">
        <f t="shared" si="620"/>
        <v>4.93</v>
      </c>
      <c r="AJ2101">
        <v>4.93</v>
      </c>
      <c r="AK2101" s="4">
        <f t="shared" si="621"/>
        <v>1.2913951068681045E-2</v>
      </c>
      <c r="AL2101">
        <f t="shared" si="622"/>
        <v>97</v>
      </c>
      <c r="AN2101">
        <v>97</v>
      </c>
      <c r="AO2101" s="4">
        <f t="shared" si="623"/>
        <v>0.1</v>
      </c>
      <c r="AQ2101">
        <v>0.1</v>
      </c>
      <c r="AR2101" s="4">
        <f t="shared" si="624"/>
        <v>1766.9475950000001</v>
      </c>
      <c r="AT2101">
        <v>1766.9475950000001</v>
      </c>
      <c r="AV2101" s="4">
        <f t="shared" si="625"/>
        <v>1386542</v>
      </c>
      <c r="AX2101">
        <v>1386542</v>
      </c>
      <c r="AZ2101" s="4">
        <f t="shared" si="626"/>
        <v>1.6</v>
      </c>
      <c r="BB2101">
        <v>1.6</v>
      </c>
      <c r="BC2101" s="4">
        <f t="shared" si="627"/>
        <v>1</v>
      </c>
      <c r="BE2101">
        <v>1</v>
      </c>
      <c r="BH2101" s="4">
        <f t="shared" si="609"/>
        <v>77.599999999999994</v>
      </c>
      <c r="BJ2101">
        <v>77.599999999999994</v>
      </c>
    </row>
    <row r="2102" spans="1:62" x14ac:dyDescent="0.25">
      <c r="A2102" s="4" t="s">
        <v>159</v>
      </c>
      <c r="B2102" s="4">
        <v>2002</v>
      </c>
      <c r="C2102" s="4">
        <v>1</v>
      </c>
      <c r="E2102" s="4">
        <f t="shared" si="610"/>
        <v>2.7900691700735057E-3</v>
      </c>
      <c r="F2102">
        <v>99</v>
      </c>
      <c r="H2102" s="4">
        <f t="shared" si="611"/>
        <v>1.4845116203364152E-2</v>
      </c>
      <c r="I2102">
        <f t="shared" si="612"/>
        <v>3</v>
      </c>
      <c r="K2102">
        <v>3</v>
      </c>
      <c r="L2102" s="4">
        <v>9.5500000000000007</v>
      </c>
      <c r="M2102">
        <f t="shared" si="613"/>
        <v>1.8731145170040577E-4</v>
      </c>
      <c r="O2102" s="4">
        <f t="shared" si="614"/>
        <v>0</v>
      </c>
      <c r="Q2102">
        <v>0</v>
      </c>
      <c r="S2102" s="4">
        <f t="shared" si="615"/>
        <v>1.4437648664183886E-2</v>
      </c>
      <c r="T2102">
        <v>92</v>
      </c>
      <c r="W2102" s="4">
        <f t="shared" si="616"/>
        <v>62</v>
      </c>
      <c r="X2102">
        <v>62</v>
      </c>
      <c r="Y2102" s="4">
        <v>25.7</v>
      </c>
      <c r="AB2102" s="4">
        <f t="shared" si="617"/>
        <v>4</v>
      </c>
      <c r="AC2102" s="3">
        <v>4</v>
      </c>
      <c r="AD2102" s="4">
        <f t="shared" si="618"/>
        <v>1.2973238487008631E-2</v>
      </c>
      <c r="AE2102">
        <f t="shared" si="619"/>
        <v>99</v>
      </c>
      <c r="AG2102">
        <v>99</v>
      </c>
      <c r="AH2102" s="4">
        <f t="shared" si="620"/>
        <v>4.6100000000000003</v>
      </c>
      <c r="AJ2102">
        <v>4.6100000000000003</v>
      </c>
      <c r="AK2102" s="4">
        <f t="shared" si="621"/>
        <v>1.2905204964777022E-2</v>
      </c>
      <c r="AL2102">
        <f t="shared" si="622"/>
        <v>97</v>
      </c>
      <c r="AN2102">
        <v>97</v>
      </c>
      <c r="AO2102" s="4">
        <f t="shared" si="623"/>
        <v>0.1</v>
      </c>
      <c r="AQ2102">
        <v>0.1</v>
      </c>
      <c r="AR2102" s="4">
        <f t="shared" si="624"/>
        <v>1766.9475950000001</v>
      </c>
      <c r="AT2102">
        <v>1766.9475950000001</v>
      </c>
      <c r="AV2102" s="4">
        <f t="shared" si="625"/>
        <v>1386542</v>
      </c>
      <c r="AX2102">
        <v>1386542</v>
      </c>
      <c r="AZ2102" s="4">
        <f t="shared" si="626"/>
        <v>1.6</v>
      </c>
      <c r="BB2102">
        <v>1.6</v>
      </c>
      <c r="BC2102" s="4">
        <f t="shared" si="627"/>
        <v>1.1000000000000001</v>
      </c>
      <c r="BE2102">
        <v>1.1000000000000001</v>
      </c>
      <c r="BH2102" s="4">
        <f t="shared" si="609"/>
        <v>77.099999999999994</v>
      </c>
      <c r="BJ2102">
        <v>77.099999999999994</v>
      </c>
    </row>
    <row r="2103" spans="1:62" x14ac:dyDescent="0.25">
      <c r="A2103" s="4" t="s">
        <v>159</v>
      </c>
      <c r="B2103" s="4">
        <v>2001</v>
      </c>
      <c r="C2103" s="4">
        <v>1</v>
      </c>
      <c r="E2103" s="4">
        <f t="shared" si="610"/>
        <v>1.5828009310702893E-3</v>
      </c>
      <c r="F2103">
        <v>17</v>
      </c>
      <c r="H2103" s="4">
        <f t="shared" si="611"/>
        <v>1.4845116203364152E-2</v>
      </c>
      <c r="I2103">
        <f t="shared" si="612"/>
        <v>3</v>
      </c>
      <c r="K2103">
        <v>3</v>
      </c>
      <c r="L2103" s="4">
        <v>11.45</v>
      </c>
      <c r="M2103">
        <f t="shared" si="613"/>
        <v>1.8731145170040577E-4</v>
      </c>
      <c r="O2103" s="4">
        <f t="shared" si="614"/>
        <v>0</v>
      </c>
      <c r="Q2103">
        <v>0</v>
      </c>
      <c r="S2103" s="4">
        <f t="shared" si="615"/>
        <v>1.511169775295931E-2</v>
      </c>
      <c r="T2103">
        <v>89</v>
      </c>
      <c r="W2103" s="4">
        <f t="shared" si="616"/>
        <v>900.625</v>
      </c>
      <c r="X2103">
        <v>23060</v>
      </c>
      <c r="Y2103" s="4">
        <v>25.2</v>
      </c>
      <c r="AB2103" s="4">
        <f t="shared" si="617"/>
        <v>4</v>
      </c>
      <c r="AC2103" s="3">
        <v>4</v>
      </c>
      <c r="AD2103" s="4">
        <f t="shared" si="618"/>
        <v>1.296389656431121E-2</v>
      </c>
      <c r="AE2103">
        <f t="shared" si="619"/>
        <v>99</v>
      </c>
      <c r="AG2103">
        <v>99</v>
      </c>
      <c r="AH2103" s="4">
        <f t="shared" si="620"/>
        <v>4.76</v>
      </c>
      <c r="AJ2103">
        <v>4.76</v>
      </c>
      <c r="AK2103" s="4">
        <f t="shared" si="621"/>
        <v>1.2896450938545219E-2</v>
      </c>
      <c r="AL2103">
        <f t="shared" si="622"/>
        <v>97</v>
      </c>
      <c r="AN2103">
        <v>97</v>
      </c>
      <c r="AO2103" s="4">
        <f t="shared" si="623"/>
        <v>0.1</v>
      </c>
      <c r="AQ2103">
        <v>0.1</v>
      </c>
      <c r="AR2103" s="4">
        <f t="shared" si="624"/>
        <v>1766.9475950000001</v>
      </c>
      <c r="AT2103">
        <v>1766.9475950000001</v>
      </c>
      <c r="AV2103" s="4">
        <f t="shared" si="625"/>
        <v>1386542</v>
      </c>
      <c r="AX2103">
        <v>1386542</v>
      </c>
      <c r="AZ2103" s="4">
        <f t="shared" si="626"/>
        <v>1.6</v>
      </c>
      <c r="BB2103">
        <v>1.6</v>
      </c>
      <c r="BC2103" s="4">
        <f t="shared" si="627"/>
        <v>1.1000000000000001</v>
      </c>
      <c r="BE2103">
        <v>1.1000000000000001</v>
      </c>
      <c r="BH2103" s="4">
        <f t="shared" si="609"/>
        <v>76.7</v>
      </c>
      <c r="BJ2103">
        <v>76.7</v>
      </c>
    </row>
    <row r="2104" spans="1:62" x14ac:dyDescent="0.25">
      <c r="A2104" s="4" t="s">
        <v>159</v>
      </c>
      <c r="B2104" s="4">
        <v>2000</v>
      </c>
      <c r="C2104" s="4">
        <v>1</v>
      </c>
      <c r="E2104" s="4">
        <f t="shared" si="610"/>
        <v>2.971649123711236E-3</v>
      </c>
      <c r="F2104">
        <v>116</v>
      </c>
      <c r="H2104" s="4">
        <f t="shared" si="611"/>
        <v>1.5219517169984854E-2</v>
      </c>
      <c r="I2104">
        <f t="shared" si="612"/>
        <v>4</v>
      </c>
      <c r="K2104">
        <v>4</v>
      </c>
      <c r="L2104" s="4">
        <v>10.33</v>
      </c>
      <c r="M2104">
        <f t="shared" si="613"/>
        <v>1.8731145170040577E-4</v>
      </c>
      <c r="O2104" s="4">
        <f t="shared" si="614"/>
        <v>0</v>
      </c>
      <c r="Q2104">
        <v>0</v>
      </c>
      <c r="S2104" s="4">
        <f t="shared" si="615"/>
        <v>1.4174537003913691E-2</v>
      </c>
      <c r="T2104">
        <v>93</v>
      </c>
      <c r="W2104" s="4">
        <f t="shared" si="616"/>
        <v>900.625</v>
      </c>
      <c r="X2104">
        <v>32647</v>
      </c>
      <c r="Y2104" s="4">
        <v>24.7</v>
      </c>
      <c r="AB2104" s="4">
        <f t="shared" si="617"/>
        <v>4</v>
      </c>
      <c r="AC2104" s="3">
        <v>4</v>
      </c>
      <c r="AD2104" s="4">
        <f t="shared" si="618"/>
        <v>1.2954544660187348E-2</v>
      </c>
      <c r="AE2104">
        <f t="shared" si="619"/>
        <v>99</v>
      </c>
      <c r="AG2104">
        <v>99</v>
      </c>
      <c r="AH2104" s="4">
        <f t="shared" si="620"/>
        <v>4.2300000000000004</v>
      </c>
      <c r="AJ2104">
        <v>4.2300000000000004</v>
      </c>
      <c r="AK2104" s="4">
        <f t="shared" si="621"/>
        <v>1.2887688964297777E-2</v>
      </c>
      <c r="AL2104">
        <f t="shared" si="622"/>
        <v>97</v>
      </c>
      <c r="AN2104">
        <v>97</v>
      </c>
      <c r="AO2104" s="4">
        <f t="shared" si="623"/>
        <v>0.1</v>
      </c>
      <c r="AQ2104">
        <v>0.1</v>
      </c>
      <c r="AR2104" s="4">
        <f t="shared" si="624"/>
        <v>1766.9475950000001</v>
      </c>
      <c r="AT2104">
        <v>1766.9475950000001</v>
      </c>
      <c r="AV2104" s="4">
        <f t="shared" si="625"/>
        <v>1386542</v>
      </c>
      <c r="AX2104">
        <v>1386542</v>
      </c>
      <c r="AZ2104" s="4">
        <f t="shared" si="626"/>
        <v>1.6</v>
      </c>
      <c r="BB2104">
        <v>1.6</v>
      </c>
      <c r="BC2104" s="4">
        <f t="shared" si="627"/>
        <v>1.1000000000000001</v>
      </c>
      <c r="BE2104">
        <v>1.1000000000000001</v>
      </c>
      <c r="BH2104" s="4">
        <f t="shared" si="609"/>
        <v>76</v>
      </c>
      <c r="BJ2104">
        <v>76</v>
      </c>
    </row>
    <row r="2105" spans="1:62" x14ac:dyDescent="0.25">
      <c r="A2105" s="4" t="s">
        <v>160</v>
      </c>
      <c r="B2105" s="4">
        <v>2015</v>
      </c>
      <c r="C2105" s="4">
        <v>1</v>
      </c>
      <c r="E2105" s="4">
        <f t="shared" si="610"/>
        <v>3.2034076906723606E-3</v>
      </c>
      <c r="F2105">
        <v>157</v>
      </c>
      <c r="H2105" s="4">
        <f t="shared" si="611"/>
        <v>1.4041262411569241E-2</v>
      </c>
      <c r="I2105">
        <f t="shared" si="612"/>
        <v>1</v>
      </c>
      <c r="K2105">
        <v>1</v>
      </c>
      <c r="M2105">
        <f t="shared" si="613"/>
        <v>1.8731145170040577E-4</v>
      </c>
      <c r="O2105" s="4">
        <f t="shared" si="614"/>
        <v>0</v>
      </c>
      <c r="Q2105">
        <v>0</v>
      </c>
      <c r="S2105" s="4">
        <f t="shared" si="615"/>
        <v>1.5294555671065845E-2</v>
      </c>
      <c r="T2105">
        <v>88</v>
      </c>
      <c r="W2105" s="4">
        <f t="shared" si="616"/>
        <v>0</v>
      </c>
      <c r="X2105">
        <v>0</v>
      </c>
      <c r="Y2105" s="4">
        <v>53.4</v>
      </c>
      <c r="AB2105" s="4">
        <f t="shared" si="617"/>
        <v>1</v>
      </c>
      <c r="AC2105" s="3">
        <v>1</v>
      </c>
      <c r="AD2105" s="4">
        <f t="shared" si="618"/>
        <v>1.5847545526269824E-2</v>
      </c>
      <c r="AE2105">
        <f t="shared" si="619"/>
        <v>88</v>
      </c>
      <c r="AG2105">
        <v>88</v>
      </c>
      <c r="AH2105" s="4" t="e">
        <f t="shared" si="620"/>
        <v>#VALUE!</v>
      </c>
      <c r="AK2105" s="4">
        <f t="shared" si="621"/>
        <v>1.5128643700264705E-2</v>
      </c>
      <c r="AL2105">
        <f t="shared" si="622"/>
        <v>87</v>
      </c>
      <c r="AN2105">
        <v>87</v>
      </c>
      <c r="AO2105" s="4">
        <f t="shared" si="623"/>
        <v>0.1</v>
      </c>
      <c r="AQ2105">
        <v>0.1</v>
      </c>
      <c r="AR2105" s="4">
        <f t="shared" si="624"/>
        <v>1766.9475950000001</v>
      </c>
      <c r="AT2105">
        <v>1766.9475950000001</v>
      </c>
      <c r="AV2105" s="4">
        <f t="shared" si="625"/>
        <v>1386542</v>
      </c>
      <c r="AX2105">
        <v>1386542</v>
      </c>
      <c r="AZ2105" s="4">
        <f t="shared" si="626"/>
        <v>2.7</v>
      </c>
      <c r="BB2105">
        <v>2.7</v>
      </c>
      <c r="BC2105" s="4">
        <f t="shared" si="627"/>
        <v>2.8</v>
      </c>
      <c r="BE2105">
        <v>2.8</v>
      </c>
      <c r="BH2105" s="4">
        <f t="shared" si="609"/>
        <v>72.099999999999994</v>
      </c>
      <c r="BJ2105">
        <v>72.099999999999994</v>
      </c>
    </row>
    <row r="2106" spans="1:62" x14ac:dyDescent="0.25">
      <c r="A2106" s="4" t="s">
        <v>160</v>
      </c>
      <c r="B2106" s="4">
        <v>2014</v>
      </c>
      <c r="C2106" s="4">
        <v>1</v>
      </c>
      <c r="E2106" s="4">
        <f t="shared" si="610"/>
        <v>3.2089037615622073E-3</v>
      </c>
      <c r="F2106">
        <v>162</v>
      </c>
      <c r="H2106" s="4">
        <f t="shared" si="611"/>
        <v>1.4041262411569241E-2</v>
      </c>
      <c r="I2106">
        <f t="shared" si="612"/>
        <v>1</v>
      </c>
      <c r="K2106">
        <v>1</v>
      </c>
      <c r="L2106" s="4">
        <v>9.99</v>
      </c>
      <c r="M2106">
        <f t="shared" si="613"/>
        <v>1.8731145170040577E-4</v>
      </c>
      <c r="O2106" s="4">
        <f t="shared" si="614"/>
        <v>0</v>
      </c>
      <c r="Q2106">
        <v>0</v>
      </c>
      <c r="S2106" s="4">
        <f t="shared" si="615"/>
        <v>1.4437648664183886E-2</v>
      </c>
      <c r="T2106">
        <v>92</v>
      </c>
      <c r="W2106" s="4">
        <f t="shared" si="616"/>
        <v>2</v>
      </c>
      <c r="X2106">
        <v>2</v>
      </c>
      <c r="Y2106" s="4">
        <v>52.7</v>
      </c>
      <c r="AB2106" s="4">
        <f t="shared" si="617"/>
        <v>1</v>
      </c>
      <c r="AC2106" s="3">
        <v>1</v>
      </c>
      <c r="AD2106" s="4">
        <f t="shared" si="618"/>
        <v>1.5061257674318568E-2</v>
      </c>
      <c r="AE2106">
        <f t="shared" si="619"/>
        <v>92</v>
      </c>
      <c r="AG2106">
        <v>92</v>
      </c>
      <c r="AH2106" s="4">
        <f t="shared" si="620"/>
        <v>1.32</v>
      </c>
      <c r="AJ2106">
        <v>1.32</v>
      </c>
      <c r="AK2106" s="4">
        <f t="shared" si="621"/>
        <v>3.0015665372530039E-4</v>
      </c>
      <c r="AL2106">
        <f t="shared" si="622"/>
        <v>9</v>
      </c>
      <c r="AN2106">
        <v>9</v>
      </c>
      <c r="AO2106" s="4">
        <f t="shared" si="623"/>
        <v>0.1</v>
      </c>
      <c r="AQ2106">
        <v>0.1</v>
      </c>
      <c r="AR2106" s="4">
        <f t="shared" si="624"/>
        <v>1766.9475950000001</v>
      </c>
      <c r="AT2106">
        <v>1766.9475950000001</v>
      </c>
      <c r="AV2106" s="4">
        <f t="shared" si="625"/>
        <v>1386542</v>
      </c>
      <c r="AX2106">
        <v>1386542</v>
      </c>
      <c r="AZ2106" s="4">
        <f t="shared" si="626"/>
        <v>2.7</v>
      </c>
      <c r="BB2106">
        <v>2.7</v>
      </c>
      <c r="BC2106" s="4">
        <f t="shared" si="627"/>
        <v>2.8</v>
      </c>
      <c r="BE2106">
        <v>2.8</v>
      </c>
      <c r="BH2106" s="4">
        <f t="shared" si="609"/>
        <v>71.8</v>
      </c>
      <c r="BJ2106">
        <v>71.8</v>
      </c>
    </row>
    <row r="2107" spans="1:62" x14ac:dyDescent="0.25">
      <c r="A2107" s="4" t="s">
        <v>160</v>
      </c>
      <c r="B2107" s="4">
        <v>2013</v>
      </c>
      <c r="C2107" s="4">
        <v>1</v>
      </c>
      <c r="E2107" s="4">
        <f t="shared" si="610"/>
        <v>3.2093808058496461E-3</v>
      </c>
      <c r="F2107">
        <v>163</v>
      </c>
      <c r="H2107" s="4">
        <f t="shared" si="611"/>
        <v>1.4041262411569241E-2</v>
      </c>
      <c r="I2107">
        <f t="shared" si="612"/>
        <v>1</v>
      </c>
      <c r="K2107">
        <v>1</v>
      </c>
      <c r="L2107" s="4">
        <v>10.49</v>
      </c>
      <c r="M2107">
        <f t="shared" si="613"/>
        <v>1.8731145170040577E-4</v>
      </c>
      <c r="O2107" s="4">
        <f t="shared" si="614"/>
        <v>0</v>
      </c>
      <c r="Q2107">
        <v>0</v>
      </c>
      <c r="S2107" s="4">
        <f t="shared" si="615"/>
        <v>1.4682265089018029E-2</v>
      </c>
      <c r="T2107">
        <v>91</v>
      </c>
      <c r="W2107" s="4">
        <f t="shared" si="616"/>
        <v>27</v>
      </c>
      <c r="X2107">
        <v>27</v>
      </c>
      <c r="Y2107" s="4">
        <v>52.1</v>
      </c>
      <c r="AB2107" s="4">
        <f t="shared" si="617"/>
        <v>1</v>
      </c>
      <c r="AC2107" s="3">
        <v>1</v>
      </c>
      <c r="AD2107" s="4">
        <f t="shared" si="618"/>
        <v>1.505200828316631E-2</v>
      </c>
      <c r="AE2107">
        <f t="shared" si="619"/>
        <v>92</v>
      </c>
      <c r="AG2107">
        <v>92</v>
      </c>
      <c r="AH2107" s="4">
        <f t="shared" si="620"/>
        <v>1.5</v>
      </c>
      <c r="AJ2107">
        <v>1.5</v>
      </c>
      <c r="AK2107" s="4">
        <f t="shared" si="621"/>
        <v>2.8886182137836041E-4</v>
      </c>
      <c r="AL2107">
        <f t="shared" si="622"/>
        <v>9</v>
      </c>
      <c r="AN2107">
        <v>9</v>
      </c>
      <c r="AO2107" s="4">
        <f t="shared" si="623"/>
        <v>0.1</v>
      </c>
      <c r="AQ2107">
        <v>0.1</v>
      </c>
      <c r="AR2107" s="4">
        <f t="shared" si="624"/>
        <v>1766.9475950000001</v>
      </c>
      <c r="AT2107">
        <v>1766.9475950000001</v>
      </c>
      <c r="AV2107" s="4">
        <f t="shared" si="625"/>
        <v>1386542</v>
      </c>
      <c r="AX2107">
        <v>1386542</v>
      </c>
      <c r="AZ2107" s="4">
        <f t="shared" si="626"/>
        <v>2.7</v>
      </c>
      <c r="BB2107">
        <v>2.7</v>
      </c>
      <c r="BC2107" s="4">
        <f t="shared" si="627"/>
        <v>2.9</v>
      </c>
      <c r="BE2107">
        <v>2.9</v>
      </c>
      <c r="BH2107" s="4">
        <f t="shared" si="609"/>
        <v>71.7</v>
      </c>
      <c r="BJ2107">
        <v>71.7</v>
      </c>
    </row>
    <row r="2108" spans="1:62" x14ac:dyDescent="0.25">
      <c r="A2108" s="4" t="s">
        <v>160</v>
      </c>
      <c r="B2108" s="4">
        <v>2012</v>
      </c>
      <c r="C2108" s="4">
        <v>1</v>
      </c>
      <c r="E2108" s="4">
        <f t="shared" si="610"/>
        <v>3.1989186021982832E-3</v>
      </c>
      <c r="F2108">
        <v>175</v>
      </c>
      <c r="H2108" s="4">
        <f t="shared" si="611"/>
        <v>1.4041262411569241E-2</v>
      </c>
      <c r="I2108">
        <f t="shared" si="612"/>
        <v>1</v>
      </c>
      <c r="K2108">
        <v>1</v>
      </c>
      <c r="L2108" s="4">
        <v>10.68</v>
      </c>
      <c r="M2108">
        <f t="shared" si="613"/>
        <v>1.8731145170040577E-4</v>
      </c>
      <c r="O2108" s="4">
        <f t="shared" si="614"/>
        <v>0</v>
      </c>
      <c r="Q2108">
        <v>0</v>
      </c>
      <c r="S2108" s="4">
        <f t="shared" si="615"/>
        <v>1.3894096137580055E-2</v>
      </c>
      <c r="T2108">
        <v>94</v>
      </c>
      <c r="W2108" s="4">
        <f t="shared" si="616"/>
        <v>11</v>
      </c>
      <c r="X2108">
        <v>11</v>
      </c>
      <c r="Y2108" s="4">
        <v>51.5</v>
      </c>
      <c r="AB2108" s="4">
        <f t="shared" si="617"/>
        <v>1</v>
      </c>
      <c r="AC2108" s="3">
        <v>1</v>
      </c>
      <c r="AD2108" s="4">
        <f t="shared" si="618"/>
        <v>1.5042752886712222E-2</v>
      </c>
      <c r="AE2108">
        <f t="shared" si="619"/>
        <v>92</v>
      </c>
      <c r="AG2108">
        <v>92</v>
      </c>
      <c r="AH2108" s="4">
        <f t="shared" si="620"/>
        <v>11.87</v>
      </c>
      <c r="AJ2108">
        <v>11.87</v>
      </c>
      <c r="AK2108" s="4">
        <f t="shared" si="621"/>
        <v>1.4355429967131E-2</v>
      </c>
      <c r="AL2108">
        <f t="shared" si="622"/>
        <v>92</v>
      </c>
      <c r="AN2108">
        <v>92</v>
      </c>
      <c r="AO2108" s="4">
        <f t="shared" si="623"/>
        <v>0.1</v>
      </c>
      <c r="AQ2108">
        <v>0.1</v>
      </c>
      <c r="AR2108" s="4">
        <f t="shared" si="624"/>
        <v>1766.9475950000001</v>
      </c>
      <c r="AT2108">
        <v>1766.9475950000001</v>
      </c>
      <c r="AV2108" s="4">
        <f t="shared" si="625"/>
        <v>1386542</v>
      </c>
      <c r="AX2108">
        <v>1386542</v>
      </c>
      <c r="AZ2108" s="4">
        <f t="shared" si="626"/>
        <v>2.7</v>
      </c>
      <c r="BB2108">
        <v>2.7</v>
      </c>
      <c r="BC2108" s="4">
        <f t="shared" si="627"/>
        <v>2.9</v>
      </c>
      <c r="BE2108">
        <v>2.9</v>
      </c>
      <c r="BH2108" s="4">
        <f t="shared" si="609"/>
        <v>79</v>
      </c>
      <c r="BJ2108">
        <v>79</v>
      </c>
    </row>
    <row r="2109" spans="1:62" x14ac:dyDescent="0.25">
      <c r="A2109" s="4" t="s">
        <v>160</v>
      </c>
      <c r="B2109" s="4">
        <v>2011</v>
      </c>
      <c r="C2109" s="4">
        <v>1</v>
      </c>
      <c r="E2109" s="4">
        <f t="shared" si="610"/>
        <v>3.1942821360762923E-3</v>
      </c>
      <c r="F2109">
        <v>177</v>
      </c>
      <c r="H2109" s="4">
        <f t="shared" si="611"/>
        <v>1.4041262411569241E-2</v>
      </c>
      <c r="I2109">
        <f t="shared" si="612"/>
        <v>1</v>
      </c>
      <c r="K2109">
        <v>1</v>
      </c>
      <c r="L2109" s="4">
        <v>9.4499999999999993</v>
      </c>
      <c r="M2109">
        <f t="shared" si="613"/>
        <v>1.8731145170040577E-4</v>
      </c>
      <c r="O2109" s="4">
        <f t="shared" si="614"/>
        <v>0</v>
      </c>
      <c r="Q2109">
        <v>0</v>
      </c>
      <c r="S2109" s="4">
        <f t="shared" si="615"/>
        <v>1.3286180512832984E-2</v>
      </c>
      <c r="T2109">
        <v>96</v>
      </c>
      <c r="W2109" s="4">
        <f t="shared" si="616"/>
        <v>0</v>
      </c>
      <c r="X2109">
        <v>0</v>
      </c>
      <c r="Y2109" s="4">
        <v>5.9</v>
      </c>
      <c r="AB2109" s="4">
        <f t="shared" si="617"/>
        <v>1</v>
      </c>
      <c r="AC2109" s="3">
        <v>1</v>
      </c>
      <c r="AD2109" s="4">
        <f t="shared" si="618"/>
        <v>1.3921664746908223E-2</v>
      </c>
      <c r="AE2109">
        <f t="shared" si="619"/>
        <v>96</v>
      </c>
      <c r="AG2109">
        <v>96</v>
      </c>
      <c r="AH2109" s="4">
        <f t="shared" si="620"/>
        <v>1.61</v>
      </c>
      <c r="AJ2109">
        <v>1.61</v>
      </c>
      <c r="AK2109" s="4">
        <f t="shared" si="621"/>
        <v>1.4106603709855789E-2</v>
      </c>
      <c r="AL2109">
        <f t="shared" si="622"/>
        <v>93</v>
      </c>
      <c r="AN2109">
        <v>93</v>
      </c>
      <c r="AO2109" s="4">
        <f t="shared" si="623"/>
        <v>0.1</v>
      </c>
      <c r="AQ2109">
        <v>0.1</v>
      </c>
      <c r="AR2109" s="4">
        <f t="shared" si="624"/>
        <v>1766.9475950000001</v>
      </c>
      <c r="AT2109">
        <v>1766.9475950000001</v>
      </c>
      <c r="AV2109" s="4">
        <f t="shared" si="625"/>
        <v>1386542</v>
      </c>
      <c r="AX2109">
        <v>1386542</v>
      </c>
      <c r="AZ2109" s="4">
        <f t="shared" si="626"/>
        <v>2.8</v>
      </c>
      <c r="BB2109">
        <v>2.8</v>
      </c>
      <c r="BC2109" s="4">
        <f t="shared" si="627"/>
        <v>3</v>
      </c>
      <c r="BE2109">
        <v>3</v>
      </c>
      <c r="BH2109" s="4">
        <f t="shared" si="609"/>
        <v>77</v>
      </c>
      <c r="BJ2109">
        <v>77</v>
      </c>
    </row>
    <row r="2110" spans="1:62" x14ac:dyDescent="0.25">
      <c r="A2110" s="4" t="s">
        <v>160</v>
      </c>
      <c r="B2110" s="4">
        <v>2010</v>
      </c>
      <c r="C2110" s="4">
        <v>1</v>
      </c>
      <c r="E2110" s="4">
        <f t="shared" si="610"/>
        <v>2.9185638238934642E-3</v>
      </c>
      <c r="F2110">
        <v>219</v>
      </c>
      <c r="H2110" s="4">
        <f t="shared" si="611"/>
        <v>1.4041262411569241E-2</v>
      </c>
      <c r="I2110">
        <f t="shared" si="612"/>
        <v>1</v>
      </c>
      <c r="K2110">
        <v>1</v>
      </c>
      <c r="L2110" s="4">
        <v>8.25</v>
      </c>
      <c r="M2110">
        <f t="shared" si="613"/>
        <v>1.8731145170040577E-4</v>
      </c>
      <c r="O2110" s="4">
        <f t="shared" si="614"/>
        <v>0</v>
      </c>
      <c r="Q2110">
        <v>0</v>
      </c>
      <c r="S2110" s="4">
        <f t="shared" si="615"/>
        <v>1.2624262505316943E-2</v>
      </c>
      <c r="T2110">
        <v>98</v>
      </c>
      <c r="W2110" s="4">
        <f t="shared" si="616"/>
        <v>0</v>
      </c>
      <c r="X2110">
        <v>0</v>
      </c>
      <c r="Y2110" s="4">
        <v>5.4</v>
      </c>
      <c r="AB2110" s="4">
        <f t="shared" si="617"/>
        <v>1</v>
      </c>
      <c r="AC2110" s="3">
        <v>1</v>
      </c>
      <c r="AD2110" s="4">
        <f t="shared" si="618"/>
        <v>1.35913679013186E-2</v>
      </c>
      <c r="AE2110">
        <f t="shared" si="619"/>
        <v>97</v>
      </c>
      <c r="AG2110">
        <v>97</v>
      </c>
      <c r="AH2110" s="4">
        <f t="shared" si="620"/>
        <v>12.341249999999999</v>
      </c>
      <c r="AJ2110">
        <v>12.8</v>
      </c>
      <c r="AK2110" s="4">
        <f t="shared" si="621"/>
        <v>2.8050074637986778E-4</v>
      </c>
      <c r="AL2110">
        <f t="shared" si="622"/>
        <v>9</v>
      </c>
      <c r="AN2110">
        <v>9</v>
      </c>
      <c r="AO2110" s="4">
        <f t="shared" si="623"/>
        <v>0.1</v>
      </c>
      <c r="AQ2110">
        <v>0.1</v>
      </c>
      <c r="AR2110" s="4">
        <f t="shared" si="624"/>
        <v>1766.9475950000001</v>
      </c>
      <c r="AT2110">
        <v>1766.9475950000001</v>
      </c>
      <c r="AV2110" s="4">
        <f t="shared" si="625"/>
        <v>1386542</v>
      </c>
      <c r="AX2110">
        <v>1386542</v>
      </c>
      <c r="AZ2110" s="4">
        <f t="shared" si="626"/>
        <v>2.8</v>
      </c>
      <c r="BB2110">
        <v>2.8</v>
      </c>
      <c r="BC2110" s="4">
        <f t="shared" si="627"/>
        <v>3</v>
      </c>
      <c r="BE2110">
        <v>3</v>
      </c>
      <c r="BH2110" s="4">
        <f t="shared" si="609"/>
        <v>68.8</v>
      </c>
      <c r="BJ2110">
        <v>68.8</v>
      </c>
    </row>
    <row r="2111" spans="1:62" x14ac:dyDescent="0.25">
      <c r="A2111" s="4" t="s">
        <v>160</v>
      </c>
      <c r="B2111" s="4">
        <v>2009</v>
      </c>
      <c r="C2111" s="4">
        <v>1</v>
      </c>
      <c r="E2111" s="4">
        <f t="shared" si="610"/>
        <v>2.9287272559071213E-3</v>
      </c>
      <c r="F2111">
        <v>218</v>
      </c>
      <c r="H2111" s="4">
        <f t="shared" si="611"/>
        <v>1.4041262411569241E-2</v>
      </c>
      <c r="I2111">
        <f t="shared" si="612"/>
        <v>1</v>
      </c>
      <c r="K2111">
        <v>1</v>
      </c>
      <c r="L2111" s="4">
        <v>8.4499999999999993</v>
      </c>
      <c r="M2111">
        <f t="shared" si="613"/>
        <v>1.8731145170040577E-4</v>
      </c>
      <c r="O2111" s="4">
        <f t="shared" si="614"/>
        <v>0</v>
      </c>
      <c r="Q2111">
        <v>0</v>
      </c>
      <c r="S2111" s="4">
        <f t="shared" si="615"/>
        <v>1.511169775295931E-2</v>
      </c>
      <c r="T2111">
        <v>89</v>
      </c>
      <c r="W2111" s="4">
        <f t="shared" si="616"/>
        <v>0</v>
      </c>
      <c r="X2111">
        <v>0</v>
      </c>
      <c r="Y2111" s="4">
        <v>49.9</v>
      </c>
      <c r="AB2111" s="4">
        <f t="shared" si="617"/>
        <v>1</v>
      </c>
      <c r="AC2111" s="3">
        <v>1</v>
      </c>
      <c r="AD2111" s="4">
        <f t="shared" si="618"/>
        <v>1.5927674567193038E-2</v>
      </c>
      <c r="AE2111">
        <f t="shared" si="619"/>
        <v>87</v>
      </c>
      <c r="AG2111">
        <v>87</v>
      </c>
      <c r="AH2111" s="4">
        <f t="shared" si="620"/>
        <v>12.341249999999999</v>
      </c>
      <c r="AJ2111">
        <v>12.49</v>
      </c>
      <c r="AK2111" s="4">
        <f t="shared" si="621"/>
        <v>1.5530427446377735E-2</v>
      </c>
      <c r="AL2111">
        <f t="shared" si="622"/>
        <v>85</v>
      </c>
      <c r="AN2111">
        <v>85</v>
      </c>
      <c r="AO2111" s="4">
        <f t="shared" si="623"/>
        <v>0.1</v>
      </c>
      <c r="AQ2111">
        <v>0.1</v>
      </c>
      <c r="AR2111" s="4">
        <f t="shared" si="624"/>
        <v>1766.9475950000001</v>
      </c>
      <c r="AT2111">
        <v>1766.9475950000001</v>
      </c>
      <c r="AV2111" s="4">
        <f t="shared" si="625"/>
        <v>1386542</v>
      </c>
      <c r="AX2111">
        <v>1386542</v>
      </c>
      <c r="AZ2111" s="4">
        <f t="shared" si="626"/>
        <v>2.9</v>
      </c>
      <c r="BB2111">
        <v>2.9</v>
      </c>
      <c r="BC2111" s="4">
        <f t="shared" si="627"/>
        <v>3.1</v>
      </c>
      <c r="BE2111">
        <v>3.1</v>
      </c>
      <c r="BH2111" s="4">
        <f t="shared" si="609"/>
        <v>69</v>
      </c>
      <c r="BJ2111">
        <v>69</v>
      </c>
    </row>
    <row r="2112" spans="1:62" x14ac:dyDescent="0.25">
      <c r="A2112" s="4" t="s">
        <v>160</v>
      </c>
      <c r="B2112" s="4">
        <v>2008</v>
      </c>
      <c r="C2112" s="4">
        <v>1</v>
      </c>
      <c r="E2112" s="4">
        <f t="shared" si="610"/>
        <v>2.8204378426535353E-3</v>
      </c>
      <c r="F2112">
        <v>228</v>
      </c>
      <c r="H2112" s="4">
        <f t="shared" si="611"/>
        <v>1.4041262411569241E-2</v>
      </c>
      <c r="I2112">
        <f t="shared" si="612"/>
        <v>1</v>
      </c>
      <c r="K2112">
        <v>1</v>
      </c>
      <c r="L2112" s="4">
        <v>9.07</v>
      </c>
      <c r="M2112">
        <f t="shared" si="613"/>
        <v>1.8731145170040577E-4</v>
      </c>
      <c r="O2112" s="4">
        <f t="shared" si="614"/>
        <v>0</v>
      </c>
      <c r="Q2112">
        <v>0</v>
      </c>
      <c r="S2112" s="4">
        <f t="shared" si="615"/>
        <v>1.2961300520541614E-2</v>
      </c>
      <c r="T2112">
        <v>97</v>
      </c>
      <c r="W2112" s="4">
        <f t="shared" si="616"/>
        <v>0</v>
      </c>
      <c r="X2112">
        <v>0</v>
      </c>
      <c r="Y2112" s="4">
        <v>49.5</v>
      </c>
      <c r="AB2112" s="4">
        <f t="shared" si="617"/>
        <v>1</v>
      </c>
      <c r="AC2112" s="3">
        <v>1</v>
      </c>
      <c r="AD2112" s="4">
        <f t="shared" si="618"/>
        <v>1.3895842029508533E-2</v>
      </c>
      <c r="AE2112">
        <f t="shared" si="619"/>
        <v>96</v>
      </c>
      <c r="AG2112">
        <v>96</v>
      </c>
      <c r="AH2112" s="4">
        <f t="shared" si="620"/>
        <v>11.41</v>
      </c>
      <c r="AJ2112">
        <v>11.41</v>
      </c>
      <c r="AK2112" s="4">
        <f t="shared" si="621"/>
        <v>2.7076609347330329E-4</v>
      </c>
      <c r="AL2112">
        <f t="shared" si="622"/>
        <v>9</v>
      </c>
      <c r="AN2112">
        <v>9</v>
      </c>
      <c r="AO2112" s="4">
        <f t="shared" si="623"/>
        <v>0.1</v>
      </c>
      <c r="AQ2112">
        <v>0.1</v>
      </c>
      <c r="AR2112" s="4">
        <f t="shared" si="624"/>
        <v>1766.9475950000001</v>
      </c>
      <c r="AT2112">
        <v>1766.9475950000001</v>
      </c>
      <c r="AV2112" s="4">
        <f t="shared" si="625"/>
        <v>1386542</v>
      </c>
      <c r="AX2112">
        <v>1386542</v>
      </c>
      <c r="AZ2112" s="4">
        <f t="shared" si="626"/>
        <v>2.9</v>
      </c>
      <c r="BB2112">
        <v>2.9</v>
      </c>
      <c r="BC2112" s="4">
        <f t="shared" si="627"/>
        <v>3.1</v>
      </c>
      <c r="BE2112">
        <v>3.1</v>
      </c>
      <c r="BH2112" s="4">
        <f t="shared" si="609"/>
        <v>68.900000000000006</v>
      </c>
      <c r="BJ2112">
        <v>68.900000000000006</v>
      </c>
    </row>
    <row r="2113" spans="1:62" x14ac:dyDescent="0.25">
      <c r="A2113" s="4" t="s">
        <v>160</v>
      </c>
      <c r="B2113" s="4">
        <v>2007</v>
      </c>
      <c r="C2113" s="4">
        <v>1</v>
      </c>
      <c r="E2113" s="4">
        <f t="shared" si="610"/>
        <v>2.7113574077102685E-3</v>
      </c>
      <c r="F2113">
        <v>237</v>
      </c>
      <c r="H2113" s="4">
        <f t="shared" si="611"/>
        <v>1.4041262411569241E-2</v>
      </c>
      <c r="I2113">
        <f t="shared" si="612"/>
        <v>1</v>
      </c>
      <c r="K2113">
        <v>1</v>
      </c>
      <c r="L2113" s="4">
        <v>9.66</v>
      </c>
      <c r="M2113">
        <f t="shared" si="613"/>
        <v>1.8731145170040577E-4</v>
      </c>
      <c r="O2113" s="4">
        <f t="shared" si="614"/>
        <v>0</v>
      </c>
      <c r="Q2113">
        <v>0</v>
      </c>
      <c r="S2113" s="4">
        <f t="shared" si="615"/>
        <v>1.3597551795253666E-2</v>
      </c>
      <c r="T2113">
        <v>95</v>
      </c>
      <c r="W2113" s="4">
        <f t="shared" si="616"/>
        <v>10</v>
      </c>
      <c r="X2113">
        <v>10</v>
      </c>
      <c r="Y2113" s="4">
        <v>49.1</v>
      </c>
      <c r="AB2113" s="4">
        <f t="shared" si="617"/>
        <v>1</v>
      </c>
      <c r="AC2113" s="3">
        <v>1</v>
      </c>
      <c r="AD2113" s="4">
        <f t="shared" si="618"/>
        <v>1.4747828816652339E-2</v>
      </c>
      <c r="AE2113">
        <f t="shared" si="619"/>
        <v>93</v>
      </c>
      <c r="AG2113">
        <v>93</v>
      </c>
      <c r="AH2113" s="4">
        <f t="shared" si="620"/>
        <v>1.88</v>
      </c>
      <c r="AJ2113">
        <v>1.88</v>
      </c>
      <c r="AK2113" s="4">
        <f t="shared" si="621"/>
        <v>1.4473310855977639E-2</v>
      </c>
      <c r="AL2113">
        <f t="shared" si="622"/>
        <v>92</v>
      </c>
      <c r="AN2113">
        <v>92</v>
      </c>
      <c r="AO2113" s="4">
        <f t="shared" si="623"/>
        <v>0.1</v>
      </c>
      <c r="AQ2113">
        <v>0.1</v>
      </c>
      <c r="AR2113" s="4">
        <f t="shared" si="624"/>
        <v>1766.9475950000001</v>
      </c>
      <c r="AT2113">
        <v>1766.9475950000001</v>
      </c>
      <c r="AV2113" s="4">
        <f t="shared" si="625"/>
        <v>1386542</v>
      </c>
      <c r="AX2113">
        <v>1386542</v>
      </c>
      <c r="AZ2113" s="4">
        <f t="shared" si="626"/>
        <v>3</v>
      </c>
      <c r="BB2113">
        <v>3</v>
      </c>
      <c r="BC2113" s="4">
        <f t="shared" si="627"/>
        <v>3.2</v>
      </c>
      <c r="BE2113">
        <v>3.2</v>
      </c>
      <c r="BH2113" s="4">
        <f t="shared" si="609"/>
        <v>68.3</v>
      </c>
      <c r="BJ2113">
        <v>68.3</v>
      </c>
    </row>
    <row r="2114" spans="1:62" x14ac:dyDescent="0.25">
      <c r="A2114" s="4" t="s">
        <v>160</v>
      </c>
      <c r="B2114" s="4">
        <v>2006</v>
      </c>
      <c r="C2114" s="4">
        <v>1</v>
      </c>
      <c r="E2114" s="4">
        <f t="shared" si="610"/>
        <v>2.6465877704333232E-3</v>
      </c>
      <c r="F2114">
        <v>242</v>
      </c>
      <c r="H2114" s="4">
        <f t="shared" si="611"/>
        <v>1.4041262411569241E-2</v>
      </c>
      <c r="I2114">
        <f t="shared" si="612"/>
        <v>1</v>
      </c>
      <c r="K2114">
        <v>1</v>
      </c>
      <c r="L2114" s="4">
        <v>8.36</v>
      </c>
      <c r="M2114">
        <f t="shared" si="613"/>
        <v>1.8731145170040577E-4</v>
      </c>
      <c r="O2114" s="4">
        <f t="shared" si="614"/>
        <v>0</v>
      </c>
      <c r="Q2114">
        <v>0</v>
      </c>
      <c r="S2114" s="4">
        <f t="shared" si="615"/>
        <v>1.2624262505316943E-2</v>
      </c>
      <c r="T2114">
        <v>98</v>
      </c>
      <c r="W2114" s="4">
        <f t="shared" si="616"/>
        <v>34</v>
      </c>
      <c r="X2114">
        <v>34</v>
      </c>
      <c r="Y2114" s="4">
        <v>48.7</v>
      </c>
      <c r="AB2114" s="4">
        <f t="shared" si="617"/>
        <v>1</v>
      </c>
      <c r="AC2114" s="3">
        <v>1</v>
      </c>
      <c r="AD2114" s="4">
        <f t="shared" si="618"/>
        <v>1.3222859325325418E-2</v>
      </c>
      <c r="AE2114">
        <f t="shared" si="619"/>
        <v>98</v>
      </c>
      <c r="AG2114">
        <v>98</v>
      </c>
      <c r="AH2114" s="4">
        <f t="shared" si="620"/>
        <v>1.63</v>
      </c>
      <c r="AJ2114">
        <v>1.63</v>
      </c>
      <c r="AK2114" s="4">
        <f t="shared" si="621"/>
        <v>1.308869179828431E-2</v>
      </c>
      <c r="AL2114">
        <f t="shared" si="622"/>
        <v>97</v>
      </c>
      <c r="AN2114">
        <v>97</v>
      </c>
      <c r="AO2114" s="4">
        <f t="shared" si="623"/>
        <v>0.1</v>
      </c>
      <c r="AQ2114">
        <v>0.1</v>
      </c>
      <c r="AR2114" s="4">
        <f t="shared" si="624"/>
        <v>1766.9475950000001</v>
      </c>
      <c r="AT2114">
        <v>1766.9475950000001</v>
      </c>
      <c r="AV2114" s="4">
        <f t="shared" si="625"/>
        <v>1386542</v>
      </c>
      <c r="AX2114">
        <v>1386542</v>
      </c>
      <c r="AZ2114" s="4">
        <f t="shared" si="626"/>
        <v>3.1</v>
      </c>
      <c r="BB2114">
        <v>3.1</v>
      </c>
      <c r="BC2114" s="4">
        <f t="shared" si="627"/>
        <v>3.3</v>
      </c>
      <c r="BE2114">
        <v>3.3</v>
      </c>
      <c r="BH2114" s="4">
        <f t="shared" ref="BH2114:BH2177" si="628">IF(BJ2114&gt;$BI$6,$I$6,BJ2114)*OR(IF(BJ2114&lt;$BI$7,$BI$7,BJ2114))</f>
        <v>68</v>
      </c>
      <c r="BJ2114">
        <v>68</v>
      </c>
    </row>
    <row r="2115" spans="1:62" x14ac:dyDescent="0.25">
      <c r="A2115" s="4" t="s">
        <v>160</v>
      </c>
      <c r="B2115" s="4">
        <v>2005</v>
      </c>
      <c r="C2115" s="4">
        <v>1</v>
      </c>
      <c r="E2115" s="4">
        <f t="shared" ref="E2115:E2178" si="629">_xlfn.NORM.DIST(F2115,$D$2,$D$3,FALSE)</f>
        <v>2.5654173730108778E-3</v>
      </c>
      <c r="F2115">
        <v>248</v>
      </c>
      <c r="H2115" s="4">
        <f t="shared" ref="H2115:H2178" si="630">_xlfn.NORM.DIST(I2115,$G$2,$G$3,FALSE)</f>
        <v>1.4041262411569241E-2</v>
      </c>
      <c r="I2115">
        <f t="shared" ref="I2115:I2178" si="631">IF(K2115&gt;55,55,K2115)*OR(IF(K2115&lt;-33,-33,K2115))</f>
        <v>1</v>
      </c>
      <c r="K2115">
        <v>1</v>
      </c>
      <c r="L2115" s="4">
        <v>10.78</v>
      </c>
      <c r="M2115">
        <f t="shared" ref="M2115:M2178" si="632">_xlfn.NORM.DIST(Q2115,$N$2,$N$3,FALSE)</f>
        <v>1.8731145170040577E-4</v>
      </c>
      <c r="O2115" s="4">
        <f t="shared" ref="O2115:O2178" si="633">IF(Q2115&gt;$P$6,$P$6,Q2115)*OR(IF(Q2115&lt;$P$7,$P$7,Q2115))</f>
        <v>0</v>
      </c>
      <c r="Q2115">
        <v>0</v>
      </c>
      <c r="S2115" s="4">
        <f t="shared" ref="S2115:S2178" si="634">_xlfn.NORM.DIST(T2115,$R$2,$R$3,FALSE)</f>
        <v>1.2276440336999126E-2</v>
      </c>
      <c r="T2115">
        <v>99</v>
      </c>
      <c r="W2115" s="4">
        <f t="shared" ref="W2115:W2178" si="635">IF(X2115&gt;$V$5,$V$5,X2115)*OR(IF(X2115&lt;$V$6,$V$6,X2115))</f>
        <v>6</v>
      </c>
      <c r="X2115">
        <v>6</v>
      </c>
      <c r="Y2115" s="4">
        <v>48.3</v>
      </c>
      <c r="AB2115" s="4">
        <f t="shared" ref="AB2115:AB2178" si="636">IF(AC2115&gt;$AA$5,$AA$5,AC2115)*OR(IF(AC2115&lt;$AA$6,$AA$6,AC2115))</f>
        <v>1</v>
      </c>
      <c r="AC2115" s="3">
        <v>1</v>
      </c>
      <c r="AD2115" s="4">
        <f t="shared" ref="AD2115:AD2178" si="637">_xlfn.NORM.DIST(AE2115,AVERAGE(AE2115:AE5052),STDEV(AE2115:AE5052),FALSE)</f>
        <v>1.2865954247625247E-2</v>
      </c>
      <c r="AE2115">
        <f t="shared" ref="AE2115:AE2178" si="638">IF(AG2115&gt;$AF$7,$AF$7,AG2115)*OR(IF(AG2115&lt;$AF$6,$AF$6,AG2115))</f>
        <v>99</v>
      </c>
      <c r="AG2115">
        <v>99</v>
      </c>
      <c r="AH2115" s="4">
        <f t="shared" ref="AH2115:AH2178" si="639">IF(AJ2115&gt;$AI$7,$AI$7,AJ2115)*OR(IF(AJ2115&lt;$AI$6,$AI$6,AJ2115))</f>
        <v>9.15</v>
      </c>
      <c r="AJ2115">
        <v>9.15</v>
      </c>
      <c r="AK2115" s="4">
        <f t="shared" ref="AK2115:AK2178" si="640">_xlfn.NORM.DIST(AL2115,AVERAGE(AL2115:AL5052),STDEV(AL2115:AL5052),FALSE)</f>
        <v>1.2761129573599917E-2</v>
      </c>
      <c r="AL2115">
        <f t="shared" ref="AL2115:AL2178" si="641">IF(AN2115&gt;$AM$6,$AM$6,AN2115)*OR(IF(AN2115&lt;$AM$7,$AM$7,AN2115))</f>
        <v>98</v>
      </c>
      <c r="AN2115">
        <v>98</v>
      </c>
      <c r="AO2115" s="4">
        <f t="shared" ref="AO2115:AO2178" si="642">IF(AQ2115&gt;$AP$6,$AP$6,AQ2115)*OR(IF(AQ2115&lt;$AP$7,$AP$7,AQ2115))</f>
        <v>0.1</v>
      </c>
      <c r="AQ2115">
        <v>0.1</v>
      </c>
      <c r="AR2115" s="4">
        <f t="shared" ref="AR2115:AR2178" si="643">IF(AT2115&gt;$AS$6,$AS$6,AT2115)*OR(IF(AT2115&lt;$AS$7,AS2120,AT2115))</f>
        <v>1766.9475950000001</v>
      </c>
      <c r="AT2115">
        <v>1766.9475950000001</v>
      </c>
      <c r="AV2115" s="4">
        <f t="shared" ref="AV2115:AV2178" si="644">IF(AX2115&gt;$AW$7,$AW$7,AX2115)*OR(AX2115&lt;$AW$6,$AW$6,AX2115)</f>
        <v>1386542</v>
      </c>
      <c r="AX2115">
        <v>1386542</v>
      </c>
      <c r="AZ2115" s="4">
        <f t="shared" ref="AZ2115:AZ2178" si="645">IF(BB2115&gt;$BA$6,$BA$6,BB2115)*OR(IF(BB2115&lt;$BA$7,$BA$7,BB2115))</f>
        <v>3.1</v>
      </c>
      <c r="BB2115">
        <v>3.1</v>
      </c>
      <c r="BC2115" s="4">
        <f t="shared" ref="BC2115:BC2178" si="646">IF(BE2115&gt;$BD$6,$BD$6,BE2115)*OR(IF(BE2115&lt;$BD$7,$BD$7,BE2115))</f>
        <v>3.3</v>
      </c>
      <c r="BE2115">
        <v>3.3</v>
      </c>
      <c r="BH2115" s="4">
        <f t="shared" si="628"/>
        <v>67.3</v>
      </c>
      <c r="BJ2115">
        <v>67.3</v>
      </c>
    </row>
    <row r="2116" spans="1:62" x14ac:dyDescent="0.25">
      <c r="A2116" s="4" t="s">
        <v>160</v>
      </c>
      <c r="B2116" s="4">
        <v>2004</v>
      </c>
      <c r="C2116" s="4">
        <v>1</v>
      </c>
      <c r="E2116" s="4">
        <f t="shared" si="629"/>
        <v>2.8544367997124791E-3</v>
      </c>
      <c r="F2116">
        <v>225</v>
      </c>
      <c r="H2116" s="4">
        <f t="shared" si="630"/>
        <v>1.4041262411569241E-2</v>
      </c>
      <c r="I2116">
        <f t="shared" si="631"/>
        <v>1</v>
      </c>
      <c r="K2116">
        <v>1</v>
      </c>
      <c r="L2116" s="4">
        <v>12.27</v>
      </c>
      <c r="M2116">
        <f t="shared" si="632"/>
        <v>1.8731145170040577E-4</v>
      </c>
      <c r="O2116" s="4">
        <f t="shared" si="633"/>
        <v>0</v>
      </c>
      <c r="Q2116">
        <v>0</v>
      </c>
      <c r="S2116" s="4">
        <f t="shared" si="634"/>
        <v>1.2276440336999126E-2</v>
      </c>
      <c r="T2116">
        <v>99</v>
      </c>
      <c r="W2116" s="4">
        <f t="shared" si="635"/>
        <v>4</v>
      </c>
      <c r="X2116">
        <v>4</v>
      </c>
      <c r="Y2116" s="4">
        <v>47.9</v>
      </c>
      <c r="AB2116" s="4">
        <f t="shared" si="636"/>
        <v>1</v>
      </c>
      <c r="AC2116" s="3">
        <v>1</v>
      </c>
      <c r="AD2116" s="4">
        <f t="shared" si="637"/>
        <v>1.3204041644029059E-2</v>
      </c>
      <c r="AE2116">
        <f t="shared" si="638"/>
        <v>98</v>
      </c>
      <c r="AG2116">
        <v>98</v>
      </c>
      <c r="AH2116" s="4">
        <f t="shared" si="639"/>
        <v>8.49</v>
      </c>
      <c r="AJ2116">
        <v>8.49</v>
      </c>
      <c r="AK2116" s="4">
        <f t="shared" si="640"/>
        <v>1.2752044620435969E-2</v>
      </c>
      <c r="AL2116">
        <f t="shared" si="641"/>
        <v>98</v>
      </c>
      <c r="AN2116">
        <v>98</v>
      </c>
      <c r="AO2116" s="4">
        <f t="shared" si="642"/>
        <v>0.1</v>
      </c>
      <c r="AQ2116">
        <v>0.1</v>
      </c>
      <c r="AR2116" s="4">
        <f t="shared" si="643"/>
        <v>1766.9475950000001</v>
      </c>
      <c r="AT2116">
        <v>1766.9475950000001</v>
      </c>
      <c r="AV2116" s="4">
        <f t="shared" si="644"/>
        <v>1386542</v>
      </c>
      <c r="AX2116">
        <v>1386542</v>
      </c>
      <c r="AZ2116" s="4">
        <f t="shared" si="645"/>
        <v>3.2</v>
      </c>
      <c r="BB2116">
        <v>3.2</v>
      </c>
      <c r="BC2116" s="4">
        <f t="shared" si="646"/>
        <v>3.4</v>
      </c>
      <c r="BE2116">
        <v>3.4</v>
      </c>
      <c r="BH2116" s="4">
        <f t="shared" si="628"/>
        <v>68</v>
      </c>
      <c r="BJ2116">
        <v>68</v>
      </c>
    </row>
    <row r="2117" spans="1:62" x14ac:dyDescent="0.25">
      <c r="A2117" s="4" t="s">
        <v>160</v>
      </c>
      <c r="B2117" s="4">
        <v>2003</v>
      </c>
      <c r="C2117" s="4">
        <v>1</v>
      </c>
      <c r="E2117" s="4">
        <f t="shared" si="629"/>
        <v>2.8432425587923667E-3</v>
      </c>
      <c r="F2117">
        <v>226</v>
      </c>
      <c r="H2117" s="4">
        <f t="shared" si="630"/>
        <v>1.4041262411569241E-2</v>
      </c>
      <c r="I2117">
        <f t="shared" si="631"/>
        <v>1</v>
      </c>
      <c r="K2117">
        <v>1</v>
      </c>
      <c r="L2117" s="4">
        <v>8.15</v>
      </c>
      <c r="M2117">
        <f t="shared" si="632"/>
        <v>1.8731145170040577E-4</v>
      </c>
      <c r="O2117" s="4">
        <f t="shared" si="633"/>
        <v>0</v>
      </c>
      <c r="Q2117">
        <v>0</v>
      </c>
      <c r="S2117" s="4">
        <f t="shared" si="634"/>
        <v>1.2276440336999126E-2</v>
      </c>
      <c r="T2117">
        <v>99</v>
      </c>
      <c r="W2117" s="4">
        <f t="shared" si="635"/>
        <v>87</v>
      </c>
      <c r="X2117">
        <v>87</v>
      </c>
      <c r="Y2117" s="4">
        <v>47.6</v>
      </c>
      <c r="AB2117" s="4">
        <f t="shared" si="636"/>
        <v>1</v>
      </c>
      <c r="AC2117" s="3">
        <v>1</v>
      </c>
      <c r="AD2117" s="4">
        <f t="shared" si="637"/>
        <v>1.3194698577951315E-2</v>
      </c>
      <c r="AE2117">
        <f t="shared" si="638"/>
        <v>98</v>
      </c>
      <c r="AG2117">
        <v>98</v>
      </c>
      <c r="AH2117" s="4">
        <f t="shared" si="639"/>
        <v>8.24</v>
      </c>
      <c r="AJ2117">
        <v>8.24</v>
      </c>
      <c r="AK2117" s="4">
        <f t="shared" si="640"/>
        <v>1.2742950482240424E-2</v>
      </c>
      <c r="AL2117">
        <f t="shared" si="641"/>
        <v>98</v>
      </c>
      <c r="AN2117">
        <v>98</v>
      </c>
      <c r="AO2117" s="4">
        <f t="shared" si="642"/>
        <v>0.1</v>
      </c>
      <c r="AQ2117">
        <v>0.1</v>
      </c>
      <c r="AR2117" s="4">
        <f t="shared" si="643"/>
        <v>1766.9475950000001</v>
      </c>
      <c r="AT2117">
        <v>1766.9475950000001</v>
      </c>
      <c r="AV2117" s="4">
        <f t="shared" si="644"/>
        <v>1386542</v>
      </c>
      <c r="AX2117">
        <v>1386542</v>
      </c>
      <c r="AZ2117" s="4">
        <f t="shared" si="645"/>
        <v>3.3</v>
      </c>
      <c r="BB2117">
        <v>3.3</v>
      </c>
      <c r="BC2117" s="4">
        <f t="shared" si="646"/>
        <v>3.5</v>
      </c>
      <c r="BE2117">
        <v>3.5</v>
      </c>
      <c r="BH2117" s="4">
        <f t="shared" si="628"/>
        <v>67.599999999999994</v>
      </c>
      <c r="BJ2117">
        <v>67.599999999999994</v>
      </c>
    </row>
    <row r="2118" spans="1:62" x14ac:dyDescent="0.25">
      <c r="A2118" s="4" t="s">
        <v>160</v>
      </c>
      <c r="B2118" s="4">
        <v>2002</v>
      </c>
      <c r="C2118" s="4">
        <v>1</v>
      </c>
      <c r="E2118" s="4">
        <f t="shared" si="629"/>
        <v>2.8544367997124791E-3</v>
      </c>
      <c r="F2118">
        <v>225</v>
      </c>
      <c r="H2118" s="4">
        <f t="shared" si="630"/>
        <v>1.4041262411569241E-2</v>
      </c>
      <c r="I2118">
        <f t="shared" si="631"/>
        <v>1</v>
      </c>
      <c r="K2118">
        <v>1</v>
      </c>
      <c r="L2118" s="4">
        <v>6.71</v>
      </c>
      <c r="M2118">
        <f t="shared" si="632"/>
        <v>1.8731145170040577E-4</v>
      </c>
      <c r="O2118" s="4">
        <f t="shared" si="633"/>
        <v>0</v>
      </c>
      <c r="Q2118">
        <v>0</v>
      </c>
      <c r="S2118" s="4">
        <f t="shared" si="634"/>
        <v>1.2276440336999126E-2</v>
      </c>
      <c r="T2118">
        <v>99</v>
      </c>
      <c r="W2118" s="4">
        <f t="shared" si="635"/>
        <v>900.625</v>
      </c>
      <c r="X2118">
        <v>4929</v>
      </c>
      <c r="Y2118" s="4">
        <v>47.2</v>
      </c>
      <c r="AB2118" s="4">
        <f t="shared" si="636"/>
        <v>1</v>
      </c>
      <c r="AC2118" s="3">
        <v>1</v>
      </c>
      <c r="AD2118" s="4">
        <f t="shared" si="637"/>
        <v>1.3185346241357832E-2</v>
      </c>
      <c r="AE2118">
        <f t="shared" si="638"/>
        <v>98</v>
      </c>
      <c r="AG2118">
        <v>98</v>
      </c>
      <c r="AH2118" s="4">
        <f t="shared" si="639"/>
        <v>8.31</v>
      </c>
      <c r="AJ2118">
        <v>8.31</v>
      </c>
      <c r="AK2118" s="4">
        <f t="shared" si="640"/>
        <v>1.3052257599916933E-2</v>
      </c>
      <c r="AL2118">
        <f t="shared" si="641"/>
        <v>97</v>
      </c>
      <c r="AN2118">
        <v>97</v>
      </c>
      <c r="AO2118" s="4">
        <f t="shared" si="642"/>
        <v>0.1</v>
      </c>
      <c r="AQ2118">
        <v>0.1</v>
      </c>
      <c r="AR2118" s="4">
        <f t="shared" si="643"/>
        <v>1766.9475950000001</v>
      </c>
      <c r="AT2118">
        <v>1766.9475950000001</v>
      </c>
      <c r="AV2118" s="4">
        <f t="shared" si="644"/>
        <v>1386542</v>
      </c>
      <c r="AX2118">
        <v>1386542</v>
      </c>
      <c r="AZ2118" s="4">
        <f t="shared" si="645"/>
        <v>3.4</v>
      </c>
      <c r="BB2118">
        <v>3.4</v>
      </c>
      <c r="BC2118" s="4">
        <f t="shared" si="646"/>
        <v>3.6</v>
      </c>
      <c r="BE2118">
        <v>3.6</v>
      </c>
      <c r="BH2118" s="4">
        <f t="shared" si="628"/>
        <v>67.5</v>
      </c>
      <c r="BJ2118">
        <v>67.5</v>
      </c>
    </row>
    <row r="2119" spans="1:62" x14ac:dyDescent="0.25">
      <c r="A2119" s="4" t="s">
        <v>160</v>
      </c>
      <c r="B2119" s="4">
        <v>2001</v>
      </c>
      <c r="C2119" s="4">
        <v>1</v>
      </c>
      <c r="E2119" s="4">
        <f t="shared" si="629"/>
        <v>2.8204378426535353E-3</v>
      </c>
      <c r="F2119">
        <v>228</v>
      </c>
      <c r="H2119" s="4">
        <f t="shared" si="630"/>
        <v>1.4041262411569241E-2</v>
      </c>
      <c r="I2119">
        <f t="shared" si="631"/>
        <v>1</v>
      </c>
      <c r="K2119">
        <v>1</v>
      </c>
      <c r="L2119" s="4">
        <v>10.98</v>
      </c>
      <c r="M2119">
        <f t="shared" si="632"/>
        <v>1.8731145170040577E-4</v>
      </c>
      <c r="O2119" s="4">
        <f t="shared" si="633"/>
        <v>0</v>
      </c>
      <c r="Q2119">
        <v>0</v>
      </c>
      <c r="S2119" s="4">
        <f t="shared" si="634"/>
        <v>1.3894096137580055E-2</v>
      </c>
      <c r="T2119">
        <v>94</v>
      </c>
      <c r="W2119" s="4">
        <f t="shared" si="635"/>
        <v>457</v>
      </c>
      <c r="X2119">
        <v>457</v>
      </c>
      <c r="Y2119" s="4">
        <v>46.8</v>
      </c>
      <c r="AB2119" s="4">
        <f t="shared" si="636"/>
        <v>1</v>
      </c>
      <c r="AC2119" s="3">
        <v>1</v>
      </c>
      <c r="AD2119" s="4">
        <f t="shared" si="637"/>
        <v>1.3175984601371857E-2</v>
      </c>
      <c r="AE2119">
        <f t="shared" si="638"/>
        <v>98</v>
      </c>
      <c r="AG2119">
        <v>98</v>
      </c>
      <c r="AH2119" s="4">
        <f t="shared" si="639"/>
        <v>7</v>
      </c>
      <c r="AJ2119">
        <v>7</v>
      </c>
      <c r="AK2119" s="4">
        <f t="shared" si="640"/>
        <v>1.3043226300451103E-2</v>
      </c>
      <c r="AL2119">
        <f t="shared" si="641"/>
        <v>97</v>
      </c>
      <c r="AN2119">
        <v>97</v>
      </c>
      <c r="AO2119" s="4">
        <f t="shared" si="642"/>
        <v>0.1</v>
      </c>
      <c r="AQ2119">
        <v>0.1</v>
      </c>
      <c r="AR2119" s="4">
        <f t="shared" si="643"/>
        <v>1766.9475950000001</v>
      </c>
      <c r="AT2119">
        <v>1766.9475950000001</v>
      </c>
      <c r="AV2119" s="4">
        <f t="shared" si="644"/>
        <v>1386542</v>
      </c>
      <c r="AX2119">
        <v>1386542</v>
      </c>
      <c r="AZ2119" s="4">
        <f t="shared" si="645"/>
        <v>3.5</v>
      </c>
      <c r="BB2119">
        <v>3.5</v>
      </c>
      <c r="BC2119" s="4">
        <f t="shared" si="646"/>
        <v>3.6</v>
      </c>
      <c r="BE2119">
        <v>3.6</v>
      </c>
      <c r="BH2119" s="4">
        <f t="shared" si="628"/>
        <v>67.599999999999994</v>
      </c>
      <c r="BJ2119">
        <v>67.599999999999994</v>
      </c>
    </row>
    <row r="2120" spans="1:62" x14ac:dyDescent="0.25">
      <c r="A2120" s="4" t="s">
        <v>160</v>
      </c>
      <c r="B2120" s="4">
        <v>2000</v>
      </c>
      <c r="C2120" s="4">
        <v>1</v>
      </c>
      <c r="E2120" s="4">
        <f t="shared" si="629"/>
        <v>2.7364667164562072E-3</v>
      </c>
      <c r="F2120">
        <v>235</v>
      </c>
      <c r="H2120" s="4">
        <f t="shared" si="630"/>
        <v>1.4041262411569241E-2</v>
      </c>
      <c r="I2120">
        <f t="shared" si="631"/>
        <v>1</v>
      </c>
      <c r="K2120">
        <v>1</v>
      </c>
      <c r="L2120" s="4">
        <v>9.89</v>
      </c>
      <c r="M2120">
        <f t="shared" si="632"/>
        <v>1.8731145170040577E-4</v>
      </c>
      <c r="O2120" s="4">
        <f t="shared" si="633"/>
        <v>0</v>
      </c>
      <c r="Q2120">
        <v>0</v>
      </c>
      <c r="S2120" s="4">
        <f t="shared" si="634"/>
        <v>1.4437648664183886E-2</v>
      </c>
      <c r="T2120">
        <v>92</v>
      </c>
      <c r="W2120" s="4">
        <f t="shared" si="635"/>
        <v>687</v>
      </c>
      <c r="X2120">
        <v>687</v>
      </c>
      <c r="Y2120" s="4">
        <v>46.5</v>
      </c>
      <c r="AB2120" s="4">
        <f t="shared" si="636"/>
        <v>2</v>
      </c>
      <c r="AC2120" s="3">
        <v>2</v>
      </c>
      <c r="AD2120" s="4">
        <f t="shared" si="637"/>
        <v>1.3501034047330791E-2</v>
      </c>
      <c r="AE2120">
        <f t="shared" si="638"/>
        <v>97</v>
      </c>
      <c r="AG2120">
        <v>97</v>
      </c>
      <c r="AH2120" s="4">
        <f t="shared" si="639"/>
        <v>6.65</v>
      </c>
      <c r="AJ2120">
        <v>6.65</v>
      </c>
      <c r="AK2120" s="4">
        <f t="shared" si="640"/>
        <v>1.3631344189660237E-2</v>
      </c>
      <c r="AL2120">
        <f t="shared" si="641"/>
        <v>95</v>
      </c>
      <c r="AN2120">
        <v>95</v>
      </c>
      <c r="AO2120" s="4">
        <f t="shared" si="642"/>
        <v>0.1</v>
      </c>
      <c r="AQ2120">
        <v>0.1</v>
      </c>
      <c r="AR2120" s="4">
        <f t="shared" si="643"/>
        <v>1766.9475950000001</v>
      </c>
      <c r="AT2120">
        <v>1766.9475950000001</v>
      </c>
      <c r="AV2120" s="4">
        <f t="shared" si="644"/>
        <v>1386542</v>
      </c>
      <c r="AX2120">
        <v>1386542</v>
      </c>
      <c r="AZ2120" s="4">
        <f t="shared" si="645"/>
        <v>3.6</v>
      </c>
      <c r="BB2120">
        <v>3.6</v>
      </c>
      <c r="BC2120" s="4">
        <f t="shared" si="646"/>
        <v>3.7</v>
      </c>
      <c r="BE2120">
        <v>3.7</v>
      </c>
      <c r="BH2120" s="4">
        <f t="shared" si="628"/>
        <v>67.099999999999994</v>
      </c>
      <c r="BJ2120">
        <v>67.099999999999994</v>
      </c>
    </row>
    <row r="2121" spans="1:62" x14ac:dyDescent="0.25">
      <c r="A2121" s="4" t="s">
        <v>161</v>
      </c>
      <c r="B2121" s="4">
        <v>2015</v>
      </c>
      <c r="C2121" s="4">
        <v>0</v>
      </c>
      <c r="E2121" s="4">
        <f t="shared" si="629"/>
        <v>3.1063873842960082E-3</v>
      </c>
      <c r="F2121">
        <v>133</v>
      </c>
      <c r="H2121" s="4">
        <f t="shared" si="630"/>
        <v>1.4451691931942897E-2</v>
      </c>
      <c r="I2121">
        <f t="shared" si="631"/>
        <v>2</v>
      </c>
      <c r="K2121">
        <v>2</v>
      </c>
      <c r="M2121">
        <f t="shared" si="632"/>
        <v>1.8731145170040577E-4</v>
      </c>
      <c r="O2121" s="4">
        <f t="shared" si="633"/>
        <v>0</v>
      </c>
      <c r="Q2121">
        <v>0</v>
      </c>
      <c r="S2121" s="4">
        <f t="shared" si="634"/>
        <v>2.5921285339093207E-4</v>
      </c>
      <c r="T2121">
        <v>9</v>
      </c>
      <c r="W2121" s="4">
        <f t="shared" si="635"/>
        <v>4</v>
      </c>
      <c r="X2121">
        <v>4</v>
      </c>
      <c r="Y2121" s="4">
        <v>6.7</v>
      </c>
      <c r="AB2121" s="4">
        <f t="shared" si="636"/>
        <v>2</v>
      </c>
      <c r="AC2121" s="3">
        <v>2</v>
      </c>
      <c r="AD2121" s="4">
        <f t="shared" si="637"/>
        <v>1.5546310764852109E-2</v>
      </c>
      <c r="AE2121">
        <f t="shared" si="638"/>
        <v>89</v>
      </c>
      <c r="AG2121">
        <v>89</v>
      </c>
      <c r="AH2121" s="4" t="e">
        <f t="shared" si="639"/>
        <v>#VALUE!</v>
      </c>
      <c r="AK2121" s="4">
        <f t="shared" si="640"/>
        <v>1.5015042266246311E-2</v>
      </c>
      <c r="AL2121">
        <f t="shared" si="641"/>
        <v>89</v>
      </c>
      <c r="AN2121">
        <v>89</v>
      </c>
      <c r="AO2121" s="4">
        <f t="shared" si="642"/>
        <v>0.1</v>
      </c>
      <c r="AQ2121">
        <v>0.1</v>
      </c>
      <c r="AR2121" s="4">
        <f t="shared" si="643"/>
        <v>8958.7885929999993</v>
      </c>
      <c r="AT2121">
        <v>8958.7885929999993</v>
      </c>
      <c r="AU2121">
        <v>8958.7885929999993</v>
      </c>
      <c r="AV2121" s="4">
        <f t="shared" si="644"/>
        <v>10715281.625</v>
      </c>
      <c r="AX2121">
        <v>19815481</v>
      </c>
      <c r="AY2121">
        <v>19815481</v>
      </c>
      <c r="AZ2121" s="4">
        <f t="shared" si="645"/>
        <v>2.5</v>
      </c>
      <c r="BB2121">
        <v>2.5</v>
      </c>
      <c r="BC2121" s="4">
        <f t="shared" si="646"/>
        <v>2.7</v>
      </c>
      <c r="BE2121">
        <v>2.7</v>
      </c>
      <c r="BF2121" s="4">
        <v>0.79800000000000004</v>
      </c>
      <c r="BG2121" s="4">
        <v>14.7</v>
      </c>
      <c r="BH2121" s="4">
        <f t="shared" si="628"/>
        <v>75</v>
      </c>
      <c r="BJ2121">
        <v>75</v>
      </c>
    </row>
    <row r="2122" spans="1:62" x14ac:dyDescent="0.25">
      <c r="A2122" s="4" t="s">
        <v>161</v>
      </c>
      <c r="B2122" s="4">
        <v>2014</v>
      </c>
      <c r="C2122" s="4">
        <v>0</v>
      </c>
      <c r="E2122" s="4">
        <f t="shared" si="629"/>
        <v>3.1187972014673766E-3</v>
      </c>
      <c r="F2122">
        <v>135</v>
      </c>
      <c r="H2122" s="4">
        <f t="shared" si="630"/>
        <v>1.4451691931942897E-2</v>
      </c>
      <c r="I2122">
        <f t="shared" si="631"/>
        <v>2</v>
      </c>
      <c r="K2122">
        <v>2</v>
      </c>
      <c r="L2122" s="4">
        <v>0.01</v>
      </c>
      <c r="M2122">
        <f t="shared" si="632"/>
        <v>1.8736656315764647E-4</v>
      </c>
      <c r="O2122" s="4">
        <f t="shared" si="633"/>
        <v>1.576409172</v>
      </c>
      <c r="Q2122">
        <v>1.576409172</v>
      </c>
      <c r="S2122" s="4">
        <f t="shared" si="634"/>
        <v>1.3894096137580055E-2</v>
      </c>
      <c r="T2122">
        <v>94</v>
      </c>
      <c r="W2122" s="4">
        <f t="shared" si="635"/>
        <v>59</v>
      </c>
      <c r="X2122">
        <v>59</v>
      </c>
      <c r="Y2122" s="4">
        <v>59.9</v>
      </c>
      <c r="AB2122" s="4">
        <f t="shared" si="636"/>
        <v>2</v>
      </c>
      <c r="AC2122" s="3">
        <v>2</v>
      </c>
      <c r="AD2122" s="4">
        <f t="shared" si="637"/>
        <v>1.439562404720296E-2</v>
      </c>
      <c r="AE2122">
        <f t="shared" si="638"/>
        <v>94</v>
      </c>
      <c r="AG2122">
        <v>94</v>
      </c>
      <c r="AH2122" s="4">
        <f t="shared" si="639"/>
        <v>5.57</v>
      </c>
      <c r="AJ2122">
        <v>5.57</v>
      </c>
      <c r="AK2122" s="4">
        <f t="shared" si="640"/>
        <v>1.3890408437444383E-2</v>
      </c>
      <c r="AL2122">
        <f t="shared" si="641"/>
        <v>94</v>
      </c>
      <c r="AN2122">
        <v>94</v>
      </c>
      <c r="AO2122" s="4">
        <f t="shared" si="642"/>
        <v>0.1</v>
      </c>
      <c r="AQ2122">
        <v>0.1</v>
      </c>
      <c r="AR2122" s="4">
        <f t="shared" si="643"/>
        <v>12.277329999999999</v>
      </c>
      <c r="AT2122">
        <v>12.277329999999999</v>
      </c>
      <c r="AU2122">
        <v>12.277329999999999</v>
      </c>
      <c r="AV2122" s="4">
        <f t="shared" si="644"/>
        <v>1998979</v>
      </c>
      <c r="AX2122">
        <v>1998979</v>
      </c>
      <c r="AY2122">
        <v>1998979</v>
      </c>
      <c r="AZ2122" s="4">
        <f t="shared" si="645"/>
        <v>2.6</v>
      </c>
      <c r="BB2122">
        <v>2.6</v>
      </c>
      <c r="BC2122" s="4">
        <f t="shared" si="646"/>
        <v>2.8</v>
      </c>
      <c r="BE2122">
        <v>2.8</v>
      </c>
      <c r="BF2122" s="4">
        <v>0.79700000000000004</v>
      </c>
      <c r="BG2122" s="4">
        <v>14.7</v>
      </c>
      <c r="BH2122" s="4">
        <f t="shared" si="628"/>
        <v>74.8</v>
      </c>
      <c r="BJ2122">
        <v>74.8</v>
      </c>
    </row>
    <row r="2123" spans="1:62" x14ac:dyDescent="0.25">
      <c r="A2123" s="4" t="s">
        <v>161</v>
      </c>
      <c r="B2123" s="4">
        <v>2013</v>
      </c>
      <c r="C2123" s="4">
        <v>0</v>
      </c>
      <c r="E2123" s="4">
        <f t="shared" si="629"/>
        <v>3.1359821080807755E-3</v>
      </c>
      <c r="F2123">
        <v>138</v>
      </c>
      <c r="H2123" s="4">
        <f t="shared" si="630"/>
        <v>1.4451691931942897E-2</v>
      </c>
      <c r="I2123">
        <f t="shared" si="631"/>
        <v>2</v>
      </c>
      <c r="K2123">
        <v>2</v>
      </c>
      <c r="L2123" s="4">
        <v>9.59</v>
      </c>
      <c r="M2123">
        <f t="shared" si="632"/>
        <v>1.9461856249242961E-4</v>
      </c>
      <c r="O2123" s="4">
        <f t="shared" si="633"/>
        <v>1096.807346997125</v>
      </c>
      <c r="Q2123">
        <v>1230.748231</v>
      </c>
      <c r="S2123" s="4">
        <f t="shared" si="634"/>
        <v>1.3286180512832984E-2</v>
      </c>
      <c r="T2123">
        <v>96</v>
      </c>
      <c r="W2123" s="4">
        <f t="shared" si="635"/>
        <v>900.625</v>
      </c>
      <c r="X2123">
        <v>1159</v>
      </c>
      <c r="Y2123" s="4">
        <v>59.2</v>
      </c>
      <c r="AB2123" s="4">
        <f t="shared" si="636"/>
        <v>2</v>
      </c>
      <c r="AC2123" s="3">
        <v>2</v>
      </c>
      <c r="AD2123" s="4">
        <f t="shared" si="637"/>
        <v>1.5689175250257207E-2</v>
      </c>
      <c r="AE2123">
        <f t="shared" si="638"/>
        <v>88</v>
      </c>
      <c r="AG2123">
        <v>88</v>
      </c>
      <c r="AH2123" s="4">
        <f t="shared" si="639"/>
        <v>5.6</v>
      </c>
      <c r="AJ2123">
        <v>5.6</v>
      </c>
      <c r="AK2123" s="4">
        <f t="shared" si="640"/>
        <v>1.4383625891136308E-2</v>
      </c>
      <c r="AL2123">
        <f t="shared" si="641"/>
        <v>92</v>
      </c>
      <c r="AN2123">
        <v>92</v>
      </c>
      <c r="AO2123" s="4">
        <f t="shared" si="642"/>
        <v>0.1</v>
      </c>
      <c r="AQ2123">
        <v>0.1</v>
      </c>
      <c r="AR2123" s="4">
        <f t="shared" si="643"/>
        <v>9585.2665930000003</v>
      </c>
      <c r="AT2123">
        <v>9585.2665930000003</v>
      </c>
      <c r="AU2123">
        <v>9585.2665930000003</v>
      </c>
      <c r="AV2123" s="4">
        <f t="shared" si="644"/>
        <v>10715281.625</v>
      </c>
      <c r="AX2123">
        <v>19983693</v>
      </c>
      <c r="AY2123">
        <v>19983693</v>
      </c>
      <c r="AZ2123" s="4">
        <f t="shared" si="645"/>
        <v>2.7</v>
      </c>
      <c r="BB2123">
        <v>2.7</v>
      </c>
      <c r="BC2123" s="4">
        <f t="shared" si="646"/>
        <v>2.9</v>
      </c>
      <c r="BE2123">
        <v>2.9</v>
      </c>
      <c r="BF2123" s="4">
        <v>0.79400000000000004</v>
      </c>
      <c r="BG2123" s="4">
        <v>14.7</v>
      </c>
      <c r="BH2123" s="4">
        <f t="shared" si="628"/>
        <v>74.599999999999994</v>
      </c>
      <c r="BJ2123">
        <v>74.599999999999994</v>
      </c>
    </row>
    <row r="2124" spans="1:62" x14ac:dyDescent="0.25">
      <c r="A2124" s="4" t="s">
        <v>161</v>
      </c>
      <c r="B2124" s="4">
        <v>2012</v>
      </c>
      <c r="C2124" s="4">
        <v>0</v>
      </c>
      <c r="E2124" s="4">
        <f t="shared" si="629"/>
        <v>3.1359821080807755E-3</v>
      </c>
      <c r="F2124">
        <v>138</v>
      </c>
      <c r="H2124" s="4">
        <f t="shared" si="630"/>
        <v>1.4451691931942897E-2</v>
      </c>
      <c r="I2124">
        <f t="shared" si="631"/>
        <v>2</v>
      </c>
      <c r="K2124">
        <v>2</v>
      </c>
      <c r="L2124" s="4">
        <v>9.58</v>
      </c>
      <c r="M2124">
        <f t="shared" si="632"/>
        <v>1.9776808364461903E-4</v>
      </c>
      <c r="O2124" s="4">
        <f t="shared" si="633"/>
        <v>1078.358105</v>
      </c>
      <c r="Q2124">
        <v>1078.358105</v>
      </c>
      <c r="S2124" s="4">
        <f t="shared" si="634"/>
        <v>1.3286180512832984E-2</v>
      </c>
      <c r="T2124">
        <v>96</v>
      </c>
      <c r="W2124" s="4">
        <f t="shared" si="635"/>
        <v>900.625</v>
      </c>
      <c r="X2124">
        <v>7450</v>
      </c>
      <c r="Y2124" s="4">
        <v>58.4</v>
      </c>
      <c r="AB2124" s="4">
        <f t="shared" si="636"/>
        <v>2</v>
      </c>
      <c r="AC2124" s="3">
        <v>2</v>
      </c>
      <c r="AD2124" s="4">
        <f t="shared" si="637"/>
        <v>1.4896339249799022E-2</v>
      </c>
      <c r="AE2124">
        <f t="shared" si="638"/>
        <v>92</v>
      </c>
      <c r="AG2124">
        <v>92</v>
      </c>
      <c r="AH2124" s="4">
        <f t="shared" si="639"/>
        <v>5.48</v>
      </c>
      <c r="AJ2124">
        <v>5.48</v>
      </c>
      <c r="AK2124" s="4">
        <f t="shared" si="640"/>
        <v>1.4598527875481092E-2</v>
      </c>
      <c r="AL2124">
        <f t="shared" si="641"/>
        <v>91</v>
      </c>
      <c r="AN2124">
        <v>91</v>
      </c>
      <c r="AO2124" s="4">
        <f t="shared" si="642"/>
        <v>0.1</v>
      </c>
      <c r="AQ2124">
        <v>0.1</v>
      </c>
      <c r="AR2124" s="4">
        <f t="shared" si="643"/>
        <v>8558.3976600000005</v>
      </c>
      <c r="AT2124">
        <v>8558.3976600000005</v>
      </c>
      <c r="AU2124">
        <v>8558.3976600000005</v>
      </c>
      <c r="AV2124" s="4">
        <f t="shared" si="644"/>
        <v>25835</v>
      </c>
      <c r="AX2124">
        <v>25835</v>
      </c>
      <c r="AY2124">
        <v>25835</v>
      </c>
      <c r="AZ2124" s="4">
        <f t="shared" si="645"/>
        <v>2.8</v>
      </c>
      <c r="BB2124">
        <v>2.8</v>
      </c>
      <c r="BC2124" s="4">
        <f t="shared" si="646"/>
        <v>3</v>
      </c>
      <c r="BE2124">
        <v>3</v>
      </c>
      <c r="BF2124" s="4">
        <v>0.79700000000000004</v>
      </c>
      <c r="BG2124" s="4">
        <v>15.3</v>
      </c>
      <c r="BH2124" s="4">
        <f t="shared" si="628"/>
        <v>74.400000000000006</v>
      </c>
      <c r="BJ2124">
        <v>74.400000000000006</v>
      </c>
    </row>
    <row r="2125" spans="1:62" x14ac:dyDescent="0.25">
      <c r="A2125" s="4" t="s">
        <v>161</v>
      </c>
      <c r="B2125" s="4">
        <v>2011</v>
      </c>
      <c r="C2125" s="4">
        <v>0</v>
      </c>
      <c r="E2125" s="4">
        <f t="shared" si="629"/>
        <v>3.1413247177148143E-3</v>
      </c>
      <c r="F2125">
        <v>139</v>
      </c>
      <c r="H2125" s="4">
        <f t="shared" si="630"/>
        <v>1.4451691931942897E-2</v>
      </c>
      <c r="I2125">
        <f t="shared" si="631"/>
        <v>2</v>
      </c>
      <c r="K2125">
        <v>2</v>
      </c>
      <c r="L2125" s="4">
        <v>9.1</v>
      </c>
      <c r="M2125">
        <f t="shared" si="632"/>
        <v>1.8767059564044576E-4</v>
      </c>
      <c r="O2125" s="4">
        <f t="shared" si="633"/>
        <v>10.325888620000001</v>
      </c>
      <c r="Q2125">
        <v>10.325888620000001</v>
      </c>
      <c r="S2125" s="4">
        <f t="shared" si="634"/>
        <v>1.3286180512832984E-2</v>
      </c>
      <c r="T2125">
        <v>96</v>
      </c>
      <c r="W2125" s="4">
        <f t="shared" si="635"/>
        <v>900.625</v>
      </c>
      <c r="X2125">
        <v>4189</v>
      </c>
      <c r="Y2125" s="4">
        <v>57.7</v>
      </c>
      <c r="AB2125" s="4">
        <f t="shared" si="636"/>
        <v>2</v>
      </c>
      <c r="AC2125" s="3">
        <v>2</v>
      </c>
      <c r="AD2125" s="4">
        <f t="shared" si="637"/>
        <v>1.5508429642207156E-2</v>
      </c>
      <c r="AE2125">
        <f t="shared" si="638"/>
        <v>89</v>
      </c>
      <c r="AG2125">
        <v>89</v>
      </c>
      <c r="AH2125" s="4">
        <f t="shared" si="639"/>
        <v>5.53</v>
      </c>
      <c r="AJ2125">
        <v>5.53</v>
      </c>
      <c r="AK2125" s="4">
        <f t="shared" si="640"/>
        <v>1.4978321349986497E-2</v>
      </c>
      <c r="AL2125">
        <f t="shared" si="641"/>
        <v>89</v>
      </c>
      <c r="AN2125">
        <v>89</v>
      </c>
      <c r="AO2125" s="4">
        <f t="shared" si="642"/>
        <v>0.1</v>
      </c>
      <c r="AQ2125">
        <v>0.1</v>
      </c>
      <c r="AR2125" s="4">
        <f t="shared" si="643"/>
        <v>92.277825000000007</v>
      </c>
      <c r="AT2125">
        <v>92.277825000000007</v>
      </c>
      <c r="AU2125">
        <v>92.277825000000007</v>
      </c>
      <c r="AV2125" s="4">
        <f t="shared" si="644"/>
        <v>2147528</v>
      </c>
      <c r="AX2125">
        <v>2147528</v>
      </c>
      <c r="AY2125">
        <v>2147528</v>
      </c>
      <c r="AZ2125" s="4">
        <f t="shared" si="645"/>
        <v>2.9</v>
      </c>
      <c r="BB2125">
        <v>2.9</v>
      </c>
      <c r="BC2125" s="4">
        <f t="shared" si="646"/>
        <v>3.1</v>
      </c>
      <c r="BE2125">
        <v>3.1</v>
      </c>
      <c r="BF2125" s="4">
        <v>0.79800000000000004</v>
      </c>
      <c r="BG2125" s="4">
        <v>15.7</v>
      </c>
      <c r="BH2125" s="4">
        <f t="shared" si="628"/>
        <v>74.3</v>
      </c>
      <c r="BJ2125">
        <v>74.3</v>
      </c>
    </row>
    <row r="2126" spans="1:62" x14ac:dyDescent="0.25">
      <c r="A2126" s="4" t="s">
        <v>161</v>
      </c>
      <c r="B2126" s="4">
        <v>2010</v>
      </c>
      <c r="C2126" s="4">
        <v>0</v>
      </c>
      <c r="E2126" s="4">
        <f t="shared" si="629"/>
        <v>3.1952924154042208E-3</v>
      </c>
      <c r="F2126">
        <v>153</v>
      </c>
      <c r="H2126" s="4">
        <f t="shared" si="630"/>
        <v>1.4451691931942897E-2</v>
      </c>
      <c r="I2126">
        <f t="shared" si="631"/>
        <v>2</v>
      </c>
      <c r="K2126">
        <v>2</v>
      </c>
      <c r="L2126" s="4">
        <v>9</v>
      </c>
      <c r="M2126">
        <f t="shared" si="632"/>
        <v>1.9916543374068774E-4</v>
      </c>
      <c r="O2126" s="4">
        <f t="shared" si="633"/>
        <v>983.25180909999995</v>
      </c>
      <c r="Q2126">
        <v>983.25180909999995</v>
      </c>
      <c r="S2126" s="4">
        <f t="shared" si="634"/>
        <v>1.2624262505316943E-2</v>
      </c>
      <c r="T2126">
        <v>98</v>
      </c>
      <c r="W2126" s="4">
        <f t="shared" si="635"/>
        <v>193</v>
      </c>
      <c r="X2126">
        <v>193</v>
      </c>
      <c r="Y2126" s="4">
        <v>56.9</v>
      </c>
      <c r="AB2126" s="4">
        <f t="shared" si="636"/>
        <v>2</v>
      </c>
      <c r="AC2126" s="3">
        <v>2</v>
      </c>
      <c r="AD2126" s="4">
        <f t="shared" si="637"/>
        <v>1.4360241895906458E-2</v>
      </c>
      <c r="AE2126">
        <f t="shared" si="638"/>
        <v>94</v>
      </c>
      <c r="AG2126">
        <v>94</v>
      </c>
      <c r="AH2126" s="4">
        <f t="shared" si="639"/>
        <v>5.83</v>
      </c>
      <c r="AJ2126">
        <v>5.83</v>
      </c>
      <c r="AK2126" s="4">
        <f t="shared" si="640"/>
        <v>1.3855560243440651E-2</v>
      </c>
      <c r="AL2126">
        <f t="shared" si="641"/>
        <v>94</v>
      </c>
      <c r="AN2126">
        <v>94</v>
      </c>
      <c r="AO2126" s="4">
        <f t="shared" si="642"/>
        <v>0.1</v>
      </c>
      <c r="AQ2126">
        <v>0.1</v>
      </c>
      <c r="AR2126" s="4">
        <f t="shared" si="643"/>
        <v>8297.4836209999994</v>
      </c>
      <c r="AT2126">
        <v>8297.4836209999994</v>
      </c>
      <c r="AU2126">
        <v>8297.4836209999994</v>
      </c>
      <c r="AV2126" s="4">
        <f t="shared" si="644"/>
        <v>2246871</v>
      </c>
      <c r="AX2126">
        <v>2246871</v>
      </c>
      <c r="AY2126">
        <v>2246871</v>
      </c>
      <c r="AZ2126" s="4">
        <f t="shared" si="645"/>
        <v>3</v>
      </c>
      <c r="BB2126">
        <v>3</v>
      </c>
      <c r="BC2126" s="4">
        <f t="shared" si="646"/>
        <v>3.2</v>
      </c>
      <c r="BE2126">
        <v>3.2</v>
      </c>
      <c r="BF2126" s="4">
        <v>0.79700000000000004</v>
      </c>
      <c r="BG2126" s="4">
        <v>15.8</v>
      </c>
      <c r="BH2126" s="4">
        <f t="shared" si="628"/>
        <v>73.400000000000006</v>
      </c>
      <c r="BJ2126">
        <v>73.400000000000006</v>
      </c>
    </row>
    <row r="2127" spans="1:62" x14ac:dyDescent="0.25">
      <c r="A2127" s="4" t="s">
        <v>161</v>
      </c>
      <c r="B2127" s="4">
        <v>2009</v>
      </c>
      <c r="C2127" s="4">
        <v>0</v>
      </c>
      <c r="E2127" s="4">
        <f t="shared" si="629"/>
        <v>3.2049210406344562E-3</v>
      </c>
      <c r="F2127">
        <v>158</v>
      </c>
      <c r="H2127" s="4">
        <f t="shared" si="630"/>
        <v>1.4451691931942897E-2</v>
      </c>
      <c r="I2127">
        <f t="shared" si="631"/>
        <v>2</v>
      </c>
      <c r="K2127">
        <v>2</v>
      </c>
      <c r="L2127" s="4">
        <v>10.4</v>
      </c>
      <c r="M2127">
        <f t="shared" si="632"/>
        <v>1.8783047897560996E-4</v>
      </c>
      <c r="O2127" s="4">
        <f t="shared" si="633"/>
        <v>14.96373588</v>
      </c>
      <c r="Q2127">
        <v>14.96373588</v>
      </c>
      <c r="S2127" s="4">
        <f t="shared" si="634"/>
        <v>1.3597551795253666E-2</v>
      </c>
      <c r="T2127">
        <v>95</v>
      </c>
      <c r="W2127" s="4">
        <f t="shared" si="635"/>
        <v>8</v>
      </c>
      <c r="X2127">
        <v>8</v>
      </c>
      <c r="Y2127" s="4">
        <v>56.3</v>
      </c>
      <c r="AB2127" s="4">
        <f t="shared" si="636"/>
        <v>3</v>
      </c>
      <c r="AC2127" s="3">
        <v>3</v>
      </c>
      <c r="AD2127" s="4">
        <f t="shared" si="637"/>
        <v>1.4064608103874693E-2</v>
      </c>
      <c r="AE2127">
        <f t="shared" si="638"/>
        <v>95</v>
      </c>
      <c r="AG2127">
        <v>95</v>
      </c>
      <c r="AH2127" s="4">
        <f t="shared" si="639"/>
        <v>5.56</v>
      </c>
      <c r="AJ2127">
        <v>5.56</v>
      </c>
      <c r="AK2127" s="4">
        <f t="shared" si="640"/>
        <v>1.3571330175081433E-2</v>
      </c>
      <c r="AL2127">
        <f t="shared" si="641"/>
        <v>95</v>
      </c>
      <c r="AN2127">
        <v>95</v>
      </c>
      <c r="AO2127" s="4">
        <f t="shared" si="642"/>
        <v>0.1</v>
      </c>
      <c r="AQ2127">
        <v>0.1</v>
      </c>
      <c r="AR2127" s="4">
        <f t="shared" si="643"/>
        <v>822.18329000000006</v>
      </c>
      <c r="AT2127">
        <v>822.18329000000006</v>
      </c>
      <c r="AU2127">
        <v>822.18329000000006</v>
      </c>
      <c r="AV2127" s="4">
        <f t="shared" si="644"/>
        <v>2367487</v>
      </c>
      <c r="AX2127">
        <v>2367487</v>
      </c>
      <c r="AY2127">
        <v>2367487</v>
      </c>
      <c r="AZ2127" s="4">
        <f t="shared" si="645"/>
        <v>3</v>
      </c>
      <c r="BB2127">
        <v>3</v>
      </c>
      <c r="BC2127" s="4">
        <f t="shared" si="646"/>
        <v>3.3</v>
      </c>
      <c r="BE2127">
        <v>3.3</v>
      </c>
      <c r="BF2127" s="4">
        <v>0.79500000000000004</v>
      </c>
      <c r="BG2127" s="4">
        <v>15.4</v>
      </c>
      <c r="BH2127" s="4">
        <f t="shared" si="628"/>
        <v>73.099999999999994</v>
      </c>
      <c r="BJ2127">
        <v>73.099999999999994</v>
      </c>
    </row>
    <row r="2128" spans="1:62" x14ac:dyDescent="0.25">
      <c r="A2128" s="4" t="s">
        <v>161</v>
      </c>
      <c r="B2128" s="4">
        <v>2008</v>
      </c>
      <c r="C2128" s="4">
        <v>0</v>
      </c>
      <c r="E2128" s="4">
        <f t="shared" si="629"/>
        <v>3.2062275561259715E-3</v>
      </c>
      <c r="F2128">
        <v>159</v>
      </c>
      <c r="H2128" s="4">
        <f t="shared" si="630"/>
        <v>1.4451691931942897E-2</v>
      </c>
      <c r="I2128">
        <f t="shared" si="631"/>
        <v>2</v>
      </c>
      <c r="K2128">
        <v>2</v>
      </c>
      <c r="L2128" s="4">
        <v>11.9</v>
      </c>
      <c r="M2128">
        <f t="shared" si="632"/>
        <v>1.9144955684653696E-4</v>
      </c>
      <c r="O2128" s="4">
        <f t="shared" si="633"/>
        <v>128.08057020000001</v>
      </c>
      <c r="Q2128">
        <v>128.08057020000001</v>
      </c>
      <c r="S2128" s="4">
        <f t="shared" si="634"/>
        <v>1.2961300520541614E-2</v>
      </c>
      <c r="T2128">
        <v>97</v>
      </c>
      <c r="W2128" s="4">
        <f t="shared" si="635"/>
        <v>12</v>
      </c>
      <c r="X2128">
        <v>12</v>
      </c>
      <c r="Y2128" s="4">
        <v>55.6</v>
      </c>
      <c r="AB2128" s="4">
        <f t="shared" si="636"/>
        <v>3</v>
      </c>
      <c r="AC2128" s="3">
        <v>3</v>
      </c>
      <c r="AD2128" s="4">
        <f t="shared" si="637"/>
        <v>1.4055318230061576E-2</v>
      </c>
      <c r="AE2128">
        <f t="shared" si="638"/>
        <v>95</v>
      </c>
      <c r="AG2128">
        <v>95</v>
      </c>
      <c r="AH2128" s="4">
        <f t="shared" si="639"/>
        <v>5.33</v>
      </c>
      <c r="AJ2128">
        <v>5.33</v>
      </c>
      <c r="AK2128" s="4">
        <f t="shared" si="640"/>
        <v>1.3272261738044243E-2</v>
      </c>
      <c r="AL2128">
        <f t="shared" si="641"/>
        <v>96</v>
      </c>
      <c r="AN2128">
        <v>96</v>
      </c>
      <c r="AO2128" s="4">
        <f t="shared" si="642"/>
        <v>0.1</v>
      </c>
      <c r="AQ2128">
        <v>0.1</v>
      </c>
      <c r="AR2128" s="4">
        <f t="shared" si="643"/>
        <v>1136.4735599999999</v>
      </c>
      <c r="AT2128">
        <v>1136.4735599999999</v>
      </c>
      <c r="AU2128">
        <v>1136.4735599999999</v>
      </c>
      <c r="AV2128" s="4">
        <f t="shared" si="644"/>
        <v>2537875</v>
      </c>
      <c r="AX2128">
        <v>2537875</v>
      </c>
      <c r="AY2128">
        <v>2537875</v>
      </c>
      <c r="AZ2128" s="4">
        <f t="shared" si="645"/>
        <v>3.1</v>
      </c>
      <c r="BB2128">
        <v>3.1</v>
      </c>
      <c r="BC2128" s="4">
        <f t="shared" si="646"/>
        <v>3.5</v>
      </c>
      <c r="BE2128">
        <v>3.5</v>
      </c>
      <c r="BF2128" s="4">
        <v>0.78</v>
      </c>
      <c r="BG2128" s="4">
        <v>14.7</v>
      </c>
      <c r="BH2128" s="4">
        <f t="shared" si="628"/>
        <v>73.099999999999994</v>
      </c>
      <c r="BJ2128">
        <v>73.099999999999994</v>
      </c>
    </row>
    <row r="2129" spans="1:62" x14ac:dyDescent="0.25">
      <c r="A2129" s="4" t="s">
        <v>161</v>
      </c>
      <c r="B2129" s="4">
        <v>2007</v>
      </c>
      <c r="C2129" s="4">
        <v>0</v>
      </c>
      <c r="E2129" s="4">
        <f t="shared" si="629"/>
        <v>3.1976297689547059E-3</v>
      </c>
      <c r="F2129">
        <v>154</v>
      </c>
      <c r="H2129" s="4">
        <f t="shared" si="630"/>
        <v>1.4845116203364152E-2</v>
      </c>
      <c r="I2129">
        <f t="shared" si="631"/>
        <v>3</v>
      </c>
      <c r="K2129">
        <v>3</v>
      </c>
      <c r="L2129" s="4">
        <v>10.6</v>
      </c>
      <c r="M2129">
        <f t="shared" si="632"/>
        <v>1.9985442835163212E-4</v>
      </c>
      <c r="O2129" s="4">
        <f t="shared" si="633"/>
        <v>919.16734380000003</v>
      </c>
      <c r="Q2129">
        <v>919.16734380000003</v>
      </c>
      <c r="S2129" s="4">
        <f t="shared" si="634"/>
        <v>1.2276440336999126E-2</v>
      </c>
      <c r="T2129">
        <v>99</v>
      </c>
      <c r="W2129" s="4">
        <f t="shared" si="635"/>
        <v>353</v>
      </c>
      <c r="X2129">
        <v>353</v>
      </c>
      <c r="Y2129" s="4">
        <v>55</v>
      </c>
      <c r="AB2129" s="4">
        <f t="shared" si="636"/>
        <v>3</v>
      </c>
      <c r="AC2129" s="3">
        <v>3</v>
      </c>
      <c r="AD2129" s="4">
        <f t="shared" si="637"/>
        <v>1.3743199493057573E-2</v>
      </c>
      <c r="AE2129">
        <f t="shared" si="638"/>
        <v>96</v>
      </c>
      <c r="AG2129">
        <v>96</v>
      </c>
      <c r="AH2129" s="4">
        <f t="shared" si="639"/>
        <v>5.21</v>
      </c>
      <c r="AJ2129">
        <v>5.21</v>
      </c>
      <c r="AK2129" s="4">
        <f t="shared" si="640"/>
        <v>1.3263208937802825E-2</v>
      </c>
      <c r="AL2129">
        <f t="shared" si="641"/>
        <v>96</v>
      </c>
      <c r="AN2129">
        <v>96</v>
      </c>
      <c r="AO2129" s="4">
        <f t="shared" si="642"/>
        <v>0.1</v>
      </c>
      <c r="AQ2129">
        <v>0.1</v>
      </c>
      <c r="AR2129" s="4">
        <f t="shared" si="643"/>
        <v>8214.1853780000001</v>
      </c>
      <c r="AT2129">
        <v>8214.1853780000001</v>
      </c>
      <c r="AU2129">
        <v>8214.1853780000001</v>
      </c>
      <c r="AV2129" s="4">
        <f t="shared" si="644"/>
        <v>2882982</v>
      </c>
      <c r="AX2129">
        <v>2882982</v>
      </c>
      <c r="AY2129">
        <v>2882982</v>
      </c>
      <c r="AZ2129" s="4">
        <f t="shared" si="645"/>
        <v>3.2</v>
      </c>
      <c r="BB2129">
        <v>3.2</v>
      </c>
      <c r="BC2129" s="4">
        <f t="shared" si="646"/>
        <v>3.6</v>
      </c>
      <c r="BE2129">
        <v>3.6</v>
      </c>
      <c r="BF2129" s="4">
        <v>0.76600000000000001</v>
      </c>
      <c r="BG2129" s="4">
        <v>14.1</v>
      </c>
      <c r="BH2129" s="4">
        <f t="shared" si="628"/>
        <v>72.900000000000006</v>
      </c>
      <c r="BJ2129">
        <v>72.900000000000006</v>
      </c>
    </row>
    <row r="2130" spans="1:62" x14ac:dyDescent="0.25">
      <c r="A2130" s="4" t="s">
        <v>161</v>
      </c>
      <c r="B2130" s="4">
        <v>2006</v>
      </c>
      <c r="C2130" s="4">
        <v>0</v>
      </c>
      <c r="E2130" s="4">
        <f t="shared" si="629"/>
        <v>3.2034076906723606E-3</v>
      </c>
      <c r="F2130">
        <v>157</v>
      </c>
      <c r="H2130" s="4">
        <f t="shared" si="630"/>
        <v>1.4845116203364152E-2</v>
      </c>
      <c r="I2130">
        <f t="shared" si="631"/>
        <v>3</v>
      </c>
      <c r="K2130">
        <v>3</v>
      </c>
      <c r="L2130" s="4">
        <v>8.51</v>
      </c>
      <c r="M2130">
        <f t="shared" si="632"/>
        <v>2.0054996737007571E-4</v>
      </c>
      <c r="O2130" s="4">
        <f t="shared" si="633"/>
        <v>665.64275459999999</v>
      </c>
      <c r="Q2130">
        <v>665.64275459999999</v>
      </c>
      <c r="S2130" s="4">
        <f t="shared" si="634"/>
        <v>1.2276440336999126E-2</v>
      </c>
      <c r="T2130">
        <v>99</v>
      </c>
      <c r="W2130" s="4">
        <f t="shared" si="635"/>
        <v>900.625</v>
      </c>
      <c r="X2130">
        <v>3196</v>
      </c>
      <c r="Y2130" s="4">
        <v>54.4</v>
      </c>
      <c r="AB2130" s="4">
        <f t="shared" si="636"/>
        <v>4</v>
      </c>
      <c r="AC2130" s="3">
        <v>4</v>
      </c>
      <c r="AD2130" s="4">
        <f t="shared" si="637"/>
        <v>1.3415856923312331E-2</v>
      </c>
      <c r="AE2130">
        <f t="shared" si="638"/>
        <v>97</v>
      </c>
      <c r="AG2130">
        <v>97</v>
      </c>
      <c r="AH2130" s="4">
        <f t="shared" si="639"/>
        <v>5.6</v>
      </c>
      <c r="AJ2130">
        <v>5.6</v>
      </c>
      <c r="AK2130" s="4">
        <f t="shared" si="640"/>
        <v>1.2950591035518509E-2</v>
      </c>
      <c r="AL2130">
        <f t="shared" si="641"/>
        <v>97</v>
      </c>
      <c r="AN2130">
        <v>97</v>
      </c>
      <c r="AO2130" s="4">
        <f t="shared" si="642"/>
        <v>0.1</v>
      </c>
      <c r="AQ2130">
        <v>0.1</v>
      </c>
      <c r="AR2130" s="4">
        <f t="shared" si="643"/>
        <v>5828.7456620000003</v>
      </c>
      <c r="AT2130">
        <v>5828.7456620000003</v>
      </c>
      <c r="AU2130">
        <v>5828.7456620000003</v>
      </c>
      <c r="AV2130" s="4">
        <f t="shared" si="644"/>
        <v>2119376</v>
      </c>
      <c r="AX2130">
        <v>2119376</v>
      </c>
      <c r="AY2130">
        <v>2119376</v>
      </c>
      <c r="AZ2130" s="4">
        <f t="shared" si="645"/>
        <v>3.2</v>
      </c>
      <c r="BB2130">
        <v>3.2</v>
      </c>
      <c r="BC2130" s="4">
        <f t="shared" si="646"/>
        <v>3.7</v>
      </c>
      <c r="BE2130">
        <v>3.7</v>
      </c>
      <c r="BF2130" s="4">
        <v>0.755</v>
      </c>
      <c r="BG2130" s="4">
        <v>13.7</v>
      </c>
      <c r="BH2130" s="4">
        <f t="shared" si="628"/>
        <v>72.5</v>
      </c>
      <c r="BJ2130">
        <v>72.5</v>
      </c>
    </row>
    <row r="2131" spans="1:62" x14ac:dyDescent="0.25">
      <c r="A2131" s="4" t="s">
        <v>161</v>
      </c>
      <c r="B2131" s="4">
        <v>2005</v>
      </c>
      <c r="C2131" s="4">
        <v>0</v>
      </c>
      <c r="E2131" s="4">
        <f t="shared" si="629"/>
        <v>3.2089037615622073E-3</v>
      </c>
      <c r="F2131">
        <v>162</v>
      </c>
      <c r="H2131" s="4">
        <f t="shared" si="630"/>
        <v>1.4845116203364152E-2</v>
      </c>
      <c r="I2131">
        <f t="shared" si="631"/>
        <v>3</v>
      </c>
      <c r="K2131">
        <v>3</v>
      </c>
      <c r="L2131" s="4">
        <v>7.68</v>
      </c>
      <c r="M2131">
        <f t="shared" si="632"/>
        <v>2.0030095277416061E-4</v>
      </c>
      <c r="O2131" s="4">
        <f t="shared" si="633"/>
        <v>615.40307810000002</v>
      </c>
      <c r="Q2131">
        <v>615.40307810000002</v>
      </c>
      <c r="S2131" s="4">
        <f t="shared" si="634"/>
        <v>1.2624262505316943E-2</v>
      </c>
      <c r="T2131">
        <v>98</v>
      </c>
      <c r="W2131" s="4">
        <f t="shared" si="635"/>
        <v>900.625</v>
      </c>
      <c r="X2131">
        <v>5043</v>
      </c>
      <c r="Y2131" s="4">
        <v>53.9</v>
      </c>
      <c r="AB2131" s="4">
        <f t="shared" si="636"/>
        <v>4</v>
      </c>
      <c r="AC2131" s="3">
        <v>4</v>
      </c>
      <c r="AD2131" s="4">
        <f t="shared" si="637"/>
        <v>1.3406482759164262E-2</v>
      </c>
      <c r="AE2131">
        <f t="shared" si="638"/>
        <v>97</v>
      </c>
      <c r="AG2131">
        <v>97</v>
      </c>
      <c r="AH2131" s="4">
        <f t="shared" si="639"/>
        <v>5.47</v>
      </c>
      <c r="AJ2131">
        <v>5.47</v>
      </c>
      <c r="AK2131" s="4">
        <f t="shared" si="640"/>
        <v>1.2941470415807779E-2</v>
      </c>
      <c r="AL2131">
        <f t="shared" si="641"/>
        <v>97</v>
      </c>
      <c r="AN2131">
        <v>97</v>
      </c>
      <c r="AO2131" s="4">
        <f t="shared" si="642"/>
        <v>0.1</v>
      </c>
      <c r="AQ2131">
        <v>0.1</v>
      </c>
      <c r="AR2131" s="4">
        <f t="shared" si="643"/>
        <v>4676.3151829999997</v>
      </c>
      <c r="AT2131">
        <v>4676.3151829999997</v>
      </c>
      <c r="AU2131">
        <v>4676.3151829999997</v>
      </c>
      <c r="AV2131" s="4">
        <f t="shared" si="644"/>
        <v>10715281.625</v>
      </c>
      <c r="AX2131">
        <v>21319685</v>
      </c>
      <c r="AY2131">
        <v>21319685</v>
      </c>
      <c r="AZ2131" s="4">
        <f t="shared" si="645"/>
        <v>3.3</v>
      </c>
      <c r="BB2131">
        <v>3.3</v>
      </c>
      <c r="BC2131" s="4">
        <f t="shared" si="646"/>
        <v>3.8</v>
      </c>
      <c r="BE2131">
        <v>3.8</v>
      </c>
      <c r="BF2131" s="4">
        <v>0.745</v>
      </c>
      <c r="BG2131" s="4">
        <v>13.4</v>
      </c>
      <c r="BH2131" s="4">
        <f t="shared" si="628"/>
        <v>71.900000000000006</v>
      </c>
      <c r="BJ2131">
        <v>71.900000000000006</v>
      </c>
    </row>
    <row r="2132" spans="1:62" x14ac:dyDescent="0.25">
      <c r="A2132" s="4" t="s">
        <v>161</v>
      </c>
      <c r="B2132" s="4">
        <v>2004</v>
      </c>
      <c r="C2132" s="4">
        <v>0</v>
      </c>
      <c r="E2132" s="4">
        <f t="shared" si="629"/>
        <v>3.2097117419962427E-3</v>
      </c>
      <c r="F2132">
        <v>165</v>
      </c>
      <c r="H2132" s="4">
        <f t="shared" si="630"/>
        <v>1.5219517169984854E-2</v>
      </c>
      <c r="I2132">
        <f t="shared" si="631"/>
        <v>4</v>
      </c>
      <c r="K2132">
        <v>4</v>
      </c>
      <c r="L2132" s="4">
        <v>9.82</v>
      </c>
      <c r="M2132">
        <f t="shared" si="632"/>
        <v>1.9830601975438507E-4</v>
      </c>
      <c r="O2132" s="4">
        <f t="shared" si="633"/>
        <v>431.3250367</v>
      </c>
      <c r="Q2132">
        <v>431.3250367</v>
      </c>
      <c r="S2132" s="4">
        <f t="shared" si="634"/>
        <v>1.2276440336999126E-2</v>
      </c>
      <c r="T2132">
        <v>99</v>
      </c>
      <c r="W2132" s="4">
        <f t="shared" si="635"/>
        <v>117</v>
      </c>
      <c r="X2132">
        <v>117</v>
      </c>
      <c r="Y2132" s="4">
        <v>53.4</v>
      </c>
      <c r="AB2132" s="4">
        <f t="shared" si="636"/>
        <v>4</v>
      </c>
      <c r="AC2132" s="3">
        <v>4</v>
      </c>
      <c r="AD2132" s="4">
        <f t="shared" si="637"/>
        <v>1.3397099901641204E-2</v>
      </c>
      <c r="AE2132">
        <f t="shared" si="638"/>
        <v>97</v>
      </c>
      <c r="AG2132">
        <v>97</v>
      </c>
      <c r="AH2132" s="4">
        <f t="shared" si="639"/>
        <v>5.43</v>
      </c>
      <c r="AJ2132">
        <v>5.43</v>
      </c>
      <c r="AK2132" s="4">
        <f t="shared" si="640"/>
        <v>1.2932341140833319E-2</v>
      </c>
      <c r="AL2132">
        <f t="shared" si="641"/>
        <v>97</v>
      </c>
      <c r="AN2132">
        <v>97</v>
      </c>
      <c r="AO2132" s="4">
        <f t="shared" si="642"/>
        <v>0.1</v>
      </c>
      <c r="AQ2132">
        <v>0.1</v>
      </c>
      <c r="AR2132" s="4">
        <f t="shared" si="643"/>
        <v>3552.92452</v>
      </c>
      <c r="AT2132">
        <v>3552.92452</v>
      </c>
      <c r="AU2132">
        <v>3552.92452</v>
      </c>
      <c r="AV2132" s="4">
        <f t="shared" si="644"/>
        <v>10715281.625</v>
      </c>
      <c r="AX2132">
        <v>21451748</v>
      </c>
      <c r="AY2132">
        <v>21451748</v>
      </c>
      <c r="AZ2132" s="4">
        <f t="shared" si="645"/>
        <v>3.4</v>
      </c>
      <c r="BB2132">
        <v>3.4</v>
      </c>
      <c r="BC2132" s="4">
        <f t="shared" si="646"/>
        <v>3.9</v>
      </c>
      <c r="BE2132">
        <v>3.9</v>
      </c>
      <c r="BF2132" s="4">
        <v>0.73299999999999998</v>
      </c>
      <c r="BG2132" s="4">
        <v>12.9</v>
      </c>
      <c r="BH2132" s="4">
        <f t="shared" si="628"/>
        <v>71.7</v>
      </c>
      <c r="BJ2132">
        <v>71.7</v>
      </c>
    </row>
    <row r="2133" spans="1:62" x14ac:dyDescent="0.25">
      <c r="A2133" s="4" t="s">
        <v>161</v>
      </c>
      <c r="B2133" s="4">
        <v>2003</v>
      </c>
      <c r="C2133" s="4">
        <v>0</v>
      </c>
      <c r="E2133" s="4">
        <f t="shared" si="629"/>
        <v>3.2009285437118117E-3</v>
      </c>
      <c r="F2133">
        <v>174</v>
      </c>
      <c r="H2133" s="4">
        <f t="shared" si="630"/>
        <v>1.5219517169984854E-2</v>
      </c>
      <c r="I2133">
        <f t="shared" si="631"/>
        <v>4</v>
      </c>
      <c r="K2133">
        <v>4</v>
      </c>
      <c r="L2133" s="4">
        <v>8.7799999999999994</v>
      </c>
      <c r="M2133">
        <f t="shared" si="632"/>
        <v>1.973643215517124E-4</v>
      </c>
      <c r="O2133" s="4">
        <f t="shared" si="633"/>
        <v>375.17403230000002</v>
      </c>
      <c r="Q2133">
        <v>375.17403230000002</v>
      </c>
      <c r="S2133" s="4">
        <f t="shared" si="634"/>
        <v>1.2624262505316943E-2</v>
      </c>
      <c r="T2133">
        <v>98</v>
      </c>
      <c r="W2133" s="4">
        <f t="shared" si="635"/>
        <v>9</v>
      </c>
      <c r="X2133">
        <v>9</v>
      </c>
      <c r="Y2133" s="4">
        <v>52.9</v>
      </c>
      <c r="AB2133" s="4">
        <f t="shared" si="636"/>
        <v>4</v>
      </c>
      <c r="AC2133" s="3">
        <v>4</v>
      </c>
      <c r="AD2133" s="4">
        <f t="shared" si="637"/>
        <v>1.338770832189389E-2</v>
      </c>
      <c r="AE2133">
        <f t="shared" si="638"/>
        <v>97</v>
      </c>
      <c r="AG2133">
        <v>97</v>
      </c>
      <c r="AH2133" s="4">
        <f t="shared" si="639"/>
        <v>5.3</v>
      </c>
      <c r="AJ2133">
        <v>5.3</v>
      </c>
      <c r="AK2133" s="4">
        <f t="shared" si="640"/>
        <v>1.2923203181184414E-2</v>
      </c>
      <c r="AL2133">
        <f t="shared" si="641"/>
        <v>97</v>
      </c>
      <c r="AN2133">
        <v>97</v>
      </c>
      <c r="AO2133" s="4">
        <f t="shared" si="642"/>
        <v>0.1</v>
      </c>
      <c r="AQ2133">
        <v>0.1</v>
      </c>
      <c r="AR2133" s="4">
        <f t="shared" si="643"/>
        <v>2774.95586</v>
      </c>
      <c r="AT2133">
        <v>2774.95586</v>
      </c>
      <c r="AU2133">
        <v>2774.95586</v>
      </c>
      <c r="AV2133" s="4">
        <f t="shared" si="644"/>
        <v>10715281.625</v>
      </c>
      <c r="AX2133">
        <v>21574326</v>
      </c>
      <c r="AY2133">
        <v>21574326</v>
      </c>
      <c r="AZ2133" s="4">
        <f t="shared" si="645"/>
        <v>3.5</v>
      </c>
      <c r="BB2133">
        <v>3.5</v>
      </c>
      <c r="BC2133" s="4">
        <f t="shared" si="646"/>
        <v>4</v>
      </c>
      <c r="BE2133">
        <v>4</v>
      </c>
      <c r="BF2133" s="4">
        <v>0.72199999999999998</v>
      </c>
      <c r="BG2133" s="4">
        <v>12.5</v>
      </c>
      <c r="BH2133" s="4">
        <f t="shared" si="628"/>
        <v>71.099999999999994</v>
      </c>
      <c r="BJ2133">
        <v>71.099999999999994</v>
      </c>
    </row>
    <row r="2134" spans="1:62" x14ac:dyDescent="0.25">
      <c r="A2134" s="4" t="s">
        <v>161</v>
      </c>
      <c r="B2134" s="4">
        <v>2002</v>
      </c>
      <c r="C2134" s="4">
        <v>0</v>
      </c>
      <c r="E2134" s="4">
        <f t="shared" si="629"/>
        <v>3.1916565093567254E-3</v>
      </c>
      <c r="F2134">
        <v>178</v>
      </c>
      <c r="H2134" s="4">
        <f t="shared" si="630"/>
        <v>1.5219517169984854E-2</v>
      </c>
      <c r="I2134">
        <f t="shared" si="631"/>
        <v>4</v>
      </c>
      <c r="K2134">
        <v>4</v>
      </c>
      <c r="L2134" s="4">
        <v>9.6199999999999992</v>
      </c>
      <c r="M2134">
        <f t="shared" si="632"/>
        <v>1.8860550425028535E-4</v>
      </c>
      <c r="O2134" s="4">
        <f t="shared" si="633"/>
        <v>37.822750310000004</v>
      </c>
      <c r="Q2134">
        <v>37.822750310000004</v>
      </c>
      <c r="S2134" s="4">
        <f t="shared" si="634"/>
        <v>1.2276440336999126E-2</v>
      </c>
      <c r="T2134">
        <v>99</v>
      </c>
      <c r="W2134" s="4">
        <f t="shared" si="635"/>
        <v>14</v>
      </c>
      <c r="X2134">
        <v>14</v>
      </c>
      <c r="Y2134" s="4">
        <v>52.4</v>
      </c>
      <c r="AB2134" s="4">
        <f t="shared" si="636"/>
        <v>5</v>
      </c>
      <c r="AC2134" s="3">
        <v>5</v>
      </c>
      <c r="AD2134" s="4">
        <f t="shared" si="637"/>
        <v>1.3046779669231335E-2</v>
      </c>
      <c r="AE2134">
        <f t="shared" si="638"/>
        <v>98</v>
      </c>
      <c r="AG2134">
        <v>98</v>
      </c>
      <c r="AH2134" s="4">
        <f t="shared" si="639"/>
        <v>4.57</v>
      </c>
      <c r="AJ2134">
        <v>4.57</v>
      </c>
      <c r="AK2134" s="4">
        <f t="shared" si="640"/>
        <v>1.259844526175468E-2</v>
      </c>
      <c r="AL2134">
        <f t="shared" si="641"/>
        <v>98</v>
      </c>
      <c r="AN2134">
        <v>98</v>
      </c>
      <c r="AO2134" s="4">
        <f t="shared" si="642"/>
        <v>0.1</v>
      </c>
      <c r="AQ2134">
        <v>0.1</v>
      </c>
      <c r="AR2134" s="4">
        <f t="shared" si="643"/>
        <v>2124.8736130000002</v>
      </c>
      <c r="AT2134">
        <v>2124.8736130000002</v>
      </c>
      <c r="AU2134">
        <v>2124.8736130000002</v>
      </c>
      <c r="AV2134" s="4">
        <f t="shared" si="644"/>
        <v>2173496</v>
      </c>
      <c r="AX2134">
        <v>2173496</v>
      </c>
      <c r="AY2134">
        <v>2173496</v>
      </c>
      <c r="AZ2134" s="4">
        <f t="shared" si="645"/>
        <v>3.7</v>
      </c>
      <c r="BB2134">
        <v>3.7</v>
      </c>
      <c r="BC2134" s="4">
        <f t="shared" si="646"/>
        <v>4.0999999999999996</v>
      </c>
      <c r="BE2134">
        <v>4.0999999999999996</v>
      </c>
      <c r="BF2134" s="4">
        <v>0.71399999999999997</v>
      </c>
      <c r="BG2134" s="4">
        <v>12</v>
      </c>
      <c r="BH2134" s="4">
        <f t="shared" si="628"/>
        <v>77</v>
      </c>
      <c r="BJ2134">
        <v>77</v>
      </c>
    </row>
    <row r="2135" spans="1:62" x14ac:dyDescent="0.25">
      <c r="A2135" s="4" t="s">
        <v>161</v>
      </c>
      <c r="B2135" s="4">
        <v>2001</v>
      </c>
      <c r="C2135" s="4">
        <v>0</v>
      </c>
      <c r="E2135" s="4">
        <f t="shared" si="629"/>
        <v>3.1888266178552393E-3</v>
      </c>
      <c r="F2135">
        <v>179</v>
      </c>
      <c r="H2135" s="4">
        <f t="shared" si="630"/>
        <v>1.5219517169984854E-2</v>
      </c>
      <c r="I2135">
        <f t="shared" si="631"/>
        <v>4</v>
      </c>
      <c r="K2135">
        <v>4</v>
      </c>
      <c r="L2135" s="4">
        <v>9.7799999999999994</v>
      </c>
      <c r="M2135">
        <f t="shared" si="632"/>
        <v>1.9292765737599876E-4</v>
      </c>
      <c r="O2135" s="4">
        <f t="shared" si="633"/>
        <v>180.10951320000001</v>
      </c>
      <c r="Q2135">
        <v>180.10951320000001</v>
      </c>
      <c r="S2135" s="4">
        <f t="shared" si="634"/>
        <v>1.2624262505316943E-2</v>
      </c>
      <c r="T2135">
        <v>98</v>
      </c>
      <c r="W2135" s="4">
        <f t="shared" si="635"/>
        <v>10</v>
      </c>
      <c r="X2135">
        <v>10</v>
      </c>
      <c r="Y2135" s="4">
        <v>51.9</v>
      </c>
      <c r="AB2135" s="4">
        <f t="shared" si="636"/>
        <v>5</v>
      </c>
      <c r="AC2135" s="3">
        <v>5</v>
      </c>
      <c r="AD2135" s="4">
        <f t="shared" si="637"/>
        <v>1.2693483351615138E-2</v>
      </c>
      <c r="AE2135">
        <f t="shared" si="638"/>
        <v>99</v>
      </c>
      <c r="AG2135">
        <v>99</v>
      </c>
      <c r="AH2135" s="4">
        <f t="shared" si="639"/>
        <v>4.3600000000000003</v>
      </c>
      <c r="AJ2135">
        <v>4.3600000000000003</v>
      </c>
      <c r="AK2135" s="4">
        <f t="shared" si="640"/>
        <v>1.2262632683567589E-2</v>
      </c>
      <c r="AL2135">
        <f t="shared" si="641"/>
        <v>99</v>
      </c>
      <c r="AN2135">
        <v>99</v>
      </c>
      <c r="AO2135" s="4">
        <f t="shared" si="642"/>
        <v>0.1</v>
      </c>
      <c r="AQ2135">
        <v>0.1</v>
      </c>
      <c r="AR2135" s="4">
        <f t="shared" si="643"/>
        <v>1839.72945</v>
      </c>
      <c r="AT2135">
        <v>1839.72945</v>
      </c>
      <c r="AU2135">
        <v>1839.72945</v>
      </c>
      <c r="AV2135" s="4">
        <f t="shared" si="644"/>
        <v>2213197</v>
      </c>
      <c r="AX2135">
        <v>2213197</v>
      </c>
      <c r="AY2135">
        <v>2213197</v>
      </c>
      <c r="AZ2135" s="4">
        <f t="shared" si="645"/>
        <v>3.8</v>
      </c>
      <c r="BB2135">
        <v>3.8</v>
      </c>
      <c r="BC2135" s="4">
        <f t="shared" si="646"/>
        <v>4.2</v>
      </c>
      <c r="BE2135">
        <v>4.2</v>
      </c>
      <c r="BF2135" s="4">
        <v>0.70799999999999996</v>
      </c>
      <c r="BG2135" s="4">
        <v>11.7</v>
      </c>
      <c r="BH2135" s="4">
        <f t="shared" si="628"/>
        <v>78</v>
      </c>
      <c r="BJ2135">
        <v>78</v>
      </c>
    </row>
    <row r="2136" spans="1:62" x14ac:dyDescent="0.25">
      <c r="A2136" s="4" t="s">
        <v>161</v>
      </c>
      <c r="B2136" s="4">
        <v>2000</v>
      </c>
      <c r="C2136" s="4">
        <v>0</v>
      </c>
      <c r="E2136" s="4">
        <f t="shared" si="629"/>
        <v>3.1989186021982832E-3</v>
      </c>
      <c r="F2136">
        <v>175</v>
      </c>
      <c r="H2136" s="4">
        <f t="shared" si="630"/>
        <v>1.5219517169984854E-2</v>
      </c>
      <c r="I2136">
        <f t="shared" si="631"/>
        <v>4</v>
      </c>
      <c r="K2136">
        <v>4</v>
      </c>
      <c r="L2136" s="4">
        <v>10.16</v>
      </c>
      <c r="M2136">
        <f t="shared" si="632"/>
        <v>1.9216216739919903E-4</v>
      </c>
      <c r="O2136" s="4">
        <f t="shared" si="633"/>
        <v>152.6368899</v>
      </c>
      <c r="Q2136">
        <v>152.6368899</v>
      </c>
      <c r="S2136" s="4">
        <f t="shared" si="634"/>
        <v>1.2624262505316943E-2</v>
      </c>
      <c r="T2136">
        <v>98</v>
      </c>
      <c r="W2136" s="4">
        <f t="shared" si="635"/>
        <v>35</v>
      </c>
      <c r="X2136">
        <v>35</v>
      </c>
      <c r="Y2136" s="4">
        <v>51.4</v>
      </c>
      <c r="AB2136" s="4">
        <f t="shared" si="636"/>
        <v>5</v>
      </c>
      <c r="AC2136" s="3">
        <v>5</v>
      </c>
      <c r="AD2136" s="4">
        <f t="shared" si="637"/>
        <v>1.2683859303757091E-2</v>
      </c>
      <c r="AE2136">
        <f t="shared" si="638"/>
        <v>99</v>
      </c>
      <c r="AG2136">
        <v>99</v>
      </c>
      <c r="AH2136" s="4">
        <f t="shared" si="639"/>
        <v>4.33</v>
      </c>
      <c r="AJ2136">
        <v>4.33</v>
      </c>
      <c r="AK2136" s="4">
        <f t="shared" si="640"/>
        <v>1.2253257887101524E-2</v>
      </c>
      <c r="AL2136">
        <f t="shared" si="641"/>
        <v>99</v>
      </c>
      <c r="AN2136">
        <v>99</v>
      </c>
      <c r="AO2136" s="4">
        <f t="shared" si="642"/>
        <v>0.1</v>
      </c>
      <c r="AQ2136">
        <v>0.1</v>
      </c>
      <c r="AR2136" s="4">
        <f t="shared" si="643"/>
        <v>1668.1627309999999</v>
      </c>
      <c r="AT2136">
        <v>1668.1627309999999</v>
      </c>
      <c r="AU2136">
        <v>1668.1627309999999</v>
      </c>
      <c r="AV2136" s="4">
        <f t="shared" si="644"/>
        <v>10715281.625</v>
      </c>
      <c r="AX2136">
        <v>22442971</v>
      </c>
      <c r="AY2136">
        <v>22442971</v>
      </c>
      <c r="AZ2136" s="4">
        <f t="shared" si="645"/>
        <v>4</v>
      </c>
      <c r="BB2136">
        <v>4</v>
      </c>
      <c r="BC2136" s="4">
        <f t="shared" si="646"/>
        <v>4.3</v>
      </c>
      <c r="BE2136">
        <v>4.3</v>
      </c>
      <c r="BF2136" s="4">
        <v>0.70299999999999996</v>
      </c>
      <c r="BG2136" s="4">
        <v>11.5</v>
      </c>
      <c r="BH2136" s="4">
        <f t="shared" si="628"/>
        <v>77</v>
      </c>
      <c r="BJ2136">
        <v>77</v>
      </c>
    </row>
    <row r="2137" spans="1:62" x14ac:dyDescent="0.25">
      <c r="A2137" s="4" t="s">
        <v>162</v>
      </c>
      <c r="B2137" s="4">
        <v>2015</v>
      </c>
      <c r="C2137" s="4">
        <v>1</v>
      </c>
      <c r="E2137" s="4">
        <f t="shared" si="629"/>
        <v>2.8871631034115071E-3</v>
      </c>
      <c r="F2137">
        <v>222</v>
      </c>
      <c r="H2137" s="4">
        <f t="shared" si="630"/>
        <v>1.7442665553967125E-2</v>
      </c>
      <c r="I2137">
        <f t="shared" si="631"/>
        <v>13</v>
      </c>
      <c r="K2137">
        <v>13</v>
      </c>
      <c r="M2137">
        <f t="shared" si="632"/>
        <v>1.8731145170040577E-4</v>
      </c>
      <c r="O2137" s="4">
        <f t="shared" si="633"/>
        <v>0</v>
      </c>
      <c r="Q2137">
        <v>0</v>
      </c>
      <c r="S2137" s="4">
        <f t="shared" si="634"/>
        <v>1.2961300520541614E-2</v>
      </c>
      <c r="T2137">
        <v>97</v>
      </c>
      <c r="W2137" s="4">
        <f t="shared" si="635"/>
        <v>843</v>
      </c>
      <c r="X2137">
        <v>843</v>
      </c>
      <c r="Y2137" s="4">
        <v>6.5</v>
      </c>
      <c r="AB2137" s="4">
        <f t="shared" si="636"/>
        <v>15</v>
      </c>
      <c r="AC2137" s="3">
        <v>15</v>
      </c>
      <c r="AD2137" s="4">
        <f t="shared" si="637"/>
        <v>1.3349391663299105E-2</v>
      </c>
      <c r="AE2137">
        <f t="shared" si="638"/>
        <v>97</v>
      </c>
      <c r="AG2137">
        <v>97</v>
      </c>
      <c r="AH2137" s="4" t="e">
        <f t="shared" si="639"/>
        <v>#VALUE!</v>
      </c>
      <c r="AK2137" s="4">
        <f t="shared" si="640"/>
        <v>1.288590389953314E-2</v>
      </c>
      <c r="AL2137">
        <f t="shared" si="641"/>
        <v>97</v>
      </c>
      <c r="AN2137">
        <v>97</v>
      </c>
      <c r="AO2137" s="4">
        <f t="shared" si="642"/>
        <v>0.1</v>
      </c>
      <c r="AQ2137">
        <v>0.1</v>
      </c>
      <c r="AR2137" s="4">
        <f t="shared" si="643"/>
        <v>9329.2983509999995</v>
      </c>
      <c r="AT2137">
        <v>9329.2983509999995</v>
      </c>
      <c r="AU2137">
        <v>9329.2983509999995</v>
      </c>
      <c r="AV2137" s="4">
        <f t="shared" si="644"/>
        <v>1449687</v>
      </c>
      <c r="AX2137">
        <v>1449687</v>
      </c>
      <c r="AY2137">
        <v>1449687</v>
      </c>
      <c r="AZ2137" s="4">
        <f t="shared" si="645"/>
        <v>2.2999999999999998</v>
      </c>
      <c r="BB2137">
        <v>2.2999999999999998</v>
      </c>
      <c r="BC2137" s="4">
        <f t="shared" si="646"/>
        <v>2.2999999999999998</v>
      </c>
      <c r="BE2137">
        <v>2.2999999999999998</v>
      </c>
      <c r="BF2137" s="4">
        <v>0.80500000000000005</v>
      </c>
      <c r="BG2137" s="4">
        <v>15</v>
      </c>
      <c r="BH2137" s="4">
        <f t="shared" si="628"/>
        <v>75</v>
      </c>
      <c r="BJ2137">
        <v>75</v>
      </c>
    </row>
    <row r="2138" spans="1:62" x14ac:dyDescent="0.25">
      <c r="A2138" s="4" t="s">
        <v>162</v>
      </c>
      <c r="B2138" s="4">
        <v>2014</v>
      </c>
      <c r="C2138" s="4">
        <v>1</v>
      </c>
      <c r="E2138" s="4">
        <f t="shared" si="629"/>
        <v>2.8544367997124791E-3</v>
      </c>
      <c r="F2138">
        <v>225</v>
      </c>
      <c r="H2138" s="4">
        <f t="shared" si="630"/>
        <v>1.7442665553967125E-2</v>
      </c>
      <c r="I2138">
        <f t="shared" si="631"/>
        <v>13</v>
      </c>
      <c r="K2138">
        <v>13</v>
      </c>
      <c r="L2138" s="4">
        <v>10.119999999999999</v>
      </c>
      <c r="M2138">
        <f t="shared" si="632"/>
        <v>1.9168078737782785E-4</v>
      </c>
      <c r="O2138" s="4">
        <f t="shared" si="633"/>
        <v>1096.807346997125</v>
      </c>
      <c r="Q2138">
        <v>1340.5536990000001</v>
      </c>
      <c r="S2138" s="4">
        <f t="shared" si="634"/>
        <v>1.2961300520541614E-2</v>
      </c>
      <c r="T2138">
        <v>97</v>
      </c>
      <c r="W2138" s="4">
        <f t="shared" si="635"/>
        <v>900.625</v>
      </c>
      <c r="X2138">
        <v>4711</v>
      </c>
      <c r="Y2138" s="4">
        <v>59.9</v>
      </c>
      <c r="AB2138" s="4">
        <f t="shared" si="636"/>
        <v>15</v>
      </c>
      <c r="AC2138" s="3">
        <v>15</v>
      </c>
      <c r="AD2138" s="4">
        <f t="shared" si="637"/>
        <v>1.3339953940638985E-2</v>
      </c>
      <c r="AE2138">
        <f t="shared" si="638"/>
        <v>97</v>
      </c>
      <c r="AG2138">
        <v>97</v>
      </c>
      <c r="AH2138" s="4">
        <f t="shared" si="639"/>
        <v>7.7</v>
      </c>
      <c r="AJ2138">
        <v>7.7</v>
      </c>
      <c r="AK2138" s="4">
        <f t="shared" si="640"/>
        <v>1.2876719993287057E-2</v>
      </c>
      <c r="AL2138">
        <f t="shared" si="641"/>
        <v>97</v>
      </c>
      <c r="AN2138">
        <v>97</v>
      </c>
      <c r="AO2138" s="4">
        <f t="shared" si="642"/>
        <v>0.1</v>
      </c>
      <c r="AQ2138">
        <v>0.1</v>
      </c>
      <c r="AR2138" s="4">
        <f t="shared" si="643"/>
        <v>10972.078698625</v>
      </c>
      <c r="AT2138">
        <v>14125.960999999999</v>
      </c>
      <c r="AU2138">
        <v>14125.960999999999</v>
      </c>
      <c r="AV2138" s="4">
        <f t="shared" si="644"/>
        <v>10715281.625</v>
      </c>
      <c r="AX2138">
        <v>143819666</v>
      </c>
      <c r="AY2138">
        <v>143819666</v>
      </c>
      <c r="AZ2138" s="4">
        <f t="shared" si="645"/>
        <v>2.2999999999999998</v>
      </c>
      <c r="BB2138">
        <v>2.2999999999999998</v>
      </c>
      <c r="BC2138" s="4">
        <f t="shared" si="646"/>
        <v>2.2999999999999998</v>
      </c>
      <c r="BE2138">
        <v>2.2999999999999998</v>
      </c>
      <c r="BF2138" s="4">
        <v>0.80300000000000005</v>
      </c>
      <c r="BG2138" s="4">
        <v>14.9</v>
      </c>
      <c r="BH2138" s="4">
        <f t="shared" si="628"/>
        <v>73</v>
      </c>
      <c r="BJ2138">
        <v>73</v>
      </c>
    </row>
    <row r="2139" spans="1:62" x14ac:dyDescent="0.25">
      <c r="A2139" s="4" t="s">
        <v>162</v>
      </c>
      <c r="B2139" s="4">
        <v>2013</v>
      </c>
      <c r="C2139" s="4">
        <v>1</v>
      </c>
      <c r="E2139" s="4">
        <f t="shared" si="629"/>
        <v>2.8088314260523539E-3</v>
      </c>
      <c r="F2139">
        <v>229</v>
      </c>
      <c r="H2139" s="4">
        <f t="shared" si="630"/>
        <v>1.7536939259228994E-2</v>
      </c>
      <c r="I2139">
        <f t="shared" si="631"/>
        <v>14</v>
      </c>
      <c r="K2139">
        <v>14</v>
      </c>
      <c r="L2139" s="4">
        <v>10.58</v>
      </c>
      <c r="M2139">
        <f t="shared" si="632"/>
        <v>1.8540028341215587E-4</v>
      </c>
      <c r="O2139" s="4">
        <f t="shared" si="633"/>
        <v>1096.807346997125</v>
      </c>
      <c r="Q2139">
        <v>1529.4977710000001</v>
      </c>
      <c r="S2139" s="4">
        <f t="shared" si="634"/>
        <v>1.2961300520541614E-2</v>
      </c>
      <c r="T2139">
        <v>97</v>
      </c>
      <c r="W2139" s="4">
        <f t="shared" si="635"/>
        <v>900.625</v>
      </c>
      <c r="X2139">
        <v>2339</v>
      </c>
      <c r="Y2139" s="4">
        <v>59.3</v>
      </c>
      <c r="AB2139" s="4">
        <f t="shared" si="636"/>
        <v>16</v>
      </c>
      <c r="AC2139" s="3">
        <v>16</v>
      </c>
      <c r="AD2139" s="4">
        <f t="shared" si="637"/>
        <v>1.2999250784534677E-2</v>
      </c>
      <c r="AE2139">
        <f t="shared" si="638"/>
        <v>98</v>
      </c>
      <c r="AG2139">
        <v>98</v>
      </c>
      <c r="AH2139" s="4">
        <f t="shared" si="639"/>
        <v>7.9</v>
      </c>
      <c r="AJ2139">
        <v>7.9</v>
      </c>
      <c r="AK2139" s="4">
        <f t="shared" si="640"/>
        <v>1.2867527213150582E-2</v>
      </c>
      <c r="AL2139">
        <f t="shared" si="641"/>
        <v>97</v>
      </c>
      <c r="AN2139">
        <v>97</v>
      </c>
      <c r="AO2139" s="4">
        <f t="shared" si="642"/>
        <v>0.2</v>
      </c>
      <c r="AQ2139">
        <v>0.2</v>
      </c>
      <c r="AR2139" s="4">
        <f t="shared" si="643"/>
        <v>10972.078698625</v>
      </c>
      <c r="AT2139">
        <v>15543.676530000001</v>
      </c>
      <c r="AU2139">
        <v>15543.676530000001</v>
      </c>
      <c r="AV2139" s="4">
        <f t="shared" si="644"/>
        <v>10715281.625</v>
      </c>
      <c r="AX2139">
        <v>14356911</v>
      </c>
      <c r="AY2139">
        <v>14356911</v>
      </c>
      <c r="AZ2139" s="4">
        <f t="shared" si="645"/>
        <v>2.2999999999999998</v>
      </c>
      <c r="BB2139">
        <v>2.2999999999999998</v>
      </c>
      <c r="BC2139" s="4">
        <f t="shared" si="646"/>
        <v>2.2999999999999998</v>
      </c>
      <c r="BE2139">
        <v>2.2999999999999998</v>
      </c>
      <c r="BF2139" s="4">
        <v>0.79900000000000004</v>
      </c>
      <c r="BG2139" s="4">
        <v>14.6</v>
      </c>
      <c r="BH2139" s="4">
        <f t="shared" si="628"/>
        <v>70</v>
      </c>
      <c r="BJ2139">
        <v>70</v>
      </c>
    </row>
    <row r="2140" spans="1:62" x14ac:dyDescent="0.25">
      <c r="A2140" s="4" t="s">
        <v>162</v>
      </c>
      <c r="B2140" s="4">
        <v>2012</v>
      </c>
      <c r="C2140" s="4">
        <v>1</v>
      </c>
      <c r="E2140" s="4">
        <f t="shared" si="629"/>
        <v>2.7113574077102685E-3</v>
      </c>
      <c r="F2140">
        <v>237</v>
      </c>
      <c r="H2140" s="4">
        <f t="shared" si="630"/>
        <v>1.7536939259228994E-2</v>
      </c>
      <c r="I2140">
        <f t="shared" si="631"/>
        <v>14</v>
      </c>
      <c r="K2140">
        <v>14</v>
      </c>
      <c r="L2140" s="4">
        <v>10.99</v>
      </c>
      <c r="M2140">
        <f t="shared" si="632"/>
        <v>1.9289255337606132E-4</v>
      </c>
      <c r="O2140" s="4">
        <f t="shared" si="633"/>
        <v>178.82259110000001</v>
      </c>
      <c r="Q2140">
        <v>178.82259110000001</v>
      </c>
      <c r="S2140" s="4">
        <f t="shared" si="634"/>
        <v>1.2961300520541614E-2</v>
      </c>
      <c r="T2140">
        <v>97</v>
      </c>
      <c r="W2140" s="4">
        <f t="shared" si="635"/>
        <v>900.625</v>
      </c>
      <c r="X2140">
        <v>2123</v>
      </c>
      <c r="Y2140" s="4">
        <v>58.7</v>
      </c>
      <c r="AB2140" s="4">
        <f t="shared" si="636"/>
        <v>16</v>
      </c>
      <c r="AC2140" s="3">
        <v>16</v>
      </c>
      <c r="AD2140" s="4">
        <f t="shared" si="637"/>
        <v>1.2989709229842756E-2</v>
      </c>
      <c r="AE2140">
        <f t="shared" si="638"/>
        <v>98</v>
      </c>
      <c r="AG2140">
        <v>98</v>
      </c>
      <c r="AH2140" s="4">
        <f t="shared" si="639"/>
        <v>6.88</v>
      </c>
      <c r="AJ2140">
        <v>6.88</v>
      </c>
      <c r="AK2140" s="4">
        <f t="shared" si="640"/>
        <v>1.285832552841931E-2</v>
      </c>
      <c r="AL2140">
        <f t="shared" si="641"/>
        <v>97</v>
      </c>
      <c r="AN2140">
        <v>97</v>
      </c>
      <c r="AO2140" s="4">
        <f t="shared" si="642"/>
        <v>0.3</v>
      </c>
      <c r="AQ2140">
        <v>0.3</v>
      </c>
      <c r="AR2140" s="4">
        <f t="shared" si="643"/>
        <v>10972.078698625</v>
      </c>
      <c r="AT2140">
        <v>15154.45687</v>
      </c>
      <c r="AU2140">
        <v>15154.45687</v>
      </c>
      <c r="AV2140" s="4">
        <f t="shared" si="644"/>
        <v>10715281.625</v>
      </c>
      <c r="AX2140">
        <v>14321676</v>
      </c>
      <c r="AY2140">
        <v>14321676</v>
      </c>
      <c r="AZ2140" s="4">
        <f t="shared" si="645"/>
        <v>2.2999999999999998</v>
      </c>
      <c r="BB2140">
        <v>2.2999999999999998</v>
      </c>
      <c r="BC2140" s="4">
        <f t="shared" si="646"/>
        <v>2.4</v>
      </c>
      <c r="BE2140">
        <v>2.4</v>
      </c>
      <c r="BF2140" s="4">
        <v>0.79200000000000004</v>
      </c>
      <c r="BG2140" s="4">
        <v>14.3</v>
      </c>
      <c r="BH2140" s="4">
        <f t="shared" si="628"/>
        <v>69.599999999999994</v>
      </c>
      <c r="BJ2140">
        <v>69.599999999999994</v>
      </c>
    </row>
    <row r="2141" spans="1:62" x14ac:dyDescent="0.25">
      <c r="A2141" s="4" t="s">
        <v>162</v>
      </c>
      <c r="B2141" s="4">
        <v>2011</v>
      </c>
      <c r="C2141" s="4">
        <v>1</v>
      </c>
      <c r="E2141" s="4">
        <f t="shared" si="629"/>
        <v>2.6465877704333232E-3</v>
      </c>
      <c r="F2141">
        <v>242</v>
      </c>
      <c r="H2141" s="4">
        <f t="shared" si="630"/>
        <v>1.7536939259228994E-2</v>
      </c>
      <c r="I2141">
        <f t="shared" si="631"/>
        <v>14</v>
      </c>
      <c r="K2141">
        <v>14</v>
      </c>
      <c r="L2141" s="4">
        <v>11.04</v>
      </c>
      <c r="M2141">
        <f t="shared" si="632"/>
        <v>1.930540231098499E-4</v>
      </c>
      <c r="O2141" s="4">
        <f t="shared" si="633"/>
        <v>184.76493099999999</v>
      </c>
      <c r="Q2141">
        <v>184.76493099999999</v>
      </c>
      <c r="S2141" s="4">
        <f t="shared" si="634"/>
        <v>1.2961300520541614E-2</v>
      </c>
      <c r="T2141">
        <v>97</v>
      </c>
      <c r="W2141" s="4">
        <f t="shared" si="635"/>
        <v>629</v>
      </c>
      <c r="X2141">
        <v>629</v>
      </c>
      <c r="Y2141" s="4">
        <v>58.1</v>
      </c>
      <c r="AB2141" s="4">
        <f t="shared" si="636"/>
        <v>17</v>
      </c>
      <c r="AC2141" s="3">
        <v>17</v>
      </c>
      <c r="AD2141" s="4">
        <f t="shared" si="637"/>
        <v>1.33113048693383E-2</v>
      </c>
      <c r="AE2141">
        <f t="shared" si="638"/>
        <v>97</v>
      </c>
      <c r="AG2141">
        <v>97</v>
      </c>
      <c r="AH2141" s="4">
        <f t="shared" si="639"/>
        <v>6.61</v>
      </c>
      <c r="AJ2141">
        <v>6.61</v>
      </c>
      <c r="AK2141" s="4">
        <f t="shared" si="640"/>
        <v>1.2849114908205811E-2</v>
      </c>
      <c r="AL2141">
        <f t="shared" si="641"/>
        <v>97</v>
      </c>
      <c r="AN2141">
        <v>97</v>
      </c>
      <c r="AO2141" s="4">
        <f t="shared" si="642"/>
        <v>0.3</v>
      </c>
      <c r="AQ2141">
        <v>0.3</v>
      </c>
      <c r="AR2141" s="4">
        <f t="shared" si="643"/>
        <v>10972.078698625</v>
      </c>
      <c r="AT2141">
        <v>14212.687</v>
      </c>
      <c r="AU2141">
        <v>14212.687</v>
      </c>
      <c r="AV2141" s="4">
        <f t="shared" si="644"/>
        <v>10715281.625</v>
      </c>
      <c r="AX2141">
        <v>14296868</v>
      </c>
      <c r="AY2141">
        <v>14296868</v>
      </c>
      <c r="AZ2141" s="4">
        <f t="shared" si="645"/>
        <v>2.2999999999999998</v>
      </c>
      <c r="BB2141">
        <v>2.2999999999999998</v>
      </c>
      <c r="BC2141" s="4">
        <f t="shared" si="646"/>
        <v>2.4</v>
      </c>
      <c r="BE2141">
        <v>2.4</v>
      </c>
      <c r="BF2141" s="4">
        <v>0.78500000000000003</v>
      </c>
      <c r="BG2141" s="4">
        <v>14</v>
      </c>
      <c r="BH2141" s="4">
        <f t="shared" si="628"/>
        <v>69.400000000000006</v>
      </c>
      <c r="BJ2141">
        <v>69.400000000000006</v>
      </c>
    </row>
    <row r="2142" spans="1:62" x14ac:dyDescent="0.25">
      <c r="A2142" s="4" t="s">
        <v>162</v>
      </c>
      <c r="B2142" s="4">
        <v>2010</v>
      </c>
      <c r="C2142" s="4">
        <v>1</v>
      </c>
      <c r="E2142" s="4">
        <f t="shared" si="629"/>
        <v>2.4521444267967662E-3</v>
      </c>
      <c r="F2142">
        <v>256</v>
      </c>
      <c r="H2142" s="4">
        <f t="shared" si="630"/>
        <v>1.7597343392442032E-2</v>
      </c>
      <c r="I2142">
        <f t="shared" si="631"/>
        <v>15</v>
      </c>
      <c r="K2142">
        <v>15</v>
      </c>
      <c r="L2142" s="4">
        <v>11.05</v>
      </c>
      <c r="M2142">
        <f t="shared" si="632"/>
        <v>1.9244952527028373E-4</v>
      </c>
      <c r="O2142" s="4">
        <f t="shared" si="633"/>
        <v>162.80880540000001</v>
      </c>
      <c r="Q2142">
        <v>162.80880540000001</v>
      </c>
      <c r="S2142" s="4">
        <f t="shared" si="634"/>
        <v>1.2961300520541614E-2</v>
      </c>
      <c r="T2142">
        <v>97</v>
      </c>
      <c r="W2142" s="4">
        <f t="shared" si="635"/>
        <v>129</v>
      </c>
      <c r="X2142">
        <v>129</v>
      </c>
      <c r="Y2142" s="4">
        <v>57.5</v>
      </c>
      <c r="AB2142" s="4">
        <f t="shared" si="636"/>
        <v>17</v>
      </c>
      <c r="AC2142" s="3">
        <v>17</v>
      </c>
      <c r="AD2142" s="4">
        <f t="shared" si="637"/>
        <v>1.2970781171794519E-2</v>
      </c>
      <c r="AE2142">
        <f t="shared" si="638"/>
        <v>98</v>
      </c>
      <c r="AG2142">
        <v>98</v>
      </c>
      <c r="AH2142" s="4">
        <f t="shared" si="639"/>
        <v>6.83</v>
      </c>
      <c r="AJ2142">
        <v>6.83</v>
      </c>
      <c r="AK2142" s="4">
        <f t="shared" si="640"/>
        <v>1.2839895321438132E-2</v>
      </c>
      <c r="AL2142">
        <f t="shared" si="641"/>
        <v>97</v>
      </c>
      <c r="AN2142">
        <v>97</v>
      </c>
      <c r="AO2142" s="4">
        <f t="shared" si="642"/>
        <v>0.2</v>
      </c>
      <c r="AQ2142">
        <v>0.2</v>
      </c>
      <c r="AR2142" s="4">
        <f t="shared" si="643"/>
        <v>1674.9877100000001</v>
      </c>
      <c r="AT2142">
        <v>1674.9877100000001</v>
      </c>
      <c r="AU2142">
        <v>1674.9877100000001</v>
      </c>
      <c r="AV2142" s="4">
        <f t="shared" si="644"/>
        <v>10715281.625</v>
      </c>
      <c r="AX2142">
        <v>142849449</v>
      </c>
      <c r="AY2142">
        <v>142849449</v>
      </c>
      <c r="AZ2142" s="4">
        <f t="shared" si="645"/>
        <v>2.2999999999999998</v>
      </c>
      <c r="BB2142">
        <v>2.2999999999999998</v>
      </c>
      <c r="BC2142" s="4">
        <f t="shared" si="646"/>
        <v>2.5</v>
      </c>
      <c r="BE2142">
        <v>2.5</v>
      </c>
      <c r="BF2142" s="4">
        <v>0.77300000000000002</v>
      </c>
      <c r="BG2142" s="4">
        <v>13.7</v>
      </c>
      <c r="BH2142" s="4">
        <f t="shared" si="628"/>
        <v>68.400000000000006</v>
      </c>
      <c r="BJ2142">
        <v>68.400000000000006</v>
      </c>
    </row>
    <row r="2143" spans="1:62" x14ac:dyDescent="0.25">
      <c r="A2143" s="4" t="s">
        <v>162</v>
      </c>
      <c r="B2143" s="4">
        <v>2009</v>
      </c>
      <c r="C2143" s="4">
        <v>1</v>
      </c>
      <c r="E2143" s="4">
        <f t="shared" si="629"/>
        <v>2.3788929692082454E-3</v>
      </c>
      <c r="F2143">
        <v>261</v>
      </c>
      <c r="H2143" s="4">
        <f t="shared" si="630"/>
        <v>1.7597343392442032E-2</v>
      </c>
      <c r="I2143">
        <f t="shared" si="631"/>
        <v>15</v>
      </c>
      <c r="K2143">
        <v>15</v>
      </c>
      <c r="L2143" s="4">
        <v>11.21</v>
      </c>
      <c r="M2143">
        <f t="shared" si="632"/>
        <v>1.9171165537661532E-4</v>
      </c>
      <c r="O2143" s="4">
        <f t="shared" si="633"/>
        <v>137.00633569999999</v>
      </c>
      <c r="Q2143">
        <v>137.00633569999999</v>
      </c>
      <c r="S2143" s="4">
        <f t="shared" si="634"/>
        <v>1.2624262505316943E-2</v>
      </c>
      <c r="T2143">
        <v>98</v>
      </c>
      <c r="W2143" s="4">
        <f t="shared" si="635"/>
        <v>101</v>
      </c>
      <c r="X2143">
        <v>101</v>
      </c>
      <c r="Y2143" s="4">
        <v>57</v>
      </c>
      <c r="AB2143" s="4">
        <f t="shared" si="636"/>
        <v>18</v>
      </c>
      <c r="AC2143" s="3">
        <v>18</v>
      </c>
      <c r="AD2143" s="4">
        <f t="shared" si="637"/>
        <v>1.2961210106522724E-2</v>
      </c>
      <c r="AE2143">
        <f t="shared" si="638"/>
        <v>98</v>
      </c>
      <c r="AG2143">
        <v>98</v>
      </c>
      <c r="AH2143" s="4">
        <f t="shared" si="639"/>
        <v>7.44</v>
      </c>
      <c r="AJ2143">
        <v>7.44</v>
      </c>
      <c r="AK2143" s="4">
        <f t="shared" si="640"/>
        <v>1.2515662298491893E-2</v>
      </c>
      <c r="AL2143">
        <f t="shared" si="641"/>
        <v>98</v>
      </c>
      <c r="AN2143">
        <v>98</v>
      </c>
      <c r="AO2143" s="4">
        <f t="shared" si="642"/>
        <v>0.3</v>
      </c>
      <c r="AQ2143">
        <v>0.3</v>
      </c>
      <c r="AR2143" s="4">
        <f t="shared" si="643"/>
        <v>8562.8959799999993</v>
      </c>
      <c r="AT2143">
        <v>8562.8959799999993</v>
      </c>
      <c r="AU2143">
        <v>8562.8959799999993</v>
      </c>
      <c r="AV2143" s="4">
        <f t="shared" si="644"/>
        <v>10715281.625</v>
      </c>
      <c r="AX2143">
        <v>142785342</v>
      </c>
      <c r="AY2143">
        <v>142785342</v>
      </c>
      <c r="AZ2143" s="4">
        <f t="shared" si="645"/>
        <v>2.2999999999999998</v>
      </c>
      <c r="BB2143">
        <v>2.2999999999999998</v>
      </c>
      <c r="BC2143" s="4">
        <f t="shared" si="646"/>
        <v>2.5</v>
      </c>
      <c r="BE2143">
        <v>2.5</v>
      </c>
      <c r="BF2143" s="4">
        <v>0.77600000000000002</v>
      </c>
      <c r="BG2143" s="4">
        <v>14</v>
      </c>
      <c r="BH2143" s="4">
        <f t="shared" si="628"/>
        <v>68.2</v>
      </c>
      <c r="BJ2143">
        <v>68.2</v>
      </c>
    </row>
    <row r="2144" spans="1:62" x14ac:dyDescent="0.25">
      <c r="A2144" s="4" t="s">
        <v>162</v>
      </c>
      <c r="B2144" s="4">
        <v>2008</v>
      </c>
      <c r="C2144" s="4">
        <v>1</v>
      </c>
      <c r="E2144" s="4">
        <f t="shared" si="629"/>
        <v>2.1200006988442047E-3</v>
      </c>
      <c r="F2144">
        <v>278</v>
      </c>
      <c r="H2144" s="4">
        <f t="shared" si="630"/>
        <v>1.7623525330551365E-2</v>
      </c>
      <c r="I2144">
        <f t="shared" si="631"/>
        <v>16</v>
      </c>
      <c r="K2144">
        <v>16</v>
      </c>
      <c r="L2144" s="4">
        <v>12.04</v>
      </c>
      <c r="M2144">
        <f t="shared" si="632"/>
        <v>1.9241927199240206E-4</v>
      </c>
      <c r="O2144" s="4">
        <f t="shared" si="633"/>
        <v>161.7301654</v>
      </c>
      <c r="Q2144">
        <v>161.7301654</v>
      </c>
      <c r="S2144" s="4">
        <f t="shared" si="634"/>
        <v>1.2624262505316943E-2</v>
      </c>
      <c r="T2144">
        <v>98</v>
      </c>
      <c r="W2144" s="4">
        <f t="shared" si="635"/>
        <v>27</v>
      </c>
      <c r="X2144">
        <v>27</v>
      </c>
      <c r="Y2144" s="4">
        <v>56.6</v>
      </c>
      <c r="AB2144" s="4">
        <f t="shared" si="636"/>
        <v>18</v>
      </c>
      <c r="AC2144" s="3">
        <v>18</v>
      </c>
      <c r="AD2144" s="4">
        <f t="shared" si="637"/>
        <v>1.2951628968287558E-2</v>
      </c>
      <c r="AE2144">
        <f t="shared" si="638"/>
        <v>98</v>
      </c>
      <c r="AG2144">
        <v>98</v>
      </c>
      <c r="AH2144" s="4">
        <f t="shared" si="639"/>
        <v>6.22</v>
      </c>
      <c r="AJ2144">
        <v>6.22</v>
      </c>
      <c r="AK2144" s="4">
        <f t="shared" si="640"/>
        <v>1.2506333144568478E-2</v>
      </c>
      <c r="AL2144">
        <f t="shared" si="641"/>
        <v>98</v>
      </c>
      <c r="AN2144">
        <v>98</v>
      </c>
      <c r="AO2144" s="4">
        <f t="shared" si="642"/>
        <v>0.3</v>
      </c>
      <c r="AQ2144">
        <v>0.3</v>
      </c>
      <c r="AR2144" s="4">
        <f t="shared" si="643"/>
        <v>10972.078698625</v>
      </c>
      <c r="AT2144">
        <v>11635.2637</v>
      </c>
      <c r="AU2144">
        <v>11635.2637</v>
      </c>
      <c r="AV2144" s="4">
        <f t="shared" si="644"/>
        <v>10715281.625</v>
      </c>
      <c r="AX2144">
        <v>14274235</v>
      </c>
      <c r="AY2144">
        <v>14274235</v>
      </c>
      <c r="AZ2144" s="4">
        <f t="shared" si="645"/>
        <v>2.2999999999999998</v>
      </c>
      <c r="BB2144">
        <v>2.2999999999999998</v>
      </c>
      <c r="BC2144" s="4">
        <f t="shared" si="646"/>
        <v>2.5</v>
      </c>
      <c r="BE2144">
        <v>2.5</v>
      </c>
      <c r="BF2144" s="4">
        <v>0.76900000000000002</v>
      </c>
      <c r="BG2144" s="4">
        <v>13.9</v>
      </c>
      <c r="BH2144" s="4">
        <f t="shared" si="628"/>
        <v>67.5</v>
      </c>
      <c r="BJ2144">
        <v>67.5</v>
      </c>
    </row>
    <row r="2145" spans="1:62" x14ac:dyDescent="0.25">
      <c r="A2145" s="4" t="s">
        <v>162</v>
      </c>
      <c r="B2145" s="4">
        <v>2007</v>
      </c>
      <c r="C2145" s="4">
        <v>1</v>
      </c>
      <c r="E2145" s="4">
        <f t="shared" si="629"/>
        <v>2.0576970084448544E-3</v>
      </c>
      <c r="F2145">
        <v>282</v>
      </c>
      <c r="H2145" s="4">
        <f t="shared" si="630"/>
        <v>1.7623525330551365E-2</v>
      </c>
      <c r="I2145">
        <f t="shared" si="631"/>
        <v>16</v>
      </c>
      <c r="K2145">
        <v>16</v>
      </c>
      <c r="L2145" s="4">
        <v>12.19</v>
      </c>
      <c r="M2145">
        <f t="shared" si="632"/>
        <v>1.8769479367884286E-4</v>
      </c>
      <c r="O2145" s="4">
        <f t="shared" si="633"/>
        <v>11.026171590000001</v>
      </c>
      <c r="Q2145">
        <v>11.026171590000001</v>
      </c>
      <c r="S2145" s="4">
        <f t="shared" si="634"/>
        <v>1.2624262505316943E-2</v>
      </c>
      <c r="T2145">
        <v>98</v>
      </c>
      <c r="W2145" s="4">
        <f t="shared" si="635"/>
        <v>173</v>
      </c>
      <c r="X2145">
        <v>173</v>
      </c>
      <c r="Y2145" s="4">
        <v>56.1</v>
      </c>
      <c r="AB2145" s="4">
        <f t="shared" si="636"/>
        <v>19</v>
      </c>
      <c r="AC2145" s="3">
        <v>19</v>
      </c>
      <c r="AD2145" s="4">
        <f t="shared" si="637"/>
        <v>1.2942037719280789E-2</v>
      </c>
      <c r="AE2145">
        <f t="shared" si="638"/>
        <v>98</v>
      </c>
      <c r="AG2145">
        <v>98</v>
      </c>
      <c r="AH2145" s="4">
        <f t="shared" si="639"/>
        <v>5.38</v>
      </c>
      <c r="AJ2145">
        <v>5.38</v>
      </c>
      <c r="AK2145" s="4">
        <f t="shared" si="640"/>
        <v>1.2496993925251226E-2</v>
      </c>
      <c r="AL2145">
        <f t="shared" si="641"/>
        <v>98</v>
      </c>
      <c r="AN2145">
        <v>98</v>
      </c>
      <c r="AO2145" s="4">
        <f t="shared" si="642"/>
        <v>0.3</v>
      </c>
      <c r="AQ2145">
        <v>0.3</v>
      </c>
      <c r="AR2145" s="4">
        <f t="shared" si="643"/>
        <v>911.25385000000006</v>
      </c>
      <c r="AT2145">
        <v>911.25385000000006</v>
      </c>
      <c r="AU2145">
        <v>911.25385000000006</v>
      </c>
      <c r="AV2145" s="4">
        <f t="shared" si="644"/>
        <v>1428588</v>
      </c>
      <c r="AX2145">
        <v>1428588</v>
      </c>
      <c r="AY2145">
        <v>1428588</v>
      </c>
      <c r="AZ2145" s="4">
        <f t="shared" si="645"/>
        <v>2.4</v>
      </c>
      <c r="BB2145">
        <v>2.4</v>
      </c>
      <c r="BC2145" s="4">
        <f t="shared" si="646"/>
        <v>2.6</v>
      </c>
      <c r="BE2145">
        <v>2.6</v>
      </c>
      <c r="BF2145" s="4">
        <v>0.76100000000000001</v>
      </c>
      <c r="BG2145" s="4">
        <v>13.8</v>
      </c>
      <c r="BH2145" s="4">
        <f t="shared" si="628"/>
        <v>67.3</v>
      </c>
      <c r="BJ2145">
        <v>67.3</v>
      </c>
    </row>
    <row r="2146" spans="1:62" x14ac:dyDescent="0.25">
      <c r="A2146" s="4" t="s">
        <v>162</v>
      </c>
      <c r="B2146" s="4">
        <v>2006</v>
      </c>
      <c r="C2146" s="4">
        <v>1</v>
      </c>
      <c r="E2146" s="4">
        <f t="shared" si="629"/>
        <v>1.3756329642741825E-3</v>
      </c>
      <c r="F2146">
        <v>3</v>
      </c>
      <c r="H2146" s="4">
        <f t="shared" si="630"/>
        <v>1.7615331979266489E-2</v>
      </c>
      <c r="I2146">
        <f t="shared" si="631"/>
        <v>17</v>
      </c>
      <c r="K2146">
        <v>17</v>
      </c>
      <c r="L2146" s="4">
        <v>11.79</v>
      </c>
      <c r="M2146">
        <f t="shared" si="632"/>
        <v>1.8773709769835423E-4</v>
      </c>
      <c r="O2146" s="4">
        <f t="shared" si="633"/>
        <v>12.25184084</v>
      </c>
      <c r="Q2146">
        <v>12.25184084</v>
      </c>
      <c r="S2146" s="4">
        <f t="shared" si="634"/>
        <v>1.2624262505316943E-2</v>
      </c>
      <c r="T2146">
        <v>98</v>
      </c>
      <c r="W2146" s="4">
        <f t="shared" si="635"/>
        <v>900.625</v>
      </c>
      <c r="X2146">
        <v>1147</v>
      </c>
      <c r="Y2146" s="4">
        <v>55.7</v>
      </c>
      <c r="AB2146" s="4">
        <f t="shared" si="636"/>
        <v>20</v>
      </c>
      <c r="AC2146" s="3">
        <v>20</v>
      </c>
      <c r="AD2146" s="4">
        <f t="shared" si="637"/>
        <v>1.2932436321455265E-2</v>
      </c>
      <c r="AE2146">
        <f t="shared" si="638"/>
        <v>98</v>
      </c>
      <c r="AG2146">
        <v>98</v>
      </c>
      <c r="AH2146" s="4">
        <f t="shared" si="639"/>
        <v>5.3</v>
      </c>
      <c r="AJ2146">
        <v>5.3</v>
      </c>
      <c r="AK2146" s="4">
        <f t="shared" si="640"/>
        <v>1.2487644601912373E-2</v>
      </c>
      <c r="AL2146">
        <f t="shared" si="641"/>
        <v>98</v>
      </c>
      <c r="AN2146">
        <v>98</v>
      </c>
      <c r="AO2146" s="4">
        <f t="shared" si="642"/>
        <v>0.3</v>
      </c>
      <c r="AQ2146">
        <v>0.3</v>
      </c>
      <c r="AR2146" s="4">
        <f t="shared" si="643"/>
        <v>692.19439799999998</v>
      </c>
      <c r="AT2146">
        <v>692.19439799999998</v>
      </c>
      <c r="AU2146">
        <v>692.19439799999998</v>
      </c>
      <c r="AV2146" s="4">
        <f t="shared" si="644"/>
        <v>10715281.625</v>
      </c>
      <c r="AX2146">
        <v>14349528</v>
      </c>
      <c r="AY2146">
        <v>14349528</v>
      </c>
      <c r="AZ2146" s="4">
        <f t="shared" si="645"/>
        <v>2.4</v>
      </c>
      <c r="BB2146">
        <v>2.4</v>
      </c>
      <c r="BC2146" s="4">
        <f t="shared" si="646"/>
        <v>2.7</v>
      </c>
      <c r="BE2146">
        <v>2.7</v>
      </c>
      <c r="BF2146" s="4">
        <v>0.754</v>
      </c>
      <c r="BG2146" s="4">
        <v>13.8</v>
      </c>
      <c r="BH2146" s="4">
        <f t="shared" si="628"/>
        <v>66.400000000000006</v>
      </c>
      <c r="BJ2146">
        <v>66.400000000000006</v>
      </c>
    </row>
    <row r="2147" spans="1:62" x14ac:dyDescent="0.25">
      <c r="A2147" s="4" t="s">
        <v>162</v>
      </c>
      <c r="B2147" s="4">
        <v>2005</v>
      </c>
      <c r="C2147" s="4">
        <v>1</v>
      </c>
      <c r="E2147" s="4">
        <f t="shared" si="629"/>
        <v>1.3697728082378772E-3</v>
      </c>
      <c r="F2147">
        <v>327</v>
      </c>
      <c r="H2147" s="4">
        <f t="shared" si="630"/>
        <v>1.7572811264078531E-2</v>
      </c>
      <c r="I2147">
        <f t="shared" si="631"/>
        <v>18</v>
      </c>
      <c r="K2147">
        <v>18</v>
      </c>
      <c r="L2147" s="4">
        <v>11.57</v>
      </c>
      <c r="M2147">
        <f t="shared" si="632"/>
        <v>2.0036129521819638E-4</v>
      </c>
      <c r="O2147" s="4">
        <f t="shared" si="633"/>
        <v>625.50818049999998</v>
      </c>
      <c r="Q2147">
        <v>625.50818049999998</v>
      </c>
      <c r="S2147" s="4">
        <f t="shared" si="634"/>
        <v>1.2961300520541614E-2</v>
      </c>
      <c r="T2147">
        <v>97</v>
      </c>
      <c r="W2147" s="4">
        <f t="shared" si="635"/>
        <v>454</v>
      </c>
      <c r="X2147">
        <v>454</v>
      </c>
      <c r="Y2147" s="4">
        <v>55.3</v>
      </c>
      <c r="AB2147" s="4">
        <f t="shared" si="636"/>
        <v>20</v>
      </c>
      <c r="AC2147" s="3">
        <v>20</v>
      </c>
      <c r="AD2147" s="4">
        <f t="shared" si="637"/>
        <v>1.2922824736522825E-2</v>
      </c>
      <c r="AE2147">
        <f t="shared" si="638"/>
        <v>98</v>
      </c>
      <c r="AG2147">
        <v>98</v>
      </c>
      <c r="AH2147" s="4">
        <f t="shared" si="639"/>
        <v>5.21</v>
      </c>
      <c r="AJ2147">
        <v>5.21</v>
      </c>
      <c r="AK2147" s="4">
        <f t="shared" si="640"/>
        <v>1.2478285135676276E-2</v>
      </c>
      <c r="AL2147">
        <f t="shared" si="641"/>
        <v>98</v>
      </c>
      <c r="AN2147">
        <v>98</v>
      </c>
      <c r="AO2147" s="4">
        <f t="shared" si="642"/>
        <v>0.3</v>
      </c>
      <c r="AQ2147">
        <v>0.3</v>
      </c>
      <c r="AR2147" s="4">
        <f t="shared" si="643"/>
        <v>5323.4738770000004</v>
      </c>
      <c r="AT2147">
        <v>5323.4738770000004</v>
      </c>
      <c r="AU2147">
        <v>5323.4738770000004</v>
      </c>
      <c r="AV2147" s="4">
        <f t="shared" si="644"/>
        <v>10715281.625</v>
      </c>
      <c r="AX2147">
        <v>143518523</v>
      </c>
      <c r="AY2147">
        <v>143518523</v>
      </c>
      <c r="AZ2147" s="4">
        <f t="shared" si="645"/>
        <v>2.4</v>
      </c>
      <c r="BB2147">
        <v>2.4</v>
      </c>
      <c r="BC2147" s="4">
        <f t="shared" si="646"/>
        <v>2.7</v>
      </c>
      <c r="BE2147">
        <v>2.7</v>
      </c>
      <c r="BF2147" s="4">
        <v>0.748</v>
      </c>
      <c r="BG2147" s="4">
        <v>13.7</v>
      </c>
      <c r="BH2147" s="4">
        <f t="shared" si="628"/>
        <v>65</v>
      </c>
      <c r="BJ2147">
        <v>65</v>
      </c>
    </row>
    <row r="2148" spans="1:62" x14ac:dyDescent="0.25">
      <c r="A2148" s="4" t="s">
        <v>162</v>
      </c>
      <c r="B2148" s="4">
        <v>2004</v>
      </c>
      <c r="C2148" s="4">
        <v>1</v>
      </c>
      <c r="E2148" s="4">
        <f t="shared" si="629"/>
        <v>1.4571426575952899E-3</v>
      </c>
      <c r="F2148">
        <v>321</v>
      </c>
      <c r="H2148" s="4">
        <f t="shared" si="630"/>
        <v>1.7496211663345064E-2</v>
      </c>
      <c r="I2148">
        <f t="shared" si="631"/>
        <v>19</v>
      </c>
      <c r="K2148">
        <v>19</v>
      </c>
      <c r="L2148" s="4">
        <v>11.5</v>
      </c>
      <c r="M2148">
        <f t="shared" si="632"/>
        <v>1.8889451482029612E-4</v>
      </c>
      <c r="O2148" s="4">
        <f t="shared" si="633"/>
        <v>46.515594759999999</v>
      </c>
      <c r="Q2148">
        <v>46.515594759999999</v>
      </c>
      <c r="S2148" s="4">
        <f t="shared" si="634"/>
        <v>1.3286180512832984E-2</v>
      </c>
      <c r="T2148">
        <v>96</v>
      </c>
      <c r="W2148" s="4">
        <f t="shared" si="635"/>
        <v>900.625</v>
      </c>
      <c r="X2148">
        <v>2444</v>
      </c>
      <c r="Y2148" s="4">
        <v>55</v>
      </c>
      <c r="AB2148" s="4">
        <f t="shared" si="636"/>
        <v>21</v>
      </c>
      <c r="AC2148" s="3">
        <v>21</v>
      </c>
      <c r="AD2148" s="4">
        <f t="shared" si="637"/>
        <v>1.29132029259523E-2</v>
      </c>
      <c r="AE2148">
        <f t="shared" si="638"/>
        <v>98</v>
      </c>
      <c r="AG2148">
        <v>98</v>
      </c>
      <c r="AH2148" s="4">
        <f t="shared" si="639"/>
        <v>5.19</v>
      </c>
      <c r="AJ2148">
        <v>5.19</v>
      </c>
      <c r="AK2148" s="4">
        <f t="shared" si="640"/>
        <v>1.2783673060134863E-2</v>
      </c>
      <c r="AL2148">
        <f t="shared" si="641"/>
        <v>97</v>
      </c>
      <c r="AN2148">
        <v>97</v>
      </c>
      <c r="AO2148" s="4">
        <f t="shared" si="642"/>
        <v>0.3</v>
      </c>
      <c r="AQ2148">
        <v>0.3</v>
      </c>
      <c r="AR2148" s="4">
        <f t="shared" si="643"/>
        <v>412.37229400000001</v>
      </c>
      <c r="AT2148">
        <v>412.37229400000001</v>
      </c>
      <c r="AU2148">
        <v>412.37229400000001</v>
      </c>
      <c r="AV2148" s="4">
        <f t="shared" si="644"/>
        <v>1446754</v>
      </c>
      <c r="AX2148">
        <v>1446754</v>
      </c>
      <c r="AY2148">
        <v>1446754</v>
      </c>
      <c r="AZ2148" s="4">
        <f t="shared" si="645"/>
        <v>2.5</v>
      </c>
      <c r="BB2148">
        <v>2.5</v>
      </c>
      <c r="BC2148" s="4">
        <f t="shared" si="646"/>
        <v>2.8</v>
      </c>
      <c r="BE2148">
        <v>2.8</v>
      </c>
      <c r="BF2148" s="4">
        <v>0.74099999999999999</v>
      </c>
      <c r="BG2148" s="4">
        <v>13.6</v>
      </c>
      <c r="BH2148" s="4">
        <f t="shared" si="628"/>
        <v>64.900000000000006</v>
      </c>
      <c r="BJ2148">
        <v>64.900000000000006</v>
      </c>
    </row>
    <row r="2149" spans="1:62" x14ac:dyDescent="0.25">
      <c r="A2149" s="4" t="s">
        <v>162</v>
      </c>
      <c r="B2149" s="4">
        <v>2003</v>
      </c>
      <c r="C2149" s="4">
        <v>1</v>
      </c>
      <c r="E2149" s="4">
        <f t="shared" si="629"/>
        <v>1.4424367031612556E-3</v>
      </c>
      <c r="F2149">
        <v>322</v>
      </c>
      <c r="H2149" s="4">
        <f t="shared" si="630"/>
        <v>1.7385979789806969E-2</v>
      </c>
      <c r="I2149">
        <f t="shared" si="631"/>
        <v>20</v>
      </c>
      <c r="K2149">
        <v>20</v>
      </c>
      <c r="L2149" s="4">
        <v>11.32</v>
      </c>
      <c r="M2149">
        <f t="shared" si="632"/>
        <v>1.9656114650174917E-4</v>
      </c>
      <c r="O2149" s="4">
        <f t="shared" si="633"/>
        <v>333.21487109999998</v>
      </c>
      <c r="Q2149">
        <v>333.21487109999998</v>
      </c>
      <c r="S2149" s="4">
        <f t="shared" si="634"/>
        <v>1.3894096137580055E-2</v>
      </c>
      <c r="T2149">
        <v>94</v>
      </c>
      <c r="W2149" s="4">
        <f t="shared" si="635"/>
        <v>900.625</v>
      </c>
      <c r="X2149">
        <v>3291</v>
      </c>
      <c r="Y2149" s="4">
        <v>54.7</v>
      </c>
      <c r="AB2149" s="4">
        <f t="shared" si="636"/>
        <v>22</v>
      </c>
      <c r="AC2149" s="3">
        <v>22</v>
      </c>
      <c r="AD2149" s="4">
        <f t="shared" si="637"/>
        <v>1.3234241491803363E-2</v>
      </c>
      <c r="AE2149">
        <f t="shared" si="638"/>
        <v>97</v>
      </c>
      <c r="AG2149">
        <v>97</v>
      </c>
      <c r="AH2149" s="4">
        <f t="shared" si="639"/>
        <v>5.61</v>
      </c>
      <c r="AJ2149">
        <v>5.61</v>
      </c>
      <c r="AK2149" s="4">
        <f t="shared" si="640"/>
        <v>1.3077237548317862E-2</v>
      </c>
      <c r="AL2149">
        <f t="shared" si="641"/>
        <v>96</v>
      </c>
      <c r="AN2149">
        <v>96</v>
      </c>
      <c r="AO2149" s="4">
        <f t="shared" si="642"/>
        <v>0.4</v>
      </c>
      <c r="AQ2149">
        <v>0.4</v>
      </c>
      <c r="AR2149" s="4">
        <f t="shared" si="643"/>
        <v>2975.1327780000001</v>
      </c>
      <c r="AT2149">
        <v>2975.1327780000001</v>
      </c>
      <c r="AU2149">
        <v>2975.1327780000001</v>
      </c>
      <c r="AV2149" s="4">
        <f t="shared" si="644"/>
        <v>10715281.625</v>
      </c>
      <c r="AX2149">
        <v>144648257</v>
      </c>
      <c r="AY2149">
        <v>144648257</v>
      </c>
      <c r="AZ2149" s="4">
        <f t="shared" si="645"/>
        <v>2.6</v>
      </c>
      <c r="BB2149">
        <v>2.6</v>
      </c>
      <c r="BC2149" s="4">
        <f t="shared" si="646"/>
        <v>2.8</v>
      </c>
      <c r="BE2149">
        <v>2.8</v>
      </c>
      <c r="BF2149" s="4">
        <v>0.73299999999999998</v>
      </c>
      <c r="BG2149" s="4">
        <v>13.2</v>
      </c>
      <c r="BH2149" s="4">
        <f t="shared" si="628"/>
        <v>64.599999999999994</v>
      </c>
      <c r="BJ2149">
        <v>64.599999999999994</v>
      </c>
    </row>
    <row r="2150" spans="1:62" x14ac:dyDescent="0.25">
      <c r="A2150" s="4" t="s">
        <v>162</v>
      </c>
      <c r="B2150" s="4">
        <v>2002</v>
      </c>
      <c r="C2150" s="4">
        <v>1</v>
      </c>
      <c r="E2150" s="4">
        <f t="shared" si="629"/>
        <v>1.5766398111549437E-3</v>
      </c>
      <c r="F2150">
        <v>313</v>
      </c>
      <c r="H2150" s="4">
        <f t="shared" si="630"/>
        <v>1.7385979789806969E-2</v>
      </c>
      <c r="I2150">
        <f t="shared" si="631"/>
        <v>20</v>
      </c>
      <c r="K2150">
        <v>20</v>
      </c>
      <c r="L2150" s="4">
        <v>10.87</v>
      </c>
      <c r="M2150">
        <f t="shared" si="632"/>
        <v>1.9511273470366677E-4</v>
      </c>
      <c r="O2150" s="4">
        <f t="shared" si="633"/>
        <v>266.5416917</v>
      </c>
      <c r="Q2150">
        <v>266.5416917</v>
      </c>
      <c r="S2150" s="4">
        <f t="shared" si="634"/>
        <v>1.591307966584659E-2</v>
      </c>
      <c r="T2150">
        <v>81</v>
      </c>
      <c r="W2150" s="4">
        <f t="shared" si="635"/>
        <v>580</v>
      </c>
      <c r="X2150">
        <v>580</v>
      </c>
      <c r="Y2150" s="4">
        <v>54.5</v>
      </c>
      <c r="AB2150" s="4">
        <f t="shared" si="636"/>
        <v>24</v>
      </c>
      <c r="AC2150" s="3">
        <v>24</v>
      </c>
      <c r="AD2150" s="4">
        <f t="shared" si="637"/>
        <v>1.3224690944119745E-2</v>
      </c>
      <c r="AE2150">
        <f t="shared" si="638"/>
        <v>97</v>
      </c>
      <c r="AG2150">
        <v>97</v>
      </c>
      <c r="AH2150" s="4">
        <f t="shared" si="639"/>
        <v>5.99</v>
      </c>
      <c r="AJ2150">
        <v>5.99</v>
      </c>
      <c r="AK2150" s="4">
        <f t="shared" si="640"/>
        <v>1.2765251912468729E-2</v>
      </c>
      <c r="AL2150">
        <f t="shared" si="641"/>
        <v>97</v>
      </c>
      <c r="AN2150">
        <v>97</v>
      </c>
      <c r="AO2150" s="4">
        <f t="shared" si="642"/>
        <v>0.3</v>
      </c>
      <c r="AQ2150">
        <v>0.3</v>
      </c>
      <c r="AR2150" s="4">
        <f t="shared" si="643"/>
        <v>2375.5944</v>
      </c>
      <c r="AT2150">
        <v>2375.5944</v>
      </c>
      <c r="AU2150">
        <v>2375.5944</v>
      </c>
      <c r="AV2150" s="4">
        <f t="shared" si="644"/>
        <v>1453646</v>
      </c>
      <c r="AX2150">
        <v>1453646</v>
      </c>
      <c r="AY2150">
        <v>1453646</v>
      </c>
      <c r="AZ2150" s="4">
        <f t="shared" si="645"/>
        <v>2.7</v>
      </c>
      <c r="BB2150">
        <v>2.7</v>
      </c>
      <c r="BC2150" s="4">
        <f t="shared" si="646"/>
        <v>2.9</v>
      </c>
      <c r="BE2150">
        <v>2.9</v>
      </c>
      <c r="BF2150" s="4">
        <v>0.72699999999999998</v>
      </c>
      <c r="BG2150" s="4">
        <v>12.8</v>
      </c>
      <c r="BH2150" s="4">
        <f t="shared" si="628"/>
        <v>64.8</v>
      </c>
      <c r="BJ2150">
        <v>64.8</v>
      </c>
    </row>
    <row r="2151" spans="1:62" x14ac:dyDescent="0.25">
      <c r="A2151" s="4" t="s">
        <v>162</v>
      </c>
      <c r="B2151" s="4">
        <v>2001</v>
      </c>
      <c r="C2151" s="4">
        <v>1</v>
      </c>
      <c r="E2151" s="4">
        <f t="shared" si="629"/>
        <v>1.9075704515984933E-3</v>
      </c>
      <c r="F2151">
        <v>38</v>
      </c>
      <c r="H2151" s="4">
        <f t="shared" si="630"/>
        <v>1.724275605347108E-2</v>
      </c>
      <c r="I2151">
        <f t="shared" si="631"/>
        <v>21</v>
      </c>
      <c r="K2151">
        <v>21</v>
      </c>
      <c r="L2151" s="4">
        <v>10.47</v>
      </c>
      <c r="M2151">
        <f t="shared" si="632"/>
        <v>1.8740377716315498E-4</v>
      </c>
      <c r="O2151" s="4">
        <f t="shared" si="633"/>
        <v>2.6425271480000001</v>
      </c>
      <c r="Q2151">
        <v>2.6425271480000001</v>
      </c>
      <c r="S2151" s="4">
        <f t="shared" si="634"/>
        <v>5.0631288296820549E-3</v>
      </c>
      <c r="T2151">
        <v>43</v>
      </c>
      <c r="W2151" s="4">
        <f t="shared" si="635"/>
        <v>900.625</v>
      </c>
      <c r="X2151">
        <v>2072</v>
      </c>
      <c r="Y2151" s="4">
        <v>54.2</v>
      </c>
      <c r="AB2151" s="4">
        <f t="shared" si="636"/>
        <v>25</v>
      </c>
      <c r="AC2151" s="3">
        <v>25</v>
      </c>
      <c r="AD2151" s="4">
        <f t="shared" si="637"/>
        <v>1.3215131097951124E-2</v>
      </c>
      <c r="AE2151">
        <f t="shared" si="638"/>
        <v>97</v>
      </c>
      <c r="AG2151">
        <v>97</v>
      </c>
      <c r="AH2151" s="4">
        <f t="shared" si="639"/>
        <v>5.67</v>
      </c>
      <c r="AJ2151">
        <v>5.67</v>
      </c>
      <c r="AK2151" s="4">
        <f t="shared" si="640"/>
        <v>1.3058643028822538E-2</v>
      </c>
      <c r="AL2151">
        <f t="shared" si="641"/>
        <v>96</v>
      </c>
      <c r="AN2151">
        <v>96</v>
      </c>
      <c r="AO2151" s="4">
        <f t="shared" si="642"/>
        <v>0.3</v>
      </c>
      <c r="AQ2151">
        <v>0.3</v>
      </c>
      <c r="AR2151" s="4">
        <f t="shared" si="643"/>
        <v>21.362386000000001</v>
      </c>
      <c r="AT2151">
        <v>21.362386000000001</v>
      </c>
      <c r="AU2151">
        <v>21.362386000000001</v>
      </c>
      <c r="AV2151" s="4">
        <f t="shared" si="644"/>
        <v>10715281.625</v>
      </c>
      <c r="AX2151">
        <v>14597683</v>
      </c>
      <c r="AY2151">
        <v>14597683</v>
      </c>
      <c r="AZ2151" s="4">
        <f t="shared" si="645"/>
        <v>2.8</v>
      </c>
      <c r="BB2151">
        <v>2.8</v>
      </c>
      <c r="BC2151" s="4">
        <f t="shared" si="646"/>
        <v>3</v>
      </c>
      <c r="BE2151">
        <v>3</v>
      </c>
      <c r="BF2151" s="4">
        <v>0.72</v>
      </c>
      <c r="BG2151" s="4">
        <v>12.5</v>
      </c>
      <c r="BH2151" s="4">
        <f t="shared" si="628"/>
        <v>65.099999999999994</v>
      </c>
      <c r="BJ2151">
        <v>65.099999999999994</v>
      </c>
    </row>
    <row r="2152" spans="1:62" x14ac:dyDescent="0.25">
      <c r="A2152" s="4" t="s">
        <v>162</v>
      </c>
      <c r="B2152" s="4">
        <v>2000</v>
      </c>
      <c r="C2152" s="4">
        <v>1</v>
      </c>
      <c r="E2152" s="4">
        <f t="shared" si="629"/>
        <v>1.8919165754279694E-3</v>
      </c>
      <c r="F2152">
        <v>37</v>
      </c>
      <c r="H2152" s="4">
        <f t="shared" si="630"/>
        <v>1.7067368464786063E-2</v>
      </c>
      <c r="I2152">
        <f t="shared" si="631"/>
        <v>22</v>
      </c>
      <c r="K2152">
        <v>22</v>
      </c>
      <c r="L2152" s="4">
        <v>10.18</v>
      </c>
      <c r="M2152">
        <f t="shared" si="632"/>
        <v>1.9409162806219873E-4</v>
      </c>
      <c r="O2152" s="4">
        <f t="shared" si="633"/>
        <v>224.46002480000001</v>
      </c>
      <c r="Q2152">
        <v>224.46002480000001</v>
      </c>
      <c r="S2152" s="4">
        <f t="shared" si="634"/>
        <v>8.675140700055771E-5</v>
      </c>
      <c r="W2152" s="4">
        <f t="shared" si="635"/>
        <v>900.625</v>
      </c>
      <c r="X2152">
        <v>4800</v>
      </c>
      <c r="Y2152" s="4">
        <v>54</v>
      </c>
      <c r="AB2152" s="4">
        <f t="shared" si="636"/>
        <v>26</v>
      </c>
      <c r="AC2152" s="3">
        <v>26</v>
      </c>
      <c r="AD2152" s="4">
        <f t="shared" si="637"/>
        <v>1.3205561920878539E-2</v>
      </c>
      <c r="AE2152">
        <f t="shared" si="638"/>
        <v>97</v>
      </c>
      <c r="AG2152">
        <v>97</v>
      </c>
      <c r="AH2152" s="4">
        <f t="shared" si="639"/>
        <v>5.42</v>
      </c>
      <c r="AJ2152">
        <v>5.42</v>
      </c>
      <c r="AK2152" s="4">
        <f t="shared" si="640"/>
        <v>1.3049392650756032E-2</v>
      </c>
      <c r="AL2152">
        <f t="shared" si="641"/>
        <v>96</v>
      </c>
      <c r="AN2152">
        <v>96</v>
      </c>
      <c r="AO2152" s="4">
        <f t="shared" si="642"/>
        <v>0.2</v>
      </c>
      <c r="AQ2152">
        <v>0.2</v>
      </c>
      <c r="AR2152" s="4">
        <f t="shared" si="643"/>
        <v>1771.58662</v>
      </c>
      <c r="AT2152">
        <v>1771.58662</v>
      </c>
      <c r="AU2152">
        <v>1771.58662</v>
      </c>
      <c r="AV2152" s="4">
        <f t="shared" si="644"/>
        <v>10715281.625</v>
      </c>
      <c r="AX2152">
        <v>146596557</v>
      </c>
      <c r="AY2152">
        <v>146596557</v>
      </c>
      <c r="AZ2152" s="4">
        <f t="shared" si="645"/>
        <v>2.9</v>
      </c>
      <c r="BB2152">
        <v>2.9</v>
      </c>
      <c r="BC2152" s="4">
        <f t="shared" si="646"/>
        <v>3</v>
      </c>
      <c r="BE2152">
        <v>3</v>
      </c>
      <c r="BF2152" s="4">
        <v>0.70899999999999996</v>
      </c>
      <c r="BG2152" s="4">
        <v>12.1</v>
      </c>
      <c r="BH2152" s="4">
        <f t="shared" si="628"/>
        <v>65</v>
      </c>
      <c r="BJ2152">
        <v>65</v>
      </c>
    </row>
    <row r="2153" spans="1:62" x14ac:dyDescent="0.25">
      <c r="A2153" s="4" t="s">
        <v>163</v>
      </c>
      <c r="B2153" s="4">
        <v>2015</v>
      </c>
      <c r="C2153" s="4">
        <v>1</v>
      </c>
      <c r="E2153" s="4">
        <f t="shared" si="629"/>
        <v>2.8319088997547735E-3</v>
      </c>
      <c r="F2153">
        <v>227</v>
      </c>
      <c r="H2153" s="4">
        <f t="shared" si="630"/>
        <v>1.7154895100566492E-2</v>
      </c>
      <c r="I2153">
        <f t="shared" si="631"/>
        <v>11</v>
      </c>
      <c r="K2153">
        <v>11</v>
      </c>
      <c r="M2153">
        <f t="shared" si="632"/>
        <v>1.8731145170040577E-4</v>
      </c>
      <c r="O2153" s="4">
        <f t="shared" si="633"/>
        <v>0</v>
      </c>
      <c r="Q2153">
        <v>0</v>
      </c>
      <c r="S2153" s="4">
        <f t="shared" si="634"/>
        <v>1.2624262505316943E-2</v>
      </c>
      <c r="T2153">
        <v>98</v>
      </c>
      <c r="W2153" s="4">
        <f t="shared" si="635"/>
        <v>1</v>
      </c>
      <c r="X2153">
        <v>1</v>
      </c>
      <c r="Y2153" s="4">
        <v>21.4</v>
      </c>
      <c r="AB2153" s="4">
        <f t="shared" si="636"/>
        <v>15</v>
      </c>
      <c r="AC2153" s="3">
        <v>15</v>
      </c>
      <c r="AD2153" s="4">
        <f t="shared" si="637"/>
        <v>1.2523679592246198E-2</v>
      </c>
      <c r="AE2153">
        <f t="shared" si="638"/>
        <v>99</v>
      </c>
      <c r="AG2153">
        <v>99</v>
      </c>
      <c r="AH2153" s="4" t="e">
        <f t="shared" si="639"/>
        <v>#VALUE!</v>
      </c>
      <c r="AK2153" s="4">
        <f t="shared" si="640"/>
        <v>1.2423434815568735E-2</v>
      </c>
      <c r="AL2153">
        <f t="shared" si="641"/>
        <v>98</v>
      </c>
      <c r="AN2153">
        <v>98</v>
      </c>
      <c r="AO2153" s="4">
        <f t="shared" si="642"/>
        <v>0.4</v>
      </c>
      <c r="AQ2153">
        <v>0.4</v>
      </c>
      <c r="AR2153" s="4">
        <f t="shared" si="643"/>
        <v>71.348397000000006</v>
      </c>
      <c r="AT2153">
        <v>71.348397000000006</v>
      </c>
      <c r="AU2153">
        <v>71.348397000000006</v>
      </c>
      <c r="AV2153" s="4">
        <f t="shared" si="644"/>
        <v>10715281.625</v>
      </c>
      <c r="AX2153">
        <v>11629553</v>
      </c>
      <c r="AY2153">
        <v>11629553</v>
      </c>
      <c r="AZ2153" s="4">
        <f t="shared" si="645"/>
        <v>5.7</v>
      </c>
      <c r="BB2153">
        <v>5.7</v>
      </c>
      <c r="BC2153" s="4">
        <f t="shared" si="646"/>
        <v>5.7</v>
      </c>
      <c r="BE2153">
        <v>5.7</v>
      </c>
      <c r="BF2153" s="4">
        <v>0.49299999999999999</v>
      </c>
      <c r="BG2153" s="4">
        <v>10.8</v>
      </c>
      <c r="BH2153" s="4">
        <f t="shared" si="628"/>
        <v>66.099999999999994</v>
      </c>
      <c r="BJ2153">
        <v>66.099999999999994</v>
      </c>
    </row>
    <row r="2154" spans="1:62" x14ac:dyDescent="0.25">
      <c r="A2154" s="4" t="s">
        <v>163</v>
      </c>
      <c r="B2154" s="4">
        <v>2014</v>
      </c>
      <c r="C2154" s="4">
        <v>1</v>
      </c>
      <c r="E2154" s="4">
        <f t="shared" si="629"/>
        <v>1.6743633992982654E-3</v>
      </c>
      <c r="F2154">
        <v>23</v>
      </c>
      <c r="H2154" s="4">
        <f t="shared" si="630"/>
        <v>1.7315070999842676E-2</v>
      </c>
      <c r="I2154">
        <f t="shared" si="631"/>
        <v>12</v>
      </c>
      <c r="K2154">
        <v>12</v>
      </c>
      <c r="L2154" s="4">
        <v>0.01</v>
      </c>
      <c r="M2154">
        <f t="shared" si="632"/>
        <v>1.8757447040682875E-4</v>
      </c>
      <c r="O2154" s="4">
        <f t="shared" si="633"/>
        <v>7.549797238</v>
      </c>
      <c r="Q2154">
        <v>7.549797238</v>
      </c>
      <c r="S2154" s="4">
        <f t="shared" si="634"/>
        <v>1.2624262505316943E-2</v>
      </c>
      <c r="T2154">
        <v>98</v>
      </c>
      <c r="W2154" s="4">
        <f t="shared" si="635"/>
        <v>10</v>
      </c>
      <c r="X2154">
        <v>10</v>
      </c>
      <c r="Y2154" s="4">
        <v>2.8</v>
      </c>
      <c r="AB2154" s="4">
        <f t="shared" si="636"/>
        <v>16</v>
      </c>
      <c r="AC2154" s="3">
        <v>16</v>
      </c>
      <c r="AD2154" s="4">
        <f t="shared" si="637"/>
        <v>1.2855842728038259E-2</v>
      </c>
      <c r="AE2154">
        <f t="shared" si="638"/>
        <v>98</v>
      </c>
      <c r="AG2154">
        <v>98</v>
      </c>
      <c r="AH2154" s="4">
        <f t="shared" si="639"/>
        <v>7.53</v>
      </c>
      <c r="AJ2154">
        <v>7.53</v>
      </c>
      <c r="AK2154" s="4">
        <f t="shared" si="640"/>
        <v>1.2414007242292137E-2</v>
      </c>
      <c r="AL2154">
        <f t="shared" si="641"/>
        <v>98</v>
      </c>
      <c r="AN2154">
        <v>98</v>
      </c>
      <c r="AO2154" s="4">
        <f t="shared" si="642"/>
        <v>0.4</v>
      </c>
      <c r="AQ2154">
        <v>0.4</v>
      </c>
      <c r="AR2154" s="4">
        <f t="shared" si="643"/>
        <v>76.569951700000004</v>
      </c>
      <c r="AT2154">
        <v>76.569951700000004</v>
      </c>
      <c r="AU2154">
        <v>76.569951700000004</v>
      </c>
      <c r="AV2154" s="4">
        <f t="shared" si="644"/>
        <v>10715281.625</v>
      </c>
      <c r="AX2154">
        <v>11345357</v>
      </c>
      <c r="AY2154">
        <v>11345357</v>
      </c>
      <c r="AZ2154" s="4">
        <f t="shared" si="645"/>
        <v>5.8</v>
      </c>
      <c r="BB2154">
        <v>5.8</v>
      </c>
      <c r="BC2154" s="4">
        <f t="shared" si="646"/>
        <v>5.8</v>
      </c>
      <c r="BE2154">
        <v>5.8</v>
      </c>
      <c r="BF2154" s="4">
        <v>0.48799999999999999</v>
      </c>
      <c r="BG2154" s="4">
        <v>10.8</v>
      </c>
      <c r="BH2154" s="4">
        <f t="shared" si="628"/>
        <v>65.7</v>
      </c>
      <c r="BJ2154">
        <v>65.7</v>
      </c>
    </row>
    <row r="2155" spans="1:62" x14ac:dyDescent="0.25">
      <c r="A2155" s="4" t="s">
        <v>163</v>
      </c>
      <c r="B2155" s="4">
        <v>2013</v>
      </c>
      <c r="C2155" s="4">
        <v>1</v>
      </c>
      <c r="E2155" s="4">
        <f t="shared" si="629"/>
        <v>2.7610935499804341E-3</v>
      </c>
      <c r="F2155">
        <v>233</v>
      </c>
      <c r="H2155" s="4">
        <f t="shared" si="630"/>
        <v>1.7315070999842676E-2</v>
      </c>
      <c r="I2155">
        <f t="shared" si="631"/>
        <v>12</v>
      </c>
      <c r="K2155">
        <v>12</v>
      </c>
      <c r="L2155" s="4">
        <v>0.01</v>
      </c>
      <c r="M2155">
        <f t="shared" si="632"/>
        <v>1.8771843495328494E-4</v>
      </c>
      <c r="O2155" s="4">
        <f t="shared" si="633"/>
        <v>11.710906550000001</v>
      </c>
      <c r="Q2155">
        <v>11.710906550000001</v>
      </c>
      <c r="S2155" s="4">
        <f t="shared" si="634"/>
        <v>1.2624262505316943E-2</v>
      </c>
      <c r="T2155">
        <v>98</v>
      </c>
      <c r="W2155" s="4">
        <f t="shared" si="635"/>
        <v>17</v>
      </c>
      <c r="X2155">
        <v>17</v>
      </c>
      <c r="Y2155" s="4">
        <v>2.1</v>
      </c>
      <c r="AB2155" s="4">
        <f t="shared" si="636"/>
        <v>17</v>
      </c>
      <c r="AC2155" s="3">
        <v>17</v>
      </c>
      <c r="AD2155" s="4">
        <f t="shared" si="637"/>
        <v>1.2846149770772438E-2</v>
      </c>
      <c r="AE2155">
        <f t="shared" si="638"/>
        <v>98</v>
      </c>
      <c r="AG2155">
        <v>98</v>
      </c>
      <c r="AH2155" s="4">
        <f t="shared" si="639"/>
        <v>7.69</v>
      </c>
      <c r="AJ2155">
        <v>7.69</v>
      </c>
      <c r="AK2155" s="4">
        <f t="shared" si="640"/>
        <v>1.2404569225239264E-2</v>
      </c>
      <c r="AL2155">
        <f t="shared" si="641"/>
        <v>98</v>
      </c>
      <c r="AN2155">
        <v>98</v>
      </c>
      <c r="AO2155" s="4">
        <f t="shared" si="642"/>
        <v>0.5</v>
      </c>
      <c r="AQ2155">
        <v>0.5</v>
      </c>
      <c r="AR2155" s="4">
        <f t="shared" si="643"/>
        <v>688.87685569999996</v>
      </c>
      <c r="AT2155">
        <v>688.87685569999996</v>
      </c>
      <c r="AU2155">
        <v>688.87685569999996</v>
      </c>
      <c r="AV2155" s="4">
        <f t="shared" si="644"/>
        <v>1165151</v>
      </c>
      <c r="AX2155">
        <v>1165151</v>
      </c>
      <c r="AY2155">
        <v>1165151</v>
      </c>
      <c r="AZ2155" s="4">
        <f t="shared" si="645"/>
        <v>5.9</v>
      </c>
      <c r="BB2155">
        <v>5.9</v>
      </c>
      <c r="BC2155" s="4">
        <f t="shared" si="646"/>
        <v>5.9</v>
      </c>
      <c r="BE2155">
        <v>5.9</v>
      </c>
      <c r="BF2155" s="4">
        <v>0.48499999999999999</v>
      </c>
      <c r="BG2155" s="4">
        <v>10.8</v>
      </c>
      <c r="BH2155" s="4">
        <f t="shared" si="628"/>
        <v>65.2</v>
      </c>
      <c r="BJ2155">
        <v>65.2</v>
      </c>
    </row>
    <row r="2156" spans="1:62" x14ac:dyDescent="0.25">
      <c r="A2156" s="4" t="s">
        <v>163</v>
      </c>
      <c r="B2156" s="4">
        <v>2012</v>
      </c>
      <c r="C2156" s="4">
        <v>1</v>
      </c>
      <c r="E2156" s="4">
        <f t="shared" si="629"/>
        <v>2.6857829923427217E-3</v>
      </c>
      <c r="F2156">
        <v>239</v>
      </c>
      <c r="H2156" s="4">
        <f t="shared" si="630"/>
        <v>1.7442665553967125E-2</v>
      </c>
      <c r="I2156">
        <f t="shared" si="631"/>
        <v>13</v>
      </c>
      <c r="K2156">
        <v>13</v>
      </c>
      <c r="L2156" s="4">
        <v>0.01</v>
      </c>
      <c r="M2156">
        <f t="shared" si="632"/>
        <v>1.876515345069006E-4</v>
      </c>
      <c r="O2156" s="4">
        <f t="shared" si="633"/>
        <v>9.7746764109999997</v>
      </c>
      <c r="Q2156">
        <v>9.7746764109999997</v>
      </c>
      <c r="S2156" s="4">
        <f t="shared" si="634"/>
        <v>1.2624262505316943E-2</v>
      </c>
      <c r="T2156">
        <v>98</v>
      </c>
      <c r="W2156" s="4">
        <f t="shared" si="635"/>
        <v>75</v>
      </c>
      <c r="X2156">
        <v>75</v>
      </c>
      <c r="Y2156" s="4">
        <v>19.5</v>
      </c>
      <c r="AB2156" s="4">
        <f t="shared" si="636"/>
        <v>18</v>
      </c>
      <c r="AC2156" s="3">
        <v>18</v>
      </c>
      <c r="AD2156" s="4">
        <f t="shared" si="637"/>
        <v>1.2836446277973776E-2</v>
      </c>
      <c r="AE2156">
        <f t="shared" si="638"/>
        <v>98</v>
      </c>
      <c r="AG2156">
        <v>98</v>
      </c>
      <c r="AH2156" s="4">
        <f t="shared" si="639"/>
        <v>7.68</v>
      </c>
      <c r="AJ2156">
        <v>7.68</v>
      </c>
      <c r="AK2156" s="4">
        <f t="shared" si="640"/>
        <v>1.2395120723331406E-2</v>
      </c>
      <c r="AL2156">
        <f t="shared" si="641"/>
        <v>98</v>
      </c>
      <c r="AN2156">
        <v>98</v>
      </c>
      <c r="AO2156" s="4">
        <f t="shared" si="642"/>
        <v>0.7</v>
      </c>
      <c r="AQ2156">
        <v>0.7</v>
      </c>
      <c r="AR2156" s="4">
        <f t="shared" si="643"/>
        <v>678.79697299999998</v>
      </c>
      <c r="AT2156">
        <v>678.79697299999998</v>
      </c>
      <c r="AU2156">
        <v>678.79697299999998</v>
      </c>
      <c r="AV2156" s="4">
        <f t="shared" si="644"/>
        <v>1788853</v>
      </c>
      <c r="AX2156">
        <v>1788853</v>
      </c>
      <c r="AY2156">
        <v>1788853</v>
      </c>
      <c r="AZ2156" s="4">
        <f t="shared" si="645"/>
        <v>6.1</v>
      </c>
      <c r="BB2156">
        <v>6.1</v>
      </c>
      <c r="BC2156" s="4">
        <f t="shared" si="646"/>
        <v>6.1</v>
      </c>
      <c r="BE2156">
        <v>6.1</v>
      </c>
      <c r="BF2156" s="4">
        <v>0.47499999999999998</v>
      </c>
      <c r="BG2156" s="4">
        <v>10.5</v>
      </c>
      <c r="BH2156" s="4">
        <f t="shared" si="628"/>
        <v>64.599999999999994</v>
      </c>
      <c r="BJ2156">
        <v>64.599999999999994</v>
      </c>
    </row>
    <row r="2157" spans="1:62" x14ac:dyDescent="0.25">
      <c r="A2157" s="4" t="s">
        <v>163</v>
      </c>
      <c r="B2157" s="4">
        <v>2011</v>
      </c>
      <c r="C2157" s="4">
        <v>1</v>
      </c>
      <c r="E2157" s="4">
        <f t="shared" si="629"/>
        <v>2.5791881455031898E-3</v>
      </c>
      <c r="F2157">
        <v>247</v>
      </c>
      <c r="H2157" s="4">
        <f t="shared" si="630"/>
        <v>1.7536939259228994E-2</v>
      </c>
      <c r="I2157">
        <f t="shared" si="631"/>
        <v>14</v>
      </c>
      <c r="K2157">
        <v>14</v>
      </c>
      <c r="L2157" s="4">
        <v>8.34</v>
      </c>
      <c r="M2157">
        <f t="shared" si="632"/>
        <v>1.8762730652773096E-4</v>
      </c>
      <c r="O2157" s="4">
        <f t="shared" si="633"/>
        <v>9.074569426</v>
      </c>
      <c r="Q2157">
        <v>9.074569426</v>
      </c>
      <c r="S2157" s="4">
        <f t="shared" si="634"/>
        <v>1.2961300520541614E-2</v>
      </c>
      <c r="T2157">
        <v>97</v>
      </c>
      <c r="W2157" s="4">
        <f t="shared" si="635"/>
        <v>31</v>
      </c>
      <c r="X2157">
        <v>31</v>
      </c>
      <c r="Y2157" s="4">
        <v>18.899999999999999</v>
      </c>
      <c r="AB2157" s="4">
        <f t="shared" si="636"/>
        <v>20</v>
      </c>
      <c r="AC2157" s="3">
        <v>20</v>
      </c>
      <c r="AD2157" s="4">
        <f t="shared" si="637"/>
        <v>1.4334520331629907E-2</v>
      </c>
      <c r="AE2157">
        <f t="shared" si="638"/>
        <v>93</v>
      </c>
      <c r="AG2157">
        <v>93</v>
      </c>
      <c r="AH2157" s="4">
        <f t="shared" si="639"/>
        <v>7.71</v>
      </c>
      <c r="AJ2157">
        <v>7.71</v>
      </c>
      <c r="AK2157" s="4">
        <f t="shared" si="640"/>
        <v>1.2699666868433731E-2</v>
      </c>
      <c r="AL2157">
        <f t="shared" si="641"/>
        <v>97</v>
      </c>
      <c r="AN2157">
        <v>97</v>
      </c>
      <c r="AO2157" s="4">
        <f t="shared" si="642"/>
        <v>1.3</v>
      </c>
      <c r="AQ2157">
        <v>1.3</v>
      </c>
      <c r="AR2157" s="4">
        <f t="shared" si="643"/>
        <v>617.31764799999996</v>
      </c>
      <c r="AT2157">
        <v>617.31764799999996</v>
      </c>
      <c r="AU2157">
        <v>617.31764799999996</v>
      </c>
      <c r="AV2157" s="4">
        <f t="shared" si="644"/>
        <v>151671</v>
      </c>
      <c r="AX2157">
        <v>151671</v>
      </c>
      <c r="AY2157">
        <v>151671</v>
      </c>
      <c r="AZ2157" s="4">
        <f t="shared" si="645"/>
        <v>6.3</v>
      </c>
      <c r="BB2157">
        <v>6.3</v>
      </c>
      <c r="BC2157" s="4">
        <f t="shared" si="646"/>
        <v>6.2</v>
      </c>
      <c r="BE2157">
        <v>6.2</v>
      </c>
      <c r="BF2157" s="4">
        <v>0.46400000000000002</v>
      </c>
      <c r="BG2157" s="4">
        <v>10.199999999999999</v>
      </c>
      <c r="BH2157" s="4">
        <f t="shared" si="628"/>
        <v>63.8</v>
      </c>
      <c r="BJ2157">
        <v>63.8</v>
      </c>
    </row>
    <row r="2158" spans="1:62" x14ac:dyDescent="0.25">
      <c r="A2158" s="4" t="s">
        <v>163</v>
      </c>
      <c r="B2158" s="4">
        <v>2010</v>
      </c>
      <c r="C2158" s="4">
        <v>1</v>
      </c>
      <c r="E2158" s="4">
        <f t="shared" si="629"/>
        <v>1.7206079194497851E-3</v>
      </c>
      <c r="F2158">
        <v>26</v>
      </c>
      <c r="H2158" s="4">
        <f t="shared" si="630"/>
        <v>1.7623525330551365E-2</v>
      </c>
      <c r="I2158">
        <f t="shared" si="631"/>
        <v>16</v>
      </c>
      <c r="K2158">
        <v>16</v>
      </c>
      <c r="L2158" s="4">
        <v>7.92</v>
      </c>
      <c r="M2158">
        <f t="shared" si="632"/>
        <v>1.8945930882148103E-4</v>
      </c>
      <c r="O2158" s="4">
        <f t="shared" si="633"/>
        <v>63.787236329999999</v>
      </c>
      <c r="Q2158">
        <v>63.787236329999999</v>
      </c>
      <c r="S2158" s="4">
        <f t="shared" si="634"/>
        <v>1.2961300520541614E-2</v>
      </c>
      <c r="T2158">
        <v>97</v>
      </c>
      <c r="W2158" s="4">
        <f t="shared" si="635"/>
        <v>121</v>
      </c>
      <c r="X2158">
        <v>121</v>
      </c>
      <c r="Y2158" s="4">
        <v>18.3</v>
      </c>
      <c r="AB2158" s="4">
        <f t="shared" si="636"/>
        <v>23</v>
      </c>
      <c r="AC2158" s="3">
        <v>23</v>
      </c>
      <c r="AD2158" s="4">
        <f t="shared" si="637"/>
        <v>1.4324955105953014E-2</v>
      </c>
      <c r="AE2158">
        <f t="shared" si="638"/>
        <v>93</v>
      </c>
      <c r="AG2158">
        <v>93</v>
      </c>
      <c r="AH2158" s="4">
        <f t="shared" si="639"/>
        <v>7.91</v>
      </c>
      <c r="AJ2158">
        <v>7.91</v>
      </c>
      <c r="AK2158" s="4">
        <f t="shared" si="640"/>
        <v>1.2690296693545362E-2</v>
      </c>
      <c r="AL2158">
        <f t="shared" si="641"/>
        <v>97</v>
      </c>
      <c r="AN2158">
        <v>97</v>
      </c>
      <c r="AO2158" s="4">
        <f t="shared" si="642"/>
        <v>1.85</v>
      </c>
      <c r="AQ2158">
        <v>2.2999999999999998</v>
      </c>
      <c r="AR2158" s="4">
        <f t="shared" si="643"/>
        <v>563.49148700000001</v>
      </c>
      <c r="AT2158">
        <v>563.49148700000001</v>
      </c>
      <c r="AU2158">
        <v>563.49148700000001</v>
      </c>
      <c r="AV2158" s="4">
        <f t="shared" si="644"/>
        <v>1246842</v>
      </c>
      <c r="AX2158">
        <v>1246842</v>
      </c>
      <c r="AY2158">
        <v>1246842</v>
      </c>
      <c r="AZ2158" s="4">
        <f t="shared" si="645"/>
        <v>6.5</v>
      </c>
      <c r="BB2158">
        <v>6.5</v>
      </c>
      <c r="BC2158" s="4">
        <f t="shared" si="646"/>
        <v>6.3</v>
      </c>
      <c r="BE2158">
        <v>6.3</v>
      </c>
      <c r="BF2158" s="4">
        <v>0.45400000000000001</v>
      </c>
      <c r="BG2158" s="4">
        <v>10</v>
      </c>
      <c r="BH2158" s="4">
        <f t="shared" si="628"/>
        <v>62.8</v>
      </c>
      <c r="BJ2158">
        <v>62.8</v>
      </c>
    </row>
    <row r="2159" spans="1:62" x14ac:dyDescent="0.25">
      <c r="A2159" s="4" t="s">
        <v>163</v>
      </c>
      <c r="B2159" s="4">
        <v>2009</v>
      </c>
      <c r="C2159" s="4">
        <v>1</v>
      </c>
      <c r="E2159" s="4">
        <f t="shared" si="629"/>
        <v>1.963840392173003E-3</v>
      </c>
      <c r="F2159">
        <v>288</v>
      </c>
      <c r="H2159" s="4">
        <f t="shared" si="630"/>
        <v>1.7615331979266489E-2</v>
      </c>
      <c r="I2159">
        <f t="shared" si="631"/>
        <v>17</v>
      </c>
      <c r="K2159">
        <v>17</v>
      </c>
      <c r="L2159" s="4">
        <v>7.11</v>
      </c>
      <c r="M2159">
        <f t="shared" si="632"/>
        <v>1.8763045839891319E-4</v>
      </c>
      <c r="O2159" s="4">
        <f t="shared" si="633"/>
        <v>9.1656149589999991</v>
      </c>
      <c r="Q2159">
        <v>9.1656149589999991</v>
      </c>
      <c r="S2159" s="4">
        <f t="shared" si="634"/>
        <v>1.2961300520541614E-2</v>
      </c>
      <c r="T2159">
        <v>97</v>
      </c>
      <c r="W2159" s="4">
        <f t="shared" si="635"/>
        <v>5</v>
      </c>
      <c r="X2159">
        <v>5</v>
      </c>
      <c r="Y2159" s="4">
        <v>17.7</v>
      </c>
      <c r="AB2159" s="4">
        <f t="shared" si="636"/>
        <v>25</v>
      </c>
      <c r="AC2159" s="3">
        <v>25</v>
      </c>
      <c r="AD2159" s="4">
        <f t="shared" si="637"/>
        <v>1.4315382788982207E-2</v>
      </c>
      <c r="AE2159">
        <f t="shared" si="638"/>
        <v>93</v>
      </c>
      <c r="AG2159">
        <v>93</v>
      </c>
      <c r="AH2159" s="4">
        <f t="shared" si="639"/>
        <v>7.2</v>
      </c>
      <c r="AJ2159">
        <v>7.2</v>
      </c>
      <c r="AK2159" s="4">
        <f t="shared" si="640"/>
        <v>1.268091698173361E-2</v>
      </c>
      <c r="AL2159">
        <f t="shared" si="641"/>
        <v>97</v>
      </c>
      <c r="AN2159">
        <v>97</v>
      </c>
      <c r="AO2159" s="4">
        <f t="shared" si="642"/>
        <v>1.85</v>
      </c>
      <c r="AQ2159">
        <v>2.8</v>
      </c>
      <c r="AR2159" s="4">
        <f t="shared" si="643"/>
        <v>539.15382109999996</v>
      </c>
      <c r="AT2159">
        <v>539.15382109999996</v>
      </c>
      <c r="AU2159">
        <v>539.15382109999996</v>
      </c>
      <c r="AV2159" s="4">
        <f t="shared" si="644"/>
        <v>9977446</v>
      </c>
      <c r="AX2159">
        <v>9977446</v>
      </c>
      <c r="AY2159">
        <v>9977446</v>
      </c>
      <c r="AZ2159" s="4">
        <f t="shared" si="645"/>
        <v>6.6</v>
      </c>
      <c r="BB2159">
        <v>6.6</v>
      </c>
      <c r="BC2159" s="4">
        <f t="shared" si="646"/>
        <v>6.4</v>
      </c>
      <c r="BE2159">
        <v>6.4</v>
      </c>
      <c r="BF2159" s="4">
        <v>0.44700000000000001</v>
      </c>
      <c r="BG2159" s="4">
        <v>10.199999999999999</v>
      </c>
      <c r="BH2159" s="4">
        <f t="shared" si="628"/>
        <v>61</v>
      </c>
      <c r="BJ2159">
        <v>61</v>
      </c>
    </row>
    <row r="2160" spans="1:62" x14ac:dyDescent="0.25">
      <c r="A2160" s="4" t="s">
        <v>163</v>
      </c>
      <c r="B2160" s="4">
        <v>2008</v>
      </c>
      <c r="C2160" s="4">
        <v>1</v>
      </c>
      <c r="E2160" s="4">
        <f t="shared" si="629"/>
        <v>2.0576970084448544E-3</v>
      </c>
      <c r="F2160">
        <v>282</v>
      </c>
      <c r="H2160" s="4">
        <f t="shared" si="630"/>
        <v>1.7572811264078531E-2</v>
      </c>
      <c r="I2160">
        <f t="shared" si="631"/>
        <v>18</v>
      </c>
      <c r="K2160">
        <v>18</v>
      </c>
      <c r="L2160" s="4">
        <v>6.39</v>
      </c>
      <c r="M2160">
        <f t="shared" si="632"/>
        <v>1.873345916035897E-4</v>
      </c>
      <c r="O2160" s="4">
        <f t="shared" si="633"/>
        <v>0.66154037099999996</v>
      </c>
      <c r="Q2160">
        <v>0.66154037099999996</v>
      </c>
      <c r="S2160" s="4">
        <f t="shared" si="634"/>
        <v>1.2961300520541614E-2</v>
      </c>
      <c r="T2160">
        <v>97</v>
      </c>
      <c r="W2160" s="4">
        <f t="shared" si="635"/>
        <v>6</v>
      </c>
      <c r="X2160">
        <v>6</v>
      </c>
      <c r="Y2160" s="4">
        <v>17.100000000000001</v>
      </c>
      <c r="AB2160" s="4">
        <f t="shared" si="636"/>
        <v>28</v>
      </c>
      <c r="AC2160" s="3">
        <v>28</v>
      </c>
      <c r="AD2160" s="4">
        <f t="shared" si="637"/>
        <v>1.3130229137281667E-2</v>
      </c>
      <c r="AE2160">
        <f t="shared" si="638"/>
        <v>97</v>
      </c>
      <c r="AG2160">
        <v>97</v>
      </c>
      <c r="AH2160" s="4">
        <f t="shared" si="639"/>
        <v>7.66</v>
      </c>
      <c r="AJ2160">
        <v>7.66</v>
      </c>
      <c r="AK2160" s="4">
        <f t="shared" si="640"/>
        <v>1.2671527698254432E-2</v>
      </c>
      <c r="AL2160">
        <f t="shared" si="641"/>
        <v>97</v>
      </c>
      <c r="AN2160">
        <v>97</v>
      </c>
      <c r="AO2160" s="4">
        <f t="shared" si="642"/>
        <v>1.85</v>
      </c>
      <c r="AQ2160">
        <v>3.7</v>
      </c>
      <c r="AR2160" s="4">
        <f t="shared" si="643"/>
        <v>5.6687263999999997</v>
      </c>
      <c r="AT2160">
        <v>5.6687263999999997</v>
      </c>
      <c r="AU2160">
        <v>5.6687263999999997</v>
      </c>
      <c r="AV2160" s="4">
        <f t="shared" si="644"/>
        <v>978169</v>
      </c>
      <c r="AX2160">
        <v>978169</v>
      </c>
      <c r="AY2160">
        <v>978169</v>
      </c>
      <c r="AZ2160" s="4">
        <f t="shared" si="645"/>
        <v>6.7</v>
      </c>
      <c r="BB2160">
        <v>6.7</v>
      </c>
      <c r="BC2160" s="4">
        <f t="shared" si="646"/>
        <v>6.6</v>
      </c>
      <c r="BE2160">
        <v>6.6</v>
      </c>
      <c r="BF2160" s="4">
        <v>0.438</v>
      </c>
      <c r="BG2160" s="4">
        <v>10.4</v>
      </c>
      <c r="BH2160" s="4">
        <f t="shared" si="628"/>
        <v>68</v>
      </c>
      <c r="BJ2160">
        <v>68</v>
      </c>
    </row>
    <row r="2161" spans="1:62" x14ac:dyDescent="0.25">
      <c r="A2161" s="4" t="s">
        <v>163</v>
      </c>
      <c r="B2161" s="4">
        <v>2007</v>
      </c>
      <c r="C2161" s="4">
        <v>1</v>
      </c>
      <c r="E2161" s="4">
        <f t="shared" si="629"/>
        <v>1.8542685462742592E-3</v>
      </c>
      <c r="F2161">
        <v>295</v>
      </c>
      <c r="H2161" s="4">
        <f t="shared" si="630"/>
        <v>1.7385979789806969E-2</v>
      </c>
      <c r="I2161">
        <f t="shared" si="631"/>
        <v>20</v>
      </c>
      <c r="K2161">
        <v>20</v>
      </c>
      <c r="L2161" s="4">
        <v>6.78</v>
      </c>
      <c r="M2161">
        <f t="shared" si="632"/>
        <v>1.8756961347837824E-4</v>
      </c>
      <c r="O2161" s="4">
        <f t="shared" si="633"/>
        <v>7.4097716030000003</v>
      </c>
      <c r="Q2161">
        <v>7.4097716030000003</v>
      </c>
      <c r="S2161" s="4">
        <f t="shared" si="634"/>
        <v>1.2961300520541614E-2</v>
      </c>
      <c r="T2161">
        <v>97</v>
      </c>
      <c r="W2161" s="4">
        <f t="shared" si="635"/>
        <v>26</v>
      </c>
      <c r="X2161">
        <v>26</v>
      </c>
      <c r="Y2161" s="4">
        <v>16.5</v>
      </c>
      <c r="AB2161" s="4">
        <f t="shared" si="636"/>
        <v>30</v>
      </c>
      <c r="AC2161" s="3">
        <v>30</v>
      </c>
      <c r="AD2161" s="4">
        <f t="shared" si="637"/>
        <v>1.2791316038858023E-2</v>
      </c>
      <c r="AE2161">
        <f t="shared" si="638"/>
        <v>98</v>
      </c>
      <c r="AG2161">
        <v>98</v>
      </c>
      <c r="AH2161" s="4">
        <f t="shared" si="639"/>
        <v>8.49</v>
      </c>
      <c r="AJ2161">
        <v>8.49</v>
      </c>
      <c r="AK2161" s="4">
        <f t="shared" si="640"/>
        <v>1.2662128808147401E-2</v>
      </c>
      <c r="AL2161">
        <f t="shared" si="641"/>
        <v>97</v>
      </c>
      <c r="AN2161">
        <v>97</v>
      </c>
      <c r="AO2161" s="4">
        <f t="shared" si="642"/>
        <v>1.85</v>
      </c>
      <c r="AQ2161">
        <v>5</v>
      </c>
      <c r="AR2161" s="4">
        <f t="shared" si="643"/>
        <v>44.853338999999998</v>
      </c>
      <c r="AT2161">
        <v>44.853338999999998</v>
      </c>
      <c r="AU2161">
        <v>44.853338999999998</v>
      </c>
      <c r="AV2161" s="4">
        <f t="shared" si="644"/>
        <v>944742</v>
      </c>
      <c r="AX2161">
        <v>944742</v>
      </c>
      <c r="AY2161">
        <v>944742</v>
      </c>
      <c r="AZ2161" s="4">
        <f t="shared" si="645"/>
        <v>6.8</v>
      </c>
      <c r="BB2161">
        <v>6.8</v>
      </c>
      <c r="BC2161" s="4">
        <f t="shared" si="646"/>
        <v>6.7</v>
      </c>
      <c r="BE2161">
        <v>6.7</v>
      </c>
      <c r="BF2161" s="4">
        <v>0.42399999999999999</v>
      </c>
      <c r="BG2161" s="4">
        <v>10.1</v>
      </c>
      <c r="BH2161" s="4">
        <f t="shared" si="628"/>
        <v>59.6</v>
      </c>
      <c r="BJ2161">
        <v>59.6</v>
      </c>
    </row>
    <row r="2162" spans="1:62" x14ac:dyDescent="0.25">
      <c r="A2162" s="4" t="s">
        <v>163</v>
      </c>
      <c r="B2162" s="4">
        <v>2006</v>
      </c>
      <c r="C2162" s="4">
        <v>1</v>
      </c>
      <c r="E2162" s="4">
        <f t="shared" si="629"/>
        <v>1.3554220883992365E-3</v>
      </c>
      <c r="F2162">
        <v>328</v>
      </c>
      <c r="H2162" s="4">
        <f t="shared" si="630"/>
        <v>1.7067368464786063E-2</v>
      </c>
      <c r="I2162">
        <f t="shared" si="631"/>
        <v>22</v>
      </c>
      <c r="K2162">
        <v>22</v>
      </c>
      <c r="L2162" s="4">
        <v>6.88</v>
      </c>
      <c r="M2162">
        <f t="shared" si="632"/>
        <v>1.8992950400063843E-4</v>
      </c>
      <c r="O2162" s="4">
        <f t="shared" si="633"/>
        <v>78.470202259999994</v>
      </c>
      <c r="Q2162">
        <v>78.470202259999994</v>
      </c>
      <c r="S2162" s="4">
        <f t="shared" si="634"/>
        <v>1.2276440336999126E-2</v>
      </c>
      <c r="T2162">
        <v>99</v>
      </c>
      <c r="W2162" s="4">
        <f t="shared" si="635"/>
        <v>494</v>
      </c>
      <c r="X2162">
        <v>494</v>
      </c>
      <c r="Y2162" s="4">
        <v>15.9</v>
      </c>
      <c r="AB2162" s="4">
        <f t="shared" si="636"/>
        <v>34</v>
      </c>
      <c r="AC2162" s="3">
        <v>34</v>
      </c>
      <c r="AD2162" s="4">
        <f t="shared" si="637"/>
        <v>1.2440888391714649E-2</v>
      </c>
      <c r="AE2162">
        <f t="shared" si="638"/>
        <v>99</v>
      </c>
      <c r="AG2162">
        <v>99</v>
      </c>
      <c r="AH2162" s="4">
        <f t="shared" si="639"/>
        <v>1.2</v>
      </c>
      <c r="AJ2162">
        <v>1.2</v>
      </c>
      <c r="AK2162" s="4">
        <f t="shared" si="640"/>
        <v>1.2015380273439966E-2</v>
      </c>
      <c r="AL2162">
        <f t="shared" si="641"/>
        <v>99</v>
      </c>
      <c r="AN2162">
        <v>99</v>
      </c>
      <c r="AO2162" s="4">
        <f t="shared" si="642"/>
        <v>1.85</v>
      </c>
      <c r="AQ2162">
        <v>6.2</v>
      </c>
      <c r="AR2162" s="4">
        <f t="shared" si="643"/>
        <v>342.36562939999999</v>
      </c>
      <c r="AT2162">
        <v>342.36562939999999</v>
      </c>
      <c r="AU2162">
        <v>342.36562939999999</v>
      </c>
      <c r="AV2162" s="4">
        <f t="shared" si="644"/>
        <v>92658</v>
      </c>
      <c r="AX2162">
        <v>92658</v>
      </c>
      <c r="AY2162">
        <v>92658</v>
      </c>
      <c r="AZ2162" s="4">
        <f t="shared" si="645"/>
        <v>6.8</v>
      </c>
      <c r="BB2162">
        <v>6.8</v>
      </c>
      <c r="BC2162" s="4">
        <f t="shared" si="646"/>
        <v>6.8</v>
      </c>
      <c r="BE2162">
        <v>6.8</v>
      </c>
      <c r="BF2162" s="4">
        <v>0.40400000000000003</v>
      </c>
      <c r="BG2162" s="4">
        <v>9.3000000000000007</v>
      </c>
      <c r="BH2162" s="4">
        <f t="shared" si="628"/>
        <v>57.6</v>
      </c>
      <c r="BJ2162">
        <v>57.6</v>
      </c>
    </row>
    <row r="2163" spans="1:62" x14ac:dyDescent="0.25">
      <c r="A2163" s="4" t="s">
        <v>163</v>
      </c>
      <c r="B2163" s="4">
        <v>2005</v>
      </c>
      <c r="C2163" s="4">
        <v>1</v>
      </c>
      <c r="E2163" s="4">
        <f t="shared" si="629"/>
        <v>1.8919165754279694E-3</v>
      </c>
      <c r="F2163">
        <v>37</v>
      </c>
      <c r="H2163" s="4">
        <f t="shared" si="630"/>
        <v>1.6624302270119146E-2</v>
      </c>
      <c r="I2163">
        <f t="shared" si="631"/>
        <v>24</v>
      </c>
      <c r="K2163">
        <v>24</v>
      </c>
      <c r="L2163" s="4">
        <v>7.01</v>
      </c>
      <c r="M2163">
        <f t="shared" si="632"/>
        <v>1.8865973493855306E-4</v>
      </c>
      <c r="O2163" s="4">
        <f t="shared" si="633"/>
        <v>39.446667150000003</v>
      </c>
      <c r="Q2163">
        <v>39.446667150000003</v>
      </c>
      <c r="S2163" s="4">
        <f t="shared" si="634"/>
        <v>1.3597551795253666E-2</v>
      </c>
      <c r="T2163">
        <v>95</v>
      </c>
      <c r="W2163" s="4">
        <f t="shared" si="635"/>
        <v>129</v>
      </c>
      <c r="X2163">
        <v>129</v>
      </c>
      <c r="Y2163" s="4">
        <v>15.4</v>
      </c>
      <c r="AB2163" s="4">
        <f t="shared" si="636"/>
        <v>38</v>
      </c>
      <c r="AC2163" s="3">
        <v>38</v>
      </c>
      <c r="AD2163" s="4">
        <f t="shared" si="637"/>
        <v>1.3719564786451807E-2</v>
      </c>
      <c r="AE2163">
        <f t="shared" si="638"/>
        <v>95</v>
      </c>
      <c r="AG2163">
        <v>95</v>
      </c>
      <c r="AH2163" s="4">
        <f t="shared" si="639"/>
        <v>6.83</v>
      </c>
      <c r="AJ2163">
        <v>6.83</v>
      </c>
      <c r="AK2163" s="4">
        <f t="shared" si="640"/>
        <v>1.3234798633550442E-2</v>
      </c>
      <c r="AL2163">
        <f t="shared" si="641"/>
        <v>95</v>
      </c>
      <c r="AN2163">
        <v>95</v>
      </c>
      <c r="AO2163" s="4">
        <f t="shared" si="642"/>
        <v>1.85</v>
      </c>
      <c r="AQ2163">
        <v>7.1</v>
      </c>
      <c r="AR2163" s="4">
        <f t="shared" si="643"/>
        <v>287.93187699999999</v>
      </c>
      <c r="AT2163">
        <v>287.93187699999999</v>
      </c>
      <c r="AU2163">
        <v>287.93187699999999</v>
      </c>
      <c r="AV2163" s="4">
        <f t="shared" si="644"/>
        <v>8991735</v>
      </c>
      <c r="AX2163">
        <v>8991735</v>
      </c>
      <c r="AY2163">
        <v>8991735</v>
      </c>
      <c r="AZ2163" s="4">
        <f t="shared" si="645"/>
        <v>6.8</v>
      </c>
      <c r="BB2163">
        <v>6.8</v>
      </c>
      <c r="BC2163" s="4">
        <f t="shared" si="646"/>
        <v>7</v>
      </c>
      <c r="BE2163">
        <v>7</v>
      </c>
      <c r="BF2163" s="4">
        <v>0.38800000000000001</v>
      </c>
      <c r="BG2163" s="4">
        <v>8.8000000000000007</v>
      </c>
      <c r="BH2163" s="4">
        <f t="shared" si="628"/>
        <v>55.3</v>
      </c>
      <c r="BJ2163">
        <v>55.3</v>
      </c>
    </row>
    <row r="2164" spans="1:62" x14ac:dyDescent="0.25">
      <c r="A2164" s="4" t="s">
        <v>163</v>
      </c>
      <c r="B2164" s="4">
        <v>2004</v>
      </c>
      <c r="C2164" s="4">
        <v>1</v>
      </c>
      <c r="E2164" s="4">
        <f t="shared" si="629"/>
        <v>5.6050364790932131E-4</v>
      </c>
      <c r="F2164">
        <v>397</v>
      </c>
      <c r="H2164" s="4">
        <f t="shared" si="630"/>
        <v>1.6066813679273942E-2</v>
      </c>
      <c r="I2164">
        <f t="shared" si="631"/>
        <v>26</v>
      </c>
      <c r="K2164">
        <v>26</v>
      </c>
      <c r="L2164" s="4">
        <v>6.75</v>
      </c>
      <c r="M2164">
        <f t="shared" si="632"/>
        <v>1.8840798156446407E-4</v>
      </c>
      <c r="O2164" s="4">
        <f t="shared" si="633"/>
        <v>31.93566186</v>
      </c>
      <c r="Q2164">
        <v>31.93566186</v>
      </c>
      <c r="S2164" s="4">
        <f t="shared" si="634"/>
        <v>1.511169775295931E-2</v>
      </c>
      <c r="T2164">
        <v>89</v>
      </c>
      <c r="W2164" s="4">
        <f t="shared" si="635"/>
        <v>386</v>
      </c>
      <c r="X2164">
        <v>386</v>
      </c>
      <c r="Y2164" s="4">
        <v>14.9</v>
      </c>
      <c r="AB2164" s="4">
        <f t="shared" si="636"/>
        <v>42</v>
      </c>
      <c r="AC2164" s="3">
        <v>42</v>
      </c>
      <c r="AD2164" s="4">
        <f t="shared" si="637"/>
        <v>1.5159794196285378E-2</v>
      </c>
      <c r="AE2164">
        <f t="shared" si="638"/>
        <v>89</v>
      </c>
      <c r="AG2164">
        <v>89</v>
      </c>
      <c r="AH2164" s="4">
        <f t="shared" si="639"/>
        <v>6.24</v>
      </c>
      <c r="AJ2164">
        <v>6.24</v>
      </c>
      <c r="AK2164" s="4">
        <f t="shared" si="640"/>
        <v>1.463754567677805E-2</v>
      </c>
      <c r="AL2164">
        <f t="shared" si="641"/>
        <v>89</v>
      </c>
      <c r="AN2164">
        <v>89</v>
      </c>
      <c r="AO2164" s="4">
        <f t="shared" si="642"/>
        <v>1.85</v>
      </c>
      <c r="AQ2164">
        <v>7.7</v>
      </c>
      <c r="AR2164" s="4">
        <f t="shared" si="643"/>
        <v>236.9114381</v>
      </c>
      <c r="AT2164">
        <v>236.9114381</v>
      </c>
      <c r="AU2164">
        <v>236.9114381</v>
      </c>
      <c r="AV2164" s="4">
        <f t="shared" si="644"/>
        <v>8818438</v>
      </c>
      <c r="AX2164">
        <v>8818438</v>
      </c>
      <c r="AY2164">
        <v>8818438</v>
      </c>
      <c r="AZ2164" s="4">
        <f t="shared" si="645"/>
        <v>6.9</v>
      </c>
      <c r="BB2164">
        <v>6.9</v>
      </c>
      <c r="BC2164" s="4">
        <f t="shared" si="646"/>
        <v>7.1</v>
      </c>
      <c r="BE2164">
        <v>7.1</v>
      </c>
      <c r="BF2164" s="4">
        <v>0.371</v>
      </c>
      <c r="BG2164" s="4">
        <v>8.1999999999999993</v>
      </c>
      <c r="BH2164" s="4">
        <f t="shared" si="628"/>
        <v>53.4</v>
      </c>
      <c r="BJ2164">
        <v>53.4</v>
      </c>
    </row>
    <row r="2165" spans="1:62" x14ac:dyDescent="0.25">
      <c r="A2165" s="4" t="s">
        <v>163</v>
      </c>
      <c r="B2165" s="4">
        <v>2003</v>
      </c>
      <c r="C2165" s="4">
        <v>1</v>
      </c>
      <c r="E2165" s="4">
        <f t="shared" si="629"/>
        <v>2.0640511260730143E-3</v>
      </c>
      <c r="F2165">
        <v>48</v>
      </c>
      <c r="H2165" s="4">
        <f t="shared" si="630"/>
        <v>1.5043607928233524E-2</v>
      </c>
      <c r="I2165">
        <f t="shared" si="631"/>
        <v>29</v>
      </c>
      <c r="K2165">
        <v>29</v>
      </c>
      <c r="L2165" s="4">
        <v>6.66</v>
      </c>
      <c r="M2165">
        <f t="shared" si="632"/>
        <v>1.8845398252370754E-4</v>
      </c>
      <c r="O2165" s="4">
        <f t="shared" si="633"/>
        <v>33.302861229999998</v>
      </c>
      <c r="Q2165">
        <v>33.302861229999998</v>
      </c>
      <c r="S2165" s="4">
        <f t="shared" si="634"/>
        <v>1.3286180512832984E-2</v>
      </c>
      <c r="T2165">
        <v>96</v>
      </c>
      <c r="W2165" s="4">
        <f t="shared" si="635"/>
        <v>900.625</v>
      </c>
      <c r="X2165">
        <v>1064</v>
      </c>
      <c r="Y2165" s="4">
        <v>14.5</v>
      </c>
      <c r="AB2165" s="4">
        <f t="shared" si="636"/>
        <v>46</v>
      </c>
      <c r="AC2165" s="3">
        <v>46</v>
      </c>
      <c r="AD2165" s="4">
        <f t="shared" si="637"/>
        <v>1.3399512650505761E-2</v>
      </c>
      <c r="AE2165">
        <f t="shared" si="638"/>
        <v>96</v>
      </c>
      <c r="AG2165">
        <v>96</v>
      </c>
      <c r="AH2165" s="4">
        <f t="shared" si="639"/>
        <v>6.34</v>
      </c>
      <c r="AJ2165">
        <v>6.34</v>
      </c>
      <c r="AK2165" s="4">
        <f t="shared" si="640"/>
        <v>1.2927936719858864E-2</v>
      </c>
      <c r="AL2165">
        <f t="shared" si="641"/>
        <v>96</v>
      </c>
      <c r="AN2165">
        <v>96</v>
      </c>
      <c r="AO2165" s="4">
        <f t="shared" si="642"/>
        <v>1.85</v>
      </c>
      <c r="AQ2165">
        <v>8.1</v>
      </c>
      <c r="AR2165" s="4">
        <f t="shared" si="643"/>
        <v>212.66194909999999</v>
      </c>
      <c r="AT2165">
        <v>212.66194909999999</v>
      </c>
      <c r="AU2165">
        <v>212.66194909999999</v>
      </c>
      <c r="AV2165" s="4">
        <f t="shared" si="644"/>
        <v>868346</v>
      </c>
      <c r="AX2165">
        <v>868346</v>
      </c>
      <c r="AY2165">
        <v>868346</v>
      </c>
      <c r="AZ2165" s="4">
        <f t="shared" si="645"/>
        <v>7</v>
      </c>
      <c r="BB2165">
        <v>7</v>
      </c>
      <c r="BC2165" s="4">
        <f t="shared" si="646"/>
        <v>7.3</v>
      </c>
      <c r="BE2165">
        <v>7.3</v>
      </c>
      <c r="BF2165" s="4">
        <v>0.35899999999999999</v>
      </c>
      <c r="BG2165" s="4">
        <v>7.6</v>
      </c>
      <c r="BH2165" s="4">
        <f t="shared" si="628"/>
        <v>52</v>
      </c>
      <c r="BJ2165">
        <v>52</v>
      </c>
    </row>
    <row r="2166" spans="1:62" x14ac:dyDescent="0.25">
      <c r="A2166" s="4" t="s">
        <v>163</v>
      </c>
      <c r="B2166" s="4">
        <v>2002</v>
      </c>
      <c r="C2166" s="4">
        <v>1</v>
      </c>
      <c r="E2166" s="4">
        <f t="shared" si="629"/>
        <v>4.2317889050385031E-4</v>
      </c>
      <c r="F2166">
        <v>415</v>
      </c>
      <c r="H2166" s="4">
        <f t="shared" si="630"/>
        <v>1.4258111523562302E-2</v>
      </c>
      <c r="I2166">
        <f t="shared" si="631"/>
        <v>31</v>
      </c>
      <c r="K2166">
        <v>31</v>
      </c>
      <c r="L2166" s="4">
        <v>7.82</v>
      </c>
      <c r="M2166">
        <f t="shared" si="632"/>
        <v>1.8738016686529693E-4</v>
      </c>
      <c r="O2166" s="4">
        <f t="shared" si="633"/>
        <v>1.9659778000000001</v>
      </c>
      <c r="Q2166">
        <v>1.9659778000000001</v>
      </c>
      <c r="S2166" s="4">
        <f t="shared" si="634"/>
        <v>1.5294555671065845E-2</v>
      </c>
      <c r="T2166">
        <v>88</v>
      </c>
      <c r="W2166" s="4">
        <f t="shared" si="635"/>
        <v>900.625</v>
      </c>
      <c r="X2166">
        <v>2738</v>
      </c>
      <c r="Y2166" s="4">
        <v>14.1</v>
      </c>
      <c r="AB2166" s="4">
        <f t="shared" si="636"/>
        <v>50</v>
      </c>
      <c r="AC2166" s="3">
        <v>50</v>
      </c>
      <c r="AD2166" s="4">
        <f t="shared" si="637"/>
        <v>1.5687562106023026E-2</v>
      </c>
      <c r="AE2166">
        <f t="shared" si="638"/>
        <v>85</v>
      </c>
      <c r="AG2166">
        <v>85</v>
      </c>
      <c r="AH2166" s="4">
        <f t="shared" si="639"/>
        <v>4.18</v>
      </c>
      <c r="AJ2166">
        <v>4.18</v>
      </c>
      <c r="AK2166" s="4">
        <f t="shared" si="640"/>
        <v>1.4791007656510504E-2</v>
      </c>
      <c r="AL2166">
        <f t="shared" si="641"/>
        <v>88</v>
      </c>
      <c r="AN2166">
        <v>88</v>
      </c>
      <c r="AO2166" s="4">
        <f t="shared" si="642"/>
        <v>1.85</v>
      </c>
      <c r="AQ2166">
        <v>8</v>
      </c>
      <c r="AR2166" s="4">
        <f t="shared" si="643"/>
        <v>196.59778</v>
      </c>
      <c r="AT2166">
        <v>196.59778</v>
      </c>
      <c r="AU2166">
        <v>196.59778</v>
      </c>
      <c r="AV2166" s="4">
        <f t="shared" si="644"/>
        <v>853625</v>
      </c>
      <c r="AX2166">
        <v>853625</v>
      </c>
      <c r="AY2166">
        <v>853625</v>
      </c>
      <c r="AZ2166" s="4">
        <f t="shared" si="645"/>
        <v>7.2</v>
      </c>
      <c r="BB2166">
        <v>7.2</v>
      </c>
      <c r="BC2166" s="4">
        <f t="shared" si="646"/>
        <v>7.4</v>
      </c>
      <c r="BE2166">
        <v>7.4</v>
      </c>
      <c r="BF2166" s="4">
        <v>0.34300000000000003</v>
      </c>
      <c r="BG2166" s="4">
        <v>7.2</v>
      </c>
      <c r="BH2166" s="4">
        <f t="shared" si="628"/>
        <v>57</v>
      </c>
      <c r="BJ2166">
        <v>57</v>
      </c>
    </row>
    <row r="2167" spans="1:62" x14ac:dyDescent="0.25">
      <c r="A2167" s="4" t="s">
        <v>163</v>
      </c>
      <c r="B2167" s="4">
        <v>2001</v>
      </c>
      <c r="C2167" s="4">
        <v>1</v>
      </c>
      <c r="E2167" s="4">
        <f t="shared" si="629"/>
        <v>2.8662268077053266E-4</v>
      </c>
      <c r="F2167">
        <v>438</v>
      </c>
      <c r="H2167" s="4">
        <f t="shared" si="630"/>
        <v>1.3408539532286816E-2</v>
      </c>
      <c r="I2167">
        <f t="shared" si="631"/>
        <v>33</v>
      </c>
      <c r="K2167">
        <v>33</v>
      </c>
      <c r="L2167" s="4">
        <v>5.72</v>
      </c>
      <c r="M2167">
        <f t="shared" si="632"/>
        <v>1.8732503452845159E-4</v>
      </c>
      <c r="O2167" s="4">
        <f t="shared" si="633"/>
        <v>0.388253772</v>
      </c>
      <c r="Q2167">
        <v>0.388253772</v>
      </c>
      <c r="S2167" s="4">
        <f t="shared" si="634"/>
        <v>8.675140700055771E-5</v>
      </c>
      <c r="W2167" s="4">
        <f t="shared" si="635"/>
        <v>896</v>
      </c>
      <c r="X2167">
        <v>896</v>
      </c>
      <c r="Y2167" s="4">
        <v>13.7</v>
      </c>
      <c r="AB2167" s="4">
        <f t="shared" si="636"/>
        <v>54</v>
      </c>
      <c r="AC2167" s="3">
        <v>54</v>
      </c>
      <c r="AD2167" s="4">
        <f t="shared" si="637"/>
        <v>1.548392765490347E-2</v>
      </c>
      <c r="AE2167">
        <f t="shared" si="638"/>
        <v>76</v>
      </c>
      <c r="AG2167">
        <v>76</v>
      </c>
      <c r="AH2167" s="4">
        <f t="shared" si="639"/>
        <v>4.38</v>
      </c>
      <c r="AJ2167">
        <v>4.38</v>
      </c>
      <c r="AK2167" s="4">
        <f t="shared" si="640"/>
        <v>1.5239577181081375E-2</v>
      </c>
      <c r="AL2167">
        <f t="shared" si="641"/>
        <v>77</v>
      </c>
      <c r="AN2167">
        <v>77</v>
      </c>
      <c r="AO2167" s="4">
        <f t="shared" si="642"/>
        <v>1.85</v>
      </c>
      <c r="AQ2167">
        <v>8.1</v>
      </c>
      <c r="AR2167" s="4">
        <f t="shared" si="643"/>
        <v>21.569654</v>
      </c>
      <c r="AT2167">
        <v>21.569654</v>
      </c>
      <c r="AU2167">
        <v>21.569654</v>
      </c>
      <c r="AV2167" s="4">
        <f t="shared" si="644"/>
        <v>832946</v>
      </c>
      <c r="AX2167">
        <v>832946</v>
      </c>
      <c r="AY2167">
        <v>832946</v>
      </c>
      <c r="AZ2167" s="4">
        <f t="shared" si="645"/>
        <v>7.4</v>
      </c>
      <c r="BB2167">
        <v>7.4</v>
      </c>
      <c r="BC2167" s="4">
        <f t="shared" si="646"/>
        <v>7.5</v>
      </c>
      <c r="BE2167">
        <v>7.5</v>
      </c>
      <c r="BF2167" s="4">
        <v>0.33200000000000002</v>
      </c>
      <c r="BG2167" s="4">
        <v>7.1</v>
      </c>
      <c r="BH2167" s="4">
        <f t="shared" si="628"/>
        <v>48.6</v>
      </c>
      <c r="BJ2167">
        <v>48.6</v>
      </c>
    </row>
    <row r="2168" spans="1:62" x14ac:dyDescent="0.25">
      <c r="A2168" s="4" t="s">
        <v>163</v>
      </c>
      <c r="B2168" s="4">
        <v>2000</v>
      </c>
      <c r="C2168" s="4">
        <v>1</v>
      </c>
      <c r="E2168" s="4">
        <f t="shared" si="629"/>
        <v>3.5273718431914891E-4</v>
      </c>
      <c r="F2168">
        <v>426</v>
      </c>
      <c r="H2168" s="4">
        <f t="shared" si="630"/>
        <v>1.2964917634644716E-2</v>
      </c>
      <c r="I2168">
        <f t="shared" si="631"/>
        <v>34</v>
      </c>
      <c r="K2168">
        <v>34</v>
      </c>
      <c r="L2168" s="4">
        <v>7.13</v>
      </c>
      <c r="M2168">
        <f t="shared" si="632"/>
        <v>1.8794898090928163E-4</v>
      </c>
      <c r="O2168" s="4">
        <f t="shared" si="633"/>
        <v>18.41791804</v>
      </c>
      <c r="Q2168">
        <v>18.41791804</v>
      </c>
      <c r="S2168" s="4">
        <f t="shared" si="634"/>
        <v>8.675140700055771E-5</v>
      </c>
      <c r="W2168" s="4">
        <f t="shared" si="635"/>
        <v>900.625</v>
      </c>
      <c r="X2168">
        <v>2095</v>
      </c>
      <c r="Y2168" s="4">
        <v>13.2</v>
      </c>
      <c r="AB2168" s="4">
        <f t="shared" si="636"/>
        <v>57</v>
      </c>
      <c r="AC2168" s="3">
        <v>57</v>
      </c>
      <c r="AD2168" s="4">
        <f t="shared" si="637"/>
        <v>2.5589001032577647E-4</v>
      </c>
      <c r="AE2168">
        <f t="shared" si="638"/>
        <v>9</v>
      </c>
      <c r="AG2168">
        <v>9</v>
      </c>
      <c r="AH2168" s="4">
        <f t="shared" si="639"/>
        <v>4.22</v>
      </c>
      <c r="AJ2168">
        <v>4.22</v>
      </c>
      <c r="AK2168" s="4">
        <f t="shared" si="640"/>
        <v>3.3924615636729696E-4</v>
      </c>
      <c r="AL2168">
        <f t="shared" si="641"/>
        <v>9</v>
      </c>
      <c r="AN2168">
        <v>9</v>
      </c>
      <c r="AO2168" s="4">
        <f t="shared" si="642"/>
        <v>1.85</v>
      </c>
      <c r="AQ2168">
        <v>8.5</v>
      </c>
      <c r="AR2168" s="4">
        <f t="shared" si="643"/>
        <v>216.17274699999999</v>
      </c>
      <c r="AT2168">
        <v>216.17274699999999</v>
      </c>
      <c r="AU2168">
        <v>216.17274699999999</v>
      </c>
      <c r="AV2168" s="4">
        <f t="shared" si="644"/>
        <v>82573</v>
      </c>
      <c r="AX2168">
        <v>82573</v>
      </c>
      <c r="AY2168">
        <v>82573</v>
      </c>
      <c r="AZ2168" s="4">
        <f t="shared" si="645"/>
        <v>7.6</v>
      </c>
      <c r="BB2168">
        <v>7.6</v>
      </c>
      <c r="BC2168" s="4">
        <f t="shared" si="646"/>
        <v>7.7</v>
      </c>
      <c r="BE2168">
        <v>7.7</v>
      </c>
      <c r="BF2168" s="4">
        <v>0.318</v>
      </c>
      <c r="BG2168" s="4">
        <v>6.6</v>
      </c>
      <c r="BH2168" s="4">
        <f t="shared" si="628"/>
        <v>48.3</v>
      </c>
      <c r="BJ2168">
        <v>48.3</v>
      </c>
    </row>
    <row r="2169" spans="1:62" x14ac:dyDescent="0.25">
      <c r="A2169" s="4" t="s">
        <v>164</v>
      </c>
      <c r="B2169" s="4">
        <v>2013</v>
      </c>
      <c r="C2169" s="4">
        <v>1</v>
      </c>
      <c r="E2169" s="4">
        <f t="shared" si="629"/>
        <v>1.332694561570342E-3</v>
      </c>
      <c r="H2169" s="4">
        <f t="shared" si="630"/>
        <v>1.3615888411902125E-2</v>
      </c>
      <c r="I2169">
        <f t="shared" si="631"/>
        <v>0</v>
      </c>
      <c r="K2169">
        <v>0</v>
      </c>
      <c r="L2169" s="4">
        <v>8.5399999999999991</v>
      </c>
      <c r="M2169">
        <f t="shared" si="632"/>
        <v>1.8731145170040577E-4</v>
      </c>
      <c r="O2169" s="4">
        <f t="shared" si="633"/>
        <v>0</v>
      </c>
      <c r="Q2169">
        <v>0</v>
      </c>
      <c r="S2169" s="4">
        <f t="shared" si="634"/>
        <v>1.2961300520541614E-2</v>
      </c>
      <c r="T2169">
        <v>97</v>
      </c>
      <c r="W2169" s="4">
        <f t="shared" si="635"/>
        <v>0</v>
      </c>
      <c r="X2169">
        <v>0</v>
      </c>
      <c r="Y2169" s="4">
        <v>5.2</v>
      </c>
      <c r="AB2169" s="4">
        <f t="shared" si="636"/>
        <v>0</v>
      </c>
      <c r="AC2169" s="3">
        <v>0</v>
      </c>
      <c r="AD2169" s="4">
        <f t="shared" si="637"/>
        <v>1.3450701575564619E-2</v>
      </c>
      <c r="AE2169">
        <f t="shared" si="638"/>
        <v>96</v>
      </c>
      <c r="AG2169">
        <v>96</v>
      </c>
      <c r="AH2169" s="4">
        <f t="shared" si="639"/>
        <v>6.14</v>
      </c>
      <c r="AJ2169">
        <v>6.14</v>
      </c>
      <c r="AK2169" s="4">
        <f t="shared" si="640"/>
        <v>1.2970720283037102E-2</v>
      </c>
      <c r="AL2169">
        <f t="shared" si="641"/>
        <v>96</v>
      </c>
      <c r="AN2169">
        <v>96</v>
      </c>
      <c r="AO2169" s="4">
        <f t="shared" si="642"/>
        <v>0.1</v>
      </c>
      <c r="AQ2169">
        <v>0.1</v>
      </c>
      <c r="AR2169" s="4">
        <f t="shared" si="643"/>
        <v>1766.9475950000001</v>
      </c>
      <c r="AT2169">
        <v>1766.9475950000001</v>
      </c>
      <c r="AV2169" s="4">
        <f t="shared" si="644"/>
        <v>1386542</v>
      </c>
      <c r="AX2169">
        <v>1386542</v>
      </c>
      <c r="AZ2169" s="4">
        <f t="shared" si="645"/>
        <v>3.7</v>
      </c>
      <c r="BB2169">
        <v>3.7</v>
      </c>
      <c r="BC2169" s="4">
        <f t="shared" si="646"/>
        <v>3.6</v>
      </c>
      <c r="BE2169">
        <v>3.6</v>
      </c>
      <c r="BF2169" s="4">
        <v>0.749</v>
      </c>
      <c r="BG2169" s="4">
        <v>13.4</v>
      </c>
      <c r="BH2169" s="4">
        <f t="shared" si="628"/>
        <v>0</v>
      </c>
    </row>
    <row r="2170" spans="1:62" x14ac:dyDescent="0.25">
      <c r="A2170" s="4" t="s">
        <v>165</v>
      </c>
      <c r="B2170" s="4">
        <v>2015</v>
      </c>
      <c r="C2170" s="4">
        <v>1</v>
      </c>
      <c r="E2170" s="4">
        <f t="shared" si="629"/>
        <v>3.1359821080807755E-3</v>
      </c>
      <c r="F2170">
        <v>138</v>
      </c>
      <c r="H2170" s="4">
        <f t="shared" si="630"/>
        <v>1.3615888411902125E-2</v>
      </c>
      <c r="I2170">
        <f t="shared" si="631"/>
        <v>0</v>
      </c>
      <c r="K2170">
        <v>0</v>
      </c>
      <c r="M2170">
        <f t="shared" si="632"/>
        <v>1.8731145170040577E-4</v>
      </c>
      <c r="O2170" s="4">
        <f t="shared" si="633"/>
        <v>0</v>
      </c>
      <c r="Q2170">
        <v>0</v>
      </c>
      <c r="S2170" s="4">
        <f t="shared" si="634"/>
        <v>1.2276440336999126E-2</v>
      </c>
      <c r="T2170">
        <v>99</v>
      </c>
      <c r="W2170" s="4">
        <f t="shared" si="635"/>
        <v>0</v>
      </c>
      <c r="X2170">
        <v>0</v>
      </c>
      <c r="Y2170" s="4">
        <v>47.5</v>
      </c>
      <c r="AB2170" s="4">
        <f t="shared" si="636"/>
        <v>0</v>
      </c>
      <c r="AC2170" s="3">
        <v>0</v>
      </c>
      <c r="AD2170" s="4">
        <f t="shared" si="637"/>
        <v>1.2451824347704289E-2</v>
      </c>
      <c r="AE2170">
        <f t="shared" si="638"/>
        <v>99</v>
      </c>
      <c r="AG2170">
        <v>99</v>
      </c>
      <c r="AH2170" s="4" t="e">
        <f t="shared" si="639"/>
        <v>#VALUE!</v>
      </c>
      <c r="AK2170" s="4">
        <f t="shared" si="640"/>
        <v>1.2019444036574321E-2</v>
      </c>
      <c r="AL2170">
        <f t="shared" si="641"/>
        <v>99</v>
      </c>
      <c r="AN2170">
        <v>99</v>
      </c>
      <c r="AO2170" s="4">
        <f t="shared" si="642"/>
        <v>0.1</v>
      </c>
      <c r="AQ2170">
        <v>0.1</v>
      </c>
      <c r="AR2170" s="4">
        <f t="shared" si="643"/>
        <v>1766.9475950000001</v>
      </c>
      <c r="AT2170">
        <v>1766.9475950000001</v>
      </c>
      <c r="AV2170" s="4">
        <f t="shared" si="644"/>
        <v>1386542</v>
      </c>
      <c r="AX2170">
        <v>1386542</v>
      </c>
      <c r="AZ2170" s="4">
        <f t="shared" si="645"/>
        <v>4.3</v>
      </c>
      <c r="BB2170">
        <v>4.3</v>
      </c>
      <c r="BC2170" s="4">
        <f t="shared" si="646"/>
        <v>4.3</v>
      </c>
      <c r="BE2170">
        <v>4.3</v>
      </c>
      <c r="BF2170" s="4">
        <v>0.73499999999999999</v>
      </c>
      <c r="BG2170" s="4">
        <v>13.1</v>
      </c>
      <c r="BH2170" s="4">
        <f t="shared" si="628"/>
        <v>75.2</v>
      </c>
      <c r="BJ2170">
        <v>75.2</v>
      </c>
    </row>
    <row r="2171" spans="1:62" x14ac:dyDescent="0.25">
      <c r="A2171" s="4" t="s">
        <v>165</v>
      </c>
      <c r="B2171" s="4">
        <v>2014</v>
      </c>
      <c r="C2171" s="4">
        <v>1</v>
      </c>
      <c r="E2171" s="4">
        <f t="shared" si="629"/>
        <v>3.1413247177148143E-3</v>
      </c>
      <c r="F2171">
        <v>139</v>
      </c>
      <c r="H2171" s="4">
        <f t="shared" si="630"/>
        <v>1.3615888411902125E-2</v>
      </c>
      <c r="I2171">
        <f t="shared" si="631"/>
        <v>0</v>
      </c>
      <c r="K2171">
        <v>0</v>
      </c>
      <c r="L2171" s="4">
        <v>9.9700000000000006</v>
      </c>
      <c r="M2171">
        <f t="shared" si="632"/>
        <v>1.8731145170040577E-4</v>
      </c>
      <c r="O2171" s="4">
        <f t="shared" si="633"/>
        <v>0</v>
      </c>
      <c r="Q2171">
        <v>0</v>
      </c>
      <c r="S2171" s="4">
        <f t="shared" si="634"/>
        <v>1.2276440336999126E-2</v>
      </c>
      <c r="T2171">
        <v>99</v>
      </c>
      <c r="W2171" s="4">
        <f t="shared" si="635"/>
        <v>0</v>
      </c>
      <c r="X2171">
        <v>0</v>
      </c>
      <c r="Y2171" s="4">
        <v>46.7</v>
      </c>
      <c r="AB2171" s="4">
        <f t="shared" si="636"/>
        <v>0</v>
      </c>
      <c r="AC2171" s="3">
        <v>0</v>
      </c>
      <c r="AD2171" s="4">
        <f t="shared" si="637"/>
        <v>1.2441797957250141E-2</v>
      </c>
      <c r="AE2171">
        <f t="shared" si="638"/>
        <v>99</v>
      </c>
      <c r="AG2171">
        <v>99</v>
      </c>
      <c r="AH2171" s="4">
        <f t="shared" si="639"/>
        <v>6.72</v>
      </c>
      <c r="AJ2171">
        <v>6.72</v>
      </c>
      <c r="AK2171" s="4">
        <f t="shared" si="640"/>
        <v>1.2009671855899256E-2</v>
      </c>
      <c r="AL2171">
        <f t="shared" si="641"/>
        <v>99</v>
      </c>
      <c r="AN2171">
        <v>99</v>
      </c>
      <c r="AO2171" s="4">
        <f t="shared" si="642"/>
        <v>0.1</v>
      </c>
      <c r="AQ2171">
        <v>0.1</v>
      </c>
      <c r="AR2171" s="4">
        <f t="shared" si="643"/>
        <v>1766.9475950000001</v>
      </c>
      <c r="AT2171">
        <v>1766.9475950000001</v>
      </c>
      <c r="AV2171" s="4">
        <f t="shared" si="644"/>
        <v>1386542</v>
      </c>
      <c r="AX2171">
        <v>1386542</v>
      </c>
      <c r="AZ2171" s="4">
        <f t="shared" si="645"/>
        <v>4.3</v>
      </c>
      <c r="BB2171">
        <v>4.3</v>
      </c>
      <c r="BC2171" s="4">
        <f t="shared" si="646"/>
        <v>4.3</v>
      </c>
      <c r="BE2171">
        <v>4.3</v>
      </c>
      <c r="BF2171" s="4">
        <v>0.72299999999999998</v>
      </c>
      <c r="BG2171" s="4">
        <v>13.1</v>
      </c>
      <c r="BH2171" s="4">
        <f t="shared" si="628"/>
        <v>75</v>
      </c>
      <c r="BJ2171">
        <v>75</v>
      </c>
    </row>
    <row r="2172" spans="1:62" x14ac:dyDescent="0.25">
      <c r="A2172" s="4" t="s">
        <v>165</v>
      </c>
      <c r="B2172" s="4">
        <v>2013</v>
      </c>
      <c r="C2172" s="4">
        <v>1</v>
      </c>
      <c r="E2172" s="4">
        <f t="shared" si="629"/>
        <v>3.1514252130283803E-3</v>
      </c>
      <c r="F2172">
        <v>141</v>
      </c>
      <c r="H2172" s="4">
        <f t="shared" si="630"/>
        <v>1.3615888411902125E-2</v>
      </c>
      <c r="I2172">
        <f t="shared" si="631"/>
        <v>0</v>
      </c>
      <c r="K2172">
        <v>0</v>
      </c>
      <c r="L2172" s="4">
        <v>9.73</v>
      </c>
      <c r="M2172">
        <f t="shared" si="632"/>
        <v>1.8731145170040577E-4</v>
      </c>
      <c r="O2172" s="4">
        <f t="shared" si="633"/>
        <v>0</v>
      </c>
      <c r="Q2172">
        <v>0</v>
      </c>
      <c r="S2172" s="4">
        <f t="shared" si="634"/>
        <v>1.2276440336999126E-2</v>
      </c>
      <c r="T2172">
        <v>99</v>
      </c>
      <c r="W2172" s="4">
        <f t="shared" si="635"/>
        <v>0</v>
      </c>
      <c r="X2172">
        <v>0</v>
      </c>
      <c r="Y2172" s="4">
        <v>45.9</v>
      </c>
      <c r="AB2172" s="4">
        <f t="shared" si="636"/>
        <v>0</v>
      </c>
      <c r="AC2172" s="3">
        <v>0</v>
      </c>
      <c r="AD2172" s="4">
        <f t="shared" si="637"/>
        <v>1.2431759102777459E-2</v>
      </c>
      <c r="AE2172">
        <f t="shared" si="638"/>
        <v>99</v>
      </c>
      <c r="AG2172">
        <v>99</v>
      </c>
      <c r="AH2172" s="4">
        <f t="shared" si="639"/>
        <v>7.85</v>
      </c>
      <c r="AJ2172">
        <v>7.85</v>
      </c>
      <c r="AK2172" s="4">
        <f t="shared" si="640"/>
        <v>1.1999887246710845E-2</v>
      </c>
      <c r="AL2172">
        <f t="shared" si="641"/>
        <v>99</v>
      </c>
      <c r="AN2172">
        <v>99</v>
      </c>
      <c r="AO2172" s="4">
        <f t="shared" si="642"/>
        <v>0.1</v>
      </c>
      <c r="AQ2172">
        <v>0.1</v>
      </c>
      <c r="AR2172" s="4">
        <f t="shared" si="643"/>
        <v>1766.9475950000001</v>
      </c>
      <c r="AT2172">
        <v>1766.9475950000001</v>
      </c>
      <c r="AV2172" s="4">
        <f t="shared" si="644"/>
        <v>1386542</v>
      </c>
      <c r="AX2172">
        <v>1386542</v>
      </c>
      <c r="AZ2172" s="4">
        <f t="shared" si="645"/>
        <v>4.3</v>
      </c>
      <c r="BB2172">
        <v>4.3</v>
      </c>
      <c r="BC2172" s="4">
        <f t="shared" si="646"/>
        <v>4.3</v>
      </c>
      <c r="BE2172">
        <v>4.3</v>
      </c>
      <c r="BF2172" s="4">
        <v>0.73399999999999999</v>
      </c>
      <c r="BG2172" s="4">
        <v>13.1</v>
      </c>
      <c r="BH2172" s="4">
        <f t="shared" si="628"/>
        <v>74.8</v>
      </c>
      <c r="BJ2172">
        <v>74.8</v>
      </c>
    </row>
    <row r="2173" spans="1:62" x14ac:dyDescent="0.25">
      <c r="A2173" s="4" t="s">
        <v>165</v>
      </c>
      <c r="B2173" s="4">
        <v>2012</v>
      </c>
      <c r="C2173" s="4">
        <v>1</v>
      </c>
      <c r="E2173" s="4">
        <f t="shared" si="629"/>
        <v>3.1561811633740327E-3</v>
      </c>
      <c r="F2173">
        <v>142</v>
      </c>
      <c r="H2173" s="4">
        <f t="shared" si="630"/>
        <v>1.3615888411902125E-2</v>
      </c>
      <c r="I2173">
        <f t="shared" si="631"/>
        <v>0</v>
      </c>
      <c r="K2173">
        <v>0</v>
      </c>
      <c r="L2173" s="4">
        <v>9.99</v>
      </c>
      <c r="M2173">
        <f t="shared" si="632"/>
        <v>1.8731145170040577E-4</v>
      </c>
      <c r="O2173" s="4">
        <f t="shared" si="633"/>
        <v>0</v>
      </c>
      <c r="Q2173">
        <v>0</v>
      </c>
      <c r="S2173" s="4">
        <f t="shared" si="634"/>
        <v>1.2624262505316943E-2</v>
      </c>
      <c r="T2173">
        <v>98</v>
      </c>
      <c r="W2173" s="4">
        <f t="shared" si="635"/>
        <v>0</v>
      </c>
      <c r="X2173">
        <v>0</v>
      </c>
      <c r="Y2173" s="4">
        <v>45.2</v>
      </c>
      <c r="AB2173" s="4">
        <f t="shared" si="636"/>
        <v>0</v>
      </c>
      <c r="AC2173" s="3">
        <v>0</v>
      </c>
      <c r="AD2173" s="4">
        <f t="shared" si="637"/>
        <v>1.2763241749662311E-2</v>
      </c>
      <c r="AE2173">
        <f t="shared" si="638"/>
        <v>98</v>
      </c>
      <c r="AG2173">
        <v>98</v>
      </c>
      <c r="AH2173" s="4">
        <f t="shared" si="639"/>
        <v>8.35</v>
      </c>
      <c r="AJ2173">
        <v>8.35</v>
      </c>
      <c r="AK2173" s="4">
        <f t="shared" si="640"/>
        <v>1.2314536198260954E-2</v>
      </c>
      <c r="AL2173">
        <f t="shared" si="641"/>
        <v>98</v>
      </c>
      <c r="AN2173">
        <v>98</v>
      </c>
      <c r="AO2173" s="4">
        <f t="shared" si="642"/>
        <v>0.1</v>
      </c>
      <c r="AQ2173">
        <v>0.1</v>
      </c>
      <c r="AR2173" s="4">
        <f t="shared" si="643"/>
        <v>1766.9475950000001</v>
      </c>
      <c r="AT2173">
        <v>1766.9475950000001</v>
      </c>
      <c r="AV2173" s="4">
        <f t="shared" si="644"/>
        <v>1386542</v>
      </c>
      <c r="AX2173">
        <v>1386542</v>
      </c>
      <c r="AZ2173" s="4">
        <f t="shared" si="645"/>
        <v>4.3</v>
      </c>
      <c r="BB2173">
        <v>4.3</v>
      </c>
      <c r="BC2173" s="4">
        <f t="shared" si="646"/>
        <v>4.3</v>
      </c>
      <c r="BE2173">
        <v>4.3</v>
      </c>
      <c r="BF2173" s="4">
        <v>0.73499999999999999</v>
      </c>
      <c r="BG2173" s="4">
        <v>13</v>
      </c>
      <c r="BH2173" s="4">
        <f t="shared" si="628"/>
        <v>74.7</v>
      </c>
      <c r="BJ2173">
        <v>74.7</v>
      </c>
    </row>
    <row r="2174" spans="1:62" x14ac:dyDescent="0.25">
      <c r="A2174" s="4" t="s">
        <v>165</v>
      </c>
      <c r="B2174" s="4">
        <v>2011</v>
      </c>
      <c r="C2174" s="4">
        <v>1</v>
      </c>
      <c r="E2174" s="4">
        <f t="shared" si="629"/>
        <v>3.1607396862977726E-3</v>
      </c>
      <c r="F2174">
        <v>143</v>
      </c>
      <c r="H2174" s="4">
        <f t="shared" si="630"/>
        <v>1.3615888411902125E-2</v>
      </c>
      <c r="I2174">
        <f t="shared" si="631"/>
        <v>0</v>
      </c>
      <c r="K2174">
        <v>0</v>
      </c>
      <c r="L2174" s="4">
        <v>10.43</v>
      </c>
      <c r="M2174">
        <f t="shared" si="632"/>
        <v>1.8731145170040577E-4</v>
      </c>
      <c r="O2174" s="4">
        <f t="shared" si="633"/>
        <v>0</v>
      </c>
      <c r="Q2174">
        <v>0</v>
      </c>
      <c r="S2174" s="4">
        <f t="shared" si="634"/>
        <v>1.2276440336999126E-2</v>
      </c>
      <c r="T2174">
        <v>99</v>
      </c>
      <c r="W2174" s="4">
        <f t="shared" si="635"/>
        <v>0</v>
      </c>
      <c r="X2174">
        <v>0</v>
      </c>
      <c r="Y2174" s="4">
        <v>44.5</v>
      </c>
      <c r="AB2174" s="4">
        <f t="shared" si="636"/>
        <v>0</v>
      </c>
      <c r="AC2174" s="3">
        <v>0</v>
      </c>
      <c r="AD2174" s="4">
        <f t="shared" si="637"/>
        <v>1.2411872931356458E-2</v>
      </c>
      <c r="AE2174">
        <f t="shared" si="638"/>
        <v>99</v>
      </c>
      <c r="AG2174">
        <v>99</v>
      </c>
      <c r="AH2174" s="4">
        <f t="shared" si="639"/>
        <v>7.58</v>
      </c>
      <c r="AJ2174">
        <v>7.58</v>
      </c>
      <c r="AK2174" s="4">
        <f t="shared" si="640"/>
        <v>1.1980502880317958E-2</v>
      </c>
      <c r="AL2174">
        <f t="shared" si="641"/>
        <v>99</v>
      </c>
      <c r="AN2174">
        <v>99</v>
      </c>
      <c r="AO2174" s="4">
        <f t="shared" si="642"/>
        <v>0.1</v>
      </c>
      <c r="AQ2174">
        <v>0.1</v>
      </c>
      <c r="AR2174" s="4">
        <f t="shared" si="643"/>
        <v>1766.9475950000001</v>
      </c>
      <c r="AT2174">
        <v>1766.9475950000001</v>
      </c>
      <c r="AV2174" s="4">
        <f t="shared" si="644"/>
        <v>1386542</v>
      </c>
      <c r="AX2174">
        <v>1386542</v>
      </c>
      <c r="AZ2174" s="4">
        <f t="shared" si="645"/>
        <v>4.3</v>
      </c>
      <c r="BB2174">
        <v>4.3</v>
      </c>
      <c r="BC2174" s="4">
        <f t="shared" si="646"/>
        <v>4.3</v>
      </c>
      <c r="BE2174">
        <v>4.3</v>
      </c>
      <c r="BF2174" s="4">
        <v>0.73299999999999998</v>
      </c>
      <c r="BG2174" s="4">
        <v>12.9</v>
      </c>
      <c r="BH2174" s="4">
        <f t="shared" si="628"/>
        <v>74.599999999999994</v>
      </c>
      <c r="BJ2174">
        <v>74.599999999999994</v>
      </c>
    </row>
    <row r="2175" spans="1:62" x14ac:dyDescent="0.25">
      <c r="A2175" s="4" t="s">
        <v>165</v>
      </c>
      <c r="B2175" s="4">
        <v>2010</v>
      </c>
      <c r="C2175" s="4">
        <v>1</v>
      </c>
      <c r="E2175" s="4">
        <f t="shared" si="629"/>
        <v>3.1769825506268012E-3</v>
      </c>
      <c r="F2175">
        <v>147</v>
      </c>
      <c r="H2175" s="4">
        <f t="shared" si="630"/>
        <v>1.3615888411902125E-2</v>
      </c>
      <c r="I2175">
        <f t="shared" si="631"/>
        <v>0</v>
      </c>
      <c r="K2175">
        <v>0</v>
      </c>
      <c r="L2175" s="4">
        <v>10.87</v>
      </c>
      <c r="M2175">
        <f t="shared" si="632"/>
        <v>1.8731145170040577E-4</v>
      </c>
      <c r="O2175" s="4">
        <f t="shared" si="633"/>
        <v>0</v>
      </c>
      <c r="Q2175">
        <v>0</v>
      </c>
      <c r="S2175" s="4">
        <f t="shared" si="634"/>
        <v>1.2961300520541614E-2</v>
      </c>
      <c r="T2175">
        <v>97</v>
      </c>
      <c r="W2175" s="4">
        <f t="shared" si="635"/>
        <v>0</v>
      </c>
      <c r="X2175">
        <v>0</v>
      </c>
      <c r="Y2175" s="4">
        <v>43.8</v>
      </c>
      <c r="AB2175" s="4">
        <f t="shared" si="636"/>
        <v>0</v>
      </c>
      <c r="AC2175" s="3">
        <v>0</v>
      </c>
      <c r="AD2175" s="4">
        <f t="shared" si="637"/>
        <v>1.307329775912806E-2</v>
      </c>
      <c r="AE2175">
        <f t="shared" si="638"/>
        <v>97</v>
      </c>
      <c r="AG2175">
        <v>97</v>
      </c>
      <c r="AH2175" s="4">
        <f t="shared" si="639"/>
        <v>8.1</v>
      </c>
      <c r="AJ2175">
        <v>8.1</v>
      </c>
      <c r="AK2175" s="4">
        <f t="shared" si="640"/>
        <v>1.2609289054297475E-2</v>
      </c>
      <c r="AL2175">
        <f t="shared" si="641"/>
        <v>97</v>
      </c>
      <c r="AN2175">
        <v>97</v>
      </c>
      <c r="AO2175" s="4">
        <f t="shared" si="642"/>
        <v>0.1</v>
      </c>
      <c r="AQ2175">
        <v>0.1</v>
      </c>
      <c r="AR2175" s="4">
        <f t="shared" si="643"/>
        <v>1766.9475950000001</v>
      </c>
      <c r="AT2175">
        <v>1766.9475950000001</v>
      </c>
      <c r="AV2175" s="4">
        <f t="shared" si="644"/>
        <v>1386542</v>
      </c>
      <c r="AX2175">
        <v>1386542</v>
      </c>
      <c r="AZ2175" s="4">
        <f t="shared" si="645"/>
        <v>4.3</v>
      </c>
      <c r="BB2175">
        <v>4.3</v>
      </c>
      <c r="BC2175" s="4">
        <f t="shared" si="646"/>
        <v>4.3</v>
      </c>
      <c r="BE2175">
        <v>4.3</v>
      </c>
      <c r="BF2175" s="4">
        <v>0.72399999999999998</v>
      </c>
      <c r="BG2175" s="4">
        <v>12.8</v>
      </c>
      <c r="BH2175" s="4">
        <f t="shared" si="628"/>
        <v>74.2</v>
      </c>
      <c r="BJ2175">
        <v>74.2</v>
      </c>
    </row>
    <row r="2176" spans="1:62" x14ac:dyDescent="0.25">
      <c r="A2176" s="4" t="s">
        <v>165</v>
      </c>
      <c r="B2176" s="4">
        <v>2009</v>
      </c>
      <c r="C2176" s="4">
        <v>1</v>
      </c>
      <c r="E2176" s="4">
        <f t="shared" si="629"/>
        <v>3.1769825506268012E-3</v>
      </c>
      <c r="F2176">
        <v>147</v>
      </c>
      <c r="H2176" s="4">
        <f t="shared" si="630"/>
        <v>1.3615888411902125E-2</v>
      </c>
      <c r="I2176">
        <f t="shared" si="631"/>
        <v>0</v>
      </c>
      <c r="K2176">
        <v>0</v>
      </c>
      <c r="L2176" s="4">
        <v>11.09</v>
      </c>
      <c r="M2176">
        <f t="shared" si="632"/>
        <v>1.8731145170040577E-4</v>
      </c>
      <c r="O2176" s="4">
        <f t="shared" si="633"/>
        <v>0</v>
      </c>
      <c r="Q2176">
        <v>0</v>
      </c>
      <c r="S2176" s="4">
        <f t="shared" si="634"/>
        <v>1.3597551795253666E-2</v>
      </c>
      <c r="T2176">
        <v>95</v>
      </c>
      <c r="W2176" s="4">
        <f t="shared" si="635"/>
        <v>0</v>
      </c>
      <c r="X2176">
        <v>0</v>
      </c>
      <c r="Y2176" s="4">
        <v>43</v>
      </c>
      <c r="AB2176" s="4">
        <f t="shared" si="636"/>
        <v>0</v>
      </c>
      <c r="AC2176" s="3">
        <v>0</v>
      </c>
      <c r="AD2176" s="4">
        <f t="shared" si="637"/>
        <v>1.3684246787836814E-2</v>
      </c>
      <c r="AE2176">
        <f t="shared" si="638"/>
        <v>95</v>
      </c>
      <c r="AG2176">
        <v>95</v>
      </c>
      <c r="AH2176" s="4">
        <f t="shared" si="639"/>
        <v>8.1199999999999992</v>
      </c>
      <c r="AJ2176">
        <v>8.1199999999999992</v>
      </c>
      <c r="AK2176" s="4">
        <f t="shared" si="640"/>
        <v>1.3193217773217391E-2</v>
      </c>
      <c r="AL2176">
        <f t="shared" si="641"/>
        <v>95</v>
      </c>
      <c r="AN2176">
        <v>95</v>
      </c>
      <c r="AO2176" s="4">
        <f t="shared" si="642"/>
        <v>0.1</v>
      </c>
      <c r="AQ2176">
        <v>0.1</v>
      </c>
      <c r="AR2176" s="4">
        <f t="shared" si="643"/>
        <v>1766.9475950000001</v>
      </c>
      <c r="AT2176">
        <v>1766.9475950000001</v>
      </c>
      <c r="AV2176" s="4">
        <f t="shared" si="644"/>
        <v>1386542</v>
      </c>
      <c r="AX2176">
        <v>1386542</v>
      </c>
      <c r="AZ2176" s="4">
        <f t="shared" si="645"/>
        <v>4.3</v>
      </c>
      <c r="BB2176">
        <v>4.3</v>
      </c>
      <c r="BC2176" s="4">
        <f t="shared" si="646"/>
        <v>4.4000000000000004</v>
      </c>
      <c r="BE2176">
        <v>4.4000000000000004</v>
      </c>
      <c r="BF2176" s="4">
        <v>0.71699999999999997</v>
      </c>
      <c r="BG2176" s="4">
        <v>12.7</v>
      </c>
      <c r="BH2176" s="4">
        <f t="shared" si="628"/>
        <v>74.3</v>
      </c>
      <c r="BJ2176">
        <v>74.3</v>
      </c>
    </row>
    <row r="2177" spans="1:62" x14ac:dyDescent="0.25">
      <c r="A2177" s="4" t="s">
        <v>165</v>
      </c>
      <c r="B2177" s="4">
        <v>2008</v>
      </c>
      <c r="C2177" s="4">
        <v>1</v>
      </c>
      <c r="E2177" s="4">
        <f t="shared" si="629"/>
        <v>3.1838984337599651E-3</v>
      </c>
      <c r="F2177">
        <v>149</v>
      </c>
      <c r="H2177" s="4">
        <f t="shared" si="630"/>
        <v>1.3615888411902125E-2</v>
      </c>
      <c r="I2177">
        <f t="shared" si="631"/>
        <v>0</v>
      </c>
      <c r="K2177">
        <v>0</v>
      </c>
      <c r="L2177" s="4">
        <v>12.09</v>
      </c>
      <c r="M2177">
        <f t="shared" si="632"/>
        <v>1.8731145170040577E-4</v>
      </c>
      <c r="O2177" s="4">
        <f t="shared" si="633"/>
        <v>0</v>
      </c>
      <c r="Q2177">
        <v>0</v>
      </c>
      <c r="S2177" s="4">
        <f t="shared" si="634"/>
        <v>1.3286180512832984E-2</v>
      </c>
      <c r="T2177">
        <v>96</v>
      </c>
      <c r="W2177" s="4">
        <f t="shared" si="635"/>
        <v>0</v>
      </c>
      <c r="X2177">
        <v>0</v>
      </c>
      <c r="Y2177" s="4">
        <v>42.2</v>
      </c>
      <c r="AB2177" s="4">
        <f t="shared" si="636"/>
        <v>0</v>
      </c>
      <c r="AC2177" s="3">
        <v>0</v>
      </c>
      <c r="AD2177" s="4">
        <f t="shared" si="637"/>
        <v>1.3371191838258025E-2</v>
      </c>
      <c r="AE2177">
        <f t="shared" si="638"/>
        <v>96</v>
      </c>
      <c r="AG2177">
        <v>96</v>
      </c>
      <c r="AH2177" s="4">
        <f t="shared" si="639"/>
        <v>7.43</v>
      </c>
      <c r="AJ2177">
        <v>7.43</v>
      </c>
      <c r="AK2177" s="4">
        <f t="shared" si="640"/>
        <v>1.2893297569994036E-2</v>
      </c>
      <c r="AL2177">
        <f t="shared" si="641"/>
        <v>96</v>
      </c>
      <c r="AN2177">
        <v>96</v>
      </c>
      <c r="AO2177" s="4">
        <f t="shared" si="642"/>
        <v>0.1</v>
      </c>
      <c r="AQ2177">
        <v>0.1</v>
      </c>
      <c r="AR2177" s="4">
        <f t="shared" si="643"/>
        <v>1766.9475950000001</v>
      </c>
      <c r="AT2177">
        <v>1766.9475950000001</v>
      </c>
      <c r="AV2177" s="4">
        <f t="shared" si="644"/>
        <v>1386542</v>
      </c>
      <c r="AX2177">
        <v>1386542</v>
      </c>
      <c r="AZ2177" s="4">
        <f t="shared" si="645"/>
        <v>4.3</v>
      </c>
      <c r="BB2177">
        <v>4.3</v>
      </c>
      <c r="BC2177" s="4">
        <f t="shared" si="646"/>
        <v>4.4000000000000004</v>
      </c>
      <c r="BE2177">
        <v>4.4000000000000004</v>
      </c>
      <c r="BF2177" s="4">
        <v>0.71</v>
      </c>
      <c r="BG2177" s="4">
        <v>12.6</v>
      </c>
      <c r="BH2177" s="4">
        <f t="shared" si="628"/>
        <v>74.099999999999994</v>
      </c>
      <c r="BJ2177">
        <v>74.099999999999994</v>
      </c>
    </row>
    <row r="2178" spans="1:62" x14ac:dyDescent="0.25">
      <c r="A2178" s="4" t="s">
        <v>165</v>
      </c>
      <c r="B2178" s="4">
        <v>2007</v>
      </c>
      <c r="C2178" s="4">
        <v>1</v>
      </c>
      <c r="E2178" s="4">
        <f t="shared" si="629"/>
        <v>3.1900032950471875E-3</v>
      </c>
      <c r="F2178">
        <v>151</v>
      </c>
      <c r="H2178" s="4">
        <f t="shared" si="630"/>
        <v>1.3615888411902125E-2</v>
      </c>
      <c r="I2178">
        <f t="shared" si="631"/>
        <v>0</v>
      </c>
      <c r="K2178">
        <v>0</v>
      </c>
      <c r="L2178" s="4">
        <v>12.68</v>
      </c>
      <c r="M2178">
        <f t="shared" si="632"/>
        <v>1.8731145170040577E-4</v>
      </c>
      <c r="O2178" s="4">
        <f t="shared" si="633"/>
        <v>0</v>
      </c>
      <c r="Q2178">
        <v>0</v>
      </c>
      <c r="S2178" s="4">
        <f t="shared" si="634"/>
        <v>1.2276440336999126E-2</v>
      </c>
      <c r="T2178">
        <v>99</v>
      </c>
      <c r="W2178" s="4">
        <f t="shared" si="635"/>
        <v>0</v>
      </c>
      <c r="X2178">
        <v>0</v>
      </c>
      <c r="Y2178" s="4">
        <v>41.3</v>
      </c>
      <c r="AB2178" s="4">
        <f t="shared" si="636"/>
        <v>0</v>
      </c>
      <c r="AC2178" s="3">
        <v>0</v>
      </c>
      <c r="AD2178" s="4">
        <f t="shared" si="637"/>
        <v>1.2373705936847716E-2</v>
      </c>
      <c r="AE2178">
        <f t="shared" si="638"/>
        <v>99</v>
      </c>
      <c r="AG2178">
        <v>99</v>
      </c>
      <c r="AH2178" s="4">
        <f t="shared" si="639"/>
        <v>6.81</v>
      </c>
      <c r="AJ2178">
        <v>6.81</v>
      </c>
      <c r="AK2178" s="4">
        <f t="shared" si="640"/>
        <v>1.1943277561010464E-2</v>
      </c>
      <c r="AL2178">
        <f t="shared" si="641"/>
        <v>99</v>
      </c>
      <c r="AN2178">
        <v>99</v>
      </c>
      <c r="AO2178" s="4">
        <f t="shared" si="642"/>
        <v>0.1</v>
      </c>
      <c r="AQ2178">
        <v>0.1</v>
      </c>
      <c r="AR2178" s="4">
        <f t="shared" si="643"/>
        <v>1766.9475950000001</v>
      </c>
      <c r="AT2178">
        <v>1766.9475950000001</v>
      </c>
      <c r="AV2178" s="4">
        <f t="shared" si="644"/>
        <v>1386542</v>
      </c>
      <c r="AX2178">
        <v>1386542</v>
      </c>
      <c r="AZ2178" s="4">
        <f t="shared" si="645"/>
        <v>4.3</v>
      </c>
      <c r="BB2178">
        <v>4.3</v>
      </c>
      <c r="BC2178" s="4">
        <f t="shared" si="646"/>
        <v>4.4000000000000004</v>
      </c>
      <c r="BE2178">
        <v>4.4000000000000004</v>
      </c>
      <c r="BF2178" s="4">
        <v>0.70699999999999996</v>
      </c>
      <c r="BG2178" s="4">
        <v>12.8</v>
      </c>
      <c r="BH2178" s="4">
        <f t="shared" ref="BH2178:BH2241" si="647">IF(BJ2178&gt;$BI$6,$I$6,BJ2178)*OR(IF(BJ2178&lt;$BI$7,$BI$7,BJ2178))</f>
        <v>73.900000000000006</v>
      </c>
      <c r="BJ2178">
        <v>73.900000000000006</v>
      </c>
    </row>
    <row r="2179" spans="1:62" x14ac:dyDescent="0.25">
      <c r="A2179" s="4" t="s">
        <v>165</v>
      </c>
      <c r="B2179" s="4">
        <v>2006</v>
      </c>
      <c r="C2179" s="4">
        <v>1</v>
      </c>
      <c r="E2179" s="4">
        <f t="shared" ref="E2179:E2242" si="648">_xlfn.NORM.DIST(F2179,$D$2,$D$3,FALSE)</f>
        <v>3.1997617014272377E-3</v>
      </c>
      <c r="F2179">
        <v>155</v>
      </c>
      <c r="H2179" s="4">
        <f t="shared" ref="H2179:H2242" si="649">_xlfn.NORM.DIST(I2179,$G$2,$G$3,FALSE)</f>
        <v>1.3615888411902125E-2</v>
      </c>
      <c r="I2179">
        <f t="shared" ref="I2179:I2242" si="650">IF(K2179&gt;55,55,K2179)*OR(IF(K2179&lt;-33,-33,K2179))</f>
        <v>0</v>
      </c>
      <c r="K2179">
        <v>0</v>
      </c>
      <c r="L2179" s="4">
        <v>13.45</v>
      </c>
      <c r="M2179">
        <f t="shared" ref="M2179:M2242" si="651">_xlfn.NORM.DIST(Q2179,$N$2,$N$3,FALSE)</f>
        <v>1.8731145170040577E-4</v>
      </c>
      <c r="O2179" s="4">
        <f t="shared" ref="O2179:O2242" si="652">IF(Q2179&gt;$P$6,$P$6,Q2179)*OR(IF(Q2179&lt;$P$7,$P$7,Q2179))</f>
        <v>0</v>
      </c>
      <c r="Q2179">
        <v>0</v>
      </c>
      <c r="S2179" s="4">
        <f t="shared" ref="S2179:S2242" si="653">_xlfn.NORM.DIST(T2179,$R$2,$R$3,FALSE)</f>
        <v>1.5705859584158526E-2</v>
      </c>
      <c r="T2179">
        <v>85</v>
      </c>
      <c r="W2179" s="4">
        <f t="shared" ref="W2179:W2242" si="654">IF(X2179&gt;$V$5,$V$5,X2179)*OR(IF(X2179&lt;$V$6,$V$6,X2179))</f>
        <v>0</v>
      </c>
      <c r="X2179">
        <v>0</v>
      </c>
      <c r="Y2179" s="4">
        <v>4.4000000000000004</v>
      </c>
      <c r="AB2179" s="4">
        <f t="shared" ref="AB2179:AB2242" si="655">IF(AC2179&gt;$AA$5,$AA$5,AC2179)*OR(IF(AC2179&lt;$AA$6,$AA$6,AC2179))</f>
        <v>0</v>
      </c>
      <c r="AC2179" s="3">
        <v>0</v>
      </c>
      <c r="AD2179" s="4">
        <f t="shared" ref="AD2179:AD2242" si="656">_xlfn.NORM.DIST(AE2179,AVERAGE(AE2179:AE5116),STDEV(AE2179:AE5116),FALSE)</f>
        <v>1.5672794559420694E-2</v>
      </c>
      <c r="AE2179">
        <f t="shared" ref="AE2179:AE2242" si="657">IF(AG2179&gt;$AF$7,$AF$7,AG2179)*OR(IF(AG2179&lt;$AF$6,$AF$6,AG2179))</f>
        <v>85</v>
      </c>
      <c r="AG2179">
        <v>85</v>
      </c>
      <c r="AH2179" s="4">
        <f t="shared" ref="AH2179:AH2242" si="658">IF(AJ2179&gt;$AI$7,$AI$7,AJ2179)*OR(IF(AJ2179&lt;$AI$6,$AI$6,AJ2179))</f>
        <v>6.37</v>
      </c>
      <c r="AJ2179">
        <v>6.37</v>
      </c>
      <c r="AK2179" s="4">
        <f t="shared" ref="AK2179:AK2242" si="659">_xlfn.NORM.DIST(AL2179,AVERAGE(AL2179:AL5116),STDEV(AL2179:AL5116),FALSE)</f>
        <v>1.516140186302996E-2</v>
      </c>
      <c r="AL2179">
        <f t="shared" ref="AL2179:AL2242" si="660">IF(AN2179&gt;$AM$6,$AM$6,AN2179)*OR(IF(AN2179&lt;$AM$7,$AM$7,AN2179))</f>
        <v>85</v>
      </c>
      <c r="AN2179">
        <v>85</v>
      </c>
      <c r="AO2179" s="4">
        <f t="shared" ref="AO2179:AO2242" si="661">IF(AQ2179&gt;$AP$6,$AP$6,AQ2179)*OR(IF(AQ2179&lt;$AP$7,$AP$7,AQ2179))</f>
        <v>0.1</v>
      </c>
      <c r="AQ2179">
        <v>0.1</v>
      </c>
      <c r="AR2179" s="4">
        <f t="shared" ref="AR2179:AR2242" si="662">IF(AT2179&gt;$AS$6,$AS$6,AT2179)*OR(IF(AT2179&lt;$AS$7,AS2184,AT2179))</f>
        <v>1766.9475950000001</v>
      </c>
      <c r="AT2179">
        <v>1766.9475950000001</v>
      </c>
      <c r="AV2179" s="4">
        <f t="shared" ref="AV2179:AV2242" si="663">IF(AX2179&gt;$AW$7,$AW$7,AX2179)*OR(AX2179&lt;$AW$6,$AW$6,AX2179)</f>
        <v>1386542</v>
      </c>
      <c r="AX2179">
        <v>1386542</v>
      </c>
      <c r="AZ2179" s="4">
        <f t="shared" ref="AZ2179:AZ2242" si="664">IF(BB2179&gt;$BA$6,$BA$6,BB2179)*OR(IF(BB2179&lt;$BA$7,$BA$7,BB2179))</f>
        <v>4.3</v>
      </c>
      <c r="BB2179">
        <v>4.3</v>
      </c>
      <c r="BC2179" s="4">
        <f t="shared" ref="BC2179:BC2242" si="665">IF(BE2179&gt;$BD$6,$BD$6,BE2179)*OR(IF(BE2179&lt;$BD$7,$BD$7,BE2179))</f>
        <v>4.4000000000000004</v>
      </c>
      <c r="BE2179">
        <v>4.4000000000000004</v>
      </c>
      <c r="BF2179" s="4">
        <v>0.69399999999999995</v>
      </c>
      <c r="BG2179" s="4">
        <v>12.4</v>
      </c>
      <c r="BH2179" s="4">
        <f t="shared" si="647"/>
        <v>73.5</v>
      </c>
      <c r="BJ2179">
        <v>73.5</v>
      </c>
    </row>
    <row r="2180" spans="1:62" x14ac:dyDescent="0.25">
      <c r="A2180" s="4" t="s">
        <v>165</v>
      </c>
      <c r="B2180" s="4">
        <v>2005</v>
      </c>
      <c r="C2180" s="4">
        <v>1</v>
      </c>
      <c r="E2180" s="4">
        <f t="shared" si="648"/>
        <v>1.567679693842238E-3</v>
      </c>
      <c r="F2180">
        <v>16</v>
      </c>
      <c r="H2180" s="4">
        <f t="shared" si="649"/>
        <v>1.3615888411902125E-2</v>
      </c>
      <c r="I2180">
        <f t="shared" si="650"/>
        <v>0</v>
      </c>
      <c r="K2180">
        <v>0</v>
      </c>
      <c r="L2180" s="4">
        <v>12.32</v>
      </c>
      <c r="M2180">
        <f t="shared" si="651"/>
        <v>1.8731145170040577E-4</v>
      </c>
      <c r="O2180" s="4">
        <f t="shared" si="652"/>
        <v>0</v>
      </c>
      <c r="Q2180">
        <v>0</v>
      </c>
      <c r="S2180" s="4">
        <f t="shared" si="653"/>
        <v>1.3597551795253666E-2</v>
      </c>
      <c r="T2180">
        <v>95</v>
      </c>
      <c r="W2180" s="4">
        <f t="shared" si="654"/>
        <v>0</v>
      </c>
      <c r="X2180">
        <v>0</v>
      </c>
      <c r="Y2180" s="4">
        <v>39.6</v>
      </c>
      <c r="AB2180" s="4">
        <f t="shared" si="655"/>
        <v>0</v>
      </c>
      <c r="AC2180" s="3">
        <v>0</v>
      </c>
      <c r="AD2180" s="4">
        <f t="shared" si="656"/>
        <v>1.3646938437704705E-2</v>
      </c>
      <c r="AE2180">
        <f t="shared" si="657"/>
        <v>95</v>
      </c>
      <c r="AG2180">
        <v>95</v>
      </c>
      <c r="AH2180" s="4">
        <f t="shared" si="658"/>
        <v>6.25</v>
      </c>
      <c r="AJ2180">
        <v>6.25</v>
      </c>
      <c r="AK2180" s="4">
        <f t="shared" si="659"/>
        <v>1.3156878850649461E-2</v>
      </c>
      <c r="AL2180">
        <f t="shared" si="660"/>
        <v>95</v>
      </c>
      <c r="AN2180">
        <v>95</v>
      </c>
      <c r="AO2180" s="4">
        <f t="shared" si="661"/>
        <v>0.2</v>
      </c>
      <c r="AQ2180">
        <v>0.2</v>
      </c>
      <c r="AR2180" s="4">
        <f t="shared" si="662"/>
        <v>1766.9475950000001</v>
      </c>
      <c r="AT2180">
        <v>1766.9475950000001</v>
      </c>
      <c r="AV2180" s="4">
        <f t="shared" si="663"/>
        <v>1386542</v>
      </c>
      <c r="AX2180">
        <v>1386542</v>
      </c>
      <c r="AZ2180" s="4">
        <f t="shared" si="664"/>
        <v>4.4000000000000004</v>
      </c>
      <c r="BB2180">
        <v>4.4000000000000004</v>
      </c>
      <c r="BC2180" s="4">
        <f t="shared" si="665"/>
        <v>4.4000000000000004</v>
      </c>
      <c r="BE2180">
        <v>4.4000000000000004</v>
      </c>
      <c r="BF2180" s="4">
        <v>0.68899999999999995</v>
      </c>
      <c r="BG2180" s="4">
        <v>12.2</v>
      </c>
      <c r="BH2180" s="4">
        <f t="shared" si="647"/>
        <v>73.099999999999994</v>
      </c>
      <c r="BJ2180">
        <v>73.099999999999994</v>
      </c>
    </row>
    <row r="2181" spans="1:62" x14ac:dyDescent="0.25">
      <c r="A2181" s="4" t="s">
        <v>165</v>
      </c>
      <c r="B2181" s="4">
        <v>2004</v>
      </c>
      <c r="C2181" s="4">
        <v>1</v>
      </c>
      <c r="E2181" s="4">
        <f t="shared" si="648"/>
        <v>3.2095655695938011E-3</v>
      </c>
      <c r="F2181">
        <v>166</v>
      </c>
      <c r="H2181" s="4">
        <f t="shared" si="649"/>
        <v>1.3615888411902125E-2</v>
      </c>
      <c r="I2181">
        <f t="shared" si="650"/>
        <v>0</v>
      </c>
      <c r="K2181">
        <v>0</v>
      </c>
      <c r="L2181" s="4">
        <v>11.93</v>
      </c>
      <c r="M2181">
        <f t="shared" si="651"/>
        <v>1.8731145170040577E-4</v>
      </c>
      <c r="O2181" s="4">
        <f t="shared" si="652"/>
        <v>0</v>
      </c>
      <c r="Q2181">
        <v>0</v>
      </c>
      <c r="S2181" s="4">
        <f t="shared" si="653"/>
        <v>1.4682265089018029E-2</v>
      </c>
      <c r="T2181">
        <v>91</v>
      </c>
      <c r="W2181" s="4">
        <f t="shared" si="654"/>
        <v>0</v>
      </c>
      <c r="X2181">
        <v>0</v>
      </c>
      <c r="Y2181" s="4">
        <v>39</v>
      </c>
      <c r="AB2181" s="4">
        <f t="shared" si="655"/>
        <v>0</v>
      </c>
      <c r="AC2181" s="3">
        <v>0</v>
      </c>
      <c r="AD2181" s="4">
        <f t="shared" si="656"/>
        <v>1.4685394858137576E-2</v>
      </c>
      <c r="AE2181">
        <f t="shared" si="657"/>
        <v>91</v>
      </c>
      <c r="AG2181">
        <v>91</v>
      </c>
      <c r="AH2181" s="4">
        <f t="shared" si="658"/>
        <v>6.2</v>
      </c>
      <c r="AJ2181">
        <v>6.2</v>
      </c>
      <c r="AK2181" s="4">
        <f t="shared" si="659"/>
        <v>1.4162027942704471E-2</v>
      </c>
      <c r="AL2181">
        <f t="shared" si="660"/>
        <v>91</v>
      </c>
      <c r="AN2181">
        <v>91</v>
      </c>
      <c r="AO2181" s="4">
        <f t="shared" si="661"/>
        <v>0.2</v>
      </c>
      <c r="AQ2181">
        <v>0.2</v>
      </c>
      <c r="AR2181" s="4">
        <f t="shared" si="662"/>
        <v>1766.9475950000001</v>
      </c>
      <c r="AT2181">
        <v>1766.9475950000001</v>
      </c>
      <c r="AV2181" s="4">
        <f t="shared" si="663"/>
        <v>1386542</v>
      </c>
      <c r="AX2181">
        <v>1386542</v>
      </c>
      <c r="AZ2181" s="4">
        <f t="shared" si="664"/>
        <v>4.4000000000000004</v>
      </c>
      <c r="BB2181">
        <v>4.4000000000000004</v>
      </c>
      <c r="BC2181" s="4">
        <f t="shared" si="665"/>
        <v>4.4000000000000004</v>
      </c>
      <c r="BE2181">
        <v>4.4000000000000004</v>
      </c>
      <c r="BF2181" s="4">
        <v>0.68600000000000005</v>
      </c>
      <c r="BG2181" s="4">
        <v>12.3</v>
      </c>
      <c r="BH2181" s="4">
        <f t="shared" si="647"/>
        <v>72.599999999999994</v>
      </c>
      <c r="BJ2181">
        <v>72.599999999999994</v>
      </c>
    </row>
    <row r="2182" spans="1:62" x14ac:dyDescent="0.25">
      <c r="A2182" s="4" t="s">
        <v>165</v>
      </c>
      <c r="B2182" s="4">
        <v>2003</v>
      </c>
      <c r="C2182" s="4">
        <v>1</v>
      </c>
      <c r="E2182" s="4">
        <f t="shared" si="648"/>
        <v>3.2057206476682689E-3</v>
      </c>
      <c r="F2182">
        <v>171</v>
      </c>
      <c r="H2182" s="4">
        <f t="shared" si="649"/>
        <v>1.3615888411902125E-2</v>
      </c>
      <c r="I2182">
        <f t="shared" si="650"/>
        <v>0</v>
      </c>
      <c r="K2182">
        <v>0</v>
      </c>
      <c r="L2182" s="4">
        <v>12.55</v>
      </c>
      <c r="M2182">
        <f t="shared" si="651"/>
        <v>1.8731145170040577E-4</v>
      </c>
      <c r="O2182" s="4">
        <f t="shared" si="652"/>
        <v>0</v>
      </c>
      <c r="Q2182">
        <v>0</v>
      </c>
      <c r="S2182" s="4">
        <f t="shared" si="653"/>
        <v>1.5795062001612969E-2</v>
      </c>
      <c r="T2182">
        <v>84</v>
      </c>
      <c r="W2182" s="4">
        <f t="shared" si="654"/>
        <v>0</v>
      </c>
      <c r="X2182">
        <v>0</v>
      </c>
      <c r="Y2182" s="4">
        <v>38.4</v>
      </c>
      <c r="AB2182" s="4">
        <f t="shared" si="655"/>
        <v>0</v>
      </c>
      <c r="AC2182" s="3">
        <v>0</v>
      </c>
      <c r="AD2182" s="4">
        <f t="shared" si="656"/>
        <v>1.4675490365415104E-2</v>
      </c>
      <c r="AE2182">
        <f t="shared" si="657"/>
        <v>91</v>
      </c>
      <c r="AG2182">
        <v>91</v>
      </c>
      <c r="AH2182" s="4">
        <f t="shared" si="658"/>
        <v>6.1</v>
      </c>
      <c r="AJ2182">
        <v>6.1</v>
      </c>
      <c r="AK2182" s="4">
        <f t="shared" si="659"/>
        <v>3.4763414568919447E-4</v>
      </c>
      <c r="AL2182">
        <f t="shared" si="660"/>
        <v>9</v>
      </c>
      <c r="AN2182">
        <v>9</v>
      </c>
      <c r="AO2182" s="4">
        <f t="shared" si="661"/>
        <v>0.2</v>
      </c>
      <c r="AQ2182">
        <v>0.2</v>
      </c>
      <c r="AR2182" s="4">
        <f t="shared" si="662"/>
        <v>1766.9475950000001</v>
      </c>
      <c r="AT2182">
        <v>1766.9475950000001</v>
      </c>
      <c r="AV2182" s="4">
        <f t="shared" si="663"/>
        <v>1386542</v>
      </c>
      <c r="AX2182">
        <v>1386542</v>
      </c>
      <c r="AZ2182" s="4">
        <f t="shared" si="664"/>
        <v>4.4000000000000004</v>
      </c>
      <c r="BB2182">
        <v>4.4000000000000004</v>
      </c>
      <c r="BC2182" s="4">
        <f t="shared" si="665"/>
        <v>4.4000000000000004</v>
      </c>
      <c r="BE2182">
        <v>4.4000000000000004</v>
      </c>
      <c r="BF2182" s="4">
        <v>0.68400000000000005</v>
      </c>
      <c r="BG2182" s="4">
        <v>12.4</v>
      </c>
      <c r="BH2182" s="4">
        <f t="shared" si="647"/>
        <v>72.2</v>
      </c>
      <c r="BJ2182">
        <v>72.2</v>
      </c>
    </row>
    <row r="2183" spans="1:62" x14ac:dyDescent="0.25">
      <c r="A2183" s="4" t="s">
        <v>165</v>
      </c>
      <c r="B2183" s="4">
        <v>2002</v>
      </c>
      <c r="C2183" s="4">
        <v>1</v>
      </c>
      <c r="E2183" s="4">
        <f t="shared" si="648"/>
        <v>3.2009285437118117E-3</v>
      </c>
      <c r="F2183">
        <v>174</v>
      </c>
      <c r="H2183" s="4">
        <f t="shared" si="649"/>
        <v>1.3615888411902125E-2</v>
      </c>
      <c r="I2183">
        <f t="shared" si="650"/>
        <v>0</v>
      </c>
      <c r="K2183">
        <v>0</v>
      </c>
      <c r="L2183" s="4">
        <v>11.85</v>
      </c>
      <c r="M2183">
        <f t="shared" si="651"/>
        <v>1.8731145170040577E-4</v>
      </c>
      <c r="O2183" s="4">
        <f t="shared" si="652"/>
        <v>0</v>
      </c>
      <c r="Q2183">
        <v>0</v>
      </c>
      <c r="S2183" s="4">
        <f t="shared" si="653"/>
        <v>4.5037232931067285E-4</v>
      </c>
      <c r="T2183">
        <v>14</v>
      </c>
      <c r="W2183" s="4">
        <f t="shared" si="654"/>
        <v>0</v>
      </c>
      <c r="X2183">
        <v>0</v>
      </c>
      <c r="Y2183" s="4">
        <v>37.9</v>
      </c>
      <c r="AB2183" s="4">
        <f t="shared" si="655"/>
        <v>0</v>
      </c>
      <c r="AC2183" s="3">
        <v>0</v>
      </c>
      <c r="AD2183" s="4">
        <f t="shared" si="656"/>
        <v>2.6318389501317865E-4</v>
      </c>
      <c r="AE2183">
        <f t="shared" si="657"/>
        <v>9</v>
      </c>
      <c r="AG2183">
        <v>9</v>
      </c>
      <c r="AH2183" s="4">
        <f t="shared" si="658"/>
        <v>6.33</v>
      </c>
      <c r="AJ2183">
        <v>6.33</v>
      </c>
      <c r="AK2183" s="4">
        <f t="shared" si="659"/>
        <v>1.4942906041662086E-2</v>
      </c>
      <c r="AL2183">
        <f t="shared" si="660"/>
        <v>74</v>
      </c>
      <c r="AN2183">
        <v>74</v>
      </c>
      <c r="AO2183" s="4">
        <f t="shared" si="661"/>
        <v>0.1</v>
      </c>
      <c r="AQ2183">
        <v>0.1</v>
      </c>
      <c r="AR2183" s="4">
        <f t="shared" si="662"/>
        <v>1766.9475950000001</v>
      </c>
      <c r="AT2183">
        <v>1766.9475950000001</v>
      </c>
      <c r="AV2183" s="4">
        <f t="shared" si="663"/>
        <v>1386542</v>
      </c>
      <c r="AX2183">
        <v>1386542</v>
      </c>
      <c r="AZ2183" s="4">
        <f t="shared" si="664"/>
        <v>4.4000000000000004</v>
      </c>
      <c r="BB2183">
        <v>4.4000000000000004</v>
      </c>
      <c r="BC2183" s="4">
        <f t="shared" si="665"/>
        <v>4.5</v>
      </c>
      <c r="BE2183">
        <v>4.5</v>
      </c>
      <c r="BF2183" s="4">
        <v>0.68100000000000005</v>
      </c>
      <c r="BG2183" s="4">
        <v>12.5</v>
      </c>
      <c r="BH2183" s="4">
        <f t="shared" si="647"/>
        <v>72</v>
      </c>
      <c r="BJ2183">
        <v>72</v>
      </c>
    </row>
    <row r="2184" spans="1:62" x14ac:dyDescent="0.25">
      <c r="A2184" s="4" t="s">
        <v>165</v>
      </c>
      <c r="B2184" s="4">
        <v>2001</v>
      </c>
      <c r="C2184" s="4">
        <v>1</v>
      </c>
      <c r="E2184" s="4">
        <f t="shared" si="648"/>
        <v>3.1916565093567254E-3</v>
      </c>
      <c r="F2184">
        <v>178</v>
      </c>
      <c r="H2184" s="4">
        <f t="shared" si="649"/>
        <v>1.3615888411902125E-2</v>
      </c>
      <c r="I2184">
        <f t="shared" si="650"/>
        <v>0</v>
      </c>
      <c r="K2184">
        <v>0</v>
      </c>
      <c r="L2184" s="4">
        <v>12.03</v>
      </c>
      <c r="M2184">
        <f t="shared" si="651"/>
        <v>1.8731145170040577E-4</v>
      </c>
      <c r="O2184" s="4">
        <f t="shared" si="652"/>
        <v>0</v>
      </c>
      <c r="Q2184">
        <v>0</v>
      </c>
      <c r="S2184" s="4">
        <f t="shared" si="653"/>
        <v>8.675140700055771E-5</v>
      </c>
      <c r="W2184" s="4">
        <f t="shared" si="654"/>
        <v>0</v>
      </c>
      <c r="X2184">
        <v>0</v>
      </c>
      <c r="Y2184" s="4">
        <v>37.299999999999997</v>
      </c>
      <c r="AB2184" s="4">
        <f t="shared" si="655"/>
        <v>0</v>
      </c>
      <c r="AC2184" s="3">
        <v>0</v>
      </c>
      <c r="AD2184" s="4">
        <f t="shared" si="656"/>
        <v>1.2395770076209404E-2</v>
      </c>
      <c r="AE2184">
        <f t="shared" si="657"/>
        <v>99</v>
      </c>
      <c r="AG2184">
        <v>99</v>
      </c>
      <c r="AH2184" s="4">
        <f t="shared" si="658"/>
        <v>6.1</v>
      </c>
      <c r="AJ2184">
        <v>6.1</v>
      </c>
      <c r="AK2184" s="4">
        <f t="shared" si="659"/>
        <v>1.1966960298427035E-2</v>
      </c>
      <c r="AL2184">
        <f t="shared" si="660"/>
        <v>99</v>
      </c>
      <c r="AN2184">
        <v>99</v>
      </c>
      <c r="AO2184" s="4">
        <f t="shared" si="661"/>
        <v>0.3</v>
      </c>
      <c r="AQ2184">
        <v>0.3</v>
      </c>
      <c r="AR2184" s="4">
        <f t="shared" si="662"/>
        <v>1766.9475950000001</v>
      </c>
      <c r="AT2184">
        <v>1766.9475950000001</v>
      </c>
      <c r="AV2184" s="4">
        <f t="shared" si="663"/>
        <v>1386542</v>
      </c>
      <c r="AX2184">
        <v>1386542</v>
      </c>
      <c r="AZ2184" s="4">
        <f t="shared" si="664"/>
        <v>4.5</v>
      </c>
      <c r="BB2184">
        <v>4.5</v>
      </c>
      <c r="BC2184" s="4">
        <f t="shared" si="665"/>
        <v>4.5</v>
      </c>
      <c r="BE2184">
        <v>4.5</v>
      </c>
      <c r="BF2184" s="4">
        <v>0.68400000000000005</v>
      </c>
      <c r="BG2184" s="4">
        <v>12.6</v>
      </c>
      <c r="BH2184" s="4">
        <f t="shared" si="647"/>
        <v>71.8</v>
      </c>
      <c r="BJ2184">
        <v>71.8</v>
      </c>
    </row>
    <row r="2185" spans="1:62" x14ac:dyDescent="0.25">
      <c r="A2185" s="4" t="s">
        <v>165</v>
      </c>
      <c r="B2185" s="4">
        <v>2000</v>
      </c>
      <c r="C2185" s="4">
        <v>1</v>
      </c>
      <c r="E2185" s="4">
        <f t="shared" si="648"/>
        <v>3.1754759344889485E-3</v>
      </c>
      <c r="F2185">
        <v>183</v>
      </c>
      <c r="H2185" s="4">
        <f t="shared" si="649"/>
        <v>1.3615888411902125E-2</v>
      </c>
      <c r="I2185">
        <f t="shared" si="650"/>
        <v>0</v>
      </c>
      <c r="K2185">
        <v>0</v>
      </c>
      <c r="L2185" s="4">
        <v>11.69</v>
      </c>
      <c r="M2185">
        <f t="shared" si="651"/>
        <v>1.8731145170040577E-4</v>
      </c>
      <c r="O2185" s="4">
        <f t="shared" si="652"/>
        <v>0</v>
      </c>
      <c r="Q2185">
        <v>0</v>
      </c>
      <c r="S2185" s="4">
        <f t="shared" si="653"/>
        <v>8.675140700055771E-5</v>
      </c>
      <c r="W2185" s="4">
        <f t="shared" si="654"/>
        <v>0</v>
      </c>
      <c r="X2185">
        <v>0</v>
      </c>
      <c r="Y2185" s="4">
        <v>36.799999999999997</v>
      </c>
      <c r="AB2185" s="4">
        <f t="shared" si="655"/>
        <v>0</v>
      </c>
      <c r="AC2185" s="3">
        <v>0</v>
      </c>
      <c r="AD2185" s="4">
        <f t="shared" si="656"/>
        <v>2.0035263633087121E-4</v>
      </c>
      <c r="AE2185">
        <f t="shared" si="657"/>
        <v>7</v>
      </c>
      <c r="AG2185">
        <v>7</v>
      </c>
      <c r="AH2185" s="4">
        <f t="shared" si="658"/>
        <v>5.53</v>
      </c>
      <c r="AJ2185">
        <v>5.53</v>
      </c>
      <c r="AK2185" s="4">
        <f t="shared" si="659"/>
        <v>2.7133830206779649E-4</v>
      </c>
      <c r="AL2185">
        <f t="shared" si="660"/>
        <v>7</v>
      </c>
      <c r="AN2185">
        <v>7</v>
      </c>
      <c r="AO2185" s="4">
        <f t="shared" si="661"/>
        <v>0.4</v>
      </c>
      <c r="AQ2185">
        <v>0.4</v>
      </c>
      <c r="AR2185" s="4">
        <f t="shared" si="662"/>
        <v>1766.9475950000001</v>
      </c>
      <c r="AT2185">
        <v>1766.9475950000001</v>
      </c>
      <c r="AV2185" s="4">
        <f t="shared" si="663"/>
        <v>1386542</v>
      </c>
      <c r="AX2185">
        <v>1386542</v>
      </c>
      <c r="AZ2185" s="4">
        <f t="shared" si="664"/>
        <v>4.5</v>
      </c>
      <c r="BB2185">
        <v>4.5</v>
      </c>
      <c r="BC2185" s="4">
        <f t="shared" si="665"/>
        <v>4.5</v>
      </c>
      <c r="BE2185">
        <v>4.5</v>
      </c>
      <c r="BF2185" s="4">
        <v>0</v>
      </c>
      <c r="BG2185" s="4">
        <v>12.8</v>
      </c>
      <c r="BH2185" s="4">
        <f t="shared" si="647"/>
        <v>71.599999999999994</v>
      </c>
      <c r="BJ2185">
        <v>71.599999999999994</v>
      </c>
    </row>
    <row r="2186" spans="1:62" x14ac:dyDescent="0.25">
      <c r="A2186" s="4" t="s">
        <v>166</v>
      </c>
      <c r="B2186" s="4">
        <v>2015</v>
      </c>
      <c r="C2186" s="4">
        <v>1</v>
      </c>
      <c r="E2186" s="4">
        <f t="shared" si="648"/>
        <v>3.2016877997751002E-3</v>
      </c>
      <c r="F2186">
        <v>156</v>
      </c>
      <c r="H2186" s="4">
        <f t="shared" si="649"/>
        <v>1.3615888411902125E-2</v>
      </c>
      <c r="I2186">
        <f t="shared" si="650"/>
        <v>0</v>
      </c>
      <c r="K2186">
        <v>0</v>
      </c>
      <c r="M2186">
        <f t="shared" si="651"/>
        <v>1.8731145170040577E-4</v>
      </c>
      <c r="O2186" s="4">
        <f t="shared" si="652"/>
        <v>0</v>
      </c>
      <c r="Q2186">
        <v>0</v>
      </c>
      <c r="S2186" s="4">
        <f t="shared" si="653"/>
        <v>1.2624262505316943E-2</v>
      </c>
      <c r="T2186">
        <v>98</v>
      </c>
      <c r="W2186" s="4">
        <f t="shared" si="654"/>
        <v>0</v>
      </c>
      <c r="X2186">
        <v>0</v>
      </c>
      <c r="Y2186" s="4">
        <v>54.1</v>
      </c>
      <c r="AB2186" s="4">
        <f t="shared" si="655"/>
        <v>0</v>
      </c>
      <c r="AC2186" s="3">
        <v>0</v>
      </c>
      <c r="AD2186" s="4">
        <f t="shared" si="656"/>
        <v>1.3132882701467438E-2</v>
      </c>
      <c r="AE2186">
        <f t="shared" si="657"/>
        <v>97</v>
      </c>
      <c r="AG2186">
        <v>97</v>
      </c>
      <c r="AH2186" s="4" t="e">
        <f t="shared" si="658"/>
        <v>#VALUE!</v>
      </c>
      <c r="AK2186" s="4">
        <f t="shared" si="659"/>
        <v>1.2345061248179181E-2</v>
      </c>
      <c r="AL2186">
        <f t="shared" si="660"/>
        <v>98</v>
      </c>
      <c r="AN2186">
        <v>98</v>
      </c>
      <c r="AO2186" s="4">
        <f t="shared" si="661"/>
        <v>0.1</v>
      </c>
      <c r="AQ2186">
        <v>0.1</v>
      </c>
      <c r="AR2186" s="4">
        <f t="shared" si="662"/>
        <v>1766.9475950000001</v>
      </c>
      <c r="AT2186">
        <v>1766.9475950000001</v>
      </c>
      <c r="AV2186" s="4">
        <f t="shared" si="663"/>
        <v>1386542</v>
      </c>
      <c r="AX2186">
        <v>1386542</v>
      </c>
      <c r="AZ2186" s="4">
        <f t="shared" si="664"/>
        <v>3.5</v>
      </c>
      <c r="BB2186">
        <v>3.5</v>
      </c>
      <c r="BC2186" s="4">
        <f t="shared" si="665"/>
        <v>3.4</v>
      </c>
      <c r="BE2186">
        <v>3.4</v>
      </c>
      <c r="BF2186" s="4">
        <v>0.72</v>
      </c>
      <c r="BG2186" s="4">
        <v>13.3</v>
      </c>
      <c r="BH2186" s="4">
        <f t="shared" si="647"/>
        <v>73.2</v>
      </c>
      <c r="BJ2186">
        <v>73.2</v>
      </c>
    </row>
    <row r="2187" spans="1:62" x14ac:dyDescent="0.25">
      <c r="A2187" s="4" t="s">
        <v>166</v>
      </c>
      <c r="B2187" s="4">
        <v>2014</v>
      </c>
      <c r="C2187" s="4">
        <v>1</v>
      </c>
      <c r="E2187" s="4">
        <f t="shared" si="648"/>
        <v>3.2034076906723606E-3</v>
      </c>
      <c r="F2187">
        <v>157</v>
      </c>
      <c r="H2187" s="4">
        <f t="shared" si="649"/>
        <v>1.3615888411902125E-2</v>
      </c>
      <c r="I2187">
        <f t="shared" si="650"/>
        <v>0</v>
      </c>
      <c r="K2187">
        <v>0</v>
      </c>
      <c r="L2187" s="4">
        <v>7.01</v>
      </c>
      <c r="M2187">
        <f t="shared" si="651"/>
        <v>1.8731145170040577E-4</v>
      </c>
      <c r="O2187" s="4">
        <f t="shared" si="652"/>
        <v>0</v>
      </c>
      <c r="Q2187">
        <v>0</v>
      </c>
      <c r="S2187" s="4">
        <f t="shared" si="653"/>
        <v>1.2624262505316943E-2</v>
      </c>
      <c r="T2187">
        <v>98</v>
      </c>
      <c r="W2187" s="4">
        <f t="shared" si="654"/>
        <v>0</v>
      </c>
      <c r="X2187">
        <v>0</v>
      </c>
      <c r="Y2187" s="4">
        <v>53.1</v>
      </c>
      <c r="AB2187" s="4">
        <f t="shared" si="655"/>
        <v>0</v>
      </c>
      <c r="AC2187" s="3">
        <v>0</v>
      </c>
      <c r="AD2187" s="4">
        <f t="shared" si="656"/>
        <v>1.312283655404179E-2</v>
      </c>
      <c r="AE2187">
        <f t="shared" si="657"/>
        <v>97</v>
      </c>
      <c r="AG2187">
        <v>97</v>
      </c>
      <c r="AH2187" s="4">
        <f t="shared" si="658"/>
        <v>8.6300000000000008</v>
      </c>
      <c r="AJ2187">
        <v>8.6300000000000008</v>
      </c>
      <c r="AK2187" s="4">
        <f t="shared" si="659"/>
        <v>1.2335178162505163E-2</v>
      </c>
      <c r="AL2187">
        <f t="shared" si="660"/>
        <v>98</v>
      </c>
      <c r="AN2187">
        <v>98</v>
      </c>
      <c r="AO2187" s="4">
        <f t="shared" si="661"/>
        <v>0.1</v>
      </c>
      <c r="AQ2187">
        <v>0.1</v>
      </c>
      <c r="AR2187" s="4">
        <f t="shared" si="662"/>
        <v>1766.9475950000001</v>
      </c>
      <c r="AT2187">
        <v>1766.9475950000001</v>
      </c>
      <c r="AV2187" s="4">
        <f t="shared" si="663"/>
        <v>1386542</v>
      </c>
      <c r="AX2187">
        <v>1386542</v>
      </c>
      <c r="AZ2187" s="4">
        <f t="shared" si="664"/>
        <v>3.5</v>
      </c>
      <c r="BB2187">
        <v>3.5</v>
      </c>
      <c r="BC2187" s="4">
        <f t="shared" si="665"/>
        <v>3.4</v>
      </c>
      <c r="BE2187">
        <v>3.4</v>
      </c>
      <c r="BF2187" s="4">
        <v>0.72</v>
      </c>
      <c r="BG2187" s="4">
        <v>13.3</v>
      </c>
      <c r="BH2187" s="4">
        <f t="shared" si="647"/>
        <v>73.099999999999994</v>
      </c>
      <c r="BJ2187">
        <v>73.099999999999994</v>
      </c>
    </row>
    <row r="2188" spans="1:62" x14ac:dyDescent="0.25">
      <c r="A2188" s="4" t="s">
        <v>166</v>
      </c>
      <c r="B2188" s="4">
        <v>2013</v>
      </c>
      <c r="C2188" s="4">
        <v>1</v>
      </c>
      <c r="E2188" s="4">
        <f t="shared" si="648"/>
        <v>3.2082191098577219E-3</v>
      </c>
      <c r="F2188">
        <v>161</v>
      </c>
      <c r="H2188" s="4">
        <f t="shared" si="649"/>
        <v>1.3615888411902125E-2</v>
      </c>
      <c r="I2188">
        <f t="shared" si="650"/>
        <v>0</v>
      </c>
      <c r="K2188">
        <v>0</v>
      </c>
      <c r="L2188" s="4">
        <v>7.07</v>
      </c>
      <c r="M2188">
        <f t="shared" si="651"/>
        <v>1.8731145170040577E-4</v>
      </c>
      <c r="O2188" s="4">
        <f t="shared" si="652"/>
        <v>0</v>
      </c>
      <c r="Q2188">
        <v>0</v>
      </c>
      <c r="S2188" s="4">
        <f t="shared" si="653"/>
        <v>1.2961300520541614E-2</v>
      </c>
      <c r="T2188">
        <v>97</v>
      </c>
      <c r="W2188" s="4">
        <f t="shared" si="654"/>
        <v>0</v>
      </c>
      <c r="X2188">
        <v>0</v>
      </c>
      <c r="Y2188" s="4">
        <v>52.2</v>
      </c>
      <c r="AB2188" s="4">
        <f t="shared" si="655"/>
        <v>0</v>
      </c>
      <c r="AC2188" s="3">
        <v>0</v>
      </c>
      <c r="AD2188" s="4">
        <f t="shared" si="656"/>
        <v>1.3112779837235083E-2</v>
      </c>
      <c r="AE2188">
        <f t="shared" si="657"/>
        <v>97</v>
      </c>
      <c r="AG2188">
        <v>97</v>
      </c>
      <c r="AH2188" s="4">
        <f t="shared" si="658"/>
        <v>5.21</v>
      </c>
      <c r="AJ2188">
        <v>5.21</v>
      </c>
      <c r="AK2188" s="4">
        <f t="shared" si="659"/>
        <v>1.2642908533954007E-2</v>
      </c>
      <c r="AL2188">
        <f t="shared" si="660"/>
        <v>97</v>
      </c>
      <c r="AN2188">
        <v>97</v>
      </c>
      <c r="AO2188" s="4">
        <f t="shared" si="661"/>
        <v>0.1</v>
      </c>
      <c r="AQ2188">
        <v>0.1</v>
      </c>
      <c r="AR2188" s="4">
        <f t="shared" si="662"/>
        <v>1766.9475950000001</v>
      </c>
      <c r="AT2188">
        <v>1766.9475950000001</v>
      </c>
      <c r="AV2188" s="4">
        <f t="shared" si="663"/>
        <v>1386542</v>
      </c>
      <c r="AX2188">
        <v>1386542</v>
      </c>
      <c r="AZ2188" s="4">
        <f t="shared" si="664"/>
        <v>3.5</v>
      </c>
      <c r="BB2188">
        <v>3.5</v>
      </c>
      <c r="BC2188" s="4">
        <f t="shared" si="665"/>
        <v>3.4</v>
      </c>
      <c r="BE2188">
        <v>3.4</v>
      </c>
      <c r="BF2188" s="4">
        <v>0.71699999999999997</v>
      </c>
      <c r="BG2188" s="4">
        <v>13.3</v>
      </c>
      <c r="BH2188" s="4">
        <f t="shared" si="647"/>
        <v>72.7</v>
      </c>
      <c r="BJ2188">
        <v>72.7</v>
      </c>
    </row>
    <row r="2189" spans="1:62" x14ac:dyDescent="0.25">
      <c r="A2189" s="4" t="s">
        <v>166</v>
      </c>
      <c r="B2189" s="4">
        <v>2012</v>
      </c>
      <c r="C2189" s="4">
        <v>1</v>
      </c>
      <c r="E2189" s="4">
        <f t="shared" si="648"/>
        <v>3.2062275561259715E-3</v>
      </c>
      <c r="F2189">
        <v>159</v>
      </c>
      <c r="H2189" s="4">
        <f t="shared" si="649"/>
        <v>1.3615888411902125E-2</v>
      </c>
      <c r="I2189">
        <f t="shared" si="650"/>
        <v>0</v>
      </c>
      <c r="K2189">
        <v>0</v>
      </c>
      <c r="L2189" s="4">
        <v>6.93</v>
      </c>
      <c r="M2189">
        <f t="shared" si="651"/>
        <v>1.8731145170040577E-4</v>
      </c>
      <c r="O2189" s="4">
        <f t="shared" si="652"/>
        <v>0</v>
      </c>
      <c r="Q2189">
        <v>0</v>
      </c>
      <c r="S2189" s="4">
        <f t="shared" si="653"/>
        <v>1.3286180512832984E-2</v>
      </c>
      <c r="T2189">
        <v>96</v>
      </c>
      <c r="W2189" s="4">
        <f t="shared" si="654"/>
        <v>0</v>
      </c>
      <c r="X2189">
        <v>0</v>
      </c>
      <c r="Y2189" s="4">
        <v>51.2</v>
      </c>
      <c r="AB2189" s="4">
        <f t="shared" si="655"/>
        <v>0</v>
      </c>
      <c r="AC2189" s="3">
        <v>0</v>
      </c>
      <c r="AD2189" s="4">
        <f t="shared" si="656"/>
        <v>1.3424275748110889E-2</v>
      </c>
      <c r="AE2189">
        <f t="shared" si="657"/>
        <v>96</v>
      </c>
      <c r="AG2189">
        <v>96</v>
      </c>
      <c r="AH2189" s="4">
        <f t="shared" si="658"/>
        <v>8.48</v>
      </c>
      <c r="AJ2189">
        <v>8.48</v>
      </c>
      <c r="AK2189" s="4">
        <f t="shared" si="659"/>
        <v>1.2939356265348607E-2</v>
      </c>
      <c r="AL2189">
        <f t="shared" si="660"/>
        <v>96</v>
      </c>
      <c r="AN2189">
        <v>96</v>
      </c>
      <c r="AO2189" s="4">
        <f t="shared" si="661"/>
        <v>0.1</v>
      </c>
      <c r="AQ2189">
        <v>0.1</v>
      </c>
      <c r="AR2189" s="4">
        <f t="shared" si="662"/>
        <v>1766.9475950000001</v>
      </c>
      <c r="AT2189">
        <v>1766.9475950000001</v>
      </c>
      <c r="AV2189" s="4">
        <f t="shared" si="663"/>
        <v>1386542</v>
      </c>
      <c r="AX2189">
        <v>1386542</v>
      </c>
      <c r="AZ2189" s="4">
        <f t="shared" si="664"/>
        <v>3.5</v>
      </c>
      <c r="BB2189">
        <v>3.5</v>
      </c>
      <c r="BC2189" s="4">
        <f t="shared" si="665"/>
        <v>3.5</v>
      </c>
      <c r="BE2189">
        <v>3.5</v>
      </c>
      <c r="BF2189" s="4">
        <v>0.71299999999999997</v>
      </c>
      <c r="BG2189" s="4">
        <v>13.3</v>
      </c>
      <c r="BH2189" s="4">
        <f t="shared" si="647"/>
        <v>72.8</v>
      </c>
      <c r="BJ2189">
        <v>72.8</v>
      </c>
    </row>
    <row r="2190" spans="1:62" x14ac:dyDescent="0.25">
      <c r="A2190" s="4" t="s">
        <v>166</v>
      </c>
      <c r="B2190" s="4">
        <v>2011</v>
      </c>
      <c r="C2190" s="4">
        <v>1</v>
      </c>
      <c r="E2190" s="4">
        <f t="shared" si="648"/>
        <v>1.567679693842238E-3</v>
      </c>
      <c r="F2190">
        <v>16</v>
      </c>
      <c r="H2190" s="4">
        <f t="shared" si="649"/>
        <v>1.3615888411902125E-2</v>
      </c>
      <c r="I2190">
        <f t="shared" si="650"/>
        <v>0</v>
      </c>
      <c r="K2190">
        <v>0</v>
      </c>
      <c r="L2190" s="4">
        <v>7.02</v>
      </c>
      <c r="M2190">
        <f t="shared" si="651"/>
        <v>1.8731145170040577E-4</v>
      </c>
      <c r="O2190" s="4">
        <f t="shared" si="652"/>
        <v>0</v>
      </c>
      <c r="Q2190">
        <v>0</v>
      </c>
      <c r="S2190" s="4">
        <f t="shared" si="653"/>
        <v>1.3286180512832984E-2</v>
      </c>
      <c r="T2190">
        <v>96</v>
      </c>
      <c r="W2190" s="4">
        <f t="shared" si="654"/>
        <v>0</v>
      </c>
      <c r="X2190">
        <v>0</v>
      </c>
      <c r="Y2190" s="4">
        <v>5.3</v>
      </c>
      <c r="AB2190" s="4">
        <f t="shared" si="655"/>
        <v>0</v>
      </c>
      <c r="AC2190" s="3">
        <v>0</v>
      </c>
      <c r="AD2190" s="4">
        <f t="shared" si="656"/>
        <v>1.3414269658432478E-2</v>
      </c>
      <c r="AE2190">
        <f t="shared" si="657"/>
        <v>96</v>
      </c>
      <c r="AG2190">
        <v>96</v>
      </c>
      <c r="AH2190" s="4">
        <f t="shared" si="658"/>
        <v>4.99</v>
      </c>
      <c r="AJ2190">
        <v>4.99</v>
      </c>
      <c r="AK2190" s="4">
        <f t="shared" si="659"/>
        <v>1.2929629347546498E-2</v>
      </c>
      <c r="AL2190">
        <f t="shared" si="660"/>
        <v>96</v>
      </c>
      <c r="AN2190">
        <v>96</v>
      </c>
      <c r="AO2190" s="4">
        <f t="shared" si="661"/>
        <v>0.1</v>
      </c>
      <c r="AQ2190">
        <v>0.1</v>
      </c>
      <c r="AR2190" s="4">
        <f t="shared" si="662"/>
        <v>1766.9475950000001</v>
      </c>
      <c r="AT2190">
        <v>1766.9475950000001</v>
      </c>
      <c r="AV2190" s="4">
        <f t="shared" si="663"/>
        <v>1386542</v>
      </c>
      <c r="AX2190">
        <v>1386542</v>
      </c>
      <c r="AZ2190" s="4">
        <f t="shared" si="664"/>
        <v>3.5</v>
      </c>
      <c r="BB2190">
        <v>3.5</v>
      </c>
      <c r="BC2190" s="4">
        <f t="shared" si="665"/>
        <v>3.5</v>
      </c>
      <c r="BE2190">
        <v>3.5</v>
      </c>
      <c r="BF2190" s="4">
        <v>0.71199999999999997</v>
      </c>
      <c r="BG2190" s="4">
        <v>13.3</v>
      </c>
      <c r="BH2190" s="4">
        <f t="shared" si="647"/>
        <v>72.7</v>
      </c>
      <c r="BJ2190">
        <v>72.7</v>
      </c>
    </row>
    <row r="2191" spans="1:62" x14ac:dyDescent="0.25">
      <c r="A2191" s="4" t="s">
        <v>166</v>
      </c>
      <c r="B2191" s="4">
        <v>2010</v>
      </c>
      <c r="C2191" s="4">
        <v>1</v>
      </c>
      <c r="E2191" s="4">
        <f t="shared" si="648"/>
        <v>3.2089037615622073E-3</v>
      </c>
      <c r="F2191">
        <v>162</v>
      </c>
      <c r="H2191" s="4">
        <f t="shared" si="649"/>
        <v>1.3615888411902125E-2</v>
      </c>
      <c r="I2191">
        <f t="shared" si="650"/>
        <v>0</v>
      </c>
      <c r="K2191">
        <v>0</v>
      </c>
      <c r="L2191" s="4">
        <v>7</v>
      </c>
      <c r="M2191">
        <f t="shared" si="651"/>
        <v>1.8731145170040577E-4</v>
      </c>
      <c r="O2191" s="4">
        <f t="shared" si="652"/>
        <v>0</v>
      </c>
      <c r="Q2191">
        <v>0</v>
      </c>
      <c r="S2191" s="4">
        <f t="shared" si="653"/>
        <v>1.2276440336999126E-2</v>
      </c>
      <c r="T2191">
        <v>99</v>
      </c>
      <c r="W2191" s="4">
        <f t="shared" si="654"/>
        <v>0</v>
      </c>
      <c r="X2191">
        <v>0</v>
      </c>
      <c r="Y2191" s="4">
        <v>49.3</v>
      </c>
      <c r="AB2191" s="4">
        <f t="shared" si="655"/>
        <v>0</v>
      </c>
      <c r="AC2191" s="3">
        <v>0</v>
      </c>
      <c r="AD2191" s="4">
        <f t="shared" si="656"/>
        <v>1.2403660007972252E-2</v>
      </c>
      <c r="AE2191">
        <f t="shared" si="657"/>
        <v>99</v>
      </c>
      <c r="AG2191">
        <v>99</v>
      </c>
      <c r="AH2191" s="4">
        <f t="shared" si="658"/>
        <v>4.71</v>
      </c>
      <c r="AJ2191">
        <v>4.71</v>
      </c>
      <c r="AK2191" s="4">
        <f t="shared" si="659"/>
        <v>1.1969287867624736E-2</v>
      </c>
      <c r="AL2191">
        <f t="shared" si="660"/>
        <v>99</v>
      </c>
      <c r="AN2191">
        <v>99</v>
      </c>
      <c r="AO2191" s="4">
        <f t="shared" si="661"/>
        <v>0.1</v>
      </c>
      <c r="AQ2191">
        <v>0.1</v>
      </c>
      <c r="AR2191" s="4">
        <f t="shared" si="662"/>
        <v>1766.9475950000001</v>
      </c>
      <c r="AT2191">
        <v>1766.9475950000001</v>
      </c>
      <c r="AV2191" s="4">
        <f t="shared" si="663"/>
        <v>1386542</v>
      </c>
      <c r="AX2191">
        <v>1386542</v>
      </c>
      <c r="AZ2191" s="4">
        <f t="shared" si="664"/>
        <v>3.5</v>
      </c>
      <c r="BB2191">
        <v>3.5</v>
      </c>
      <c r="BC2191" s="4">
        <f t="shared" si="665"/>
        <v>3.5</v>
      </c>
      <c r="BE2191">
        <v>3.5</v>
      </c>
      <c r="BF2191" s="4">
        <v>0.71099999999999997</v>
      </c>
      <c r="BG2191" s="4">
        <v>13.3</v>
      </c>
      <c r="BH2191" s="4">
        <f t="shared" si="647"/>
        <v>72.5</v>
      </c>
      <c r="BJ2191">
        <v>72.5</v>
      </c>
    </row>
    <row r="2192" spans="1:62" x14ac:dyDescent="0.25">
      <c r="A2192" s="4" t="s">
        <v>166</v>
      </c>
      <c r="B2192" s="4">
        <v>2009</v>
      </c>
      <c r="C2192" s="4">
        <v>1</v>
      </c>
      <c r="E2192" s="4">
        <f t="shared" si="648"/>
        <v>3.2097117419962427E-3</v>
      </c>
      <c r="F2192">
        <v>165</v>
      </c>
      <c r="H2192" s="4">
        <f t="shared" si="649"/>
        <v>1.3615888411902125E-2</v>
      </c>
      <c r="I2192">
        <f t="shared" si="650"/>
        <v>0</v>
      </c>
      <c r="K2192">
        <v>0</v>
      </c>
      <c r="L2192" s="4">
        <v>6.85</v>
      </c>
      <c r="M2192">
        <f t="shared" si="651"/>
        <v>1.8731145170040577E-4</v>
      </c>
      <c r="O2192" s="4">
        <f t="shared" si="652"/>
        <v>0</v>
      </c>
      <c r="Q2192">
        <v>0</v>
      </c>
      <c r="S2192" s="4">
        <f t="shared" si="653"/>
        <v>1.2276440336999126E-2</v>
      </c>
      <c r="T2192">
        <v>99</v>
      </c>
      <c r="W2192" s="4">
        <f t="shared" si="654"/>
        <v>0</v>
      </c>
      <c r="X2192">
        <v>0</v>
      </c>
      <c r="Y2192" s="4">
        <v>48.4</v>
      </c>
      <c r="AB2192" s="4">
        <f t="shared" si="655"/>
        <v>0</v>
      </c>
      <c r="AC2192" s="3">
        <v>0</v>
      </c>
      <c r="AD2192" s="4">
        <f t="shared" si="656"/>
        <v>1.239329582431524E-2</v>
      </c>
      <c r="AE2192">
        <f t="shared" si="657"/>
        <v>99</v>
      </c>
      <c r="AG2192">
        <v>99</v>
      </c>
      <c r="AH2192" s="4">
        <f t="shared" si="658"/>
        <v>5.13</v>
      </c>
      <c r="AJ2192">
        <v>5.13</v>
      </c>
      <c r="AK2192" s="4">
        <f t="shared" si="659"/>
        <v>1.195919463420303E-2</v>
      </c>
      <c r="AL2192">
        <f t="shared" si="660"/>
        <v>99</v>
      </c>
      <c r="AN2192">
        <v>99</v>
      </c>
      <c r="AO2192" s="4">
        <f t="shared" si="661"/>
        <v>0.2</v>
      </c>
      <c r="AQ2192">
        <v>0.2</v>
      </c>
      <c r="AR2192" s="4">
        <f t="shared" si="662"/>
        <v>1766.9475950000001</v>
      </c>
      <c r="AT2192">
        <v>1766.9475950000001</v>
      </c>
      <c r="AV2192" s="4">
        <f t="shared" si="663"/>
        <v>1386542</v>
      </c>
      <c r="AX2192">
        <v>1386542</v>
      </c>
      <c r="AZ2192" s="4">
        <f t="shared" si="664"/>
        <v>3.6</v>
      </c>
      <c r="BB2192">
        <v>3.6</v>
      </c>
      <c r="BC2192" s="4">
        <f t="shared" si="665"/>
        <v>3.5</v>
      </c>
      <c r="BE2192">
        <v>3.5</v>
      </c>
      <c r="BF2192" s="4">
        <v>0.70899999999999996</v>
      </c>
      <c r="BG2192" s="4">
        <v>13.3</v>
      </c>
      <c r="BH2192" s="4">
        <f t="shared" si="647"/>
        <v>72.3</v>
      </c>
      <c r="BJ2192">
        <v>72.3</v>
      </c>
    </row>
    <row r="2193" spans="1:62" x14ac:dyDescent="0.25">
      <c r="A2193" s="4" t="s">
        <v>166</v>
      </c>
      <c r="B2193" s="4">
        <v>2008</v>
      </c>
      <c r="C2193" s="4">
        <v>1</v>
      </c>
      <c r="E2193" s="4">
        <f t="shared" si="648"/>
        <v>3.2092116612719114E-3</v>
      </c>
      <c r="F2193">
        <v>167</v>
      </c>
      <c r="H2193" s="4">
        <f t="shared" si="649"/>
        <v>1.3615888411902125E-2</v>
      </c>
      <c r="I2193">
        <f t="shared" si="650"/>
        <v>0</v>
      </c>
      <c r="K2193">
        <v>0</v>
      </c>
      <c r="L2193" s="4">
        <v>6.92</v>
      </c>
      <c r="M2193">
        <f t="shared" si="651"/>
        <v>1.8731145170040577E-4</v>
      </c>
      <c r="O2193" s="4">
        <f t="shared" si="652"/>
        <v>0</v>
      </c>
      <c r="Q2193">
        <v>0</v>
      </c>
      <c r="S2193" s="4">
        <f t="shared" si="653"/>
        <v>1.2276440336999126E-2</v>
      </c>
      <c r="T2193">
        <v>99</v>
      </c>
      <c r="W2193" s="4">
        <f t="shared" si="654"/>
        <v>0</v>
      </c>
      <c r="X2193">
        <v>0</v>
      </c>
      <c r="Y2193" s="4">
        <v>47.5</v>
      </c>
      <c r="AB2193" s="4">
        <f t="shared" si="655"/>
        <v>0</v>
      </c>
      <c r="AC2193" s="3">
        <v>0</v>
      </c>
      <c r="AD2193" s="4">
        <f t="shared" si="656"/>
        <v>1.2382918098976802E-2</v>
      </c>
      <c r="AE2193">
        <f t="shared" si="657"/>
        <v>99</v>
      </c>
      <c r="AG2193">
        <v>99</v>
      </c>
      <c r="AH2193" s="4">
        <f t="shared" si="658"/>
        <v>4.7</v>
      </c>
      <c r="AJ2193">
        <v>4.7</v>
      </c>
      <c r="AK2193" s="4">
        <f t="shared" si="659"/>
        <v>1.1949087930487261E-2</v>
      </c>
      <c r="AL2193">
        <f t="shared" si="660"/>
        <v>99</v>
      </c>
      <c r="AN2193">
        <v>99</v>
      </c>
      <c r="AO2193" s="4">
        <f t="shared" si="661"/>
        <v>0.3</v>
      </c>
      <c r="AQ2193">
        <v>0.3</v>
      </c>
      <c r="AR2193" s="4">
        <f t="shared" si="662"/>
        <v>1766.9475950000001</v>
      </c>
      <c r="AT2193">
        <v>1766.9475950000001</v>
      </c>
      <c r="AV2193" s="4">
        <f t="shared" si="663"/>
        <v>1386542</v>
      </c>
      <c r="AX2193">
        <v>1386542</v>
      </c>
      <c r="AZ2193" s="4">
        <f t="shared" si="664"/>
        <v>3.6</v>
      </c>
      <c r="BB2193">
        <v>3.6</v>
      </c>
      <c r="BC2193" s="4">
        <f t="shared" si="665"/>
        <v>3.6</v>
      </c>
      <c r="BE2193">
        <v>3.6</v>
      </c>
      <c r="BF2193" s="4">
        <v>0.70399999999999996</v>
      </c>
      <c r="BG2193" s="4">
        <v>13.3</v>
      </c>
      <c r="BH2193" s="4">
        <f t="shared" si="647"/>
        <v>72.099999999999994</v>
      </c>
      <c r="BJ2193">
        <v>72.099999999999994</v>
      </c>
    </row>
    <row r="2194" spans="1:62" x14ac:dyDescent="0.25">
      <c r="A2194" s="4" t="s">
        <v>166</v>
      </c>
      <c r="B2194" s="4">
        <v>2007</v>
      </c>
      <c r="C2194" s="4">
        <v>1</v>
      </c>
      <c r="E2194" s="4">
        <f t="shared" si="648"/>
        <v>1.5828009310702893E-3</v>
      </c>
      <c r="F2194">
        <v>17</v>
      </c>
      <c r="H2194" s="4">
        <f t="shared" si="649"/>
        <v>1.3615888411902125E-2</v>
      </c>
      <c r="I2194">
        <f t="shared" si="650"/>
        <v>0</v>
      </c>
      <c r="K2194">
        <v>0</v>
      </c>
      <c r="L2194" s="4">
        <v>5.89</v>
      </c>
      <c r="M2194">
        <f t="shared" si="651"/>
        <v>1.8731145170040577E-4</v>
      </c>
      <c r="O2194" s="4">
        <f t="shared" si="652"/>
        <v>0</v>
      </c>
      <c r="Q2194">
        <v>0</v>
      </c>
      <c r="S2194" s="4">
        <f t="shared" si="653"/>
        <v>1.2276440336999126E-2</v>
      </c>
      <c r="T2194">
        <v>99</v>
      </c>
      <c r="W2194" s="4">
        <f t="shared" si="654"/>
        <v>0</v>
      </c>
      <c r="X2194">
        <v>0</v>
      </c>
      <c r="Y2194" s="4">
        <v>46.6</v>
      </c>
      <c r="AB2194" s="4">
        <f t="shared" si="655"/>
        <v>0</v>
      </c>
      <c r="AC2194" s="3">
        <v>0</v>
      </c>
      <c r="AD2194" s="4">
        <f t="shared" si="656"/>
        <v>1.237252677053345E-2</v>
      </c>
      <c r="AE2194">
        <f t="shared" si="657"/>
        <v>99</v>
      </c>
      <c r="AG2194">
        <v>99</v>
      </c>
      <c r="AH2194" s="4">
        <f t="shared" si="658"/>
        <v>3.92</v>
      </c>
      <c r="AJ2194">
        <v>3.92</v>
      </c>
      <c r="AK2194" s="4">
        <f t="shared" si="659"/>
        <v>1.1938967694407334E-2</v>
      </c>
      <c r="AL2194">
        <f t="shared" si="660"/>
        <v>99</v>
      </c>
      <c r="AN2194">
        <v>99</v>
      </c>
      <c r="AO2194" s="4">
        <f t="shared" si="661"/>
        <v>0.3</v>
      </c>
      <c r="AQ2194">
        <v>0.3</v>
      </c>
      <c r="AR2194" s="4">
        <f t="shared" si="662"/>
        <v>1766.9475950000001</v>
      </c>
      <c r="AT2194">
        <v>1766.9475950000001</v>
      </c>
      <c r="AV2194" s="4">
        <f t="shared" si="663"/>
        <v>1386542</v>
      </c>
      <c r="AX2194">
        <v>1386542</v>
      </c>
      <c r="AZ2194" s="4">
        <f t="shared" si="664"/>
        <v>3.6</v>
      </c>
      <c r="BB2194">
        <v>3.6</v>
      </c>
      <c r="BC2194" s="4">
        <f t="shared" si="665"/>
        <v>3.6</v>
      </c>
      <c r="BE2194">
        <v>3.6</v>
      </c>
      <c r="BF2194" s="4">
        <v>0.70199999999999996</v>
      </c>
      <c r="BG2194" s="4">
        <v>13.3</v>
      </c>
      <c r="BH2194" s="4">
        <f t="shared" si="647"/>
        <v>71.900000000000006</v>
      </c>
      <c r="BJ2194">
        <v>71.900000000000006</v>
      </c>
    </row>
    <row r="2195" spans="1:62" x14ac:dyDescent="0.25">
      <c r="A2195" s="4" t="s">
        <v>166</v>
      </c>
      <c r="B2195" s="4">
        <v>2006</v>
      </c>
      <c r="C2195" s="4">
        <v>1</v>
      </c>
      <c r="E2195" s="4">
        <f t="shared" si="648"/>
        <v>3.2027324249554287E-3</v>
      </c>
      <c r="F2195">
        <v>173</v>
      </c>
      <c r="H2195" s="4">
        <f t="shared" si="649"/>
        <v>1.3615888411902125E-2</v>
      </c>
      <c r="I2195">
        <f t="shared" si="650"/>
        <v>0</v>
      </c>
      <c r="K2195">
        <v>0</v>
      </c>
      <c r="L2195" s="4">
        <v>5.93</v>
      </c>
      <c r="M2195">
        <f t="shared" si="651"/>
        <v>1.8731145170040577E-4</v>
      </c>
      <c r="O2195" s="4">
        <f t="shared" si="652"/>
        <v>0</v>
      </c>
      <c r="Q2195">
        <v>0</v>
      </c>
      <c r="S2195" s="4">
        <f t="shared" si="653"/>
        <v>1.2276440336999126E-2</v>
      </c>
      <c r="T2195">
        <v>99</v>
      </c>
      <c r="W2195" s="4">
        <f t="shared" si="654"/>
        <v>0</v>
      </c>
      <c r="X2195">
        <v>0</v>
      </c>
      <c r="Y2195" s="4">
        <v>45.7</v>
      </c>
      <c r="AB2195" s="4">
        <f t="shared" si="655"/>
        <v>0</v>
      </c>
      <c r="AC2195" s="3">
        <v>0</v>
      </c>
      <c r="AD2195" s="4">
        <f t="shared" si="656"/>
        <v>1.2362121777112817E-2</v>
      </c>
      <c r="AE2195">
        <f t="shared" si="657"/>
        <v>99</v>
      </c>
      <c r="AG2195">
        <v>99</v>
      </c>
      <c r="AH2195" s="4">
        <f t="shared" si="658"/>
        <v>3.88</v>
      </c>
      <c r="AJ2195">
        <v>3.88</v>
      </c>
      <c r="AK2195" s="4">
        <f t="shared" si="659"/>
        <v>1.1928833863435073E-2</v>
      </c>
      <c r="AL2195">
        <f t="shared" si="660"/>
        <v>99</v>
      </c>
      <c r="AN2195">
        <v>99</v>
      </c>
      <c r="AO2195" s="4">
        <f t="shared" si="661"/>
        <v>0.3</v>
      </c>
      <c r="AQ2195">
        <v>0.3</v>
      </c>
      <c r="AR2195" s="4">
        <f t="shared" si="662"/>
        <v>1766.9475950000001</v>
      </c>
      <c r="AT2195">
        <v>1766.9475950000001</v>
      </c>
      <c r="AV2195" s="4">
        <f t="shared" si="663"/>
        <v>1386542</v>
      </c>
      <c r="AX2195">
        <v>1386542</v>
      </c>
      <c r="AZ2195" s="4">
        <f t="shared" si="664"/>
        <v>3.7</v>
      </c>
      <c r="BB2195">
        <v>3.7</v>
      </c>
      <c r="BC2195" s="4">
        <f t="shared" si="665"/>
        <v>3.6</v>
      </c>
      <c r="BE2195">
        <v>3.6</v>
      </c>
      <c r="BF2195" s="4">
        <v>0.69499999999999995</v>
      </c>
      <c r="BG2195" s="4">
        <v>13.3</v>
      </c>
      <c r="BH2195" s="4">
        <f t="shared" si="647"/>
        <v>71.7</v>
      </c>
      <c r="BJ2195">
        <v>71.7</v>
      </c>
    </row>
    <row r="2196" spans="1:62" x14ac:dyDescent="0.25">
      <c r="A2196" s="4" t="s">
        <v>166</v>
      </c>
      <c r="B2196" s="4">
        <v>2005</v>
      </c>
      <c r="C2196" s="4">
        <v>1</v>
      </c>
      <c r="E2196" s="4">
        <f t="shared" si="648"/>
        <v>3.1942821360762923E-3</v>
      </c>
      <c r="F2196">
        <v>177</v>
      </c>
      <c r="H2196" s="4">
        <f t="shared" si="649"/>
        <v>1.3615888411902125E-2</v>
      </c>
      <c r="I2196">
        <f t="shared" si="650"/>
        <v>0</v>
      </c>
      <c r="K2196">
        <v>0</v>
      </c>
      <c r="L2196" s="4">
        <v>6.04</v>
      </c>
      <c r="M2196">
        <f t="shared" si="651"/>
        <v>1.8731145170040577E-4</v>
      </c>
      <c r="O2196" s="4">
        <f t="shared" si="652"/>
        <v>0</v>
      </c>
      <c r="Q2196">
        <v>0</v>
      </c>
      <c r="S2196" s="4">
        <f t="shared" si="653"/>
        <v>1.2276440336999126E-2</v>
      </c>
      <c r="T2196">
        <v>99</v>
      </c>
      <c r="W2196" s="4">
        <f t="shared" si="654"/>
        <v>0</v>
      </c>
      <c r="X2196">
        <v>0</v>
      </c>
      <c r="Y2196" s="4">
        <v>44.7</v>
      </c>
      <c r="AB2196" s="4">
        <f t="shared" si="655"/>
        <v>0</v>
      </c>
      <c r="AC2196" s="3">
        <v>0</v>
      </c>
      <c r="AD2196" s="4">
        <f t="shared" si="656"/>
        <v>1.4228829284422749E-2</v>
      </c>
      <c r="AE2196">
        <f t="shared" si="657"/>
        <v>93</v>
      </c>
      <c r="AG2196">
        <v>93</v>
      </c>
      <c r="AH2196" s="4">
        <f t="shared" si="658"/>
        <v>3.66</v>
      </c>
      <c r="AJ2196">
        <v>3.66</v>
      </c>
      <c r="AK2196" s="4">
        <f t="shared" si="659"/>
        <v>1.1918686374579813E-2</v>
      </c>
      <c r="AL2196">
        <f t="shared" si="660"/>
        <v>99</v>
      </c>
      <c r="AN2196">
        <v>99</v>
      </c>
      <c r="AO2196" s="4">
        <f t="shared" si="661"/>
        <v>0.2</v>
      </c>
      <c r="AQ2196">
        <v>0.2</v>
      </c>
      <c r="AR2196" s="4">
        <f t="shared" si="662"/>
        <v>1766.9475950000001</v>
      </c>
      <c r="AT2196">
        <v>1766.9475950000001</v>
      </c>
      <c r="AV2196" s="4">
        <f t="shared" si="663"/>
        <v>1386542</v>
      </c>
      <c r="AX2196">
        <v>1386542</v>
      </c>
      <c r="AZ2196" s="4">
        <f t="shared" si="664"/>
        <v>3.7</v>
      </c>
      <c r="BB2196">
        <v>3.7</v>
      </c>
      <c r="BC2196" s="4">
        <f t="shared" si="665"/>
        <v>3.7</v>
      </c>
      <c r="BE2196">
        <v>3.7</v>
      </c>
      <c r="BF2196" s="4">
        <v>0.69199999999999995</v>
      </c>
      <c r="BG2196" s="4">
        <v>13.3</v>
      </c>
      <c r="BH2196" s="4">
        <f t="shared" si="647"/>
        <v>71.400000000000006</v>
      </c>
      <c r="BJ2196">
        <v>71.400000000000006</v>
      </c>
    </row>
    <row r="2197" spans="1:62" x14ac:dyDescent="0.25">
      <c r="A2197" s="4" t="s">
        <v>166</v>
      </c>
      <c r="B2197" s="4">
        <v>2004</v>
      </c>
      <c r="C2197" s="4">
        <v>1</v>
      </c>
      <c r="E2197" s="4">
        <f t="shared" si="648"/>
        <v>3.1825562687515072E-3</v>
      </c>
      <c r="F2197">
        <v>181</v>
      </c>
      <c r="H2197" s="4">
        <f t="shared" si="649"/>
        <v>1.3615888411902125E-2</v>
      </c>
      <c r="I2197">
        <f t="shared" si="650"/>
        <v>0</v>
      </c>
      <c r="K2197">
        <v>0</v>
      </c>
      <c r="L2197" s="4">
        <v>5.42</v>
      </c>
      <c r="M2197">
        <f t="shared" si="651"/>
        <v>1.8731145170040577E-4</v>
      </c>
      <c r="O2197" s="4">
        <f t="shared" si="652"/>
        <v>0</v>
      </c>
      <c r="Q2197">
        <v>0</v>
      </c>
      <c r="S2197" s="4">
        <f t="shared" si="653"/>
        <v>1.2276440336999126E-2</v>
      </c>
      <c r="T2197">
        <v>99</v>
      </c>
      <c r="W2197" s="4">
        <f t="shared" si="654"/>
        <v>0</v>
      </c>
      <c r="X2197">
        <v>0</v>
      </c>
      <c r="Y2197" s="4">
        <v>43.8</v>
      </c>
      <c r="AB2197" s="4">
        <f t="shared" si="655"/>
        <v>0</v>
      </c>
      <c r="AC2197" s="3">
        <v>0</v>
      </c>
      <c r="AD2197" s="4">
        <f t="shared" si="656"/>
        <v>1.2342934224877547E-2</v>
      </c>
      <c r="AE2197">
        <f t="shared" si="657"/>
        <v>99</v>
      </c>
      <c r="AG2197">
        <v>99</v>
      </c>
      <c r="AH2197" s="4">
        <f t="shared" si="658"/>
        <v>3.72</v>
      </c>
      <c r="AJ2197">
        <v>3.72</v>
      </c>
      <c r="AK2197" s="4">
        <f t="shared" si="659"/>
        <v>1.1908525164383931E-2</v>
      </c>
      <c r="AL2197">
        <f t="shared" si="660"/>
        <v>99</v>
      </c>
      <c r="AN2197">
        <v>99</v>
      </c>
      <c r="AO2197" s="4">
        <f t="shared" si="661"/>
        <v>0.4</v>
      </c>
      <c r="AQ2197">
        <v>0.4</v>
      </c>
      <c r="AR2197" s="4">
        <f t="shared" si="662"/>
        <v>1766.9475950000001</v>
      </c>
      <c r="AT2197">
        <v>1766.9475950000001</v>
      </c>
      <c r="AV2197" s="4">
        <f t="shared" si="663"/>
        <v>1386542</v>
      </c>
      <c r="AX2197">
        <v>1386542</v>
      </c>
      <c r="AZ2197" s="4">
        <f t="shared" si="664"/>
        <v>3.8</v>
      </c>
      <c r="BB2197">
        <v>3.8</v>
      </c>
      <c r="BC2197" s="4">
        <f t="shared" si="665"/>
        <v>3.7</v>
      </c>
      <c r="BE2197">
        <v>3.7</v>
      </c>
      <c r="BF2197" s="4">
        <v>0.68899999999999995</v>
      </c>
      <c r="BG2197" s="4">
        <v>13.2</v>
      </c>
      <c r="BH2197" s="4">
        <f t="shared" si="647"/>
        <v>71.2</v>
      </c>
      <c r="BJ2197">
        <v>71.2</v>
      </c>
    </row>
    <row r="2198" spans="1:62" x14ac:dyDescent="0.25">
      <c r="A2198" s="4" t="s">
        <v>166</v>
      </c>
      <c r="B2198" s="4">
        <v>2003</v>
      </c>
      <c r="C2198" s="4">
        <v>1</v>
      </c>
      <c r="E2198" s="4">
        <f t="shared" si="648"/>
        <v>3.1716337064559611E-3</v>
      </c>
      <c r="F2198">
        <v>184</v>
      </c>
      <c r="H2198" s="4">
        <f t="shared" si="649"/>
        <v>1.3615888411902125E-2</v>
      </c>
      <c r="I2198">
        <f t="shared" si="650"/>
        <v>0</v>
      </c>
      <c r="K2198">
        <v>0</v>
      </c>
      <c r="L2198" s="4">
        <v>5.0999999999999996</v>
      </c>
      <c r="M2198">
        <f t="shared" si="651"/>
        <v>1.8731145170040577E-4</v>
      </c>
      <c r="O2198" s="4">
        <f t="shared" si="652"/>
        <v>0</v>
      </c>
      <c r="Q2198">
        <v>0</v>
      </c>
      <c r="S2198" s="4">
        <f t="shared" si="653"/>
        <v>2.1880998869007284E-3</v>
      </c>
      <c r="T2198">
        <v>31</v>
      </c>
      <c r="W2198" s="4">
        <f t="shared" si="654"/>
        <v>0</v>
      </c>
      <c r="X2198">
        <v>0</v>
      </c>
      <c r="Y2198" s="4">
        <v>42.9</v>
      </c>
      <c r="AB2198" s="4">
        <f t="shared" si="655"/>
        <v>0</v>
      </c>
      <c r="AC2198" s="3">
        <v>0</v>
      </c>
      <c r="AD2198" s="4">
        <f t="shared" si="656"/>
        <v>1.2332491933811713E-2</v>
      </c>
      <c r="AE2198">
        <f t="shared" si="657"/>
        <v>99</v>
      </c>
      <c r="AG2198">
        <v>99</v>
      </c>
      <c r="AH2198" s="4">
        <f t="shared" si="658"/>
        <v>3.91</v>
      </c>
      <c r="AJ2198">
        <v>3.91</v>
      </c>
      <c r="AK2198" s="4">
        <f t="shared" si="659"/>
        <v>1.1898350168918364E-2</v>
      </c>
      <c r="AL2198">
        <f t="shared" si="660"/>
        <v>99</v>
      </c>
      <c r="AN2198">
        <v>99</v>
      </c>
      <c r="AO2198" s="4">
        <f t="shared" si="661"/>
        <v>0.4</v>
      </c>
      <c r="AQ2198">
        <v>0.4</v>
      </c>
      <c r="AR2198" s="4">
        <f t="shared" si="662"/>
        <v>1766.9475950000001</v>
      </c>
      <c r="AT2198">
        <v>1766.9475950000001</v>
      </c>
      <c r="AV2198" s="4">
        <f t="shared" si="663"/>
        <v>1386542</v>
      </c>
      <c r="AX2198">
        <v>1386542</v>
      </c>
      <c r="AZ2198" s="4">
        <f t="shared" si="664"/>
        <v>3.8</v>
      </c>
      <c r="BB2198">
        <v>3.8</v>
      </c>
      <c r="BC2198" s="4">
        <f t="shared" si="665"/>
        <v>3.8</v>
      </c>
      <c r="BE2198">
        <v>3.8</v>
      </c>
      <c r="BF2198" s="4">
        <v>0.68200000000000005</v>
      </c>
      <c r="BG2198" s="4">
        <v>13</v>
      </c>
      <c r="BH2198" s="4">
        <f t="shared" si="647"/>
        <v>71</v>
      </c>
      <c r="BJ2198">
        <v>71</v>
      </c>
    </row>
    <row r="2199" spans="1:62" x14ac:dyDescent="0.25">
      <c r="A2199" s="4" t="s">
        <v>166</v>
      </c>
      <c r="B2199" s="4">
        <v>2002</v>
      </c>
      <c r="C2199" s="4">
        <v>1</v>
      </c>
      <c r="E2199" s="4">
        <f t="shared" si="648"/>
        <v>3.1633488307457802E-3</v>
      </c>
      <c r="F2199">
        <v>186</v>
      </c>
      <c r="H2199" s="4">
        <f t="shared" si="649"/>
        <v>1.3615888411902125E-2</v>
      </c>
      <c r="I2199">
        <f t="shared" si="650"/>
        <v>0</v>
      </c>
      <c r="K2199">
        <v>0</v>
      </c>
      <c r="L2199" s="4">
        <v>4.9400000000000004</v>
      </c>
      <c r="M2199">
        <f t="shared" si="651"/>
        <v>1.8731145170040577E-4</v>
      </c>
      <c r="O2199" s="4">
        <f t="shared" si="652"/>
        <v>0</v>
      </c>
      <c r="Q2199">
        <v>0</v>
      </c>
      <c r="S2199" s="4">
        <f t="shared" si="653"/>
        <v>8.675140700055771E-5</v>
      </c>
      <c r="W2199" s="4">
        <f t="shared" si="654"/>
        <v>0</v>
      </c>
      <c r="X2199">
        <v>0</v>
      </c>
      <c r="Y2199" s="4">
        <v>42</v>
      </c>
      <c r="AB2199" s="4">
        <f t="shared" si="655"/>
        <v>0</v>
      </c>
      <c r="AC2199" s="3">
        <v>0</v>
      </c>
      <c r="AD2199" s="4">
        <f t="shared" si="656"/>
        <v>1.2322035748024139E-2</v>
      </c>
      <c r="AE2199">
        <f t="shared" si="657"/>
        <v>99</v>
      </c>
      <c r="AG2199">
        <v>99</v>
      </c>
      <c r="AH2199" s="4">
        <f t="shared" si="658"/>
        <v>3.93</v>
      </c>
      <c r="AJ2199">
        <v>3.93</v>
      </c>
      <c r="AK2199" s="4">
        <f t="shared" si="659"/>
        <v>1.1888161323778004E-2</v>
      </c>
      <c r="AL2199">
        <f t="shared" si="660"/>
        <v>99</v>
      </c>
      <c r="AN2199">
        <v>99</v>
      </c>
      <c r="AO2199" s="4">
        <f t="shared" si="661"/>
        <v>0.4</v>
      </c>
      <c r="AQ2199">
        <v>0.4</v>
      </c>
      <c r="AR2199" s="4">
        <f t="shared" si="662"/>
        <v>1766.9475950000001</v>
      </c>
      <c r="AT2199">
        <v>1766.9475950000001</v>
      </c>
      <c r="AV2199" s="4">
        <f t="shared" si="663"/>
        <v>1386542</v>
      </c>
      <c r="AX2199">
        <v>1386542</v>
      </c>
      <c r="AZ2199" s="4">
        <f t="shared" si="664"/>
        <v>3.9</v>
      </c>
      <c r="BB2199">
        <v>3.9</v>
      </c>
      <c r="BC2199" s="4">
        <f t="shared" si="665"/>
        <v>3.8</v>
      </c>
      <c r="BE2199">
        <v>3.8</v>
      </c>
      <c r="BF2199" s="4">
        <v>0.67700000000000005</v>
      </c>
      <c r="BG2199" s="4">
        <v>12.9</v>
      </c>
      <c r="BH2199" s="4">
        <f t="shared" si="647"/>
        <v>79</v>
      </c>
      <c r="BJ2199">
        <v>79</v>
      </c>
    </row>
    <row r="2200" spans="1:62" x14ac:dyDescent="0.25">
      <c r="A2200" s="4" t="s">
        <v>166</v>
      </c>
      <c r="B2200" s="4">
        <v>2001</v>
      </c>
      <c r="C2200" s="4">
        <v>1</v>
      </c>
      <c r="E2200" s="4">
        <f t="shared" si="648"/>
        <v>3.1633488307457802E-3</v>
      </c>
      <c r="F2200">
        <v>186</v>
      </c>
      <c r="H2200" s="4">
        <f t="shared" si="649"/>
        <v>1.3615888411902125E-2</v>
      </c>
      <c r="I2200">
        <f t="shared" si="650"/>
        <v>0</v>
      </c>
      <c r="K2200">
        <v>0</v>
      </c>
      <c r="L2200" s="4">
        <v>4.7300000000000004</v>
      </c>
      <c r="M2200">
        <f t="shared" si="651"/>
        <v>1.8731145170040577E-4</v>
      </c>
      <c r="O2200" s="4">
        <f t="shared" si="652"/>
        <v>0</v>
      </c>
      <c r="Q2200">
        <v>0</v>
      </c>
      <c r="S2200" s="4">
        <f t="shared" si="653"/>
        <v>8.675140700055771E-5</v>
      </c>
      <c r="W2200" s="4">
        <f t="shared" si="654"/>
        <v>0</v>
      </c>
      <c r="X2200">
        <v>0</v>
      </c>
      <c r="Y2200" s="4">
        <v>41</v>
      </c>
      <c r="AB2200" s="4">
        <f t="shared" si="655"/>
        <v>0</v>
      </c>
      <c r="AC2200" s="3">
        <v>0</v>
      </c>
      <c r="AD2200" s="4">
        <f t="shared" si="656"/>
        <v>1.2311565603493406E-2</v>
      </c>
      <c r="AE2200">
        <f t="shared" si="657"/>
        <v>99</v>
      </c>
      <c r="AG2200">
        <v>99</v>
      </c>
      <c r="AH2200" s="4">
        <f t="shared" si="658"/>
        <v>3.64</v>
      </c>
      <c r="AJ2200">
        <v>3.64</v>
      </c>
      <c r="AK2200" s="4">
        <f t="shared" si="659"/>
        <v>1.1877958564077121E-2</v>
      </c>
      <c r="AL2200">
        <f t="shared" si="660"/>
        <v>99</v>
      </c>
      <c r="AN2200">
        <v>99</v>
      </c>
      <c r="AO2200" s="4">
        <f t="shared" si="661"/>
        <v>0.7</v>
      </c>
      <c r="AQ2200">
        <v>0.7</v>
      </c>
      <c r="AR2200" s="4">
        <f t="shared" si="662"/>
        <v>1766.9475950000001</v>
      </c>
      <c r="AT2200">
        <v>1766.9475950000001</v>
      </c>
      <c r="AV2200" s="4">
        <f t="shared" si="663"/>
        <v>1386542</v>
      </c>
      <c r="AX2200">
        <v>1386542</v>
      </c>
      <c r="AZ2200" s="4">
        <f t="shared" si="664"/>
        <v>3.9</v>
      </c>
      <c r="BB2200">
        <v>3.9</v>
      </c>
      <c r="BC2200" s="4">
        <f t="shared" si="665"/>
        <v>3.9</v>
      </c>
      <c r="BE2200">
        <v>3.9</v>
      </c>
      <c r="BF2200" s="4">
        <v>0.67300000000000004</v>
      </c>
      <c r="BG2200" s="4">
        <v>12.8</v>
      </c>
      <c r="BH2200" s="4">
        <f t="shared" si="647"/>
        <v>79</v>
      </c>
      <c r="BJ2200">
        <v>79</v>
      </c>
    </row>
    <row r="2201" spans="1:62" x14ac:dyDescent="0.25">
      <c r="A2201" s="4" t="s">
        <v>166</v>
      </c>
      <c r="B2201" s="4">
        <v>2000</v>
      </c>
      <c r="C2201" s="4">
        <v>1</v>
      </c>
      <c r="E2201" s="4">
        <f t="shared" si="648"/>
        <v>3.1633488307457802E-3</v>
      </c>
      <c r="F2201">
        <v>186</v>
      </c>
      <c r="H2201" s="4">
        <f t="shared" si="649"/>
        <v>1.3615888411902125E-2</v>
      </c>
      <c r="I2201">
        <f t="shared" si="650"/>
        <v>0</v>
      </c>
      <c r="K2201">
        <v>0</v>
      </c>
      <c r="L2201" s="4">
        <v>4.8</v>
      </c>
      <c r="M2201">
        <f t="shared" si="651"/>
        <v>1.8731145170040577E-4</v>
      </c>
      <c r="O2201" s="4">
        <f t="shared" si="652"/>
        <v>0</v>
      </c>
      <c r="Q2201">
        <v>0</v>
      </c>
      <c r="S2201" s="4">
        <f t="shared" si="653"/>
        <v>8.675140700055771E-5</v>
      </c>
      <c r="W2201" s="4">
        <f t="shared" si="654"/>
        <v>0</v>
      </c>
      <c r="X2201">
        <v>0</v>
      </c>
      <c r="Y2201" s="4">
        <v>4.0999999999999996</v>
      </c>
      <c r="AB2201" s="4">
        <f t="shared" si="655"/>
        <v>0</v>
      </c>
      <c r="AC2201" s="3">
        <v>0</v>
      </c>
      <c r="AD2201" s="4">
        <f t="shared" si="656"/>
        <v>1.2301081435724165E-2</v>
      </c>
      <c r="AE2201">
        <f t="shared" si="657"/>
        <v>99</v>
      </c>
      <c r="AG2201">
        <v>99</v>
      </c>
      <c r="AH2201" s="4">
        <f t="shared" si="658"/>
        <v>3.73</v>
      </c>
      <c r="AJ2201">
        <v>3.73</v>
      </c>
      <c r="AK2201" s="4">
        <f t="shared" si="659"/>
        <v>1.2194665176855439E-2</v>
      </c>
      <c r="AL2201">
        <f t="shared" si="660"/>
        <v>98</v>
      </c>
      <c r="AN2201">
        <v>98</v>
      </c>
      <c r="AO2201" s="4">
        <f t="shared" si="661"/>
        <v>0.7</v>
      </c>
      <c r="AQ2201">
        <v>0.7</v>
      </c>
      <c r="AR2201" s="4">
        <f t="shared" si="662"/>
        <v>1766.9475950000001</v>
      </c>
      <c r="AT2201">
        <v>1766.9475950000001</v>
      </c>
      <c r="AV2201" s="4">
        <f t="shared" si="663"/>
        <v>1386542</v>
      </c>
      <c r="AX2201">
        <v>1386542</v>
      </c>
      <c r="AZ2201" s="4">
        <f t="shared" si="664"/>
        <v>4</v>
      </c>
      <c r="BB2201">
        <v>4</v>
      </c>
      <c r="BC2201" s="4">
        <f t="shared" si="665"/>
        <v>3.9</v>
      </c>
      <c r="BE2201">
        <v>3.9</v>
      </c>
      <c r="BF2201" s="4">
        <v>0</v>
      </c>
      <c r="BG2201" s="4">
        <v>12.7</v>
      </c>
      <c r="BH2201" s="4">
        <f t="shared" si="647"/>
        <v>79</v>
      </c>
      <c r="BJ2201">
        <v>79</v>
      </c>
    </row>
    <row r="2202" spans="1:62" x14ac:dyDescent="0.25">
      <c r="A2202" s="4" t="s">
        <v>167</v>
      </c>
      <c r="B2202" s="4">
        <v>2015</v>
      </c>
      <c r="C2202" s="4">
        <v>1</v>
      </c>
      <c r="E2202" s="4">
        <f t="shared" si="648"/>
        <v>3.0493342433853174E-3</v>
      </c>
      <c r="F2202">
        <v>125</v>
      </c>
      <c r="H2202" s="4">
        <f t="shared" si="649"/>
        <v>1.3615888411902125E-2</v>
      </c>
      <c r="I2202">
        <f t="shared" si="650"/>
        <v>0</v>
      </c>
      <c r="K2202">
        <v>0</v>
      </c>
      <c r="M2202">
        <f t="shared" si="651"/>
        <v>1.8731145170040577E-4</v>
      </c>
      <c r="O2202" s="4">
        <f t="shared" si="652"/>
        <v>0</v>
      </c>
      <c r="Q2202">
        <v>0</v>
      </c>
      <c r="S2202" s="4">
        <f t="shared" si="653"/>
        <v>1.0850218227244775E-2</v>
      </c>
      <c r="T2202">
        <v>59</v>
      </c>
      <c r="W2202" s="4">
        <f t="shared" si="654"/>
        <v>0</v>
      </c>
      <c r="X2202">
        <v>0</v>
      </c>
      <c r="Y2202" s="4">
        <v>74.7</v>
      </c>
      <c r="AB2202" s="4">
        <f t="shared" si="655"/>
        <v>0</v>
      </c>
      <c r="AC2202" s="3">
        <v>0</v>
      </c>
      <c r="AD2202" s="4">
        <f t="shared" si="656"/>
        <v>1.155447144054381E-2</v>
      </c>
      <c r="AE2202">
        <f t="shared" si="657"/>
        <v>61</v>
      </c>
      <c r="AG2202">
        <v>61</v>
      </c>
      <c r="AH2202" s="4" t="e">
        <f t="shared" si="658"/>
        <v>#VALUE!</v>
      </c>
      <c r="AK2202" s="4">
        <f t="shared" si="659"/>
        <v>1.3236706365533674E-2</v>
      </c>
      <c r="AL2202">
        <f t="shared" si="660"/>
        <v>66</v>
      </c>
      <c r="AN2202">
        <v>66</v>
      </c>
      <c r="AO2202" s="4">
        <f t="shared" si="661"/>
        <v>0.1</v>
      </c>
      <c r="AQ2202">
        <v>0.1</v>
      </c>
      <c r="AR2202" s="4">
        <f t="shared" si="662"/>
        <v>4149.3634439999996</v>
      </c>
      <c r="AT2202">
        <v>4149.3634439999996</v>
      </c>
      <c r="AU2202">
        <v>4149.3634439999996</v>
      </c>
      <c r="AV2202" s="4">
        <f t="shared" si="663"/>
        <v>193759</v>
      </c>
      <c r="AX2202">
        <v>193759</v>
      </c>
      <c r="AY2202">
        <v>193759</v>
      </c>
      <c r="AZ2202" s="4">
        <f t="shared" si="664"/>
        <v>0.2</v>
      </c>
      <c r="BB2202">
        <v>0.2</v>
      </c>
      <c r="BC2202" s="4">
        <f t="shared" si="665"/>
        <v>0.1</v>
      </c>
      <c r="BE2202">
        <v>0.1</v>
      </c>
      <c r="BF2202" s="4">
        <v>0.70199999999999996</v>
      </c>
      <c r="BG2202" s="4">
        <v>12.9</v>
      </c>
      <c r="BH2202" s="4">
        <f t="shared" si="647"/>
        <v>74</v>
      </c>
      <c r="BJ2202">
        <v>74</v>
      </c>
    </row>
    <row r="2203" spans="1:62" x14ac:dyDescent="0.25">
      <c r="A2203" s="4" t="s">
        <v>167</v>
      </c>
      <c r="B2203" s="4">
        <v>2014</v>
      </c>
      <c r="C2203" s="4">
        <v>1</v>
      </c>
      <c r="E2203" s="4">
        <f t="shared" si="648"/>
        <v>3.0720964197072549E-3</v>
      </c>
      <c r="F2203">
        <v>128</v>
      </c>
      <c r="H2203" s="4">
        <f t="shared" si="649"/>
        <v>1.3615888411902125E-2</v>
      </c>
      <c r="I2203">
        <f t="shared" si="650"/>
        <v>0</v>
      </c>
      <c r="K2203">
        <v>0</v>
      </c>
      <c r="L2203" s="4">
        <v>0.01</v>
      </c>
      <c r="M2203">
        <f t="shared" si="651"/>
        <v>2.0052946921815613E-4</v>
      </c>
      <c r="O2203" s="4">
        <f t="shared" si="652"/>
        <v>660.27779229999999</v>
      </c>
      <c r="Q2203">
        <v>660.27779229999999</v>
      </c>
      <c r="S2203" s="4">
        <f t="shared" si="653"/>
        <v>9.7016751002609401E-3</v>
      </c>
      <c r="T2203">
        <v>56</v>
      </c>
      <c r="W2203" s="4">
        <f t="shared" si="654"/>
        <v>0</v>
      </c>
      <c r="X2203">
        <v>0</v>
      </c>
      <c r="Y2203" s="4">
        <v>74.3</v>
      </c>
      <c r="AB2203" s="4">
        <f t="shared" si="655"/>
        <v>0</v>
      </c>
      <c r="AC2203" s="3">
        <v>0</v>
      </c>
      <c r="AD2203" s="4">
        <f t="shared" si="656"/>
        <v>1.0421268169121832E-2</v>
      </c>
      <c r="AE2203">
        <f t="shared" si="657"/>
        <v>58</v>
      </c>
      <c r="AG2203">
        <v>58</v>
      </c>
      <c r="AH2203" s="4">
        <f t="shared" si="658"/>
        <v>7.22</v>
      </c>
      <c r="AJ2203">
        <v>7.22</v>
      </c>
      <c r="AK2203" s="4">
        <f t="shared" si="659"/>
        <v>1.2326066063830956E-2</v>
      </c>
      <c r="AL2203">
        <f t="shared" si="660"/>
        <v>63</v>
      </c>
      <c r="AN2203">
        <v>63</v>
      </c>
      <c r="AO2203" s="4">
        <f t="shared" si="661"/>
        <v>0.1</v>
      </c>
      <c r="AQ2203">
        <v>0.1</v>
      </c>
      <c r="AR2203" s="4">
        <f t="shared" si="662"/>
        <v>4178.9733690000003</v>
      </c>
      <c r="AT2203">
        <v>4178.9733690000003</v>
      </c>
      <c r="AU2203">
        <v>4178.9733690000003</v>
      </c>
      <c r="AV2203" s="4">
        <f t="shared" si="663"/>
        <v>19229</v>
      </c>
      <c r="AX2203">
        <v>19229</v>
      </c>
      <c r="AY2203">
        <v>19229</v>
      </c>
      <c r="AZ2203" s="4">
        <f t="shared" si="664"/>
        <v>0.2</v>
      </c>
      <c r="BB2203">
        <v>0.2</v>
      </c>
      <c r="BC2203" s="4">
        <f t="shared" si="665"/>
        <v>0.1</v>
      </c>
      <c r="BE2203">
        <v>0.1</v>
      </c>
      <c r="BF2203" s="4">
        <v>0.70099999999999996</v>
      </c>
      <c r="BG2203" s="4">
        <v>12.9</v>
      </c>
      <c r="BH2203" s="4">
        <f t="shared" si="647"/>
        <v>73.8</v>
      </c>
      <c r="BJ2203">
        <v>73.8</v>
      </c>
    </row>
    <row r="2204" spans="1:62" x14ac:dyDescent="0.25">
      <c r="A2204" s="4" t="s">
        <v>167</v>
      </c>
      <c r="B2204" s="4">
        <v>2013</v>
      </c>
      <c r="C2204" s="4">
        <v>1</v>
      </c>
      <c r="E2204" s="4">
        <f t="shared" si="648"/>
        <v>3.0932259307129609E-3</v>
      </c>
      <c r="F2204">
        <v>131</v>
      </c>
      <c r="H2204" s="4">
        <f t="shared" si="649"/>
        <v>1.3615888411902125E-2</v>
      </c>
      <c r="I2204">
        <f t="shared" si="650"/>
        <v>0</v>
      </c>
      <c r="K2204">
        <v>0</v>
      </c>
      <c r="L2204" s="4">
        <v>0.01</v>
      </c>
      <c r="M2204">
        <f t="shared" si="651"/>
        <v>2.0064336891797901E-4</v>
      </c>
      <c r="O2204" s="4">
        <f t="shared" si="652"/>
        <v>698.35227859999998</v>
      </c>
      <c r="Q2204">
        <v>698.35227859999998</v>
      </c>
      <c r="S2204" s="4">
        <f t="shared" si="653"/>
        <v>1.8256414550525489E-4</v>
      </c>
      <c r="T2204">
        <v>6</v>
      </c>
      <c r="W2204" s="4">
        <f t="shared" si="654"/>
        <v>0</v>
      </c>
      <c r="X2204">
        <v>0</v>
      </c>
      <c r="Y2204" s="4">
        <v>73.8</v>
      </c>
      <c r="AB2204" s="4">
        <f t="shared" si="655"/>
        <v>0</v>
      </c>
      <c r="AC2204" s="3">
        <v>0</v>
      </c>
      <c r="AD2204" s="4">
        <f t="shared" si="656"/>
        <v>1.1894281455387401E-2</v>
      </c>
      <c r="AE2204">
        <f t="shared" si="657"/>
        <v>62</v>
      </c>
      <c r="AG2204">
        <v>62</v>
      </c>
      <c r="AH2204" s="4">
        <f t="shared" si="658"/>
        <v>6.91</v>
      </c>
      <c r="AJ2204">
        <v>6.91</v>
      </c>
      <c r="AK2204" s="4">
        <f t="shared" si="659"/>
        <v>1.3491272917185224E-2</v>
      </c>
      <c r="AL2204">
        <f t="shared" si="660"/>
        <v>67</v>
      </c>
      <c r="AN2204">
        <v>67</v>
      </c>
      <c r="AO2204" s="4">
        <f t="shared" si="661"/>
        <v>0.1</v>
      </c>
      <c r="AQ2204">
        <v>0.1</v>
      </c>
      <c r="AR2204" s="4">
        <f t="shared" si="662"/>
        <v>4219.6512300000004</v>
      </c>
      <c r="AT2204">
        <v>4219.6512300000004</v>
      </c>
      <c r="AU2204">
        <v>4219.6512300000004</v>
      </c>
      <c r="AV2204" s="4">
        <f t="shared" si="663"/>
        <v>19757</v>
      </c>
      <c r="AX2204">
        <v>19757</v>
      </c>
      <c r="AY2204">
        <v>19757</v>
      </c>
      <c r="AZ2204" s="4">
        <f t="shared" si="664"/>
        <v>0.2</v>
      </c>
      <c r="BB2204">
        <v>0.2</v>
      </c>
      <c r="BC2204" s="4">
        <f t="shared" si="665"/>
        <v>0.1</v>
      </c>
      <c r="BE2204">
        <v>0.1</v>
      </c>
      <c r="BF2204" s="4">
        <v>0.7</v>
      </c>
      <c r="BG2204" s="4">
        <v>12.9</v>
      </c>
      <c r="BH2204" s="4">
        <f t="shared" si="647"/>
        <v>73.599999999999994</v>
      </c>
      <c r="BJ2204">
        <v>73.599999999999994</v>
      </c>
    </row>
    <row r="2205" spans="1:62" x14ac:dyDescent="0.25">
      <c r="A2205" s="4" t="s">
        <v>167</v>
      </c>
      <c r="B2205" s="4">
        <v>2012</v>
      </c>
      <c r="C2205" s="4">
        <v>1</v>
      </c>
      <c r="E2205" s="4">
        <f t="shared" si="648"/>
        <v>3.1247172744652517E-3</v>
      </c>
      <c r="F2205">
        <v>136</v>
      </c>
      <c r="H2205" s="4">
        <f t="shared" si="649"/>
        <v>1.3615888411902125E-2</v>
      </c>
      <c r="I2205">
        <f t="shared" si="650"/>
        <v>0</v>
      </c>
      <c r="K2205">
        <v>0</v>
      </c>
      <c r="L2205" s="4">
        <v>0.01</v>
      </c>
      <c r="M2205">
        <f t="shared" si="651"/>
        <v>1.9915063593371448E-4</v>
      </c>
      <c r="O2205" s="4">
        <f t="shared" si="652"/>
        <v>492.05522630000002</v>
      </c>
      <c r="Q2205">
        <v>492.05522630000002</v>
      </c>
      <c r="S2205" s="4">
        <f t="shared" si="653"/>
        <v>1.2664988834899617E-2</v>
      </c>
      <c r="T2205">
        <v>64</v>
      </c>
      <c r="W2205" s="4">
        <f t="shared" si="654"/>
        <v>1</v>
      </c>
      <c r="X2205">
        <v>1</v>
      </c>
      <c r="Y2205" s="4">
        <v>73.400000000000006</v>
      </c>
      <c r="AB2205" s="4">
        <f t="shared" si="655"/>
        <v>0</v>
      </c>
      <c r="AC2205" s="3">
        <v>0</v>
      </c>
      <c r="AD2205" s="4">
        <f t="shared" si="656"/>
        <v>1.1883510097355875E-2</v>
      </c>
      <c r="AE2205">
        <f t="shared" si="657"/>
        <v>62</v>
      </c>
      <c r="AG2205">
        <v>62</v>
      </c>
      <c r="AH2205" s="4">
        <f t="shared" si="658"/>
        <v>5.2</v>
      </c>
      <c r="AJ2205">
        <v>5.2</v>
      </c>
      <c r="AK2205" s="4">
        <f t="shared" si="659"/>
        <v>1.2618678941739481E-2</v>
      </c>
      <c r="AL2205">
        <f t="shared" si="660"/>
        <v>64</v>
      </c>
      <c r="AN2205">
        <v>64</v>
      </c>
      <c r="AO2205" s="4">
        <f t="shared" si="661"/>
        <v>0.1</v>
      </c>
      <c r="AQ2205">
        <v>0.1</v>
      </c>
      <c r="AR2205" s="4">
        <f t="shared" si="662"/>
        <v>4234.554443</v>
      </c>
      <c r="AT2205">
        <v>4234.554443</v>
      </c>
      <c r="AU2205">
        <v>4234.554443</v>
      </c>
      <c r="AV2205" s="4">
        <f t="shared" si="663"/>
        <v>189194</v>
      </c>
      <c r="AX2205">
        <v>189194</v>
      </c>
      <c r="AY2205">
        <v>189194</v>
      </c>
      <c r="AZ2205" s="4">
        <f t="shared" si="664"/>
        <v>0.2</v>
      </c>
      <c r="BB2205">
        <v>0.2</v>
      </c>
      <c r="BC2205" s="4">
        <f t="shared" si="665"/>
        <v>0.1</v>
      </c>
      <c r="BE2205">
        <v>0.1</v>
      </c>
      <c r="BF2205" s="4">
        <v>0.69799999999999995</v>
      </c>
      <c r="BG2205" s="4">
        <v>12.9</v>
      </c>
      <c r="BH2205" s="4">
        <f t="shared" si="647"/>
        <v>73.2</v>
      </c>
      <c r="BJ2205">
        <v>73.2</v>
      </c>
    </row>
    <row r="2206" spans="1:62" x14ac:dyDescent="0.25">
      <c r="A2206" s="4" t="s">
        <v>167</v>
      </c>
      <c r="B2206" s="4">
        <v>2011</v>
      </c>
      <c r="C2206" s="4">
        <v>1</v>
      </c>
      <c r="E2206" s="4">
        <f t="shared" si="648"/>
        <v>3.1413247177148143E-3</v>
      </c>
      <c r="F2206">
        <v>139</v>
      </c>
      <c r="H2206" s="4">
        <f t="shared" si="649"/>
        <v>1.3615888411902125E-2</v>
      </c>
      <c r="I2206">
        <f t="shared" si="650"/>
        <v>0</v>
      </c>
      <c r="K2206">
        <v>0</v>
      </c>
      <c r="L2206" s="4">
        <v>2.15</v>
      </c>
      <c r="M2206">
        <f t="shared" si="651"/>
        <v>1.9986705588834522E-4</v>
      </c>
      <c r="O2206" s="4">
        <f t="shared" si="652"/>
        <v>558.7206486</v>
      </c>
      <c r="Q2206">
        <v>558.7206486</v>
      </c>
      <c r="S2206" s="4">
        <f t="shared" si="653"/>
        <v>1.046965135141335E-2</v>
      </c>
      <c r="T2206">
        <v>58</v>
      </c>
      <c r="W2206" s="4">
        <f t="shared" si="654"/>
        <v>0</v>
      </c>
      <c r="X2206">
        <v>0</v>
      </c>
      <c r="Y2206" s="4">
        <v>72.900000000000006</v>
      </c>
      <c r="AB2206" s="4">
        <f t="shared" si="655"/>
        <v>0</v>
      </c>
      <c r="AC2206" s="3">
        <v>0</v>
      </c>
      <c r="AD2206" s="4">
        <f t="shared" si="656"/>
        <v>1.8358782564170602E-4</v>
      </c>
      <c r="AE2206">
        <f t="shared" si="657"/>
        <v>6</v>
      </c>
      <c r="AG2206">
        <v>6</v>
      </c>
      <c r="AH2206" s="4">
        <f t="shared" si="658"/>
        <v>5.8</v>
      </c>
      <c r="AJ2206">
        <v>5.8</v>
      </c>
      <c r="AK2206" s="4">
        <f t="shared" si="659"/>
        <v>1.2909151333110505E-2</v>
      </c>
      <c r="AL2206">
        <f t="shared" si="660"/>
        <v>65</v>
      </c>
      <c r="AN2206">
        <v>65</v>
      </c>
      <c r="AO2206" s="4">
        <f t="shared" si="661"/>
        <v>0.1</v>
      </c>
      <c r="AQ2206">
        <v>0.1</v>
      </c>
      <c r="AR2206" s="4">
        <f t="shared" si="662"/>
        <v>3942.9827</v>
      </c>
      <c r="AT2206">
        <v>3942.9827</v>
      </c>
      <c r="AU2206">
        <v>3942.9827</v>
      </c>
      <c r="AV2206" s="4">
        <f t="shared" si="663"/>
        <v>187665</v>
      </c>
      <c r="AX2206">
        <v>187665</v>
      </c>
      <c r="AY2206">
        <v>187665</v>
      </c>
      <c r="AZ2206" s="4">
        <f t="shared" si="664"/>
        <v>0.2</v>
      </c>
      <c r="BB2206">
        <v>0.2</v>
      </c>
      <c r="BC2206" s="4">
        <f t="shared" si="665"/>
        <v>0.1</v>
      </c>
      <c r="BE2206">
        <v>0.1</v>
      </c>
      <c r="BF2206" s="4">
        <v>0.69299999999999995</v>
      </c>
      <c r="BG2206" s="4">
        <v>12.9</v>
      </c>
      <c r="BH2206" s="4">
        <f t="shared" si="647"/>
        <v>73</v>
      </c>
      <c r="BJ2206">
        <v>73</v>
      </c>
    </row>
    <row r="2207" spans="1:62" x14ac:dyDescent="0.25">
      <c r="A2207" s="4" t="s">
        <v>167</v>
      </c>
      <c r="B2207" s="4">
        <v>2010</v>
      </c>
      <c r="C2207" s="4">
        <v>1</v>
      </c>
      <c r="E2207" s="4">
        <f t="shared" si="648"/>
        <v>3.1650999060883925E-3</v>
      </c>
      <c r="F2207">
        <v>144</v>
      </c>
      <c r="H2207" s="4">
        <f t="shared" si="649"/>
        <v>1.3615888411902125E-2</v>
      </c>
      <c r="I2207">
        <f t="shared" si="650"/>
        <v>0</v>
      </c>
      <c r="K2207">
        <v>0</v>
      </c>
      <c r="L2207" s="4">
        <v>3.01</v>
      </c>
      <c r="M2207">
        <f t="shared" si="651"/>
        <v>1.9835915460950259E-4</v>
      </c>
      <c r="O2207" s="4">
        <f t="shared" si="652"/>
        <v>434.79406790000002</v>
      </c>
      <c r="Q2207">
        <v>434.79406790000002</v>
      </c>
      <c r="S2207" s="4">
        <f t="shared" si="653"/>
        <v>1.0086371747111232E-2</v>
      </c>
      <c r="T2207">
        <v>57</v>
      </c>
      <c r="W2207" s="4">
        <f t="shared" si="654"/>
        <v>8</v>
      </c>
      <c r="X2207">
        <v>8</v>
      </c>
      <c r="Y2207" s="4">
        <v>72.5</v>
      </c>
      <c r="AB2207" s="4">
        <f t="shared" si="655"/>
        <v>0</v>
      </c>
      <c r="AC2207" s="3">
        <v>0</v>
      </c>
      <c r="AD2207" s="4">
        <f t="shared" si="656"/>
        <v>9.972316158996462E-3</v>
      </c>
      <c r="AE2207">
        <f t="shared" si="657"/>
        <v>57</v>
      </c>
      <c r="AG2207">
        <v>57</v>
      </c>
      <c r="AH2207" s="4">
        <f t="shared" si="658"/>
        <v>5.7</v>
      </c>
      <c r="AJ2207">
        <v>5.7</v>
      </c>
      <c r="AK2207" s="4">
        <f t="shared" si="659"/>
        <v>1.1965734986607456E-2</v>
      </c>
      <c r="AL2207">
        <f t="shared" si="660"/>
        <v>62</v>
      </c>
      <c r="AN2207">
        <v>62</v>
      </c>
      <c r="AO2207" s="4">
        <f t="shared" si="661"/>
        <v>0.1</v>
      </c>
      <c r="AQ2207">
        <v>0.1</v>
      </c>
      <c r="AR2207" s="4">
        <f t="shared" si="662"/>
        <v>3453.4874340000001</v>
      </c>
      <c r="AT2207">
        <v>3453.4874340000001</v>
      </c>
      <c r="AU2207">
        <v>3453.4874340000001</v>
      </c>
      <c r="AV2207" s="4">
        <f t="shared" si="663"/>
        <v>18625</v>
      </c>
      <c r="AX2207">
        <v>18625</v>
      </c>
      <c r="AY2207">
        <v>18625</v>
      </c>
      <c r="AZ2207" s="4">
        <f t="shared" si="664"/>
        <v>0.2</v>
      </c>
      <c r="BB2207">
        <v>0.2</v>
      </c>
      <c r="BC2207" s="4">
        <f t="shared" si="665"/>
        <v>0.2</v>
      </c>
      <c r="BE2207">
        <v>0.2</v>
      </c>
      <c r="BF2207" s="4">
        <v>0.69</v>
      </c>
      <c r="BG2207" s="4">
        <v>12.9</v>
      </c>
      <c r="BH2207" s="4">
        <f t="shared" si="647"/>
        <v>72.599999999999994</v>
      </c>
      <c r="BJ2207">
        <v>72.599999999999994</v>
      </c>
    </row>
    <row r="2208" spans="1:62" x14ac:dyDescent="0.25">
      <c r="A2208" s="4" t="s">
        <v>167</v>
      </c>
      <c r="B2208" s="4">
        <v>2009</v>
      </c>
      <c r="C2208" s="4">
        <v>1</v>
      </c>
      <c r="E2208" s="4">
        <f t="shared" si="648"/>
        <v>3.2043298962112633E-3</v>
      </c>
      <c r="F2208">
        <v>172</v>
      </c>
      <c r="H2208" s="4">
        <f t="shared" si="649"/>
        <v>1.3615888411902125E-2</v>
      </c>
      <c r="I2208">
        <f t="shared" si="650"/>
        <v>0</v>
      </c>
      <c r="K2208">
        <v>0</v>
      </c>
      <c r="L2208" s="4">
        <v>2.88</v>
      </c>
      <c r="M2208">
        <f t="shared" si="651"/>
        <v>1.8874889296363877E-4</v>
      </c>
      <c r="O2208" s="4">
        <f t="shared" si="652"/>
        <v>42.123683739999997</v>
      </c>
      <c r="Q2208">
        <v>42.123683739999997</v>
      </c>
      <c r="S2208" s="4">
        <f t="shared" si="653"/>
        <v>5.3739071854982234E-3</v>
      </c>
      <c r="T2208">
        <v>44</v>
      </c>
      <c r="W2208" s="4">
        <f t="shared" si="654"/>
        <v>0</v>
      </c>
      <c r="X2208">
        <v>0</v>
      </c>
      <c r="Y2208" s="4">
        <v>72</v>
      </c>
      <c r="AB2208" s="4">
        <f t="shared" si="655"/>
        <v>0</v>
      </c>
      <c r="AC2208" s="3">
        <v>0</v>
      </c>
      <c r="AD2208" s="4">
        <f t="shared" si="656"/>
        <v>5.5762066546641642E-3</v>
      </c>
      <c r="AE2208">
        <f t="shared" si="657"/>
        <v>45</v>
      </c>
      <c r="AG2208">
        <v>45</v>
      </c>
      <c r="AH2208" s="4">
        <f t="shared" si="658"/>
        <v>5.4</v>
      </c>
      <c r="AJ2208">
        <v>5.4</v>
      </c>
      <c r="AK2208" s="4">
        <f t="shared" si="659"/>
        <v>7.3972719684953963E-3</v>
      </c>
      <c r="AL2208">
        <f t="shared" si="660"/>
        <v>49</v>
      </c>
      <c r="AN2208">
        <v>49</v>
      </c>
      <c r="AO2208" s="4">
        <f t="shared" si="661"/>
        <v>0.1</v>
      </c>
      <c r="AQ2208">
        <v>0.1</v>
      </c>
      <c r="AR2208" s="4">
        <f t="shared" si="662"/>
        <v>335.11283800000001</v>
      </c>
      <c r="AT2208">
        <v>335.11283800000001</v>
      </c>
      <c r="AU2208">
        <v>335.11283800000001</v>
      </c>
      <c r="AV2208" s="4">
        <f t="shared" si="663"/>
        <v>184826</v>
      </c>
      <c r="AX2208">
        <v>184826</v>
      </c>
      <c r="AY2208">
        <v>184826</v>
      </c>
      <c r="AZ2208" s="4">
        <f t="shared" si="664"/>
        <v>0.2</v>
      </c>
      <c r="BB2208">
        <v>0.2</v>
      </c>
      <c r="BC2208" s="4">
        <f t="shared" si="665"/>
        <v>0.2</v>
      </c>
      <c r="BE2208">
        <v>0.2</v>
      </c>
      <c r="BF2208" s="4">
        <v>0.69099999999999995</v>
      </c>
      <c r="BG2208" s="4">
        <v>12.9</v>
      </c>
      <c r="BH2208" s="4">
        <f t="shared" si="647"/>
        <v>76</v>
      </c>
      <c r="BJ2208">
        <v>76</v>
      </c>
    </row>
    <row r="2209" spans="1:62" x14ac:dyDescent="0.25">
      <c r="A2209" s="4" t="s">
        <v>167</v>
      </c>
      <c r="B2209" s="4">
        <v>2008</v>
      </c>
      <c r="C2209" s="4">
        <v>1</v>
      </c>
      <c r="E2209" s="4">
        <f t="shared" si="648"/>
        <v>3.1732221201864817E-3</v>
      </c>
      <c r="F2209">
        <v>146</v>
      </c>
      <c r="H2209" s="4">
        <f t="shared" si="649"/>
        <v>1.3615888411902125E-2</v>
      </c>
      <c r="I2209">
        <f t="shared" si="650"/>
        <v>0</v>
      </c>
      <c r="K2209">
        <v>0</v>
      </c>
      <c r="L2209" s="4">
        <v>3.97</v>
      </c>
      <c r="M2209">
        <f t="shared" si="651"/>
        <v>1.8892217557070389E-4</v>
      </c>
      <c r="O2209" s="4">
        <f t="shared" si="652"/>
        <v>47.35260547</v>
      </c>
      <c r="Q2209">
        <v>47.35260547</v>
      </c>
      <c r="S2209" s="4">
        <f t="shared" si="653"/>
        <v>3.628094737578716E-4</v>
      </c>
      <c r="T2209">
        <v>12</v>
      </c>
      <c r="W2209" s="4">
        <f t="shared" si="654"/>
        <v>0</v>
      </c>
      <c r="X2209">
        <v>0</v>
      </c>
      <c r="Y2209" s="4">
        <v>71.400000000000006</v>
      </c>
      <c r="AB2209" s="4">
        <f t="shared" si="655"/>
        <v>0</v>
      </c>
      <c r="AC2209" s="3">
        <v>0</v>
      </c>
      <c r="AD2209" s="4">
        <f t="shared" si="656"/>
        <v>8.782567942374803E-3</v>
      </c>
      <c r="AE2209">
        <f t="shared" si="657"/>
        <v>54</v>
      </c>
      <c r="AG2209">
        <v>54</v>
      </c>
      <c r="AH2209" s="4">
        <f t="shared" si="658"/>
        <v>4.5199999999999996</v>
      </c>
      <c r="AJ2209">
        <v>4.5199999999999996</v>
      </c>
      <c r="AK2209" s="4">
        <f t="shared" si="659"/>
        <v>1.7040737920631188E-3</v>
      </c>
      <c r="AL2209">
        <f t="shared" si="660"/>
        <v>26</v>
      </c>
      <c r="AN2209">
        <v>26</v>
      </c>
      <c r="AO2209" s="4">
        <f t="shared" si="661"/>
        <v>0.1</v>
      </c>
      <c r="AQ2209">
        <v>0.1</v>
      </c>
      <c r="AR2209" s="4">
        <f t="shared" si="662"/>
        <v>359.82222999999999</v>
      </c>
      <c r="AT2209">
        <v>359.82222999999999</v>
      </c>
      <c r="AU2209">
        <v>359.82222999999999</v>
      </c>
      <c r="AV2209" s="4">
        <f t="shared" si="663"/>
        <v>183526</v>
      </c>
      <c r="AX2209">
        <v>183526</v>
      </c>
      <c r="AY2209">
        <v>183526</v>
      </c>
      <c r="AZ2209" s="4">
        <f t="shared" si="664"/>
        <v>0.2</v>
      </c>
      <c r="BB2209">
        <v>0.2</v>
      </c>
      <c r="BC2209" s="4">
        <f t="shared" si="665"/>
        <v>0.2</v>
      </c>
      <c r="BE2209">
        <v>0.2</v>
      </c>
      <c r="BF2209" s="4">
        <v>0.68799999999999994</v>
      </c>
      <c r="BG2209" s="4">
        <v>12.9</v>
      </c>
      <c r="BH2209" s="4">
        <f t="shared" si="647"/>
        <v>72.5</v>
      </c>
      <c r="BJ2209">
        <v>72.5</v>
      </c>
    </row>
    <row r="2210" spans="1:62" x14ac:dyDescent="0.25">
      <c r="A2210" s="4" t="s">
        <v>167</v>
      </c>
      <c r="B2210" s="4">
        <v>2007</v>
      </c>
      <c r="C2210" s="4">
        <v>1</v>
      </c>
      <c r="E2210" s="4">
        <f t="shared" si="648"/>
        <v>3.1838984337599651E-3</v>
      </c>
      <c r="F2210">
        <v>149</v>
      </c>
      <c r="H2210" s="4">
        <f t="shared" si="649"/>
        <v>1.3615888411902125E-2</v>
      </c>
      <c r="I2210">
        <f t="shared" si="650"/>
        <v>0</v>
      </c>
      <c r="K2210">
        <v>0</v>
      </c>
      <c r="L2210" s="4">
        <v>3.85</v>
      </c>
      <c r="M2210">
        <f t="shared" si="651"/>
        <v>1.8893484841173676E-4</v>
      </c>
      <c r="O2210" s="4">
        <f t="shared" si="652"/>
        <v>47.736381909999999</v>
      </c>
      <c r="Q2210">
        <v>47.736381909999999</v>
      </c>
      <c r="S2210" s="4">
        <f t="shared" si="653"/>
        <v>6.0250345544154106E-3</v>
      </c>
      <c r="T2210">
        <v>46</v>
      </c>
      <c r="W2210" s="4">
        <f t="shared" si="654"/>
        <v>0</v>
      </c>
      <c r="X2210">
        <v>0</v>
      </c>
      <c r="Y2210" s="4">
        <v>7.9</v>
      </c>
      <c r="AB2210" s="4">
        <f t="shared" si="655"/>
        <v>0</v>
      </c>
      <c r="AC2210" s="3">
        <v>0</v>
      </c>
      <c r="AD2210" s="4">
        <f t="shared" si="656"/>
        <v>6.9053958232012285E-3</v>
      </c>
      <c r="AE2210">
        <f t="shared" si="657"/>
        <v>49</v>
      </c>
      <c r="AG2210">
        <v>49</v>
      </c>
      <c r="AH2210" s="4">
        <f t="shared" si="658"/>
        <v>5.25</v>
      </c>
      <c r="AJ2210">
        <v>5.25</v>
      </c>
      <c r="AK2210" s="4">
        <f t="shared" si="659"/>
        <v>8.7618870294357293E-3</v>
      </c>
      <c r="AL2210">
        <f t="shared" si="660"/>
        <v>53</v>
      </c>
      <c r="AN2210">
        <v>53</v>
      </c>
      <c r="AO2210" s="4">
        <f t="shared" si="661"/>
        <v>0.1</v>
      </c>
      <c r="AQ2210">
        <v>0.1</v>
      </c>
      <c r="AR2210" s="4">
        <f t="shared" si="662"/>
        <v>322.54312099999999</v>
      </c>
      <c r="AT2210">
        <v>322.54312099999999</v>
      </c>
      <c r="AU2210">
        <v>322.54312099999999</v>
      </c>
      <c r="AV2210" s="4">
        <f t="shared" si="663"/>
        <v>182286</v>
      </c>
      <c r="AX2210">
        <v>182286</v>
      </c>
      <c r="AY2210">
        <v>182286</v>
      </c>
      <c r="AZ2210" s="4">
        <f t="shared" si="664"/>
        <v>0.2</v>
      </c>
      <c r="BB2210">
        <v>0.2</v>
      </c>
      <c r="BC2210" s="4">
        <f t="shared" si="665"/>
        <v>0.2</v>
      </c>
      <c r="BE2210">
        <v>0.2</v>
      </c>
      <c r="BF2210" s="4">
        <v>0.68200000000000005</v>
      </c>
      <c r="BG2210" s="4">
        <v>12.9</v>
      </c>
      <c r="BH2210" s="4">
        <f t="shared" si="647"/>
        <v>72.2</v>
      </c>
      <c r="BJ2210">
        <v>72.2</v>
      </c>
    </row>
    <row r="2211" spans="1:62" x14ac:dyDescent="0.25">
      <c r="A2211" s="4" t="s">
        <v>167</v>
      </c>
      <c r="B2211" s="4">
        <v>2006</v>
      </c>
      <c r="C2211" s="4">
        <v>1</v>
      </c>
      <c r="E2211" s="4">
        <f t="shared" si="648"/>
        <v>3.1952924154042208E-3</v>
      </c>
      <c r="F2211">
        <v>153</v>
      </c>
      <c r="H2211" s="4">
        <f t="shared" si="649"/>
        <v>1.3615888411902125E-2</v>
      </c>
      <c r="I2211">
        <f t="shared" si="650"/>
        <v>0</v>
      </c>
      <c r="K2211">
        <v>0</v>
      </c>
      <c r="L2211" s="4">
        <v>3.52</v>
      </c>
      <c r="M2211">
        <f t="shared" si="651"/>
        <v>1.8868580678624067E-4</v>
      </c>
      <c r="O2211" s="4">
        <f t="shared" si="652"/>
        <v>40.228556689999998</v>
      </c>
      <c r="Q2211">
        <v>40.228556689999998</v>
      </c>
      <c r="S2211" s="4">
        <f t="shared" si="653"/>
        <v>2.9687503637034394E-3</v>
      </c>
      <c r="T2211">
        <v>35</v>
      </c>
      <c r="W2211" s="4">
        <f t="shared" si="654"/>
        <v>0</v>
      </c>
      <c r="X2211">
        <v>0</v>
      </c>
      <c r="Y2211" s="4">
        <v>7.3</v>
      </c>
      <c r="AB2211" s="4">
        <f t="shared" si="655"/>
        <v>0</v>
      </c>
      <c r="AC2211" s="3">
        <v>0</v>
      </c>
      <c r="AD2211" s="4">
        <f t="shared" si="656"/>
        <v>3.293253983588706E-3</v>
      </c>
      <c r="AE2211">
        <f t="shared" si="657"/>
        <v>37</v>
      </c>
      <c r="AG2211">
        <v>37</v>
      </c>
      <c r="AH2211" s="4">
        <f t="shared" si="658"/>
        <v>4.68</v>
      </c>
      <c r="AJ2211">
        <v>4.68</v>
      </c>
      <c r="AK2211" s="4">
        <f t="shared" si="659"/>
        <v>4.2518529205092795E-3</v>
      </c>
      <c r="AL2211">
        <f t="shared" si="660"/>
        <v>39</v>
      </c>
      <c r="AN2211">
        <v>39</v>
      </c>
      <c r="AO2211" s="4">
        <f t="shared" si="661"/>
        <v>0.1</v>
      </c>
      <c r="AQ2211">
        <v>0.1</v>
      </c>
      <c r="AR2211" s="4">
        <f t="shared" si="662"/>
        <v>287.96389900000003</v>
      </c>
      <c r="AT2211">
        <v>287.96389900000003</v>
      </c>
      <c r="AU2211">
        <v>287.96389900000003</v>
      </c>
      <c r="AV2211" s="4">
        <f t="shared" si="663"/>
        <v>18194</v>
      </c>
      <c r="AX2211">
        <v>18194</v>
      </c>
      <c r="AY2211">
        <v>18194</v>
      </c>
      <c r="AZ2211" s="4">
        <f t="shared" si="664"/>
        <v>0.2</v>
      </c>
      <c r="BB2211">
        <v>0.2</v>
      </c>
      <c r="BC2211" s="4">
        <f t="shared" si="665"/>
        <v>0.2</v>
      </c>
      <c r="BE2211">
        <v>0.2</v>
      </c>
      <c r="BF2211" s="4">
        <v>0.67700000000000005</v>
      </c>
      <c r="BG2211" s="4">
        <v>12.7</v>
      </c>
      <c r="BH2211" s="4">
        <f t="shared" si="647"/>
        <v>72</v>
      </c>
      <c r="BJ2211">
        <v>72</v>
      </c>
    </row>
    <row r="2212" spans="1:62" x14ac:dyDescent="0.25">
      <c r="A2212" s="4" t="s">
        <v>167</v>
      </c>
      <c r="B2212" s="4">
        <v>2005</v>
      </c>
      <c r="C2212" s="4">
        <v>1</v>
      </c>
      <c r="E2212" s="4">
        <f t="shared" si="648"/>
        <v>1.567679693842238E-3</v>
      </c>
      <c r="F2212">
        <v>16</v>
      </c>
      <c r="H2212" s="4">
        <f t="shared" si="649"/>
        <v>1.3615888411902125E-2</v>
      </c>
      <c r="I2212">
        <f t="shared" si="650"/>
        <v>0</v>
      </c>
      <c r="K2212">
        <v>0</v>
      </c>
      <c r="L2212" s="4">
        <v>3.63</v>
      </c>
      <c r="M2212">
        <f t="shared" si="651"/>
        <v>1.9558985571140487E-4</v>
      </c>
      <c r="O2212" s="4">
        <f t="shared" si="652"/>
        <v>287.4671305</v>
      </c>
      <c r="Q2212">
        <v>287.4671305</v>
      </c>
      <c r="S2212" s="4">
        <f t="shared" si="653"/>
        <v>4.4730486886273577E-3</v>
      </c>
      <c r="T2212">
        <v>41</v>
      </c>
      <c r="W2212" s="4">
        <f t="shared" si="654"/>
        <v>0</v>
      </c>
      <c r="X2212">
        <v>0</v>
      </c>
      <c r="Y2212" s="4">
        <v>69.7</v>
      </c>
      <c r="AB2212" s="4">
        <f t="shared" si="655"/>
        <v>0</v>
      </c>
      <c r="AC2212" s="3">
        <v>0</v>
      </c>
      <c r="AD2212" s="4">
        <f t="shared" si="656"/>
        <v>9.1100359063955999E-3</v>
      </c>
      <c r="AE2212">
        <f t="shared" si="657"/>
        <v>55</v>
      </c>
      <c r="AG2212">
        <v>55</v>
      </c>
      <c r="AH2212" s="4">
        <f t="shared" si="658"/>
        <v>4.47</v>
      </c>
      <c r="AJ2212">
        <v>4.47</v>
      </c>
      <c r="AK2212" s="4">
        <f t="shared" si="659"/>
        <v>7.3105560666141952E-3</v>
      </c>
      <c r="AL2212">
        <f t="shared" si="660"/>
        <v>49</v>
      </c>
      <c r="AN2212">
        <v>49</v>
      </c>
      <c r="AO2212" s="4">
        <f t="shared" si="661"/>
        <v>0.1</v>
      </c>
      <c r="AQ2212">
        <v>0.1</v>
      </c>
      <c r="AR2212" s="4">
        <f t="shared" si="662"/>
        <v>2571.2623480000002</v>
      </c>
      <c r="AT2212">
        <v>2571.2623480000002</v>
      </c>
      <c r="AU2212">
        <v>2571.2623480000002</v>
      </c>
      <c r="AV2212" s="4">
        <f t="shared" si="663"/>
        <v>179929</v>
      </c>
      <c r="AX2212">
        <v>179929</v>
      </c>
      <c r="AY2212">
        <v>179929</v>
      </c>
      <c r="AZ2212" s="4">
        <f t="shared" si="664"/>
        <v>0.2</v>
      </c>
      <c r="BB2212">
        <v>0.2</v>
      </c>
      <c r="BC2212" s="4">
        <f t="shared" si="665"/>
        <v>0.2</v>
      </c>
      <c r="BE2212">
        <v>0.2</v>
      </c>
      <c r="BF2212" s="4">
        <v>0.67100000000000004</v>
      </c>
      <c r="BG2212" s="4">
        <v>12.6</v>
      </c>
      <c r="BH2212" s="4">
        <f t="shared" si="647"/>
        <v>71.599999999999994</v>
      </c>
      <c r="BJ2212">
        <v>71.599999999999994</v>
      </c>
    </row>
    <row r="2213" spans="1:62" x14ac:dyDescent="0.25">
      <c r="A2213" s="4" t="s">
        <v>167</v>
      </c>
      <c r="B2213" s="4">
        <v>2004</v>
      </c>
      <c r="C2213" s="4">
        <v>1</v>
      </c>
      <c r="E2213" s="4">
        <f t="shared" si="648"/>
        <v>3.2089037615622073E-3</v>
      </c>
      <c r="F2213">
        <v>162</v>
      </c>
      <c r="H2213" s="4">
        <f t="shared" si="649"/>
        <v>1.3615888411902125E-2</v>
      </c>
      <c r="I2213">
        <f t="shared" si="650"/>
        <v>0</v>
      </c>
      <c r="K2213">
        <v>0</v>
      </c>
      <c r="L2213" s="4">
        <v>3.62</v>
      </c>
      <c r="M2213">
        <f t="shared" si="651"/>
        <v>1.9609362756303772E-4</v>
      </c>
      <c r="O2213" s="4">
        <f t="shared" si="652"/>
        <v>310.61176829999999</v>
      </c>
      <c r="Q2213">
        <v>310.61176829999999</v>
      </c>
      <c r="S2213" s="4">
        <f t="shared" si="653"/>
        <v>8.9329983149491997E-3</v>
      </c>
      <c r="T2213">
        <v>54</v>
      </c>
      <c r="W2213" s="4">
        <f t="shared" si="654"/>
        <v>0</v>
      </c>
      <c r="X2213">
        <v>0</v>
      </c>
      <c r="Y2213" s="4">
        <v>68.900000000000006</v>
      </c>
      <c r="AB2213" s="4">
        <f t="shared" si="655"/>
        <v>0</v>
      </c>
      <c r="AC2213" s="3">
        <v>0</v>
      </c>
      <c r="AD2213" s="4">
        <f t="shared" si="656"/>
        <v>1.3473968196445433E-3</v>
      </c>
      <c r="AE2213">
        <f t="shared" si="657"/>
        <v>26</v>
      </c>
      <c r="AG2213">
        <v>26</v>
      </c>
      <c r="AH2213" s="4">
        <f t="shared" si="658"/>
        <v>4.45</v>
      </c>
      <c r="AJ2213">
        <v>4.45</v>
      </c>
      <c r="AK2213" s="4">
        <f t="shared" si="659"/>
        <v>9.4332362903782937E-3</v>
      </c>
      <c r="AL2213">
        <f t="shared" si="660"/>
        <v>55</v>
      </c>
      <c r="AN2213">
        <v>55</v>
      </c>
      <c r="AO2213" s="4">
        <f t="shared" si="661"/>
        <v>0.1</v>
      </c>
      <c r="AQ2213">
        <v>0.1</v>
      </c>
      <c r="AR2213" s="4">
        <f t="shared" si="662"/>
        <v>2351.3381399999998</v>
      </c>
      <c r="AT2213">
        <v>2351.3381399999998</v>
      </c>
      <c r="AU2213">
        <v>2351.3381399999998</v>
      </c>
      <c r="AV2213" s="4">
        <f t="shared" si="663"/>
        <v>178781</v>
      </c>
      <c r="AX2213">
        <v>178781</v>
      </c>
      <c r="AY2213">
        <v>178781</v>
      </c>
      <c r="AZ2213" s="4">
        <f t="shared" si="664"/>
        <v>0.2</v>
      </c>
      <c r="BB2213">
        <v>0.2</v>
      </c>
      <c r="BC2213" s="4">
        <f t="shared" si="665"/>
        <v>0.2</v>
      </c>
      <c r="BE2213">
        <v>0.2</v>
      </c>
      <c r="BF2213" s="4">
        <v>0.66500000000000004</v>
      </c>
      <c r="BG2213" s="4">
        <v>12.4</v>
      </c>
      <c r="BH2213" s="4">
        <f t="shared" si="647"/>
        <v>71.400000000000006</v>
      </c>
      <c r="BJ2213">
        <v>71.400000000000006</v>
      </c>
    </row>
    <row r="2214" spans="1:62" x14ac:dyDescent="0.25">
      <c r="A2214" s="4" t="s">
        <v>167</v>
      </c>
      <c r="B2214" s="4">
        <v>2003</v>
      </c>
      <c r="C2214" s="4">
        <v>1</v>
      </c>
      <c r="E2214" s="4">
        <f t="shared" si="648"/>
        <v>3.2078809520636326E-3</v>
      </c>
      <c r="F2214">
        <v>169</v>
      </c>
      <c r="H2214" s="4">
        <f t="shared" si="649"/>
        <v>1.3615888411902125E-2</v>
      </c>
      <c r="I2214">
        <f t="shared" si="650"/>
        <v>0</v>
      </c>
      <c r="K2214">
        <v>0</v>
      </c>
      <c r="L2214" s="4">
        <v>4.17</v>
      </c>
      <c r="M2214">
        <f t="shared" si="651"/>
        <v>1.8817332922216659E-4</v>
      </c>
      <c r="O2214" s="4">
        <f t="shared" si="652"/>
        <v>24.997171340000001</v>
      </c>
      <c r="Q2214">
        <v>24.997171340000001</v>
      </c>
      <c r="S2214" s="4">
        <f t="shared" si="653"/>
        <v>1.5859517275223931E-2</v>
      </c>
      <c r="T2214">
        <v>83</v>
      </c>
      <c r="W2214" s="4">
        <f t="shared" si="654"/>
        <v>0</v>
      </c>
      <c r="X2214">
        <v>0</v>
      </c>
      <c r="Y2214" s="4">
        <v>68.2</v>
      </c>
      <c r="AB2214" s="4">
        <f t="shared" si="655"/>
        <v>0</v>
      </c>
      <c r="AC2214" s="3">
        <v>0</v>
      </c>
      <c r="AD2214" s="4">
        <f t="shared" si="656"/>
        <v>1.6029115290791689E-2</v>
      </c>
      <c r="AE2214">
        <f t="shared" si="657"/>
        <v>82</v>
      </c>
      <c r="AG2214">
        <v>82</v>
      </c>
      <c r="AH2214" s="4">
        <f t="shared" si="658"/>
        <v>4.71</v>
      </c>
      <c r="AJ2214">
        <v>4.71</v>
      </c>
      <c r="AK2214" s="4">
        <f t="shared" si="659"/>
        <v>1.5368140789004807E-2</v>
      </c>
      <c r="AL2214">
        <f t="shared" si="660"/>
        <v>83</v>
      </c>
      <c r="AN2214">
        <v>83</v>
      </c>
      <c r="AO2214" s="4">
        <f t="shared" si="661"/>
        <v>0.1</v>
      </c>
      <c r="AQ2214">
        <v>0.1</v>
      </c>
      <c r="AR2214" s="4">
        <f t="shared" si="662"/>
        <v>197.29417000000001</v>
      </c>
      <c r="AT2214">
        <v>197.29417000000001</v>
      </c>
      <c r="AU2214">
        <v>197.29417000000001</v>
      </c>
      <c r="AV2214" s="4">
        <f t="shared" si="663"/>
        <v>177662</v>
      </c>
      <c r="AX2214">
        <v>177662</v>
      </c>
      <c r="AY2214">
        <v>177662</v>
      </c>
      <c r="AZ2214" s="4">
        <f t="shared" si="664"/>
        <v>0.2</v>
      </c>
      <c r="BB2214">
        <v>0.2</v>
      </c>
      <c r="BC2214" s="4">
        <f t="shared" si="665"/>
        <v>0.2</v>
      </c>
      <c r="BE2214">
        <v>0.2</v>
      </c>
      <c r="BF2214" s="4">
        <v>0.65900000000000003</v>
      </c>
      <c r="BG2214" s="4">
        <v>12.3</v>
      </c>
      <c r="BH2214" s="4">
        <f t="shared" si="647"/>
        <v>79</v>
      </c>
      <c r="BJ2214">
        <v>79</v>
      </c>
    </row>
    <row r="2215" spans="1:62" x14ac:dyDescent="0.25">
      <c r="A2215" s="4" t="s">
        <v>167</v>
      </c>
      <c r="B2215" s="4">
        <v>2002</v>
      </c>
      <c r="C2215" s="4">
        <v>1</v>
      </c>
      <c r="E2215" s="4">
        <f t="shared" si="648"/>
        <v>3.2009285437118117E-3</v>
      </c>
      <c r="F2215">
        <v>174</v>
      </c>
      <c r="H2215" s="4">
        <f t="shared" si="649"/>
        <v>1.3615888411902125E-2</v>
      </c>
      <c r="I2215">
        <f t="shared" si="650"/>
        <v>0</v>
      </c>
      <c r="K2215">
        <v>0</v>
      </c>
      <c r="L2215" s="4">
        <v>3.3</v>
      </c>
      <c r="M2215">
        <f t="shared" si="651"/>
        <v>1.9367445655367539E-4</v>
      </c>
      <c r="O2215" s="4">
        <f t="shared" si="652"/>
        <v>208.1688437</v>
      </c>
      <c r="Q2215">
        <v>208.1688437</v>
      </c>
      <c r="S2215" s="4">
        <f t="shared" si="653"/>
        <v>1.5592332611017628E-2</v>
      </c>
      <c r="T2215">
        <v>86</v>
      </c>
      <c r="W2215" s="4">
        <f t="shared" si="654"/>
        <v>0</v>
      </c>
      <c r="X2215">
        <v>0</v>
      </c>
      <c r="Y2215" s="4">
        <v>67.400000000000006</v>
      </c>
      <c r="AB2215" s="4">
        <f t="shared" si="655"/>
        <v>0</v>
      </c>
      <c r="AC2215" s="3">
        <v>0</v>
      </c>
      <c r="AD2215" s="4">
        <f t="shared" si="656"/>
        <v>1.5869802805345869E-2</v>
      </c>
      <c r="AE2215">
        <f t="shared" si="657"/>
        <v>85</v>
      </c>
      <c r="AG2215">
        <v>85</v>
      </c>
      <c r="AH2215" s="4">
        <f t="shared" si="658"/>
        <v>5.0999999999999996</v>
      </c>
      <c r="AJ2215">
        <v>5.0999999999999996</v>
      </c>
      <c r="AK2215" s="4">
        <f t="shared" si="659"/>
        <v>1.509695296544292E-2</v>
      </c>
      <c r="AL2215">
        <f t="shared" si="660"/>
        <v>86</v>
      </c>
      <c r="AN2215">
        <v>86</v>
      </c>
      <c r="AO2215" s="4">
        <f t="shared" si="661"/>
        <v>0.1</v>
      </c>
      <c r="AQ2215">
        <v>0.1</v>
      </c>
      <c r="AR2215" s="4">
        <f t="shared" si="662"/>
        <v>1631.4172699999999</v>
      </c>
      <c r="AT2215">
        <v>1631.4172699999999</v>
      </c>
      <c r="AU2215">
        <v>1631.4172699999999</v>
      </c>
      <c r="AV2215" s="4">
        <f t="shared" si="663"/>
        <v>176582</v>
      </c>
      <c r="AX2215">
        <v>176582</v>
      </c>
      <c r="AY2215">
        <v>176582</v>
      </c>
      <c r="AZ2215" s="4">
        <f t="shared" si="664"/>
        <v>0.2</v>
      </c>
      <c r="BB2215">
        <v>0.2</v>
      </c>
      <c r="BC2215" s="4">
        <f t="shared" si="665"/>
        <v>0.2</v>
      </c>
      <c r="BE2215">
        <v>0.2</v>
      </c>
      <c r="BF2215" s="4">
        <v>0.65300000000000002</v>
      </c>
      <c r="BG2215" s="4">
        <v>12.1</v>
      </c>
      <c r="BH2215" s="4">
        <f t="shared" si="647"/>
        <v>76</v>
      </c>
      <c r="BJ2215">
        <v>76</v>
      </c>
    </row>
    <row r="2216" spans="1:62" x14ac:dyDescent="0.25">
      <c r="A2216" s="4" t="s">
        <v>167</v>
      </c>
      <c r="B2216" s="4">
        <v>2001</v>
      </c>
      <c r="C2216" s="4">
        <v>1</v>
      </c>
      <c r="E2216" s="4">
        <f t="shared" si="648"/>
        <v>3.1989186021982832E-3</v>
      </c>
      <c r="F2216">
        <v>175</v>
      </c>
      <c r="H2216" s="4">
        <f t="shared" si="649"/>
        <v>1.3615888411902125E-2</v>
      </c>
      <c r="I2216">
        <f t="shared" si="650"/>
        <v>0</v>
      </c>
      <c r="K2216">
        <v>0</v>
      </c>
      <c r="L2216" s="4">
        <v>3.43</v>
      </c>
      <c r="M2216">
        <f t="shared" si="651"/>
        <v>1.9344521595115094E-4</v>
      </c>
      <c r="O2216" s="4">
        <f t="shared" si="652"/>
        <v>199.41183219999999</v>
      </c>
      <c r="Q2216">
        <v>199.41183219999999</v>
      </c>
      <c r="S2216" s="4">
        <f t="shared" si="653"/>
        <v>1.511169775295931E-2</v>
      </c>
      <c r="T2216">
        <v>89</v>
      </c>
      <c r="W2216" s="4">
        <f t="shared" si="654"/>
        <v>0</v>
      </c>
      <c r="X2216">
        <v>0</v>
      </c>
      <c r="Y2216" s="4">
        <v>66.5</v>
      </c>
      <c r="AB2216" s="4">
        <f t="shared" si="655"/>
        <v>0</v>
      </c>
      <c r="AC2216" s="3">
        <v>0</v>
      </c>
      <c r="AD2216" s="4">
        <f t="shared" si="656"/>
        <v>1.5983278229802087E-2</v>
      </c>
      <c r="AE2216">
        <f t="shared" si="657"/>
        <v>83</v>
      </c>
      <c r="AG2216">
        <v>83</v>
      </c>
      <c r="AH2216" s="4">
        <f t="shared" si="658"/>
        <v>5.16</v>
      </c>
      <c r="AJ2216">
        <v>5.16</v>
      </c>
      <c r="AK2216" s="4">
        <f t="shared" si="659"/>
        <v>1.5195517624126298E-2</v>
      </c>
      <c r="AL2216">
        <f t="shared" si="660"/>
        <v>85</v>
      </c>
      <c r="AN2216">
        <v>85</v>
      </c>
      <c r="AO2216" s="4">
        <f t="shared" si="661"/>
        <v>0.1</v>
      </c>
      <c r="AQ2216">
        <v>0.1</v>
      </c>
      <c r="AR2216" s="4">
        <f t="shared" si="662"/>
        <v>1555.47451</v>
      </c>
      <c r="AT2216">
        <v>1555.47451</v>
      </c>
      <c r="AU2216">
        <v>1555.47451</v>
      </c>
      <c r="AV2216" s="4">
        <f t="shared" si="663"/>
        <v>175566</v>
      </c>
      <c r="AX2216">
        <v>175566</v>
      </c>
      <c r="AY2216">
        <v>175566</v>
      </c>
      <c r="AZ2216" s="4">
        <f t="shared" si="664"/>
        <v>0.2</v>
      </c>
      <c r="BB2216">
        <v>0.2</v>
      </c>
      <c r="BC2216" s="4">
        <f t="shared" si="665"/>
        <v>0.2</v>
      </c>
      <c r="BE2216">
        <v>0.2</v>
      </c>
      <c r="BF2216" s="4">
        <v>0.64500000000000002</v>
      </c>
      <c r="BG2216" s="4">
        <v>12</v>
      </c>
      <c r="BH2216" s="4">
        <f t="shared" si="647"/>
        <v>75</v>
      </c>
      <c r="BJ2216">
        <v>75</v>
      </c>
    </row>
    <row r="2217" spans="1:62" x14ac:dyDescent="0.25">
      <c r="A2217" s="4" t="s">
        <v>167</v>
      </c>
      <c r="B2217" s="4">
        <v>2000</v>
      </c>
      <c r="C2217" s="4">
        <v>1</v>
      </c>
      <c r="E2217" s="4">
        <f t="shared" si="648"/>
        <v>1.5979645805759988E-3</v>
      </c>
      <c r="F2217">
        <v>18</v>
      </c>
      <c r="H2217" s="4">
        <f t="shared" si="649"/>
        <v>1.3615888411902125E-2</v>
      </c>
      <c r="I2217">
        <f t="shared" si="650"/>
        <v>0</v>
      </c>
      <c r="K2217">
        <v>0</v>
      </c>
      <c r="L2217" s="4">
        <v>3</v>
      </c>
      <c r="M2217">
        <f t="shared" si="651"/>
        <v>1.8804591948605033E-4</v>
      </c>
      <c r="O2217" s="4">
        <f t="shared" si="652"/>
        <v>21.254300199999999</v>
      </c>
      <c r="Q2217">
        <v>21.254300199999999</v>
      </c>
      <c r="S2217" s="4">
        <f t="shared" si="653"/>
        <v>1.511169775295931E-2</v>
      </c>
      <c r="T2217">
        <v>89</v>
      </c>
      <c r="W2217" s="4">
        <f t="shared" si="654"/>
        <v>0</v>
      </c>
      <c r="X2217">
        <v>0</v>
      </c>
      <c r="Y2217" s="4">
        <v>65.599999999999994</v>
      </c>
      <c r="AB2217" s="4">
        <f t="shared" si="655"/>
        <v>0</v>
      </c>
      <c r="AC2217" s="3">
        <v>0</v>
      </c>
      <c r="AD2217" s="4">
        <f t="shared" si="656"/>
        <v>1.4129725784718564E-2</v>
      </c>
      <c r="AE2217">
        <f t="shared" si="657"/>
        <v>94</v>
      </c>
      <c r="AG2217">
        <v>94</v>
      </c>
      <c r="AH2217" s="4">
        <f t="shared" si="658"/>
        <v>5.31</v>
      </c>
      <c r="AJ2217">
        <v>5.31</v>
      </c>
      <c r="AK2217" s="4">
        <f t="shared" si="659"/>
        <v>1.321394845191828E-2</v>
      </c>
      <c r="AL2217">
        <f t="shared" si="660"/>
        <v>95</v>
      </c>
      <c r="AN2217">
        <v>95</v>
      </c>
      <c r="AO2217" s="4">
        <f t="shared" si="661"/>
        <v>0.1</v>
      </c>
      <c r="AQ2217">
        <v>0.1</v>
      </c>
      <c r="AR2217" s="4">
        <f t="shared" si="662"/>
        <v>154.68923000000001</v>
      </c>
      <c r="AT2217">
        <v>154.68923000000001</v>
      </c>
      <c r="AU2217">
        <v>154.68923000000001</v>
      </c>
      <c r="AV2217" s="4">
        <f t="shared" si="663"/>
        <v>17461</v>
      </c>
      <c r="AX2217">
        <v>17461</v>
      </c>
      <c r="AY2217">
        <v>17461</v>
      </c>
      <c r="AZ2217" s="4">
        <f t="shared" si="664"/>
        <v>0.2</v>
      </c>
      <c r="BB2217">
        <v>0.2</v>
      </c>
      <c r="BC2217" s="4">
        <f t="shared" si="665"/>
        <v>0.2</v>
      </c>
      <c r="BE2217">
        <v>0.2</v>
      </c>
      <c r="BF2217" s="4">
        <v>0.64</v>
      </c>
      <c r="BG2217" s="4">
        <v>12.1</v>
      </c>
      <c r="BH2217" s="4">
        <f t="shared" si="647"/>
        <v>72</v>
      </c>
      <c r="BJ2217">
        <v>72</v>
      </c>
    </row>
    <row r="2218" spans="1:62" x14ac:dyDescent="0.25">
      <c r="A2218" s="4" t="s">
        <v>168</v>
      </c>
      <c r="B2218" s="4">
        <v>2013</v>
      </c>
      <c r="C2218" s="4">
        <v>1</v>
      </c>
      <c r="E2218" s="4">
        <f t="shared" si="648"/>
        <v>1.332694561570342E-3</v>
      </c>
      <c r="H2218" s="4">
        <f t="shared" si="649"/>
        <v>1.3615888411902125E-2</v>
      </c>
      <c r="I2218">
        <f t="shared" si="650"/>
        <v>0</v>
      </c>
      <c r="K2218">
        <v>0</v>
      </c>
      <c r="L2218" s="4">
        <v>0.01</v>
      </c>
      <c r="M2218">
        <f t="shared" si="651"/>
        <v>1.8731145170040577E-4</v>
      </c>
      <c r="O2218" s="4">
        <f t="shared" si="652"/>
        <v>0</v>
      </c>
      <c r="Q2218">
        <v>0</v>
      </c>
      <c r="S2218" s="4">
        <f t="shared" si="653"/>
        <v>1.4206799997542537E-2</v>
      </c>
      <c r="T2218">
        <v>69</v>
      </c>
      <c r="W2218" s="4">
        <f t="shared" si="654"/>
        <v>0</v>
      </c>
      <c r="X2218">
        <v>0</v>
      </c>
      <c r="AB2218" s="4">
        <f t="shared" si="655"/>
        <v>0</v>
      </c>
      <c r="AC2218" s="3">
        <v>0</v>
      </c>
      <c r="AD2218" s="4">
        <f t="shared" si="656"/>
        <v>1.4088740967455242E-2</v>
      </c>
      <c r="AE2218">
        <f t="shared" si="657"/>
        <v>69</v>
      </c>
      <c r="AG2218">
        <v>69</v>
      </c>
      <c r="AH2218" s="4">
        <f t="shared" si="658"/>
        <v>6.5</v>
      </c>
      <c r="AJ2218">
        <v>6.5</v>
      </c>
      <c r="AK2218" s="4">
        <f t="shared" si="659"/>
        <v>1.3913085533624399E-2</v>
      </c>
      <c r="AL2218">
        <f t="shared" si="660"/>
        <v>69</v>
      </c>
      <c r="AN2218">
        <v>69</v>
      </c>
      <c r="AO2218" s="4">
        <f t="shared" si="661"/>
        <v>0.1</v>
      </c>
      <c r="AQ2218">
        <v>0.1</v>
      </c>
      <c r="AR2218" s="4">
        <f t="shared" si="662"/>
        <v>1766.9475950000001</v>
      </c>
      <c r="AT2218">
        <v>1766.9475950000001</v>
      </c>
      <c r="AV2218" s="4">
        <f t="shared" si="663"/>
        <v>1386542</v>
      </c>
      <c r="AX2218">
        <v>1386542</v>
      </c>
      <c r="AZ2218" s="4" t="e">
        <f t="shared" si="664"/>
        <v>#VALUE!</v>
      </c>
      <c r="BC2218" s="4" t="e">
        <f t="shared" si="665"/>
        <v>#VALUE!</v>
      </c>
      <c r="BG2218" s="4">
        <v>15.1</v>
      </c>
      <c r="BH2218" s="4">
        <f t="shared" si="647"/>
        <v>0</v>
      </c>
    </row>
    <row r="2219" spans="1:62" x14ac:dyDescent="0.25">
      <c r="A2219" s="4" t="s">
        <v>169</v>
      </c>
      <c r="B2219" s="4">
        <v>2015</v>
      </c>
      <c r="C2219" s="4">
        <v>1</v>
      </c>
      <c r="E2219" s="4">
        <f t="shared" si="648"/>
        <v>1.6131690762204737E-3</v>
      </c>
      <c r="F2219">
        <v>19</v>
      </c>
      <c r="H2219" s="4">
        <f t="shared" si="649"/>
        <v>1.3615888411902125E-2</v>
      </c>
      <c r="I2219">
        <f t="shared" si="650"/>
        <v>0</v>
      </c>
      <c r="K2219">
        <v>0</v>
      </c>
      <c r="M2219">
        <f t="shared" si="651"/>
        <v>1.8731145170040577E-4</v>
      </c>
      <c r="O2219" s="4">
        <f t="shared" si="652"/>
        <v>0</v>
      </c>
      <c r="Q2219">
        <v>0</v>
      </c>
      <c r="S2219" s="4">
        <f t="shared" si="653"/>
        <v>1.3286180512832984E-2</v>
      </c>
      <c r="T2219">
        <v>96</v>
      </c>
      <c r="W2219" s="4">
        <f t="shared" si="654"/>
        <v>0</v>
      </c>
      <c r="X2219">
        <v>0</v>
      </c>
      <c r="Y2219" s="4">
        <v>3.9</v>
      </c>
      <c r="AB2219" s="4">
        <f t="shared" si="655"/>
        <v>0</v>
      </c>
      <c r="AC2219" s="3">
        <v>0</v>
      </c>
      <c r="AD2219" s="4">
        <f t="shared" si="656"/>
        <v>1.352313726005298E-2</v>
      </c>
      <c r="AE2219">
        <f t="shared" si="657"/>
        <v>96</v>
      </c>
      <c r="AG2219">
        <v>96</v>
      </c>
      <c r="AH2219" s="4" t="e">
        <f t="shared" si="658"/>
        <v>#VALUE!</v>
      </c>
      <c r="AK2219" s="4">
        <f t="shared" si="659"/>
        <v>1.2915373827581102E-2</v>
      </c>
      <c r="AL2219">
        <f t="shared" si="660"/>
        <v>96</v>
      </c>
      <c r="AN2219">
        <v>96</v>
      </c>
      <c r="AO2219" s="4">
        <f t="shared" si="661"/>
        <v>0.2</v>
      </c>
      <c r="AQ2219">
        <v>0.2</v>
      </c>
      <c r="AR2219" s="4">
        <f t="shared" si="662"/>
        <v>1624.6396299999999</v>
      </c>
      <c r="AT2219">
        <v>1624.6396299999999</v>
      </c>
      <c r="AU2219">
        <v>1624.6396299999999</v>
      </c>
      <c r="AV2219" s="4">
        <f t="shared" si="663"/>
        <v>195553</v>
      </c>
      <c r="AX2219">
        <v>195553</v>
      </c>
      <c r="AY2219">
        <v>195553</v>
      </c>
      <c r="AZ2219" s="4">
        <f t="shared" si="664"/>
        <v>5.5</v>
      </c>
      <c r="BB2219">
        <v>5.5</v>
      </c>
      <c r="BC2219" s="4">
        <f t="shared" si="665"/>
        <v>5.3</v>
      </c>
      <c r="BE2219">
        <v>5.3</v>
      </c>
      <c r="BF2219" s="4">
        <v>0.56499999999999995</v>
      </c>
      <c r="BG2219" s="4">
        <v>11.2</v>
      </c>
      <c r="BH2219" s="4">
        <f t="shared" si="647"/>
        <v>67.5</v>
      </c>
      <c r="BJ2219">
        <v>67.5</v>
      </c>
    </row>
    <row r="2220" spans="1:62" x14ac:dyDescent="0.25">
      <c r="A2220" s="4" t="s">
        <v>169</v>
      </c>
      <c r="B2220" s="4">
        <v>2014</v>
      </c>
      <c r="C2220" s="4">
        <v>1</v>
      </c>
      <c r="E2220" s="4">
        <f t="shared" si="648"/>
        <v>3.1391731466961286E-3</v>
      </c>
      <c r="F2220">
        <v>191</v>
      </c>
      <c r="H2220" s="4">
        <f t="shared" si="649"/>
        <v>1.3615888411902125E-2</v>
      </c>
      <c r="I2220">
        <f t="shared" si="650"/>
        <v>0</v>
      </c>
      <c r="K2220">
        <v>0</v>
      </c>
      <c r="L2220" s="4">
        <v>0.01</v>
      </c>
      <c r="M2220">
        <f t="shared" si="651"/>
        <v>1.9412365803865616E-4</v>
      </c>
      <c r="O2220" s="4">
        <f t="shared" si="652"/>
        <v>225.73077509999999</v>
      </c>
      <c r="Q2220">
        <v>225.73077509999999</v>
      </c>
      <c r="S2220" s="4">
        <f t="shared" si="653"/>
        <v>1.3597551795253666E-2</v>
      </c>
      <c r="T2220">
        <v>95</v>
      </c>
      <c r="W2220" s="4">
        <f t="shared" si="654"/>
        <v>0</v>
      </c>
      <c r="X2220">
        <v>0</v>
      </c>
      <c r="Y2220" s="4">
        <v>3.1</v>
      </c>
      <c r="AB2220" s="4">
        <f t="shared" si="655"/>
        <v>0</v>
      </c>
      <c r="AC2220" s="3">
        <v>0</v>
      </c>
      <c r="AD2220" s="4">
        <f t="shared" si="656"/>
        <v>1.3818313769348767E-2</v>
      </c>
      <c r="AE2220">
        <f t="shared" si="657"/>
        <v>95</v>
      </c>
      <c r="AG2220">
        <v>95</v>
      </c>
      <c r="AH2220" s="4">
        <f t="shared" si="658"/>
        <v>8.35</v>
      </c>
      <c r="AJ2220">
        <v>8.35</v>
      </c>
      <c r="AK2220" s="4">
        <f t="shared" si="659"/>
        <v>1.3193290221912646E-2</v>
      </c>
      <c r="AL2220">
        <f t="shared" si="660"/>
        <v>95</v>
      </c>
      <c r="AN2220">
        <v>95</v>
      </c>
      <c r="AO2220" s="4">
        <f t="shared" si="661"/>
        <v>0.2</v>
      </c>
      <c r="AQ2220">
        <v>0.2</v>
      </c>
      <c r="AR2220" s="4">
        <f t="shared" si="662"/>
        <v>1821.8787339999999</v>
      </c>
      <c r="AT2220">
        <v>1821.8787339999999</v>
      </c>
      <c r="AU2220">
        <v>1821.8787339999999</v>
      </c>
      <c r="AV2220" s="4">
        <f t="shared" si="663"/>
        <v>191266</v>
      </c>
      <c r="AX2220">
        <v>191266</v>
      </c>
      <c r="AY2220">
        <v>191266</v>
      </c>
      <c r="AZ2220" s="4">
        <f t="shared" si="664"/>
        <v>5.6</v>
      </c>
      <c r="BB2220">
        <v>5.6</v>
      </c>
      <c r="BC2220" s="4">
        <f t="shared" si="665"/>
        <v>5.4</v>
      </c>
      <c r="BE2220">
        <v>5.4</v>
      </c>
      <c r="BF2220" s="4">
        <v>0.56200000000000006</v>
      </c>
      <c r="BG2220" s="4">
        <v>11.1</v>
      </c>
      <c r="BH2220" s="4">
        <f t="shared" si="647"/>
        <v>67.3</v>
      </c>
      <c r="BJ2220">
        <v>67.3</v>
      </c>
    </row>
    <row r="2221" spans="1:62" x14ac:dyDescent="0.25">
      <c r="A2221" s="4" t="s">
        <v>169</v>
      </c>
      <c r="B2221" s="4">
        <v>2013</v>
      </c>
      <c r="C2221" s="4">
        <v>1</v>
      </c>
      <c r="E2221" s="4">
        <f t="shared" si="648"/>
        <v>3.1337516137439569E-3</v>
      </c>
      <c r="F2221">
        <v>192</v>
      </c>
      <c r="H2221" s="4">
        <f t="shared" si="649"/>
        <v>1.3615888411902125E-2</v>
      </c>
      <c r="I2221">
        <f t="shared" si="650"/>
        <v>0</v>
      </c>
      <c r="K2221">
        <v>0</v>
      </c>
      <c r="L2221" s="4">
        <v>0.01</v>
      </c>
      <c r="M2221">
        <f t="shared" si="651"/>
        <v>1.9347810586722427E-4</v>
      </c>
      <c r="O2221" s="4">
        <f t="shared" si="652"/>
        <v>200.66009879999999</v>
      </c>
      <c r="Q2221">
        <v>200.66009879999999</v>
      </c>
      <c r="S2221" s="4">
        <f t="shared" si="653"/>
        <v>1.2961300520541614E-2</v>
      </c>
      <c r="T2221">
        <v>97</v>
      </c>
      <c r="W2221" s="4">
        <f t="shared" si="654"/>
        <v>0</v>
      </c>
      <c r="X2221">
        <v>0</v>
      </c>
      <c r="Y2221" s="4">
        <v>29.3</v>
      </c>
      <c r="AB2221" s="4">
        <f t="shared" si="655"/>
        <v>0</v>
      </c>
      <c r="AC2221" s="3">
        <v>0</v>
      </c>
      <c r="AD2221" s="4">
        <f t="shared" si="656"/>
        <v>1.3182548724138732E-2</v>
      </c>
      <c r="AE2221">
        <f t="shared" si="657"/>
        <v>97</v>
      </c>
      <c r="AG2221">
        <v>97</v>
      </c>
      <c r="AH2221" s="4">
        <f t="shared" si="658"/>
        <v>9.76</v>
      </c>
      <c r="AJ2221">
        <v>9.76</v>
      </c>
      <c r="AK2221" s="4">
        <f t="shared" si="659"/>
        <v>1.2595104835017239E-2</v>
      </c>
      <c r="AL2221">
        <f t="shared" si="660"/>
        <v>97</v>
      </c>
      <c r="AN2221">
        <v>97</v>
      </c>
      <c r="AO2221" s="4">
        <f t="shared" si="661"/>
        <v>0.2</v>
      </c>
      <c r="AQ2221">
        <v>0.2</v>
      </c>
      <c r="AR2221" s="4">
        <f t="shared" si="662"/>
        <v>1619.532678</v>
      </c>
      <c r="AT2221">
        <v>1619.532678</v>
      </c>
      <c r="AU2221">
        <v>1619.532678</v>
      </c>
      <c r="AV2221" s="4">
        <f t="shared" si="663"/>
        <v>18745</v>
      </c>
      <c r="AX2221">
        <v>18745</v>
      </c>
      <c r="AY2221">
        <v>18745</v>
      </c>
      <c r="AZ2221" s="4">
        <f t="shared" si="664"/>
        <v>5.7</v>
      </c>
      <c r="BB2221">
        <v>5.7</v>
      </c>
      <c r="BC2221" s="4">
        <f t="shared" si="665"/>
        <v>5.5</v>
      </c>
      <c r="BE2221">
        <v>5.5</v>
      </c>
      <c r="BF2221" s="4">
        <v>0.55900000000000005</v>
      </c>
      <c r="BG2221" s="4">
        <v>11</v>
      </c>
      <c r="BH2221" s="4">
        <f t="shared" si="647"/>
        <v>67.099999999999994</v>
      </c>
      <c r="BJ2221">
        <v>67.099999999999994</v>
      </c>
    </row>
    <row r="2222" spans="1:62" x14ac:dyDescent="0.25">
      <c r="A2222" s="4" t="s">
        <v>169</v>
      </c>
      <c r="B2222" s="4">
        <v>2012</v>
      </c>
      <c r="C2222" s="4">
        <v>1</v>
      </c>
      <c r="E2222" s="4">
        <f t="shared" si="648"/>
        <v>3.1223302269301222E-3</v>
      </c>
      <c r="F2222">
        <v>194</v>
      </c>
      <c r="H2222" s="4">
        <f t="shared" si="649"/>
        <v>1.3615888411902125E-2</v>
      </c>
      <c r="I2222">
        <f t="shared" si="650"/>
        <v>0</v>
      </c>
      <c r="K2222">
        <v>0</v>
      </c>
      <c r="L2222" s="4">
        <v>0.01</v>
      </c>
      <c r="M2222">
        <f t="shared" si="651"/>
        <v>1.8759694512486595E-4</v>
      </c>
      <c r="O2222" s="4">
        <f t="shared" si="652"/>
        <v>8.1980475810000009</v>
      </c>
      <c r="Q2222">
        <v>8.1980475810000009</v>
      </c>
      <c r="S2222" s="4">
        <f t="shared" si="653"/>
        <v>1.3286180512832984E-2</v>
      </c>
      <c r="T2222">
        <v>96</v>
      </c>
      <c r="W2222" s="4">
        <f t="shared" si="654"/>
        <v>0</v>
      </c>
      <c r="X2222">
        <v>0</v>
      </c>
      <c r="Y2222" s="4">
        <v>28.5</v>
      </c>
      <c r="AB2222" s="4">
        <f t="shared" si="655"/>
        <v>0</v>
      </c>
      <c r="AC2222" s="3">
        <v>0</v>
      </c>
      <c r="AD2222" s="4">
        <f t="shared" si="656"/>
        <v>1.3491818864001436E-2</v>
      </c>
      <c r="AE2222">
        <f t="shared" si="657"/>
        <v>96</v>
      </c>
      <c r="AG2222">
        <v>96</v>
      </c>
      <c r="AH2222" s="4">
        <f t="shared" si="658"/>
        <v>8.6</v>
      </c>
      <c r="AJ2222">
        <v>8.6</v>
      </c>
      <c r="AK2222" s="4">
        <f t="shared" si="659"/>
        <v>1.2885174173679429E-2</v>
      </c>
      <c r="AL2222">
        <f t="shared" si="660"/>
        <v>96</v>
      </c>
      <c r="AN2222">
        <v>96</v>
      </c>
      <c r="AO2222" s="4">
        <f t="shared" si="661"/>
        <v>0.5</v>
      </c>
      <c r="AQ2222">
        <v>0.5</v>
      </c>
      <c r="AR2222" s="4">
        <f t="shared" si="662"/>
        <v>138.94995900000001</v>
      </c>
      <c r="AT2222">
        <v>138.94995900000001</v>
      </c>
      <c r="AU2222">
        <v>138.94995900000001</v>
      </c>
      <c r="AV2222" s="4">
        <f t="shared" si="663"/>
        <v>182889</v>
      </c>
      <c r="AX2222">
        <v>182889</v>
      </c>
      <c r="AY2222">
        <v>182889</v>
      </c>
      <c r="AZ2222" s="4">
        <f t="shared" si="664"/>
        <v>5.9</v>
      </c>
      <c r="BB2222">
        <v>5.9</v>
      </c>
      <c r="BC2222" s="4">
        <f t="shared" si="665"/>
        <v>5.7</v>
      </c>
      <c r="BE2222">
        <v>5.7</v>
      </c>
      <c r="BF2222" s="4">
        <v>0.55300000000000005</v>
      </c>
      <c r="BG2222" s="4">
        <v>10.8</v>
      </c>
      <c r="BH2222" s="4">
        <f t="shared" si="647"/>
        <v>66.900000000000006</v>
      </c>
      <c r="BJ2222">
        <v>66.900000000000006</v>
      </c>
    </row>
    <row r="2223" spans="1:62" x14ac:dyDescent="0.25">
      <c r="A2223" s="4" t="s">
        <v>169</v>
      </c>
      <c r="B2223" s="4">
        <v>2011</v>
      </c>
      <c r="C2223" s="4">
        <v>1</v>
      </c>
      <c r="E2223" s="4">
        <f t="shared" si="648"/>
        <v>3.0972054206151057E-3</v>
      </c>
      <c r="F2223">
        <v>198</v>
      </c>
      <c r="H2223" s="4">
        <f t="shared" si="649"/>
        <v>1.3615888411902125E-2</v>
      </c>
      <c r="I2223">
        <f t="shared" si="650"/>
        <v>0</v>
      </c>
      <c r="K2223">
        <v>0</v>
      </c>
      <c r="L2223" s="4">
        <v>5.69</v>
      </c>
      <c r="M2223">
        <f t="shared" si="651"/>
        <v>1.8757258372680607E-4</v>
      </c>
      <c r="O2223" s="4">
        <f t="shared" si="652"/>
        <v>7.4954013460000004</v>
      </c>
      <c r="Q2223">
        <v>7.4954013460000004</v>
      </c>
      <c r="S2223" s="4">
        <f t="shared" si="653"/>
        <v>1.3286180512832984E-2</v>
      </c>
      <c r="T2223">
        <v>96</v>
      </c>
      <c r="W2223" s="4">
        <f t="shared" si="654"/>
        <v>0</v>
      </c>
      <c r="X2223">
        <v>0</v>
      </c>
      <c r="Y2223" s="4">
        <v>27.7</v>
      </c>
      <c r="AB2223" s="4">
        <f t="shared" si="655"/>
        <v>0</v>
      </c>
      <c r="AC2223" s="3">
        <v>0</v>
      </c>
      <c r="AD2223" s="4">
        <f t="shared" si="656"/>
        <v>1.3481351957844645E-2</v>
      </c>
      <c r="AE2223">
        <f t="shared" si="657"/>
        <v>96</v>
      </c>
      <c r="AG2223">
        <v>96</v>
      </c>
      <c r="AH2223" s="4">
        <f t="shared" si="658"/>
        <v>5.44</v>
      </c>
      <c r="AJ2223">
        <v>5.44</v>
      </c>
      <c r="AK2223" s="4">
        <f t="shared" si="659"/>
        <v>1.2875081244055715E-2</v>
      </c>
      <c r="AL2223">
        <f t="shared" si="660"/>
        <v>96</v>
      </c>
      <c r="AN2223">
        <v>96</v>
      </c>
      <c r="AO2223" s="4">
        <f t="shared" si="661"/>
        <v>0.5</v>
      </c>
      <c r="AQ2223">
        <v>0.5</v>
      </c>
      <c r="AR2223" s="4">
        <f t="shared" si="662"/>
        <v>134.326189</v>
      </c>
      <c r="AT2223">
        <v>134.326189</v>
      </c>
      <c r="AU2223">
        <v>134.326189</v>
      </c>
      <c r="AV2223" s="4">
        <f t="shared" si="663"/>
        <v>1788</v>
      </c>
      <c r="AX2223">
        <v>1788</v>
      </c>
      <c r="AY2223">
        <v>1788</v>
      </c>
      <c r="AZ2223" s="4">
        <f t="shared" si="664"/>
        <v>6</v>
      </c>
      <c r="BB2223">
        <v>6</v>
      </c>
      <c r="BC2223" s="4">
        <f t="shared" si="665"/>
        <v>5.9</v>
      </c>
      <c r="BE2223">
        <v>5.9</v>
      </c>
      <c r="BF2223" s="4">
        <v>0.54600000000000004</v>
      </c>
      <c r="BG2223" s="4">
        <v>10.6</v>
      </c>
      <c r="BH2223" s="4">
        <f t="shared" si="647"/>
        <v>66.599999999999994</v>
      </c>
      <c r="BJ2223">
        <v>66.599999999999994</v>
      </c>
    </row>
    <row r="2224" spans="1:62" x14ac:dyDescent="0.25">
      <c r="A2224" s="4" t="s">
        <v>169</v>
      </c>
      <c r="B2224" s="4">
        <v>2010</v>
      </c>
      <c r="C2224" s="4">
        <v>1</v>
      </c>
      <c r="E2224" s="4">
        <f t="shared" si="648"/>
        <v>1.6897478383066618E-3</v>
      </c>
      <c r="F2224">
        <v>24</v>
      </c>
      <c r="H2224" s="4">
        <f t="shared" si="649"/>
        <v>1.3615888411902125E-2</v>
      </c>
      <c r="I2224">
        <f t="shared" si="650"/>
        <v>0</v>
      </c>
      <c r="K2224">
        <v>0</v>
      </c>
      <c r="L2224" s="4">
        <v>5.58</v>
      </c>
      <c r="M2224">
        <f t="shared" si="651"/>
        <v>1.8943514531824106E-4</v>
      </c>
      <c r="O2224" s="4">
        <f t="shared" si="652"/>
        <v>63.040326819999997</v>
      </c>
      <c r="Q2224">
        <v>63.040326819999997</v>
      </c>
      <c r="S2224" s="4">
        <f t="shared" si="653"/>
        <v>1.2624262505316943E-2</v>
      </c>
      <c r="T2224">
        <v>98</v>
      </c>
      <c r="W2224" s="4">
        <f t="shared" si="654"/>
        <v>0</v>
      </c>
      <c r="X2224">
        <v>0</v>
      </c>
      <c r="Y2224" s="4">
        <v>26.9</v>
      </c>
      <c r="AB2224" s="4">
        <f t="shared" si="655"/>
        <v>0</v>
      </c>
      <c r="AC2224" s="3">
        <v>0</v>
      </c>
      <c r="AD2224" s="4">
        <f t="shared" si="656"/>
        <v>1.2818833925484652E-2</v>
      </c>
      <c r="AE2224">
        <f t="shared" si="657"/>
        <v>98</v>
      </c>
      <c r="AG2224">
        <v>98</v>
      </c>
      <c r="AH2224" s="4">
        <f t="shared" si="658"/>
        <v>5.24</v>
      </c>
      <c r="AJ2224">
        <v>5.24</v>
      </c>
      <c r="AK2224" s="4">
        <f t="shared" si="659"/>
        <v>1.2253784873179002E-2</v>
      </c>
      <c r="AL2224">
        <f t="shared" si="660"/>
        <v>98</v>
      </c>
      <c r="AN2224">
        <v>98</v>
      </c>
      <c r="AO2224" s="4">
        <f t="shared" si="661"/>
        <v>0.5</v>
      </c>
      <c r="AQ2224">
        <v>0.5</v>
      </c>
      <c r="AR2224" s="4">
        <f t="shared" si="662"/>
        <v>1129.7549610000001</v>
      </c>
      <c r="AT2224">
        <v>1129.7549610000001</v>
      </c>
      <c r="AU2224">
        <v>1129.7549610000001</v>
      </c>
      <c r="AV2224" s="4">
        <f t="shared" si="663"/>
        <v>174776</v>
      </c>
      <c r="AX2224">
        <v>174776</v>
      </c>
      <c r="AY2224">
        <v>174776</v>
      </c>
      <c r="AZ2224" s="4">
        <f t="shared" si="664"/>
        <v>6.1</v>
      </c>
      <c r="BB2224">
        <v>6.1</v>
      </c>
      <c r="BC2224" s="4">
        <f t="shared" si="665"/>
        <v>6</v>
      </c>
      <c r="BE2224">
        <v>6</v>
      </c>
      <c r="BF2224" s="4">
        <v>0.54200000000000004</v>
      </c>
      <c r="BG2224" s="4">
        <v>10.6</v>
      </c>
      <c r="BH2224" s="4">
        <f t="shared" si="647"/>
        <v>66.2</v>
      </c>
      <c r="BJ2224">
        <v>66.2</v>
      </c>
    </row>
    <row r="2225" spans="1:62" x14ac:dyDescent="0.25">
      <c r="A2225" s="4" t="s">
        <v>169</v>
      </c>
      <c r="B2225" s="4">
        <v>2009</v>
      </c>
      <c r="C2225" s="4">
        <v>1</v>
      </c>
      <c r="E2225" s="4">
        <f t="shared" si="648"/>
        <v>1.643694226954638E-3</v>
      </c>
      <c r="F2225">
        <v>21</v>
      </c>
      <c r="H2225" s="4">
        <f t="shared" si="649"/>
        <v>1.3615888411902125E-2</v>
      </c>
      <c r="I2225">
        <f t="shared" si="650"/>
        <v>0</v>
      </c>
      <c r="K2225">
        <v>0</v>
      </c>
      <c r="L2225" s="4">
        <v>4.13</v>
      </c>
      <c r="M2225">
        <f t="shared" si="651"/>
        <v>1.8769858995286001E-4</v>
      </c>
      <c r="O2225" s="4">
        <f t="shared" si="652"/>
        <v>11.13608747</v>
      </c>
      <c r="Q2225">
        <v>11.13608747</v>
      </c>
      <c r="S2225" s="4">
        <f t="shared" si="653"/>
        <v>1.2624262505316943E-2</v>
      </c>
      <c r="T2225">
        <v>98</v>
      </c>
      <c r="W2225" s="4">
        <f t="shared" si="654"/>
        <v>0</v>
      </c>
      <c r="X2225">
        <v>0</v>
      </c>
      <c r="Y2225" s="4">
        <v>26.2</v>
      </c>
      <c r="AB2225" s="4">
        <f t="shared" si="655"/>
        <v>0</v>
      </c>
      <c r="AC2225" s="3">
        <v>0</v>
      </c>
      <c r="AD2225" s="4">
        <f t="shared" si="656"/>
        <v>1.2464244875393058E-2</v>
      </c>
      <c r="AE2225">
        <f t="shared" si="657"/>
        <v>99</v>
      </c>
      <c r="AG2225">
        <v>99</v>
      </c>
      <c r="AH2225" s="4">
        <f t="shared" si="658"/>
        <v>6.65</v>
      </c>
      <c r="AJ2225">
        <v>6.65</v>
      </c>
      <c r="AK2225" s="4">
        <f t="shared" si="659"/>
        <v>1.2243482482041686E-2</v>
      </c>
      <c r="AL2225">
        <f t="shared" si="660"/>
        <v>98</v>
      </c>
      <c r="AN2225">
        <v>98</v>
      </c>
      <c r="AO2225" s="4">
        <f t="shared" si="661"/>
        <v>0.9</v>
      </c>
      <c r="AQ2225">
        <v>0.9</v>
      </c>
      <c r="AR2225" s="4">
        <f t="shared" si="662"/>
        <v>199.57146</v>
      </c>
      <c r="AT2225">
        <v>199.57146</v>
      </c>
      <c r="AU2225">
        <v>199.57146</v>
      </c>
      <c r="AV2225" s="4">
        <f t="shared" si="663"/>
        <v>17813</v>
      </c>
      <c r="AX2225">
        <v>17813</v>
      </c>
      <c r="AY2225">
        <v>17813</v>
      </c>
      <c r="AZ2225" s="4">
        <f t="shared" si="664"/>
        <v>6.3</v>
      </c>
      <c r="BB2225">
        <v>6.3</v>
      </c>
      <c r="BC2225" s="4">
        <f t="shared" si="665"/>
        <v>6.2</v>
      </c>
      <c r="BE2225">
        <v>6.2</v>
      </c>
      <c r="BF2225" s="4">
        <v>0.53300000000000003</v>
      </c>
      <c r="BG2225" s="4">
        <v>10.1</v>
      </c>
      <c r="BH2225" s="4">
        <f t="shared" si="647"/>
        <v>65.8</v>
      </c>
      <c r="BJ2225">
        <v>65.8</v>
      </c>
    </row>
    <row r="2226" spans="1:62" x14ac:dyDescent="0.25">
      <c r="A2226" s="4" t="s">
        <v>169</v>
      </c>
      <c r="B2226" s="4">
        <v>2008</v>
      </c>
      <c r="C2226" s="4">
        <v>1</v>
      </c>
      <c r="E2226" s="4">
        <f t="shared" si="648"/>
        <v>2.9582812203180417E-3</v>
      </c>
      <c r="F2226">
        <v>215</v>
      </c>
      <c r="H2226" s="4">
        <f t="shared" si="649"/>
        <v>1.3615888411902125E-2</v>
      </c>
      <c r="I2226">
        <f t="shared" si="650"/>
        <v>0</v>
      </c>
      <c r="K2226">
        <v>0</v>
      </c>
      <c r="L2226" s="4">
        <v>4.3600000000000003</v>
      </c>
      <c r="M2226">
        <f t="shared" si="651"/>
        <v>1.8942919744513537E-4</v>
      </c>
      <c r="O2226" s="4">
        <f t="shared" si="652"/>
        <v>62.856586299999996</v>
      </c>
      <c r="Q2226">
        <v>62.856586299999996</v>
      </c>
      <c r="S2226" s="4">
        <f t="shared" si="653"/>
        <v>1.2276440336999126E-2</v>
      </c>
      <c r="T2226">
        <v>99</v>
      </c>
      <c r="W2226" s="4">
        <f t="shared" si="654"/>
        <v>0</v>
      </c>
      <c r="X2226">
        <v>0</v>
      </c>
      <c r="Y2226" s="4">
        <v>25.4</v>
      </c>
      <c r="AB2226" s="4">
        <f t="shared" si="655"/>
        <v>0</v>
      </c>
      <c r="AC2226" s="3">
        <v>0</v>
      </c>
      <c r="AD2226" s="4">
        <f t="shared" si="656"/>
        <v>1.2453410311188949E-2</v>
      </c>
      <c r="AE2226">
        <f t="shared" si="657"/>
        <v>99</v>
      </c>
      <c r="AG2226">
        <v>99</v>
      </c>
      <c r="AH2226" s="4">
        <f t="shared" si="658"/>
        <v>5.66</v>
      </c>
      <c r="AJ2226">
        <v>5.66</v>
      </c>
      <c r="AK2226" s="4">
        <f t="shared" si="659"/>
        <v>1.191219169764117E-2</v>
      </c>
      <c r="AL2226">
        <f t="shared" si="660"/>
        <v>99</v>
      </c>
      <c r="AN2226">
        <v>99</v>
      </c>
      <c r="AO2226" s="4">
        <f t="shared" si="661"/>
        <v>0.9</v>
      </c>
      <c r="AQ2226">
        <v>0.9</v>
      </c>
      <c r="AR2226" s="4">
        <f t="shared" si="662"/>
        <v>1126.4621199999999</v>
      </c>
      <c r="AT2226">
        <v>1126.4621199999999</v>
      </c>
      <c r="AU2226">
        <v>1126.4621199999999</v>
      </c>
      <c r="AV2226" s="4">
        <f t="shared" si="663"/>
        <v>166913</v>
      </c>
      <c r="AX2226">
        <v>166913</v>
      </c>
      <c r="AY2226">
        <v>166913</v>
      </c>
      <c r="AZ2226" s="4">
        <f t="shared" si="664"/>
        <v>6.5</v>
      </c>
      <c r="BB2226">
        <v>6.5</v>
      </c>
      <c r="BC2226" s="4">
        <f t="shared" si="665"/>
        <v>6.4</v>
      </c>
      <c r="BE2226">
        <v>6.4</v>
      </c>
      <c r="BF2226" s="4">
        <v>0.53100000000000003</v>
      </c>
      <c r="BG2226" s="4">
        <v>10.4</v>
      </c>
      <c r="BH2226" s="4">
        <f t="shared" si="647"/>
        <v>65.400000000000006</v>
      </c>
      <c r="BJ2226">
        <v>65.400000000000006</v>
      </c>
    </row>
    <row r="2227" spans="1:62" x14ac:dyDescent="0.25">
      <c r="A2227" s="4" t="s">
        <v>169</v>
      </c>
      <c r="B2227" s="4">
        <v>2007</v>
      </c>
      <c r="C2227" s="4">
        <v>1</v>
      </c>
      <c r="E2227" s="4">
        <f t="shared" si="648"/>
        <v>2.9387358466400376E-3</v>
      </c>
      <c r="F2227">
        <v>217</v>
      </c>
      <c r="H2227" s="4">
        <f t="shared" si="649"/>
        <v>1.3615888411902125E-2</v>
      </c>
      <c r="I2227">
        <f t="shared" si="650"/>
        <v>0</v>
      </c>
      <c r="K2227">
        <v>0</v>
      </c>
      <c r="L2227" s="4">
        <v>4.1399999999999997</v>
      </c>
      <c r="M2227">
        <f t="shared" si="651"/>
        <v>1.8900739574201548E-4</v>
      </c>
      <c r="O2227" s="4">
        <f t="shared" si="652"/>
        <v>49.936981729999999</v>
      </c>
      <c r="Q2227">
        <v>49.936981729999999</v>
      </c>
      <c r="S2227" s="4">
        <f t="shared" si="653"/>
        <v>1.5455016575970915E-2</v>
      </c>
      <c r="T2227">
        <v>87</v>
      </c>
      <c r="W2227" s="4">
        <f t="shared" si="654"/>
        <v>0</v>
      </c>
      <c r="X2227">
        <v>0</v>
      </c>
      <c r="Y2227" s="4">
        <v>24.7</v>
      </c>
      <c r="AB2227" s="4">
        <f t="shared" si="655"/>
        <v>0</v>
      </c>
      <c r="AC2227" s="3">
        <v>0</v>
      </c>
      <c r="AD2227" s="4">
        <f t="shared" si="656"/>
        <v>1.2786393202912055E-2</v>
      </c>
      <c r="AE2227">
        <f t="shared" si="657"/>
        <v>98</v>
      </c>
      <c r="AG2227">
        <v>98</v>
      </c>
      <c r="AH2227" s="4">
        <f t="shared" si="658"/>
        <v>7.44</v>
      </c>
      <c r="AJ2227">
        <v>7.44</v>
      </c>
      <c r="AK2227" s="4">
        <f t="shared" si="659"/>
        <v>1.253371223608128E-2</v>
      </c>
      <c r="AL2227">
        <f t="shared" si="660"/>
        <v>97</v>
      </c>
      <c r="AN2227">
        <v>97</v>
      </c>
      <c r="AO2227" s="4">
        <f t="shared" si="661"/>
        <v>1.2</v>
      </c>
      <c r="AQ2227">
        <v>1.2</v>
      </c>
      <c r="AR2227" s="4">
        <f t="shared" si="662"/>
        <v>894.92798800000003</v>
      </c>
      <c r="AT2227">
        <v>894.92798800000003</v>
      </c>
      <c r="AU2227">
        <v>894.92798800000003</v>
      </c>
      <c r="AV2227" s="4">
        <f t="shared" si="663"/>
        <v>16311</v>
      </c>
      <c r="AX2227">
        <v>16311</v>
      </c>
      <c r="AY2227">
        <v>16311</v>
      </c>
      <c r="AZ2227" s="4">
        <f t="shared" si="664"/>
        <v>6.7</v>
      </c>
      <c r="BB2227">
        <v>6.7</v>
      </c>
      <c r="BC2227" s="4">
        <f t="shared" si="665"/>
        <v>6.6</v>
      </c>
      <c r="BE2227">
        <v>6.6</v>
      </c>
      <c r="BF2227" s="4">
        <v>0.52700000000000002</v>
      </c>
      <c r="BG2227" s="4">
        <v>10.3</v>
      </c>
      <c r="BH2227" s="4">
        <f t="shared" si="647"/>
        <v>65.099999999999994</v>
      </c>
      <c r="BJ2227">
        <v>65.099999999999994</v>
      </c>
    </row>
    <row r="2228" spans="1:62" x14ac:dyDescent="0.25">
      <c r="A2228" s="4" t="s">
        <v>169</v>
      </c>
      <c r="B2228" s="4">
        <v>2006</v>
      </c>
      <c r="C2228" s="4">
        <v>1</v>
      </c>
      <c r="E2228" s="4">
        <f t="shared" si="648"/>
        <v>1.6590116359461236E-3</v>
      </c>
      <c r="F2228">
        <v>22</v>
      </c>
      <c r="H2228" s="4">
        <f t="shared" si="649"/>
        <v>1.3615888411902125E-2</v>
      </c>
      <c r="I2228">
        <f t="shared" si="650"/>
        <v>0</v>
      </c>
      <c r="K2228">
        <v>0</v>
      </c>
      <c r="L2228" s="4">
        <v>5.46</v>
      </c>
      <c r="M2228">
        <f t="shared" si="651"/>
        <v>1.8891347764841184E-4</v>
      </c>
      <c r="O2228" s="4">
        <f t="shared" si="652"/>
        <v>47.089311430000002</v>
      </c>
      <c r="Q2228">
        <v>47.089311430000002</v>
      </c>
      <c r="S2228" s="4">
        <f t="shared" si="653"/>
        <v>1.5472595340292588E-2</v>
      </c>
      <c r="T2228">
        <v>75</v>
      </c>
      <c r="W2228" s="4">
        <f t="shared" si="654"/>
        <v>0</v>
      </c>
      <c r="X2228">
        <v>0</v>
      </c>
      <c r="Y2228" s="4">
        <v>24</v>
      </c>
      <c r="AB2228" s="4">
        <f t="shared" si="655"/>
        <v>0</v>
      </c>
      <c r="AC2228" s="3">
        <v>0</v>
      </c>
      <c r="AD2228" s="4">
        <f t="shared" si="656"/>
        <v>1.3108035661404156E-2</v>
      </c>
      <c r="AE2228">
        <f t="shared" si="657"/>
        <v>97</v>
      </c>
      <c r="AG2228">
        <v>97</v>
      </c>
      <c r="AH2228" s="4">
        <f t="shared" si="658"/>
        <v>7.84</v>
      </c>
      <c r="AJ2228">
        <v>7.84</v>
      </c>
      <c r="AK2228" s="4">
        <f t="shared" si="659"/>
        <v>1.2523485726559808E-2</v>
      </c>
      <c r="AL2228">
        <f t="shared" si="660"/>
        <v>97</v>
      </c>
      <c r="AN2228">
        <v>97</v>
      </c>
      <c r="AO2228" s="4">
        <f t="shared" si="661"/>
        <v>1.2</v>
      </c>
      <c r="AQ2228">
        <v>1.2</v>
      </c>
      <c r="AR2228" s="4">
        <f t="shared" si="662"/>
        <v>843.89446999999996</v>
      </c>
      <c r="AT2228">
        <v>843.89446999999996</v>
      </c>
      <c r="AU2228">
        <v>843.89446999999996</v>
      </c>
      <c r="AV2228" s="4">
        <f t="shared" si="663"/>
        <v>159328</v>
      </c>
      <c r="AX2228">
        <v>159328</v>
      </c>
      <c r="AY2228">
        <v>159328</v>
      </c>
      <c r="AZ2228" s="4">
        <f t="shared" si="664"/>
        <v>6.9</v>
      </c>
      <c r="BB2228">
        <v>6.9</v>
      </c>
      <c r="BC2228" s="4">
        <f t="shared" si="665"/>
        <v>6.8</v>
      </c>
      <c r="BE2228">
        <v>6.8</v>
      </c>
      <c r="BF2228" s="4">
        <v>0.52100000000000002</v>
      </c>
      <c r="BG2228" s="4">
        <v>10.199999999999999</v>
      </c>
      <c r="BH2228" s="4">
        <f t="shared" si="647"/>
        <v>64.7</v>
      </c>
      <c r="BJ2228">
        <v>64.7</v>
      </c>
    </row>
    <row r="2229" spans="1:62" x14ac:dyDescent="0.25">
      <c r="A2229" s="4" t="s">
        <v>169</v>
      </c>
      <c r="B2229" s="4">
        <v>2005</v>
      </c>
      <c r="C2229" s="4">
        <v>1</v>
      </c>
      <c r="E2229" s="4">
        <f t="shared" si="648"/>
        <v>2.8871631034115071E-3</v>
      </c>
      <c r="F2229">
        <v>222</v>
      </c>
      <c r="H2229" s="4">
        <f t="shared" si="649"/>
        <v>1.3615888411902125E-2</v>
      </c>
      <c r="I2229">
        <f t="shared" si="650"/>
        <v>0</v>
      </c>
      <c r="K2229">
        <v>0</v>
      </c>
      <c r="L2229" s="4">
        <v>5.27</v>
      </c>
      <c r="M2229">
        <f t="shared" si="651"/>
        <v>1.8768746130010214E-4</v>
      </c>
      <c r="O2229" s="4">
        <f t="shared" si="652"/>
        <v>10.813913400000001</v>
      </c>
      <c r="Q2229">
        <v>10.813913400000001</v>
      </c>
      <c r="S2229" s="4">
        <f t="shared" si="653"/>
        <v>1.3286180512832984E-2</v>
      </c>
      <c r="T2229">
        <v>96</v>
      </c>
      <c r="W2229" s="4">
        <f t="shared" si="654"/>
        <v>0</v>
      </c>
      <c r="X2229">
        <v>0</v>
      </c>
      <c r="Y2229" s="4">
        <v>23.4</v>
      </c>
      <c r="AB2229" s="4">
        <f t="shared" si="655"/>
        <v>0</v>
      </c>
      <c r="AC2229" s="3">
        <v>0</v>
      </c>
      <c r="AD2229" s="4">
        <f t="shared" si="656"/>
        <v>1.3097428141376832E-2</v>
      </c>
      <c r="AE2229">
        <f t="shared" si="657"/>
        <v>97</v>
      </c>
      <c r="AG2229">
        <v>97</v>
      </c>
      <c r="AH2229" s="4">
        <f t="shared" si="658"/>
        <v>1.4</v>
      </c>
      <c r="AJ2229">
        <v>1.4</v>
      </c>
      <c r="AK2229" s="4">
        <f t="shared" si="659"/>
        <v>1.2513247563330693E-2</v>
      </c>
      <c r="AL2229">
        <f t="shared" si="660"/>
        <v>97</v>
      </c>
      <c r="AN2229">
        <v>97</v>
      </c>
      <c r="AO2229" s="4">
        <f t="shared" si="661"/>
        <v>1.6</v>
      </c>
      <c r="AQ2229">
        <v>1.6</v>
      </c>
      <c r="AR2229" s="4">
        <f t="shared" si="662"/>
        <v>81.86157</v>
      </c>
      <c r="AT2229">
        <v>81.86157</v>
      </c>
      <c r="AU2229">
        <v>81.86157</v>
      </c>
      <c r="AV2229" s="4">
        <f t="shared" si="663"/>
        <v>15563</v>
      </c>
      <c r="AX2229">
        <v>15563</v>
      </c>
      <c r="AY2229">
        <v>15563</v>
      </c>
      <c r="AZ2229" s="4">
        <f t="shared" si="664"/>
        <v>7</v>
      </c>
      <c r="BB2229">
        <v>7</v>
      </c>
      <c r="BC2229" s="4">
        <f t="shared" si="665"/>
        <v>7</v>
      </c>
      <c r="BE2229">
        <v>7</v>
      </c>
      <c r="BF2229" s="4">
        <v>0.51400000000000001</v>
      </c>
      <c r="BG2229" s="4">
        <v>10</v>
      </c>
      <c r="BH2229" s="4">
        <f t="shared" si="647"/>
        <v>64.3</v>
      </c>
      <c r="BJ2229">
        <v>64.3</v>
      </c>
    </row>
    <row r="2230" spans="1:62" x14ac:dyDescent="0.25">
      <c r="A2230" s="4" t="s">
        <v>169</v>
      </c>
      <c r="B2230" s="4">
        <v>2004</v>
      </c>
      <c r="C2230" s="4">
        <v>1</v>
      </c>
      <c r="E2230" s="4">
        <f t="shared" si="648"/>
        <v>2.8654896215692814E-3</v>
      </c>
      <c r="F2230">
        <v>224</v>
      </c>
      <c r="H2230" s="4">
        <f t="shared" si="649"/>
        <v>1.3615888411902125E-2</v>
      </c>
      <c r="I2230">
        <f t="shared" si="650"/>
        <v>0</v>
      </c>
      <c r="K2230">
        <v>0</v>
      </c>
      <c r="L2230" s="4">
        <v>5.78</v>
      </c>
      <c r="M2230">
        <f t="shared" si="651"/>
        <v>1.8762519198537507E-4</v>
      </c>
      <c r="O2230" s="4">
        <f t="shared" si="652"/>
        <v>9.0134938790000003</v>
      </c>
      <c r="Q2230">
        <v>9.0134938790000003</v>
      </c>
      <c r="S2230" s="4">
        <f t="shared" si="653"/>
        <v>2.0551971960631405E-4</v>
      </c>
      <c r="T2230">
        <v>7</v>
      </c>
      <c r="W2230" s="4">
        <f t="shared" si="654"/>
        <v>0</v>
      </c>
      <c r="X2230">
        <v>0</v>
      </c>
      <c r="Y2230" s="4">
        <v>22.8</v>
      </c>
      <c r="AB2230" s="4">
        <f t="shared" si="655"/>
        <v>0</v>
      </c>
      <c r="AC2230" s="3">
        <v>0</v>
      </c>
      <c r="AD2230" s="4">
        <f t="shared" si="656"/>
        <v>1.2411206660034625E-2</v>
      </c>
      <c r="AE2230">
        <f t="shared" si="657"/>
        <v>99</v>
      </c>
      <c r="AG2230">
        <v>99</v>
      </c>
      <c r="AH2230" s="4">
        <f t="shared" si="658"/>
        <v>9.94</v>
      </c>
      <c r="AJ2230">
        <v>9.94</v>
      </c>
      <c r="AK2230" s="4">
        <f t="shared" si="659"/>
        <v>1.2802834130506865E-2</v>
      </c>
      <c r="AL2230">
        <f t="shared" si="660"/>
        <v>96</v>
      </c>
      <c r="AN2230">
        <v>96</v>
      </c>
      <c r="AO2230" s="4">
        <f t="shared" si="661"/>
        <v>1.6</v>
      </c>
      <c r="AQ2230">
        <v>1.6</v>
      </c>
      <c r="AR2230" s="4">
        <f t="shared" si="662"/>
        <v>693.34568300000001</v>
      </c>
      <c r="AT2230">
        <v>693.34568300000001</v>
      </c>
      <c r="AU2230">
        <v>693.34568300000001</v>
      </c>
      <c r="AV2230" s="4">
        <f t="shared" si="663"/>
        <v>151969</v>
      </c>
      <c r="AX2230">
        <v>151969</v>
      </c>
      <c r="AY2230">
        <v>151969</v>
      </c>
      <c r="AZ2230" s="4">
        <f t="shared" si="664"/>
        <v>7.2</v>
      </c>
      <c r="BB2230">
        <v>7.2</v>
      </c>
      <c r="BC2230" s="4">
        <f t="shared" si="665"/>
        <v>7.2</v>
      </c>
      <c r="BE2230">
        <v>7.2</v>
      </c>
      <c r="BF2230" s="4">
        <v>0.50900000000000001</v>
      </c>
      <c r="BG2230" s="4">
        <v>9.8000000000000007</v>
      </c>
      <c r="BH2230" s="4">
        <f t="shared" si="647"/>
        <v>63.8</v>
      </c>
      <c r="BJ2230">
        <v>63.8</v>
      </c>
    </row>
    <row r="2231" spans="1:62" x14ac:dyDescent="0.25">
      <c r="A2231" s="4" t="s">
        <v>169</v>
      </c>
      <c r="B2231" s="4">
        <v>2003</v>
      </c>
      <c r="C2231" s="4">
        <v>1</v>
      </c>
      <c r="E2231" s="4">
        <f t="shared" si="648"/>
        <v>2.8544367997124791E-3</v>
      </c>
      <c r="F2231">
        <v>225</v>
      </c>
      <c r="H2231" s="4">
        <f t="shared" si="649"/>
        <v>1.3615888411902125E-2</v>
      </c>
      <c r="I2231">
        <f t="shared" si="650"/>
        <v>0</v>
      </c>
      <c r="K2231">
        <v>0</v>
      </c>
      <c r="L2231" s="4">
        <v>6.54</v>
      </c>
      <c r="M2231">
        <f t="shared" si="651"/>
        <v>1.9018047241406216E-4</v>
      </c>
      <c r="O2231" s="4">
        <f t="shared" si="652"/>
        <v>86.427440559999994</v>
      </c>
      <c r="Q2231">
        <v>86.427440559999994</v>
      </c>
      <c r="S2231" s="4">
        <f t="shared" si="653"/>
        <v>5.0631288296820549E-3</v>
      </c>
      <c r="T2231">
        <v>43</v>
      </c>
      <c r="W2231" s="4">
        <f t="shared" si="654"/>
        <v>0</v>
      </c>
      <c r="X2231">
        <v>0</v>
      </c>
      <c r="Y2231" s="4">
        <v>22.2</v>
      </c>
      <c r="AB2231" s="4">
        <f t="shared" si="655"/>
        <v>0</v>
      </c>
      <c r="AC2231" s="3">
        <v>0</v>
      </c>
      <c r="AD2231" s="4">
        <f t="shared" si="656"/>
        <v>1.3991096200809156E-2</v>
      </c>
      <c r="AE2231">
        <f t="shared" si="657"/>
        <v>94</v>
      </c>
      <c r="AG2231">
        <v>94</v>
      </c>
      <c r="AH2231" s="4">
        <f t="shared" si="658"/>
        <v>11.12</v>
      </c>
      <c r="AJ2231">
        <v>11.12</v>
      </c>
      <c r="AK2231" s="4">
        <f t="shared" si="659"/>
        <v>1.3354771937938168E-2</v>
      </c>
      <c r="AL2231">
        <f t="shared" si="660"/>
        <v>94</v>
      </c>
      <c r="AN2231">
        <v>94</v>
      </c>
      <c r="AO2231" s="4">
        <f t="shared" si="661"/>
        <v>1.6</v>
      </c>
      <c r="AQ2231">
        <v>1.6</v>
      </c>
      <c r="AR2231" s="4">
        <f t="shared" si="662"/>
        <v>649.34215300000005</v>
      </c>
      <c r="AT2231">
        <v>649.34215300000005</v>
      </c>
      <c r="AU2231">
        <v>649.34215300000005</v>
      </c>
      <c r="AV2231" s="4">
        <f t="shared" si="663"/>
        <v>148372</v>
      </c>
      <c r="AX2231">
        <v>148372</v>
      </c>
      <c r="AY2231">
        <v>148372</v>
      </c>
      <c r="AZ2231" s="4">
        <f t="shared" si="664"/>
        <v>7.4</v>
      </c>
      <c r="BB2231">
        <v>7.4</v>
      </c>
      <c r="BC2231" s="4">
        <f t="shared" si="665"/>
        <v>7.4</v>
      </c>
      <c r="BE2231">
        <v>7.4</v>
      </c>
      <c r="BF2231" s="4">
        <v>0.504</v>
      </c>
      <c r="BG2231" s="4">
        <v>9.6999999999999993</v>
      </c>
      <c r="BH2231" s="4">
        <f t="shared" si="647"/>
        <v>63.4</v>
      </c>
      <c r="BJ2231">
        <v>63.4</v>
      </c>
    </row>
    <row r="2232" spans="1:62" x14ac:dyDescent="0.25">
      <c r="A2232" s="4" t="s">
        <v>169</v>
      </c>
      <c r="B2232" s="4">
        <v>2002</v>
      </c>
      <c r="C2232" s="4">
        <v>1</v>
      </c>
      <c r="E2232" s="4">
        <f t="shared" si="648"/>
        <v>2.8432425587923667E-3</v>
      </c>
      <c r="F2232">
        <v>226</v>
      </c>
      <c r="H2232" s="4">
        <f t="shared" si="649"/>
        <v>1.3615888411902125E-2</v>
      </c>
      <c r="I2232">
        <f t="shared" si="650"/>
        <v>0</v>
      </c>
      <c r="K2232">
        <v>0</v>
      </c>
      <c r="L2232" s="4">
        <v>5.8</v>
      </c>
      <c r="M2232">
        <f t="shared" si="651"/>
        <v>1.8903585095699177E-4</v>
      </c>
      <c r="O2232" s="4">
        <f t="shared" si="652"/>
        <v>50.801814350000001</v>
      </c>
      <c r="Q2232">
        <v>50.801814350000001</v>
      </c>
      <c r="S2232" s="4">
        <f t="shared" si="653"/>
        <v>8.675140700055771E-5</v>
      </c>
      <c r="W2232" s="4">
        <f t="shared" si="654"/>
        <v>0</v>
      </c>
      <c r="X2232">
        <v>0</v>
      </c>
      <c r="Y2232" s="4">
        <v>21.7</v>
      </c>
      <c r="AB2232" s="4">
        <f t="shared" si="655"/>
        <v>0</v>
      </c>
      <c r="AC2232" s="3">
        <v>0</v>
      </c>
      <c r="AD2232" s="4">
        <f t="shared" si="656"/>
        <v>1.4510099887168237E-2</v>
      </c>
      <c r="AE2232">
        <f t="shared" si="657"/>
        <v>92</v>
      </c>
      <c r="AG2232">
        <v>92</v>
      </c>
      <c r="AH2232" s="4">
        <f t="shared" si="658"/>
        <v>1.21</v>
      </c>
      <c r="AJ2232">
        <v>1.21</v>
      </c>
      <c r="AK2232" s="4">
        <f t="shared" si="659"/>
        <v>1.3849500049180291E-2</v>
      </c>
      <c r="AL2232">
        <f t="shared" si="660"/>
        <v>92</v>
      </c>
      <c r="AN2232">
        <v>92</v>
      </c>
      <c r="AO2232" s="4">
        <f t="shared" si="661"/>
        <v>1.4</v>
      </c>
      <c r="AQ2232">
        <v>1.4</v>
      </c>
      <c r="AR2232" s="4">
        <f t="shared" si="662"/>
        <v>555.81853779999994</v>
      </c>
      <c r="AT2232">
        <v>555.81853779999994</v>
      </c>
      <c r="AU2232">
        <v>555.81853779999994</v>
      </c>
      <c r="AV2232" s="4">
        <f t="shared" si="663"/>
        <v>144889</v>
      </c>
      <c r="AX2232">
        <v>144889</v>
      </c>
      <c r="AY2232">
        <v>144889</v>
      </c>
      <c r="AZ2232" s="4">
        <f t="shared" si="664"/>
        <v>7.6</v>
      </c>
      <c r="BB2232">
        <v>7.6</v>
      </c>
      <c r="BC2232" s="4">
        <f t="shared" si="665"/>
        <v>7.6</v>
      </c>
      <c r="BE2232">
        <v>7.6</v>
      </c>
      <c r="BF2232" s="4">
        <v>0.501</v>
      </c>
      <c r="BG2232" s="4">
        <v>9.6</v>
      </c>
      <c r="BH2232" s="4">
        <f t="shared" si="647"/>
        <v>63.1</v>
      </c>
      <c r="BJ2232">
        <v>63.1</v>
      </c>
    </row>
    <row r="2233" spans="1:62" x14ac:dyDescent="0.25">
      <c r="A2233" s="4" t="s">
        <v>169</v>
      </c>
      <c r="B2233" s="4">
        <v>2001</v>
      </c>
      <c r="C2233" s="4">
        <v>1</v>
      </c>
      <c r="E2233" s="4">
        <f t="shared" si="648"/>
        <v>2.8544367997124791E-3</v>
      </c>
      <c r="F2233">
        <v>225</v>
      </c>
      <c r="H2233" s="4">
        <f t="shared" si="649"/>
        <v>1.3615888411902125E-2</v>
      </c>
      <c r="I2233">
        <f t="shared" si="650"/>
        <v>0</v>
      </c>
      <c r="K2233">
        <v>0</v>
      </c>
      <c r="L2233" s="4">
        <v>5.0199999999999996</v>
      </c>
      <c r="M2233">
        <f t="shared" si="651"/>
        <v>1.8744556357886468E-4</v>
      </c>
      <c r="O2233" s="4">
        <f t="shared" si="652"/>
        <v>3.8412285750000001</v>
      </c>
      <c r="Q2233">
        <v>3.8412285750000001</v>
      </c>
      <c r="S2233" s="4">
        <f t="shared" si="653"/>
        <v>8.675140700055771E-5</v>
      </c>
      <c r="W2233" s="4">
        <f t="shared" si="654"/>
        <v>0</v>
      </c>
      <c r="X2233">
        <v>0</v>
      </c>
      <c r="Y2233" s="4">
        <v>21.1</v>
      </c>
      <c r="AB2233" s="4">
        <f t="shared" si="655"/>
        <v>0</v>
      </c>
      <c r="AC2233" s="3">
        <v>0</v>
      </c>
      <c r="AD2233" s="4">
        <f t="shared" si="656"/>
        <v>2.5284788193169526E-4</v>
      </c>
      <c r="AE2233">
        <f t="shared" si="657"/>
        <v>9</v>
      </c>
      <c r="AG2233">
        <v>9</v>
      </c>
      <c r="AH2233" s="4">
        <f t="shared" si="658"/>
        <v>1.28</v>
      </c>
      <c r="AJ2233">
        <v>1.28</v>
      </c>
      <c r="AK2233" s="4">
        <f t="shared" si="659"/>
        <v>1.3839319749785113E-2</v>
      </c>
      <c r="AL2233">
        <f t="shared" si="660"/>
        <v>92</v>
      </c>
      <c r="AN2233">
        <v>92</v>
      </c>
      <c r="AO2233" s="4">
        <f t="shared" si="661"/>
        <v>1.5</v>
      </c>
      <c r="AQ2233">
        <v>1.5</v>
      </c>
      <c r="AR2233" s="4">
        <f t="shared" si="662"/>
        <v>51.216380999999998</v>
      </c>
      <c r="AT2233">
        <v>51.216380999999998</v>
      </c>
      <c r="AU2233">
        <v>51.216380999999998</v>
      </c>
      <c r="AV2233" s="4">
        <f t="shared" si="663"/>
        <v>141622</v>
      </c>
      <c r="AX2233">
        <v>141622</v>
      </c>
      <c r="AY2233">
        <v>141622</v>
      </c>
      <c r="AZ2233" s="4">
        <f t="shared" si="664"/>
        <v>7.8</v>
      </c>
      <c r="BB2233">
        <v>7.8</v>
      </c>
      <c r="BC2233" s="4">
        <f t="shared" si="665"/>
        <v>7.8</v>
      </c>
      <c r="BE2233">
        <v>7.8</v>
      </c>
      <c r="BF2233" s="4">
        <v>0.497</v>
      </c>
      <c r="BG2233" s="4">
        <v>9.4</v>
      </c>
      <c r="BH2233" s="4">
        <f t="shared" si="647"/>
        <v>62.8</v>
      </c>
      <c r="BJ2233">
        <v>62.8</v>
      </c>
    </row>
    <row r="2234" spans="1:62" x14ac:dyDescent="0.25">
      <c r="A2234" s="4" t="s">
        <v>169</v>
      </c>
      <c r="B2234" s="4">
        <v>2000</v>
      </c>
      <c r="C2234" s="4">
        <v>1</v>
      </c>
      <c r="E2234" s="4">
        <f t="shared" si="648"/>
        <v>2.8654896215692814E-3</v>
      </c>
      <c r="F2234">
        <v>224</v>
      </c>
      <c r="H2234" s="4">
        <f t="shared" si="649"/>
        <v>1.3615888411902125E-2</v>
      </c>
      <c r="I2234">
        <f t="shared" si="650"/>
        <v>0</v>
      </c>
      <c r="K2234">
        <v>0</v>
      </c>
      <c r="L2234" s="4">
        <v>5.07</v>
      </c>
      <c r="M2234">
        <f t="shared" si="651"/>
        <v>1.8731145170040577E-4</v>
      </c>
      <c r="O2234" s="4">
        <f t="shared" si="652"/>
        <v>0</v>
      </c>
      <c r="Q2234">
        <v>0</v>
      </c>
      <c r="S2234" s="4">
        <f t="shared" si="653"/>
        <v>8.675140700055771E-5</v>
      </c>
      <c r="W2234" s="4">
        <f t="shared" si="654"/>
        <v>0</v>
      </c>
      <c r="X2234">
        <v>0</v>
      </c>
      <c r="Y2234" s="4">
        <v>2.7</v>
      </c>
      <c r="AB2234" s="4">
        <f t="shared" si="655"/>
        <v>0</v>
      </c>
      <c r="AC2234" s="3">
        <v>0</v>
      </c>
      <c r="AD2234" s="4">
        <f t="shared" si="656"/>
        <v>1.5567461308638061E-2</v>
      </c>
      <c r="AE2234">
        <f t="shared" si="657"/>
        <v>87</v>
      </c>
      <c r="AG2234">
        <v>87</v>
      </c>
      <c r="AH2234" s="4">
        <f t="shared" si="658"/>
        <v>8.86</v>
      </c>
      <c r="AJ2234">
        <v>8.86</v>
      </c>
      <c r="AK2234" s="4">
        <f t="shared" si="659"/>
        <v>1.5248719687508291E-2</v>
      </c>
      <c r="AL2234">
        <f t="shared" si="660"/>
        <v>82</v>
      </c>
      <c r="AN2234">
        <v>82</v>
      </c>
      <c r="AO2234" s="4">
        <f t="shared" si="661"/>
        <v>1.5</v>
      </c>
      <c r="AQ2234">
        <v>1.5</v>
      </c>
      <c r="AR2234" s="4">
        <f t="shared" si="662"/>
        <v>1766.9475950000001</v>
      </c>
      <c r="AT2234">
        <v>1766.9475950000001</v>
      </c>
      <c r="AV2234" s="4">
        <f t="shared" si="663"/>
        <v>13866</v>
      </c>
      <c r="AX2234">
        <v>13866</v>
      </c>
      <c r="AY2234">
        <v>13866</v>
      </c>
      <c r="AZ2234" s="4">
        <f t="shared" si="664"/>
        <v>8</v>
      </c>
      <c r="BB2234">
        <v>8</v>
      </c>
      <c r="BC2234" s="4">
        <f t="shared" si="665"/>
        <v>8.1</v>
      </c>
      <c r="BE2234">
        <v>8.1</v>
      </c>
      <c r="BF2234" s="4">
        <v>0.48799999999999999</v>
      </c>
      <c r="BG2234" s="4">
        <v>9.3000000000000007</v>
      </c>
      <c r="BH2234" s="4">
        <f t="shared" si="647"/>
        <v>62.6</v>
      </c>
      <c r="BJ2234">
        <v>62.6</v>
      </c>
    </row>
    <row r="2235" spans="1:62" x14ac:dyDescent="0.25">
      <c r="A2235" s="4" t="s">
        <v>170</v>
      </c>
      <c r="B2235" s="4">
        <v>2015</v>
      </c>
      <c r="C2235" s="4">
        <v>1</v>
      </c>
      <c r="E2235" s="4">
        <f t="shared" si="648"/>
        <v>2.6519634824909936E-3</v>
      </c>
      <c r="F2235">
        <v>88</v>
      </c>
      <c r="H2235" s="4">
        <f t="shared" si="649"/>
        <v>1.6209398437253317E-2</v>
      </c>
      <c r="I2235">
        <f t="shared" si="650"/>
        <v>7</v>
      </c>
      <c r="K2235">
        <v>7</v>
      </c>
      <c r="M2235">
        <f t="shared" si="651"/>
        <v>1.8731145170040577E-4</v>
      </c>
      <c r="O2235" s="4">
        <f t="shared" si="652"/>
        <v>0</v>
      </c>
      <c r="Q2235">
        <v>0</v>
      </c>
      <c r="S2235" s="4">
        <f t="shared" si="653"/>
        <v>1.2624262505316943E-2</v>
      </c>
      <c r="T2235">
        <v>98</v>
      </c>
      <c r="W2235" s="4">
        <f t="shared" si="654"/>
        <v>219</v>
      </c>
      <c r="X2235">
        <v>219</v>
      </c>
      <c r="Y2235" s="4">
        <v>68.2</v>
      </c>
      <c r="AB2235" s="4">
        <f t="shared" si="655"/>
        <v>8</v>
      </c>
      <c r="AC2235" s="3">
        <v>8</v>
      </c>
      <c r="AD2235" s="4">
        <f t="shared" si="656"/>
        <v>1.3123193099191984E-2</v>
      </c>
      <c r="AE2235">
        <f t="shared" si="657"/>
        <v>97</v>
      </c>
      <c r="AG2235">
        <v>97</v>
      </c>
      <c r="AH2235" s="4" t="e">
        <f t="shared" si="658"/>
        <v>#VALUE!</v>
      </c>
      <c r="AK2235" s="4">
        <f t="shared" si="659"/>
        <v>1.2149521720828288E-2</v>
      </c>
      <c r="AL2235">
        <f t="shared" si="660"/>
        <v>98</v>
      </c>
      <c r="AN2235">
        <v>98</v>
      </c>
      <c r="AO2235" s="4">
        <f t="shared" si="661"/>
        <v>0.1</v>
      </c>
      <c r="AQ2235">
        <v>0.1</v>
      </c>
      <c r="AR2235" s="4">
        <f t="shared" si="662"/>
        <v>2732.8617199999999</v>
      </c>
      <c r="AT2235">
        <v>2732.8617199999999</v>
      </c>
      <c r="AU2235">
        <v>2732.8617199999999</v>
      </c>
      <c r="AV2235" s="4">
        <f t="shared" si="663"/>
        <v>1386542</v>
      </c>
      <c r="AX2235">
        <v>1386542</v>
      </c>
      <c r="AZ2235" s="4">
        <f t="shared" si="664"/>
        <v>7.8</v>
      </c>
      <c r="BB2235">
        <v>7.8</v>
      </c>
      <c r="BC2235" s="4">
        <f t="shared" si="665"/>
        <v>7.6</v>
      </c>
      <c r="BE2235">
        <v>7.6</v>
      </c>
      <c r="BF2235" s="4">
        <v>0.84499999999999997</v>
      </c>
      <c r="BG2235" s="4">
        <v>16.100000000000001</v>
      </c>
      <c r="BH2235" s="4">
        <f t="shared" si="647"/>
        <v>74.5</v>
      </c>
      <c r="BJ2235">
        <v>74.5</v>
      </c>
    </row>
    <row r="2236" spans="1:62" x14ac:dyDescent="0.25">
      <c r="A2236" s="4" t="s">
        <v>170</v>
      </c>
      <c r="B2236" s="4">
        <v>2014</v>
      </c>
      <c r="C2236" s="4">
        <v>1</v>
      </c>
      <c r="E2236" s="4">
        <f t="shared" si="648"/>
        <v>2.6519634824909936E-3</v>
      </c>
      <c r="F2236">
        <v>88</v>
      </c>
      <c r="H2236" s="4">
        <f t="shared" si="649"/>
        <v>1.6209398437253317E-2</v>
      </c>
      <c r="I2236">
        <f t="shared" si="650"/>
        <v>7</v>
      </c>
      <c r="K2236">
        <v>7</v>
      </c>
      <c r="L2236" s="4">
        <v>0.09</v>
      </c>
      <c r="M2236">
        <f t="shared" si="651"/>
        <v>1.631434300892651E-4</v>
      </c>
      <c r="O2236" s="4">
        <f t="shared" si="652"/>
        <v>1096.807346997125</v>
      </c>
      <c r="Q2236">
        <v>2017.643131</v>
      </c>
      <c r="S2236" s="4">
        <f t="shared" si="653"/>
        <v>1.2624262505316943E-2</v>
      </c>
      <c r="T2236">
        <v>98</v>
      </c>
      <c r="W2236" s="4">
        <f t="shared" si="654"/>
        <v>154</v>
      </c>
      <c r="X2236">
        <v>154</v>
      </c>
      <c r="Y2236" s="4">
        <v>67.3</v>
      </c>
      <c r="AB2236" s="4">
        <f t="shared" si="655"/>
        <v>9</v>
      </c>
      <c r="AC2236" s="3">
        <v>9</v>
      </c>
      <c r="AD2236" s="4">
        <f t="shared" si="656"/>
        <v>1.2778215190424835E-2</v>
      </c>
      <c r="AE2236">
        <f t="shared" si="657"/>
        <v>98</v>
      </c>
      <c r="AG2236">
        <v>98</v>
      </c>
      <c r="AH2236" s="4">
        <f t="shared" si="658"/>
        <v>4.68</v>
      </c>
      <c r="AJ2236">
        <v>4.68</v>
      </c>
      <c r="AK2236" s="4">
        <f t="shared" si="659"/>
        <v>1.2139094827398153E-2</v>
      </c>
      <c r="AL2236">
        <f t="shared" si="660"/>
        <v>98</v>
      </c>
      <c r="AN2236">
        <v>98</v>
      </c>
      <c r="AO2236" s="4">
        <f t="shared" si="661"/>
        <v>0.1</v>
      </c>
      <c r="AQ2236">
        <v>0.1</v>
      </c>
      <c r="AR2236" s="4">
        <f t="shared" si="662"/>
        <v>10972.078698625</v>
      </c>
      <c r="AT2236">
        <v>24575.434000000001</v>
      </c>
      <c r="AU2236">
        <v>24575.434000000001</v>
      </c>
      <c r="AV2236" s="4">
        <f t="shared" si="663"/>
        <v>1386542</v>
      </c>
      <c r="AX2236">
        <v>1386542</v>
      </c>
      <c r="AZ2236" s="4">
        <f t="shared" si="664"/>
        <v>7.7</v>
      </c>
      <c r="BB2236">
        <v>7.7</v>
      </c>
      <c r="BC2236" s="4">
        <f t="shared" si="665"/>
        <v>7.5</v>
      </c>
      <c r="BE2236">
        <v>7.5</v>
      </c>
      <c r="BF2236" s="4">
        <v>0.84099999999999997</v>
      </c>
      <c r="BG2236" s="4">
        <v>15.8</v>
      </c>
      <c r="BH2236" s="4">
        <f t="shared" si="647"/>
        <v>74.400000000000006</v>
      </c>
      <c r="BJ2236">
        <v>74.400000000000006</v>
      </c>
    </row>
    <row r="2237" spans="1:62" x14ac:dyDescent="0.25">
      <c r="A2237" s="4" t="s">
        <v>170</v>
      </c>
      <c r="B2237" s="4">
        <v>2013</v>
      </c>
      <c r="C2237" s="4">
        <v>1</v>
      </c>
      <c r="E2237" s="4">
        <f t="shared" si="648"/>
        <v>2.6650932740996318E-3</v>
      </c>
      <c r="F2237">
        <v>89</v>
      </c>
      <c r="H2237" s="4">
        <f t="shared" si="649"/>
        <v>1.6488974231872046E-2</v>
      </c>
      <c r="I2237">
        <f t="shared" si="650"/>
        <v>8</v>
      </c>
      <c r="K2237">
        <v>8</v>
      </c>
      <c r="L2237" s="4">
        <v>0.09</v>
      </c>
      <c r="M2237">
        <f t="shared" si="651"/>
        <v>1.6157654687412514E-4</v>
      </c>
      <c r="O2237" s="4">
        <f t="shared" si="652"/>
        <v>1096.807346997125</v>
      </c>
      <c r="Q2237">
        <v>2047.113102</v>
      </c>
      <c r="S2237" s="4">
        <f t="shared" si="653"/>
        <v>1.2624262505316943E-2</v>
      </c>
      <c r="T2237">
        <v>98</v>
      </c>
      <c r="W2237" s="4">
        <f t="shared" si="654"/>
        <v>900.625</v>
      </c>
      <c r="X2237">
        <v>1164</v>
      </c>
      <c r="Y2237" s="4">
        <v>66.400000000000006</v>
      </c>
      <c r="AB2237" s="4">
        <f t="shared" si="655"/>
        <v>9</v>
      </c>
      <c r="AC2237" s="3">
        <v>9</v>
      </c>
      <c r="AD2237" s="4">
        <f t="shared" si="656"/>
        <v>1.2767345156983899E-2</v>
      </c>
      <c r="AE2237">
        <f t="shared" si="657"/>
        <v>98</v>
      </c>
      <c r="AG2237">
        <v>98</v>
      </c>
      <c r="AH2237" s="4">
        <f t="shared" si="658"/>
        <v>4.25</v>
      </c>
      <c r="AJ2237">
        <v>4.25</v>
      </c>
      <c r="AK2237" s="4">
        <f t="shared" si="659"/>
        <v>1.2128654602054784E-2</v>
      </c>
      <c r="AL2237">
        <f t="shared" si="660"/>
        <v>98</v>
      </c>
      <c r="AN2237">
        <v>98</v>
      </c>
      <c r="AO2237" s="4">
        <f t="shared" si="661"/>
        <v>0.1</v>
      </c>
      <c r="AQ2237">
        <v>0.1</v>
      </c>
      <c r="AR2237" s="4">
        <f t="shared" si="662"/>
        <v>10972.078698625</v>
      </c>
      <c r="AT2237">
        <v>24934.386139999999</v>
      </c>
      <c r="AU2237">
        <v>24934.386139999999</v>
      </c>
      <c r="AV2237" s="4">
        <f t="shared" si="663"/>
        <v>1386542</v>
      </c>
      <c r="AX2237">
        <v>1386542</v>
      </c>
      <c r="AZ2237" s="4">
        <f t="shared" si="664"/>
        <v>7.6</v>
      </c>
      <c r="BB2237">
        <v>7.6</v>
      </c>
      <c r="BC2237" s="4">
        <f t="shared" si="665"/>
        <v>7.5</v>
      </c>
      <c r="BE2237">
        <v>7.5</v>
      </c>
      <c r="BF2237" s="4">
        <v>0.83</v>
      </c>
      <c r="BG2237" s="4">
        <v>15.2</v>
      </c>
      <c r="BH2237" s="4">
        <f t="shared" si="647"/>
        <v>74.3</v>
      </c>
      <c r="BJ2237">
        <v>74.3</v>
      </c>
    </row>
    <row r="2238" spans="1:62" x14ac:dyDescent="0.25">
      <c r="A2238" s="4" t="s">
        <v>170</v>
      </c>
      <c r="B2238" s="4">
        <v>2012</v>
      </c>
      <c r="C2238" s="4">
        <v>1</v>
      </c>
      <c r="E2238" s="4">
        <f t="shared" si="648"/>
        <v>1.4631452373272456E-3</v>
      </c>
      <c r="F2238">
        <v>9</v>
      </c>
      <c r="H2238" s="4">
        <f t="shared" si="649"/>
        <v>1.6488974231872046E-2</v>
      </c>
      <c r="I2238">
        <f t="shared" si="650"/>
        <v>8</v>
      </c>
      <c r="K2238">
        <v>8</v>
      </c>
      <c r="L2238" s="4">
        <v>0.09</v>
      </c>
      <c r="M2238">
        <f t="shared" si="651"/>
        <v>1.9336505963181923E-4</v>
      </c>
      <c r="O2238" s="4">
        <f t="shared" si="652"/>
        <v>196.3808305</v>
      </c>
      <c r="Q2238">
        <v>196.3808305</v>
      </c>
      <c r="S2238" s="4">
        <f t="shared" si="653"/>
        <v>1.2624262505316943E-2</v>
      </c>
      <c r="T2238">
        <v>98</v>
      </c>
      <c r="W2238" s="4">
        <f t="shared" si="654"/>
        <v>294</v>
      </c>
      <c r="X2238">
        <v>294</v>
      </c>
      <c r="Y2238" s="4">
        <v>65.599999999999994</v>
      </c>
      <c r="AB2238" s="4">
        <f t="shared" si="655"/>
        <v>9</v>
      </c>
      <c r="AC2238" s="3">
        <v>9</v>
      </c>
      <c r="AD2238" s="4">
        <f t="shared" si="656"/>
        <v>1.2756461565359357E-2</v>
      </c>
      <c r="AE2238">
        <f t="shared" si="657"/>
        <v>98</v>
      </c>
      <c r="AG2238">
        <v>98</v>
      </c>
      <c r="AH2238" s="4">
        <f t="shared" si="658"/>
        <v>3.86</v>
      </c>
      <c r="AJ2238">
        <v>3.86</v>
      </c>
      <c r="AK2238" s="4">
        <f t="shared" si="659"/>
        <v>1.2118200984567446E-2</v>
      </c>
      <c r="AL2238">
        <f t="shared" si="660"/>
        <v>98</v>
      </c>
      <c r="AN2238">
        <v>98</v>
      </c>
      <c r="AO2238" s="4">
        <f t="shared" si="661"/>
        <v>0.1</v>
      </c>
      <c r="AQ2238">
        <v>0.1</v>
      </c>
      <c r="AR2238" s="4">
        <f t="shared" si="662"/>
        <v>2533.9461999999999</v>
      </c>
      <c r="AT2238">
        <v>2533.9461999999999</v>
      </c>
      <c r="AU2238">
        <v>2533.9461999999999</v>
      </c>
      <c r="AV2238" s="4">
        <f t="shared" si="663"/>
        <v>1386542</v>
      </c>
      <c r="AX2238">
        <v>1386542</v>
      </c>
      <c r="AZ2238" s="4">
        <f t="shared" si="664"/>
        <v>7.5</v>
      </c>
      <c r="BB2238">
        <v>7.5</v>
      </c>
      <c r="BC2238" s="4">
        <f t="shared" si="665"/>
        <v>7.4</v>
      </c>
      <c r="BE2238">
        <v>7.4</v>
      </c>
      <c r="BF2238" s="4">
        <v>0.81799999999999995</v>
      </c>
      <c r="BG2238" s="4">
        <v>14.5</v>
      </c>
      <c r="BH2238" s="4">
        <f t="shared" si="647"/>
        <v>74.099999999999994</v>
      </c>
      <c r="BJ2238">
        <v>74.099999999999994</v>
      </c>
    </row>
    <row r="2239" spans="1:62" x14ac:dyDescent="0.25">
      <c r="A2239" s="4" t="s">
        <v>170</v>
      </c>
      <c r="B2239" s="4">
        <v>2011</v>
      </c>
      <c r="C2239" s="4">
        <v>1</v>
      </c>
      <c r="E2239" s="4">
        <f t="shared" si="648"/>
        <v>2.703823636014843E-3</v>
      </c>
      <c r="F2239">
        <v>92</v>
      </c>
      <c r="H2239" s="4">
        <f t="shared" si="649"/>
        <v>1.6488974231872046E-2</v>
      </c>
      <c r="I2239">
        <f t="shared" si="650"/>
        <v>8</v>
      </c>
      <c r="K2239">
        <v>8</v>
      </c>
      <c r="L2239" s="4">
        <v>0.09</v>
      </c>
      <c r="M2239">
        <f t="shared" si="651"/>
        <v>1.9274865754558441E-4</v>
      </c>
      <c r="O2239" s="4">
        <f t="shared" si="652"/>
        <v>173.5755595</v>
      </c>
      <c r="Q2239">
        <v>173.5755595</v>
      </c>
      <c r="S2239" s="4">
        <f t="shared" si="653"/>
        <v>1.2624262505316943E-2</v>
      </c>
      <c r="T2239">
        <v>98</v>
      </c>
      <c r="W2239" s="4">
        <f t="shared" si="654"/>
        <v>362</v>
      </c>
      <c r="X2239">
        <v>362</v>
      </c>
      <c r="Y2239" s="4">
        <v>64.7</v>
      </c>
      <c r="AB2239" s="4">
        <f t="shared" si="655"/>
        <v>9</v>
      </c>
      <c r="AC2239" s="3">
        <v>9</v>
      </c>
      <c r="AD2239" s="4">
        <f t="shared" si="656"/>
        <v>1.2745564355545934E-2</v>
      </c>
      <c r="AE2239">
        <f t="shared" si="657"/>
        <v>98</v>
      </c>
      <c r="AG2239">
        <v>98</v>
      </c>
      <c r="AH2239" s="4">
        <f t="shared" si="658"/>
        <v>3.57</v>
      </c>
      <c r="AJ2239">
        <v>3.57</v>
      </c>
      <c r="AK2239" s="4">
        <f t="shared" si="659"/>
        <v>1.2107733914256427E-2</v>
      </c>
      <c r="AL2239">
        <f t="shared" si="660"/>
        <v>98</v>
      </c>
      <c r="AN2239">
        <v>98</v>
      </c>
      <c r="AO2239" s="4">
        <f t="shared" si="661"/>
        <v>0.1</v>
      </c>
      <c r="AQ2239">
        <v>0.1</v>
      </c>
      <c r="AR2239" s="4">
        <f t="shared" si="662"/>
        <v>2377.74739</v>
      </c>
      <c r="AT2239">
        <v>2377.74739</v>
      </c>
      <c r="AU2239">
        <v>2377.74739</v>
      </c>
      <c r="AV2239" s="4">
        <f t="shared" si="663"/>
        <v>1386542</v>
      </c>
      <c r="AX2239">
        <v>1386542</v>
      </c>
      <c r="AZ2239" s="4">
        <f t="shared" si="664"/>
        <v>7.4</v>
      </c>
      <c r="BB2239">
        <v>7.4</v>
      </c>
      <c r="BC2239" s="4">
        <f t="shared" si="665"/>
        <v>7.4</v>
      </c>
      <c r="BE2239">
        <v>7.4</v>
      </c>
      <c r="BF2239" s="4">
        <v>0.80400000000000005</v>
      </c>
      <c r="BG2239" s="4">
        <v>13.9</v>
      </c>
      <c r="BH2239" s="4">
        <f t="shared" si="647"/>
        <v>73.900000000000006</v>
      </c>
      <c r="BJ2239">
        <v>73.900000000000006</v>
      </c>
    </row>
    <row r="2240" spans="1:62" x14ac:dyDescent="0.25">
      <c r="A2240" s="4" t="s">
        <v>170</v>
      </c>
      <c r="B2240" s="4">
        <v>2010</v>
      </c>
      <c r="C2240" s="4">
        <v>1</v>
      </c>
      <c r="E2240" s="4">
        <f t="shared" si="648"/>
        <v>2.7290726452881189E-3</v>
      </c>
      <c r="F2240">
        <v>94</v>
      </c>
      <c r="H2240" s="4">
        <f t="shared" si="649"/>
        <v>1.6488974231872046E-2</v>
      </c>
      <c r="I2240">
        <f t="shared" si="650"/>
        <v>8</v>
      </c>
      <c r="K2240">
        <v>8</v>
      </c>
      <c r="L2240" s="4">
        <v>0.09</v>
      </c>
      <c r="M2240">
        <f t="shared" si="651"/>
        <v>1.9538918319168241E-4</v>
      </c>
      <c r="O2240" s="4">
        <f t="shared" si="652"/>
        <v>1096.807346997125</v>
      </c>
      <c r="Q2240">
        <v>1197.946328</v>
      </c>
      <c r="S2240" s="4">
        <f t="shared" si="653"/>
        <v>1.2624262505316943E-2</v>
      </c>
      <c r="T2240">
        <v>98</v>
      </c>
      <c r="W2240" s="4">
        <f t="shared" si="654"/>
        <v>334</v>
      </c>
      <c r="X2240">
        <v>334</v>
      </c>
      <c r="Y2240" s="4">
        <v>63.9</v>
      </c>
      <c r="AB2240" s="4">
        <f t="shared" si="655"/>
        <v>9</v>
      </c>
      <c r="AC2240" s="3">
        <v>9</v>
      </c>
      <c r="AD2240" s="4">
        <f t="shared" si="656"/>
        <v>1.2734653467096785E-2</v>
      </c>
      <c r="AE2240">
        <f t="shared" si="657"/>
        <v>98</v>
      </c>
      <c r="AG2240">
        <v>98</v>
      </c>
      <c r="AH2240" s="4">
        <f t="shared" si="658"/>
        <v>3.49</v>
      </c>
      <c r="AJ2240">
        <v>3.49</v>
      </c>
      <c r="AK2240" s="4">
        <f t="shared" si="659"/>
        <v>1.2097253329988606E-2</v>
      </c>
      <c r="AL2240">
        <f t="shared" si="660"/>
        <v>98</v>
      </c>
      <c r="AN2240">
        <v>98</v>
      </c>
      <c r="AO2240" s="4">
        <f t="shared" si="661"/>
        <v>0.1</v>
      </c>
      <c r="AQ2240">
        <v>0.1</v>
      </c>
      <c r="AR2240" s="4">
        <f t="shared" si="662"/>
        <v>10972.078698625</v>
      </c>
      <c r="AT2240">
        <v>19259.58726</v>
      </c>
      <c r="AU2240">
        <v>19259.58726</v>
      </c>
      <c r="AV2240" s="4">
        <f t="shared" si="663"/>
        <v>1386542</v>
      </c>
      <c r="AX2240">
        <v>1386542</v>
      </c>
      <c r="AZ2240" s="4">
        <f t="shared" si="664"/>
        <v>7.3</v>
      </c>
      <c r="BB2240">
        <v>7.3</v>
      </c>
      <c r="BC2240" s="4">
        <f t="shared" si="665"/>
        <v>7.4</v>
      </c>
      <c r="BE2240">
        <v>7.4</v>
      </c>
      <c r="BF2240" s="4">
        <v>0.79200000000000004</v>
      </c>
      <c r="BG2240" s="4">
        <v>13.3</v>
      </c>
      <c r="BH2240" s="4">
        <f t="shared" si="647"/>
        <v>73.7</v>
      </c>
      <c r="BJ2240">
        <v>73.7</v>
      </c>
    </row>
    <row r="2241" spans="1:62" x14ac:dyDescent="0.25">
      <c r="A2241" s="4" t="s">
        <v>170</v>
      </c>
      <c r="B2241" s="4">
        <v>2009</v>
      </c>
      <c r="C2241" s="4">
        <v>1</v>
      </c>
      <c r="E2241" s="4">
        <f t="shared" si="648"/>
        <v>2.7660457421441161E-3</v>
      </c>
      <c r="F2241">
        <v>97</v>
      </c>
      <c r="H2241" s="4">
        <f t="shared" si="649"/>
        <v>1.6488974231872046E-2</v>
      </c>
      <c r="I2241">
        <f t="shared" si="650"/>
        <v>8</v>
      </c>
      <c r="K2241">
        <v>8</v>
      </c>
      <c r="L2241" s="4">
        <v>0.09</v>
      </c>
      <c r="M2241">
        <f t="shared" si="651"/>
        <v>1.9114702911964497E-4</v>
      </c>
      <c r="O2241" s="4">
        <f t="shared" si="652"/>
        <v>117.92279980000001</v>
      </c>
      <c r="Q2241">
        <v>117.92279980000001</v>
      </c>
      <c r="S2241" s="4">
        <f t="shared" si="653"/>
        <v>1.2624262505316943E-2</v>
      </c>
      <c r="T2241">
        <v>98</v>
      </c>
      <c r="W2241" s="4">
        <f t="shared" si="654"/>
        <v>82</v>
      </c>
      <c r="X2241">
        <v>82</v>
      </c>
      <c r="Y2241" s="4">
        <v>63.1</v>
      </c>
      <c r="AB2241" s="4">
        <f t="shared" si="655"/>
        <v>10</v>
      </c>
      <c r="AC2241" s="3">
        <v>10</v>
      </c>
      <c r="AD2241" s="4">
        <f t="shared" si="656"/>
        <v>1.272372883911921E-2</v>
      </c>
      <c r="AE2241">
        <f t="shared" si="657"/>
        <v>98</v>
      </c>
      <c r="AG2241">
        <v>98</v>
      </c>
      <c r="AH2241" s="4">
        <f t="shared" si="658"/>
        <v>4.9000000000000004</v>
      </c>
      <c r="AJ2241">
        <v>4.9000000000000004</v>
      </c>
      <c r="AK2241" s="4">
        <f t="shared" si="659"/>
        <v>1.2086759170172939E-2</v>
      </c>
      <c r="AL2241">
        <f t="shared" si="660"/>
        <v>98</v>
      </c>
      <c r="AN2241">
        <v>98</v>
      </c>
      <c r="AO2241" s="4">
        <f t="shared" si="661"/>
        <v>0.1</v>
      </c>
      <c r="AQ2241">
        <v>0.1</v>
      </c>
      <c r="AR2241" s="4">
        <f t="shared" si="662"/>
        <v>1694.2931000000001</v>
      </c>
      <c r="AT2241">
        <v>1694.2931000000001</v>
      </c>
      <c r="AU2241">
        <v>1694.2931000000001</v>
      </c>
      <c r="AV2241" s="4">
        <f t="shared" si="663"/>
        <v>1386542</v>
      </c>
      <c r="AX2241">
        <v>1386542</v>
      </c>
      <c r="AZ2241" s="4">
        <f t="shared" si="664"/>
        <v>7.3</v>
      </c>
      <c r="BB2241">
        <v>7.3</v>
      </c>
      <c r="BC2241" s="4">
        <f t="shared" si="665"/>
        <v>7.3</v>
      </c>
      <c r="BE2241">
        <v>7.3</v>
      </c>
      <c r="BF2241" s="4">
        <v>0.78700000000000003</v>
      </c>
      <c r="BG2241" s="4">
        <v>13</v>
      </c>
      <c r="BH2241" s="4">
        <f t="shared" si="647"/>
        <v>73.400000000000006</v>
      </c>
      <c r="BJ2241">
        <v>73.400000000000006</v>
      </c>
    </row>
    <row r="2242" spans="1:62" x14ac:dyDescent="0.25">
      <c r="A2242" s="4" t="s">
        <v>170</v>
      </c>
      <c r="B2242" s="4">
        <v>2008</v>
      </c>
      <c r="C2242" s="4">
        <v>1</v>
      </c>
      <c r="E2242" s="4">
        <f t="shared" si="648"/>
        <v>2.7781214019674096E-3</v>
      </c>
      <c r="F2242">
        <v>98</v>
      </c>
      <c r="H2242" s="4">
        <f t="shared" si="649"/>
        <v>1.6740666631037373E-2</v>
      </c>
      <c r="I2242">
        <f t="shared" si="650"/>
        <v>9</v>
      </c>
      <c r="K2242">
        <v>9</v>
      </c>
      <c r="L2242" s="4">
        <v>0.09</v>
      </c>
      <c r="M2242">
        <f t="shared" si="651"/>
        <v>1.8784913787540168E-4</v>
      </c>
      <c r="O2242" s="4">
        <f t="shared" si="652"/>
        <v>15.50666857</v>
      </c>
      <c r="Q2242">
        <v>15.50666857</v>
      </c>
      <c r="S2242" s="4">
        <f t="shared" si="653"/>
        <v>1.2624262505316943E-2</v>
      </c>
      <c r="T2242">
        <v>98</v>
      </c>
      <c r="W2242" s="4">
        <f t="shared" si="654"/>
        <v>158</v>
      </c>
      <c r="X2242">
        <v>158</v>
      </c>
      <c r="Y2242" s="4">
        <v>62.4</v>
      </c>
      <c r="AB2242" s="4">
        <f t="shared" si="655"/>
        <v>10</v>
      </c>
      <c r="AC2242" s="3">
        <v>10</v>
      </c>
      <c r="AD2242" s="4">
        <f t="shared" si="656"/>
        <v>1.2712790410270212E-2</v>
      </c>
      <c r="AE2242">
        <f t="shared" si="657"/>
        <v>98</v>
      </c>
      <c r="AG2242">
        <v>98</v>
      </c>
      <c r="AH2242" s="4">
        <f t="shared" si="658"/>
        <v>2.87</v>
      </c>
      <c r="AJ2242">
        <v>2.87</v>
      </c>
      <c r="AK2242" s="4">
        <f t="shared" si="659"/>
        <v>1.207625137275594E-2</v>
      </c>
      <c r="AL2242">
        <f t="shared" si="660"/>
        <v>98</v>
      </c>
      <c r="AN2242">
        <v>98</v>
      </c>
      <c r="AO2242" s="4">
        <f t="shared" si="661"/>
        <v>0.1</v>
      </c>
      <c r="AQ2242">
        <v>0.1</v>
      </c>
      <c r="AR2242" s="4">
        <f t="shared" si="662"/>
        <v>237.83233999999999</v>
      </c>
      <c r="AT2242">
        <v>237.83233999999999</v>
      </c>
      <c r="AU2242">
        <v>237.83233999999999</v>
      </c>
      <c r="AV2242" s="4">
        <f t="shared" si="663"/>
        <v>1386542</v>
      </c>
      <c r="AX2242">
        <v>1386542</v>
      </c>
      <c r="AZ2242" s="4">
        <f t="shared" si="664"/>
        <v>7.2</v>
      </c>
      <c r="BB2242">
        <v>7.2</v>
      </c>
      <c r="BC2242" s="4">
        <f t="shared" si="665"/>
        <v>7.3</v>
      </c>
      <c r="BE2242">
        <v>7.3</v>
      </c>
      <c r="BF2242" s="4">
        <v>0.77900000000000003</v>
      </c>
      <c r="BG2242" s="4">
        <v>12.8</v>
      </c>
      <c r="BH2242" s="4">
        <f t="shared" ref="BH2242:BH2305" si="666">IF(BJ2242&gt;$BI$6,$I$6,BJ2242)*OR(IF(BJ2242&lt;$BI$7,$BI$7,BJ2242))</f>
        <v>73.3</v>
      </c>
      <c r="BJ2242">
        <v>73.3</v>
      </c>
    </row>
    <row r="2243" spans="1:62" x14ac:dyDescent="0.25">
      <c r="A2243" s="4" t="s">
        <v>170</v>
      </c>
      <c r="B2243" s="4">
        <v>2007</v>
      </c>
      <c r="C2243" s="4">
        <v>1</v>
      </c>
      <c r="E2243" s="4">
        <f t="shared" ref="E2243:E2306" si="667">_xlfn.NORM.DIST(F2243,$D$2,$D$3,FALSE)</f>
        <v>2.7900691700735057E-3</v>
      </c>
      <c r="F2243">
        <v>99</v>
      </c>
      <c r="H2243" s="4">
        <f t="shared" ref="H2243:H2306" si="668">_xlfn.NORM.DIST(I2243,$G$2,$G$3,FALSE)</f>
        <v>1.6740666631037373E-2</v>
      </c>
      <c r="I2243">
        <f t="shared" ref="I2243:I2306" si="669">IF(K2243&gt;55,55,K2243)*OR(IF(K2243&lt;-33,-33,K2243))</f>
        <v>9</v>
      </c>
      <c r="K2243">
        <v>9</v>
      </c>
      <c r="L2243" s="4">
        <v>0.1</v>
      </c>
      <c r="M2243">
        <f t="shared" ref="M2243:M2306" si="670">_xlfn.NORM.DIST(Q2243,$N$2,$N$3,FALSE)</f>
        <v>1.9261141527584627E-4</v>
      </c>
      <c r="O2243" s="4">
        <f t="shared" ref="O2243:O2306" si="671">IF(Q2243&gt;$P$6,$P$6,Q2243)*OR(IF(Q2243&lt;$P$7,$P$7,Q2243))</f>
        <v>1096.807346997125</v>
      </c>
      <c r="Q2243">
        <v>1307.89002</v>
      </c>
      <c r="S2243" s="4">
        <f t="shared" ref="S2243:S2306" si="672">_xlfn.NORM.DIST(T2243,$R$2,$R$3,FALSE)</f>
        <v>1.3286180512832984E-2</v>
      </c>
      <c r="T2243">
        <v>96</v>
      </c>
      <c r="W2243" s="4">
        <f t="shared" ref="W2243:W2306" si="673">IF(X2243&gt;$V$5,$V$5,X2243)*OR(IF(X2243&lt;$V$6,$V$6,X2243))</f>
        <v>900.625</v>
      </c>
      <c r="X2243">
        <v>4648</v>
      </c>
      <c r="Y2243" s="4">
        <v>61.6</v>
      </c>
      <c r="AB2243" s="4">
        <f t="shared" ref="AB2243:AB2306" si="674">IF(AC2243&gt;$AA$5,$AA$5,AC2243)*OR(IF(AC2243&lt;$AA$6,$AA$6,AC2243))</f>
        <v>10</v>
      </c>
      <c r="AC2243" s="3">
        <v>10</v>
      </c>
      <c r="AD2243" s="4">
        <f t="shared" ref="AD2243:AD2306" si="675">_xlfn.NORM.DIST(AE2243,AVERAGE(AE2243:AE5180),STDEV(AE2243:AE5180),FALSE)</f>
        <v>1.3357057284491467E-2</v>
      </c>
      <c r="AE2243">
        <f t="shared" ref="AE2243:AE2306" si="676">IF(AG2243&gt;$AF$7,$AF$7,AG2243)*OR(IF(AG2243&lt;$AF$6,$AF$6,AG2243))</f>
        <v>96</v>
      </c>
      <c r="AG2243">
        <v>96</v>
      </c>
      <c r="AH2243" s="4">
        <f t="shared" ref="AH2243:AH2306" si="677">IF(AJ2243&gt;$AI$7,$AI$7,AJ2243)*OR(IF(AJ2243&lt;$AI$6,$AI$6,AJ2243))</f>
        <v>3.49</v>
      </c>
      <c r="AJ2243">
        <v>3.49</v>
      </c>
      <c r="AK2243" s="4">
        <f t="shared" ref="AK2243:AK2306" si="678">_xlfn.NORM.DIST(AL2243,AVERAGE(AL2243:AL5180),STDEV(AL2243:AL5180),FALSE)</f>
        <v>1.2673072254049077E-2</v>
      </c>
      <c r="AL2243">
        <f t="shared" ref="AL2243:AL2306" si="679">IF(AN2243&gt;$AM$6,$AM$6,AN2243)*OR(IF(AN2243&lt;$AM$7,$AM$7,AN2243))</f>
        <v>96</v>
      </c>
      <c r="AN2243">
        <v>96</v>
      </c>
      <c r="AO2243" s="4">
        <f t="shared" ref="AO2243:AO2306" si="680">IF(AQ2243&gt;$AP$6,$AP$6,AQ2243)*OR(IF(AQ2243&lt;$AP$7,$AP$7,AQ2243))</f>
        <v>0.1</v>
      </c>
      <c r="AQ2243">
        <v>0.1</v>
      </c>
      <c r="AR2243" s="4">
        <f t="shared" ref="AR2243:AR2306" si="681">IF(AT2243&gt;$AS$6,$AS$6,AT2243)*OR(IF(AT2243&lt;$AS$7,AS2248,AT2243))</f>
        <v>10972.078698625</v>
      </c>
      <c r="AT2243">
        <v>16472.166499999999</v>
      </c>
      <c r="AU2243">
        <v>16472.166499999999</v>
      </c>
      <c r="AV2243" s="4">
        <f t="shared" ref="AV2243:AV2306" si="682">IF(AX2243&gt;$AW$7,$AW$7,AX2243)*OR(AX2243&lt;$AW$6,$AW$6,AX2243)</f>
        <v>1386542</v>
      </c>
      <c r="AX2243">
        <v>1386542</v>
      </c>
      <c r="AZ2243" s="4">
        <f t="shared" ref="AZ2243:AZ2306" si="683">IF(BB2243&gt;$BA$6,$BA$6,BB2243)*OR(IF(BB2243&lt;$BA$7,$BA$7,BB2243))</f>
        <v>7.2</v>
      </c>
      <c r="BB2243">
        <v>7.2</v>
      </c>
      <c r="BC2243" s="4">
        <f t="shared" ref="BC2243:BC2306" si="684">IF(BE2243&gt;$BD$6,$BD$6,BE2243)*OR(IF(BE2243&lt;$BD$7,$BD$7,BE2243))</f>
        <v>7.3</v>
      </c>
      <c r="BE2243">
        <v>7.3</v>
      </c>
      <c r="BF2243" s="4">
        <v>0.77300000000000002</v>
      </c>
      <c r="BG2243" s="4">
        <v>12.7</v>
      </c>
      <c r="BH2243" s="4">
        <f t="shared" si="666"/>
        <v>73.2</v>
      </c>
      <c r="BJ2243">
        <v>73.2</v>
      </c>
    </row>
    <row r="2244" spans="1:62" x14ac:dyDescent="0.25">
      <c r="A2244" s="4" t="s">
        <v>170</v>
      </c>
      <c r="B2244" s="4">
        <v>2006</v>
      </c>
      <c r="C2244" s="4">
        <v>1</v>
      </c>
      <c r="E2244" s="4">
        <f t="shared" si="667"/>
        <v>1.3469435266743738E-3</v>
      </c>
      <c r="F2244">
        <v>1</v>
      </c>
      <c r="H2244" s="4">
        <f t="shared" si="668"/>
        <v>1.6740666631037373E-2</v>
      </c>
      <c r="I2244">
        <f t="shared" si="669"/>
        <v>9</v>
      </c>
      <c r="K2244">
        <v>9</v>
      </c>
      <c r="L2244" s="4">
        <v>0.08</v>
      </c>
      <c r="M2244">
        <f t="shared" si="670"/>
        <v>1.9001109207842149E-4</v>
      </c>
      <c r="O2244" s="4">
        <f t="shared" si="671"/>
        <v>1096.807346997125</v>
      </c>
      <c r="Q2244">
        <v>1395.4549649999999</v>
      </c>
      <c r="S2244" s="4">
        <f t="shared" si="672"/>
        <v>1.3286180512832984E-2</v>
      </c>
      <c r="T2244">
        <v>96</v>
      </c>
      <c r="W2244" s="4">
        <f t="shared" si="673"/>
        <v>807</v>
      </c>
      <c r="X2244">
        <v>807</v>
      </c>
      <c r="Y2244" s="4">
        <v>6.9</v>
      </c>
      <c r="AB2244" s="4">
        <f t="shared" si="674"/>
        <v>10</v>
      </c>
      <c r="AC2244" s="3">
        <v>10</v>
      </c>
      <c r="AD2244" s="4">
        <f t="shared" si="675"/>
        <v>1.3346295553039008E-2</v>
      </c>
      <c r="AE2244">
        <f t="shared" si="676"/>
        <v>96</v>
      </c>
      <c r="AG2244">
        <v>96</v>
      </c>
      <c r="AH2244" s="4">
        <f t="shared" si="677"/>
        <v>3.55</v>
      </c>
      <c r="AJ2244">
        <v>3.55</v>
      </c>
      <c r="AK2244" s="4">
        <f t="shared" si="678"/>
        <v>1.2662749069176008E-2</v>
      </c>
      <c r="AL2244">
        <f t="shared" si="679"/>
        <v>96</v>
      </c>
      <c r="AN2244">
        <v>96</v>
      </c>
      <c r="AO2244" s="4">
        <f t="shared" si="680"/>
        <v>0.1</v>
      </c>
      <c r="AQ2244">
        <v>0.1</v>
      </c>
      <c r="AR2244" s="4">
        <f t="shared" si="681"/>
        <v>10972.078698625</v>
      </c>
      <c r="AT2244">
        <v>15334.66994</v>
      </c>
      <c r="AU2244">
        <v>15334.66994</v>
      </c>
      <c r="AV2244" s="4">
        <f t="shared" si="682"/>
        <v>1386542</v>
      </c>
      <c r="AX2244">
        <v>1386542</v>
      </c>
      <c r="AZ2244" s="4">
        <f t="shared" si="683"/>
        <v>7.2</v>
      </c>
      <c r="BB2244">
        <v>7.2</v>
      </c>
      <c r="BC2244" s="4">
        <f t="shared" si="684"/>
        <v>7.3</v>
      </c>
      <c r="BE2244">
        <v>7.3</v>
      </c>
      <c r="BF2244" s="4">
        <v>0.76700000000000002</v>
      </c>
      <c r="BG2244" s="4">
        <v>12.5</v>
      </c>
      <c r="BH2244" s="4">
        <f t="shared" si="666"/>
        <v>73.2</v>
      </c>
      <c r="BJ2244">
        <v>73.2</v>
      </c>
    </row>
    <row r="2245" spans="1:62" x14ac:dyDescent="0.25">
      <c r="A2245" s="4" t="s">
        <v>170</v>
      </c>
      <c r="B2245" s="4">
        <v>2005</v>
      </c>
      <c r="C2245" s="4">
        <v>1</v>
      </c>
      <c r="E2245" s="4">
        <f t="shared" si="667"/>
        <v>1.4927628795075309E-3</v>
      </c>
      <c r="F2245">
        <v>11</v>
      </c>
      <c r="H2245" s="4">
        <f t="shared" si="668"/>
        <v>1.6740666631037373E-2</v>
      </c>
      <c r="I2245">
        <f t="shared" si="669"/>
        <v>9</v>
      </c>
      <c r="K2245">
        <v>9</v>
      </c>
      <c r="L2245" s="4">
        <v>0.05</v>
      </c>
      <c r="M2245">
        <f t="shared" si="670"/>
        <v>1.97073321044213E-4</v>
      </c>
      <c r="O2245" s="4">
        <f t="shared" si="671"/>
        <v>1096.807346997125</v>
      </c>
      <c r="Q2245">
        <v>1117.0481339999999</v>
      </c>
      <c r="S2245" s="4">
        <f t="shared" si="672"/>
        <v>1.2961300520541614E-2</v>
      </c>
      <c r="T2245">
        <v>97</v>
      </c>
      <c r="W2245" s="4">
        <f t="shared" si="673"/>
        <v>373</v>
      </c>
      <c r="X2245">
        <v>373</v>
      </c>
      <c r="Y2245" s="4">
        <v>6.2</v>
      </c>
      <c r="AB2245" s="4">
        <f t="shared" si="674"/>
        <v>10</v>
      </c>
      <c r="AC2245" s="3">
        <v>10</v>
      </c>
      <c r="AD2245" s="4">
        <f t="shared" si="675"/>
        <v>1.3335522492162331E-2</v>
      </c>
      <c r="AE2245">
        <f t="shared" si="676"/>
        <v>96</v>
      </c>
      <c r="AG2245">
        <v>96</v>
      </c>
      <c r="AH2245" s="4">
        <f t="shared" si="677"/>
        <v>3.42</v>
      </c>
      <c r="AJ2245">
        <v>3.42</v>
      </c>
      <c r="AK2245" s="4">
        <f t="shared" si="678"/>
        <v>1.2652414657033125E-2</v>
      </c>
      <c r="AL2245">
        <f t="shared" si="679"/>
        <v>96</v>
      </c>
      <c r="AN2245">
        <v>96</v>
      </c>
      <c r="AO2245" s="4">
        <f t="shared" si="680"/>
        <v>0.1</v>
      </c>
      <c r="AQ2245">
        <v>0.1</v>
      </c>
      <c r="AR2245" s="4">
        <f t="shared" si="681"/>
        <v>10972.078698625</v>
      </c>
      <c r="AT2245">
        <v>13739.829449999999</v>
      </c>
      <c r="AU2245">
        <v>13739.829449999999</v>
      </c>
      <c r="AV2245" s="4">
        <f t="shared" si="682"/>
        <v>1386542</v>
      </c>
      <c r="AX2245">
        <v>1386542</v>
      </c>
      <c r="AZ2245" s="4">
        <f t="shared" si="683"/>
        <v>7.2</v>
      </c>
      <c r="BB2245">
        <v>7.2</v>
      </c>
      <c r="BC2245" s="4">
        <f t="shared" si="684"/>
        <v>7.3</v>
      </c>
      <c r="BE2245">
        <v>7.3</v>
      </c>
      <c r="BF2245" s="4">
        <v>0.76100000000000001</v>
      </c>
      <c r="BG2245" s="4">
        <v>12.4</v>
      </c>
      <c r="BH2245" s="4">
        <f t="shared" si="666"/>
        <v>73.099999999999994</v>
      </c>
      <c r="BJ2245">
        <v>73.099999999999994</v>
      </c>
    </row>
    <row r="2246" spans="1:62" x14ac:dyDescent="0.25">
      <c r="A2246" s="4" t="s">
        <v>170</v>
      </c>
      <c r="B2246" s="4">
        <v>2004</v>
      </c>
      <c r="C2246" s="4">
        <v>1</v>
      </c>
      <c r="E2246" s="4">
        <f t="shared" si="667"/>
        <v>1.5076493780477648E-3</v>
      </c>
      <c r="F2246">
        <v>12</v>
      </c>
      <c r="H2246" s="4">
        <f t="shared" si="668"/>
        <v>1.6740666631037373E-2</v>
      </c>
      <c r="I2246">
        <f t="shared" si="669"/>
        <v>9</v>
      </c>
      <c r="K2246">
        <v>9</v>
      </c>
      <c r="L2246" s="4">
        <v>0.06</v>
      </c>
      <c r="M2246">
        <f t="shared" si="670"/>
        <v>2.0052845977316193E-4</v>
      </c>
      <c r="O2246" s="4">
        <f t="shared" si="671"/>
        <v>816.47950820000005</v>
      </c>
      <c r="Q2246">
        <v>816.47950820000005</v>
      </c>
      <c r="S2246" s="4">
        <f t="shared" si="672"/>
        <v>1.3286180512832984E-2</v>
      </c>
      <c r="T2246">
        <v>96</v>
      </c>
      <c r="W2246" s="4">
        <f t="shared" si="673"/>
        <v>900.625</v>
      </c>
      <c r="X2246">
        <v>1880</v>
      </c>
      <c r="Y2246" s="4">
        <v>59.4</v>
      </c>
      <c r="AB2246" s="4">
        <f t="shared" si="674"/>
        <v>11</v>
      </c>
      <c r="AC2246" s="3">
        <v>11</v>
      </c>
      <c r="AD2246" s="4">
        <f t="shared" si="675"/>
        <v>1.3324738059228286E-2</v>
      </c>
      <c r="AE2246">
        <f t="shared" si="676"/>
        <v>96</v>
      </c>
      <c r="AG2246">
        <v>96</v>
      </c>
      <c r="AH2246" s="4">
        <f t="shared" si="677"/>
        <v>3.58</v>
      </c>
      <c r="AJ2246">
        <v>3.58</v>
      </c>
      <c r="AK2246" s="4">
        <f t="shared" si="678"/>
        <v>1.264206897389444E-2</v>
      </c>
      <c r="AL2246">
        <f t="shared" si="679"/>
        <v>96</v>
      </c>
      <c r="AN2246">
        <v>96</v>
      </c>
      <c r="AO2246" s="4">
        <f t="shared" si="680"/>
        <v>0.1</v>
      </c>
      <c r="AQ2246">
        <v>0.1</v>
      </c>
      <c r="AR2246" s="4">
        <f t="shared" si="681"/>
        <v>10972.078698625</v>
      </c>
      <c r="AT2246">
        <v>11138.874599999999</v>
      </c>
      <c r="AU2246">
        <v>11138.874599999999</v>
      </c>
      <c r="AV2246" s="4">
        <f t="shared" si="682"/>
        <v>1386542</v>
      </c>
      <c r="AX2246">
        <v>1386542</v>
      </c>
      <c r="AZ2246" s="4">
        <f t="shared" si="683"/>
        <v>7.2</v>
      </c>
      <c r="BB2246">
        <v>7.2</v>
      </c>
      <c r="BC2246" s="4">
        <f t="shared" si="684"/>
        <v>7.3</v>
      </c>
      <c r="BE2246">
        <v>7.3</v>
      </c>
      <c r="BF2246" s="4">
        <v>0.754</v>
      </c>
      <c r="BG2246" s="4">
        <v>12.3</v>
      </c>
      <c r="BH2246" s="4">
        <f t="shared" si="666"/>
        <v>73.099999999999994</v>
      </c>
      <c r="BJ2246">
        <v>73.099999999999994</v>
      </c>
    </row>
    <row r="2247" spans="1:62" x14ac:dyDescent="0.25">
      <c r="A2247" s="4" t="s">
        <v>170</v>
      </c>
      <c r="B2247" s="4">
        <v>2003</v>
      </c>
      <c r="C2247" s="4">
        <v>1</v>
      </c>
      <c r="E2247" s="4">
        <f t="shared" si="667"/>
        <v>1.5225857695379376E-3</v>
      </c>
      <c r="F2247">
        <v>13</v>
      </c>
      <c r="H2247" s="4">
        <f t="shared" si="668"/>
        <v>1.6740666631037373E-2</v>
      </c>
      <c r="I2247">
        <f t="shared" si="669"/>
        <v>9</v>
      </c>
      <c r="K2247">
        <v>9</v>
      </c>
      <c r="L2247" s="4">
        <v>0.05</v>
      </c>
      <c r="M2247">
        <f t="shared" si="670"/>
        <v>2.0045899215994471E-4</v>
      </c>
      <c r="O2247" s="4">
        <f t="shared" si="671"/>
        <v>832.36887079999997</v>
      </c>
      <c r="Q2247">
        <v>832.36887079999997</v>
      </c>
      <c r="S2247" s="4">
        <f t="shared" si="672"/>
        <v>1.3597551795253666E-2</v>
      </c>
      <c r="T2247">
        <v>95</v>
      </c>
      <c r="W2247" s="4">
        <f t="shared" si="673"/>
        <v>900.625</v>
      </c>
      <c r="X2247">
        <v>1208</v>
      </c>
      <c r="Y2247" s="4">
        <v>58.5</v>
      </c>
      <c r="AB2247" s="4">
        <f t="shared" si="674"/>
        <v>11</v>
      </c>
      <c r="AC2247" s="3">
        <v>11</v>
      </c>
      <c r="AD2247" s="4">
        <f t="shared" si="675"/>
        <v>1.3621195093622461E-2</v>
      </c>
      <c r="AE2247">
        <f t="shared" si="676"/>
        <v>95</v>
      </c>
      <c r="AG2247">
        <v>95</v>
      </c>
      <c r="AH2247" s="4">
        <f t="shared" si="677"/>
        <v>4.2</v>
      </c>
      <c r="AJ2247">
        <v>4.2</v>
      </c>
      <c r="AK2247" s="4">
        <f t="shared" si="678"/>
        <v>1.2918150388698318E-2</v>
      </c>
      <c r="AL2247">
        <f t="shared" si="679"/>
        <v>95</v>
      </c>
      <c r="AN2247">
        <v>95</v>
      </c>
      <c r="AO2247" s="4">
        <f t="shared" si="680"/>
        <v>0.1</v>
      </c>
      <c r="AQ2247">
        <v>0.1</v>
      </c>
      <c r="AR2247" s="4">
        <f t="shared" si="681"/>
        <v>9567.4582850000006</v>
      </c>
      <c r="AT2247">
        <v>9567.4582850000006</v>
      </c>
      <c r="AU2247">
        <v>9567.4582850000006</v>
      </c>
      <c r="AV2247" s="4">
        <f t="shared" si="682"/>
        <v>1386542</v>
      </c>
      <c r="AX2247">
        <v>1386542</v>
      </c>
      <c r="AZ2247" s="4">
        <f t="shared" si="683"/>
        <v>7.2</v>
      </c>
      <c r="BB2247">
        <v>7.2</v>
      </c>
      <c r="BC2247" s="4">
        <f t="shared" si="684"/>
        <v>7.3</v>
      </c>
      <c r="BE2247">
        <v>7.3</v>
      </c>
      <c r="BF2247" s="4">
        <v>0.747</v>
      </c>
      <c r="BG2247" s="4">
        <v>12.2</v>
      </c>
      <c r="BH2247" s="4">
        <f t="shared" si="666"/>
        <v>73</v>
      </c>
      <c r="BJ2247">
        <v>73</v>
      </c>
    </row>
    <row r="2248" spans="1:62" x14ac:dyDescent="0.25">
      <c r="A2248" s="4" t="s">
        <v>170</v>
      </c>
      <c r="B2248" s="4">
        <v>2002</v>
      </c>
      <c r="C2248" s="4">
        <v>1</v>
      </c>
      <c r="E2248" s="4">
        <f t="shared" si="667"/>
        <v>1.5526024119225249E-3</v>
      </c>
      <c r="F2248">
        <v>15</v>
      </c>
      <c r="H2248" s="4">
        <f t="shared" si="668"/>
        <v>1.6963061001945546E-2</v>
      </c>
      <c r="I2248">
        <f t="shared" si="669"/>
        <v>10</v>
      </c>
      <c r="K2248">
        <v>10</v>
      </c>
      <c r="L2248" s="4">
        <v>0.05</v>
      </c>
      <c r="M2248">
        <f t="shared" si="670"/>
        <v>2.00619926173283E-4</v>
      </c>
      <c r="O2248" s="4">
        <f t="shared" si="671"/>
        <v>688.09726669999998</v>
      </c>
      <c r="Q2248">
        <v>688.09726669999998</v>
      </c>
      <c r="S2248" s="4">
        <f t="shared" si="672"/>
        <v>1.2961300520541614E-2</v>
      </c>
      <c r="T2248">
        <v>97</v>
      </c>
      <c r="W2248" s="4">
        <f t="shared" si="673"/>
        <v>311</v>
      </c>
      <c r="X2248">
        <v>311</v>
      </c>
      <c r="Y2248" s="4">
        <v>57.7</v>
      </c>
      <c r="AB2248" s="4">
        <f t="shared" si="674"/>
        <v>11</v>
      </c>
      <c r="AC2248" s="3">
        <v>11</v>
      </c>
      <c r="AD2248" s="4">
        <f t="shared" si="675"/>
        <v>1.3610433299819489E-2</v>
      </c>
      <c r="AE2248">
        <f t="shared" si="676"/>
        <v>95</v>
      </c>
      <c r="AG2248">
        <v>95</v>
      </c>
      <c r="AH2248" s="4">
        <f t="shared" si="677"/>
        <v>4.28</v>
      </c>
      <c r="AJ2248">
        <v>4.28</v>
      </c>
      <c r="AK2248" s="4">
        <f t="shared" si="678"/>
        <v>1.2907836801208784E-2</v>
      </c>
      <c r="AL2248">
        <f t="shared" si="679"/>
        <v>95</v>
      </c>
      <c r="AN2248">
        <v>95</v>
      </c>
      <c r="AO2248" s="4">
        <f t="shared" si="680"/>
        <v>0.1</v>
      </c>
      <c r="AQ2248">
        <v>0.1</v>
      </c>
      <c r="AR2248" s="4">
        <f t="shared" si="681"/>
        <v>8655.3115309999994</v>
      </c>
      <c r="AT2248">
        <v>8655.3115309999994</v>
      </c>
      <c r="AU2248">
        <v>8655.3115309999994</v>
      </c>
      <c r="AV2248" s="4">
        <f t="shared" si="682"/>
        <v>1386542</v>
      </c>
      <c r="AX2248">
        <v>1386542</v>
      </c>
      <c r="AZ2248" s="4">
        <f t="shared" si="683"/>
        <v>7.3</v>
      </c>
      <c r="BB2248">
        <v>7.3</v>
      </c>
      <c r="BC2248" s="4">
        <f t="shared" si="684"/>
        <v>7.3</v>
      </c>
      <c r="BE2248">
        <v>7.3</v>
      </c>
      <c r="BF2248" s="4">
        <v>0.745</v>
      </c>
      <c r="BG2248" s="4">
        <v>12.1</v>
      </c>
      <c r="BH2248" s="4">
        <f t="shared" si="666"/>
        <v>72.900000000000006</v>
      </c>
      <c r="BJ2248">
        <v>72.900000000000006</v>
      </c>
    </row>
    <row r="2249" spans="1:62" x14ac:dyDescent="0.25">
      <c r="A2249" s="4" t="s">
        <v>170</v>
      </c>
      <c r="B2249" s="4">
        <v>2001</v>
      </c>
      <c r="C2249" s="4">
        <v>1</v>
      </c>
      <c r="E2249" s="4">
        <f t="shared" si="667"/>
        <v>1.5828009310702893E-3</v>
      </c>
      <c r="F2249">
        <v>17</v>
      </c>
      <c r="H2249" s="4">
        <f t="shared" si="668"/>
        <v>1.6963061001945546E-2</v>
      </c>
      <c r="I2249">
        <f t="shared" si="669"/>
        <v>10</v>
      </c>
      <c r="K2249">
        <v>10</v>
      </c>
      <c r="L2249" s="4">
        <v>0.05</v>
      </c>
      <c r="M2249">
        <f t="shared" si="670"/>
        <v>2.0066422567567466E-4</v>
      </c>
      <c r="O2249" s="4">
        <f t="shared" si="671"/>
        <v>710.49523969999996</v>
      </c>
      <c r="Q2249">
        <v>710.49523969999996</v>
      </c>
      <c r="S2249" s="4">
        <f t="shared" si="672"/>
        <v>1.3597551795253666E-2</v>
      </c>
      <c r="T2249">
        <v>95</v>
      </c>
      <c r="W2249" s="4">
        <f t="shared" si="673"/>
        <v>155</v>
      </c>
      <c r="X2249">
        <v>155</v>
      </c>
      <c r="Y2249" s="4">
        <v>56.9</v>
      </c>
      <c r="AB2249" s="4">
        <f t="shared" si="674"/>
        <v>12</v>
      </c>
      <c r="AC2249" s="3">
        <v>12</v>
      </c>
      <c r="AD2249" s="4">
        <f t="shared" si="675"/>
        <v>1.2972064537237024E-2</v>
      </c>
      <c r="AE2249">
        <f t="shared" si="676"/>
        <v>97</v>
      </c>
      <c r="AG2249">
        <v>97</v>
      </c>
      <c r="AH2249" s="4">
        <f t="shared" si="677"/>
        <v>4.49</v>
      </c>
      <c r="AJ2249">
        <v>4.49</v>
      </c>
      <c r="AK2249" s="4">
        <f t="shared" si="678"/>
        <v>1.2313586005079542E-2</v>
      </c>
      <c r="AL2249">
        <f t="shared" si="679"/>
        <v>97</v>
      </c>
      <c r="AN2249">
        <v>97</v>
      </c>
      <c r="AO2249" s="4">
        <f t="shared" si="680"/>
        <v>0.1</v>
      </c>
      <c r="AQ2249">
        <v>0.1</v>
      </c>
      <c r="AR2249" s="4">
        <f t="shared" si="681"/>
        <v>8643.4943999999996</v>
      </c>
      <c r="AT2249">
        <v>8643.4943999999996</v>
      </c>
      <c r="AU2249">
        <v>8643.4943999999996</v>
      </c>
      <c r="AV2249" s="4">
        <f t="shared" si="682"/>
        <v>1386542</v>
      </c>
      <c r="AX2249">
        <v>1386542</v>
      </c>
      <c r="AZ2249" s="4">
        <f t="shared" si="683"/>
        <v>7.3</v>
      </c>
      <c r="BB2249">
        <v>7.3</v>
      </c>
      <c r="BC2249" s="4">
        <f t="shared" si="684"/>
        <v>7.3</v>
      </c>
      <c r="BE2249">
        <v>7.3</v>
      </c>
      <c r="BF2249" s="4">
        <v>0.74199999999999999</v>
      </c>
      <c r="BG2249" s="4">
        <v>12</v>
      </c>
      <c r="BH2249" s="4">
        <f t="shared" si="666"/>
        <v>72.8</v>
      </c>
      <c r="BJ2249">
        <v>72.8</v>
      </c>
    </row>
    <row r="2250" spans="1:62" x14ac:dyDescent="0.25">
      <c r="A2250" s="4" t="s">
        <v>170</v>
      </c>
      <c r="B2250" s="4">
        <v>2000</v>
      </c>
      <c r="C2250" s="4">
        <v>1</v>
      </c>
      <c r="E2250" s="4">
        <f t="shared" si="667"/>
        <v>1.4927628795075309E-3</v>
      </c>
      <c r="F2250">
        <v>11</v>
      </c>
      <c r="H2250" s="4">
        <f t="shared" si="668"/>
        <v>1.6963061001945546E-2</v>
      </c>
      <c r="I2250">
        <f t="shared" si="669"/>
        <v>10</v>
      </c>
      <c r="K2250">
        <v>10</v>
      </c>
      <c r="L2250" s="4">
        <v>0.05</v>
      </c>
      <c r="M2250">
        <f t="shared" si="670"/>
        <v>2.0063479366509837E-4</v>
      </c>
      <c r="O2250" s="4">
        <f t="shared" si="671"/>
        <v>782.17998150000005</v>
      </c>
      <c r="Q2250">
        <v>782.17998150000005</v>
      </c>
      <c r="S2250" s="4">
        <f t="shared" si="672"/>
        <v>1.4174537003913691E-2</v>
      </c>
      <c r="T2250">
        <v>93</v>
      </c>
      <c r="W2250" s="4">
        <f t="shared" si="673"/>
        <v>0</v>
      </c>
      <c r="X2250">
        <v>0</v>
      </c>
      <c r="Y2250" s="4">
        <v>56.2</v>
      </c>
      <c r="AB2250" s="4">
        <f t="shared" si="674"/>
        <v>12</v>
      </c>
      <c r="AC2250" s="3">
        <v>12</v>
      </c>
      <c r="AD2250" s="4">
        <f t="shared" si="675"/>
        <v>1.3588654349725561E-2</v>
      </c>
      <c r="AE2250">
        <f t="shared" si="676"/>
        <v>95</v>
      </c>
      <c r="AG2250">
        <v>95</v>
      </c>
      <c r="AH2250" s="4">
        <f t="shared" si="677"/>
        <v>4.24</v>
      </c>
      <c r="AJ2250">
        <v>4.24</v>
      </c>
      <c r="AK2250" s="4">
        <f t="shared" si="678"/>
        <v>1.2886950470485372E-2</v>
      </c>
      <c r="AL2250">
        <f t="shared" si="679"/>
        <v>95</v>
      </c>
      <c r="AN2250">
        <v>95</v>
      </c>
      <c r="AO2250" s="4">
        <f t="shared" si="680"/>
        <v>0.1</v>
      </c>
      <c r="AQ2250">
        <v>0.1</v>
      </c>
      <c r="AR2250" s="4">
        <f t="shared" si="681"/>
        <v>9126.9542770000007</v>
      </c>
      <c r="AT2250">
        <v>9126.9542770000007</v>
      </c>
      <c r="AU2250">
        <v>9126.9542770000007</v>
      </c>
      <c r="AV2250" s="4">
        <f t="shared" si="682"/>
        <v>1386542</v>
      </c>
      <c r="AX2250">
        <v>1386542</v>
      </c>
      <c r="AZ2250" s="4">
        <f t="shared" si="683"/>
        <v>7.3</v>
      </c>
      <c r="BB2250">
        <v>7.3</v>
      </c>
      <c r="BC2250" s="4">
        <f t="shared" si="684"/>
        <v>7.4</v>
      </c>
      <c r="BE2250">
        <v>7.4</v>
      </c>
      <c r="BF2250" s="4">
        <v>0.73699999999999999</v>
      </c>
      <c r="BG2250" s="4">
        <v>11.8</v>
      </c>
      <c r="BH2250" s="4">
        <f t="shared" si="666"/>
        <v>72.599999999999994</v>
      </c>
      <c r="BJ2250">
        <v>72.599999999999994</v>
      </c>
    </row>
    <row r="2251" spans="1:62" x14ac:dyDescent="0.25">
      <c r="A2251" s="4" t="s">
        <v>171</v>
      </c>
      <c r="B2251" s="4">
        <v>2015</v>
      </c>
      <c r="C2251" s="4">
        <v>1</v>
      </c>
      <c r="E2251" s="4">
        <f t="shared" si="667"/>
        <v>3.1542687735200796E-3</v>
      </c>
      <c r="F2251">
        <v>188</v>
      </c>
      <c r="H2251" s="4">
        <f t="shared" si="668"/>
        <v>1.7496211663345064E-2</v>
      </c>
      <c r="I2251">
        <f t="shared" si="669"/>
        <v>19</v>
      </c>
      <c r="K2251">
        <v>19</v>
      </c>
      <c r="M2251">
        <f t="shared" si="670"/>
        <v>1.8731145170040577E-4</v>
      </c>
      <c r="O2251" s="4">
        <f t="shared" si="671"/>
        <v>0</v>
      </c>
      <c r="Q2251">
        <v>0</v>
      </c>
      <c r="S2251" s="4">
        <f t="shared" si="672"/>
        <v>1.511169775295931E-2</v>
      </c>
      <c r="T2251">
        <v>89</v>
      </c>
      <c r="W2251" s="4">
        <f t="shared" si="673"/>
        <v>58</v>
      </c>
      <c r="X2251">
        <v>58</v>
      </c>
      <c r="Y2251" s="4">
        <v>24.3</v>
      </c>
      <c r="AB2251" s="4">
        <f t="shared" si="674"/>
        <v>26</v>
      </c>
      <c r="AC2251" s="3">
        <v>26</v>
      </c>
      <c r="AD2251" s="4">
        <f t="shared" si="675"/>
        <v>1.5646877534350772E-2</v>
      </c>
      <c r="AE2251">
        <f t="shared" si="676"/>
        <v>85</v>
      </c>
      <c r="AG2251">
        <v>85</v>
      </c>
      <c r="AH2251" s="4" t="e">
        <f t="shared" si="677"/>
        <v>#VALUE!</v>
      </c>
      <c r="AK2251" s="4">
        <f t="shared" si="678"/>
        <v>1.4294483850382671E-2</v>
      </c>
      <c r="AL2251">
        <f t="shared" si="679"/>
        <v>89</v>
      </c>
      <c r="AN2251">
        <v>89</v>
      </c>
      <c r="AO2251" s="4">
        <f t="shared" si="680"/>
        <v>0.3</v>
      </c>
      <c r="AQ2251">
        <v>0.3</v>
      </c>
      <c r="AR2251" s="4">
        <f t="shared" si="681"/>
        <v>98.725614500000006</v>
      </c>
      <c r="AT2251">
        <v>98.725614500000006</v>
      </c>
      <c r="AU2251">
        <v>98.725614500000006</v>
      </c>
      <c r="AV2251" s="4">
        <f t="shared" si="682"/>
        <v>10715281.625</v>
      </c>
      <c r="AX2251">
        <v>14976994</v>
      </c>
      <c r="AY2251">
        <v>14976994</v>
      </c>
      <c r="AZ2251" s="4">
        <f t="shared" si="683"/>
        <v>9.5</v>
      </c>
      <c r="BB2251">
        <v>9.5</v>
      </c>
      <c r="BC2251" s="4">
        <f t="shared" si="684"/>
        <v>9.3000000000000007</v>
      </c>
      <c r="BE2251">
        <v>9.3000000000000007</v>
      </c>
      <c r="BF2251" s="4">
        <v>0.49099999999999999</v>
      </c>
      <c r="BG2251" s="4">
        <v>9.5</v>
      </c>
      <c r="BH2251" s="4">
        <f t="shared" si="666"/>
        <v>66.7</v>
      </c>
      <c r="BJ2251">
        <v>66.7</v>
      </c>
    </row>
    <row r="2252" spans="1:62" x14ac:dyDescent="0.25">
      <c r="A2252" s="4" t="s">
        <v>171</v>
      </c>
      <c r="B2252" s="4">
        <v>2014</v>
      </c>
      <c r="C2252" s="4">
        <v>1</v>
      </c>
      <c r="E2252" s="4">
        <f t="shared" si="667"/>
        <v>3.1337516137439569E-3</v>
      </c>
      <c r="F2252">
        <v>192</v>
      </c>
      <c r="H2252" s="4">
        <f t="shared" si="668"/>
        <v>1.7496211663345064E-2</v>
      </c>
      <c r="I2252">
        <f t="shared" si="669"/>
        <v>19</v>
      </c>
      <c r="K2252">
        <v>19</v>
      </c>
      <c r="L2252" s="4">
        <v>0.26</v>
      </c>
      <c r="M2252">
        <f t="shared" si="670"/>
        <v>1.8775617958912615E-4</v>
      </c>
      <c r="O2252" s="4">
        <f t="shared" si="671"/>
        <v>12.80528533</v>
      </c>
      <c r="Q2252">
        <v>12.80528533</v>
      </c>
      <c r="S2252" s="4">
        <f t="shared" si="672"/>
        <v>1.511169775295931E-2</v>
      </c>
      <c r="T2252">
        <v>89</v>
      </c>
      <c r="W2252" s="4">
        <f t="shared" si="673"/>
        <v>32</v>
      </c>
      <c r="X2252">
        <v>32</v>
      </c>
      <c r="Y2252" s="4">
        <v>23.8</v>
      </c>
      <c r="AB2252" s="4">
        <f t="shared" si="674"/>
        <v>27</v>
      </c>
      <c r="AC2252" s="3">
        <v>27</v>
      </c>
      <c r="AD2252" s="4">
        <f t="shared" si="675"/>
        <v>1.5635495761463006E-2</v>
      </c>
      <c r="AE2252">
        <f t="shared" si="676"/>
        <v>85</v>
      </c>
      <c r="AG2252">
        <v>85</v>
      </c>
      <c r="AH2252" s="4">
        <f t="shared" si="677"/>
        <v>4.66</v>
      </c>
      <c r="AJ2252">
        <v>4.66</v>
      </c>
      <c r="AK2252" s="4">
        <f t="shared" si="678"/>
        <v>1.4283949588971072E-2</v>
      </c>
      <c r="AL2252">
        <f t="shared" si="679"/>
        <v>89</v>
      </c>
      <c r="AN2252">
        <v>89</v>
      </c>
      <c r="AO2252" s="4">
        <f t="shared" si="680"/>
        <v>0.3</v>
      </c>
      <c r="AQ2252">
        <v>0.3</v>
      </c>
      <c r="AR2252" s="4">
        <f t="shared" si="681"/>
        <v>152.443873</v>
      </c>
      <c r="AT2252">
        <v>152.443873</v>
      </c>
      <c r="AU2252">
        <v>152.443873</v>
      </c>
      <c r="AV2252" s="4">
        <f t="shared" si="682"/>
        <v>10715281.625</v>
      </c>
      <c r="AX2252">
        <v>14546111</v>
      </c>
      <c r="AY2252">
        <v>14546111</v>
      </c>
      <c r="AZ2252" s="4">
        <f t="shared" si="683"/>
        <v>9.6999999999999993</v>
      </c>
      <c r="BB2252">
        <v>9.6999999999999993</v>
      </c>
      <c r="BC2252" s="4">
        <f t="shared" si="684"/>
        <v>9.5</v>
      </c>
      <c r="BE2252">
        <v>9.5</v>
      </c>
      <c r="BF2252" s="4">
        <v>0.48299999999999998</v>
      </c>
      <c r="BG2252" s="4">
        <v>9.1</v>
      </c>
      <c r="BH2252" s="4">
        <f t="shared" si="666"/>
        <v>66.400000000000006</v>
      </c>
      <c r="BJ2252">
        <v>66.400000000000006</v>
      </c>
    </row>
    <row r="2253" spans="1:62" x14ac:dyDescent="0.25">
      <c r="A2253" s="4" t="s">
        <v>171</v>
      </c>
      <c r="B2253" s="4">
        <v>2013</v>
      </c>
      <c r="C2253" s="4">
        <v>1</v>
      </c>
      <c r="E2253" s="4">
        <f t="shared" si="667"/>
        <v>3.1101450700139646E-3</v>
      </c>
      <c r="F2253">
        <v>196</v>
      </c>
      <c r="H2253" s="4">
        <f t="shared" si="668"/>
        <v>1.7385979789806969E-2</v>
      </c>
      <c r="I2253">
        <f t="shared" si="669"/>
        <v>20</v>
      </c>
      <c r="K2253">
        <v>20</v>
      </c>
      <c r="L2253" s="4">
        <v>0.26</v>
      </c>
      <c r="M2253">
        <f t="shared" si="670"/>
        <v>1.8772283923430708E-4</v>
      </c>
      <c r="O2253" s="4">
        <f t="shared" si="671"/>
        <v>11.8385319</v>
      </c>
      <c r="Q2253">
        <v>11.8385319</v>
      </c>
      <c r="S2253" s="4">
        <f t="shared" si="672"/>
        <v>1.4437648664183886E-2</v>
      </c>
      <c r="T2253">
        <v>92</v>
      </c>
      <c r="W2253" s="4">
        <f t="shared" si="673"/>
        <v>17</v>
      </c>
      <c r="X2253">
        <v>17</v>
      </c>
      <c r="Y2253" s="4">
        <v>23.2</v>
      </c>
      <c r="AB2253" s="4">
        <f t="shared" si="674"/>
        <v>28</v>
      </c>
      <c r="AC2253" s="3">
        <v>28</v>
      </c>
      <c r="AD2253" s="4">
        <f t="shared" si="675"/>
        <v>1.5045000391856203E-2</v>
      </c>
      <c r="AE2253">
        <f t="shared" si="676"/>
        <v>89</v>
      </c>
      <c r="AG2253">
        <v>89</v>
      </c>
      <c r="AH2253" s="4">
        <f t="shared" si="677"/>
        <v>4.51</v>
      </c>
      <c r="AJ2253">
        <v>4.51</v>
      </c>
      <c r="AK2253" s="4">
        <f t="shared" si="678"/>
        <v>1.3635457232958618E-2</v>
      </c>
      <c r="AL2253">
        <f t="shared" si="679"/>
        <v>92</v>
      </c>
      <c r="AN2253">
        <v>92</v>
      </c>
      <c r="AO2253" s="4">
        <f t="shared" si="680"/>
        <v>0.3</v>
      </c>
      <c r="AQ2253">
        <v>0.3</v>
      </c>
      <c r="AR2253" s="4">
        <f t="shared" si="681"/>
        <v>148.912351</v>
      </c>
      <c r="AT2253">
        <v>148.912351</v>
      </c>
      <c r="AU2253">
        <v>148.912351</v>
      </c>
      <c r="AV2253" s="4">
        <f t="shared" si="682"/>
        <v>141232</v>
      </c>
      <c r="AX2253">
        <v>141232</v>
      </c>
      <c r="AY2253">
        <v>141232</v>
      </c>
      <c r="AZ2253" s="4">
        <f t="shared" si="683"/>
        <v>9.9</v>
      </c>
      <c r="BB2253">
        <v>9.9</v>
      </c>
      <c r="BC2253" s="4">
        <f t="shared" si="684"/>
        <v>9.6999999999999993</v>
      </c>
      <c r="BE2253">
        <v>9.6999999999999993</v>
      </c>
      <c r="BF2253" s="4">
        <v>0.47399999999999998</v>
      </c>
      <c r="BG2253" s="4">
        <v>8.6999999999999993</v>
      </c>
      <c r="BH2253" s="4">
        <f t="shared" si="666"/>
        <v>66</v>
      </c>
      <c r="BJ2253">
        <v>66</v>
      </c>
    </row>
    <row r="2254" spans="1:62" x14ac:dyDescent="0.25">
      <c r="A2254" s="4" t="s">
        <v>171</v>
      </c>
      <c r="B2254" s="4">
        <v>2012</v>
      </c>
      <c r="C2254" s="4">
        <v>1</v>
      </c>
      <c r="E2254" s="4">
        <f t="shared" si="667"/>
        <v>1.3612567210010737E-3</v>
      </c>
      <c r="F2254">
        <v>2</v>
      </c>
      <c r="H2254" s="4">
        <f t="shared" si="668"/>
        <v>1.7385979789806969E-2</v>
      </c>
      <c r="I2254">
        <f t="shared" si="669"/>
        <v>20</v>
      </c>
      <c r="K2254">
        <v>20</v>
      </c>
      <c r="L2254" s="4">
        <v>0.28000000000000003</v>
      </c>
      <c r="M2254">
        <f t="shared" si="670"/>
        <v>1.8766647146728043E-4</v>
      </c>
      <c r="O2254" s="4">
        <f t="shared" si="671"/>
        <v>10.20659464</v>
      </c>
      <c r="Q2254">
        <v>10.20659464</v>
      </c>
      <c r="S2254" s="4">
        <f t="shared" si="672"/>
        <v>1.4682265089018029E-2</v>
      </c>
      <c r="T2254">
        <v>91</v>
      </c>
      <c r="W2254" s="4">
        <f t="shared" si="673"/>
        <v>46</v>
      </c>
      <c r="X2254">
        <v>46</v>
      </c>
      <c r="Y2254" s="4">
        <v>22.7</v>
      </c>
      <c r="AB2254" s="4">
        <f t="shared" si="674"/>
        <v>29</v>
      </c>
      <c r="AC2254" s="3">
        <v>29</v>
      </c>
      <c r="AD2254" s="4">
        <f t="shared" si="675"/>
        <v>1.5761548128247357E-2</v>
      </c>
      <c r="AE2254">
        <f t="shared" si="676"/>
        <v>83</v>
      </c>
      <c r="AG2254">
        <v>83</v>
      </c>
      <c r="AH2254" s="4">
        <f t="shared" si="677"/>
        <v>4.3099999999999996</v>
      </c>
      <c r="AJ2254">
        <v>4.3099999999999996</v>
      </c>
      <c r="AK2254" s="4">
        <f t="shared" si="678"/>
        <v>1.3854379575294765E-2</v>
      </c>
      <c r="AL2254">
        <f t="shared" si="679"/>
        <v>91</v>
      </c>
      <c r="AN2254">
        <v>91</v>
      </c>
      <c r="AO2254" s="4">
        <f t="shared" si="680"/>
        <v>0.4</v>
      </c>
      <c r="AQ2254">
        <v>0.4</v>
      </c>
      <c r="AR2254" s="4">
        <f t="shared" si="681"/>
        <v>136.45179999999999</v>
      </c>
      <c r="AT2254">
        <v>136.45179999999999</v>
      </c>
      <c r="AU2254">
        <v>136.45179999999999</v>
      </c>
      <c r="AV2254" s="4">
        <f t="shared" si="682"/>
        <v>1373513</v>
      </c>
      <c r="AX2254">
        <v>1373513</v>
      </c>
      <c r="AY2254">
        <v>1373513</v>
      </c>
      <c r="AZ2254" s="4">
        <f t="shared" si="683"/>
        <v>1</v>
      </c>
      <c r="BB2254">
        <v>1</v>
      </c>
      <c r="BC2254" s="4">
        <f t="shared" si="684"/>
        <v>9.9</v>
      </c>
      <c r="BE2254">
        <v>9.9</v>
      </c>
      <c r="BF2254" s="4">
        <v>0.46300000000000002</v>
      </c>
      <c r="BG2254" s="4">
        <v>8.3000000000000007</v>
      </c>
      <c r="BH2254" s="4">
        <f t="shared" si="666"/>
        <v>65.599999999999994</v>
      </c>
      <c r="BJ2254">
        <v>65.599999999999994</v>
      </c>
    </row>
    <row r="2255" spans="1:62" x14ac:dyDescent="0.25">
      <c r="A2255" s="4" t="s">
        <v>171</v>
      </c>
      <c r="B2255" s="4">
        <v>2011</v>
      </c>
      <c r="C2255" s="4">
        <v>1</v>
      </c>
      <c r="E2255" s="4">
        <f t="shared" si="667"/>
        <v>1.7206079194497851E-3</v>
      </c>
      <c r="F2255">
        <v>26</v>
      </c>
      <c r="H2255" s="4">
        <f t="shared" si="668"/>
        <v>1.7385979789806969E-2</v>
      </c>
      <c r="I2255">
        <f t="shared" si="669"/>
        <v>20</v>
      </c>
      <c r="K2255">
        <v>20</v>
      </c>
      <c r="L2255" s="4">
        <v>0.32</v>
      </c>
      <c r="M2255">
        <f t="shared" si="670"/>
        <v>1.8736148569397612E-4</v>
      </c>
      <c r="O2255" s="4">
        <f t="shared" si="671"/>
        <v>1.4310516639999999</v>
      </c>
      <c r="Q2255">
        <v>1.4310516639999999</v>
      </c>
      <c r="S2255" s="4">
        <f t="shared" si="672"/>
        <v>1.4437648664183886E-2</v>
      </c>
      <c r="T2255">
        <v>92</v>
      </c>
      <c r="W2255" s="4">
        <f t="shared" si="673"/>
        <v>18</v>
      </c>
      <c r="X2255">
        <v>18</v>
      </c>
      <c r="Y2255" s="4">
        <v>22.2</v>
      </c>
      <c r="AB2255" s="4">
        <f t="shared" si="674"/>
        <v>31</v>
      </c>
      <c r="AC2255" s="3">
        <v>31</v>
      </c>
      <c r="AD2255" s="4">
        <f t="shared" si="675"/>
        <v>1.5023558622938112E-2</v>
      </c>
      <c r="AE2255">
        <f t="shared" si="676"/>
        <v>89</v>
      </c>
      <c r="AG2255">
        <v>89</v>
      </c>
      <c r="AH2255" s="4">
        <f t="shared" si="677"/>
        <v>4.42</v>
      </c>
      <c r="AJ2255">
        <v>4.42</v>
      </c>
      <c r="AK2255" s="4">
        <f t="shared" si="678"/>
        <v>1.3614781260418962E-2</v>
      </c>
      <c r="AL2255">
        <f t="shared" si="679"/>
        <v>92</v>
      </c>
      <c r="AN2255">
        <v>92</v>
      </c>
      <c r="AO2255" s="4">
        <f t="shared" si="680"/>
        <v>0.4</v>
      </c>
      <c r="AQ2255">
        <v>0.4</v>
      </c>
      <c r="AR2255" s="4">
        <f t="shared" si="681"/>
        <v>18.253209999999999</v>
      </c>
      <c r="AT2255">
        <v>18.253209999999999</v>
      </c>
      <c r="AU2255">
        <v>18.253209999999999</v>
      </c>
      <c r="AV2255" s="4">
        <f t="shared" si="682"/>
        <v>13391</v>
      </c>
      <c r="AX2255">
        <v>13391</v>
      </c>
      <c r="AY2255">
        <v>13391</v>
      </c>
      <c r="AZ2255" s="4">
        <f t="shared" si="683"/>
        <v>1.2</v>
      </c>
      <c r="BB2255">
        <v>1.2</v>
      </c>
      <c r="BC2255" s="4">
        <f t="shared" si="684"/>
        <v>1.1000000000000001</v>
      </c>
      <c r="BE2255">
        <v>1.1000000000000001</v>
      </c>
      <c r="BF2255" s="4">
        <v>0.45500000000000002</v>
      </c>
      <c r="BG2255" s="4">
        <v>7.9</v>
      </c>
      <c r="BH2255" s="4">
        <f t="shared" si="666"/>
        <v>64.900000000000006</v>
      </c>
      <c r="BJ2255">
        <v>64.900000000000006</v>
      </c>
    </row>
    <row r="2256" spans="1:62" x14ac:dyDescent="0.25">
      <c r="A2256" s="4" t="s">
        <v>171</v>
      </c>
      <c r="B2256" s="4">
        <v>2010</v>
      </c>
      <c r="C2256" s="4">
        <v>1</v>
      </c>
      <c r="E2256" s="4">
        <f t="shared" si="667"/>
        <v>2.9863930956646138E-3</v>
      </c>
      <c r="F2256">
        <v>212</v>
      </c>
      <c r="H2256" s="4">
        <f t="shared" si="668"/>
        <v>1.724275605347108E-2</v>
      </c>
      <c r="I2256">
        <f t="shared" si="669"/>
        <v>21</v>
      </c>
      <c r="K2256">
        <v>21</v>
      </c>
      <c r="L2256" s="4">
        <v>0.28000000000000003</v>
      </c>
      <c r="M2256">
        <f t="shared" si="670"/>
        <v>1.8734712513473136E-4</v>
      </c>
      <c r="O2256" s="4">
        <f t="shared" si="671"/>
        <v>1.020071763</v>
      </c>
      <c r="Q2256">
        <v>1.020071763</v>
      </c>
      <c r="S2256" s="4">
        <f t="shared" si="672"/>
        <v>1.511169775295931E-2</v>
      </c>
      <c r="T2256">
        <v>89</v>
      </c>
      <c r="W2256" s="4">
        <f t="shared" si="673"/>
        <v>428</v>
      </c>
      <c r="X2256">
        <v>428</v>
      </c>
      <c r="Y2256" s="4">
        <v>21.7</v>
      </c>
      <c r="AB2256" s="4">
        <f t="shared" si="674"/>
        <v>32</v>
      </c>
      <c r="AC2256" s="3">
        <v>32</v>
      </c>
      <c r="AD2256" s="4">
        <f t="shared" si="675"/>
        <v>1.5487357005722201E-2</v>
      </c>
      <c r="AE2256">
        <f t="shared" si="676"/>
        <v>76</v>
      </c>
      <c r="AG2256">
        <v>76</v>
      </c>
      <c r="AH2256" s="4">
        <f t="shared" si="677"/>
        <v>4.62</v>
      </c>
      <c r="AJ2256">
        <v>4.62</v>
      </c>
      <c r="AK2256" s="4">
        <f t="shared" si="678"/>
        <v>1.4241764367019388E-2</v>
      </c>
      <c r="AL2256">
        <f t="shared" si="679"/>
        <v>89</v>
      </c>
      <c r="AN2256">
        <v>89</v>
      </c>
      <c r="AO2256" s="4">
        <f t="shared" si="680"/>
        <v>0.4</v>
      </c>
      <c r="AQ2256">
        <v>0.4</v>
      </c>
      <c r="AR2256" s="4">
        <f t="shared" si="681"/>
        <v>11.631377000000001</v>
      </c>
      <c r="AT2256">
        <v>11.631377000000001</v>
      </c>
      <c r="AU2256">
        <v>11.631377000000001</v>
      </c>
      <c r="AV2256" s="4">
        <f t="shared" si="682"/>
        <v>10715281.625</v>
      </c>
      <c r="AX2256">
        <v>12916229</v>
      </c>
      <c r="AY2256">
        <v>12916229</v>
      </c>
      <c r="AZ2256" s="4">
        <f t="shared" si="683"/>
        <v>1.4</v>
      </c>
      <c r="BB2256">
        <v>1.4</v>
      </c>
      <c r="BC2256" s="4">
        <f t="shared" si="684"/>
        <v>1.3</v>
      </c>
      <c r="BE2256">
        <v>1.3</v>
      </c>
      <c r="BF2256" s="4">
        <v>0.44900000000000001</v>
      </c>
      <c r="BG2256" s="4">
        <v>7.7</v>
      </c>
      <c r="BH2256" s="4">
        <f t="shared" si="666"/>
        <v>64.3</v>
      </c>
      <c r="BJ2256">
        <v>64.3</v>
      </c>
    </row>
    <row r="2257" spans="1:62" x14ac:dyDescent="0.25">
      <c r="A2257" s="4" t="s">
        <v>171</v>
      </c>
      <c r="B2257" s="4">
        <v>2009</v>
      </c>
      <c r="C2257" s="4">
        <v>1</v>
      </c>
      <c r="E2257" s="4">
        <f t="shared" si="667"/>
        <v>2.9185638238934642E-3</v>
      </c>
      <c r="F2257">
        <v>219</v>
      </c>
      <c r="H2257" s="4">
        <f t="shared" si="668"/>
        <v>1.724275605347108E-2</v>
      </c>
      <c r="I2257">
        <f t="shared" si="669"/>
        <v>21</v>
      </c>
      <c r="K2257">
        <v>21</v>
      </c>
      <c r="L2257" s="4">
        <v>0.3</v>
      </c>
      <c r="M2257">
        <f t="shared" si="670"/>
        <v>1.8735262606639722E-4</v>
      </c>
      <c r="O2257" s="4">
        <f t="shared" si="671"/>
        <v>1.1774776769999999</v>
      </c>
      <c r="Q2257">
        <v>1.1774776769999999</v>
      </c>
      <c r="S2257" s="4">
        <f t="shared" si="672"/>
        <v>1.5592332611017628E-2</v>
      </c>
      <c r="T2257">
        <v>86</v>
      </c>
      <c r="W2257" s="4">
        <f t="shared" si="673"/>
        <v>900.625</v>
      </c>
      <c r="X2257">
        <v>999</v>
      </c>
      <c r="Y2257" s="4">
        <v>21.2</v>
      </c>
      <c r="AB2257" s="4">
        <f t="shared" si="674"/>
        <v>33</v>
      </c>
      <c r="AC2257" s="3">
        <v>33</v>
      </c>
      <c r="AD2257" s="4">
        <f t="shared" si="675"/>
        <v>1.5728518778637075E-2</v>
      </c>
      <c r="AE2257">
        <f t="shared" si="676"/>
        <v>83</v>
      </c>
      <c r="AG2257">
        <v>83</v>
      </c>
      <c r="AH2257" s="4">
        <f t="shared" si="677"/>
        <v>4.8099999999999996</v>
      </c>
      <c r="AJ2257">
        <v>4.8099999999999996</v>
      </c>
      <c r="AK2257" s="4">
        <f t="shared" si="678"/>
        <v>1.4706807148188634E-2</v>
      </c>
      <c r="AL2257">
        <f t="shared" si="679"/>
        <v>86</v>
      </c>
      <c r="AN2257">
        <v>86</v>
      </c>
      <c r="AO2257" s="4">
        <f t="shared" si="680"/>
        <v>0.5</v>
      </c>
      <c r="AQ2257">
        <v>0.5</v>
      </c>
      <c r="AR2257" s="4">
        <f t="shared" si="681"/>
        <v>12.566464</v>
      </c>
      <c r="AT2257">
        <v>12.566464</v>
      </c>
      <c r="AU2257">
        <v>12.566464</v>
      </c>
      <c r="AV2257" s="4">
        <f t="shared" si="682"/>
        <v>1255917</v>
      </c>
      <c r="AX2257">
        <v>1255917</v>
      </c>
      <c r="AY2257">
        <v>1255917</v>
      </c>
      <c r="AZ2257" s="4">
        <f t="shared" si="683"/>
        <v>1.6</v>
      </c>
      <c r="BB2257">
        <v>1.6</v>
      </c>
      <c r="BC2257" s="4">
        <f t="shared" si="684"/>
        <v>1.5</v>
      </c>
      <c r="BE2257">
        <v>1.5</v>
      </c>
      <c r="BF2257" s="4">
        <v>0.44400000000000001</v>
      </c>
      <c r="BG2257" s="4">
        <v>7.5</v>
      </c>
      <c r="BH2257" s="4">
        <f t="shared" si="666"/>
        <v>63.5</v>
      </c>
      <c r="BJ2257">
        <v>63.5</v>
      </c>
    </row>
    <row r="2258" spans="1:62" x14ac:dyDescent="0.25">
      <c r="A2258" s="4" t="s">
        <v>171</v>
      </c>
      <c r="B2258" s="4">
        <v>2008</v>
      </c>
      <c r="C2258" s="4">
        <v>1</v>
      </c>
      <c r="E2258" s="4">
        <f t="shared" si="667"/>
        <v>2.8544367997124791E-3</v>
      </c>
      <c r="F2258">
        <v>225</v>
      </c>
      <c r="H2258" s="4">
        <f t="shared" si="668"/>
        <v>1.7067368464786063E-2</v>
      </c>
      <c r="I2258">
        <f t="shared" si="669"/>
        <v>22</v>
      </c>
      <c r="K2258">
        <v>22</v>
      </c>
      <c r="L2258" s="4">
        <v>0.28000000000000003</v>
      </c>
      <c r="M2258">
        <f t="shared" si="670"/>
        <v>1.8734951073963826E-4</v>
      </c>
      <c r="O2258" s="4">
        <f t="shared" si="671"/>
        <v>1.08833088</v>
      </c>
      <c r="Q2258">
        <v>1.08833088</v>
      </c>
      <c r="S2258" s="4">
        <f t="shared" si="672"/>
        <v>1.5294555671065845E-2</v>
      </c>
      <c r="T2258">
        <v>88</v>
      </c>
      <c r="W2258" s="4">
        <f t="shared" si="673"/>
        <v>6</v>
      </c>
      <c r="X2258">
        <v>6</v>
      </c>
      <c r="Y2258" s="4">
        <v>2.8</v>
      </c>
      <c r="AB2258" s="4">
        <f t="shared" si="674"/>
        <v>34</v>
      </c>
      <c r="AC2258" s="3">
        <v>34</v>
      </c>
      <c r="AD2258" s="4">
        <f t="shared" si="675"/>
        <v>1.532664812375896E-2</v>
      </c>
      <c r="AE2258">
        <f t="shared" si="676"/>
        <v>87</v>
      </c>
      <c r="AG2258">
        <v>87</v>
      </c>
      <c r="AH2258" s="4">
        <f t="shared" si="677"/>
        <v>4.9400000000000004</v>
      </c>
      <c r="AJ2258">
        <v>4.9400000000000004</v>
      </c>
      <c r="AK2258" s="4">
        <f t="shared" si="678"/>
        <v>1.4398089452917583E-2</v>
      </c>
      <c r="AL2258">
        <f t="shared" si="679"/>
        <v>88</v>
      </c>
      <c r="AN2258">
        <v>88</v>
      </c>
      <c r="AO2258" s="4">
        <f t="shared" si="680"/>
        <v>0.6</v>
      </c>
      <c r="AQ2258">
        <v>0.6</v>
      </c>
      <c r="AR2258" s="4">
        <f t="shared" si="681"/>
        <v>11.336779999999999</v>
      </c>
      <c r="AT2258">
        <v>11.336779999999999</v>
      </c>
      <c r="AU2258">
        <v>11.336779999999999</v>
      </c>
      <c r="AV2258" s="4">
        <f t="shared" si="682"/>
        <v>1223957</v>
      </c>
      <c r="AX2258">
        <v>1223957</v>
      </c>
      <c r="AY2258">
        <v>1223957</v>
      </c>
      <c r="AZ2258" s="4">
        <f t="shared" si="683"/>
        <v>1.8</v>
      </c>
      <c r="BB2258">
        <v>1.8</v>
      </c>
      <c r="BC2258" s="4">
        <f t="shared" si="684"/>
        <v>1.7</v>
      </c>
      <c r="BE2258">
        <v>1.7</v>
      </c>
      <c r="BF2258" s="4">
        <v>0.435</v>
      </c>
      <c r="BG2258" s="4">
        <v>7.1</v>
      </c>
      <c r="BH2258" s="4">
        <f t="shared" si="666"/>
        <v>62.8</v>
      </c>
      <c r="BJ2258">
        <v>62.8</v>
      </c>
    </row>
    <row r="2259" spans="1:62" x14ac:dyDescent="0.25">
      <c r="A2259" s="4" t="s">
        <v>171</v>
      </c>
      <c r="B2259" s="4">
        <v>2007</v>
      </c>
      <c r="C2259" s="4">
        <v>1</v>
      </c>
      <c r="E2259" s="4">
        <f t="shared" si="667"/>
        <v>1.6743633992982654E-3</v>
      </c>
      <c r="F2259">
        <v>23</v>
      </c>
      <c r="H2259" s="4">
        <f t="shared" si="668"/>
        <v>1.7067368464786063E-2</v>
      </c>
      <c r="I2259">
        <f t="shared" si="669"/>
        <v>22</v>
      </c>
      <c r="K2259">
        <v>22</v>
      </c>
      <c r="L2259" s="4">
        <v>0.32</v>
      </c>
      <c r="M2259">
        <f t="shared" si="670"/>
        <v>1.8760079539414685E-4</v>
      </c>
      <c r="O2259" s="4">
        <f t="shared" si="671"/>
        <v>8.3091529269999995</v>
      </c>
      <c r="Q2259">
        <v>8.3091529269999995</v>
      </c>
      <c r="S2259" s="4">
        <f t="shared" si="672"/>
        <v>1.3894096137580055E-2</v>
      </c>
      <c r="T2259">
        <v>94</v>
      </c>
      <c r="W2259" s="4">
        <f t="shared" si="673"/>
        <v>11</v>
      </c>
      <c r="X2259">
        <v>11</v>
      </c>
      <c r="Y2259" s="4">
        <v>2.2999999999999998</v>
      </c>
      <c r="AB2259" s="4">
        <f t="shared" si="674"/>
        <v>36</v>
      </c>
      <c r="AC2259" s="3">
        <v>36</v>
      </c>
      <c r="AD2259" s="4">
        <f t="shared" si="675"/>
        <v>1.4073661836668652E-2</v>
      </c>
      <c r="AE2259">
        <f t="shared" si="676"/>
        <v>93</v>
      </c>
      <c r="AG2259">
        <v>93</v>
      </c>
      <c r="AH2259" s="4">
        <f t="shared" si="677"/>
        <v>4.72</v>
      </c>
      <c r="AJ2259">
        <v>4.72</v>
      </c>
      <c r="AK2259" s="4">
        <f t="shared" si="678"/>
        <v>1.3073160899709708E-2</v>
      </c>
      <c r="AL2259">
        <f t="shared" si="679"/>
        <v>94</v>
      </c>
      <c r="AN2259">
        <v>94</v>
      </c>
      <c r="AO2259" s="4">
        <f t="shared" si="680"/>
        <v>0.7</v>
      </c>
      <c r="AQ2259">
        <v>0.7</v>
      </c>
      <c r="AR2259" s="4">
        <f t="shared" si="681"/>
        <v>95.397852200000003</v>
      </c>
      <c r="AT2259">
        <v>95.397852200000003</v>
      </c>
      <c r="AU2259">
        <v>95.397852200000003</v>
      </c>
      <c r="AV2259" s="4">
        <f t="shared" si="682"/>
        <v>10715281.625</v>
      </c>
      <c r="AX2259">
        <v>11873557</v>
      </c>
      <c r="AY2259">
        <v>11873557</v>
      </c>
      <c r="AZ2259" s="4">
        <f t="shared" si="683"/>
        <v>11</v>
      </c>
      <c r="BB2259">
        <v>11</v>
      </c>
      <c r="BC2259" s="4">
        <f t="shared" si="684"/>
        <v>1.9</v>
      </c>
      <c r="BE2259">
        <v>1.9</v>
      </c>
      <c r="BF2259" s="4">
        <v>0.42499999999999999</v>
      </c>
      <c r="BG2259" s="4">
        <v>6.8</v>
      </c>
      <c r="BH2259" s="4">
        <f t="shared" si="666"/>
        <v>62.1</v>
      </c>
      <c r="BJ2259">
        <v>62.1</v>
      </c>
    </row>
    <row r="2260" spans="1:62" x14ac:dyDescent="0.25">
      <c r="A2260" s="4" t="s">
        <v>171</v>
      </c>
      <c r="B2260" s="4">
        <v>2006</v>
      </c>
      <c r="C2260" s="4">
        <v>1</v>
      </c>
      <c r="E2260" s="4">
        <f t="shared" si="667"/>
        <v>2.7239712908216883E-3</v>
      </c>
      <c r="F2260">
        <v>236</v>
      </c>
      <c r="H2260" s="4">
        <f t="shared" si="668"/>
        <v>1.6860824662003147E-2</v>
      </c>
      <c r="I2260">
        <f t="shared" si="669"/>
        <v>23</v>
      </c>
      <c r="K2260">
        <v>23</v>
      </c>
      <c r="L2260" s="4">
        <v>0.34</v>
      </c>
      <c r="M2260">
        <f t="shared" si="670"/>
        <v>1.8767420226746984E-4</v>
      </c>
      <c r="O2260" s="4">
        <f t="shared" si="671"/>
        <v>10.430226169999999</v>
      </c>
      <c r="Q2260">
        <v>10.430226169999999</v>
      </c>
      <c r="S2260" s="4">
        <f t="shared" si="672"/>
        <v>1.511169775295931E-2</v>
      </c>
      <c r="T2260">
        <v>89</v>
      </c>
      <c r="W2260" s="4">
        <f t="shared" si="673"/>
        <v>3</v>
      </c>
      <c r="X2260">
        <v>3</v>
      </c>
      <c r="Y2260" s="4">
        <v>19.899999999999999</v>
      </c>
      <c r="AB2260" s="4">
        <f t="shared" si="674"/>
        <v>38</v>
      </c>
      <c r="AC2260" s="3">
        <v>38</v>
      </c>
      <c r="AD2260" s="4">
        <f t="shared" si="675"/>
        <v>1.4971944246214293E-2</v>
      </c>
      <c r="AE2260">
        <f t="shared" si="676"/>
        <v>89</v>
      </c>
      <c r="AG2260">
        <v>89</v>
      </c>
      <c r="AH2260" s="4">
        <f t="shared" si="677"/>
        <v>5.44</v>
      </c>
      <c r="AJ2260">
        <v>5.44</v>
      </c>
      <c r="AK2260" s="4">
        <f t="shared" si="678"/>
        <v>1.4199840987468258E-2</v>
      </c>
      <c r="AL2260">
        <f t="shared" si="679"/>
        <v>89</v>
      </c>
      <c r="AN2260">
        <v>89</v>
      </c>
      <c r="AO2260" s="4">
        <f t="shared" si="680"/>
        <v>0.7</v>
      </c>
      <c r="AQ2260">
        <v>0.7</v>
      </c>
      <c r="AR2260" s="4">
        <f t="shared" si="681"/>
        <v>89.838296</v>
      </c>
      <c r="AT2260">
        <v>89.838296</v>
      </c>
      <c r="AU2260">
        <v>89.838296</v>
      </c>
      <c r="AV2260" s="4">
        <f t="shared" si="682"/>
        <v>10715281.625</v>
      </c>
      <c r="AX2260">
        <v>11556763</v>
      </c>
      <c r="AY2260">
        <v>11556763</v>
      </c>
      <c r="AZ2260" s="4">
        <f t="shared" si="683"/>
        <v>11.2</v>
      </c>
      <c r="BB2260">
        <v>11.2</v>
      </c>
      <c r="BC2260" s="4">
        <f t="shared" si="684"/>
        <v>11.1</v>
      </c>
      <c r="BE2260">
        <v>11.1</v>
      </c>
      <c r="BF2260" s="4">
        <v>0.42199999999999999</v>
      </c>
      <c r="BG2260" s="4">
        <v>6.6</v>
      </c>
      <c r="BH2260" s="4">
        <f t="shared" si="666"/>
        <v>61.3</v>
      </c>
      <c r="BJ2260">
        <v>61.3</v>
      </c>
    </row>
    <row r="2261" spans="1:62" x14ac:dyDescent="0.25">
      <c r="A2261" s="4" t="s">
        <v>171</v>
      </c>
      <c r="B2261" s="4">
        <v>2005</v>
      </c>
      <c r="C2261" s="4">
        <v>1</v>
      </c>
      <c r="E2261" s="4">
        <f t="shared" si="667"/>
        <v>2.6465877704333232E-3</v>
      </c>
      <c r="F2261">
        <v>242</v>
      </c>
      <c r="H2261" s="4">
        <f t="shared" si="668"/>
        <v>1.6860824662003147E-2</v>
      </c>
      <c r="I2261">
        <f t="shared" si="669"/>
        <v>23</v>
      </c>
      <c r="K2261">
        <v>23</v>
      </c>
      <c r="L2261" s="4">
        <v>0.33</v>
      </c>
      <c r="M2261">
        <f t="shared" si="670"/>
        <v>1.9047993590783982E-4</v>
      </c>
      <c r="O2261" s="4">
        <f t="shared" si="671"/>
        <v>96.037251029999993</v>
      </c>
      <c r="Q2261">
        <v>96.037251029999993</v>
      </c>
      <c r="S2261" s="4">
        <f t="shared" si="672"/>
        <v>1.5795062001612969E-2</v>
      </c>
      <c r="T2261">
        <v>84</v>
      </c>
      <c r="W2261" s="4">
        <f t="shared" si="673"/>
        <v>0</v>
      </c>
      <c r="X2261">
        <v>0</v>
      </c>
      <c r="Y2261" s="4">
        <v>19.5</v>
      </c>
      <c r="AB2261" s="4">
        <f t="shared" si="674"/>
        <v>40</v>
      </c>
      <c r="AC2261" s="3">
        <v>40</v>
      </c>
      <c r="AD2261" s="4">
        <f t="shared" si="675"/>
        <v>1.5622596426093392E-2</v>
      </c>
      <c r="AE2261">
        <f t="shared" si="676"/>
        <v>84</v>
      </c>
      <c r="AG2261">
        <v>84</v>
      </c>
      <c r="AH2261" s="4">
        <f t="shared" si="677"/>
        <v>5.35</v>
      </c>
      <c r="AJ2261">
        <v>5.35</v>
      </c>
      <c r="AK2261" s="4">
        <f t="shared" si="678"/>
        <v>1.4883542032299574E-2</v>
      </c>
      <c r="AL2261">
        <f t="shared" si="679"/>
        <v>84</v>
      </c>
      <c r="AN2261">
        <v>84</v>
      </c>
      <c r="AO2261" s="4">
        <f t="shared" si="680"/>
        <v>0.7</v>
      </c>
      <c r="AQ2261">
        <v>0.7</v>
      </c>
      <c r="AR2261" s="4">
        <f t="shared" si="681"/>
        <v>773.8698713</v>
      </c>
      <c r="AT2261">
        <v>773.8698713</v>
      </c>
      <c r="AU2261">
        <v>773.8698713</v>
      </c>
      <c r="AV2261" s="4">
        <f t="shared" si="682"/>
        <v>10715281.625</v>
      </c>
      <c r="AX2261">
        <v>11251266</v>
      </c>
      <c r="AY2261">
        <v>11251266</v>
      </c>
      <c r="AZ2261" s="4">
        <f t="shared" si="683"/>
        <v>11.4</v>
      </c>
      <c r="BB2261">
        <v>11.4</v>
      </c>
      <c r="BC2261" s="4">
        <f t="shared" si="684"/>
        <v>11.3</v>
      </c>
      <c r="BE2261">
        <v>11.3</v>
      </c>
      <c r="BF2261" s="4">
        <v>0.41499999999999998</v>
      </c>
      <c r="BG2261" s="4">
        <v>6.4</v>
      </c>
      <c r="BH2261" s="4">
        <f t="shared" si="666"/>
        <v>65</v>
      </c>
      <c r="BJ2261">
        <v>65</v>
      </c>
    </row>
    <row r="2262" spans="1:62" x14ac:dyDescent="0.25">
      <c r="A2262" s="4" t="s">
        <v>171</v>
      </c>
      <c r="B2262" s="4">
        <v>2004</v>
      </c>
      <c r="C2262" s="4">
        <v>1</v>
      </c>
      <c r="E2262" s="4">
        <f t="shared" si="667"/>
        <v>2.5791881455031898E-3</v>
      </c>
      <c r="F2262">
        <v>247</v>
      </c>
      <c r="H2262" s="4">
        <f t="shared" si="668"/>
        <v>1.6624302270119146E-2</v>
      </c>
      <c r="I2262">
        <f t="shared" si="669"/>
        <v>24</v>
      </c>
      <c r="K2262">
        <v>24</v>
      </c>
      <c r="L2262" s="4">
        <v>0.35</v>
      </c>
      <c r="M2262">
        <f t="shared" si="670"/>
        <v>1.8953147668254183E-4</v>
      </c>
      <c r="O2262" s="4">
        <f t="shared" si="671"/>
        <v>66.022362990000005</v>
      </c>
      <c r="Q2262">
        <v>66.022362990000005</v>
      </c>
      <c r="S2262" s="4">
        <f t="shared" si="672"/>
        <v>8.9329983149491997E-3</v>
      </c>
      <c r="T2262">
        <v>54</v>
      </c>
      <c r="W2262" s="4">
        <f t="shared" si="673"/>
        <v>31</v>
      </c>
      <c r="X2262">
        <v>31</v>
      </c>
      <c r="Y2262" s="4">
        <v>19.100000000000001</v>
      </c>
      <c r="AB2262" s="4">
        <f t="shared" si="674"/>
        <v>42</v>
      </c>
      <c r="AC2262" s="3">
        <v>42</v>
      </c>
      <c r="AD2262" s="4">
        <f t="shared" si="675"/>
        <v>1.5282182483724552E-2</v>
      </c>
      <c r="AE2262">
        <f t="shared" si="676"/>
        <v>87</v>
      </c>
      <c r="AG2262">
        <v>87</v>
      </c>
      <c r="AH2262" s="4">
        <f t="shared" si="677"/>
        <v>5.68</v>
      </c>
      <c r="AJ2262">
        <v>5.68</v>
      </c>
      <c r="AK2262" s="4">
        <f t="shared" si="678"/>
        <v>1.4514445107736947E-2</v>
      </c>
      <c r="AL2262">
        <f t="shared" si="679"/>
        <v>87</v>
      </c>
      <c r="AN2262">
        <v>87</v>
      </c>
      <c r="AO2262" s="4">
        <f t="shared" si="680"/>
        <v>0.7</v>
      </c>
      <c r="AQ2262">
        <v>0.7</v>
      </c>
      <c r="AR2262" s="4">
        <f t="shared" si="681"/>
        <v>733.58181100000002</v>
      </c>
      <c r="AT2262">
        <v>733.58181100000002</v>
      </c>
      <c r="AU2262">
        <v>733.58181100000002</v>
      </c>
      <c r="AV2262" s="4">
        <f t="shared" si="682"/>
        <v>1955944</v>
      </c>
      <c r="AX2262">
        <v>1955944</v>
      </c>
      <c r="AY2262">
        <v>1955944</v>
      </c>
      <c r="AZ2262" s="4">
        <f t="shared" si="683"/>
        <v>11.6</v>
      </c>
      <c r="BB2262">
        <v>11.6</v>
      </c>
      <c r="BC2262" s="4">
        <f t="shared" si="684"/>
        <v>11.5</v>
      </c>
      <c r="BE2262">
        <v>11.5</v>
      </c>
      <c r="BF2262" s="4">
        <v>0.40799999999999997</v>
      </c>
      <c r="BG2262" s="4">
        <v>6.2</v>
      </c>
      <c r="BH2262" s="4">
        <f t="shared" si="666"/>
        <v>59.7</v>
      </c>
      <c r="BJ2262">
        <v>59.7</v>
      </c>
    </row>
    <row r="2263" spans="1:62" x14ac:dyDescent="0.25">
      <c r="A2263" s="4" t="s">
        <v>171</v>
      </c>
      <c r="B2263" s="4">
        <v>2003</v>
      </c>
      <c r="C2263" s="4">
        <v>1</v>
      </c>
      <c r="E2263" s="4">
        <f t="shared" si="667"/>
        <v>2.5235643267367477E-3</v>
      </c>
      <c r="F2263">
        <v>251</v>
      </c>
      <c r="H2263" s="4">
        <f t="shared" si="668"/>
        <v>1.6359137720445362E-2</v>
      </c>
      <c r="I2263">
        <f t="shared" si="669"/>
        <v>25</v>
      </c>
      <c r="K2263">
        <v>25</v>
      </c>
      <c r="L2263" s="4">
        <v>0.33</v>
      </c>
      <c r="M2263">
        <f t="shared" si="670"/>
        <v>1.8940857224632356E-4</v>
      </c>
      <c r="O2263" s="4">
        <f t="shared" si="671"/>
        <v>62.219778929999997</v>
      </c>
      <c r="Q2263">
        <v>62.219778929999997</v>
      </c>
      <c r="S2263" s="4">
        <f t="shared" si="672"/>
        <v>8.675140700055771E-5</v>
      </c>
      <c r="W2263" s="4">
        <f t="shared" si="673"/>
        <v>900.625</v>
      </c>
      <c r="X2263">
        <v>1519</v>
      </c>
      <c r="Y2263" s="4">
        <v>18.7</v>
      </c>
      <c r="AB2263" s="4">
        <f t="shared" si="674"/>
        <v>44</v>
      </c>
      <c r="AC2263" s="3">
        <v>44</v>
      </c>
      <c r="AD2263" s="4">
        <f t="shared" si="675"/>
        <v>1.496765853673448E-2</v>
      </c>
      <c r="AE2263">
        <f t="shared" si="676"/>
        <v>73</v>
      </c>
      <c r="AG2263">
        <v>73</v>
      </c>
      <c r="AH2263" s="4">
        <f t="shared" si="677"/>
        <v>5.4</v>
      </c>
      <c r="AJ2263">
        <v>5.4</v>
      </c>
      <c r="AK2263" s="4">
        <f t="shared" si="678"/>
        <v>1.4564836152726196E-2</v>
      </c>
      <c r="AL2263">
        <f t="shared" si="679"/>
        <v>73</v>
      </c>
      <c r="AN2263">
        <v>73</v>
      </c>
      <c r="AO2263" s="4">
        <f t="shared" si="680"/>
        <v>0.7</v>
      </c>
      <c r="AQ2263">
        <v>0.7</v>
      </c>
      <c r="AR2263" s="4">
        <f t="shared" si="681"/>
        <v>642.76631129999998</v>
      </c>
      <c r="AT2263">
        <v>642.76631129999998</v>
      </c>
      <c r="AU2263">
        <v>642.76631129999998</v>
      </c>
      <c r="AV2263" s="4">
        <f t="shared" si="682"/>
        <v>16799</v>
      </c>
      <c r="AX2263">
        <v>16799</v>
      </c>
      <c r="AY2263">
        <v>16799</v>
      </c>
      <c r="AZ2263" s="4">
        <f t="shared" si="683"/>
        <v>11.8</v>
      </c>
      <c r="BB2263">
        <v>11.8</v>
      </c>
      <c r="BC2263" s="4">
        <f t="shared" si="684"/>
        <v>11.7</v>
      </c>
      <c r="BE2263">
        <v>11.7</v>
      </c>
      <c r="BF2263" s="4">
        <v>0.40100000000000002</v>
      </c>
      <c r="BG2263" s="4">
        <v>5.9</v>
      </c>
      <c r="BH2263" s="4">
        <f t="shared" si="666"/>
        <v>59</v>
      </c>
      <c r="BJ2263">
        <v>59</v>
      </c>
    </row>
    <row r="2264" spans="1:62" x14ac:dyDescent="0.25">
      <c r="A2264" s="4" t="s">
        <v>171</v>
      </c>
      <c r="B2264" s="4">
        <v>2002</v>
      </c>
      <c r="C2264" s="4">
        <v>1</v>
      </c>
      <c r="E2264" s="4">
        <f t="shared" si="667"/>
        <v>2.5094407005999912E-3</v>
      </c>
      <c r="F2264">
        <v>252</v>
      </c>
      <c r="H2264" s="4">
        <f t="shared" si="668"/>
        <v>1.6359137720445362E-2</v>
      </c>
      <c r="I2264">
        <f t="shared" si="669"/>
        <v>25</v>
      </c>
      <c r="K2264">
        <v>25</v>
      </c>
      <c r="L2264" s="4">
        <v>0.36</v>
      </c>
      <c r="M2264">
        <f t="shared" si="670"/>
        <v>1.8900074924109943E-4</v>
      </c>
      <c r="O2264" s="4">
        <f t="shared" si="671"/>
        <v>49.73511396</v>
      </c>
      <c r="Q2264">
        <v>49.73511396</v>
      </c>
      <c r="S2264" s="4">
        <f t="shared" si="672"/>
        <v>8.675140700055771E-5</v>
      </c>
      <c r="W2264" s="4">
        <f t="shared" si="673"/>
        <v>900.625</v>
      </c>
      <c r="X2264">
        <v>18184</v>
      </c>
      <c r="Y2264" s="4">
        <v>18.3</v>
      </c>
      <c r="AB2264" s="4">
        <f t="shared" si="674"/>
        <v>47</v>
      </c>
      <c r="AC2264" s="3">
        <v>47</v>
      </c>
      <c r="AD2264" s="4">
        <f t="shared" si="675"/>
        <v>2.0256936994878953E-4</v>
      </c>
      <c r="AE2264">
        <f t="shared" si="676"/>
        <v>6</v>
      </c>
      <c r="AG2264">
        <v>6</v>
      </c>
      <c r="AH2264" s="4">
        <f t="shared" si="677"/>
        <v>5.6</v>
      </c>
      <c r="AJ2264">
        <v>5.6</v>
      </c>
      <c r="AK2264" s="4">
        <f t="shared" si="678"/>
        <v>3.1361244508409773E-4</v>
      </c>
      <c r="AL2264">
        <f t="shared" si="679"/>
        <v>6</v>
      </c>
      <c r="AN2264">
        <v>6</v>
      </c>
      <c r="AO2264" s="4">
        <f t="shared" si="680"/>
        <v>0.7</v>
      </c>
      <c r="AQ2264">
        <v>0.7</v>
      </c>
      <c r="AR2264" s="4">
        <f t="shared" si="681"/>
        <v>513.26226999999994</v>
      </c>
      <c r="AT2264">
        <v>513.26226999999994</v>
      </c>
      <c r="AU2264">
        <v>513.26226999999994</v>
      </c>
      <c r="AV2264" s="4">
        <f t="shared" si="682"/>
        <v>1396861</v>
      </c>
      <c r="AX2264">
        <v>1396861</v>
      </c>
      <c r="AY2264">
        <v>1396861</v>
      </c>
      <c r="AZ2264" s="4">
        <f t="shared" si="683"/>
        <v>12</v>
      </c>
      <c r="BB2264">
        <v>12</v>
      </c>
      <c r="BC2264" s="4">
        <f t="shared" si="684"/>
        <v>11.9</v>
      </c>
      <c r="BE2264">
        <v>11.9</v>
      </c>
      <c r="BF2264" s="4">
        <v>0.39700000000000002</v>
      </c>
      <c r="BG2264" s="4">
        <v>5.7</v>
      </c>
      <c r="BH2264" s="4">
        <f t="shared" si="666"/>
        <v>58.4</v>
      </c>
      <c r="BJ2264">
        <v>58.4</v>
      </c>
    </row>
    <row r="2265" spans="1:62" x14ac:dyDescent="0.25">
      <c r="A2265" s="4" t="s">
        <v>171</v>
      </c>
      <c r="B2265" s="4">
        <v>2001</v>
      </c>
      <c r="C2265" s="4">
        <v>1</v>
      </c>
      <c r="E2265" s="4">
        <f t="shared" si="667"/>
        <v>2.5235643267367477E-3</v>
      </c>
      <c r="F2265">
        <v>251</v>
      </c>
      <c r="H2265" s="4">
        <f t="shared" si="668"/>
        <v>1.6066813679273942E-2</v>
      </c>
      <c r="I2265">
        <f t="shared" si="669"/>
        <v>26</v>
      </c>
      <c r="K2265">
        <v>26</v>
      </c>
      <c r="L2265" s="4">
        <v>0.34</v>
      </c>
      <c r="M2265">
        <f t="shared" si="670"/>
        <v>1.8752290070748863E-4</v>
      </c>
      <c r="O2265" s="4">
        <f t="shared" si="671"/>
        <v>6.0642212019999997</v>
      </c>
      <c r="Q2265">
        <v>6.0642212019999997</v>
      </c>
      <c r="S2265" s="4">
        <f t="shared" si="672"/>
        <v>8.675140700055771E-5</v>
      </c>
      <c r="W2265" s="4">
        <f t="shared" si="673"/>
        <v>900.625</v>
      </c>
      <c r="X2265">
        <v>24789</v>
      </c>
      <c r="Y2265" s="4">
        <v>17.899999999999999</v>
      </c>
      <c r="AB2265" s="4">
        <f t="shared" si="674"/>
        <v>49</v>
      </c>
      <c r="AC2265" s="3">
        <v>49</v>
      </c>
      <c r="AD2265" s="4">
        <f t="shared" si="675"/>
        <v>7.0625985536824139E-3</v>
      </c>
      <c r="AE2265">
        <f t="shared" si="676"/>
        <v>49</v>
      </c>
      <c r="AG2265">
        <v>49</v>
      </c>
      <c r="AH2265" s="4">
        <f t="shared" si="677"/>
        <v>4.9800000000000004</v>
      </c>
      <c r="AJ2265">
        <v>4.9800000000000004</v>
      </c>
      <c r="AK2265" s="4">
        <f t="shared" si="678"/>
        <v>8.6422174625520459E-3</v>
      </c>
      <c r="AL2265">
        <f t="shared" si="679"/>
        <v>52</v>
      </c>
      <c r="AN2265">
        <v>52</v>
      </c>
      <c r="AO2265" s="4">
        <f t="shared" si="680"/>
        <v>0.6</v>
      </c>
      <c r="AQ2265">
        <v>0.6</v>
      </c>
      <c r="AR2265" s="4">
        <f t="shared" si="681"/>
        <v>481.287397</v>
      </c>
      <c r="AT2265">
        <v>481.287397</v>
      </c>
      <c r="AU2265">
        <v>481.287397</v>
      </c>
      <c r="AV2265" s="4">
        <f t="shared" si="682"/>
        <v>1134497</v>
      </c>
      <c r="AX2265">
        <v>1134497</v>
      </c>
      <c r="AY2265">
        <v>1134497</v>
      </c>
      <c r="AZ2265" s="4">
        <f t="shared" si="683"/>
        <v>12.1</v>
      </c>
      <c r="BB2265">
        <v>12.1</v>
      </c>
      <c r="BC2265" s="4">
        <f t="shared" si="684"/>
        <v>12.1</v>
      </c>
      <c r="BE2265">
        <v>12.1</v>
      </c>
      <c r="BF2265" s="4">
        <v>0.38100000000000001</v>
      </c>
      <c r="BG2265" s="4">
        <v>5.4</v>
      </c>
      <c r="BH2265" s="4">
        <f t="shared" si="666"/>
        <v>57.9</v>
      </c>
      <c r="BJ2265">
        <v>57.9</v>
      </c>
    </row>
    <row r="2266" spans="1:62" x14ac:dyDescent="0.25">
      <c r="A2266" s="4" t="s">
        <v>171</v>
      </c>
      <c r="B2266" s="4">
        <v>2000</v>
      </c>
      <c r="C2266" s="4">
        <v>1</v>
      </c>
      <c r="E2266" s="4">
        <f t="shared" si="667"/>
        <v>1.7051632524136405E-3</v>
      </c>
      <c r="F2266">
        <v>25</v>
      </c>
      <c r="H2266" s="4">
        <f t="shared" si="668"/>
        <v>1.5748945251007979E-2</v>
      </c>
      <c r="I2266">
        <f t="shared" si="669"/>
        <v>27</v>
      </c>
      <c r="K2266">
        <v>27</v>
      </c>
      <c r="L2266" s="4">
        <v>0.28999999999999998</v>
      </c>
      <c r="M2266">
        <f t="shared" si="670"/>
        <v>1.8749972240696911E-4</v>
      </c>
      <c r="O2266" s="4">
        <f t="shared" si="671"/>
        <v>5.3973685319999998</v>
      </c>
      <c r="Q2266">
        <v>5.3973685319999998</v>
      </c>
      <c r="S2266" s="4">
        <f t="shared" si="672"/>
        <v>8.675140700055771E-5</v>
      </c>
      <c r="W2266" s="4">
        <f t="shared" si="673"/>
        <v>900.625</v>
      </c>
      <c r="X2266">
        <v>5839</v>
      </c>
      <c r="Y2266" s="4">
        <v>17.5</v>
      </c>
      <c r="AB2266" s="4">
        <f t="shared" si="674"/>
        <v>50</v>
      </c>
      <c r="AC2266" s="3">
        <v>50</v>
      </c>
      <c r="AD2266" s="4">
        <f t="shared" si="675"/>
        <v>7.0437662844331879E-3</v>
      </c>
      <c r="AE2266">
        <f t="shared" si="676"/>
        <v>49</v>
      </c>
      <c r="AG2266">
        <v>49</v>
      </c>
      <c r="AH2266" s="4">
        <f t="shared" si="677"/>
        <v>4.63</v>
      </c>
      <c r="AJ2266">
        <v>4.63</v>
      </c>
      <c r="AK2266" s="4">
        <f t="shared" si="678"/>
        <v>8.627787685946766E-3</v>
      </c>
      <c r="AL2266">
        <f t="shared" si="679"/>
        <v>52</v>
      </c>
      <c r="AN2266">
        <v>52</v>
      </c>
      <c r="AO2266" s="4">
        <f t="shared" si="680"/>
        <v>0.5</v>
      </c>
      <c r="AQ2266">
        <v>0.5</v>
      </c>
      <c r="AR2266" s="4">
        <f t="shared" si="681"/>
        <v>473.45337999999998</v>
      </c>
      <c r="AT2266">
        <v>473.45337999999998</v>
      </c>
      <c r="AU2266">
        <v>473.45337999999998</v>
      </c>
      <c r="AV2266" s="4">
        <f t="shared" si="682"/>
        <v>988452</v>
      </c>
      <c r="AX2266">
        <v>988452</v>
      </c>
      <c r="AY2266">
        <v>988452</v>
      </c>
      <c r="AZ2266" s="4">
        <f t="shared" si="683"/>
        <v>12.3</v>
      </c>
      <c r="BB2266">
        <v>12.3</v>
      </c>
      <c r="BC2266" s="4">
        <f t="shared" si="684"/>
        <v>12.3</v>
      </c>
      <c r="BE2266">
        <v>12.3</v>
      </c>
      <c r="BF2266" s="4">
        <v>0.378</v>
      </c>
      <c r="BG2266" s="4">
        <v>5.2</v>
      </c>
      <c r="BH2266" s="4">
        <f t="shared" si="666"/>
        <v>57.5</v>
      </c>
      <c r="BJ2266">
        <v>57.5</v>
      </c>
    </row>
    <row r="2267" spans="1:62" x14ac:dyDescent="0.25">
      <c r="A2267" s="4" t="s">
        <v>172</v>
      </c>
      <c r="B2267" s="4">
        <v>2015</v>
      </c>
      <c r="C2267" s="4">
        <v>1</v>
      </c>
      <c r="E2267" s="4">
        <f t="shared" si="667"/>
        <v>3.016511897411193E-3</v>
      </c>
      <c r="F2267">
        <v>121</v>
      </c>
      <c r="H2267" s="4">
        <f t="shared" si="668"/>
        <v>1.4041262411569241E-2</v>
      </c>
      <c r="I2267">
        <f t="shared" si="669"/>
        <v>1</v>
      </c>
      <c r="K2267">
        <v>1</v>
      </c>
      <c r="M2267">
        <f t="shared" si="670"/>
        <v>1.8731145170040577E-4</v>
      </c>
      <c r="O2267" s="4">
        <f t="shared" si="671"/>
        <v>0</v>
      </c>
      <c r="Q2267">
        <v>0</v>
      </c>
      <c r="S2267" s="4">
        <f t="shared" si="672"/>
        <v>1.3894096137580055E-2</v>
      </c>
      <c r="T2267">
        <v>94</v>
      </c>
      <c r="W2267" s="4">
        <f t="shared" si="673"/>
        <v>383</v>
      </c>
      <c r="X2267">
        <v>383</v>
      </c>
      <c r="Y2267" s="4">
        <v>6</v>
      </c>
      <c r="AB2267" s="4">
        <f t="shared" si="674"/>
        <v>1</v>
      </c>
      <c r="AC2267" s="3">
        <v>1</v>
      </c>
      <c r="AD2267" s="4">
        <f t="shared" si="675"/>
        <v>1.3596177906022099E-2</v>
      </c>
      <c r="AE2267">
        <f t="shared" si="676"/>
        <v>95</v>
      </c>
      <c r="AG2267">
        <v>95</v>
      </c>
      <c r="AH2267" s="4" t="e">
        <f t="shared" si="677"/>
        <v>#VALUE!</v>
      </c>
      <c r="AK2267" s="4">
        <f t="shared" si="678"/>
        <v>1.2860603958138052E-2</v>
      </c>
      <c r="AL2267">
        <f t="shared" si="679"/>
        <v>95</v>
      </c>
      <c r="AN2267">
        <v>95</v>
      </c>
      <c r="AO2267" s="4">
        <f t="shared" si="680"/>
        <v>0.1</v>
      </c>
      <c r="AQ2267">
        <v>0.1</v>
      </c>
      <c r="AR2267" s="4">
        <f t="shared" si="681"/>
        <v>5237.2553340000004</v>
      </c>
      <c r="AT2267">
        <v>5237.2553340000004</v>
      </c>
      <c r="AU2267">
        <v>5237.2553340000004</v>
      </c>
      <c r="AV2267" s="4">
        <f t="shared" si="682"/>
        <v>795383</v>
      </c>
      <c r="AX2267">
        <v>795383</v>
      </c>
      <c r="AY2267">
        <v>795383</v>
      </c>
      <c r="AZ2267" s="4">
        <f t="shared" si="683"/>
        <v>2</v>
      </c>
      <c r="BB2267">
        <v>2</v>
      </c>
      <c r="BC2267" s="4">
        <f t="shared" si="684"/>
        <v>2</v>
      </c>
      <c r="BE2267">
        <v>2</v>
      </c>
      <c r="BF2267" s="4">
        <v>0.77500000000000002</v>
      </c>
      <c r="BG2267" s="4">
        <v>14.4</v>
      </c>
      <c r="BH2267" s="4">
        <f t="shared" si="666"/>
        <v>75.599999999999994</v>
      </c>
      <c r="BJ2267">
        <v>75.599999999999994</v>
      </c>
    </row>
    <row r="2268" spans="1:62" x14ac:dyDescent="0.25">
      <c r="A2268" s="4" t="s">
        <v>172</v>
      </c>
      <c r="B2268" s="4">
        <v>2014</v>
      </c>
      <c r="C2268" s="4">
        <v>1</v>
      </c>
      <c r="E2268" s="4">
        <f t="shared" si="667"/>
        <v>3.0332713382335351E-3</v>
      </c>
      <c r="F2268">
        <v>123</v>
      </c>
      <c r="H2268" s="4">
        <f t="shared" si="668"/>
        <v>1.4041262411569241E-2</v>
      </c>
      <c r="I2268">
        <f t="shared" si="669"/>
        <v>1</v>
      </c>
      <c r="K2268">
        <v>1</v>
      </c>
      <c r="L2268" s="4">
        <v>9.09</v>
      </c>
      <c r="M2268">
        <f t="shared" si="670"/>
        <v>1.8761146816606043E-4</v>
      </c>
      <c r="O2268" s="4">
        <f t="shared" si="671"/>
        <v>8.6172084309999999</v>
      </c>
      <c r="Q2268">
        <v>8.6172084309999999</v>
      </c>
      <c r="S2268" s="4">
        <f t="shared" si="672"/>
        <v>1.4437648664183886E-2</v>
      </c>
      <c r="T2268">
        <v>92</v>
      </c>
      <c r="W2268" s="4">
        <f t="shared" si="673"/>
        <v>37</v>
      </c>
      <c r="X2268">
        <v>37</v>
      </c>
      <c r="Y2268" s="4">
        <v>59.4</v>
      </c>
      <c r="AB2268" s="4">
        <f t="shared" si="674"/>
        <v>1</v>
      </c>
      <c r="AC2268" s="3">
        <v>1</v>
      </c>
      <c r="AD2268" s="4">
        <f t="shared" si="675"/>
        <v>1.4145353813683198E-2</v>
      </c>
      <c r="AE2268">
        <f t="shared" si="676"/>
        <v>93</v>
      </c>
      <c r="AG2268">
        <v>93</v>
      </c>
      <c r="AH2268" s="4">
        <f t="shared" si="677"/>
        <v>1.37</v>
      </c>
      <c r="AJ2268">
        <v>1.37</v>
      </c>
      <c r="AK2268" s="4">
        <f t="shared" si="678"/>
        <v>1.3377962629585584E-2</v>
      </c>
      <c r="AL2268">
        <f t="shared" si="679"/>
        <v>93</v>
      </c>
      <c r="AN2268">
        <v>93</v>
      </c>
      <c r="AO2268" s="4">
        <f t="shared" si="680"/>
        <v>0.1</v>
      </c>
      <c r="AQ2268">
        <v>0.1</v>
      </c>
      <c r="AR2268" s="4">
        <f t="shared" si="681"/>
        <v>62.173220999999998</v>
      </c>
      <c r="AT2268">
        <v>62.173220999999998</v>
      </c>
      <c r="AU2268">
        <v>62.173220999999998</v>
      </c>
      <c r="AV2268" s="4">
        <f t="shared" si="682"/>
        <v>713576</v>
      </c>
      <c r="AX2268">
        <v>713576</v>
      </c>
      <c r="AY2268">
        <v>713576</v>
      </c>
      <c r="AZ2268" s="4">
        <f t="shared" si="683"/>
        <v>2.1</v>
      </c>
      <c r="BB2268">
        <v>2.1</v>
      </c>
      <c r="BC2268" s="4">
        <f t="shared" si="684"/>
        <v>2.1</v>
      </c>
      <c r="BE2268">
        <v>2.1</v>
      </c>
      <c r="BF2268" s="4">
        <v>0.77100000000000002</v>
      </c>
      <c r="BG2268" s="4">
        <v>14.3</v>
      </c>
      <c r="BH2268" s="4">
        <f t="shared" si="666"/>
        <v>75.400000000000006</v>
      </c>
      <c r="BJ2268">
        <v>75.400000000000006</v>
      </c>
    </row>
    <row r="2269" spans="1:62" x14ac:dyDescent="0.25">
      <c r="A2269" s="4" t="s">
        <v>172</v>
      </c>
      <c r="B2269" s="4">
        <v>2013</v>
      </c>
      <c r="C2269" s="4">
        <v>1</v>
      </c>
      <c r="E2269" s="4">
        <f t="shared" si="667"/>
        <v>3.0249779143338173E-3</v>
      </c>
      <c r="F2269">
        <v>122</v>
      </c>
      <c r="H2269" s="4">
        <f t="shared" si="668"/>
        <v>1.4041262411569241E-2</v>
      </c>
      <c r="I2269">
        <f t="shared" si="669"/>
        <v>1</v>
      </c>
      <c r="K2269">
        <v>1</v>
      </c>
      <c r="L2269" s="4">
        <v>9.16</v>
      </c>
      <c r="M2269">
        <f t="shared" si="670"/>
        <v>2.0016964438597694E-4</v>
      </c>
      <c r="O2269" s="4">
        <f t="shared" si="671"/>
        <v>880.64033670000003</v>
      </c>
      <c r="Q2269">
        <v>880.64033670000003</v>
      </c>
      <c r="S2269" s="4">
        <f t="shared" si="672"/>
        <v>1.4682265089018029E-2</v>
      </c>
      <c r="T2269">
        <v>91</v>
      </c>
      <c r="W2269" s="4">
        <f t="shared" si="673"/>
        <v>1</v>
      </c>
      <c r="X2269">
        <v>1</v>
      </c>
      <c r="Y2269" s="4">
        <v>58.9</v>
      </c>
      <c r="AB2269" s="4">
        <f t="shared" si="674"/>
        <v>1</v>
      </c>
      <c r="AC2269" s="3">
        <v>1</v>
      </c>
      <c r="AD2269" s="4">
        <f t="shared" si="675"/>
        <v>1.2955246789570864E-2</v>
      </c>
      <c r="AE2269">
        <f t="shared" si="676"/>
        <v>97</v>
      </c>
      <c r="AG2269">
        <v>97</v>
      </c>
      <c r="AH2269" s="4">
        <f t="shared" si="677"/>
        <v>1.1200000000000001</v>
      </c>
      <c r="AJ2269">
        <v>1.1200000000000001</v>
      </c>
      <c r="AK2269" s="4">
        <f t="shared" si="678"/>
        <v>1.2839763845810901E-2</v>
      </c>
      <c r="AL2269">
        <f t="shared" si="679"/>
        <v>95</v>
      </c>
      <c r="AN2269">
        <v>95</v>
      </c>
      <c r="AO2269" s="4">
        <f t="shared" si="680"/>
        <v>0.1</v>
      </c>
      <c r="AQ2269">
        <v>0.1</v>
      </c>
      <c r="AR2269" s="4">
        <f t="shared" si="681"/>
        <v>6353.8263829999996</v>
      </c>
      <c r="AT2269">
        <v>6353.8263829999996</v>
      </c>
      <c r="AU2269">
        <v>6353.8263829999996</v>
      </c>
      <c r="AV2269" s="4">
        <f t="shared" si="682"/>
        <v>7164132</v>
      </c>
      <c r="AX2269">
        <v>7164132</v>
      </c>
      <c r="AY2269">
        <v>7164132</v>
      </c>
      <c r="AZ2269" s="4">
        <f t="shared" si="683"/>
        <v>2.1</v>
      </c>
      <c r="BB2269">
        <v>2.1</v>
      </c>
      <c r="BC2269" s="4">
        <f t="shared" si="684"/>
        <v>2.1</v>
      </c>
      <c r="BE2269">
        <v>2.1</v>
      </c>
      <c r="BF2269" s="4">
        <v>0.76600000000000001</v>
      </c>
      <c r="BG2269" s="4">
        <v>14.1</v>
      </c>
      <c r="BH2269" s="4">
        <f t="shared" si="666"/>
        <v>75.3</v>
      </c>
      <c r="BJ2269">
        <v>75.3</v>
      </c>
    </row>
    <row r="2270" spans="1:62" x14ac:dyDescent="0.25">
      <c r="A2270" s="4" t="s">
        <v>172</v>
      </c>
      <c r="B2270" s="4">
        <v>2012</v>
      </c>
      <c r="C2270" s="4">
        <v>1</v>
      </c>
      <c r="E2270" s="4">
        <f t="shared" si="667"/>
        <v>3.0571007174885205E-3</v>
      </c>
      <c r="F2270">
        <v>126</v>
      </c>
      <c r="H2270" s="4">
        <f t="shared" si="668"/>
        <v>1.4041262411569241E-2</v>
      </c>
      <c r="I2270">
        <f t="shared" si="669"/>
        <v>1</v>
      </c>
      <c r="K2270">
        <v>1</v>
      </c>
      <c r="L2270" s="4">
        <v>9.3800000000000008</v>
      </c>
      <c r="M2270">
        <f t="shared" si="670"/>
        <v>2.006833255035895E-4</v>
      </c>
      <c r="O2270" s="4">
        <f t="shared" si="671"/>
        <v>742.51097089999996</v>
      </c>
      <c r="Q2270">
        <v>742.51097089999996</v>
      </c>
      <c r="S2270" s="4">
        <f t="shared" si="672"/>
        <v>1.2961300520541614E-2</v>
      </c>
      <c r="T2270">
        <v>97</v>
      </c>
      <c r="W2270" s="4">
        <f t="shared" si="673"/>
        <v>0</v>
      </c>
      <c r="X2270">
        <v>0</v>
      </c>
      <c r="Y2270" s="4">
        <v>58.3</v>
      </c>
      <c r="AB2270" s="4">
        <f t="shared" si="674"/>
        <v>1</v>
      </c>
      <c r="AC2270" s="3">
        <v>1</v>
      </c>
      <c r="AD2270" s="4">
        <f t="shared" si="675"/>
        <v>1.4123091773260158E-2</v>
      </c>
      <c r="AE2270">
        <f t="shared" si="676"/>
        <v>93</v>
      </c>
      <c r="AG2270">
        <v>93</v>
      </c>
      <c r="AH2270" s="4">
        <f t="shared" si="677"/>
        <v>9.89</v>
      </c>
      <c r="AJ2270">
        <v>9.89</v>
      </c>
      <c r="AK2270" s="4">
        <f t="shared" si="678"/>
        <v>1.3826505606028749E-2</v>
      </c>
      <c r="AL2270">
        <f t="shared" si="679"/>
        <v>91</v>
      </c>
      <c r="AN2270">
        <v>91</v>
      </c>
      <c r="AO2270" s="4">
        <f t="shared" si="680"/>
        <v>0.1</v>
      </c>
      <c r="AQ2270">
        <v>0.1</v>
      </c>
      <c r="AR2270" s="4">
        <f t="shared" si="681"/>
        <v>5659.3824000000004</v>
      </c>
      <c r="AT2270">
        <v>5659.3824000000004</v>
      </c>
      <c r="AU2270">
        <v>5659.3824000000004</v>
      </c>
      <c r="AV2270" s="4">
        <f t="shared" si="682"/>
        <v>719977</v>
      </c>
      <c r="AX2270">
        <v>719977</v>
      </c>
      <c r="AY2270">
        <v>719977</v>
      </c>
      <c r="AZ2270" s="4">
        <f t="shared" si="683"/>
        <v>2.1</v>
      </c>
      <c r="BB2270">
        <v>2.1</v>
      </c>
      <c r="BC2270" s="4">
        <f t="shared" si="684"/>
        <v>2.1</v>
      </c>
      <c r="BE2270">
        <v>2.1</v>
      </c>
      <c r="BF2270" s="4">
        <v>0.76700000000000002</v>
      </c>
      <c r="BG2270" s="4">
        <v>14</v>
      </c>
      <c r="BH2270" s="4">
        <f t="shared" si="666"/>
        <v>74.900000000000006</v>
      </c>
      <c r="BJ2270">
        <v>74.900000000000006</v>
      </c>
    </row>
    <row r="2271" spans="1:62" x14ac:dyDescent="0.25">
      <c r="A2271" s="4" t="s">
        <v>172</v>
      </c>
      <c r="B2271" s="4">
        <v>2011</v>
      </c>
      <c r="C2271" s="4">
        <v>1</v>
      </c>
      <c r="E2271" s="4">
        <f t="shared" si="667"/>
        <v>3.0646885852088361E-3</v>
      </c>
      <c r="F2271">
        <v>127</v>
      </c>
      <c r="H2271" s="4">
        <f t="shared" si="668"/>
        <v>1.4041262411569241E-2</v>
      </c>
      <c r="I2271">
        <f t="shared" si="669"/>
        <v>1</v>
      </c>
      <c r="K2271">
        <v>1</v>
      </c>
      <c r="L2271" s="4">
        <v>9.56</v>
      </c>
      <c r="M2271">
        <f t="shared" si="670"/>
        <v>1.9988926644831111E-4</v>
      </c>
      <c r="O2271" s="4">
        <f t="shared" si="671"/>
        <v>915.31907909999995</v>
      </c>
      <c r="Q2271">
        <v>915.31907909999995</v>
      </c>
      <c r="S2271" s="4">
        <f t="shared" si="672"/>
        <v>1.3894096137580055E-2</v>
      </c>
      <c r="T2271">
        <v>94</v>
      </c>
      <c r="W2271" s="4">
        <f t="shared" si="673"/>
        <v>370</v>
      </c>
      <c r="X2271">
        <v>370</v>
      </c>
      <c r="Y2271" s="4">
        <v>57.7</v>
      </c>
      <c r="AB2271" s="4">
        <f t="shared" si="674"/>
        <v>1</v>
      </c>
      <c r="AC2271" s="3">
        <v>1</v>
      </c>
      <c r="AD2271" s="4">
        <f t="shared" si="675"/>
        <v>1.3840184047802772E-2</v>
      </c>
      <c r="AE2271">
        <f t="shared" si="676"/>
        <v>94</v>
      </c>
      <c r="AG2271">
        <v>94</v>
      </c>
      <c r="AH2271" s="4">
        <f t="shared" si="677"/>
        <v>9.7200000000000006</v>
      </c>
      <c r="AJ2271">
        <v>9.7200000000000006</v>
      </c>
      <c r="AK2271" s="4">
        <f t="shared" si="678"/>
        <v>1.3089504479049267E-2</v>
      </c>
      <c r="AL2271">
        <f t="shared" si="679"/>
        <v>94</v>
      </c>
      <c r="AN2271">
        <v>94</v>
      </c>
      <c r="AO2271" s="4">
        <f t="shared" si="680"/>
        <v>0.1</v>
      </c>
      <c r="AQ2271">
        <v>0.1</v>
      </c>
      <c r="AR2271" s="4">
        <f t="shared" si="681"/>
        <v>6423.2917829999997</v>
      </c>
      <c r="AT2271">
        <v>6423.2917829999997</v>
      </c>
      <c r="AU2271">
        <v>6423.2917829999997</v>
      </c>
      <c r="AV2271" s="4">
        <f t="shared" si="682"/>
        <v>723499</v>
      </c>
      <c r="AX2271">
        <v>723499</v>
      </c>
      <c r="AY2271">
        <v>723499</v>
      </c>
      <c r="AZ2271" s="4">
        <f t="shared" si="683"/>
        <v>2.2000000000000002</v>
      </c>
      <c r="BB2271">
        <v>2.2000000000000002</v>
      </c>
      <c r="BC2271" s="4">
        <f t="shared" si="684"/>
        <v>2.2000000000000002</v>
      </c>
      <c r="BE2271">
        <v>2.2000000000000002</v>
      </c>
      <c r="BF2271" s="4">
        <v>0.75700000000000001</v>
      </c>
      <c r="BG2271" s="4">
        <v>13.5</v>
      </c>
      <c r="BH2271" s="4">
        <f t="shared" si="666"/>
        <v>74.599999999999994</v>
      </c>
      <c r="BJ2271">
        <v>74.599999999999994</v>
      </c>
    </row>
    <row r="2272" spans="1:62" x14ac:dyDescent="0.25">
      <c r="A2272" s="4" t="s">
        <v>172</v>
      </c>
      <c r="B2272" s="4">
        <v>2010</v>
      </c>
      <c r="C2272" s="4">
        <v>1</v>
      </c>
      <c r="E2272" s="4">
        <f t="shared" si="667"/>
        <v>3.0720964197072549E-3</v>
      </c>
      <c r="F2272">
        <v>128</v>
      </c>
      <c r="H2272" s="4">
        <f t="shared" si="668"/>
        <v>1.4041262411569241E-2</v>
      </c>
      <c r="I2272">
        <f t="shared" si="669"/>
        <v>1</v>
      </c>
      <c r="K2272">
        <v>1</v>
      </c>
      <c r="L2272" s="4">
        <v>9.65</v>
      </c>
      <c r="M2272">
        <f t="shared" si="670"/>
        <v>2.006505364513554E-4</v>
      </c>
      <c r="O2272" s="4">
        <f t="shared" si="671"/>
        <v>774.43966169999999</v>
      </c>
      <c r="Q2272">
        <v>774.43966169999999</v>
      </c>
      <c r="S2272" s="4">
        <f t="shared" si="672"/>
        <v>1.511169775295931E-2</v>
      </c>
      <c r="T2272">
        <v>89</v>
      </c>
      <c r="W2272" s="4">
        <f t="shared" si="673"/>
        <v>20</v>
      </c>
      <c r="X2272">
        <v>20</v>
      </c>
      <c r="Y2272" s="4">
        <v>57</v>
      </c>
      <c r="AB2272" s="4">
        <f t="shared" si="674"/>
        <v>1</v>
      </c>
      <c r="AC2272" s="3">
        <v>1</v>
      </c>
      <c r="AD2272" s="4">
        <f t="shared" si="675"/>
        <v>1.4591919183380118E-2</v>
      </c>
      <c r="AE2272">
        <f t="shared" si="676"/>
        <v>91</v>
      </c>
      <c r="AG2272">
        <v>91</v>
      </c>
      <c r="AH2272" s="4">
        <f t="shared" si="677"/>
        <v>1.9</v>
      </c>
      <c r="AJ2272">
        <v>1.9</v>
      </c>
      <c r="AK2272" s="4">
        <f t="shared" si="678"/>
        <v>1.3805131906858496E-2</v>
      </c>
      <c r="AL2272">
        <f t="shared" si="679"/>
        <v>91</v>
      </c>
      <c r="AN2272">
        <v>91</v>
      </c>
      <c r="AO2272" s="4">
        <f t="shared" si="680"/>
        <v>0.1</v>
      </c>
      <c r="AQ2272">
        <v>0.1</v>
      </c>
      <c r="AR2272" s="4">
        <f t="shared" si="681"/>
        <v>5411.8774400000002</v>
      </c>
      <c r="AT2272">
        <v>5411.8774400000002</v>
      </c>
      <c r="AU2272">
        <v>5411.8774400000002</v>
      </c>
      <c r="AV2272" s="4">
        <f t="shared" si="682"/>
        <v>7291436</v>
      </c>
      <c r="AX2272">
        <v>7291436</v>
      </c>
      <c r="AY2272">
        <v>7291436</v>
      </c>
      <c r="AZ2272" s="4">
        <f t="shared" si="683"/>
        <v>2.2000000000000002</v>
      </c>
      <c r="BB2272">
        <v>2.2000000000000002</v>
      </c>
      <c r="BC2272" s="4">
        <f t="shared" si="684"/>
        <v>2.2999999999999998</v>
      </c>
      <c r="BE2272">
        <v>2.2999999999999998</v>
      </c>
      <c r="BF2272" s="4">
        <v>0.755</v>
      </c>
      <c r="BG2272" s="4">
        <v>13.6</v>
      </c>
      <c r="BH2272" s="4">
        <f t="shared" si="666"/>
        <v>74.400000000000006</v>
      </c>
      <c r="BJ2272">
        <v>74.400000000000006</v>
      </c>
    </row>
    <row r="2273" spans="1:62" x14ac:dyDescent="0.25">
      <c r="A2273" s="4" t="s">
        <v>172</v>
      </c>
      <c r="B2273" s="4">
        <v>2009</v>
      </c>
      <c r="C2273" s="4">
        <v>1</v>
      </c>
      <c r="E2273" s="4">
        <f t="shared" si="667"/>
        <v>3.0932259307129609E-3</v>
      </c>
      <c r="F2273">
        <v>131</v>
      </c>
      <c r="H2273" s="4">
        <f t="shared" si="668"/>
        <v>1.4041262411569241E-2</v>
      </c>
      <c r="I2273">
        <f t="shared" si="669"/>
        <v>1</v>
      </c>
      <c r="K2273">
        <v>1</v>
      </c>
      <c r="L2273" s="4">
        <v>9.85</v>
      </c>
      <c r="M2273">
        <f t="shared" si="670"/>
        <v>2.0051079073341567E-4</v>
      </c>
      <c r="O2273" s="4">
        <f t="shared" si="671"/>
        <v>820.81090979999999</v>
      </c>
      <c r="Q2273">
        <v>820.81090979999999</v>
      </c>
      <c r="S2273" s="4">
        <f t="shared" si="672"/>
        <v>1.4174537003913691E-2</v>
      </c>
      <c r="T2273">
        <v>93</v>
      </c>
      <c r="W2273" s="4">
        <f t="shared" si="673"/>
        <v>1</v>
      </c>
      <c r="X2273">
        <v>1</v>
      </c>
      <c r="Y2273" s="4">
        <v>56.4</v>
      </c>
      <c r="AB2273" s="4">
        <f t="shared" si="674"/>
        <v>1</v>
      </c>
      <c r="AC2273" s="3">
        <v>1</v>
      </c>
      <c r="AD2273" s="4">
        <f t="shared" si="675"/>
        <v>1.2913500489563915E-2</v>
      </c>
      <c r="AE2273">
        <f t="shared" si="676"/>
        <v>97</v>
      </c>
      <c r="AG2273">
        <v>97</v>
      </c>
      <c r="AH2273" s="4">
        <f t="shared" si="677"/>
        <v>9.9</v>
      </c>
      <c r="AJ2273">
        <v>9.9</v>
      </c>
      <c r="AK2273" s="4">
        <f t="shared" si="678"/>
        <v>1.2798865153623152E-2</v>
      </c>
      <c r="AL2273">
        <f t="shared" si="679"/>
        <v>95</v>
      </c>
      <c r="AN2273">
        <v>95</v>
      </c>
      <c r="AO2273" s="4">
        <f t="shared" si="680"/>
        <v>0.1</v>
      </c>
      <c r="AQ2273">
        <v>0.1</v>
      </c>
      <c r="AR2273" s="4">
        <f t="shared" si="681"/>
        <v>5821.3539700000001</v>
      </c>
      <c r="AT2273">
        <v>5821.3539700000001</v>
      </c>
      <c r="AU2273">
        <v>5821.3539700000001</v>
      </c>
      <c r="AV2273" s="4">
        <f t="shared" si="682"/>
        <v>73287</v>
      </c>
      <c r="AX2273">
        <v>73287</v>
      </c>
      <c r="AY2273">
        <v>73287</v>
      </c>
      <c r="AZ2273" s="4">
        <f t="shared" si="683"/>
        <v>2.2999999999999998</v>
      </c>
      <c r="BB2273">
        <v>2.2999999999999998</v>
      </c>
      <c r="BC2273" s="4">
        <f t="shared" si="684"/>
        <v>2.2999999999999998</v>
      </c>
      <c r="BE2273">
        <v>2.2999999999999998</v>
      </c>
      <c r="BF2273" s="4">
        <v>0.754</v>
      </c>
      <c r="BG2273" s="4">
        <v>13.6</v>
      </c>
      <c r="BH2273" s="4">
        <f t="shared" si="666"/>
        <v>74.099999999999994</v>
      </c>
      <c r="BJ2273">
        <v>74.099999999999994</v>
      </c>
    </row>
    <row r="2274" spans="1:62" x14ac:dyDescent="0.25">
      <c r="A2274" s="4" t="s">
        <v>172</v>
      </c>
      <c r="B2274" s="4">
        <v>2008</v>
      </c>
      <c r="C2274" s="4">
        <v>1</v>
      </c>
      <c r="E2274" s="4">
        <f t="shared" si="667"/>
        <v>3.0999000005976747E-3</v>
      </c>
      <c r="F2274">
        <v>132</v>
      </c>
      <c r="H2274" s="4">
        <f t="shared" si="668"/>
        <v>1.4041262411569241E-2</v>
      </c>
      <c r="I2274">
        <f t="shared" si="669"/>
        <v>1</v>
      </c>
      <c r="K2274">
        <v>1</v>
      </c>
      <c r="L2274" s="4">
        <v>9.5399999999999991</v>
      </c>
      <c r="M2274">
        <f t="shared" si="670"/>
        <v>1.9048906977380407E-4</v>
      </c>
      <c r="O2274" s="4">
        <f t="shared" si="671"/>
        <v>96.332379119999999</v>
      </c>
      <c r="Q2274">
        <v>96.332379119999999</v>
      </c>
      <c r="S2274" s="4">
        <f t="shared" si="672"/>
        <v>1.4174537003913691E-2</v>
      </c>
      <c r="T2274">
        <v>93</v>
      </c>
      <c r="W2274" s="4">
        <f t="shared" si="673"/>
        <v>2</v>
      </c>
      <c r="X2274">
        <v>2</v>
      </c>
      <c r="Y2274" s="4">
        <v>55.8</v>
      </c>
      <c r="AB2274" s="4">
        <f t="shared" si="674"/>
        <v>1</v>
      </c>
      <c r="AC2274" s="3">
        <v>1</v>
      </c>
      <c r="AD2274" s="4">
        <f t="shared" si="675"/>
        <v>1.3519751845982829E-2</v>
      </c>
      <c r="AE2274">
        <f t="shared" si="676"/>
        <v>95</v>
      </c>
      <c r="AG2274">
        <v>95</v>
      </c>
      <c r="AH2274" s="4">
        <f t="shared" si="677"/>
        <v>1.5</v>
      </c>
      <c r="AJ2274">
        <v>1.5</v>
      </c>
      <c r="AK2274" s="4">
        <f t="shared" si="678"/>
        <v>1.2788236122703854E-2</v>
      </c>
      <c r="AL2274">
        <f t="shared" si="679"/>
        <v>95</v>
      </c>
      <c r="AN2274">
        <v>95</v>
      </c>
      <c r="AO2274" s="4">
        <f t="shared" si="680"/>
        <v>0.1</v>
      </c>
      <c r="AQ2274">
        <v>0.1</v>
      </c>
      <c r="AR2274" s="4">
        <f t="shared" si="681"/>
        <v>671.77391299999999</v>
      </c>
      <c r="AT2274">
        <v>671.77391299999999</v>
      </c>
      <c r="AU2274">
        <v>671.77391299999999</v>
      </c>
      <c r="AV2274" s="4">
        <f t="shared" si="682"/>
        <v>735222</v>
      </c>
      <c r="AX2274">
        <v>735222</v>
      </c>
      <c r="AY2274">
        <v>735222</v>
      </c>
      <c r="AZ2274" s="4">
        <f t="shared" si="683"/>
        <v>2.2999999999999998</v>
      </c>
      <c r="BB2274">
        <v>2.2999999999999998</v>
      </c>
      <c r="BC2274" s="4">
        <f t="shared" si="684"/>
        <v>2.4</v>
      </c>
      <c r="BE2274">
        <v>2.4</v>
      </c>
      <c r="BF2274" s="4">
        <v>0.749</v>
      </c>
      <c r="BG2274" s="4">
        <v>13.5</v>
      </c>
      <c r="BH2274" s="4">
        <f t="shared" si="666"/>
        <v>74</v>
      </c>
      <c r="BJ2274">
        <v>74</v>
      </c>
    </row>
    <row r="2275" spans="1:62" x14ac:dyDescent="0.25">
      <c r="A2275" s="4" t="s">
        <v>172</v>
      </c>
      <c r="B2275" s="4">
        <v>2007</v>
      </c>
      <c r="C2275" s="4">
        <v>1</v>
      </c>
      <c r="E2275" s="4">
        <f t="shared" si="667"/>
        <v>3.0999000005976747E-3</v>
      </c>
      <c r="F2275">
        <v>132</v>
      </c>
      <c r="H2275" s="4">
        <f t="shared" si="668"/>
        <v>1.4041262411569241E-2</v>
      </c>
      <c r="I2275">
        <f t="shared" si="669"/>
        <v>1</v>
      </c>
      <c r="K2275">
        <v>1</v>
      </c>
      <c r="L2275" s="4">
        <v>9.3000000000000007</v>
      </c>
      <c r="M2275">
        <f t="shared" si="670"/>
        <v>2.0065335802222696E-4</v>
      </c>
      <c r="O2275" s="4">
        <f t="shared" si="671"/>
        <v>772.87003530000004</v>
      </c>
      <c r="Q2275">
        <v>772.87003530000004</v>
      </c>
      <c r="S2275" s="4">
        <f t="shared" si="672"/>
        <v>1.2276440336999126E-2</v>
      </c>
      <c r="T2275">
        <v>99</v>
      </c>
      <c r="W2275" s="4">
        <f t="shared" si="673"/>
        <v>201</v>
      </c>
      <c r="X2275">
        <v>201</v>
      </c>
      <c r="Y2275" s="4">
        <v>55.1</v>
      </c>
      <c r="AB2275" s="4">
        <f t="shared" si="674"/>
        <v>1</v>
      </c>
      <c r="AC2275" s="3">
        <v>1</v>
      </c>
      <c r="AD2275" s="4">
        <f t="shared" si="675"/>
        <v>1.406749275455209E-2</v>
      </c>
      <c r="AE2275">
        <f t="shared" si="676"/>
        <v>93</v>
      </c>
      <c r="AG2275">
        <v>93</v>
      </c>
      <c r="AH2275" s="4">
        <f t="shared" si="677"/>
        <v>1.2</v>
      </c>
      <c r="AJ2275">
        <v>1.2</v>
      </c>
      <c r="AK2275" s="4">
        <f t="shared" si="678"/>
        <v>1.3047329739429204E-2</v>
      </c>
      <c r="AL2275">
        <f t="shared" si="679"/>
        <v>94</v>
      </c>
      <c r="AN2275">
        <v>94</v>
      </c>
      <c r="AO2275" s="4">
        <f t="shared" si="680"/>
        <v>0.1</v>
      </c>
      <c r="AQ2275">
        <v>0.1</v>
      </c>
      <c r="AR2275" s="4">
        <f t="shared" si="681"/>
        <v>5458.1217180000003</v>
      </c>
      <c r="AT2275">
        <v>5458.1217180000003</v>
      </c>
      <c r="AU2275">
        <v>5458.1217180000003</v>
      </c>
      <c r="AV2275" s="4">
        <f t="shared" si="682"/>
        <v>7381579</v>
      </c>
      <c r="AX2275">
        <v>7381579</v>
      </c>
      <c r="AY2275">
        <v>7381579</v>
      </c>
      <c r="AZ2275" s="4">
        <f t="shared" si="683"/>
        <v>2.4</v>
      </c>
      <c r="BB2275">
        <v>2.4</v>
      </c>
      <c r="BC2275" s="4">
        <f t="shared" si="684"/>
        <v>2.4</v>
      </c>
      <c r="BE2275">
        <v>2.4</v>
      </c>
      <c r="BF2275" s="4">
        <v>0.74299999999999999</v>
      </c>
      <c r="BG2275" s="4">
        <v>13.5</v>
      </c>
      <c r="BH2275" s="4">
        <f t="shared" si="666"/>
        <v>73.8</v>
      </c>
      <c r="BJ2275">
        <v>73.8</v>
      </c>
    </row>
    <row r="2276" spans="1:62" x14ac:dyDescent="0.25">
      <c r="A2276" s="4" t="s">
        <v>172</v>
      </c>
      <c r="B2276" s="4">
        <v>2006</v>
      </c>
      <c r="C2276" s="4">
        <v>1</v>
      </c>
      <c r="E2276" s="4">
        <f t="shared" si="667"/>
        <v>3.1063873842960082E-3</v>
      </c>
      <c r="F2276">
        <v>133</v>
      </c>
      <c r="H2276" s="4">
        <f t="shared" si="668"/>
        <v>1.4041262411569241E-2</v>
      </c>
      <c r="I2276">
        <f t="shared" si="669"/>
        <v>1</v>
      </c>
      <c r="K2276">
        <v>1</v>
      </c>
      <c r="L2276" s="4">
        <v>8.58</v>
      </c>
      <c r="M2276">
        <f t="shared" si="670"/>
        <v>1.9970648320397972E-4</v>
      </c>
      <c r="O2276" s="4">
        <f t="shared" si="671"/>
        <v>541.82434679999994</v>
      </c>
      <c r="Q2276">
        <v>541.82434679999994</v>
      </c>
      <c r="S2276" s="4">
        <f t="shared" si="672"/>
        <v>1.4174537003913691E-2</v>
      </c>
      <c r="T2276">
        <v>93</v>
      </c>
      <c r="W2276" s="4">
        <f t="shared" si="673"/>
        <v>2</v>
      </c>
      <c r="X2276">
        <v>2</v>
      </c>
      <c r="Y2276" s="4">
        <v>54.5</v>
      </c>
      <c r="AB2276" s="4">
        <f t="shared" si="674"/>
        <v>1</v>
      </c>
      <c r="AC2276" s="3">
        <v>1</v>
      </c>
      <c r="AD2276" s="4">
        <f t="shared" si="675"/>
        <v>1.2881123256401946E-2</v>
      </c>
      <c r="AE2276">
        <f t="shared" si="676"/>
        <v>97</v>
      </c>
      <c r="AG2276">
        <v>97</v>
      </c>
      <c r="AH2276" s="4">
        <f t="shared" si="677"/>
        <v>8.99</v>
      </c>
      <c r="AJ2276">
        <v>8.99</v>
      </c>
      <c r="AK2276" s="4">
        <f t="shared" si="678"/>
        <v>1.3535263484410252E-2</v>
      </c>
      <c r="AL2276">
        <f t="shared" si="679"/>
        <v>92</v>
      </c>
      <c r="AN2276">
        <v>92</v>
      </c>
      <c r="AO2276" s="4">
        <f t="shared" si="680"/>
        <v>0.1</v>
      </c>
      <c r="AQ2276">
        <v>0.1</v>
      </c>
      <c r="AR2276" s="4">
        <f t="shared" si="681"/>
        <v>4129.7587409999996</v>
      </c>
      <c r="AT2276">
        <v>4129.7587409999996</v>
      </c>
      <c r="AU2276">
        <v>4129.7587409999996</v>
      </c>
      <c r="AV2276" s="4">
        <f t="shared" si="682"/>
        <v>7411569</v>
      </c>
      <c r="AX2276">
        <v>7411569</v>
      </c>
      <c r="AY2276">
        <v>7411569</v>
      </c>
      <c r="AZ2276" s="4">
        <f t="shared" si="683"/>
        <v>2.5</v>
      </c>
      <c r="BB2276">
        <v>2.5</v>
      </c>
      <c r="BC2276" s="4">
        <f t="shared" si="684"/>
        <v>2.5</v>
      </c>
      <c r="BE2276">
        <v>2.5</v>
      </c>
      <c r="BF2276" s="4">
        <v>0.73899999999999999</v>
      </c>
      <c r="BG2276" s="4">
        <v>13.4</v>
      </c>
      <c r="BH2276" s="4">
        <f t="shared" si="666"/>
        <v>73.599999999999994</v>
      </c>
      <c r="BJ2276">
        <v>73.599999999999994</v>
      </c>
    </row>
    <row r="2277" spans="1:62" x14ac:dyDescent="0.25">
      <c r="A2277" s="4" t="s">
        <v>172</v>
      </c>
      <c r="B2277" s="4">
        <v>2005</v>
      </c>
      <c r="C2277" s="4">
        <v>1</v>
      </c>
      <c r="E2277" s="4">
        <f t="shared" si="667"/>
        <v>3.1187972014673766E-3</v>
      </c>
      <c r="F2277">
        <v>135</v>
      </c>
      <c r="H2277" s="4">
        <f t="shared" si="668"/>
        <v>1.4041262411569241E-2</v>
      </c>
      <c r="I2277">
        <f t="shared" si="669"/>
        <v>1</v>
      </c>
      <c r="K2277">
        <v>1</v>
      </c>
      <c r="L2277" s="4">
        <v>9.6</v>
      </c>
      <c r="M2277">
        <f t="shared" si="670"/>
        <v>1.9928477738565258E-4</v>
      </c>
      <c r="O2277" s="4">
        <f t="shared" si="671"/>
        <v>503.11159470000001</v>
      </c>
      <c r="Q2277">
        <v>503.11159470000001</v>
      </c>
      <c r="S2277" s="4">
        <f t="shared" si="672"/>
        <v>1.3000650792124622E-2</v>
      </c>
      <c r="T2277">
        <v>65</v>
      </c>
      <c r="W2277" s="4">
        <f t="shared" si="673"/>
        <v>2</v>
      </c>
      <c r="X2277">
        <v>2</v>
      </c>
      <c r="Y2277" s="4">
        <v>53.9</v>
      </c>
      <c r="AB2277" s="4">
        <f t="shared" si="674"/>
        <v>1</v>
      </c>
      <c r="AC2277" s="3">
        <v>1</v>
      </c>
      <c r="AD2277" s="4">
        <f t="shared" si="675"/>
        <v>1.254293908763914E-2</v>
      </c>
      <c r="AE2277">
        <f t="shared" si="676"/>
        <v>98</v>
      </c>
      <c r="AG2277">
        <v>98</v>
      </c>
      <c r="AH2277" s="4">
        <f t="shared" si="677"/>
        <v>8.6999999999999993</v>
      </c>
      <c r="AJ2277">
        <v>8.6999999999999993</v>
      </c>
      <c r="AK2277" s="4">
        <f t="shared" si="678"/>
        <v>1.1879957476033185E-2</v>
      </c>
      <c r="AL2277">
        <f t="shared" si="679"/>
        <v>98</v>
      </c>
      <c r="AN2277">
        <v>98</v>
      </c>
      <c r="AO2277" s="4">
        <f t="shared" si="680"/>
        <v>0.1</v>
      </c>
      <c r="AQ2277">
        <v>0.1</v>
      </c>
      <c r="AR2277" s="4">
        <f t="shared" si="681"/>
        <v>3528.1318000000001</v>
      </c>
      <c r="AT2277">
        <v>3528.1318000000001</v>
      </c>
      <c r="AU2277">
        <v>3528.1318000000001</v>
      </c>
      <c r="AV2277" s="4">
        <f t="shared" si="682"/>
        <v>744769</v>
      </c>
      <c r="AX2277">
        <v>744769</v>
      </c>
      <c r="AY2277">
        <v>744769</v>
      </c>
      <c r="AZ2277" s="4">
        <f t="shared" si="683"/>
        <v>2.5</v>
      </c>
      <c r="BB2277">
        <v>2.5</v>
      </c>
      <c r="BC2277" s="4">
        <f t="shared" si="684"/>
        <v>2.6</v>
      </c>
      <c r="BE2277">
        <v>2.6</v>
      </c>
      <c r="BF2277" s="4">
        <v>0.73</v>
      </c>
      <c r="BG2277" s="4">
        <v>13.2</v>
      </c>
      <c r="BH2277" s="4">
        <f t="shared" si="666"/>
        <v>73</v>
      </c>
      <c r="BJ2277">
        <v>73</v>
      </c>
    </row>
    <row r="2278" spans="1:62" x14ac:dyDescent="0.25">
      <c r="A2278" s="4" t="s">
        <v>172</v>
      </c>
      <c r="B2278" s="4">
        <v>2004</v>
      </c>
      <c r="C2278" s="4">
        <v>1</v>
      </c>
      <c r="E2278" s="4">
        <f t="shared" si="667"/>
        <v>3.1126868503935567E-3</v>
      </c>
      <c r="F2278">
        <v>134</v>
      </c>
      <c r="H2278" s="4">
        <f t="shared" si="668"/>
        <v>1.4041262411569241E-2</v>
      </c>
      <c r="I2278">
        <f t="shared" si="669"/>
        <v>1</v>
      </c>
      <c r="K2278">
        <v>1</v>
      </c>
      <c r="L2278" s="4">
        <v>7.42</v>
      </c>
      <c r="M2278">
        <f t="shared" si="670"/>
        <v>1.9876519195613241E-4</v>
      </c>
      <c r="O2278" s="4">
        <f t="shared" si="671"/>
        <v>462.70767560000002</v>
      </c>
      <c r="Q2278">
        <v>462.70767560000002</v>
      </c>
      <c r="S2278" s="4">
        <f t="shared" si="672"/>
        <v>1.511169775295931E-2</v>
      </c>
      <c r="T2278">
        <v>89</v>
      </c>
      <c r="W2278" s="4">
        <f t="shared" si="673"/>
        <v>11</v>
      </c>
      <c r="X2278">
        <v>11</v>
      </c>
      <c r="Y2278" s="4">
        <v>53.3</v>
      </c>
      <c r="AB2278" s="4">
        <f t="shared" si="674"/>
        <v>1</v>
      </c>
      <c r="AC2278" s="3">
        <v>1</v>
      </c>
      <c r="AD2278" s="4">
        <f t="shared" si="675"/>
        <v>1.317332183212422E-2</v>
      </c>
      <c r="AE2278">
        <f t="shared" si="676"/>
        <v>96</v>
      </c>
      <c r="AG2278">
        <v>96</v>
      </c>
      <c r="AH2278" s="4">
        <f t="shared" si="677"/>
        <v>8.24</v>
      </c>
      <c r="AJ2278">
        <v>8.24</v>
      </c>
      <c r="AK2278" s="4">
        <f t="shared" si="678"/>
        <v>1.4322853813065178E-2</v>
      </c>
      <c r="AL2278">
        <f t="shared" si="679"/>
        <v>88</v>
      </c>
      <c r="AN2278">
        <v>88</v>
      </c>
      <c r="AO2278" s="4">
        <f t="shared" si="680"/>
        <v>0.1</v>
      </c>
      <c r="AQ2278">
        <v>0.1</v>
      </c>
      <c r="AR2278" s="4">
        <f t="shared" si="681"/>
        <v>3331.2287660000002</v>
      </c>
      <c r="AT2278">
        <v>3331.2287660000002</v>
      </c>
      <c r="AU2278">
        <v>3331.2287660000002</v>
      </c>
      <c r="AV2278" s="4">
        <f t="shared" si="682"/>
        <v>7463157</v>
      </c>
      <c r="AX2278">
        <v>7463157</v>
      </c>
      <c r="AY2278">
        <v>7463157</v>
      </c>
      <c r="AZ2278" s="4">
        <f t="shared" si="683"/>
        <v>2.6</v>
      </c>
      <c r="BB2278">
        <v>2.6</v>
      </c>
      <c r="BC2278" s="4">
        <f t="shared" si="684"/>
        <v>2.6</v>
      </c>
      <c r="BE2278">
        <v>2.6</v>
      </c>
      <c r="BF2278" s="4">
        <v>0.72</v>
      </c>
      <c r="BG2278" s="4">
        <v>13.1</v>
      </c>
      <c r="BH2278" s="4">
        <f t="shared" si="666"/>
        <v>73</v>
      </c>
      <c r="BJ2278">
        <v>73</v>
      </c>
    </row>
    <row r="2279" spans="1:62" x14ac:dyDescent="0.25">
      <c r="A2279" s="4" t="s">
        <v>172</v>
      </c>
      <c r="B2279" s="4">
        <v>2003</v>
      </c>
      <c r="C2279" s="4">
        <v>1</v>
      </c>
      <c r="E2279" s="4">
        <f t="shared" si="667"/>
        <v>3.1126868503935567E-3</v>
      </c>
      <c r="F2279">
        <v>134</v>
      </c>
      <c r="H2279" s="4">
        <f t="shared" si="668"/>
        <v>1.4041262411569241E-2</v>
      </c>
      <c r="I2279">
        <f t="shared" si="669"/>
        <v>1</v>
      </c>
      <c r="K2279">
        <v>1</v>
      </c>
      <c r="L2279" s="4">
        <v>7.25</v>
      </c>
      <c r="M2279">
        <f t="shared" si="670"/>
        <v>1.9762352021585896E-4</v>
      </c>
      <c r="O2279" s="4">
        <f t="shared" si="671"/>
        <v>389.75152120000001</v>
      </c>
      <c r="Q2279">
        <v>389.75152120000001</v>
      </c>
      <c r="S2279" s="4">
        <f t="shared" si="672"/>
        <v>8.675140700055771E-5</v>
      </c>
      <c r="W2279" s="4">
        <f t="shared" si="673"/>
        <v>15</v>
      </c>
      <c r="X2279">
        <v>15</v>
      </c>
      <c r="Y2279" s="4">
        <v>52.8</v>
      </c>
      <c r="AB2279" s="4">
        <f t="shared" si="674"/>
        <v>1</v>
      </c>
      <c r="AC2279" s="3">
        <v>1</v>
      </c>
      <c r="AD2279" s="4">
        <f t="shared" si="675"/>
        <v>1.4930034708446255E-2</v>
      </c>
      <c r="AE2279">
        <f t="shared" si="676"/>
        <v>89</v>
      </c>
      <c r="AG2279">
        <v>89</v>
      </c>
      <c r="AH2279" s="4">
        <f t="shared" si="677"/>
        <v>8.1300000000000008</v>
      </c>
      <c r="AJ2279">
        <v>8.1300000000000008</v>
      </c>
      <c r="AK2279" s="4">
        <f t="shared" si="678"/>
        <v>1.4135457774388242E-2</v>
      </c>
      <c r="AL2279">
        <f t="shared" si="679"/>
        <v>89</v>
      </c>
      <c r="AN2279">
        <v>89</v>
      </c>
      <c r="AO2279" s="4">
        <f t="shared" si="680"/>
        <v>0.1</v>
      </c>
      <c r="AQ2279">
        <v>0.1</v>
      </c>
      <c r="AR2279" s="4">
        <f t="shared" si="681"/>
        <v>2832.4965200000001</v>
      </c>
      <c r="AT2279">
        <v>2832.4965200000001</v>
      </c>
      <c r="AU2279">
        <v>2832.4965200000001</v>
      </c>
      <c r="AV2279" s="4">
        <f t="shared" si="682"/>
        <v>748591</v>
      </c>
      <c r="AX2279">
        <v>748591</v>
      </c>
      <c r="AY2279">
        <v>748591</v>
      </c>
      <c r="AZ2279" s="4">
        <f t="shared" si="683"/>
        <v>2.7</v>
      </c>
      <c r="BB2279">
        <v>2.7</v>
      </c>
      <c r="BC2279" s="4">
        <f t="shared" si="684"/>
        <v>2.7</v>
      </c>
      <c r="BE2279">
        <v>2.7</v>
      </c>
      <c r="BF2279" s="4">
        <v>0.71499999999999997</v>
      </c>
      <c r="BG2279" s="4">
        <v>13</v>
      </c>
      <c r="BH2279" s="4">
        <f t="shared" si="666"/>
        <v>73</v>
      </c>
      <c r="BJ2279">
        <v>73</v>
      </c>
    </row>
    <row r="2280" spans="1:62" x14ac:dyDescent="0.25">
      <c r="A2280" s="4" t="s">
        <v>172</v>
      </c>
      <c r="B2280" s="4">
        <v>2002</v>
      </c>
      <c r="C2280" s="4">
        <v>1</v>
      </c>
      <c r="E2280" s="4">
        <f t="shared" si="667"/>
        <v>3.1063873842960082E-3</v>
      </c>
      <c r="F2280">
        <v>133</v>
      </c>
      <c r="H2280" s="4">
        <f t="shared" si="668"/>
        <v>1.4041262411569241E-2</v>
      </c>
      <c r="I2280">
        <f t="shared" si="669"/>
        <v>1</v>
      </c>
      <c r="K2280">
        <v>1</v>
      </c>
      <c r="L2280" s="4">
        <v>6.95</v>
      </c>
      <c r="M2280">
        <f t="shared" si="670"/>
        <v>1.9570407064603261E-4</v>
      </c>
      <c r="O2280" s="4">
        <f t="shared" si="671"/>
        <v>292.61423780000001</v>
      </c>
      <c r="Q2280">
        <v>292.61423780000001</v>
      </c>
      <c r="S2280" s="4">
        <f t="shared" si="672"/>
        <v>8.675140700055771E-5</v>
      </c>
      <c r="W2280" s="4">
        <f t="shared" si="673"/>
        <v>63</v>
      </c>
      <c r="X2280">
        <v>63</v>
      </c>
      <c r="Y2280" s="4">
        <v>52.2</v>
      </c>
      <c r="AB2280" s="4">
        <f t="shared" si="674"/>
        <v>1</v>
      </c>
      <c r="AC2280" s="3">
        <v>1</v>
      </c>
      <c r="AD2280" s="4">
        <f t="shared" si="675"/>
        <v>1.3453790041117917E-2</v>
      </c>
      <c r="AE2280">
        <f t="shared" si="676"/>
        <v>95</v>
      </c>
      <c r="AG2280">
        <v>95</v>
      </c>
      <c r="AH2280" s="4">
        <f t="shared" si="677"/>
        <v>8.9</v>
      </c>
      <c r="AJ2280">
        <v>8.9</v>
      </c>
      <c r="AK2280" s="4">
        <f t="shared" si="678"/>
        <v>1.2727100992967991E-2</v>
      </c>
      <c r="AL2280">
        <f t="shared" si="679"/>
        <v>95</v>
      </c>
      <c r="AN2280">
        <v>95</v>
      </c>
      <c r="AO2280" s="4">
        <f t="shared" si="680"/>
        <v>0.1</v>
      </c>
      <c r="AQ2280">
        <v>0.1</v>
      </c>
      <c r="AR2280" s="4">
        <f t="shared" si="681"/>
        <v>2149.9944</v>
      </c>
      <c r="AT2280">
        <v>2149.9944</v>
      </c>
      <c r="AU2280">
        <v>2149.9944</v>
      </c>
      <c r="AV2280" s="4">
        <f t="shared" si="682"/>
        <v>7496522</v>
      </c>
      <c r="AX2280">
        <v>7496522</v>
      </c>
      <c r="AY2280">
        <v>7496522</v>
      </c>
      <c r="AZ2280" s="4">
        <f t="shared" si="683"/>
        <v>2.7</v>
      </c>
      <c r="BB2280">
        <v>2.7</v>
      </c>
      <c r="BC2280" s="4">
        <f t="shared" si="684"/>
        <v>2.8</v>
      </c>
      <c r="BE2280">
        <v>2.8</v>
      </c>
      <c r="BF2280" s="4">
        <v>0.71499999999999997</v>
      </c>
      <c r="BG2280" s="4">
        <v>13.2</v>
      </c>
      <c r="BH2280" s="4">
        <f t="shared" si="666"/>
        <v>72.900000000000006</v>
      </c>
      <c r="BJ2280">
        <v>72.900000000000006</v>
      </c>
    </row>
    <row r="2281" spans="1:62" x14ac:dyDescent="0.25">
      <c r="A2281" s="4" t="s">
        <v>172</v>
      </c>
      <c r="B2281" s="4">
        <v>2001</v>
      </c>
      <c r="C2281" s="4">
        <v>1</v>
      </c>
      <c r="E2281" s="4">
        <f t="shared" si="667"/>
        <v>3.1187972014673766E-3</v>
      </c>
      <c r="F2281">
        <v>135</v>
      </c>
      <c r="H2281" s="4">
        <f t="shared" si="668"/>
        <v>1.4041262411569241E-2</v>
      </c>
      <c r="I2281">
        <f t="shared" si="669"/>
        <v>1</v>
      </c>
      <c r="K2281">
        <v>1</v>
      </c>
      <c r="L2281" s="4">
        <v>7.53</v>
      </c>
      <c r="M2281">
        <f t="shared" si="670"/>
        <v>1.9404224582231469E-4</v>
      </c>
      <c r="O2281" s="4">
        <f t="shared" si="671"/>
        <v>222.50657050000001</v>
      </c>
      <c r="Q2281">
        <v>222.50657050000001</v>
      </c>
      <c r="S2281" s="4">
        <f t="shared" si="672"/>
        <v>8.675140700055771E-5</v>
      </c>
      <c r="W2281" s="4">
        <f t="shared" si="673"/>
        <v>35</v>
      </c>
      <c r="X2281">
        <v>35</v>
      </c>
      <c r="Y2281" s="4">
        <v>51.7</v>
      </c>
      <c r="AB2281" s="4">
        <f t="shared" si="674"/>
        <v>1</v>
      </c>
      <c r="AC2281" s="3">
        <v>1</v>
      </c>
      <c r="AD2281" s="4">
        <f t="shared" si="675"/>
        <v>1.400057035323612E-2</v>
      </c>
      <c r="AE2281">
        <f t="shared" si="676"/>
        <v>93</v>
      </c>
      <c r="AG2281">
        <v>93</v>
      </c>
      <c r="AH2281" s="4">
        <f t="shared" si="677"/>
        <v>6.89</v>
      </c>
      <c r="AJ2281">
        <v>6.89</v>
      </c>
      <c r="AK2281" s="4">
        <f t="shared" si="678"/>
        <v>1.3240850750819273E-2</v>
      </c>
      <c r="AL2281">
        <f t="shared" si="679"/>
        <v>93</v>
      </c>
      <c r="AN2281">
        <v>93</v>
      </c>
      <c r="AO2281" s="4">
        <f t="shared" si="680"/>
        <v>0.1</v>
      </c>
      <c r="AQ2281">
        <v>0.1</v>
      </c>
      <c r="AR2281" s="4">
        <f t="shared" si="681"/>
        <v>1634.8756100000001</v>
      </c>
      <c r="AT2281">
        <v>1634.8756100000001</v>
      </c>
      <c r="AU2281">
        <v>1634.8756100000001</v>
      </c>
      <c r="AV2281" s="4">
        <f t="shared" si="682"/>
        <v>753433</v>
      </c>
      <c r="AX2281">
        <v>753433</v>
      </c>
      <c r="AY2281">
        <v>753433</v>
      </c>
      <c r="AZ2281" s="4">
        <f t="shared" si="683"/>
        <v>2.8</v>
      </c>
      <c r="BB2281">
        <v>2.8</v>
      </c>
      <c r="BC2281" s="4">
        <f t="shared" si="684"/>
        <v>2.8</v>
      </c>
      <c r="BE2281">
        <v>2.8</v>
      </c>
      <c r="BF2281" s="4">
        <v>0.70899999999999996</v>
      </c>
      <c r="BG2281" s="4">
        <v>13.1</v>
      </c>
      <c r="BH2281" s="4">
        <f t="shared" si="666"/>
        <v>73.099999999999994</v>
      </c>
      <c r="BJ2281">
        <v>73.099999999999994</v>
      </c>
    </row>
    <row r="2282" spans="1:62" x14ac:dyDescent="0.25">
      <c r="A2282" s="4" t="s">
        <v>172</v>
      </c>
      <c r="B2282" s="4">
        <v>2000</v>
      </c>
      <c r="C2282" s="4">
        <v>1</v>
      </c>
      <c r="E2282" s="4">
        <f t="shared" si="667"/>
        <v>3.1514252130283803E-3</v>
      </c>
      <c r="F2282">
        <v>141</v>
      </c>
      <c r="H2282" s="4">
        <f t="shared" si="668"/>
        <v>1.4041262411569241E-2</v>
      </c>
      <c r="I2282">
        <f t="shared" si="669"/>
        <v>1</v>
      </c>
      <c r="K2282">
        <v>1</v>
      </c>
      <c r="L2282" s="4">
        <v>7.38</v>
      </c>
      <c r="M2282">
        <f t="shared" si="670"/>
        <v>1.877235552138025E-4</v>
      </c>
      <c r="O2282" s="4">
        <f t="shared" si="671"/>
        <v>11.859281080000001</v>
      </c>
      <c r="Q2282">
        <v>11.859281080000001</v>
      </c>
      <c r="S2282" s="4">
        <f t="shared" si="672"/>
        <v>8.675140700055771E-5</v>
      </c>
      <c r="W2282" s="4">
        <f t="shared" si="673"/>
        <v>38</v>
      </c>
      <c r="X2282">
        <v>38</v>
      </c>
      <c r="Y2282" s="4">
        <v>51.2</v>
      </c>
      <c r="AB2282" s="4">
        <f t="shared" si="674"/>
        <v>2</v>
      </c>
      <c r="AC2282" s="3">
        <v>2</v>
      </c>
      <c r="AD2282" s="4">
        <f t="shared" si="675"/>
        <v>1.2491068728738317E-2</v>
      </c>
      <c r="AE2282">
        <f t="shared" si="676"/>
        <v>98</v>
      </c>
      <c r="AG2282">
        <v>98</v>
      </c>
      <c r="AH2282" s="4">
        <f t="shared" si="677"/>
        <v>6.53</v>
      </c>
      <c r="AJ2282">
        <v>6.53</v>
      </c>
      <c r="AK2282" s="4">
        <f t="shared" si="678"/>
        <v>1.2705994775318941E-2</v>
      </c>
      <c r="AL2282">
        <f t="shared" si="679"/>
        <v>95</v>
      </c>
      <c r="AN2282">
        <v>95</v>
      </c>
      <c r="AO2282" s="4">
        <f t="shared" si="680"/>
        <v>0.1</v>
      </c>
      <c r="AQ2282">
        <v>0.1</v>
      </c>
      <c r="AR2282" s="4">
        <f t="shared" si="681"/>
        <v>87.136525199999994</v>
      </c>
      <c r="AT2282">
        <v>87.136525199999994</v>
      </c>
      <c r="AU2282">
        <v>87.136525199999994</v>
      </c>
      <c r="AV2282" s="4">
        <f t="shared" si="682"/>
        <v>7516346</v>
      </c>
      <c r="AX2282">
        <v>7516346</v>
      </c>
      <c r="AY2282">
        <v>7516346</v>
      </c>
      <c r="AZ2282" s="4">
        <f t="shared" si="683"/>
        <v>2.8</v>
      </c>
      <c r="BB2282">
        <v>2.8</v>
      </c>
      <c r="BC2282" s="4">
        <f t="shared" si="684"/>
        <v>2.9</v>
      </c>
      <c r="BE2282">
        <v>2.9</v>
      </c>
      <c r="BF2282" s="4">
        <v>0.70199999999999996</v>
      </c>
      <c r="BG2282" s="4">
        <v>13</v>
      </c>
      <c r="BH2282" s="4">
        <f t="shared" si="666"/>
        <v>72.599999999999994</v>
      </c>
      <c r="BJ2282">
        <v>72.599999999999994</v>
      </c>
    </row>
    <row r="2283" spans="1:62" x14ac:dyDescent="0.25">
      <c r="A2283" s="4" t="s">
        <v>173</v>
      </c>
      <c r="B2283" s="4">
        <v>2015</v>
      </c>
      <c r="C2283" s="4">
        <v>1</v>
      </c>
      <c r="E2283" s="4">
        <f t="shared" si="667"/>
        <v>3.2086500857506873E-3</v>
      </c>
      <c r="F2283">
        <v>168</v>
      </c>
      <c r="H2283" s="4">
        <f t="shared" si="668"/>
        <v>1.3615888411902125E-2</v>
      </c>
      <c r="I2283">
        <f t="shared" si="669"/>
        <v>0</v>
      </c>
      <c r="K2283">
        <v>0</v>
      </c>
      <c r="M2283">
        <f t="shared" si="670"/>
        <v>1.8731145170040577E-4</v>
      </c>
      <c r="O2283" s="4">
        <f t="shared" si="671"/>
        <v>0</v>
      </c>
      <c r="Q2283">
        <v>0</v>
      </c>
      <c r="S2283" s="4">
        <f t="shared" si="672"/>
        <v>1.2624262505316943E-2</v>
      </c>
      <c r="T2283">
        <v>98</v>
      </c>
      <c r="W2283" s="4">
        <f t="shared" si="673"/>
        <v>0</v>
      </c>
      <c r="X2283">
        <v>0</v>
      </c>
      <c r="Y2283" s="4">
        <v>37.4</v>
      </c>
      <c r="AB2283" s="4">
        <f t="shared" si="674"/>
        <v>0</v>
      </c>
      <c r="AC2283" s="3">
        <v>0</v>
      </c>
      <c r="AD2283" s="4">
        <f t="shared" si="675"/>
        <v>1.2805335104931948E-2</v>
      </c>
      <c r="AE2283">
        <f t="shared" si="676"/>
        <v>97</v>
      </c>
      <c r="AG2283">
        <v>97</v>
      </c>
      <c r="AH2283" s="4" t="e">
        <f t="shared" si="677"/>
        <v>#VALUE!</v>
      </c>
      <c r="AK2283" s="4">
        <f t="shared" si="678"/>
        <v>1.2123371373821792E-2</v>
      </c>
      <c r="AL2283">
        <f t="shared" si="679"/>
        <v>97</v>
      </c>
      <c r="AN2283">
        <v>97</v>
      </c>
      <c r="AO2283" s="4">
        <f t="shared" si="680"/>
        <v>0.1</v>
      </c>
      <c r="AQ2283">
        <v>0.1</v>
      </c>
      <c r="AR2283" s="4">
        <f t="shared" si="681"/>
        <v>1539.4639999999999</v>
      </c>
      <c r="AT2283">
        <v>1539.4639999999999</v>
      </c>
      <c r="AU2283">
        <v>1539.4639999999999</v>
      </c>
      <c r="AV2283" s="4">
        <f t="shared" si="682"/>
        <v>93419</v>
      </c>
      <c r="AX2283">
        <v>93419</v>
      </c>
      <c r="AY2283">
        <v>93419</v>
      </c>
      <c r="AZ2283" s="4">
        <f t="shared" si="683"/>
        <v>5.7</v>
      </c>
      <c r="BB2283">
        <v>5.7</v>
      </c>
      <c r="BC2283" s="4">
        <f t="shared" si="684"/>
        <v>6</v>
      </c>
      <c r="BE2283">
        <v>6</v>
      </c>
      <c r="BF2283" s="4">
        <v>0.78100000000000003</v>
      </c>
      <c r="BG2283" s="4">
        <v>14.1</v>
      </c>
      <c r="BH2283" s="4">
        <f t="shared" si="666"/>
        <v>73.2</v>
      </c>
      <c r="BJ2283">
        <v>73.2</v>
      </c>
    </row>
    <row r="2284" spans="1:62" x14ac:dyDescent="0.25">
      <c r="A2284" s="4" t="s">
        <v>173</v>
      </c>
      <c r="B2284" s="4">
        <v>2014</v>
      </c>
      <c r="C2284" s="4">
        <v>1</v>
      </c>
      <c r="E2284" s="4">
        <f t="shared" si="667"/>
        <v>1.5828009310702893E-3</v>
      </c>
      <c r="F2284">
        <v>17</v>
      </c>
      <c r="H2284" s="4">
        <f t="shared" si="668"/>
        <v>1.3615888411902125E-2</v>
      </c>
      <c r="I2284">
        <f t="shared" si="669"/>
        <v>0</v>
      </c>
      <c r="K2284">
        <v>0</v>
      </c>
      <c r="L2284" s="4">
        <v>0.01</v>
      </c>
      <c r="M2284">
        <f t="shared" si="670"/>
        <v>1.9211848000246165E-4</v>
      </c>
      <c r="O2284" s="4">
        <f t="shared" si="671"/>
        <v>151.10455519999999</v>
      </c>
      <c r="Q2284">
        <v>151.10455519999999</v>
      </c>
      <c r="S2284" s="4">
        <f t="shared" si="672"/>
        <v>1.2276440336999126E-2</v>
      </c>
      <c r="T2284">
        <v>99</v>
      </c>
      <c r="W2284" s="4">
        <f t="shared" si="673"/>
        <v>0</v>
      </c>
      <c r="X2284">
        <v>0</v>
      </c>
      <c r="Y2284" s="4">
        <v>36.200000000000003</v>
      </c>
      <c r="AB2284" s="4">
        <f t="shared" si="674"/>
        <v>0</v>
      </c>
      <c r="AC2284" s="3">
        <v>0</v>
      </c>
      <c r="AD2284" s="4">
        <f t="shared" si="675"/>
        <v>1.2132278133925941E-2</v>
      </c>
      <c r="AE2284">
        <f t="shared" si="676"/>
        <v>99</v>
      </c>
      <c r="AG2284">
        <v>99</v>
      </c>
      <c r="AH2284" s="4">
        <f t="shared" si="677"/>
        <v>3.37</v>
      </c>
      <c r="AJ2284">
        <v>3.37</v>
      </c>
      <c r="AK2284" s="4">
        <f t="shared" si="678"/>
        <v>1.1501395036961086E-2</v>
      </c>
      <c r="AL2284">
        <f t="shared" si="679"/>
        <v>99</v>
      </c>
      <c r="AN2284">
        <v>99</v>
      </c>
      <c r="AO2284" s="4">
        <f t="shared" si="680"/>
        <v>0.1</v>
      </c>
      <c r="AQ2284">
        <v>0.1</v>
      </c>
      <c r="AR2284" s="4">
        <f t="shared" si="681"/>
        <v>1557.77892</v>
      </c>
      <c r="AT2284">
        <v>1557.77892</v>
      </c>
      <c r="AU2284">
        <v>1557.77892</v>
      </c>
      <c r="AV2284" s="4">
        <f t="shared" si="682"/>
        <v>91359</v>
      </c>
      <c r="AX2284">
        <v>91359</v>
      </c>
      <c r="AY2284">
        <v>91359</v>
      </c>
      <c r="AZ2284" s="4">
        <f t="shared" si="683"/>
        <v>5.7</v>
      </c>
      <c r="BB2284">
        <v>5.7</v>
      </c>
      <c r="BC2284" s="4">
        <f t="shared" si="684"/>
        <v>6</v>
      </c>
      <c r="BE2284">
        <v>6</v>
      </c>
      <c r="BF2284" s="4">
        <v>0.76600000000000001</v>
      </c>
      <c r="BG2284" s="4">
        <v>13.2</v>
      </c>
      <c r="BH2284" s="4">
        <f t="shared" si="666"/>
        <v>73</v>
      </c>
      <c r="BJ2284">
        <v>73</v>
      </c>
    </row>
    <row r="2285" spans="1:62" x14ac:dyDescent="0.25">
      <c r="A2285" s="4" t="s">
        <v>173</v>
      </c>
      <c r="B2285" s="4">
        <v>2013</v>
      </c>
      <c r="C2285" s="4">
        <v>1</v>
      </c>
      <c r="E2285" s="4">
        <f t="shared" si="667"/>
        <v>3.2043298962112633E-3</v>
      </c>
      <c r="F2285">
        <v>172</v>
      </c>
      <c r="H2285" s="4">
        <f t="shared" si="668"/>
        <v>1.3615888411902125E-2</v>
      </c>
      <c r="I2285">
        <f t="shared" si="669"/>
        <v>0</v>
      </c>
      <c r="K2285">
        <v>0</v>
      </c>
      <c r="L2285" s="4">
        <v>0.01</v>
      </c>
      <c r="M2285">
        <f t="shared" si="670"/>
        <v>1.8568954972274519E-4</v>
      </c>
      <c r="O2285" s="4">
        <f t="shared" si="671"/>
        <v>1096.807346997125</v>
      </c>
      <c r="Q2285">
        <v>1521.6727510000001</v>
      </c>
      <c r="S2285" s="4">
        <f t="shared" si="672"/>
        <v>1.2276440336999126E-2</v>
      </c>
      <c r="T2285">
        <v>99</v>
      </c>
      <c r="W2285" s="4">
        <f t="shared" si="673"/>
        <v>0</v>
      </c>
      <c r="X2285">
        <v>0</v>
      </c>
      <c r="Y2285" s="4">
        <v>35.5</v>
      </c>
      <c r="AB2285" s="4">
        <f t="shared" si="674"/>
        <v>0</v>
      </c>
      <c r="AC2285" s="3">
        <v>0</v>
      </c>
      <c r="AD2285" s="4">
        <f t="shared" si="675"/>
        <v>1.2456628104421229E-2</v>
      </c>
      <c r="AE2285">
        <f t="shared" si="676"/>
        <v>98</v>
      </c>
      <c r="AG2285">
        <v>98</v>
      </c>
      <c r="AH2285" s="4">
        <f t="shared" si="677"/>
        <v>3.58</v>
      </c>
      <c r="AJ2285">
        <v>3.58</v>
      </c>
      <c r="AK2285" s="4">
        <f t="shared" si="678"/>
        <v>1.1800041495927111E-2</v>
      </c>
      <c r="AL2285">
        <f t="shared" si="679"/>
        <v>98</v>
      </c>
      <c r="AN2285">
        <v>98</v>
      </c>
      <c r="AO2285" s="4">
        <f t="shared" si="680"/>
        <v>0.1</v>
      </c>
      <c r="AQ2285">
        <v>0.1</v>
      </c>
      <c r="AR2285" s="4">
        <f t="shared" si="681"/>
        <v>10972.078698625</v>
      </c>
      <c r="AT2285">
        <v>15687.347949999999</v>
      </c>
      <c r="AU2285">
        <v>15687.347949999999</v>
      </c>
      <c r="AV2285" s="4">
        <f t="shared" si="682"/>
        <v>89949</v>
      </c>
      <c r="AX2285">
        <v>89949</v>
      </c>
      <c r="AY2285">
        <v>89949</v>
      </c>
      <c r="AZ2285" s="4">
        <f t="shared" si="683"/>
        <v>5.7</v>
      </c>
      <c r="BB2285">
        <v>5.7</v>
      </c>
      <c r="BC2285" s="4">
        <f t="shared" si="684"/>
        <v>6.1</v>
      </c>
      <c r="BE2285">
        <v>6.1</v>
      </c>
      <c r="BF2285" s="4">
        <v>0.76200000000000001</v>
      </c>
      <c r="BG2285" s="4">
        <v>13.5</v>
      </c>
      <c r="BH2285" s="4">
        <f t="shared" si="666"/>
        <v>72.900000000000006</v>
      </c>
      <c r="BJ2285">
        <v>72.900000000000006</v>
      </c>
    </row>
    <row r="2286" spans="1:62" x14ac:dyDescent="0.25">
      <c r="A2286" s="4" t="s">
        <v>173</v>
      </c>
      <c r="B2286" s="4">
        <v>2012</v>
      </c>
      <c r="C2286" s="4">
        <v>1</v>
      </c>
      <c r="E2286" s="4">
        <f t="shared" si="667"/>
        <v>3.2009285437118117E-3</v>
      </c>
      <c r="F2286">
        <v>174</v>
      </c>
      <c r="H2286" s="4">
        <f t="shared" si="668"/>
        <v>1.3615888411902125E-2</v>
      </c>
      <c r="I2286">
        <f t="shared" si="669"/>
        <v>0</v>
      </c>
      <c r="K2286">
        <v>0</v>
      </c>
      <c r="L2286" s="4">
        <v>0.01</v>
      </c>
      <c r="M2286">
        <f t="shared" si="670"/>
        <v>1.9284992273328283E-4</v>
      </c>
      <c r="O2286" s="4">
        <f t="shared" si="671"/>
        <v>177.26339609999999</v>
      </c>
      <c r="Q2286">
        <v>177.26339609999999</v>
      </c>
      <c r="S2286" s="4">
        <f t="shared" si="672"/>
        <v>1.2276440336999126E-2</v>
      </c>
      <c r="T2286">
        <v>99</v>
      </c>
      <c r="W2286" s="4">
        <f t="shared" si="673"/>
        <v>0</v>
      </c>
      <c r="X2286">
        <v>0</v>
      </c>
      <c r="Y2286" s="4">
        <v>34.799999999999997</v>
      </c>
      <c r="AB2286" s="4">
        <f t="shared" si="674"/>
        <v>0</v>
      </c>
      <c r="AC2286" s="3">
        <v>0</v>
      </c>
      <c r="AD2286" s="4">
        <f t="shared" si="675"/>
        <v>1.2445111041437697E-2</v>
      </c>
      <c r="AE2286">
        <f t="shared" si="676"/>
        <v>98</v>
      </c>
      <c r="AG2286">
        <v>98</v>
      </c>
      <c r="AH2286" s="4">
        <f t="shared" si="677"/>
        <v>4.8</v>
      </c>
      <c r="AJ2286">
        <v>4.8</v>
      </c>
      <c r="AK2286" s="4">
        <f t="shared" si="678"/>
        <v>1.1788977754751824E-2</v>
      </c>
      <c r="AL2286">
        <f t="shared" si="679"/>
        <v>98</v>
      </c>
      <c r="AN2286">
        <v>98</v>
      </c>
      <c r="AO2286" s="4">
        <f t="shared" si="680"/>
        <v>0.1</v>
      </c>
      <c r="AQ2286">
        <v>0.1</v>
      </c>
      <c r="AR2286" s="4">
        <f t="shared" si="681"/>
        <v>10972.078698625</v>
      </c>
      <c r="AT2286">
        <v>12845.173629999999</v>
      </c>
      <c r="AU2286">
        <v>12845.173629999999</v>
      </c>
      <c r="AV2286" s="4">
        <f t="shared" si="682"/>
        <v>8833</v>
      </c>
      <c r="AX2286">
        <v>8833</v>
      </c>
      <c r="AY2286">
        <v>8833</v>
      </c>
      <c r="AZ2286" s="4">
        <f t="shared" si="683"/>
        <v>5.7</v>
      </c>
      <c r="BB2286">
        <v>5.7</v>
      </c>
      <c r="BC2286" s="4">
        <f t="shared" si="684"/>
        <v>6.1</v>
      </c>
      <c r="BE2286">
        <v>6.1</v>
      </c>
      <c r="BF2286" s="4">
        <v>0.755</v>
      </c>
      <c r="BG2286" s="4">
        <v>13.5</v>
      </c>
      <c r="BH2286" s="4">
        <f t="shared" si="666"/>
        <v>72.7</v>
      </c>
      <c r="BJ2286">
        <v>72.7</v>
      </c>
    </row>
    <row r="2287" spans="1:62" x14ac:dyDescent="0.25">
      <c r="A2287" s="4" t="s">
        <v>173</v>
      </c>
      <c r="B2287" s="4">
        <v>2011</v>
      </c>
      <c r="C2287" s="4">
        <v>1</v>
      </c>
      <c r="E2287" s="4">
        <f t="shared" si="667"/>
        <v>3.1942821360762923E-3</v>
      </c>
      <c r="F2287">
        <v>177</v>
      </c>
      <c r="H2287" s="4">
        <f t="shared" si="668"/>
        <v>1.3615888411902125E-2</v>
      </c>
      <c r="I2287">
        <f t="shared" si="669"/>
        <v>0</v>
      </c>
      <c r="K2287">
        <v>0</v>
      </c>
      <c r="L2287" s="4">
        <v>9.7200000000000006</v>
      </c>
      <c r="M2287">
        <f t="shared" si="670"/>
        <v>1.9698921511410495E-4</v>
      </c>
      <c r="O2287" s="4">
        <f t="shared" si="671"/>
        <v>1096.807346997125</v>
      </c>
      <c r="Q2287">
        <v>1121.475547</v>
      </c>
      <c r="S2287" s="4">
        <f t="shared" si="672"/>
        <v>1.2276440336999126E-2</v>
      </c>
      <c r="T2287">
        <v>99</v>
      </c>
      <c r="W2287" s="4">
        <f t="shared" si="673"/>
        <v>0</v>
      </c>
      <c r="X2287">
        <v>0</v>
      </c>
      <c r="Y2287" s="4">
        <v>34.200000000000003</v>
      </c>
      <c r="AB2287" s="4">
        <f t="shared" si="674"/>
        <v>0</v>
      </c>
      <c r="AC2287" s="3">
        <v>0</v>
      </c>
      <c r="AD2287" s="4">
        <f t="shared" si="675"/>
        <v>1.2097734008765395E-2</v>
      </c>
      <c r="AE2287">
        <f t="shared" si="676"/>
        <v>99</v>
      </c>
      <c r="AG2287">
        <v>99</v>
      </c>
      <c r="AH2287" s="4">
        <f t="shared" si="677"/>
        <v>3.38</v>
      </c>
      <c r="AJ2287">
        <v>3.38</v>
      </c>
      <c r="AK2287" s="4">
        <f t="shared" si="678"/>
        <v>1.1468187069056278E-2</v>
      </c>
      <c r="AL2287">
        <f t="shared" si="679"/>
        <v>99</v>
      </c>
      <c r="AN2287">
        <v>99</v>
      </c>
      <c r="AO2287" s="4">
        <f t="shared" si="680"/>
        <v>0.1</v>
      </c>
      <c r="AQ2287">
        <v>0.1</v>
      </c>
      <c r="AR2287" s="4">
        <f t="shared" si="681"/>
        <v>10972.078698625</v>
      </c>
      <c r="AT2287">
        <v>12189.9516</v>
      </c>
      <c r="AU2287">
        <v>12189.9516</v>
      </c>
      <c r="AV2287" s="4">
        <f t="shared" si="682"/>
        <v>87441</v>
      </c>
      <c r="AX2287">
        <v>87441</v>
      </c>
      <c r="AY2287">
        <v>87441</v>
      </c>
      <c r="AZ2287" s="4">
        <f t="shared" si="683"/>
        <v>5.7</v>
      </c>
      <c r="BB2287">
        <v>5.7</v>
      </c>
      <c r="BC2287" s="4">
        <f t="shared" si="684"/>
        <v>6.1</v>
      </c>
      <c r="BE2287">
        <v>6.1</v>
      </c>
      <c r="BF2287" s="4">
        <v>0.74399999999999999</v>
      </c>
      <c r="BG2287" s="4">
        <v>13.3</v>
      </c>
      <c r="BH2287" s="4">
        <f t="shared" si="666"/>
        <v>72.599999999999994</v>
      </c>
      <c r="BJ2287">
        <v>72.599999999999994</v>
      </c>
    </row>
    <row r="2288" spans="1:62" x14ac:dyDescent="0.25">
      <c r="A2288" s="4" t="s">
        <v>173</v>
      </c>
      <c r="B2288" s="4">
        <v>2010</v>
      </c>
      <c r="C2288" s="4">
        <v>1</v>
      </c>
      <c r="E2288" s="4">
        <f t="shared" si="667"/>
        <v>1.5979645805759988E-3</v>
      </c>
      <c r="F2288">
        <v>18</v>
      </c>
      <c r="H2288" s="4">
        <f t="shared" si="668"/>
        <v>1.3615888411902125E-2</v>
      </c>
      <c r="I2288">
        <f t="shared" si="669"/>
        <v>0</v>
      </c>
      <c r="K2288">
        <v>0</v>
      </c>
      <c r="L2288" s="4">
        <v>6.51</v>
      </c>
      <c r="M2288">
        <f t="shared" si="670"/>
        <v>1.8788298066474662E-4</v>
      </c>
      <c r="O2288" s="4">
        <f t="shared" si="671"/>
        <v>16.492323169999999</v>
      </c>
      <c r="Q2288">
        <v>16.492323169999999</v>
      </c>
      <c r="S2288" s="4">
        <f t="shared" si="672"/>
        <v>1.2276440336999126E-2</v>
      </c>
      <c r="T2288">
        <v>99</v>
      </c>
      <c r="W2288" s="4">
        <f t="shared" si="673"/>
        <v>0</v>
      </c>
      <c r="X2288">
        <v>0</v>
      </c>
      <c r="Y2288" s="4">
        <v>33.5</v>
      </c>
      <c r="AB2288" s="4">
        <f t="shared" si="674"/>
        <v>0</v>
      </c>
      <c r="AC2288" s="3">
        <v>0</v>
      </c>
      <c r="AD2288" s="4">
        <f t="shared" si="675"/>
        <v>1.2086001909097034E-2</v>
      </c>
      <c r="AE2288">
        <f t="shared" si="676"/>
        <v>99</v>
      </c>
      <c r="AG2288">
        <v>99</v>
      </c>
      <c r="AH2288" s="4">
        <f t="shared" si="677"/>
        <v>3.59</v>
      </c>
      <c r="AJ2288">
        <v>3.59</v>
      </c>
      <c r="AK2288" s="4">
        <f t="shared" si="678"/>
        <v>1.1456910061607579E-2</v>
      </c>
      <c r="AL2288">
        <f t="shared" si="679"/>
        <v>99</v>
      </c>
      <c r="AN2288">
        <v>99</v>
      </c>
      <c r="AO2288" s="4">
        <f t="shared" si="680"/>
        <v>0.1</v>
      </c>
      <c r="AQ2288">
        <v>0.1</v>
      </c>
      <c r="AR2288" s="4">
        <f t="shared" si="681"/>
        <v>184.68447</v>
      </c>
      <c r="AT2288">
        <v>184.68447</v>
      </c>
      <c r="AU2288">
        <v>184.68447</v>
      </c>
      <c r="AV2288" s="4">
        <f t="shared" si="682"/>
        <v>8977</v>
      </c>
      <c r="AX2288">
        <v>8977</v>
      </c>
      <c r="AY2288">
        <v>8977</v>
      </c>
      <c r="AZ2288" s="4">
        <f t="shared" si="683"/>
        <v>5.8</v>
      </c>
      <c r="BB2288">
        <v>5.8</v>
      </c>
      <c r="BC2288" s="4">
        <f t="shared" si="684"/>
        <v>6.2</v>
      </c>
      <c r="BE2288">
        <v>6.2</v>
      </c>
      <c r="BF2288" s="4">
        <v>0.74</v>
      </c>
      <c r="BG2288" s="4">
        <v>13.2</v>
      </c>
      <c r="BH2288" s="4">
        <f t="shared" si="666"/>
        <v>72.400000000000006</v>
      </c>
      <c r="BJ2288">
        <v>72.400000000000006</v>
      </c>
    </row>
    <row r="2289" spans="1:62" x14ac:dyDescent="0.25">
      <c r="A2289" s="4" t="s">
        <v>173</v>
      </c>
      <c r="B2289" s="4">
        <v>2009</v>
      </c>
      <c r="C2289" s="4">
        <v>1</v>
      </c>
      <c r="E2289" s="4">
        <f t="shared" si="667"/>
        <v>3.1791170226777559E-3</v>
      </c>
      <c r="F2289">
        <v>182</v>
      </c>
      <c r="H2289" s="4">
        <f t="shared" si="668"/>
        <v>1.3615888411902125E-2</v>
      </c>
      <c r="I2289">
        <f t="shared" si="669"/>
        <v>0</v>
      </c>
      <c r="K2289">
        <v>0</v>
      </c>
      <c r="L2289" s="4">
        <v>4.9400000000000004</v>
      </c>
      <c r="M2289">
        <f t="shared" si="670"/>
        <v>1.8982639441567412E-4</v>
      </c>
      <c r="O2289" s="4">
        <f t="shared" si="671"/>
        <v>75.225658199999998</v>
      </c>
      <c r="Q2289">
        <v>75.225658199999998</v>
      </c>
      <c r="S2289" s="4">
        <f t="shared" si="672"/>
        <v>1.2276440336999126E-2</v>
      </c>
      <c r="T2289">
        <v>99</v>
      </c>
      <c r="W2289" s="4">
        <f t="shared" si="673"/>
        <v>0</v>
      </c>
      <c r="X2289">
        <v>0</v>
      </c>
      <c r="Y2289" s="4">
        <v>32.4</v>
      </c>
      <c r="AB2289" s="4">
        <f t="shared" si="674"/>
        <v>0</v>
      </c>
      <c r="AC2289" s="3">
        <v>0</v>
      </c>
      <c r="AD2289" s="4">
        <f t="shared" si="675"/>
        <v>1.2074251739979738E-2</v>
      </c>
      <c r="AE2289">
        <f t="shared" si="676"/>
        <v>99</v>
      </c>
      <c r="AG2289">
        <v>99</v>
      </c>
      <c r="AH2289" s="4">
        <f t="shared" si="677"/>
        <v>2.64</v>
      </c>
      <c r="AJ2289">
        <v>2.64</v>
      </c>
      <c r="AK2289" s="4">
        <f t="shared" si="678"/>
        <v>1.1445615135618708E-2</v>
      </c>
      <c r="AL2289">
        <f t="shared" si="679"/>
        <v>99</v>
      </c>
      <c r="AN2289">
        <v>99</v>
      </c>
      <c r="AO2289" s="4">
        <f t="shared" si="680"/>
        <v>0.1</v>
      </c>
      <c r="AQ2289">
        <v>0.1</v>
      </c>
      <c r="AR2289" s="4">
        <f t="shared" si="681"/>
        <v>976.95659999999998</v>
      </c>
      <c r="AT2289">
        <v>976.95659999999998</v>
      </c>
      <c r="AU2289">
        <v>976.95659999999998</v>
      </c>
      <c r="AV2289" s="4">
        <f t="shared" si="682"/>
        <v>87298</v>
      </c>
      <c r="AX2289">
        <v>87298</v>
      </c>
      <c r="AY2289">
        <v>87298</v>
      </c>
      <c r="AZ2289" s="4">
        <f t="shared" si="683"/>
        <v>5.8</v>
      </c>
      <c r="BB2289">
        <v>5.8</v>
      </c>
      <c r="BC2289" s="4">
        <f t="shared" si="684"/>
        <v>6.2</v>
      </c>
      <c r="BE2289">
        <v>6.2</v>
      </c>
      <c r="BF2289" s="4">
        <v>0.73899999999999999</v>
      </c>
      <c r="BG2289" s="4">
        <v>13.2</v>
      </c>
      <c r="BH2289" s="4">
        <f t="shared" si="666"/>
        <v>72.3</v>
      </c>
      <c r="BJ2289">
        <v>72.3</v>
      </c>
    </row>
    <row r="2290" spans="1:62" x14ac:dyDescent="0.25">
      <c r="A2290" s="4" t="s">
        <v>173</v>
      </c>
      <c r="B2290" s="4">
        <v>2008</v>
      </c>
      <c r="C2290" s="4">
        <v>1</v>
      </c>
      <c r="E2290" s="4">
        <f t="shared" si="667"/>
        <v>3.1716337064559611E-3</v>
      </c>
      <c r="F2290">
        <v>184</v>
      </c>
      <c r="H2290" s="4">
        <f t="shared" si="668"/>
        <v>1.3615888411902125E-2</v>
      </c>
      <c r="I2290">
        <f t="shared" si="669"/>
        <v>0</v>
      </c>
      <c r="K2290">
        <v>0</v>
      </c>
      <c r="L2290" s="4">
        <v>6.33</v>
      </c>
      <c r="M2290">
        <f t="shared" si="670"/>
        <v>2.0065014892810235E-4</v>
      </c>
      <c r="O2290" s="4">
        <f t="shared" si="671"/>
        <v>701.85263640000005</v>
      </c>
      <c r="Q2290">
        <v>701.85263640000005</v>
      </c>
      <c r="S2290" s="4">
        <f t="shared" si="672"/>
        <v>1.2276440336999126E-2</v>
      </c>
      <c r="T2290">
        <v>99</v>
      </c>
      <c r="W2290" s="4">
        <f t="shared" si="673"/>
        <v>0</v>
      </c>
      <c r="X2290">
        <v>0</v>
      </c>
      <c r="Y2290" s="4">
        <v>31.8</v>
      </c>
      <c r="AB2290" s="4">
        <f t="shared" si="674"/>
        <v>0</v>
      </c>
      <c r="AC2290" s="3">
        <v>0</v>
      </c>
      <c r="AD2290" s="4">
        <f t="shared" si="675"/>
        <v>1.2062483405426334E-2</v>
      </c>
      <c r="AE2290">
        <f t="shared" si="676"/>
        <v>99</v>
      </c>
      <c r="AG2290">
        <v>99</v>
      </c>
      <c r="AH2290" s="4">
        <f t="shared" si="677"/>
        <v>2.64</v>
      </c>
      <c r="AJ2290">
        <v>2.64</v>
      </c>
      <c r="AK2290" s="4">
        <f t="shared" si="678"/>
        <v>1.1434302193748873E-2</v>
      </c>
      <c r="AL2290">
        <f t="shared" si="679"/>
        <v>99</v>
      </c>
      <c r="AN2290">
        <v>99</v>
      </c>
      <c r="AO2290" s="4">
        <f t="shared" si="680"/>
        <v>0.1</v>
      </c>
      <c r="AQ2290">
        <v>0.1</v>
      </c>
      <c r="AR2290" s="4">
        <f t="shared" si="681"/>
        <v>10972.078698625</v>
      </c>
      <c r="AT2290">
        <v>11122.8627</v>
      </c>
      <c r="AU2290">
        <v>11122.8627</v>
      </c>
      <c r="AV2290" s="4">
        <f t="shared" si="682"/>
        <v>86956</v>
      </c>
      <c r="AX2290">
        <v>86956</v>
      </c>
      <c r="AY2290">
        <v>86956</v>
      </c>
      <c r="AZ2290" s="4">
        <f t="shared" si="683"/>
        <v>5.9</v>
      </c>
      <c r="BB2290">
        <v>5.9</v>
      </c>
      <c r="BC2290" s="4">
        <f t="shared" si="684"/>
        <v>6.3</v>
      </c>
      <c r="BE2290">
        <v>6.3</v>
      </c>
      <c r="BF2290" s="4">
        <v>0.73899999999999999</v>
      </c>
      <c r="BG2290" s="4">
        <v>13.2</v>
      </c>
      <c r="BH2290" s="4">
        <f t="shared" si="666"/>
        <v>72.2</v>
      </c>
      <c r="BJ2290">
        <v>72.2</v>
      </c>
    </row>
    <row r="2291" spans="1:62" x14ac:dyDescent="0.25">
      <c r="A2291" s="4" t="s">
        <v>173</v>
      </c>
      <c r="B2291" s="4">
        <v>2007</v>
      </c>
      <c r="C2291" s="4">
        <v>1</v>
      </c>
      <c r="E2291" s="4">
        <f t="shared" si="667"/>
        <v>3.1675910790582031E-3</v>
      </c>
      <c r="F2291">
        <v>185</v>
      </c>
      <c r="H2291" s="4">
        <f t="shared" si="668"/>
        <v>1.3615888411902125E-2</v>
      </c>
      <c r="I2291">
        <f t="shared" si="669"/>
        <v>0</v>
      </c>
      <c r="K2291">
        <v>0</v>
      </c>
      <c r="L2291" s="4">
        <v>8.1199999999999992</v>
      </c>
      <c r="M2291">
        <f t="shared" si="670"/>
        <v>1.9987888745041802E-4</v>
      </c>
      <c r="O2291" s="4">
        <f t="shared" si="671"/>
        <v>916.4741775</v>
      </c>
      <c r="Q2291">
        <v>916.4741775</v>
      </c>
      <c r="S2291" s="4">
        <f t="shared" si="672"/>
        <v>1.2276440336999126E-2</v>
      </c>
      <c r="T2291">
        <v>99</v>
      </c>
      <c r="W2291" s="4">
        <f t="shared" si="673"/>
        <v>1</v>
      </c>
      <c r="X2291">
        <v>1</v>
      </c>
      <c r="Y2291" s="4">
        <v>31.2</v>
      </c>
      <c r="AB2291" s="4">
        <f t="shared" si="674"/>
        <v>0</v>
      </c>
      <c r="AC2291" s="3">
        <v>0</v>
      </c>
      <c r="AD2291" s="4">
        <f t="shared" si="675"/>
        <v>1.2050696808634024E-2</v>
      </c>
      <c r="AE2291">
        <f t="shared" si="676"/>
        <v>99</v>
      </c>
      <c r="AG2291">
        <v>99</v>
      </c>
      <c r="AH2291" s="4">
        <f t="shared" si="677"/>
        <v>3.3</v>
      </c>
      <c r="AJ2291">
        <v>3.3</v>
      </c>
      <c r="AK2291" s="4">
        <f t="shared" si="678"/>
        <v>1.1422971137818696E-2</v>
      </c>
      <c r="AL2291">
        <f t="shared" si="679"/>
        <v>99</v>
      </c>
      <c r="AN2291">
        <v>99</v>
      </c>
      <c r="AO2291" s="4">
        <f t="shared" si="680"/>
        <v>0.1</v>
      </c>
      <c r="AQ2291">
        <v>0.1</v>
      </c>
      <c r="AR2291" s="4">
        <f t="shared" si="681"/>
        <v>10972.078698625</v>
      </c>
      <c r="AT2291">
        <v>12154.82994</v>
      </c>
      <c r="AU2291">
        <v>12154.82994</v>
      </c>
      <c r="AV2291" s="4">
        <f t="shared" si="682"/>
        <v>8533</v>
      </c>
      <c r="AX2291">
        <v>8533</v>
      </c>
      <c r="AY2291">
        <v>8533</v>
      </c>
      <c r="AZ2291" s="4">
        <f t="shared" si="683"/>
        <v>5.9</v>
      </c>
      <c r="BB2291">
        <v>5.9</v>
      </c>
      <c r="BC2291" s="4">
        <f t="shared" si="684"/>
        <v>6.3</v>
      </c>
      <c r="BE2291">
        <v>6.3</v>
      </c>
      <c r="BF2291" s="4">
        <v>0.73299999999999998</v>
      </c>
      <c r="BG2291" s="4">
        <v>13.1</v>
      </c>
      <c r="BH2291" s="4">
        <f t="shared" si="666"/>
        <v>72.2</v>
      </c>
      <c r="BJ2291">
        <v>72.2</v>
      </c>
    </row>
    <row r="2292" spans="1:62" x14ac:dyDescent="0.25">
      <c r="A2292" s="4" t="s">
        <v>173</v>
      </c>
      <c r="B2292" s="4">
        <v>2006</v>
      </c>
      <c r="C2292" s="4">
        <v>1</v>
      </c>
      <c r="E2292" s="4">
        <f t="shared" si="667"/>
        <v>3.1675910790582031E-3</v>
      </c>
      <c r="F2292">
        <v>185</v>
      </c>
      <c r="H2292" s="4">
        <f t="shared" si="668"/>
        <v>1.3615888411902125E-2</v>
      </c>
      <c r="I2292">
        <f t="shared" si="669"/>
        <v>0</v>
      </c>
      <c r="K2292">
        <v>0</v>
      </c>
      <c r="L2292" s="4">
        <v>8.1199999999999992</v>
      </c>
      <c r="M2292">
        <f t="shared" si="670"/>
        <v>1.9067522068931365E-4</v>
      </c>
      <c r="O2292" s="4">
        <f t="shared" si="671"/>
        <v>102.373909</v>
      </c>
      <c r="Q2292">
        <v>102.373909</v>
      </c>
      <c r="S2292" s="4">
        <f t="shared" si="672"/>
        <v>1.2276440336999126E-2</v>
      </c>
      <c r="T2292">
        <v>99</v>
      </c>
      <c r="W2292" s="4">
        <f t="shared" si="673"/>
        <v>10</v>
      </c>
      <c r="X2292">
        <v>10</v>
      </c>
      <c r="Y2292" s="4">
        <v>3.7</v>
      </c>
      <c r="AB2292" s="4">
        <f t="shared" si="674"/>
        <v>0</v>
      </c>
      <c r="AC2292" s="3">
        <v>0</v>
      </c>
      <c r="AD2292" s="4">
        <f t="shared" si="675"/>
        <v>1.2038891851975316E-2</v>
      </c>
      <c r="AE2292">
        <f t="shared" si="676"/>
        <v>99</v>
      </c>
      <c r="AG2292">
        <v>99</v>
      </c>
      <c r="AH2292" s="4">
        <f t="shared" si="677"/>
        <v>3.73</v>
      </c>
      <c r="AJ2292">
        <v>3.73</v>
      </c>
      <c r="AK2292" s="4">
        <f t="shared" si="678"/>
        <v>1.1411621868800795E-2</v>
      </c>
      <c r="AL2292">
        <f t="shared" si="679"/>
        <v>99</v>
      </c>
      <c r="AN2292">
        <v>99</v>
      </c>
      <c r="AO2292" s="4">
        <f t="shared" si="680"/>
        <v>0.1</v>
      </c>
      <c r="AQ2292">
        <v>0.1</v>
      </c>
      <c r="AR2292" s="4">
        <f t="shared" si="681"/>
        <v>1214.39987</v>
      </c>
      <c r="AT2292">
        <v>1214.39987</v>
      </c>
      <c r="AU2292">
        <v>1214.39987</v>
      </c>
      <c r="AV2292" s="4">
        <f t="shared" si="682"/>
        <v>846</v>
      </c>
      <c r="AX2292">
        <v>846</v>
      </c>
      <c r="AY2292">
        <v>846</v>
      </c>
      <c r="AZ2292" s="4">
        <f t="shared" si="683"/>
        <v>5.9</v>
      </c>
      <c r="BB2292">
        <v>5.9</v>
      </c>
      <c r="BC2292" s="4">
        <f t="shared" si="684"/>
        <v>6.3</v>
      </c>
      <c r="BE2292">
        <v>6.3</v>
      </c>
      <c r="BF2292" s="4">
        <v>0.72799999999999998</v>
      </c>
      <c r="BG2292" s="4">
        <v>13.1</v>
      </c>
      <c r="BH2292" s="4">
        <f t="shared" si="666"/>
        <v>72.2</v>
      </c>
      <c r="BJ2292">
        <v>72.2</v>
      </c>
    </row>
    <row r="2293" spans="1:62" x14ac:dyDescent="0.25">
      <c r="A2293" s="4" t="s">
        <v>173</v>
      </c>
      <c r="B2293" s="4">
        <v>2005</v>
      </c>
      <c r="C2293" s="4">
        <v>1</v>
      </c>
      <c r="E2293" s="4">
        <f t="shared" si="667"/>
        <v>3.1675910790582031E-3</v>
      </c>
      <c r="F2293">
        <v>185</v>
      </c>
      <c r="H2293" s="4">
        <f t="shared" si="668"/>
        <v>1.3615888411902125E-2</v>
      </c>
      <c r="I2293">
        <f t="shared" si="669"/>
        <v>0</v>
      </c>
      <c r="K2293">
        <v>0</v>
      </c>
      <c r="L2293" s="4">
        <v>7.82</v>
      </c>
      <c r="M2293">
        <f t="shared" si="670"/>
        <v>1.8805311794119821E-4</v>
      </c>
      <c r="O2293" s="4">
        <f t="shared" si="671"/>
        <v>21.465313200000001</v>
      </c>
      <c r="Q2293">
        <v>21.465313200000001</v>
      </c>
      <c r="S2293" s="4">
        <f t="shared" si="672"/>
        <v>1.2276440336999126E-2</v>
      </c>
      <c r="T2293">
        <v>99</v>
      </c>
      <c r="W2293" s="4">
        <f t="shared" si="673"/>
        <v>0</v>
      </c>
      <c r="X2293">
        <v>0</v>
      </c>
      <c r="Y2293" s="4">
        <v>3.1</v>
      </c>
      <c r="AB2293" s="4">
        <f t="shared" si="674"/>
        <v>0</v>
      </c>
      <c r="AC2293" s="3">
        <v>0</v>
      </c>
      <c r="AD2293" s="4">
        <f t="shared" si="675"/>
        <v>1.2027068436988923E-2</v>
      </c>
      <c r="AE2293">
        <f t="shared" si="676"/>
        <v>99</v>
      </c>
      <c r="AG2293">
        <v>99</v>
      </c>
      <c r="AH2293" s="4">
        <f t="shared" si="677"/>
        <v>3.91</v>
      </c>
      <c r="AJ2293">
        <v>3.91</v>
      </c>
      <c r="AK2293" s="4">
        <f t="shared" si="678"/>
        <v>1.1400254286810324E-2</v>
      </c>
      <c r="AL2293">
        <f t="shared" si="679"/>
        <v>99</v>
      </c>
      <c r="AN2293">
        <v>99</v>
      </c>
      <c r="AO2293" s="4">
        <f t="shared" si="680"/>
        <v>0.1</v>
      </c>
      <c r="AQ2293">
        <v>0.1</v>
      </c>
      <c r="AR2293" s="4">
        <f t="shared" si="681"/>
        <v>1192.5174</v>
      </c>
      <c r="AT2293">
        <v>1192.5174</v>
      </c>
      <c r="AU2293">
        <v>1192.5174</v>
      </c>
      <c r="AV2293" s="4">
        <f t="shared" si="682"/>
        <v>82858</v>
      </c>
      <c r="AX2293">
        <v>82858</v>
      </c>
      <c r="AY2293">
        <v>82858</v>
      </c>
      <c r="AZ2293" s="4">
        <f t="shared" si="683"/>
        <v>6</v>
      </c>
      <c r="BB2293">
        <v>6</v>
      </c>
      <c r="BC2293" s="4">
        <f t="shared" si="684"/>
        <v>6.4</v>
      </c>
      <c r="BE2293">
        <v>6.4</v>
      </c>
      <c r="BF2293" s="4">
        <v>0.71199999999999997</v>
      </c>
      <c r="BG2293" s="4">
        <v>12.1</v>
      </c>
      <c r="BH2293" s="4">
        <f t="shared" si="666"/>
        <v>72.2</v>
      </c>
      <c r="BJ2293">
        <v>72.2</v>
      </c>
    </row>
    <row r="2294" spans="1:62" x14ac:dyDescent="0.25">
      <c r="A2294" s="4" t="s">
        <v>173</v>
      </c>
      <c r="B2294" s="4">
        <v>2004</v>
      </c>
      <c r="C2294" s="4">
        <v>1</v>
      </c>
      <c r="E2294" s="4">
        <f t="shared" si="667"/>
        <v>3.1633488307457802E-3</v>
      </c>
      <c r="F2294">
        <v>186</v>
      </c>
      <c r="H2294" s="4">
        <f t="shared" si="668"/>
        <v>1.3615888411902125E-2</v>
      </c>
      <c r="I2294">
        <f t="shared" si="669"/>
        <v>0</v>
      </c>
      <c r="K2294">
        <v>0</v>
      </c>
      <c r="L2294" s="4">
        <v>7.91</v>
      </c>
      <c r="M2294">
        <f t="shared" si="670"/>
        <v>1.8776093428425167E-4</v>
      </c>
      <c r="O2294" s="4">
        <f t="shared" si="671"/>
        <v>12.943245810000001</v>
      </c>
      <c r="Q2294">
        <v>12.943245810000001</v>
      </c>
      <c r="S2294" s="4">
        <f t="shared" si="672"/>
        <v>1.2276440336999126E-2</v>
      </c>
      <c r="T2294">
        <v>99</v>
      </c>
      <c r="W2294" s="4">
        <f t="shared" si="673"/>
        <v>0</v>
      </c>
      <c r="X2294">
        <v>0</v>
      </c>
      <c r="Y2294" s="4">
        <v>29.2</v>
      </c>
      <c r="AB2294" s="4">
        <f t="shared" si="674"/>
        <v>0</v>
      </c>
      <c r="AC2294" s="3">
        <v>0</v>
      </c>
      <c r="AD2294" s="4">
        <f t="shared" si="675"/>
        <v>1.2015226464370444E-2</v>
      </c>
      <c r="AE2294">
        <f t="shared" si="676"/>
        <v>99</v>
      </c>
      <c r="AG2294">
        <v>99</v>
      </c>
      <c r="AH2294" s="4">
        <f t="shared" si="677"/>
        <v>4.17</v>
      </c>
      <c r="AJ2294">
        <v>4.17</v>
      </c>
      <c r="AK2294" s="4">
        <f t="shared" si="678"/>
        <v>1.1388868291095299E-2</v>
      </c>
      <c r="AL2294">
        <f t="shared" si="679"/>
        <v>99</v>
      </c>
      <c r="AN2294">
        <v>99</v>
      </c>
      <c r="AO2294" s="4">
        <f t="shared" si="680"/>
        <v>0.1</v>
      </c>
      <c r="AQ2294">
        <v>0.1</v>
      </c>
      <c r="AR2294" s="4">
        <f t="shared" si="681"/>
        <v>1176.6587099999999</v>
      </c>
      <c r="AT2294">
        <v>1176.6587099999999</v>
      </c>
      <c r="AU2294">
        <v>1176.6587099999999</v>
      </c>
      <c r="AV2294" s="4">
        <f t="shared" si="682"/>
        <v>82475</v>
      </c>
      <c r="AX2294">
        <v>82475</v>
      </c>
      <c r="AY2294">
        <v>82475</v>
      </c>
      <c r="AZ2294" s="4">
        <f t="shared" si="683"/>
        <v>6</v>
      </c>
      <c r="BB2294">
        <v>6</v>
      </c>
      <c r="BC2294" s="4">
        <f t="shared" si="684"/>
        <v>6.4</v>
      </c>
      <c r="BE2294">
        <v>6.4</v>
      </c>
      <c r="BF2294" s="4">
        <v>0.71499999999999997</v>
      </c>
      <c r="BG2294" s="4">
        <v>12.3</v>
      </c>
      <c r="BH2294" s="4">
        <f t="shared" si="666"/>
        <v>72.099999999999994</v>
      </c>
      <c r="BJ2294">
        <v>72.099999999999994</v>
      </c>
    </row>
    <row r="2295" spans="1:62" x14ac:dyDescent="0.25">
      <c r="A2295" s="4" t="s">
        <v>173</v>
      </c>
      <c r="B2295" s="4">
        <v>2003</v>
      </c>
      <c r="C2295" s="4">
        <v>1</v>
      </c>
      <c r="E2295" s="4">
        <f t="shared" si="667"/>
        <v>3.1675910790582031E-3</v>
      </c>
      <c r="F2295">
        <v>185</v>
      </c>
      <c r="H2295" s="4">
        <f t="shared" si="668"/>
        <v>1.3615888411902125E-2</v>
      </c>
      <c r="I2295">
        <f t="shared" si="669"/>
        <v>0</v>
      </c>
      <c r="K2295">
        <v>0</v>
      </c>
      <c r="L2295" s="4">
        <v>7.41</v>
      </c>
      <c r="M2295">
        <f t="shared" si="670"/>
        <v>2.004047469193407E-4</v>
      </c>
      <c r="O2295" s="4">
        <f t="shared" si="671"/>
        <v>843.11866620000001</v>
      </c>
      <c r="Q2295">
        <v>843.11866620000001</v>
      </c>
      <c r="S2295" s="4">
        <f t="shared" si="672"/>
        <v>1.2276440336999126E-2</v>
      </c>
      <c r="T2295">
        <v>99</v>
      </c>
      <c r="W2295" s="4">
        <f t="shared" si="673"/>
        <v>0</v>
      </c>
      <c r="X2295">
        <v>0</v>
      </c>
      <c r="Y2295" s="4">
        <v>28.7</v>
      </c>
      <c r="AB2295" s="4">
        <f t="shared" si="674"/>
        <v>0</v>
      </c>
      <c r="AC2295" s="3">
        <v>0</v>
      </c>
      <c r="AD2295" s="4">
        <f t="shared" si="675"/>
        <v>1.2003365833962984E-2</v>
      </c>
      <c r="AE2295">
        <f t="shared" si="676"/>
        <v>99</v>
      </c>
      <c r="AG2295">
        <v>99</v>
      </c>
      <c r="AH2295" s="4">
        <f t="shared" si="677"/>
        <v>4.6399999999999997</v>
      </c>
      <c r="AJ2295">
        <v>4.6399999999999997</v>
      </c>
      <c r="AK2295" s="4">
        <f t="shared" si="678"/>
        <v>1.1377463780026902E-2</v>
      </c>
      <c r="AL2295">
        <f t="shared" si="679"/>
        <v>99</v>
      </c>
      <c r="AN2295">
        <v>99</v>
      </c>
      <c r="AO2295" s="4">
        <f t="shared" si="680"/>
        <v>0.1</v>
      </c>
      <c r="AQ2295">
        <v>0.1</v>
      </c>
      <c r="AR2295" s="4">
        <f t="shared" si="681"/>
        <v>8524.9612359999992</v>
      </c>
      <c r="AT2295">
        <v>8524.9612359999992</v>
      </c>
      <c r="AU2295">
        <v>8524.9612359999992</v>
      </c>
      <c r="AV2295" s="4">
        <f t="shared" si="682"/>
        <v>82781</v>
      </c>
      <c r="AX2295">
        <v>82781</v>
      </c>
      <c r="AY2295">
        <v>82781</v>
      </c>
      <c r="AZ2295" s="4">
        <f t="shared" si="683"/>
        <v>6.1</v>
      </c>
      <c r="BB2295">
        <v>6.1</v>
      </c>
      <c r="BC2295" s="4">
        <f t="shared" si="684"/>
        <v>6.5</v>
      </c>
      <c r="BE2295">
        <v>6.5</v>
      </c>
      <c r="BF2295" s="4">
        <v>0.71299999999999997</v>
      </c>
      <c r="BG2295" s="4">
        <v>12.1</v>
      </c>
      <c r="BH2295" s="4">
        <f t="shared" si="666"/>
        <v>72.099999999999994</v>
      </c>
      <c r="BJ2295">
        <v>72.099999999999994</v>
      </c>
    </row>
    <row r="2296" spans="1:62" x14ac:dyDescent="0.25">
      <c r="A2296" s="4" t="s">
        <v>173</v>
      </c>
      <c r="B2296" s="4">
        <v>2002</v>
      </c>
      <c r="C2296" s="4">
        <v>1</v>
      </c>
      <c r="E2296" s="4">
        <f t="shared" si="667"/>
        <v>3.1633488307457802E-3</v>
      </c>
      <c r="F2296">
        <v>186</v>
      </c>
      <c r="H2296" s="4">
        <f t="shared" si="668"/>
        <v>1.3615888411902125E-2</v>
      </c>
      <c r="I2296">
        <f t="shared" si="669"/>
        <v>0</v>
      </c>
      <c r="K2296">
        <v>0</v>
      </c>
      <c r="L2296" s="4">
        <v>11.15</v>
      </c>
      <c r="M2296">
        <f t="shared" si="670"/>
        <v>1.9989977046119494E-4</v>
      </c>
      <c r="O2296" s="4">
        <f t="shared" si="671"/>
        <v>562.36018479999996</v>
      </c>
      <c r="Q2296">
        <v>562.36018479999996</v>
      </c>
      <c r="S2296" s="4">
        <f t="shared" si="672"/>
        <v>1.2276440336999126E-2</v>
      </c>
      <c r="T2296">
        <v>99</v>
      </c>
      <c r="W2296" s="4">
        <f t="shared" si="673"/>
        <v>0</v>
      </c>
      <c r="X2296">
        <v>0</v>
      </c>
      <c r="Y2296" s="4">
        <v>28.1</v>
      </c>
      <c r="AB2296" s="4">
        <f t="shared" si="674"/>
        <v>0</v>
      </c>
      <c r="AC2296" s="3">
        <v>0</v>
      </c>
      <c r="AD2296" s="4">
        <f t="shared" si="675"/>
        <v>1.1991486444747637E-2</v>
      </c>
      <c r="AE2296">
        <f t="shared" si="676"/>
        <v>99</v>
      </c>
      <c r="AG2296">
        <v>99</v>
      </c>
      <c r="AH2296" s="4">
        <f t="shared" si="677"/>
        <v>4.21</v>
      </c>
      <c r="AJ2296">
        <v>4.21</v>
      </c>
      <c r="AK2296" s="4">
        <f t="shared" si="678"/>
        <v>1.1366040651089536E-2</v>
      </c>
      <c r="AL2296">
        <f t="shared" si="679"/>
        <v>99</v>
      </c>
      <c r="AN2296">
        <v>99</v>
      </c>
      <c r="AO2296" s="4">
        <f t="shared" si="680"/>
        <v>0.1</v>
      </c>
      <c r="AQ2296">
        <v>0.1</v>
      </c>
      <c r="AR2296" s="4">
        <f t="shared" si="681"/>
        <v>8331.2619969999996</v>
      </c>
      <c r="AT2296">
        <v>8331.2619969999996</v>
      </c>
      <c r="AU2296">
        <v>8331.2619969999996</v>
      </c>
      <c r="AV2296" s="4">
        <f t="shared" si="682"/>
        <v>83723</v>
      </c>
      <c r="AX2296">
        <v>83723</v>
      </c>
      <c r="AY2296">
        <v>83723</v>
      </c>
      <c r="AZ2296" s="4">
        <f t="shared" si="683"/>
        <v>6.1</v>
      </c>
      <c r="BB2296">
        <v>6.1</v>
      </c>
      <c r="BC2296" s="4">
        <f t="shared" si="684"/>
        <v>6.6</v>
      </c>
      <c r="BE2296">
        <v>6.6</v>
      </c>
      <c r="BF2296" s="4">
        <v>0.71199999999999997</v>
      </c>
      <c r="BG2296" s="4">
        <v>12.1</v>
      </c>
      <c r="BH2296" s="4">
        <f t="shared" si="666"/>
        <v>72.099999999999994</v>
      </c>
      <c r="BJ2296">
        <v>72.099999999999994</v>
      </c>
    </row>
    <row r="2297" spans="1:62" x14ac:dyDescent="0.25">
      <c r="A2297" s="4" t="s">
        <v>173</v>
      </c>
      <c r="B2297" s="4">
        <v>2001</v>
      </c>
      <c r="C2297" s="4">
        <v>1</v>
      </c>
      <c r="E2297" s="4">
        <f t="shared" si="667"/>
        <v>3.1589077776896803E-3</v>
      </c>
      <c r="F2297">
        <v>187</v>
      </c>
      <c r="H2297" s="4">
        <f t="shared" si="668"/>
        <v>1.3615888411902125E-2</v>
      </c>
      <c r="I2297">
        <f t="shared" si="669"/>
        <v>0</v>
      </c>
      <c r="K2297">
        <v>0</v>
      </c>
      <c r="L2297" s="4">
        <v>6.72</v>
      </c>
      <c r="M2297">
        <f t="shared" si="670"/>
        <v>2.0045693387942814E-4</v>
      </c>
      <c r="O2297" s="4">
        <f t="shared" si="671"/>
        <v>643.70357520000005</v>
      </c>
      <c r="Q2297">
        <v>643.70357520000005</v>
      </c>
      <c r="S2297" s="4">
        <f t="shared" si="672"/>
        <v>1.3286180512832984E-2</v>
      </c>
      <c r="T2297">
        <v>96</v>
      </c>
      <c r="W2297" s="4">
        <f t="shared" si="673"/>
        <v>0</v>
      </c>
      <c r="X2297">
        <v>0</v>
      </c>
      <c r="Y2297" s="4">
        <v>27.6</v>
      </c>
      <c r="AB2297" s="4">
        <f t="shared" si="674"/>
        <v>0</v>
      </c>
      <c r="AC2297" s="3">
        <v>0</v>
      </c>
      <c r="AD2297" s="4">
        <f t="shared" si="675"/>
        <v>1.2954806489891564E-2</v>
      </c>
      <c r="AE2297">
        <f t="shared" si="676"/>
        <v>96</v>
      </c>
      <c r="AG2297">
        <v>96</v>
      </c>
      <c r="AH2297" s="4">
        <f t="shared" si="677"/>
        <v>4.45</v>
      </c>
      <c r="AJ2297">
        <v>4.45</v>
      </c>
      <c r="AK2297" s="4">
        <f t="shared" si="678"/>
        <v>1.2256731861121032E-2</v>
      </c>
      <c r="AL2297">
        <f t="shared" si="679"/>
        <v>96</v>
      </c>
      <c r="AN2297">
        <v>96</v>
      </c>
      <c r="AO2297" s="4">
        <f t="shared" si="680"/>
        <v>0.1</v>
      </c>
      <c r="AQ2297">
        <v>0.1</v>
      </c>
      <c r="AR2297" s="4">
        <f t="shared" si="681"/>
        <v>7663.1378000000004</v>
      </c>
      <c r="AT2297">
        <v>7663.1378000000004</v>
      </c>
      <c r="AU2297">
        <v>7663.1378000000004</v>
      </c>
      <c r="AV2297" s="4">
        <f t="shared" si="682"/>
        <v>8122</v>
      </c>
      <c r="AX2297">
        <v>8122</v>
      </c>
      <c r="AY2297">
        <v>8122</v>
      </c>
      <c r="AZ2297" s="4">
        <f t="shared" si="683"/>
        <v>6.2</v>
      </c>
      <c r="BB2297">
        <v>6.2</v>
      </c>
      <c r="BC2297" s="4">
        <f t="shared" si="684"/>
        <v>6.6</v>
      </c>
      <c r="BE2297">
        <v>6.6</v>
      </c>
      <c r="BF2297" s="4">
        <v>0.71399999999999997</v>
      </c>
      <c r="BG2297" s="4">
        <v>12.2</v>
      </c>
      <c r="BH2297" s="4">
        <f t="shared" si="666"/>
        <v>72</v>
      </c>
      <c r="BJ2297">
        <v>72</v>
      </c>
    </row>
    <row r="2298" spans="1:62" x14ac:dyDescent="0.25">
      <c r="A2298" s="4" t="s">
        <v>173</v>
      </c>
      <c r="B2298" s="4">
        <v>2000</v>
      </c>
      <c r="C2298" s="4">
        <v>1</v>
      </c>
      <c r="E2298" s="4">
        <f t="shared" si="667"/>
        <v>3.1542687735200796E-3</v>
      </c>
      <c r="F2298">
        <v>188</v>
      </c>
      <c r="H2298" s="4">
        <f t="shared" si="668"/>
        <v>1.3615888411902125E-2</v>
      </c>
      <c r="I2298">
        <f t="shared" si="669"/>
        <v>0</v>
      </c>
      <c r="K2298">
        <v>0</v>
      </c>
      <c r="L2298" s="4">
        <v>8.24</v>
      </c>
      <c r="M2298">
        <f t="shared" si="670"/>
        <v>2.0021131024027927E-4</v>
      </c>
      <c r="O2298" s="4">
        <f t="shared" si="671"/>
        <v>601.76081150000005</v>
      </c>
      <c r="Q2298">
        <v>601.76081150000005</v>
      </c>
      <c r="S2298" s="4">
        <f t="shared" si="672"/>
        <v>1.2624262505316943E-2</v>
      </c>
      <c r="T2298">
        <v>98</v>
      </c>
      <c r="W2298" s="4">
        <f t="shared" si="673"/>
        <v>0</v>
      </c>
      <c r="X2298">
        <v>0</v>
      </c>
      <c r="Y2298" s="4">
        <v>27.1</v>
      </c>
      <c r="AB2298" s="4">
        <f t="shared" si="674"/>
        <v>0</v>
      </c>
      <c r="AC2298" s="3">
        <v>0</v>
      </c>
      <c r="AD2298" s="4">
        <f t="shared" si="675"/>
        <v>1.2303812147811731E-2</v>
      </c>
      <c r="AE2298">
        <f t="shared" si="676"/>
        <v>98</v>
      </c>
      <c r="AG2298">
        <v>98</v>
      </c>
      <c r="AH2298" s="4">
        <f t="shared" si="677"/>
        <v>4.62</v>
      </c>
      <c r="AJ2298">
        <v>4.62</v>
      </c>
      <c r="AK2298" s="4">
        <f t="shared" si="678"/>
        <v>1.1653183047808819E-2</v>
      </c>
      <c r="AL2298">
        <f t="shared" si="679"/>
        <v>98</v>
      </c>
      <c r="AN2298">
        <v>98</v>
      </c>
      <c r="AO2298" s="4">
        <f t="shared" si="680"/>
        <v>0.1</v>
      </c>
      <c r="AQ2298">
        <v>0.1</v>
      </c>
      <c r="AR2298" s="4">
        <f t="shared" si="681"/>
        <v>7578.8515299999999</v>
      </c>
      <c r="AT2298">
        <v>7578.8515299999999</v>
      </c>
      <c r="AU2298">
        <v>7578.8515299999999</v>
      </c>
      <c r="AV2298" s="4">
        <f t="shared" si="682"/>
        <v>81131</v>
      </c>
      <c r="AX2298">
        <v>81131</v>
      </c>
      <c r="AY2298">
        <v>81131</v>
      </c>
      <c r="AZ2298" s="4">
        <f t="shared" si="683"/>
        <v>6.3</v>
      </c>
      <c r="BB2298">
        <v>6.3</v>
      </c>
      <c r="BC2298" s="4">
        <f t="shared" si="684"/>
        <v>6.7</v>
      </c>
      <c r="BE2298">
        <v>6.7</v>
      </c>
      <c r="BF2298" s="4">
        <v>0</v>
      </c>
      <c r="BG2298" s="4">
        <v>12.3</v>
      </c>
      <c r="BH2298" s="4">
        <f t="shared" si="666"/>
        <v>71.8</v>
      </c>
      <c r="BJ2298">
        <v>71.8</v>
      </c>
    </row>
    <row r="2299" spans="1:62" x14ac:dyDescent="0.25">
      <c r="A2299" s="4" t="s">
        <v>174</v>
      </c>
      <c r="B2299" s="4">
        <v>2015</v>
      </c>
      <c r="C2299" s="4">
        <v>1</v>
      </c>
      <c r="E2299" s="4">
        <f t="shared" si="667"/>
        <v>4.370543013403583E-4</v>
      </c>
      <c r="F2299">
        <v>413</v>
      </c>
      <c r="H2299" s="4">
        <f t="shared" si="668"/>
        <v>1.7067368464786063E-2</v>
      </c>
      <c r="I2299">
        <f t="shared" si="669"/>
        <v>22</v>
      </c>
      <c r="K2299">
        <v>22</v>
      </c>
      <c r="M2299">
        <f t="shared" si="670"/>
        <v>1.8731145170040577E-4</v>
      </c>
      <c r="O2299" s="4">
        <f t="shared" si="671"/>
        <v>0</v>
      </c>
      <c r="Q2299">
        <v>0</v>
      </c>
      <c r="S2299" s="4">
        <f t="shared" si="672"/>
        <v>1.5592332611017628E-2</v>
      </c>
      <c r="T2299">
        <v>86</v>
      </c>
      <c r="W2299" s="4">
        <f t="shared" si="673"/>
        <v>607</v>
      </c>
      <c r="X2299">
        <v>607</v>
      </c>
      <c r="Y2299" s="4">
        <v>24.4</v>
      </c>
      <c r="AB2299" s="4">
        <f t="shared" si="674"/>
        <v>30</v>
      </c>
      <c r="AC2299" s="3">
        <v>30</v>
      </c>
      <c r="AD2299" s="4">
        <f t="shared" si="675"/>
        <v>1.5206836447885209E-2</v>
      </c>
      <c r="AE2299">
        <f t="shared" si="676"/>
        <v>86</v>
      </c>
      <c r="AG2299">
        <v>86</v>
      </c>
      <c r="AH2299" s="4" t="e">
        <f t="shared" si="677"/>
        <v>#VALUE!</v>
      </c>
      <c r="AK2299" s="4">
        <f t="shared" si="678"/>
        <v>1.4422707620056952E-2</v>
      </c>
      <c r="AL2299">
        <f t="shared" si="679"/>
        <v>86</v>
      </c>
      <c r="AN2299">
        <v>86</v>
      </c>
      <c r="AO2299" s="4">
        <f t="shared" si="680"/>
        <v>0.5</v>
      </c>
      <c r="AQ2299">
        <v>0.5</v>
      </c>
      <c r="AR2299" s="4">
        <f t="shared" si="681"/>
        <v>587.53823299999999</v>
      </c>
      <c r="AT2299">
        <v>587.53823299999999</v>
      </c>
      <c r="AU2299">
        <v>587.53823299999999</v>
      </c>
      <c r="AV2299" s="4">
        <f t="shared" si="682"/>
        <v>723725</v>
      </c>
      <c r="AX2299">
        <v>723725</v>
      </c>
      <c r="AY2299">
        <v>723725</v>
      </c>
      <c r="AZ2299" s="4">
        <f t="shared" si="683"/>
        <v>7.4</v>
      </c>
      <c r="BB2299">
        <v>7.4</v>
      </c>
      <c r="BC2299" s="4">
        <f t="shared" si="684"/>
        <v>7.3</v>
      </c>
      <c r="BE2299">
        <v>7.3</v>
      </c>
      <c r="BF2299" s="4">
        <v>0.43099999999999999</v>
      </c>
      <c r="BG2299" s="4">
        <v>9.5</v>
      </c>
      <c r="BH2299" s="4">
        <f t="shared" si="666"/>
        <v>51</v>
      </c>
      <c r="BJ2299">
        <v>51</v>
      </c>
    </row>
    <row r="2300" spans="1:62" x14ac:dyDescent="0.25">
      <c r="A2300" s="4" t="s">
        <v>174</v>
      </c>
      <c r="B2300" s="4">
        <v>2014</v>
      </c>
      <c r="C2300" s="4">
        <v>1</v>
      </c>
      <c r="E2300" s="4">
        <f t="shared" si="667"/>
        <v>1.8051590766091419E-4</v>
      </c>
      <c r="F2300">
        <v>463</v>
      </c>
      <c r="H2300" s="4">
        <f t="shared" si="668"/>
        <v>1.6860824662003147E-2</v>
      </c>
      <c r="I2300">
        <f t="shared" si="669"/>
        <v>23</v>
      </c>
      <c r="K2300">
        <v>23</v>
      </c>
      <c r="L2300" s="4">
        <v>0.01</v>
      </c>
      <c r="M2300">
        <f t="shared" si="670"/>
        <v>1.8736191309556803E-4</v>
      </c>
      <c r="O2300" s="4">
        <f t="shared" si="671"/>
        <v>1.443286353</v>
      </c>
      <c r="Q2300">
        <v>1.443286353</v>
      </c>
      <c r="S2300" s="4">
        <f t="shared" si="672"/>
        <v>1.5859517275223931E-2</v>
      </c>
      <c r="T2300">
        <v>83</v>
      </c>
      <c r="W2300" s="4">
        <f t="shared" si="673"/>
        <v>900.625</v>
      </c>
      <c r="X2300">
        <v>1006</v>
      </c>
      <c r="Y2300" s="4">
        <v>23.8</v>
      </c>
      <c r="AB2300" s="4">
        <f t="shared" si="674"/>
        <v>32</v>
      </c>
      <c r="AC2300" s="3">
        <v>32</v>
      </c>
      <c r="AD2300" s="4">
        <f t="shared" si="675"/>
        <v>1.5484834235473402E-2</v>
      </c>
      <c r="AE2300">
        <f t="shared" si="676"/>
        <v>83</v>
      </c>
      <c r="AG2300">
        <v>83</v>
      </c>
      <c r="AH2300" s="4">
        <f t="shared" si="677"/>
        <v>11.9</v>
      </c>
      <c r="AJ2300">
        <v>11.9</v>
      </c>
      <c r="AK2300" s="4">
        <f t="shared" si="678"/>
        <v>1.4734794130591596E-2</v>
      </c>
      <c r="AL2300">
        <f t="shared" si="679"/>
        <v>83</v>
      </c>
      <c r="AN2300">
        <v>83</v>
      </c>
      <c r="AO2300" s="4">
        <f t="shared" si="680"/>
        <v>0.6</v>
      </c>
      <c r="AQ2300">
        <v>0.6</v>
      </c>
      <c r="AR2300" s="4">
        <f t="shared" si="681"/>
        <v>78.439475700000003</v>
      </c>
      <c r="AT2300">
        <v>78.439475700000003</v>
      </c>
      <c r="AU2300">
        <v>78.439475700000003</v>
      </c>
      <c r="AV2300" s="4">
        <f t="shared" si="682"/>
        <v>779162</v>
      </c>
      <c r="AX2300">
        <v>779162</v>
      </c>
      <c r="AY2300">
        <v>779162</v>
      </c>
      <c r="AZ2300" s="4">
        <f t="shared" si="683"/>
        <v>7.5</v>
      </c>
      <c r="BB2300">
        <v>7.5</v>
      </c>
      <c r="BC2300" s="4">
        <f t="shared" si="684"/>
        <v>7.4</v>
      </c>
      <c r="BE2300">
        <v>7.4</v>
      </c>
      <c r="BF2300" s="4">
        <v>0.42599999999999999</v>
      </c>
      <c r="BG2300" s="4">
        <v>9.5</v>
      </c>
      <c r="BH2300" s="4">
        <f t="shared" si="666"/>
        <v>48.1</v>
      </c>
      <c r="BJ2300">
        <v>48.1</v>
      </c>
    </row>
    <row r="2301" spans="1:62" x14ac:dyDescent="0.25">
      <c r="A2301" s="4" t="s">
        <v>174</v>
      </c>
      <c r="B2301" s="4">
        <v>2013</v>
      </c>
      <c r="C2301" s="4">
        <v>1</v>
      </c>
      <c r="E2301" s="4">
        <f t="shared" si="667"/>
        <v>2.0484386886852747E-3</v>
      </c>
      <c r="F2301">
        <v>47</v>
      </c>
      <c r="H2301" s="4">
        <f t="shared" si="668"/>
        <v>1.6860824662003147E-2</v>
      </c>
      <c r="I2301">
        <f t="shared" si="669"/>
        <v>23</v>
      </c>
      <c r="K2301">
        <v>23</v>
      </c>
      <c r="L2301" s="4">
        <v>0.01</v>
      </c>
      <c r="M2301">
        <f t="shared" si="670"/>
        <v>1.8735765713326989E-4</v>
      </c>
      <c r="O2301" s="4">
        <f t="shared" si="671"/>
        <v>1.321464076</v>
      </c>
      <c r="Q2301">
        <v>1.321464076</v>
      </c>
      <c r="S2301" s="4">
        <f t="shared" si="672"/>
        <v>1.4437648664183886E-2</v>
      </c>
      <c r="T2301">
        <v>92</v>
      </c>
      <c r="W2301" s="4">
        <f t="shared" si="673"/>
        <v>15</v>
      </c>
      <c r="X2301">
        <v>15</v>
      </c>
      <c r="Y2301" s="4">
        <v>23.3</v>
      </c>
      <c r="AB2301" s="4">
        <f t="shared" si="674"/>
        <v>33</v>
      </c>
      <c r="AC2301" s="3">
        <v>33</v>
      </c>
      <c r="AD2301" s="4">
        <f t="shared" si="675"/>
        <v>1.4032320697433277E-2</v>
      </c>
      <c r="AE2301">
        <f t="shared" si="676"/>
        <v>92</v>
      </c>
      <c r="AG2301">
        <v>92</v>
      </c>
      <c r="AH2301" s="4">
        <f t="shared" si="677"/>
        <v>11.59</v>
      </c>
      <c r="AJ2301">
        <v>11.59</v>
      </c>
      <c r="AK2301" s="4">
        <f t="shared" si="678"/>
        <v>1.3267920335431291E-2</v>
      </c>
      <c r="AL2301">
        <f t="shared" si="679"/>
        <v>92</v>
      </c>
      <c r="AN2301">
        <v>92</v>
      </c>
      <c r="AO2301" s="4">
        <f t="shared" si="680"/>
        <v>0.8</v>
      </c>
      <c r="AQ2301">
        <v>0.8</v>
      </c>
      <c r="AR2301" s="4">
        <f t="shared" si="681"/>
        <v>71.818699800000005</v>
      </c>
      <c r="AT2301">
        <v>71.818699800000005</v>
      </c>
      <c r="AU2301">
        <v>71.818699800000005</v>
      </c>
      <c r="AV2301" s="4">
        <f t="shared" si="682"/>
        <v>692279</v>
      </c>
      <c r="AX2301">
        <v>692279</v>
      </c>
      <c r="AY2301">
        <v>692279</v>
      </c>
      <c r="AZ2301" s="4">
        <f t="shared" si="683"/>
        <v>7.7</v>
      </c>
      <c r="BB2301">
        <v>7.7</v>
      </c>
      <c r="BC2301" s="4">
        <f t="shared" si="684"/>
        <v>7.6</v>
      </c>
      <c r="BE2301">
        <v>7.6</v>
      </c>
      <c r="BF2301" s="4">
        <v>0.41299999999999998</v>
      </c>
      <c r="BG2301" s="4">
        <v>9.3000000000000007</v>
      </c>
      <c r="BH2301" s="4">
        <f t="shared" si="666"/>
        <v>54</v>
      </c>
      <c r="BJ2301">
        <v>54</v>
      </c>
    </row>
    <row r="2302" spans="1:62" x14ac:dyDescent="0.25">
      <c r="A2302" s="4" t="s">
        <v>174</v>
      </c>
      <c r="B2302" s="4">
        <v>2012</v>
      </c>
      <c r="C2302" s="4">
        <v>1</v>
      </c>
      <c r="E2302" s="4">
        <f t="shared" si="667"/>
        <v>4.5126780700248381E-4</v>
      </c>
      <c r="F2302">
        <v>411</v>
      </c>
      <c r="H2302" s="4">
        <f t="shared" si="668"/>
        <v>1.6359137720445362E-2</v>
      </c>
      <c r="I2302">
        <f t="shared" si="669"/>
        <v>25</v>
      </c>
      <c r="K2302">
        <v>25</v>
      </c>
      <c r="L2302" s="4">
        <v>0.01</v>
      </c>
      <c r="M2302">
        <f t="shared" si="670"/>
        <v>1.8915914989180288E-4</v>
      </c>
      <c r="O2302" s="4">
        <f t="shared" si="671"/>
        <v>54.560336960000001</v>
      </c>
      <c r="Q2302">
        <v>54.560336960000001</v>
      </c>
      <c r="S2302" s="4">
        <f t="shared" si="672"/>
        <v>1.4682265089018029E-2</v>
      </c>
      <c r="T2302">
        <v>91</v>
      </c>
      <c r="W2302" s="4">
        <f t="shared" si="673"/>
        <v>678</v>
      </c>
      <c r="X2302">
        <v>678</v>
      </c>
      <c r="Y2302" s="4">
        <v>22.7</v>
      </c>
      <c r="AB2302" s="4">
        <f t="shared" si="674"/>
        <v>35</v>
      </c>
      <c r="AC2302" s="3">
        <v>35</v>
      </c>
      <c r="AD2302" s="4">
        <f t="shared" si="675"/>
        <v>1.4260464808440402E-2</v>
      </c>
      <c r="AE2302">
        <f t="shared" si="676"/>
        <v>91</v>
      </c>
      <c r="AG2302">
        <v>91</v>
      </c>
      <c r="AH2302" s="4">
        <f t="shared" si="677"/>
        <v>11.24</v>
      </c>
      <c r="AJ2302">
        <v>11.24</v>
      </c>
      <c r="AK2302" s="4">
        <f t="shared" si="678"/>
        <v>1.3486047889799424E-2</v>
      </c>
      <c r="AL2302">
        <f t="shared" si="679"/>
        <v>91</v>
      </c>
      <c r="AN2302">
        <v>91</v>
      </c>
      <c r="AO2302" s="4">
        <f t="shared" si="680"/>
        <v>0.9</v>
      </c>
      <c r="AQ2302">
        <v>0.9</v>
      </c>
      <c r="AR2302" s="4">
        <f t="shared" si="681"/>
        <v>561.89842390000001</v>
      </c>
      <c r="AT2302">
        <v>561.89842390000001</v>
      </c>
      <c r="AU2302">
        <v>561.89842390000001</v>
      </c>
      <c r="AV2302" s="4">
        <f t="shared" si="682"/>
        <v>676613</v>
      </c>
      <c r="AX2302">
        <v>676613</v>
      </c>
      <c r="AY2302">
        <v>676613</v>
      </c>
      <c r="AZ2302" s="4">
        <f t="shared" si="683"/>
        <v>7.9</v>
      </c>
      <c r="BB2302">
        <v>7.9</v>
      </c>
      <c r="BC2302" s="4">
        <f t="shared" si="684"/>
        <v>7.8</v>
      </c>
      <c r="BE2302">
        <v>7.8</v>
      </c>
      <c r="BF2302" s="4">
        <v>0.40100000000000002</v>
      </c>
      <c r="BG2302" s="4">
        <v>9.1</v>
      </c>
      <c r="BH2302" s="4">
        <f t="shared" si="666"/>
        <v>49.7</v>
      </c>
      <c r="BJ2302">
        <v>49.7</v>
      </c>
    </row>
    <row r="2303" spans="1:62" x14ac:dyDescent="0.25">
      <c r="A2303" s="4" t="s">
        <v>174</v>
      </c>
      <c r="B2303" s="4">
        <v>2011</v>
      </c>
      <c r="C2303" s="4">
        <v>1</v>
      </c>
      <c r="E2303" s="4">
        <f t="shared" si="667"/>
        <v>4.0299165039942735E-4</v>
      </c>
      <c r="F2303">
        <v>418</v>
      </c>
      <c r="H2303" s="4">
        <f t="shared" si="668"/>
        <v>1.6066813679273942E-2</v>
      </c>
      <c r="I2303">
        <f t="shared" si="669"/>
        <v>26</v>
      </c>
      <c r="K2303">
        <v>26</v>
      </c>
      <c r="L2303" s="4">
        <v>3.78</v>
      </c>
      <c r="M2303">
        <f t="shared" si="670"/>
        <v>1.891626048750115E-4</v>
      </c>
      <c r="O2303" s="4">
        <f t="shared" si="671"/>
        <v>54.665917499999999</v>
      </c>
      <c r="Q2303">
        <v>54.665917499999999</v>
      </c>
      <c r="S2303" s="4">
        <f t="shared" si="672"/>
        <v>1.511169775295931E-2</v>
      </c>
      <c r="T2303">
        <v>89</v>
      </c>
      <c r="W2303" s="4">
        <f t="shared" si="673"/>
        <v>900.625</v>
      </c>
      <c r="X2303">
        <v>1865</v>
      </c>
      <c r="Y2303" s="4">
        <v>22.2</v>
      </c>
      <c r="AB2303" s="4">
        <f t="shared" si="674"/>
        <v>38</v>
      </c>
      <c r="AC2303" s="3">
        <v>38</v>
      </c>
      <c r="AD2303" s="4">
        <f t="shared" si="675"/>
        <v>1.4856370941620175E-2</v>
      </c>
      <c r="AE2303">
        <f t="shared" si="676"/>
        <v>88</v>
      </c>
      <c r="AG2303">
        <v>88</v>
      </c>
      <c r="AH2303" s="4">
        <f t="shared" si="677"/>
        <v>11.98</v>
      </c>
      <c r="AJ2303">
        <v>11.98</v>
      </c>
      <c r="AK2303" s="4">
        <f t="shared" si="678"/>
        <v>1.3886985515316851E-2</v>
      </c>
      <c r="AL2303">
        <f t="shared" si="679"/>
        <v>89</v>
      </c>
      <c r="AN2303">
        <v>89</v>
      </c>
      <c r="AO2303" s="4">
        <f t="shared" si="680"/>
        <v>1.3</v>
      </c>
      <c r="AQ2303">
        <v>1.3</v>
      </c>
      <c r="AR2303" s="4">
        <f t="shared" si="681"/>
        <v>445.52499999999998</v>
      </c>
      <c r="AT2303">
        <v>445.52499999999998</v>
      </c>
      <c r="AU2303">
        <v>445.52499999999998</v>
      </c>
      <c r="AV2303" s="4">
        <f t="shared" si="682"/>
        <v>6611692</v>
      </c>
      <c r="AX2303">
        <v>6611692</v>
      </c>
      <c r="AY2303">
        <v>6611692</v>
      </c>
      <c r="AZ2303" s="4">
        <f t="shared" si="683"/>
        <v>8.1</v>
      </c>
      <c r="BB2303">
        <v>8.1</v>
      </c>
      <c r="BC2303" s="4">
        <f t="shared" si="684"/>
        <v>8</v>
      </c>
      <c r="BE2303">
        <v>8</v>
      </c>
      <c r="BF2303" s="4">
        <v>0.39200000000000002</v>
      </c>
      <c r="BG2303" s="4">
        <v>8.9</v>
      </c>
      <c r="BH2303" s="4">
        <f t="shared" si="666"/>
        <v>48.9</v>
      </c>
      <c r="BJ2303">
        <v>48.9</v>
      </c>
    </row>
    <row r="2304" spans="1:62" x14ac:dyDescent="0.25">
      <c r="A2304" s="4" t="s">
        <v>174</v>
      </c>
      <c r="B2304" s="4">
        <v>2010</v>
      </c>
      <c r="C2304" s="4">
        <v>1</v>
      </c>
      <c r="E2304" s="4">
        <f t="shared" si="667"/>
        <v>3.6482208338036706E-4</v>
      </c>
      <c r="F2304">
        <v>424</v>
      </c>
      <c r="H2304" s="4">
        <f t="shared" si="668"/>
        <v>1.5748945251007979E-2</v>
      </c>
      <c r="I2304">
        <f t="shared" si="669"/>
        <v>27</v>
      </c>
      <c r="K2304">
        <v>27</v>
      </c>
      <c r="L2304" s="4">
        <v>3.84</v>
      </c>
      <c r="M2304">
        <f t="shared" si="670"/>
        <v>1.8749799592044796E-4</v>
      </c>
      <c r="O2304" s="4">
        <f t="shared" si="671"/>
        <v>5.347717533</v>
      </c>
      <c r="Q2304">
        <v>5.347717533</v>
      </c>
      <c r="S2304" s="4">
        <f t="shared" si="672"/>
        <v>1.5592332611017628E-2</v>
      </c>
      <c r="T2304">
        <v>86</v>
      </c>
      <c r="W2304" s="4">
        <f t="shared" si="673"/>
        <v>900.625</v>
      </c>
      <c r="X2304">
        <v>1089</v>
      </c>
      <c r="Y2304" s="4">
        <v>21.7</v>
      </c>
      <c r="AB2304" s="4">
        <f t="shared" si="674"/>
        <v>40</v>
      </c>
      <c r="AC2304" s="3">
        <v>40</v>
      </c>
      <c r="AD2304" s="4">
        <f t="shared" si="675"/>
        <v>1.5364994999716729E-2</v>
      </c>
      <c r="AE2304">
        <f t="shared" si="676"/>
        <v>84</v>
      </c>
      <c r="AG2304">
        <v>84</v>
      </c>
      <c r="AH2304" s="4">
        <f t="shared" si="677"/>
        <v>1.32</v>
      </c>
      <c r="AJ2304">
        <v>1.32</v>
      </c>
      <c r="AK2304" s="4">
        <f t="shared" si="678"/>
        <v>1.4367039080596758E-2</v>
      </c>
      <c r="AL2304">
        <f t="shared" si="679"/>
        <v>86</v>
      </c>
      <c r="AN2304">
        <v>86</v>
      </c>
      <c r="AO2304" s="4">
        <f t="shared" si="680"/>
        <v>1.6</v>
      </c>
      <c r="AQ2304">
        <v>1.6</v>
      </c>
      <c r="AR2304" s="4">
        <f t="shared" si="681"/>
        <v>45.128418000000003</v>
      </c>
      <c r="AT2304">
        <v>45.128418000000003</v>
      </c>
      <c r="AU2304">
        <v>45.128418000000003</v>
      </c>
      <c r="AV2304" s="4">
        <f t="shared" si="682"/>
        <v>645872</v>
      </c>
      <c r="AX2304">
        <v>645872</v>
      </c>
      <c r="AY2304">
        <v>645872</v>
      </c>
      <c r="AZ2304" s="4">
        <f t="shared" si="683"/>
        <v>8.3000000000000007</v>
      </c>
      <c r="BB2304">
        <v>8.3000000000000007</v>
      </c>
      <c r="BC2304" s="4">
        <f t="shared" si="684"/>
        <v>8.1999999999999993</v>
      </c>
      <c r="BE2304">
        <v>8.1999999999999993</v>
      </c>
      <c r="BF2304" s="4">
        <v>0.38400000000000001</v>
      </c>
      <c r="BG2304" s="4">
        <v>8.6999999999999993</v>
      </c>
      <c r="BH2304" s="4">
        <f t="shared" si="666"/>
        <v>48.1</v>
      </c>
      <c r="BJ2304">
        <v>48.1</v>
      </c>
    </row>
    <row r="2305" spans="1:62" x14ac:dyDescent="0.25">
      <c r="A2305" s="4" t="s">
        <v>174</v>
      </c>
      <c r="B2305" s="4">
        <v>2009</v>
      </c>
      <c r="C2305" s="4">
        <v>1</v>
      </c>
      <c r="E2305" s="4">
        <f t="shared" si="667"/>
        <v>3.128679964049679E-4</v>
      </c>
      <c r="F2305">
        <v>433</v>
      </c>
      <c r="H2305" s="4">
        <f t="shared" si="668"/>
        <v>1.5407265135223169E-2</v>
      </c>
      <c r="I2305">
        <f t="shared" si="669"/>
        <v>28</v>
      </c>
      <c r="K2305">
        <v>28</v>
      </c>
      <c r="L2305" s="4">
        <v>3.97</v>
      </c>
      <c r="M2305">
        <f t="shared" si="670"/>
        <v>1.8900410822726585E-4</v>
      </c>
      <c r="O2305" s="4">
        <f t="shared" si="671"/>
        <v>49.837126699999999</v>
      </c>
      <c r="Q2305">
        <v>49.837126699999999</v>
      </c>
      <c r="S2305" s="4">
        <f t="shared" si="672"/>
        <v>1.5795062001612969E-2</v>
      </c>
      <c r="T2305">
        <v>84</v>
      </c>
      <c r="W2305" s="4">
        <f t="shared" si="673"/>
        <v>31</v>
      </c>
      <c r="X2305">
        <v>31</v>
      </c>
      <c r="Y2305" s="4">
        <v>21.2</v>
      </c>
      <c r="AB2305" s="4">
        <f t="shared" si="674"/>
        <v>42</v>
      </c>
      <c r="AC2305" s="3">
        <v>42</v>
      </c>
      <c r="AD2305" s="4">
        <f t="shared" si="675"/>
        <v>1.5506465786434689E-2</v>
      </c>
      <c r="AE2305">
        <f t="shared" si="676"/>
        <v>81</v>
      </c>
      <c r="AG2305">
        <v>81</v>
      </c>
      <c r="AH2305" s="4">
        <f t="shared" si="677"/>
        <v>12.341249999999999</v>
      </c>
      <c r="AJ2305">
        <v>13.13</v>
      </c>
      <c r="AK2305" s="4">
        <f t="shared" si="678"/>
        <v>1.4591198138241246E-2</v>
      </c>
      <c r="AL2305">
        <f t="shared" si="679"/>
        <v>84</v>
      </c>
      <c r="AN2305">
        <v>84</v>
      </c>
      <c r="AO2305" s="4">
        <f t="shared" si="680"/>
        <v>1.7</v>
      </c>
      <c r="AQ2305">
        <v>1.7</v>
      </c>
      <c r="AR2305" s="4">
        <f t="shared" si="681"/>
        <v>394.5932439</v>
      </c>
      <c r="AT2305">
        <v>394.5932439</v>
      </c>
      <c r="AU2305">
        <v>394.5932439</v>
      </c>
      <c r="AV2305" s="4">
        <f t="shared" si="682"/>
        <v>63126</v>
      </c>
      <c r="AX2305">
        <v>63126</v>
      </c>
      <c r="AY2305">
        <v>63126</v>
      </c>
      <c r="AZ2305" s="4">
        <f t="shared" si="683"/>
        <v>8.5</v>
      </c>
      <c r="BB2305">
        <v>8.5</v>
      </c>
      <c r="BC2305" s="4">
        <f t="shared" si="684"/>
        <v>8.4</v>
      </c>
      <c r="BE2305">
        <v>8.4</v>
      </c>
      <c r="BF2305" s="4">
        <v>0.375</v>
      </c>
      <c r="BG2305" s="4">
        <v>8.5</v>
      </c>
      <c r="BH2305" s="4">
        <f t="shared" si="666"/>
        <v>47.1</v>
      </c>
      <c r="BJ2305">
        <v>47.1</v>
      </c>
    </row>
    <row r="2306" spans="1:62" x14ac:dyDescent="0.25">
      <c r="A2306" s="4" t="s">
        <v>174</v>
      </c>
      <c r="B2306" s="4">
        <v>2008</v>
      </c>
      <c r="C2306" s="4">
        <v>1</v>
      </c>
      <c r="E2306" s="4">
        <f t="shared" si="667"/>
        <v>2.7173329362369683E-4</v>
      </c>
      <c r="F2306">
        <v>441</v>
      </c>
      <c r="H2306" s="4">
        <f t="shared" si="668"/>
        <v>1.5043607928233524E-2</v>
      </c>
      <c r="I2306">
        <f t="shared" si="669"/>
        <v>29</v>
      </c>
      <c r="K2306">
        <v>29</v>
      </c>
      <c r="L2306" s="4">
        <v>3.91</v>
      </c>
      <c r="M2306">
        <f t="shared" si="670"/>
        <v>1.8749910478812174E-4</v>
      </c>
      <c r="O2306" s="4">
        <f t="shared" si="671"/>
        <v>5.3796064650000002</v>
      </c>
      <c r="Q2306">
        <v>5.3796064650000002</v>
      </c>
      <c r="S2306" s="4">
        <f t="shared" si="672"/>
        <v>1.5717766712225606E-2</v>
      </c>
      <c r="T2306">
        <v>77</v>
      </c>
      <c r="W2306" s="4">
        <f t="shared" si="673"/>
        <v>44</v>
      </c>
      <c r="X2306">
        <v>44</v>
      </c>
      <c r="Y2306" s="4">
        <v>2.7</v>
      </c>
      <c r="AB2306" s="4">
        <f t="shared" si="674"/>
        <v>44</v>
      </c>
      <c r="AC2306" s="3">
        <v>44</v>
      </c>
      <c r="AD2306" s="4">
        <f t="shared" si="675"/>
        <v>1.5174198613929499E-2</v>
      </c>
      <c r="AE2306">
        <f t="shared" si="676"/>
        <v>75</v>
      </c>
      <c r="AG2306">
        <v>75</v>
      </c>
      <c r="AH2306" s="4">
        <f t="shared" si="677"/>
        <v>1.29</v>
      </c>
      <c r="AJ2306">
        <v>1.29</v>
      </c>
      <c r="AK2306" s="4">
        <f t="shared" si="678"/>
        <v>1.4777222155782997E-2</v>
      </c>
      <c r="AL2306">
        <f t="shared" si="679"/>
        <v>77</v>
      </c>
      <c r="AN2306">
        <v>77</v>
      </c>
      <c r="AO2306" s="4">
        <f t="shared" si="680"/>
        <v>1.85</v>
      </c>
      <c r="AQ2306">
        <v>1.9</v>
      </c>
      <c r="AR2306" s="4">
        <f t="shared" si="681"/>
        <v>46.375917800000003</v>
      </c>
      <c r="AT2306">
        <v>46.375917800000003</v>
      </c>
      <c r="AU2306">
        <v>46.375917800000003</v>
      </c>
      <c r="AV2306" s="4">
        <f t="shared" si="682"/>
        <v>6165372</v>
      </c>
      <c r="AX2306">
        <v>6165372</v>
      </c>
      <c r="AY2306">
        <v>6165372</v>
      </c>
      <c r="AZ2306" s="4">
        <f t="shared" si="683"/>
        <v>8.6999999999999993</v>
      </c>
      <c r="BB2306">
        <v>8.6999999999999993</v>
      </c>
      <c r="BC2306" s="4">
        <f t="shared" si="684"/>
        <v>8.6999999999999993</v>
      </c>
      <c r="BE2306">
        <v>8.6999999999999993</v>
      </c>
      <c r="BF2306" s="4">
        <v>0.36699999999999999</v>
      </c>
      <c r="BG2306" s="4">
        <v>8.3000000000000007</v>
      </c>
      <c r="BH2306" s="4">
        <f t="shared" ref="BH2306:BH2369" si="685">IF(BJ2306&gt;$BI$6,$I$6,BJ2306)*OR(IF(BJ2306&lt;$BI$7,$BI$7,BJ2306))</f>
        <v>46.2</v>
      </c>
      <c r="BJ2306">
        <v>46.2</v>
      </c>
    </row>
    <row r="2307" spans="1:62" x14ac:dyDescent="0.25">
      <c r="A2307" s="4" t="s">
        <v>174</v>
      </c>
      <c r="B2307" s="4">
        <v>2007</v>
      </c>
      <c r="C2307" s="4">
        <v>1</v>
      </c>
      <c r="E2307" s="4">
        <f t="shared" ref="E2307:E2370" si="686">_xlfn.NORM.DIST(F2307,$D$2,$D$3,FALSE)</f>
        <v>2.0171754369745433E-3</v>
      </c>
      <c r="F2307">
        <v>45</v>
      </c>
      <c r="H2307" s="4">
        <f t="shared" ref="H2307:H2370" si="687">_xlfn.NORM.DIST(I2307,$G$2,$G$3,FALSE)</f>
        <v>1.5043607928233524E-2</v>
      </c>
      <c r="I2307">
        <f t="shared" ref="I2307:I2370" si="688">IF(K2307&gt;55,55,K2307)*OR(IF(K2307&lt;-33,-33,K2307))</f>
        <v>29</v>
      </c>
      <c r="K2307">
        <v>29</v>
      </c>
      <c r="L2307" s="4">
        <v>3.86</v>
      </c>
      <c r="M2307">
        <f t="shared" ref="M2307:M2370" si="689">_xlfn.NORM.DIST(Q2307,$N$2,$N$3,FALSE)</f>
        <v>1.8886326632503334E-4</v>
      </c>
      <c r="O2307" s="4">
        <f t="shared" ref="O2307:O2370" si="690">IF(Q2307&gt;$P$6,$P$6,Q2307)*OR(IF(Q2307&lt;$P$7,$P$7,Q2307))</f>
        <v>45.571088889999999</v>
      </c>
      <c r="Q2307">
        <v>45.571088889999999</v>
      </c>
      <c r="S2307" s="4">
        <f t="shared" ref="S2307:S2370" si="691">_xlfn.NORM.DIST(T2307,$R$2,$R$3,FALSE)</f>
        <v>1.2318378215770384E-2</v>
      </c>
      <c r="T2307">
        <v>63</v>
      </c>
      <c r="W2307" s="4">
        <f t="shared" ref="W2307:W2370" si="692">IF(X2307&gt;$V$5,$V$5,X2307)*OR(IF(X2307&lt;$V$6,$V$6,X2307))</f>
        <v>0</v>
      </c>
      <c r="X2307">
        <v>0</v>
      </c>
      <c r="Y2307" s="4">
        <v>2.2000000000000002</v>
      </c>
      <c r="AB2307" s="4">
        <f t="shared" ref="AB2307:AB2370" si="693">IF(AC2307&gt;$AA$5,$AA$5,AC2307)*OR(IF(AC2307&lt;$AA$6,$AA$6,AC2307))</f>
        <v>45</v>
      </c>
      <c r="AC2307" s="3">
        <v>45</v>
      </c>
      <c r="AD2307" s="4">
        <f t="shared" ref="AD2307:AD2370" si="694">_xlfn.NORM.DIST(AE2307,AVERAGE(AE2307:AE5244),STDEV(AE2307:AE5244),FALSE)</f>
        <v>1.2356630120494766E-2</v>
      </c>
      <c r="AE2307">
        <f t="shared" ref="AE2307:AE2370" si="695">IF(AG2307&gt;$AF$7,$AF$7,AG2307)*OR(IF(AG2307&lt;$AF$6,$AF$6,AG2307))</f>
        <v>63</v>
      </c>
      <c r="AG2307">
        <v>63</v>
      </c>
      <c r="AH2307" s="4">
        <f t="shared" ref="AH2307:AH2370" si="696">IF(AJ2307&gt;$AI$7,$AI$7,AJ2307)*OR(IF(AJ2307&lt;$AI$6,$AI$6,AJ2307))</f>
        <v>1.1200000000000001</v>
      </c>
      <c r="AJ2307">
        <v>1.1200000000000001</v>
      </c>
      <c r="AK2307" s="4">
        <f t="shared" ref="AK2307:AK2370" si="697">_xlfn.NORM.DIST(AL2307,AVERAGE(AL2307:AL5244),STDEV(AL2307:AL5244),FALSE)</f>
        <v>1.2654492448015961E-2</v>
      </c>
      <c r="AL2307">
        <f t="shared" ref="AL2307:AL2370" si="698">IF(AN2307&gt;$AM$6,$AM$6,AN2307)*OR(IF(AN2307&lt;$AM$7,$AM$7,AN2307))</f>
        <v>64</v>
      </c>
      <c r="AN2307">
        <v>64</v>
      </c>
      <c r="AO2307" s="4">
        <f t="shared" ref="AO2307:AO2370" si="699">IF(AQ2307&gt;$AP$6,$AP$6,AQ2307)*OR(IF(AQ2307&lt;$AP$7,$AP$7,AQ2307))</f>
        <v>1.85</v>
      </c>
      <c r="AQ2307">
        <v>2.2000000000000002</v>
      </c>
      <c r="AR2307" s="4">
        <f t="shared" ref="AR2307:AR2370" si="700">IF(AT2307&gt;$AS$6,$AS$6,AT2307)*OR(IF(AT2307&lt;$AS$7,AS2312,AT2307))</f>
        <v>358.82747160000002</v>
      </c>
      <c r="AT2307">
        <v>358.82747160000002</v>
      </c>
      <c r="AU2307">
        <v>358.82747160000002</v>
      </c>
      <c r="AV2307" s="4">
        <f t="shared" ref="AV2307:AV2370" si="701">IF(AX2307&gt;$AW$7,$AW$7,AX2307)*OR(AX2307&lt;$AW$6,$AW$6,AX2307)</f>
        <v>615417</v>
      </c>
      <c r="AX2307">
        <v>615417</v>
      </c>
      <c r="AY2307">
        <v>615417</v>
      </c>
      <c r="AZ2307" s="4">
        <f t="shared" ref="AZ2307:AZ2370" si="702">IF(BB2307&gt;$BA$6,$BA$6,BB2307)*OR(IF(BB2307&lt;$BA$7,$BA$7,BB2307))</f>
        <v>8.9</v>
      </c>
      <c r="BB2307">
        <v>8.9</v>
      </c>
      <c r="BC2307" s="4">
        <f t="shared" ref="BC2307:BC2370" si="703">IF(BE2307&gt;$BD$6,$BD$6,BE2307)*OR(IF(BE2307&lt;$BD$7,$BD$7,BE2307))</f>
        <v>8.9</v>
      </c>
      <c r="BE2307">
        <v>8.9</v>
      </c>
      <c r="BF2307" s="4">
        <v>0.35699999999999998</v>
      </c>
      <c r="BG2307" s="4">
        <v>8.1999999999999993</v>
      </c>
      <c r="BH2307" s="4">
        <f t="shared" si="685"/>
        <v>45.3</v>
      </c>
      <c r="BJ2307">
        <v>45.3</v>
      </c>
    </row>
    <row r="2308" spans="1:62" x14ac:dyDescent="0.25">
      <c r="A2308" s="4" t="s">
        <v>174</v>
      </c>
      <c r="B2308" s="4">
        <v>2006</v>
      </c>
      <c r="C2308" s="4">
        <v>1</v>
      </c>
      <c r="E2308" s="4">
        <f t="shared" si="686"/>
        <v>1.7705908504420857E-4</v>
      </c>
      <c r="F2308">
        <v>464</v>
      </c>
      <c r="H2308" s="4">
        <f t="shared" si="687"/>
        <v>1.4659893767699236E-2</v>
      </c>
      <c r="I2308">
        <f t="shared" si="688"/>
        <v>30</v>
      </c>
      <c r="K2308">
        <v>30</v>
      </c>
      <c r="L2308" s="4">
        <v>3.8</v>
      </c>
      <c r="M2308">
        <f t="shared" si="689"/>
        <v>1.8861145419284212E-4</v>
      </c>
      <c r="O2308" s="4">
        <f t="shared" si="690"/>
        <v>38.000757880000002</v>
      </c>
      <c r="Q2308">
        <v>38.000757880000002</v>
      </c>
      <c r="S2308" s="4">
        <f t="shared" si="691"/>
        <v>8.675140700055771E-5</v>
      </c>
      <c r="W2308" s="4">
        <f t="shared" si="692"/>
        <v>33</v>
      </c>
      <c r="X2308">
        <v>33</v>
      </c>
      <c r="Y2308" s="4">
        <v>19.7</v>
      </c>
      <c r="AB2308" s="4">
        <f t="shared" si="693"/>
        <v>46</v>
      </c>
      <c r="AC2308" s="3">
        <v>46</v>
      </c>
      <c r="AD2308" s="4">
        <f t="shared" si="694"/>
        <v>1.2967605191895803E-2</v>
      </c>
      <c r="AE2308">
        <f t="shared" si="695"/>
        <v>65</v>
      </c>
      <c r="AG2308">
        <v>65</v>
      </c>
      <c r="AH2308" s="4">
        <f t="shared" si="696"/>
        <v>1.68</v>
      </c>
      <c r="AJ2308">
        <v>1.68</v>
      </c>
      <c r="AK2308" s="4">
        <f t="shared" si="697"/>
        <v>1.2643493420988675E-2</v>
      </c>
      <c r="AL2308">
        <f t="shared" si="698"/>
        <v>64</v>
      </c>
      <c r="AN2308">
        <v>64</v>
      </c>
      <c r="AO2308" s="4">
        <f t="shared" si="699"/>
        <v>1.85</v>
      </c>
      <c r="AQ2308">
        <v>2.2000000000000002</v>
      </c>
      <c r="AR2308" s="4">
        <f t="shared" si="700"/>
        <v>322.313468</v>
      </c>
      <c r="AT2308">
        <v>322.313468</v>
      </c>
      <c r="AU2308">
        <v>322.313468</v>
      </c>
      <c r="AV2308" s="4">
        <f t="shared" si="701"/>
        <v>5848692</v>
      </c>
      <c r="AX2308">
        <v>5848692</v>
      </c>
      <c r="AY2308">
        <v>5848692</v>
      </c>
      <c r="AZ2308" s="4">
        <f t="shared" si="702"/>
        <v>9.1</v>
      </c>
      <c r="BB2308">
        <v>9.1</v>
      </c>
      <c r="BC2308" s="4">
        <f t="shared" si="703"/>
        <v>9.1</v>
      </c>
      <c r="BE2308">
        <v>9.1</v>
      </c>
      <c r="BF2308" s="4">
        <v>0.34799999999999998</v>
      </c>
      <c r="BG2308" s="4">
        <v>8</v>
      </c>
      <c r="BH2308" s="4">
        <f t="shared" si="685"/>
        <v>44.3</v>
      </c>
      <c r="BJ2308">
        <v>44.3</v>
      </c>
    </row>
    <row r="2309" spans="1:62" x14ac:dyDescent="0.25">
      <c r="A2309" s="4" t="s">
        <v>174</v>
      </c>
      <c r="B2309" s="4">
        <v>2005</v>
      </c>
      <c r="C2309" s="4">
        <v>1</v>
      </c>
      <c r="E2309" s="4">
        <f t="shared" si="686"/>
        <v>2.0640511260730143E-3</v>
      </c>
      <c r="F2309">
        <v>48</v>
      </c>
      <c r="H2309" s="4">
        <f t="shared" si="687"/>
        <v>1.4659893767699236E-2</v>
      </c>
      <c r="I2309">
        <f t="shared" si="688"/>
        <v>30</v>
      </c>
      <c r="K2309">
        <v>30</v>
      </c>
      <c r="L2309" s="4">
        <v>3.83</v>
      </c>
      <c r="M2309">
        <f t="shared" si="689"/>
        <v>1.8874773738396293E-4</v>
      </c>
      <c r="O2309" s="4">
        <f t="shared" si="690"/>
        <v>42.088929110000002</v>
      </c>
      <c r="Q2309">
        <v>42.088929110000002</v>
      </c>
      <c r="S2309" s="4">
        <f t="shared" si="691"/>
        <v>8.675140700055771E-5</v>
      </c>
      <c r="W2309" s="4">
        <f t="shared" si="692"/>
        <v>29</v>
      </c>
      <c r="X2309">
        <v>29</v>
      </c>
      <c r="Y2309" s="4">
        <v>19.2</v>
      </c>
      <c r="AB2309" s="4">
        <f t="shared" si="693"/>
        <v>47</v>
      </c>
      <c r="AC2309" s="3">
        <v>47</v>
      </c>
      <c r="AD2309" s="4">
        <f t="shared" si="694"/>
        <v>1.352827371230301E-2</v>
      </c>
      <c r="AE2309">
        <f t="shared" si="695"/>
        <v>67</v>
      </c>
      <c r="AG2309">
        <v>67</v>
      </c>
      <c r="AH2309" s="4">
        <f t="shared" si="696"/>
        <v>12.25</v>
      </c>
      <c r="AJ2309">
        <v>12.25</v>
      </c>
      <c r="AK2309" s="4">
        <f t="shared" si="697"/>
        <v>1.2889738430528737E-2</v>
      </c>
      <c r="AL2309">
        <f t="shared" si="698"/>
        <v>65</v>
      </c>
      <c r="AN2309">
        <v>65</v>
      </c>
      <c r="AO2309" s="4">
        <f t="shared" si="699"/>
        <v>1.85</v>
      </c>
      <c r="AQ2309">
        <v>2.2000000000000002</v>
      </c>
      <c r="AR2309" s="4">
        <f t="shared" si="700"/>
        <v>287.68919419999997</v>
      </c>
      <c r="AT2309">
        <v>287.68919419999997</v>
      </c>
      <c r="AU2309">
        <v>287.68919419999997</v>
      </c>
      <c r="AV2309" s="4">
        <f t="shared" si="701"/>
        <v>5658379</v>
      </c>
      <c r="AX2309">
        <v>5658379</v>
      </c>
      <c r="AY2309">
        <v>5658379</v>
      </c>
      <c r="AZ2309" s="4">
        <f t="shared" si="702"/>
        <v>9.3000000000000007</v>
      </c>
      <c r="BB2309">
        <v>9.3000000000000007</v>
      </c>
      <c r="BC2309" s="4">
        <f t="shared" si="703"/>
        <v>9.3000000000000007</v>
      </c>
      <c r="BE2309">
        <v>9.3000000000000007</v>
      </c>
      <c r="BF2309" s="4">
        <v>0.34100000000000003</v>
      </c>
      <c r="BG2309" s="4">
        <v>7.8</v>
      </c>
      <c r="BH2309" s="4">
        <f t="shared" si="685"/>
        <v>43.3</v>
      </c>
      <c r="BJ2309">
        <v>43.3</v>
      </c>
    </row>
    <row r="2310" spans="1:62" x14ac:dyDescent="0.25">
      <c r="A2310" s="4" t="s">
        <v>174</v>
      </c>
      <c r="B2310" s="4">
        <v>2004</v>
      </c>
      <c r="C2310" s="4">
        <v>1</v>
      </c>
      <c r="E2310" s="4">
        <f t="shared" si="686"/>
        <v>9.2164240100721132E-5</v>
      </c>
      <c r="F2310">
        <v>496</v>
      </c>
      <c r="H2310" s="4">
        <f t="shared" si="687"/>
        <v>1.4659893767699236E-2</v>
      </c>
      <c r="I2310">
        <f t="shared" si="688"/>
        <v>30</v>
      </c>
      <c r="K2310">
        <v>30</v>
      </c>
      <c r="L2310" s="4">
        <v>3.99</v>
      </c>
      <c r="M2310">
        <f t="shared" si="689"/>
        <v>1.8862895429659987E-4</v>
      </c>
      <c r="O2310" s="4">
        <f t="shared" si="690"/>
        <v>38.524547609999999</v>
      </c>
      <c r="Q2310">
        <v>38.524547609999999</v>
      </c>
      <c r="S2310" s="4">
        <f t="shared" si="691"/>
        <v>8.675140700055771E-5</v>
      </c>
      <c r="W2310" s="4">
        <f t="shared" si="692"/>
        <v>7</v>
      </c>
      <c r="X2310">
        <v>7</v>
      </c>
      <c r="Y2310" s="4">
        <v>18.8</v>
      </c>
      <c r="AB2310" s="4">
        <f t="shared" si="693"/>
        <v>47</v>
      </c>
      <c r="AC2310" s="3">
        <v>47</v>
      </c>
      <c r="AD2310" s="4">
        <f t="shared" si="694"/>
        <v>1.4029373788721575E-2</v>
      </c>
      <c r="AE2310">
        <f t="shared" si="695"/>
        <v>69</v>
      </c>
      <c r="AG2310">
        <v>69</v>
      </c>
      <c r="AH2310" s="4">
        <f t="shared" si="696"/>
        <v>11.66</v>
      </c>
      <c r="AJ2310">
        <v>11.66</v>
      </c>
      <c r="AK2310" s="4">
        <f t="shared" si="697"/>
        <v>1.2878734240118709E-2</v>
      </c>
      <c r="AL2310">
        <f t="shared" si="698"/>
        <v>65</v>
      </c>
      <c r="AN2310">
        <v>65</v>
      </c>
      <c r="AO2310" s="4">
        <f t="shared" si="699"/>
        <v>1.85</v>
      </c>
      <c r="AQ2310">
        <v>2.1</v>
      </c>
      <c r="AR2310" s="4">
        <f t="shared" si="700"/>
        <v>263.14581700000002</v>
      </c>
      <c r="AT2310">
        <v>263.14581700000002</v>
      </c>
      <c r="AU2310">
        <v>263.14581700000002</v>
      </c>
      <c r="AV2310" s="4">
        <f t="shared" si="701"/>
        <v>5439695</v>
      </c>
      <c r="AX2310">
        <v>5439695</v>
      </c>
      <c r="AY2310">
        <v>5439695</v>
      </c>
      <c r="AZ2310" s="4">
        <f t="shared" si="702"/>
        <v>9.5</v>
      </c>
      <c r="BB2310">
        <v>9.5</v>
      </c>
      <c r="BC2310" s="4">
        <f t="shared" si="703"/>
        <v>9.5</v>
      </c>
      <c r="BE2310">
        <v>9.5</v>
      </c>
      <c r="BF2310" s="4">
        <v>0.33200000000000002</v>
      </c>
      <c r="BG2310" s="4">
        <v>7.6</v>
      </c>
      <c r="BH2310" s="4">
        <f t="shared" si="685"/>
        <v>42.3</v>
      </c>
      <c r="BJ2310">
        <v>42.3</v>
      </c>
    </row>
    <row r="2311" spans="1:62" x14ac:dyDescent="0.25">
      <c r="A2311" s="4" t="s">
        <v>174</v>
      </c>
      <c r="B2311" s="4">
        <v>2003</v>
      </c>
      <c r="C2311" s="4">
        <v>1</v>
      </c>
      <c r="E2311" s="4">
        <f t="shared" si="686"/>
        <v>2.2035997814904384E-3</v>
      </c>
      <c r="F2311">
        <v>57</v>
      </c>
      <c r="H2311" s="4">
        <f t="shared" si="687"/>
        <v>1.4659893767699236E-2</v>
      </c>
      <c r="I2311">
        <f t="shared" si="688"/>
        <v>30</v>
      </c>
      <c r="K2311">
        <v>30</v>
      </c>
      <c r="L2311" s="4">
        <v>4.07</v>
      </c>
      <c r="M2311">
        <f t="shared" si="689"/>
        <v>1.8863196625214872E-4</v>
      </c>
      <c r="O2311" s="4">
        <f t="shared" si="690"/>
        <v>38.614732089999997</v>
      </c>
      <c r="Q2311">
        <v>38.614732089999997</v>
      </c>
      <c r="S2311" s="4">
        <f t="shared" si="691"/>
        <v>8.675140700055771E-5</v>
      </c>
      <c r="W2311" s="4">
        <f t="shared" si="692"/>
        <v>586</v>
      </c>
      <c r="X2311">
        <v>586</v>
      </c>
      <c r="Y2311" s="4">
        <v>18.399999999999999</v>
      </c>
      <c r="AB2311" s="4">
        <f t="shared" si="693"/>
        <v>47</v>
      </c>
      <c r="AC2311" s="3">
        <v>47</v>
      </c>
      <c r="AD2311" s="4">
        <f t="shared" si="694"/>
        <v>1.3226642237504874E-2</v>
      </c>
      <c r="AE2311">
        <f t="shared" si="695"/>
        <v>66</v>
      </c>
      <c r="AG2311">
        <v>66</v>
      </c>
      <c r="AH2311" s="4">
        <f t="shared" si="696"/>
        <v>11.69</v>
      </c>
      <c r="AJ2311">
        <v>11.69</v>
      </c>
      <c r="AK2311" s="4">
        <f t="shared" si="697"/>
        <v>1.4392799859616905E-2</v>
      </c>
      <c r="AL2311">
        <f t="shared" si="698"/>
        <v>73</v>
      </c>
      <c r="AN2311">
        <v>73</v>
      </c>
      <c r="AO2311" s="4">
        <f t="shared" si="699"/>
        <v>1.85</v>
      </c>
      <c r="AQ2311">
        <v>1.9</v>
      </c>
      <c r="AR2311" s="4">
        <f t="shared" si="700"/>
        <v>263.76183120000002</v>
      </c>
      <c r="AT2311">
        <v>263.76183120000002</v>
      </c>
      <c r="AU2311">
        <v>263.76183120000002</v>
      </c>
      <c r="AV2311" s="4">
        <f t="shared" si="701"/>
        <v>5199549</v>
      </c>
      <c r="AX2311">
        <v>5199549</v>
      </c>
      <c r="AY2311">
        <v>5199549</v>
      </c>
      <c r="AZ2311" s="4">
        <f t="shared" si="702"/>
        <v>9.6999999999999993</v>
      </c>
      <c r="BB2311">
        <v>9.6999999999999993</v>
      </c>
      <c r="BC2311" s="4">
        <f t="shared" si="703"/>
        <v>9.8000000000000007</v>
      </c>
      <c r="BE2311">
        <v>9.8000000000000007</v>
      </c>
      <c r="BF2311" s="4">
        <v>0.32200000000000001</v>
      </c>
      <c r="BG2311" s="4">
        <v>7.4</v>
      </c>
      <c r="BH2311" s="4">
        <f t="shared" si="685"/>
        <v>41.5</v>
      </c>
      <c r="BJ2311">
        <v>41.5</v>
      </c>
    </row>
    <row r="2312" spans="1:62" x14ac:dyDescent="0.25">
      <c r="A2312" s="4" t="s">
        <v>174</v>
      </c>
      <c r="B2312" s="4">
        <v>2002</v>
      </c>
      <c r="C2312" s="4">
        <v>1</v>
      </c>
      <c r="E2312" s="4">
        <f t="shared" si="686"/>
        <v>6.3418306954488447E-5</v>
      </c>
      <c r="F2312">
        <v>513</v>
      </c>
      <c r="H2312" s="4">
        <f t="shared" si="687"/>
        <v>1.4659893767699236E-2</v>
      </c>
      <c r="I2312">
        <f t="shared" si="688"/>
        <v>30</v>
      </c>
      <c r="K2312">
        <v>30</v>
      </c>
      <c r="L2312" s="4">
        <v>4.0599999999999996</v>
      </c>
      <c r="M2312">
        <f t="shared" si="689"/>
        <v>1.8856430142355775E-4</v>
      </c>
      <c r="O2312" s="4">
        <f t="shared" si="690"/>
        <v>36.591148949999997</v>
      </c>
      <c r="Q2312">
        <v>36.591148949999997</v>
      </c>
      <c r="S2312" s="4">
        <f t="shared" si="691"/>
        <v>8.675140700055771E-5</v>
      </c>
      <c r="W2312" s="4">
        <f t="shared" si="692"/>
        <v>568</v>
      </c>
      <c r="X2312">
        <v>568</v>
      </c>
      <c r="Y2312" s="4">
        <v>17.899999999999999</v>
      </c>
      <c r="AB2312" s="4">
        <f t="shared" si="693"/>
        <v>48</v>
      </c>
      <c r="AC2312" s="3">
        <v>48</v>
      </c>
      <c r="AD2312" s="4">
        <f t="shared" si="694"/>
        <v>9.1513959026469013E-3</v>
      </c>
      <c r="AE2312">
        <f t="shared" si="695"/>
        <v>54</v>
      </c>
      <c r="AG2312">
        <v>54</v>
      </c>
      <c r="AH2312" s="4">
        <f t="shared" si="696"/>
        <v>11.96</v>
      </c>
      <c r="AJ2312">
        <v>11.96</v>
      </c>
      <c r="AK2312" s="4">
        <f t="shared" si="697"/>
        <v>9.2225787369116935E-3</v>
      </c>
      <c r="AL2312">
        <f t="shared" si="698"/>
        <v>53</v>
      </c>
      <c r="AN2312">
        <v>53</v>
      </c>
      <c r="AO2312" s="4">
        <f t="shared" si="699"/>
        <v>1.7</v>
      </c>
      <c r="AQ2312">
        <v>1.7</v>
      </c>
      <c r="AR2312" s="4">
        <f t="shared" si="700"/>
        <v>249.93954199999999</v>
      </c>
      <c r="AT2312">
        <v>249.93954199999999</v>
      </c>
      <c r="AU2312">
        <v>249.93954199999999</v>
      </c>
      <c r="AV2312" s="4">
        <f t="shared" si="701"/>
        <v>4957216</v>
      </c>
      <c r="AX2312">
        <v>4957216</v>
      </c>
      <c r="AY2312">
        <v>4957216</v>
      </c>
      <c r="AZ2312" s="4">
        <f t="shared" si="702"/>
        <v>9.9</v>
      </c>
      <c r="BB2312">
        <v>9.9</v>
      </c>
      <c r="BC2312" s="4">
        <f t="shared" si="703"/>
        <v>1</v>
      </c>
      <c r="BE2312">
        <v>1</v>
      </c>
      <c r="BF2312" s="4">
        <v>0.30599999999999999</v>
      </c>
      <c r="BG2312" s="4">
        <v>7.2</v>
      </c>
      <c r="BH2312" s="4">
        <f t="shared" si="685"/>
        <v>48</v>
      </c>
      <c r="BJ2312">
        <v>48</v>
      </c>
    </row>
    <row r="2313" spans="1:62" x14ac:dyDescent="0.25">
      <c r="A2313" s="4" t="s">
        <v>174</v>
      </c>
      <c r="B2313" s="4">
        <v>2001</v>
      </c>
      <c r="C2313" s="4">
        <v>1</v>
      </c>
      <c r="E2313" s="4">
        <f t="shared" si="686"/>
        <v>5.533191050792422E-5</v>
      </c>
      <c r="F2313">
        <v>519</v>
      </c>
      <c r="H2313" s="4">
        <f t="shared" si="687"/>
        <v>1.4659893767699236E-2</v>
      </c>
      <c r="I2313">
        <f t="shared" si="688"/>
        <v>30</v>
      </c>
      <c r="K2313">
        <v>30</v>
      </c>
      <c r="L2313" s="4">
        <v>4.21</v>
      </c>
      <c r="M2313">
        <f t="shared" si="689"/>
        <v>1.8845546345152401E-4</v>
      </c>
      <c r="O2313" s="4">
        <f t="shared" si="690"/>
        <v>33.346914550000001</v>
      </c>
      <c r="Q2313">
        <v>33.346914550000001</v>
      </c>
      <c r="S2313" s="4">
        <f t="shared" si="691"/>
        <v>8.675140700055771E-5</v>
      </c>
      <c r="W2313" s="4">
        <f t="shared" si="692"/>
        <v>649</v>
      </c>
      <c r="X2313">
        <v>649</v>
      </c>
      <c r="Y2313" s="4">
        <v>17.5</v>
      </c>
      <c r="AB2313" s="4">
        <f t="shared" si="693"/>
        <v>48</v>
      </c>
      <c r="AC2313" s="3">
        <v>48</v>
      </c>
      <c r="AD2313" s="4">
        <f t="shared" si="694"/>
        <v>3.996540808171114E-3</v>
      </c>
      <c r="AE2313">
        <f t="shared" si="695"/>
        <v>38</v>
      </c>
      <c r="AG2313">
        <v>38</v>
      </c>
      <c r="AH2313" s="4">
        <f t="shared" si="696"/>
        <v>11.83</v>
      </c>
      <c r="AJ2313">
        <v>11.83</v>
      </c>
      <c r="AK2313" s="4">
        <f t="shared" si="697"/>
        <v>4.6020412865618318E-3</v>
      </c>
      <c r="AL2313">
        <f t="shared" si="698"/>
        <v>38</v>
      </c>
      <c r="AN2313">
        <v>38</v>
      </c>
      <c r="AO2313" s="4">
        <f t="shared" si="699"/>
        <v>1.5</v>
      </c>
      <c r="AQ2313">
        <v>1.5</v>
      </c>
      <c r="AR2313" s="4">
        <f t="shared" si="700"/>
        <v>227.779471</v>
      </c>
      <c r="AT2313">
        <v>227.779471</v>
      </c>
      <c r="AU2313">
        <v>227.779471</v>
      </c>
      <c r="AV2313" s="4">
        <f t="shared" si="701"/>
        <v>4739147</v>
      </c>
      <c r="AX2313">
        <v>4739147</v>
      </c>
      <c r="AY2313">
        <v>4739147</v>
      </c>
      <c r="AZ2313" s="4">
        <f t="shared" si="702"/>
        <v>1.1000000000000001</v>
      </c>
      <c r="BB2313">
        <v>1.1000000000000001</v>
      </c>
      <c r="BC2313" s="4">
        <f t="shared" si="703"/>
        <v>1.2</v>
      </c>
      <c r="BE2313">
        <v>1.2</v>
      </c>
      <c r="BF2313" s="4">
        <v>0.30199999999999999</v>
      </c>
      <c r="BG2313" s="4">
        <v>7</v>
      </c>
      <c r="BH2313" s="4">
        <f t="shared" si="685"/>
        <v>41</v>
      </c>
      <c r="BJ2313">
        <v>41</v>
      </c>
    </row>
    <row r="2314" spans="1:62" x14ac:dyDescent="0.25">
      <c r="A2314" s="4" t="s">
        <v>174</v>
      </c>
      <c r="B2314" s="4">
        <v>2000</v>
      </c>
      <c r="C2314" s="4">
        <v>1</v>
      </c>
      <c r="E2314" s="4">
        <f t="shared" si="686"/>
        <v>3.9885556222769194E-5</v>
      </c>
      <c r="F2314">
        <v>533</v>
      </c>
      <c r="H2314" s="4">
        <f t="shared" si="687"/>
        <v>1.5043607928233524E-2</v>
      </c>
      <c r="I2314">
        <f t="shared" si="688"/>
        <v>29</v>
      </c>
      <c r="K2314">
        <v>29</v>
      </c>
      <c r="L2314" s="4">
        <v>3.97</v>
      </c>
      <c r="M2314">
        <f t="shared" si="689"/>
        <v>1.8801660977935155E-4</v>
      </c>
      <c r="O2314" s="4">
        <f t="shared" si="690"/>
        <v>20.395682829999998</v>
      </c>
      <c r="Q2314">
        <v>20.395682829999998</v>
      </c>
      <c r="S2314" s="4">
        <f t="shared" si="691"/>
        <v>8.675140700055771E-5</v>
      </c>
      <c r="W2314" s="4">
        <f t="shared" si="692"/>
        <v>900.625</v>
      </c>
      <c r="X2314">
        <v>3575</v>
      </c>
      <c r="Y2314" s="4">
        <v>17.2</v>
      </c>
      <c r="AB2314" s="4">
        <f t="shared" si="693"/>
        <v>48</v>
      </c>
      <c r="AC2314" s="3">
        <v>48</v>
      </c>
      <c r="AD2314" s="4">
        <f t="shared" si="694"/>
        <v>6.3104945621123877E-3</v>
      </c>
      <c r="AE2314">
        <f t="shared" si="695"/>
        <v>46</v>
      </c>
      <c r="AG2314">
        <v>46</v>
      </c>
      <c r="AH2314" s="4">
        <f t="shared" si="696"/>
        <v>12.341249999999999</v>
      </c>
      <c r="AJ2314">
        <v>13.63</v>
      </c>
      <c r="AK2314" s="4">
        <f t="shared" si="697"/>
        <v>6.2776920776722303E-3</v>
      </c>
      <c r="AL2314">
        <f t="shared" si="698"/>
        <v>44</v>
      </c>
      <c r="AN2314">
        <v>44</v>
      </c>
      <c r="AO2314" s="4">
        <f t="shared" si="699"/>
        <v>1.2</v>
      </c>
      <c r="AQ2314">
        <v>1.2</v>
      </c>
      <c r="AR2314" s="4">
        <f t="shared" si="700"/>
        <v>139.31477340000001</v>
      </c>
      <c r="AT2314">
        <v>139.31477340000001</v>
      </c>
      <c r="AU2314">
        <v>139.31477340000001</v>
      </c>
      <c r="AV2314" s="4">
        <f t="shared" si="701"/>
        <v>4564297</v>
      </c>
      <c r="AX2314">
        <v>4564297</v>
      </c>
      <c r="AY2314">
        <v>4564297</v>
      </c>
      <c r="AZ2314" s="4">
        <f t="shared" si="702"/>
        <v>1.3</v>
      </c>
      <c r="BB2314">
        <v>1.3</v>
      </c>
      <c r="BC2314" s="4">
        <f t="shared" si="703"/>
        <v>1.4</v>
      </c>
      <c r="BE2314">
        <v>1.4</v>
      </c>
      <c r="BF2314" s="4">
        <v>0.29199999999999998</v>
      </c>
      <c r="BG2314" s="4">
        <v>6.7</v>
      </c>
      <c r="BH2314" s="4">
        <f t="shared" si="685"/>
        <v>39</v>
      </c>
      <c r="BJ2314">
        <v>39</v>
      </c>
    </row>
    <row r="2315" spans="1:62" x14ac:dyDescent="0.25">
      <c r="A2315" s="4" t="s">
        <v>175</v>
      </c>
      <c r="B2315" s="4">
        <v>2015</v>
      </c>
      <c r="C2315" s="4">
        <v>0</v>
      </c>
      <c r="E2315" s="4">
        <f t="shared" si="686"/>
        <v>2.1727795715415169E-3</v>
      </c>
      <c r="F2315">
        <v>55</v>
      </c>
      <c r="H2315" s="4">
        <f t="shared" si="687"/>
        <v>1.3615888411902125E-2</v>
      </c>
      <c r="I2315">
        <f t="shared" si="688"/>
        <v>0</v>
      </c>
      <c r="K2315">
        <v>0</v>
      </c>
      <c r="L2315" s="4">
        <v>1.79</v>
      </c>
      <c r="M2315">
        <f t="shared" si="689"/>
        <v>1.8731145170040577E-4</v>
      </c>
      <c r="O2315" s="4">
        <f t="shared" si="690"/>
        <v>0</v>
      </c>
      <c r="Q2315">
        <v>0</v>
      </c>
      <c r="S2315" s="4">
        <f t="shared" si="691"/>
        <v>1.3286180512832984E-2</v>
      </c>
      <c r="T2315">
        <v>96</v>
      </c>
      <c r="W2315" s="4">
        <f t="shared" si="692"/>
        <v>0</v>
      </c>
      <c r="X2315">
        <v>0</v>
      </c>
      <c r="Y2315" s="4">
        <v>33.200000000000003</v>
      </c>
      <c r="AB2315" s="4">
        <f t="shared" si="693"/>
        <v>0</v>
      </c>
      <c r="AC2315" s="3">
        <v>0</v>
      </c>
      <c r="AD2315" s="4">
        <f t="shared" si="694"/>
        <v>1.2945301523051013E-2</v>
      </c>
      <c r="AE2315">
        <f t="shared" si="695"/>
        <v>96</v>
      </c>
      <c r="AG2315">
        <v>96</v>
      </c>
      <c r="AH2315" s="4" t="e">
        <f t="shared" si="696"/>
        <v>#VALUE!</v>
      </c>
      <c r="AK2315" s="4">
        <f t="shared" si="697"/>
        <v>1.2232391821146075E-2</v>
      </c>
      <c r="AL2315">
        <f t="shared" si="698"/>
        <v>96</v>
      </c>
      <c r="AN2315">
        <v>96</v>
      </c>
      <c r="AO2315" s="4">
        <f t="shared" si="699"/>
        <v>0.1</v>
      </c>
      <c r="AQ2315">
        <v>0.1</v>
      </c>
      <c r="AR2315" s="4">
        <f t="shared" si="700"/>
        <v>10972.078698625</v>
      </c>
      <c r="AT2315">
        <v>53629.737459999997</v>
      </c>
      <c r="AU2315">
        <v>53629.737459999997</v>
      </c>
      <c r="AV2315" s="4">
        <f t="shared" si="701"/>
        <v>1386542</v>
      </c>
      <c r="AX2315">
        <v>1386542</v>
      </c>
      <c r="AZ2315" s="4">
        <f t="shared" si="702"/>
        <v>2.2000000000000002</v>
      </c>
      <c r="BB2315">
        <v>2.2000000000000002</v>
      </c>
      <c r="BC2315" s="4">
        <f t="shared" si="703"/>
        <v>2.2000000000000002</v>
      </c>
      <c r="BE2315">
        <v>2.2000000000000002</v>
      </c>
      <c r="BF2315" s="4">
        <v>0.92400000000000004</v>
      </c>
      <c r="BG2315" s="4">
        <v>15.4</v>
      </c>
      <c r="BH2315" s="4">
        <f t="shared" si="685"/>
        <v>83.1</v>
      </c>
      <c r="BJ2315">
        <v>83.1</v>
      </c>
    </row>
    <row r="2316" spans="1:62" x14ac:dyDescent="0.25">
      <c r="A2316" s="4" t="s">
        <v>175</v>
      </c>
      <c r="B2316" s="4">
        <v>2014</v>
      </c>
      <c r="C2316" s="4">
        <v>0</v>
      </c>
      <c r="E2316" s="4">
        <f t="shared" si="686"/>
        <v>2.188206235158419E-3</v>
      </c>
      <c r="F2316">
        <v>56</v>
      </c>
      <c r="H2316" s="4">
        <f t="shared" si="687"/>
        <v>1.3615888411902125E-2</v>
      </c>
      <c r="I2316">
        <f t="shared" si="688"/>
        <v>0</v>
      </c>
      <c r="K2316">
        <v>0</v>
      </c>
      <c r="L2316" s="4">
        <v>1.83</v>
      </c>
      <c r="M2316">
        <f t="shared" si="689"/>
        <v>2.6759459920648253E-7</v>
      </c>
      <c r="O2316" s="4">
        <f t="shared" si="690"/>
        <v>1096.807346997125</v>
      </c>
      <c r="Q2316">
        <v>7971.6463610000001</v>
      </c>
      <c r="S2316" s="4">
        <f t="shared" si="691"/>
        <v>1.3286180512832984E-2</v>
      </c>
      <c r="T2316">
        <v>96</v>
      </c>
      <c r="W2316" s="4">
        <f t="shared" si="692"/>
        <v>0</v>
      </c>
      <c r="X2316">
        <v>0</v>
      </c>
      <c r="Y2316" s="4">
        <v>32.9</v>
      </c>
      <c r="AB2316" s="4">
        <f t="shared" si="693"/>
        <v>0</v>
      </c>
      <c r="AC2316" s="3">
        <v>0</v>
      </c>
      <c r="AD2316" s="4">
        <f t="shared" si="694"/>
        <v>1.2933609012411369E-2</v>
      </c>
      <c r="AE2316">
        <f t="shared" si="695"/>
        <v>96</v>
      </c>
      <c r="AG2316">
        <v>96</v>
      </c>
      <c r="AH2316" s="4">
        <f t="shared" si="696"/>
        <v>4.92</v>
      </c>
      <c r="AJ2316">
        <v>4.92</v>
      </c>
      <c r="AK2316" s="4">
        <f t="shared" si="697"/>
        <v>1.2221181531011737E-2</v>
      </c>
      <c r="AL2316">
        <f t="shared" si="698"/>
        <v>96</v>
      </c>
      <c r="AN2316">
        <v>96</v>
      </c>
      <c r="AO2316" s="4">
        <f t="shared" si="699"/>
        <v>0.1</v>
      </c>
      <c r="AQ2316">
        <v>0.1</v>
      </c>
      <c r="AR2316" s="4">
        <f t="shared" si="700"/>
        <v>10972.078698625</v>
      </c>
      <c r="AT2316">
        <v>56336.723400000003</v>
      </c>
      <c r="AU2316">
        <v>56336.723400000003</v>
      </c>
      <c r="AV2316" s="4">
        <f t="shared" si="701"/>
        <v>1386542</v>
      </c>
      <c r="AX2316">
        <v>1386542</v>
      </c>
      <c r="AZ2316" s="4">
        <f t="shared" si="702"/>
        <v>2.2000000000000002</v>
      </c>
      <c r="BB2316">
        <v>2.2000000000000002</v>
      </c>
      <c r="BC2316" s="4">
        <f t="shared" si="703"/>
        <v>2.2000000000000002</v>
      </c>
      <c r="BE2316">
        <v>2.2000000000000002</v>
      </c>
      <c r="BF2316" s="4">
        <v>0.92200000000000004</v>
      </c>
      <c r="BG2316" s="4">
        <v>15.4</v>
      </c>
      <c r="BH2316" s="4">
        <f t="shared" si="685"/>
        <v>82.9</v>
      </c>
      <c r="BJ2316">
        <v>82.9</v>
      </c>
    </row>
    <row r="2317" spans="1:62" x14ac:dyDescent="0.25">
      <c r="A2317" s="4" t="s">
        <v>175</v>
      </c>
      <c r="B2317" s="4">
        <v>2013</v>
      </c>
      <c r="C2317" s="4">
        <v>0</v>
      </c>
      <c r="E2317" s="4">
        <f t="shared" si="686"/>
        <v>2.2035997814904384E-3</v>
      </c>
      <c r="F2317">
        <v>57</v>
      </c>
      <c r="H2317" s="4">
        <f t="shared" si="687"/>
        <v>1.3615888411902125E-2</v>
      </c>
      <c r="I2317">
        <f t="shared" si="688"/>
        <v>0</v>
      </c>
      <c r="K2317">
        <v>0</v>
      </c>
      <c r="L2317" s="4">
        <v>1.83</v>
      </c>
      <c r="M2317">
        <f t="shared" si="689"/>
        <v>2.0066927419404917E-4</v>
      </c>
      <c r="O2317" s="4">
        <f t="shared" si="690"/>
        <v>714.34410190000006</v>
      </c>
      <c r="Q2317">
        <v>714.34410190000006</v>
      </c>
      <c r="S2317" s="4">
        <f t="shared" si="691"/>
        <v>1.2961300520541614E-2</v>
      </c>
      <c r="T2317">
        <v>97</v>
      </c>
      <c r="W2317" s="4">
        <f t="shared" si="692"/>
        <v>138</v>
      </c>
      <c r="X2317">
        <v>138</v>
      </c>
      <c r="Y2317" s="4">
        <v>32.700000000000003</v>
      </c>
      <c r="AB2317" s="4">
        <f t="shared" si="693"/>
        <v>0</v>
      </c>
      <c r="AC2317" s="3">
        <v>0</v>
      </c>
      <c r="AD2317" s="4">
        <f t="shared" si="694"/>
        <v>1.2615847828255953E-2</v>
      </c>
      <c r="AE2317">
        <f t="shared" si="695"/>
        <v>97</v>
      </c>
      <c r="AG2317">
        <v>97</v>
      </c>
      <c r="AH2317" s="4">
        <f t="shared" si="696"/>
        <v>4.53</v>
      </c>
      <c r="AJ2317">
        <v>4.53</v>
      </c>
      <c r="AK2317" s="4">
        <f t="shared" si="697"/>
        <v>1.1925644721809568E-2</v>
      </c>
      <c r="AL2317">
        <f t="shared" si="698"/>
        <v>97</v>
      </c>
      <c r="AN2317">
        <v>97</v>
      </c>
      <c r="AO2317" s="4">
        <f t="shared" si="699"/>
        <v>0.1</v>
      </c>
      <c r="AQ2317">
        <v>0.1</v>
      </c>
      <c r="AR2317" s="4">
        <f t="shared" si="700"/>
        <v>5629.1891400000004</v>
      </c>
      <c r="AT2317">
        <v>5629.1891400000004</v>
      </c>
      <c r="AU2317">
        <v>5629.1891400000004</v>
      </c>
      <c r="AV2317" s="4">
        <f t="shared" si="701"/>
        <v>1386542</v>
      </c>
      <c r="AX2317">
        <v>1386542</v>
      </c>
      <c r="AZ2317" s="4">
        <f t="shared" si="702"/>
        <v>2.2000000000000002</v>
      </c>
      <c r="BB2317">
        <v>2.2000000000000002</v>
      </c>
      <c r="BC2317" s="4">
        <f t="shared" si="703"/>
        <v>2.2000000000000002</v>
      </c>
      <c r="BE2317">
        <v>2.2000000000000002</v>
      </c>
      <c r="BF2317" s="4">
        <v>0.92</v>
      </c>
      <c r="BG2317" s="4">
        <v>15.4</v>
      </c>
      <c r="BH2317" s="4">
        <f t="shared" si="685"/>
        <v>82.7</v>
      </c>
      <c r="BJ2317">
        <v>82.7</v>
      </c>
    </row>
    <row r="2318" spans="1:62" x14ac:dyDescent="0.25">
      <c r="A2318" s="4" t="s">
        <v>175</v>
      </c>
      <c r="B2318" s="4">
        <v>2012</v>
      </c>
      <c r="C2318" s="4">
        <v>0</v>
      </c>
      <c r="E2318" s="4">
        <f t="shared" si="686"/>
        <v>2.2342785823514797E-3</v>
      </c>
      <c r="F2318">
        <v>59</v>
      </c>
      <c r="H2318" s="4">
        <f t="shared" si="687"/>
        <v>1.3615888411902125E-2</v>
      </c>
      <c r="I2318">
        <f t="shared" si="688"/>
        <v>0</v>
      </c>
      <c r="K2318">
        <v>0</v>
      </c>
      <c r="L2318" s="4">
        <v>1.89</v>
      </c>
      <c r="M2318">
        <f t="shared" si="689"/>
        <v>5.7134248750903182E-6</v>
      </c>
      <c r="O2318" s="4">
        <f t="shared" si="690"/>
        <v>1096.807346997125</v>
      </c>
      <c r="Q2318">
        <v>6041.8589810000003</v>
      </c>
      <c r="S2318" s="4">
        <f t="shared" si="691"/>
        <v>1.2961300520541614E-2</v>
      </c>
      <c r="T2318">
        <v>97</v>
      </c>
      <c r="W2318" s="4">
        <f t="shared" si="692"/>
        <v>42</v>
      </c>
      <c r="X2318">
        <v>42</v>
      </c>
      <c r="Y2318" s="4">
        <v>32.4</v>
      </c>
      <c r="AB2318" s="4">
        <f t="shared" si="693"/>
        <v>0</v>
      </c>
      <c r="AC2318" s="3">
        <v>0</v>
      </c>
      <c r="AD2318" s="4">
        <f t="shared" si="694"/>
        <v>1.2604033348213622E-2</v>
      </c>
      <c r="AE2318">
        <f t="shared" si="695"/>
        <v>97</v>
      </c>
      <c r="AG2318">
        <v>97</v>
      </c>
      <c r="AH2318" s="4">
        <f t="shared" si="696"/>
        <v>4.22</v>
      </c>
      <c r="AJ2318">
        <v>4.22</v>
      </c>
      <c r="AK2318" s="4">
        <f t="shared" si="697"/>
        <v>1.1914302800633502E-2</v>
      </c>
      <c r="AL2318">
        <f t="shared" si="698"/>
        <v>97</v>
      </c>
      <c r="AN2318">
        <v>97</v>
      </c>
      <c r="AO2318" s="4">
        <f t="shared" si="699"/>
        <v>0.1</v>
      </c>
      <c r="AQ2318">
        <v>0.1</v>
      </c>
      <c r="AR2318" s="4">
        <f t="shared" si="700"/>
        <v>10972.078698625</v>
      </c>
      <c r="AT2318">
        <v>54431.161990000001</v>
      </c>
      <c r="AU2318">
        <v>54431.161990000001</v>
      </c>
      <c r="AV2318" s="4">
        <f t="shared" si="701"/>
        <v>1386542</v>
      </c>
      <c r="AX2318">
        <v>1386542</v>
      </c>
      <c r="AZ2318" s="4">
        <f t="shared" si="702"/>
        <v>2.2000000000000002</v>
      </c>
      <c r="BB2318">
        <v>2.2000000000000002</v>
      </c>
      <c r="BC2318" s="4">
        <f t="shared" si="703"/>
        <v>2.1</v>
      </c>
      <c r="BE2318">
        <v>2.1</v>
      </c>
      <c r="BF2318" s="4">
        <v>0.91700000000000004</v>
      </c>
      <c r="BG2318" s="4">
        <v>15.4</v>
      </c>
      <c r="BH2318" s="4">
        <f t="shared" si="685"/>
        <v>82.5</v>
      </c>
      <c r="BJ2318">
        <v>82.5</v>
      </c>
    </row>
    <row r="2319" spans="1:62" x14ac:dyDescent="0.25">
      <c r="A2319" s="4" t="s">
        <v>175</v>
      </c>
      <c r="B2319" s="4">
        <v>2011</v>
      </c>
      <c r="C2319" s="4">
        <v>0</v>
      </c>
      <c r="E2319" s="4">
        <f t="shared" si="686"/>
        <v>1.4191278131587377E-3</v>
      </c>
      <c r="F2319">
        <v>6</v>
      </c>
      <c r="H2319" s="4">
        <f t="shared" si="687"/>
        <v>1.3615888411902125E-2</v>
      </c>
      <c r="I2319">
        <f t="shared" si="688"/>
        <v>0</v>
      </c>
      <c r="K2319">
        <v>0</v>
      </c>
      <c r="L2319" s="4">
        <v>1.8</v>
      </c>
      <c r="M2319">
        <f t="shared" si="689"/>
        <v>2.0042875716593303E-4</v>
      </c>
      <c r="O2319" s="4">
        <f t="shared" si="690"/>
        <v>638.00010970000005</v>
      </c>
      <c r="Q2319">
        <v>638.00010970000005</v>
      </c>
      <c r="S2319" s="4">
        <f t="shared" si="691"/>
        <v>1.3286180512832984E-2</v>
      </c>
      <c r="T2319">
        <v>96</v>
      </c>
      <c r="W2319" s="4">
        <f t="shared" si="692"/>
        <v>148</v>
      </c>
      <c r="X2319">
        <v>148</v>
      </c>
      <c r="Y2319" s="4">
        <v>32.1</v>
      </c>
      <c r="AB2319" s="4">
        <f t="shared" si="693"/>
        <v>0</v>
      </c>
      <c r="AC2319" s="3">
        <v>0</v>
      </c>
      <c r="AD2319" s="4">
        <f t="shared" si="694"/>
        <v>1.2898120278115459E-2</v>
      </c>
      <c r="AE2319">
        <f t="shared" si="695"/>
        <v>96</v>
      </c>
      <c r="AG2319">
        <v>96</v>
      </c>
      <c r="AH2319" s="4">
        <f t="shared" si="696"/>
        <v>3.93</v>
      </c>
      <c r="AJ2319">
        <v>3.93</v>
      </c>
      <c r="AK2319" s="4">
        <f t="shared" si="697"/>
        <v>1.2187139635436805E-2</v>
      </c>
      <c r="AL2319">
        <f t="shared" si="698"/>
        <v>96</v>
      </c>
      <c r="AN2319">
        <v>96</v>
      </c>
      <c r="AO2319" s="4">
        <f t="shared" si="699"/>
        <v>0.1</v>
      </c>
      <c r="AQ2319">
        <v>0.1</v>
      </c>
      <c r="AR2319" s="4">
        <f t="shared" si="700"/>
        <v>10972.078698625</v>
      </c>
      <c r="AT2319">
        <v>53166.675810000001</v>
      </c>
      <c r="AU2319">
        <v>53166.675810000001</v>
      </c>
      <c r="AV2319" s="4">
        <f t="shared" si="701"/>
        <v>1386542</v>
      </c>
      <c r="AX2319">
        <v>1386542</v>
      </c>
      <c r="AZ2319" s="4">
        <f t="shared" si="702"/>
        <v>2.1</v>
      </c>
      <c r="BB2319">
        <v>2.1</v>
      </c>
      <c r="BC2319" s="4">
        <f t="shared" si="703"/>
        <v>2.1</v>
      </c>
      <c r="BE2319">
        <v>2.1</v>
      </c>
      <c r="BF2319" s="4">
        <v>0.91100000000000003</v>
      </c>
      <c r="BG2319" s="4">
        <v>15.2</v>
      </c>
      <c r="BH2319" s="4">
        <f t="shared" si="685"/>
        <v>82.2</v>
      </c>
      <c r="BJ2319">
        <v>82.2</v>
      </c>
    </row>
    <row r="2320" spans="1:62" x14ac:dyDescent="0.25">
      <c r="A2320" s="4" t="s">
        <v>175</v>
      </c>
      <c r="B2320" s="4">
        <v>2010</v>
      </c>
      <c r="C2320" s="4">
        <v>0</v>
      </c>
      <c r="E2320" s="4">
        <f t="shared" si="686"/>
        <v>2.2647980099054694E-3</v>
      </c>
      <c r="F2320">
        <v>61</v>
      </c>
      <c r="H2320" s="4">
        <f t="shared" si="687"/>
        <v>1.3615888411902125E-2</v>
      </c>
      <c r="I2320">
        <f t="shared" si="688"/>
        <v>0</v>
      </c>
      <c r="K2320">
        <v>0</v>
      </c>
      <c r="L2320" s="4">
        <v>1.84</v>
      </c>
      <c r="M2320">
        <f t="shared" si="689"/>
        <v>3.2217584482089877E-5</v>
      </c>
      <c r="O2320" s="4">
        <f t="shared" si="690"/>
        <v>1096.807346997125</v>
      </c>
      <c r="Q2320">
        <v>4540.5437519999996</v>
      </c>
      <c r="S2320" s="4">
        <f t="shared" si="691"/>
        <v>1.3286180512832984E-2</v>
      </c>
      <c r="T2320">
        <v>96</v>
      </c>
      <c r="W2320" s="4">
        <f t="shared" si="692"/>
        <v>50</v>
      </c>
      <c r="X2320">
        <v>50</v>
      </c>
      <c r="Y2320" s="4">
        <v>31.8</v>
      </c>
      <c r="AB2320" s="4">
        <f t="shared" si="693"/>
        <v>0</v>
      </c>
      <c r="AC2320" s="3">
        <v>0</v>
      </c>
      <c r="AD2320" s="4">
        <f t="shared" si="694"/>
        <v>1.2886370400625501E-2</v>
      </c>
      <c r="AE2320">
        <f t="shared" si="695"/>
        <v>96</v>
      </c>
      <c r="AG2320">
        <v>96</v>
      </c>
      <c r="AH2320" s="4">
        <f t="shared" si="696"/>
        <v>3.96</v>
      </c>
      <c r="AJ2320">
        <v>3.96</v>
      </c>
      <c r="AK2320" s="4">
        <f t="shared" si="697"/>
        <v>1.2175871937308631E-2</v>
      </c>
      <c r="AL2320">
        <f t="shared" si="698"/>
        <v>96</v>
      </c>
      <c r="AN2320">
        <v>96</v>
      </c>
      <c r="AO2320" s="4">
        <f t="shared" si="699"/>
        <v>0.1</v>
      </c>
      <c r="AQ2320">
        <v>0.1</v>
      </c>
      <c r="AR2320" s="4">
        <f t="shared" si="700"/>
        <v>10972.078698625</v>
      </c>
      <c r="AT2320">
        <v>46569.679510000002</v>
      </c>
      <c r="AU2320">
        <v>46569.679510000002</v>
      </c>
      <c r="AV2320" s="4">
        <f t="shared" si="701"/>
        <v>1386542</v>
      </c>
      <c r="AX2320">
        <v>1386542</v>
      </c>
      <c r="AZ2320" s="4">
        <f t="shared" si="702"/>
        <v>2.1</v>
      </c>
      <c r="BB2320">
        <v>2.1</v>
      </c>
      <c r="BC2320" s="4">
        <f t="shared" si="703"/>
        <v>2.1</v>
      </c>
      <c r="BE2320">
        <v>2.1</v>
      </c>
      <c r="BF2320" s="4">
        <v>0.88900000000000001</v>
      </c>
      <c r="BG2320" s="4">
        <v>14.5</v>
      </c>
      <c r="BH2320" s="4">
        <f t="shared" si="685"/>
        <v>82</v>
      </c>
      <c r="BJ2320">
        <v>82</v>
      </c>
    </row>
    <row r="2321" spans="1:62" x14ac:dyDescent="0.25">
      <c r="A2321" s="4" t="s">
        <v>175</v>
      </c>
      <c r="B2321" s="4">
        <v>2009</v>
      </c>
      <c r="C2321" s="4">
        <v>0</v>
      </c>
      <c r="E2321" s="4">
        <f t="shared" si="686"/>
        <v>2.2799923107476028E-3</v>
      </c>
      <c r="F2321">
        <v>62</v>
      </c>
      <c r="H2321" s="4">
        <f t="shared" si="687"/>
        <v>1.3615888411902125E-2</v>
      </c>
      <c r="I2321">
        <f t="shared" si="688"/>
        <v>0</v>
      </c>
      <c r="K2321">
        <v>0</v>
      </c>
      <c r="L2321" s="4">
        <v>1.73</v>
      </c>
      <c r="M2321">
        <f t="shared" si="689"/>
        <v>1.9876828162807022E-4</v>
      </c>
      <c r="O2321" s="4">
        <f t="shared" si="690"/>
        <v>462.93069860000003</v>
      </c>
      <c r="Q2321">
        <v>462.93069860000003</v>
      </c>
      <c r="S2321" s="4">
        <f t="shared" si="691"/>
        <v>1.3286180512832984E-2</v>
      </c>
      <c r="T2321">
        <v>96</v>
      </c>
      <c r="W2321" s="4">
        <f t="shared" si="692"/>
        <v>16</v>
      </c>
      <c r="X2321">
        <v>16</v>
      </c>
      <c r="Y2321" s="4">
        <v>31.5</v>
      </c>
      <c r="AB2321" s="4">
        <f t="shared" si="693"/>
        <v>0</v>
      </c>
      <c r="AC2321" s="3">
        <v>0</v>
      </c>
      <c r="AD2321" s="4">
        <f t="shared" si="694"/>
        <v>1.2568926473744453E-2</v>
      </c>
      <c r="AE2321">
        <f t="shared" si="695"/>
        <v>97</v>
      </c>
      <c r="AG2321">
        <v>97</v>
      </c>
      <c r="AH2321" s="4">
        <f t="shared" si="696"/>
        <v>4.2699999999999996</v>
      </c>
      <c r="AJ2321">
        <v>4.2699999999999996</v>
      </c>
      <c r="AK2321" s="4">
        <f t="shared" si="697"/>
        <v>1.188060104122976E-2</v>
      </c>
      <c r="AL2321">
        <f t="shared" si="698"/>
        <v>97</v>
      </c>
      <c r="AN2321">
        <v>97</v>
      </c>
      <c r="AO2321" s="4">
        <f t="shared" si="699"/>
        <v>0.1</v>
      </c>
      <c r="AQ2321">
        <v>0.1</v>
      </c>
      <c r="AR2321" s="4">
        <f t="shared" si="700"/>
        <v>10972.078698625</v>
      </c>
      <c r="AT2321">
        <v>38577.558219999999</v>
      </c>
      <c r="AU2321">
        <v>38577.558219999999</v>
      </c>
      <c r="AV2321" s="4">
        <f t="shared" si="701"/>
        <v>1386542</v>
      </c>
      <c r="AX2321">
        <v>1386542</v>
      </c>
      <c r="AZ2321" s="4">
        <f t="shared" si="702"/>
        <v>2.1</v>
      </c>
      <c r="BB2321">
        <v>2.1</v>
      </c>
      <c r="BC2321" s="4">
        <f t="shared" si="703"/>
        <v>2.1</v>
      </c>
      <c r="BE2321">
        <v>2.1</v>
      </c>
      <c r="BF2321" s="4">
        <v>0.88700000000000001</v>
      </c>
      <c r="BG2321" s="4">
        <v>14.4</v>
      </c>
      <c r="BH2321" s="4">
        <f t="shared" si="685"/>
        <v>81.7</v>
      </c>
      <c r="BJ2321">
        <v>81.7</v>
      </c>
    </row>
    <row r="2322" spans="1:62" x14ac:dyDescent="0.25">
      <c r="A2322" s="4" t="s">
        <v>175</v>
      </c>
      <c r="B2322" s="4">
        <v>2008</v>
      </c>
      <c r="C2322" s="4">
        <v>0</v>
      </c>
      <c r="E2322" s="4">
        <f t="shared" si="686"/>
        <v>2.3102387308429513E-3</v>
      </c>
      <c r="F2322">
        <v>64</v>
      </c>
      <c r="H2322" s="4">
        <f t="shared" si="687"/>
        <v>1.3615888411902125E-2</v>
      </c>
      <c r="I2322">
        <f t="shared" si="688"/>
        <v>0</v>
      </c>
      <c r="K2322">
        <v>0</v>
      </c>
      <c r="L2322" s="4">
        <v>1.7</v>
      </c>
      <c r="M2322">
        <f t="shared" si="689"/>
        <v>8.1657366815740578E-5</v>
      </c>
      <c r="O2322" s="4">
        <f t="shared" si="690"/>
        <v>1096.807346997125</v>
      </c>
      <c r="Q2322">
        <v>3404.1309900000001</v>
      </c>
      <c r="S2322" s="4">
        <f t="shared" si="691"/>
        <v>1.2961300520541614E-2</v>
      </c>
      <c r="T2322">
        <v>97</v>
      </c>
      <c r="W2322" s="4">
        <f t="shared" si="692"/>
        <v>18</v>
      </c>
      <c r="X2322">
        <v>18</v>
      </c>
      <c r="Y2322" s="4">
        <v>31.2</v>
      </c>
      <c r="AB2322" s="4">
        <f t="shared" si="693"/>
        <v>0</v>
      </c>
      <c r="AC2322" s="3">
        <v>0</v>
      </c>
      <c r="AD2322" s="4">
        <f t="shared" si="694"/>
        <v>1.255705089446517E-2</v>
      </c>
      <c r="AE2322">
        <f t="shared" si="695"/>
        <v>97</v>
      </c>
      <c r="AG2322">
        <v>97</v>
      </c>
      <c r="AH2322" s="4">
        <f t="shared" si="696"/>
        <v>3.91</v>
      </c>
      <c r="AJ2322">
        <v>3.91</v>
      </c>
      <c r="AK2322" s="4">
        <f t="shared" si="697"/>
        <v>1.1869197937644722E-2</v>
      </c>
      <c r="AL2322">
        <f t="shared" si="698"/>
        <v>97</v>
      </c>
      <c r="AN2322">
        <v>97</v>
      </c>
      <c r="AO2322" s="4">
        <f t="shared" si="699"/>
        <v>0.1</v>
      </c>
      <c r="AQ2322">
        <v>0.1</v>
      </c>
      <c r="AR2322" s="4">
        <f t="shared" si="700"/>
        <v>10972.078698625</v>
      </c>
      <c r="AT2322">
        <v>39721.481800000001</v>
      </c>
      <c r="AU2322">
        <v>39721.481800000001</v>
      </c>
      <c r="AV2322" s="4">
        <f t="shared" si="701"/>
        <v>1386542</v>
      </c>
      <c r="AX2322">
        <v>1386542</v>
      </c>
      <c r="AZ2322" s="4">
        <f t="shared" si="702"/>
        <v>2.1</v>
      </c>
      <c r="BB2322">
        <v>2.1</v>
      </c>
      <c r="BC2322" s="4">
        <f t="shared" si="703"/>
        <v>2.1</v>
      </c>
      <c r="BE2322">
        <v>2.1</v>
      </c>
      <c r="BF2322" s="4">
        <v>0.88</v>
      </c>
      <c r="BG2322" s="4">
        <v>14.2</v>
      </c>
      <c r="BH2322" s="4">
        <f t="shared" si="685"/>
        <v>81.400000000000006</v>
      </c>
      <c r="BJ2322">
        <v>81.400000000000006</v>
      </c>
    </row>
    <row r="2323" spans="1:62" x14ac:dyDescent="0.25">
      <c r="A2323" s="4" t="s">
        <v>175</v>
      </c>
      <c r="B2323" s="4">
        <v>2007</v>
      </c>
      <c r="C2323" s="4">
        <v>0</v>
      </c>
      <c r="E2323" s="4">
        <f t="shared" si="686"/>
        <v>2.3252862899094226E-3</v>
      </c>
      <c r="F2323">
        <v>65</v>
      </c>
      <c r="H2323" s="4">
        <f t="shared" si="687"/>
        <v>1.3615888411902125E-2</v>
      </c>
      <c r="I2323">
        <f t="shared" si="688"/>
        <v>0</v>
      </c>
      <c r="K2323">
        <v>0</v>
      </c>
      <c r="L2323" s="4">
        <v>1.6</v>
      </c>
      <c r="M2323">
        <f t="shared" si="689"/>
        <v>1.0009644659267317E-4</v>
      </c>
      <c r="O2323" s="4">
        <f t="shared" si="690"/>
        <v>1096.807346997125</v>
      </c>
      <c r="Q2323">
        <v>3082.9735350000001</v>
      </c>
      <c r="S2323" s="4">
        <f t="shared" si="691"/>
        <v>1.3286180512832984E-2</v>
      </c>
      <c r="T2323">
        <v>96</v>
      </c>
      <c r="W2323" s="4">
        <f t="shared" si="692"/>
        <v>15</v>
      </c>
      <c r="X2323">
        <v>15</v>
      </c>
      <c r="Y2323" s="4">
        <v>3.9</v>
      </c>
      <c r="AB2323" s="4">
        <f t="shared" si="693"/>
        <v>0</v>
      </c>
      <c r="AC2323" s="3">
        <v>0</v>
      </c>
      <c r="AD2323" s="4">
        <f t="shared" si="694"/>
        <v>1.2545159498492435E-2</v>
      </c>
      <c r="AE2323">
        <f t="shared" si="695"/>
        <v>97</v>
      </c>
      <c r="AG2323">
        <v>97</v>
      </c>
      <c r="AH2323" s="4">
        <f t="shared" si="696"/>
        <v>3.46</v>
      </c>
      <c r="AJ2323">
        <v>3.46</v>
      </c>
      <c r="AK2323" s="4">
        <f t="shared" si="697"/>
        <v>1.1857778991242815E-2</v>
      </c>
      <c r="AL2323">
        <f t="shared" si="698"/>
        <v>97</v>
      </c>
      <c r="AN2323">
        <v>97</v>
      </c>
      <c r="AO2323" s="4">
        <f t="shared" si="699"/>
        <v>0.1</v>
      </c>
      <c r="AQ2323">
        <v>0.1</v>
      </c>
      <c r="AR2323" s="4">
        <f t="shared" si="700"/>
        <v>10972.078698625</v>
      </c>
      <c r="AT2323">
        <v>39223.581870000002</v>
      </c>
      <c r="AU2323">
        <v>39223.581870000002</v>
      </c>
      <c r="AV2323" s="4">
        <f t="shared" si="701"/>
        <v>1386542</v>
      </c>
      <c r="AX2323">
        <v>1386542</v>
      </c>
      <c r="AZ2323" s="4">
        <f t="shared" si="702"/>
        <v>2.1</v>
      </c>
      <c r="BB2323">
        <v>2.1</v>
      </c>
      <c r="BC2323" s="4">
        <f t="shared" si="703"/>
        <v>2</v>
      </c>
      <c r="BE2323">
        <v>2</v>
      </c>
      <c r="BF2323" s="4">
        <v>0.873</v>
      </c>
      <c r="BG2323" s="4">
        <v>14.1</v>
      </c>
      <c r="BH2323" s="4">
        <f t="shared" si="685"/>
        <v>81.099999999999994</v>
      </c>
      <c r="BJ2323">
        <v>81.099999999999994</v>
      </c>
    </row>
    <row r="2324" spans="1:62" x14ac:dyDescent="0.25">
      <c r="A2324" s="4" t="s">
        <v>175</v>
      </c>
      <c r="B2324" s="4">
        <v>2006</v>
      </c>
      <c r="C2324" s="4">
        <v>0</v>
      </c>
      <c r="E2324" s="4">
        <f t="shared" si="686"/>
        <v>2.3402803662103508E-3</v>
      </c>
      <c r="F2324">
        <v>66</v>
      </c>
      <c r="H2324" s="4">
        <f t="shared" si="687"/>
        <v>1.3615888411902125E-2</v>
      </c>
      <c r="I2324">
        <f t="shared" si="688"/>
        <v>0</v>
      </c>
      <c r="K2324">
        <v>0</v>
      </c>
      <c r="L2324" s="4">
        <v>1.55</v>
      </c>
      <c r="M2324">
        <f t="shared" si="689"/>
        <v>1.2703159643980089E-4</v>
      </c>
      <c r="O2324" s="4">
        <f t="shared" si="690"/>
        <v>1096.807346997125</v>
      </c>
      <c r="Q2324">
        <v>2639.3769550000002</v>
      </c>
      <c r="S2324" s="4">
        <f t="shared" si="691"/>
        <v>1.3597551795253666E-2</v>
      </c>
      <c r="T2324">
        <v>95</v>
      </c>
      <c r="W2324" s="4">
        <f t="shared" si="692"/>
        <v>23</v>
      </c>
      <c r="X2324">
        <v>23</v>
      </c>
      <c r="Y2324" s="4">
        <v>3.5</v>
      </c>
      <c r="AB2324" s="4">
        <f t="shared" si="693"/>
        <v>0</v>
      </c>
      <c r="AC2324" s="3">
        <v>0</v>
      </c>
      <c r="AD2324" s="4">
        <f t="shared" si="694"/>
        <v>1.3132041822979355E-2</v>
      </c>
      <c r="AE2324">
        <f t="shared" si="695"/>
        <v>95</v>
      </c>
      <c r="AG2324">
        <v>95</v>
      </c>
      <c r="AH2324" s="4">
        <f t="shared" si="696"/>
        <v>3.66</v>
      </c>
      <c r="AJ2324">
        <v>3.66</v>
      </c>
      <c r="AK2324" s="4">
        <f t="shared" si="697"/>
        <v>1.2403856243351934E-2</v>
      </c>
      <c r="AL2324">
        <f t="shared" si="698"/>
        <v>95</v>
      </c>
      <c r="AN2324">
        <v>95</v>
      </c>
      <c r="AO2324" s="4">
        <f t="shared" si="699"/>
        <v>0.1</v>
      </c>
      <c r="AQ2324">
        <v>0.1</v>
      </c>
      <c r="AR2324" s="4">
        <f t="shared" si="700"/>
        <v>10972.078698625</v>
      </c>
      <c r="AT2324">
        <v>33579.859479999999</v>
      </c>
      <c r="AU2324">
        <v>33579.859479999999</v>
      </c>
      <c r="AV2324" s="4">
        <f t="shared" si="701"/>
        <v>1386542</v>
      </c>
      <c r="AX2324">
        <v>1386542</v>
      </c>
      <c r="AZ2324" s="4">
        <f t="shared" si="702"/>
        <v>2.1</v>
      </c>
      <c r="BB2324">
        <v>2.1</v>
      </c>
      <c r="BC2324" s="4">
        <f t="shared" si="703"/>
        <v>2</v>
      </c>
      <c r="BE2324">
        <v>2</v>
      </c>
      <c r="BF2324" s="4">
        <v>0.83899999999999997</v>
      </c>
      <c r="BG2324" s="4">
        <v>13.9</v>
      </c>
      <c r="BH2324" s="4">
        <f t="shared" si="685"/>
        <v>87</v>
      </c>
      <c r="BJ2324">
        <v>87</v>
      </c>
    </row>
    <row r="2325" spans="1:62" x14ac:dyDescent="0.25">
      <c r="A2325" s="4" t="s">
        <v>175</v>
      </c>
      <c r="B2325" s="4">
        <v>2005</v>
      </c>
      <c r="C2325" s="4">
        <v>0</v>
      </c>
      <c r="E2325" s="4">
        <f t="shared" si="686"/>
        <v>2.3849187575535691E-3</v>
      </c>
      <c r="F2325">
        <v>69</v>
      </c>
      <c r="H2325" s="4">
        <f t="shared" si="687"/>
        <v>1.3615888411902125E-2</v>
      </c>
      <c r="I2325">
        <f t="shared" si="688"/>
        <v>0</v>
      </c>
      <c r="K2325">
        <v>0</v>
      </c>
      <c r="L2325" s="4">
        <v>1.49</v>
      </c>
      <c r="M2325">
        <f t="shared" si="689"/>
        <v>1.4407045489660641E-4</v>
      </c>
      <c r="O2325" s="4">
        <f t="shared" si="690"/>
        <v>1096.807346997125</v>
      </c>
      <c r="Q2325">
        <v>2356.731479</v>
      </c>
      <c r="S2325" s="4">
        <f t="shared" si="691"/>
        <v>1.3286180512832984E-2</v>
      </c>
      <c r="T2325">
        <v>96</v>
      </c>
      <c r="W2325" s="4">
        <f t="shared" si="692"/>
        <v>33</v>
      </c>
      <c r="X2325">
        <v>33</v>
      </c>
      <c r="Y2325" s="4">
        <v>3.2</v>
      </c>
      <c r="AB2325" s="4">
        <f t="shared" si="693"/>
        <v>0</v>
      </c>
      <c r="AC2325" s="3">
        <v>0</v>
      </c>
      <c r="AD2325" s="4">
        <f t="shared" si="694"/>
        <v>1.2827091492341999E-2</v>
      </c>
      <c r="AE2325">
        <f t="shared" si="695"/>
        <v>96</v>
      </c>
      <c r="AG2325">
        <v>96</v>
      </c>
      <c r="AH2325" s="4">
        <f t="shared" si="696"/>
        <v>3.74</v>
      </c>
      <c r="AJ2325">
        <v>3.74</v>
      </c>
      <c r="AK2325" s="4">
        <f t="shared" si="697"/>
        <v>1.2119000511206466E-2</v>
      </c>
      <c r="AL2325">
        <f t="shared" si="698"/>
        <v>96</v>
      </c>
      <c r="AN2325">
        <v>96</v>
      </c>
      <c r="AO2325" s="4">
        <f t="shared" si="699"/>
        <v>0.1</v>
      </c>
      <c r="AQ2325">
        <v>0.1</v>
      </c>
      <c r="AR2325" s="4">
        <f t="shared" si="700"/>
        <v>10972.078698625</v>
      </c>
      <c r="AT2325">
        <v>29869.85398</v>
      </c>
      <c r="AU2325">
        <v>29869.85398</v>
      </c>
      <c r="AV2325" s="4">
        <f t="shared" si="701"/>
        <v>1386542</v>
      </c>
      <c r="AX2325">
        <v>1386542</v>
      </c>
      <c r="AZ2325" s="4">
        <f t="shared" si="702"/>
        <v>2.1</v>
      </c>
      <c r="BB2325">
        <v>2.1</v>
      </c>
      <c r="BC2325" s="4">
        <f t="shared" si="703"/>
        <v>2</v>
      </c>
      <c r="BE2325">
        <v>2</v>
      </c>
      <c r="BF2325" s="4">
        <v>0.82099999999999995</v>
      </c>
      <c r="BG2325" s="4">
        <v>12.6</v>
      </c>
      <c r="BH2325" s="4">
        <f t="shared" si="685"/>
        <v>82</v>
      </c>
      <c r="BJ2325">
        <v>82</v>
      </c>
    </row>
    <row r="2326" spans="1:62" x14ac:dyDescent="0.25">
      <c r="A2326" s="4" t="s">
        <v>175</v>
      </c>
      <c r="B2326" s="4">
        <v>2004</v>
      </c>
      <c r="C2326" s="4">
        <v>0</v>
      </c>
      <c r="E2326" s="4">
        <f t="shared" si="686"/>
        <v>2.4143681556793831E-3</v>
      </c>
      <c r="F2326">
        <v>71</v>
      </c>
      <c r="H2326" s="4">
        <f t="shared" si="687"/>
        <v>1.3615888411902125E-2</v>
      </c>
      <c r="I2326">
        <f t="shared" si="688"/>
        <v>0</v>
      </c>
      <c r="K2326">
        <v>0</v>
      </c>
      <c r="L2326" s="4">
        <v>1.45</v>
      </c>
      <c r="M2326">
        <f t="shared" si="689"/>
        <v>1.9357225269410236E-4</v>
      </c>
      <c r="O2326" s="4">
        <f t="shared" si="690"/>
        <v>204.24818920000001</v>
      </c>
      <c r="Q2326">
        <v>204.24818920000001</v>
      </c>
      <c r="S2326" s="4">
        <f t="shared" si="691"/>
        <v>1.3894096137580055E-2</v>
      </c>
      <c r="T2326">
        <v>94</v>
      </c>
      <c r="W2326" s="4">
        <f t="shared" si="692"/>
        <v>96</v>
      </c>
      <c r="X2326">
        <v>96</v>
      </c>
      <c r="Y2326" s="4">
        <v>29.9</v>
      </c>
      <c r="AB2326" s="4">
        <f t="shared" si="693"/>
        <v>0</v>
      </c>
      <c r="AC2326" s="3">
        <v>0</v>
      </c>
      <c r="AD2326" s="4">
        <f t="shared" si="694"/>
        <v>1.3108361977637569E-2</v>
      </c>
      <c r="AE2326">
        <f t="shared" si="695"/>
        <v>95</v>
      </c>
      <c r="AG2326">
        <v>95</v>
      </c>
      <c r="AH2326" s="4">
        <f t="shared" si="696"/>
        <v>3.17</v>
      </c>
      <c r="AJ2326">
        <v>3.17</v>
      </c>
      <c r="AK2326" s="4">
        <f t="shared" si="697"/>
        <v>1.2381164306278039E-2</v>
      </c>
      <c r="AL2326">
        <f t="shared" si="698"/>
        <v>95</v>
      </c>
      <c r="AN2326">
        <v>95</v>
      </c>
      <c r="AO2326" s="4">
        <f t="shared" si="699"/>
        <v>0.1</v>
      </c>
      <c r="AQ2326">
        <v>0.1</v>
      </c>
      <c r="AR2326" s="4">
        <f t="shared" si="700"/>
        <v>2745.2713600000002</v>
      </c>
      <c r="AT2326">
        <v>2745.2713600000002</v>
      </c>
      <c r="AU2326">
        <v>2745.2713600000002</v>
      </c>
      <c r="AV2326" s="4">
        <f t="shared" si="701"/>
        <v>1386542</v>
      </c>
      <c r="AX2326">
        <v>1386542</v>
      </c>
      <c r="AZ2326" s="4">
        <f t="shared" si="702"/>
        <v>2.1</v>
      </c>
      <c r="BB2326">
        <v>2.1</v>
      </c>
      <c r="BC2326" s="4">
        <f t="shared" si="703"/>
        <v>2</v>
      </c>
      <c r="BE2326">
        <v>2</v>
      </c>
      <c r="BF2326" s="4">
        <v>0.82</v>
      </c>
      <c r="BG2326" s="4">
        <v>12.7</v>
      </c>
      <c r="BH2326" s="4">
        <f t="shared" si="685"/>
        <v>79.7</v>
      </c>
      <c r="BJ2326">
        <v>79.7</v>
      </c>
    </row>
    <row r="2327" spans="1:62" x14ac:dyDescent="0.25">
      <c r="A2327" s="4" t="s">
        <v>175</v>
      </c>
      <c r="B2327" s="4">
        <v>2003</v>
      </c>
      <c r="C2327" s="4">
        <v>0</v>
      </c>
      <c r="E2327" s="4">
        <f t="shared" si="686"/>
        <v>2.4435484237917519E-3</v>
      </c>
      <c r="F2327">
        <v>73</v>
      </c>
      <c r="H2327" s="4">
        <f t="shared" si="687"/>
        <v>1.3615888411902125E-2</v>
      </c>
      <c r="I2327">
        <f t="shared" si="688"/>
        <v>0</v>
      </c>
      <c r="K2327">
        <v>0</v>
      </c>
      <c r="L2327" s="4">
        <v>1.43</v>
      </c>
      <c r="M2327">
        <f t="shared" si="689"/>
        <v>1.4953831609380172E-4</v>
      </c>
      <c r="O2327" s="4">
        <f t="shared" si="690"/>
        <v>1096.807346997125</v>
      </c>
      <c r="Q2327">
        <v>2263.0683260000001</v>
      </c>
      <c r="S2327" s="4">
        <f t="shared" si="691"/>
        <v>1.3597551795253666E-2</v>
      </c>
      <c r="T2327">
        <v>95</v>
      </c>
      <c r="W2327" s="4">
        <f t="shared" si="692"/>
        <v>33</v>
      </c>
      <c r="X2327">
        <v>33</v>
      </c>
      <c r="Y2327" s="4">
        <v>29.6</v>
      </c>
      <c r="AB2327" s="4">
        <f t="shared" si="693"/>
        <v>0</v>
      </c>
      <c r="AC2327" s="3">
        <v>0</v>
      </c>
      <c r="AD2327" s="4">
        <f t="shared" si="694"/>
        <v>1.2803591012454922E-2</v>
      </c>
      <c r="AE2327">
        <f t="shared" si="695"/>
        <v>96</v>
      </c>
      <c r="AG2327">
        <v>96</v>
      </c>
      <c r="AH2327" s="4">
        <f t="shared" si="696"/>
        <v>3.63</v>
      </c>
      <c r="AJ2327">
        <v>3.63</v>
      </c>
      <c r="AK2327" s="4">
        <f t="shared" si="697"/>
        <v>1.209646065350229E-2</v>
      </c>
      <c r="AL2327">
        <f t="shared" si="698"/>
        <v>96</v>
      </c>
      <c r="AN2327">
        <v>96</v>
      </c>
      <c r="AO2327" s="4">
        <f t="shared" si="699"/>
        <v>0.1</v>
      </c>
      <c r="AQ2327">
        <v>0.1</v>
      </c>
      <c r="AR2327" s="4">
        <f t="shared" si="700"/>
        <v>10972.078698625</v>
      </c>
      <c r="AT2327">
        <v>23573.628400000001</v>
      </c>
      <c r="AU2327">
        <v>23573.628400000001</v>
      </c>
      <c r="AV2327" s="4">
        <f t="shared" si="701"/>
        <v>1386542</v>
      </c>
      <c r="AX2327">
        <v>1386542</v>
      </c>
      <c r="AZ2327" s="4">
        <f t="shared" si="702"/>
        <v>2.1</v>
      </c>
      <c r="BB2327">
        <v>2.1</v>
      </c>
      <c r="BC2327" s="4">
        <f t="shared" si="703"/>
        <v>2</v>
      </c>
      <c r="BE2327">
        <v>2</v>
      </c>
      <c r="BF2327" s="4">
        <v>0.81899999999999995</v>
      </c>
      <c r="BG2327" s="4">
        <v>12.7</v>
      </c>
      <c r="BH2327" s="4">
        <f t="shared" si="685"/>
        <v>79.3</v>
      </c>
      <c r="BJ2327">
        <v>79.3</v>
      </c>
    </row>
    <row r="2328" spans="1:62" x14ac:dyDescent="0.25">
      <c r="A2328" s="4" t="s">
        <v>175</v>
      </c>
      <c r="B2328" s="4">
        <v>2002</v>
      </c>
      <c r="C2328" s="4">
        <v>0</v>
      </c>
      <c r="E2328" s="4">
        <f t="shared" si="686"/>
        <v>2.458031867580228E-3</v>
      </c>
      <c r="F2328">
        <v>74</v>
      </c>
      <c r="H2328" s="4">
        <f t="shared" si="687"/>
        <v>1.3615888411902125E-2</v>
      </c>
      <c r="I2328">
        <f t="shared" si="688"/>
        <v>0</v>
      </c>
      <c r="K2328">
        <v>0</v>
      </c>
      <c r="L2328" s="4">
        <v>2.16</v>
      </c>
      <c r="M2328">
        <f t="shared" si="689"/>
        <v>1.9185962489892184E-4</v>
      </c>
      <c r="O2328" s="4">
        <f t="shared" si="690"/>
        <v>142.09898179999999</v>
      </c>
      <c r="Q2328">
        <v>142.09898179999999</v>
      </c>
      <c r="S2328" s="4">
        <f t="shared" si="691"/>
        <v>1.3597551795253666E-2</v>
      </c>
      <c r="T2328">
        <v>95</v>
      </c>
      <c r="W2328" s="4">
        <f t="shared" si="692"/>
        <v>211</v>
      </c>
      <c r="X2328">
        <v>211</v>
      </c>
      <c r="Y2328" s="4">
        <v>29.2</v>
      </c>
      <c r="AB2328" s="4">
        <f t="shared" si="693"/>
        <v>0</v>
      </c>
      <c r="AC2328" s="3">
        <v>0</v>
      </c>
      <c r="AD2328" s="4">
        <f t="shared" si="694"/>
        <v>1.3364367179531269E-2</v>
      </c>
      <c r="AE2328">
        <f t="shared" si="695"/>
        <v>94</v>
      </c>
      <c r="AG2328">
        <v>94</v>
      </c>
      <c r="AH2328" s="4">
        <f t="shared" si="696"/>
        <v>2.84</v>
      </c>
      <c r="AJ2328">
        <v>2.84</v>
      </c>
      <c r="AK2328" s="4">
        <f t="shared" si="697"/>
        <v>1.2620799570924839E-2</v>
      </c>
      <c r="AL2328">
        <f t="shared" si="698"/>
        <v>94</v>
      </c>
      <c r="AN2328">
        <v>94</v>
      </c>
      <c r="AO2328" s="4">
        <f t="shared" si="699"/>
        <v>0.1</v>
      </c>
      <c r="AQ2328">
        <v>0.1</v>
      </c>
      <c r="AR2328" s="4">
        <f t="shared" si="700"/>
        <v>2216.8327899999999</v>
      </c>
      <c r="AT2328">
        <v>2216.8327899999999</v>
      </c>
      <c r="AU2328">
        <v>2216.8327899999999</v>
      </c>
      <c r="AV2328" s="4">
        <f t="shared" si="701"/>
        <v>1386542</v>
      </c>
      <c r="AX2328">
        <v>1386542</v>
      </c>
      <c r="AZ2328" s="4">
        <f t="shared" si="702"/>
        <v>2.1</v>
      </c>
      <c r="BB2328">
        <v>2.1</v>
      </c>
      <c r="BC2328" s="4">
        <f t="shared" si="703"/>
        <v>2</v>
      </c>
      <c r="BE2328">
        <v>2</v>
      </c>
      <c r="BF2328" s="4">
        <v>0.81799999999999995</v>
      </c>
      <c r="BG2328" s="4">
        <v>12.6</v>
      </c>
      <c r="BH2328" s="4">
        <f t="shared" si="685"/>
        <v>79</v>
      </c>
      <c r="BJ2328">
        <v>79</v>
      </c>
    </row>
    <row r="2329" spans="1:62" x14ac:dyDescent="0.25">
      <c r="A2329" s="4" t="s">
        <v>175</v>
      </c>
      <c r="B2329" s="4">
        <v>2001</v>
      </c>
      <c r="C2329" s="4">
        <v>0</v>
      </c>
      <c r="E2329" s="4">
        <f t="shared" si="686"/>
        <v>2.486773841735884E-3</v>
      </c>
      <c r="F2329">
        <v>76</v>
      </c>
      <c r="H2329" s="4">
        <f t="shared" si="687"/>
        <v>1.3615888411902125E-2</v>
      </c>
      <c r="I2329">
        <f t="shared" si="688"/>
        <v>0</v>
      </c>
      <c r="K2329">
        <v>0</v>
      </c>
      <c r="L2329" s="4">
        <v>2.08</v>
      </c>
      <c r="M2329">
        <f t="shared" si="689"/>
        <v>1.9890703103567456E-4</v>
      </c>
      <c r="O2329" s="4">
        <f t="shared" si="690"/>
        <v>1003.366877</v>
      </c>
      <c r="Q2329">
        <v>1003.366877</v>
      </c>
      <c r="S2329" s="4">
        <f t="shared" si="691"/>
        <v>1.3597551795253666E-2</v>
      </c>
      <c r="T2329">
        <v>95</v>
      </c>
      <c r="W2329" s="4">
        <f t="shared" si="692"/>
        <v>408</v>
      </c>
      <c r="X2329">
        <v>408</v>
      </c>
      <c r="Y2329" s="4">
        <v>28.9</v>
      </c>
      <c r="AB2329" s="4">
        <f t="shared" si="693"/>
        <v>0</v>
      </c>
      <c r="AC2329" s="3">
        <v>0</v>
      </c>
      <c r="AD2329" s="4">
        <f t="shared" si="694"/>
        <v>1.3072969999530417E-2</v>
      </c>
      <c r="AE2329">
        <f t="shared" si="695"/>
        <v>95</v>
      </c>
      <c r="AG2329">
        <v>95</v>
      </c>
      <c r="AH2329" s="4">
        <f t="shared" si="696"/>
        <v>2.37</v>
      </c>
      <c r="AJ2329">
        <v>2.37</v>
      </c>
      <c r="AK2329" s="4">
        <f t="shared" si="697"/>
        <v>1.2074067147383559E-2</v>
      </c>
      <c r="AL2329">
        <f t="shared" si="698"/>
        <v>96</v>
      </c>
      <c r="AN2329">
        <v>96</v>
      </c>
      <c r="AO2329" s="4">
        <f t="shared" si="699"/>
        <v>0.1</v>
      </c>
      <c r="AQ2329">
        <v>0.1</v>
      </c>
      <c r="AR2329" s="4">
        <f t="shared" si="700"/>
        <v>10972.078698625</v>
      </c>
      <c r="AT2329">
        <v>21577.782299999999</v>
      </c>
      <c r="AU2329">
        <v>21577.782299999999</v>
      </c>
      <c r="AV2329" s="4">
        <f t="shared" si="701"/>
        <v>1386542</v>
      </c>
      <c r="AX2329">
        <v>1386542</v>
      </c>
      <c r="AZ2329" s="4">
        <f t="shared" si="702"/>
        <v>2.1</v>
      </c>
      <c r="BB2329">
        <v>2.1</v>
      </c>
      <c r="BC2329" s="4">
        <f t="shared" si="703"/>
        <v>2</v>
      </c>
      <c r="BE2329">
        <v>2</v>
      </c>
      <c r="BF2329" s="4">
        <v>0.82</v>
      </c>
      <c r="BG2329" s="4">
        <v>12.7</v>
      </c>
      <c r="BH2329" s="4">
        <f t="shared" si="685"/>
        <v>78.7</v>
      </c>
      <c r="BJ2329">
        <v>78.7</v>
      </c>
    </row>
    <row r="2330" spans="1:62" x14ac:dyDescent="0.25">
      <c r="A2330" s="4" t="s">
        <v>175</v>
      </c>
      <c r="B2330" s="4">
        <v>2000</v>
      </c>
      <c r="C2330" s="4">
        <v>0</v>
      </c>
      <c r="E2330" s="4">
        <f t="shared" si="686"/>
        <v>2.5152005669432623E-3</v>
      </c>
      <c r="F2330">
        <v>78</v>
      </c>
      <c r="H2330" s="4">
        <f t="shared" si="687"/>
        <v>1.3615888411902125E-2</v>
      </c>
      <c r="I2330">
        <f t="shared" si="688"/>
        <v>0</v>
      </c>
      <c r="K2330">
        <v>0</v>
      </c>
      <c r="L2330" s="4">
        <v>2.0299999999999998</v>
      </c>
      <c r="M2330">
        <f t="shared" si="689"/>
        <v>1.7134927683757245E-4</v>
      </c>
      <c r="O2330" s="4">
        <f t="shared" si="690"/>
        <v>1096.807346997125</v>
      </c>
      <c r="Q2330">
        <v>1855.828806</v>
      </c>
      <c r="S2330" s="4">
        <f t="shared" si="691"/>
        <v>1.2961300520541614E-2</v>
      </c>
      <c r="T2330">
        <v>97</v>
      </c>
      <c r="W2330" s="4">
        <f t="shared" si="692"/>
        <v>141</v>
      </c>
      <c r="X2330">
        <v>141</v>
      </c>
      <c r="Y2330" s="4">
        <v>28.5</v>
      </c>
      <c r="AB2330" s="4">
        <f t="shared" si="693"/>
        <v>0</v>
      </c>
      <c r="AC2330" s="3">
        <v>0</v>
      </c>
      <c r="AD2330" s="4">
        <f t="shared" si="694"/>
        <v>1.2148722407951446E-2</v>
      </c>
      <c r="AE2330">
        <f t="shared" si="695"/>
        <v>98</v>
      </c>
      <c r="AG2330">
        <v>98</v>
      </c>
      <c r="AH2330" s="4">
        <f t="shared" si="696"/>
        <v>2.71</v>
      </c>
      <c r="AJ2330">
        <v>2.71</v>
      </c>
      <c r="AK2330" s="4">
        <f t="shared" si="697"/>
        <v>1.148765700456209E-2</v>
      </c>
      <c r="AL2330">
        <f t="shared" si="698"/>
        <v>98</v>
      </c>
      <c r="AN2330">
        <v>98</v>
      </c>
      <c r="AO2330" s="4">
        <f t="shared" si="699"/>
        <v>0.1</v>
      </c>
      <c r="AQ2330">
        <v>0.1</v>
      </c>
      <c r="AR2330" s="4">
        <f t="shared" si="700"/>
        <v>10972.078698625</v>
      </c>
      <c r="AT2330">
        <v>23792.677</v>
      </c>
      <c r="AU2330">
        <v>23792.677</v>
      </c>
      <c r="AV2330" s="4">
        <f t="shared" si="701"/>
        <v>1386542</v>
      </c>
      <c r="AX2330">
        <v>1386542</v>
      </c>
      <c r="AZ2330" s="4">
        <f t="shared" si="702"/>
        <v>2.1</v>
      </c>
      <c r="BB2330">
        <v>2.1</v>
      </c>
      <c r="BC2330" s="4">
        <f t="shared" si="703"/>
        <v>2</v>
      </c>
      <c r="BE2330">
        <v>2</v>
      </c>
      <c r="BF2330" s="4">
        <v>0.81</v>
      </c>
      <c r="BG2330" s="4">
        <v>12.5</v>
      </c>
      <c r="BH2330" s="4">
        <f t="shared" si="685"/>
        <v>78.3</v>
      </c>
      <c r="BJ2330">
        <v>78.3</v>
      </c>
    </row>
    <row r="2331" spans="1:62" x14ac:dyDescent="0.25">
      <c r="A2331" s="4" t="s">
        <v>176</v>
      </c>
      <c r="B2331" s="4">
        <v>2015</v>
      </c>
      <c r="C2331" s="4">
        <v>0</v>
      </c>
      <c r="E2331" s="4">
        <f t="shared" si="686"/>
        <v>1.6131690762204737E-3</v>
      </c>
      <c r="F2331">
        <v>19</v>
      </c>
      <c r="H2331" s="4">
        <f t="shared" si="687"/>
        <v>1.3615888411902125E-2</v>
      </c>
      <c r="I2331">
        <f t="shared" si="688"/>
        <v>0</v>
      </c>
      <c r="K2331">
        <v>0</v>
      </c>
      <c r="M2331">
        <f t="shared" si="689"/>
        <v>1.8731145170040577E-4</v>
      </c>
      <c r="O2331" s="4">
        <f t="shared" si="690"/>
        <v>0</v>
      </c>
      <c r="Q2331">
        <v>0</v>
      </c>
      <c r="S2331" s="4">
        <f t="shared" si="691"/>
        <v>1.3286180512832984E-2</v>
      </c>
      <c r="T2331">
        <v>96</v>
      </c>
      <c r="W2331" s="4">
        <f t="shared" si="692"/>
        <v>1</v>
      </c>
      <c r="X2331">
        <v>1</v>
      </c>
      <c r="Y2331" s="4">
        <v>59.1</v>
      </c>
      <c r="AB2331" s="4">
        <f t="shared" si="693"/>
        <v>0</v>
      </c>
      <c r="AC2331" s="3">
        <v>0</v>
      </c>
      <c r="AD2331" s="4">
        <f t="shared" si="694"/>
        <v>1.2756308430041429E-2</v>
      </c>
      <c r="AE2331">
        <f t="shared" si="695"/>
        <v>96</v>
      </c>
      <c r="AG2331">
        <v>96</v>
      </c>
      <c r="AH2331" s="4" t="e">
        <f t="shared" si="696"/>
        <v>#VALUE!</v>
      </c>
      <c r="AK2331" s="4">
        <f t="shared" si="697"/>
        <v>1.2050901453974095E-2</v>
      </c>
      <c r="AL2331">
        <f t="shared" si="698"/>
        <v>96</v>
      </c>
      <c r="AN2331">
        <v>96</v>
      </c>
      <c r="AO2331" s="4">
        <f t="shared" si="699"/>
        <v>0.1</v>
      </c>
      <c r="AQ2331">
        <v>0.1</v>
      </c>
      <c r="AR2331" s="4">
        <f t="shared" si="700"/>
        <v>1766.9475950000001</v>
      </c>
      <c r="AT2331">
        <v>1766.9475950000001</v>
      </c>
      <c r="AV2331" s="4">
        <f t="shared" si="701"/>
        <v>1386542</v>
      </c>
      <c r="AX2331">
        <v>1386542</v>
      </c>
      <c r="AZ2331" s="4">
        <f t="shared" si="702"/>
        <v>1.2</v>
      </c>
      <c r="BB2331">
        <v>1.2</v>
      </c>
      <c r="BC2331" s="4">
        <f t="shared" si="703"/>
        <v>1.2</v>
      </c>
      <c r="BE2331">
        <v>1.2</v>
      </c>
      <c r="BF2331" s="4">
        <v>0.84199999999999997</v>
      </c>
      <c r="BG2331" s="4">
        <v>15</v>
      </c>
      <c r="BH2331" s="4">
        <f t="shared" si="685"/>
        <v>76.7</v>
      </c>
      <c r="BJ2331">
        <v>76.7</v>
      </c>
    </row>
    <row r="2332" spans="1:62" x14ac:dyDescent="0.25">
      <c r="A2332" s="4" t="s">
        <v>176</v>
      </c>
      <c r="B2332" s="4">
        <v>2014</v>
      </c>
      <c r="C2332" s="4">
        <v>0</v>
      </c>
      <c r="E2332" s="4">
        <f t="shared" si="686"/>
        <v>2.9427656120736005E-3</v>
      </c>
      <c r="F2332">
        <v>113</v>
      </c>
      <c r="H2332" s="4">
        <f t="shared" si="687"/>
        <v>1.3615888411902125E-2</v>
      </c>
      <c r="I2332">
        <f t="shared" si="688"/>
        <v>0</v>
      </c>
      <c r="K2332">
        <v>0</v>
      </c>
      <c r="L2332" s="4">
        <v>10.6</v>
      </c>
      <c r="M2332">
        <f t="shared" si="689"/>
        <v>1.8731145170040577E-4</v>
      </c>
      <c r="O2332" s="4">
        <f t="shared" si="690"/>
        <v>0</v>
      </c>
      <c r="Q2332">
        <v>0</v>
      </c>
      <c r="S2332" s="4">
        <f t="shared" si="691"/>
        <v>1.2961300520541614E-2</v>
      </c>
      <c r="T2332">
        <v>97</v>
      </c>
      <c r="W2332" s="4">
        <f t="shared" si="692"/>
        <v>0</v>
      </c>
      <c r="X2332">
        <v>0</v>
      </c>
      <c r="Y2332" s="4">
        <v>58.4</v>
      </c>
      <c r="AB2332" s="4">
        <f t="shared" si="693"/>
        <v>0</v>
      </c>
      <c r="AC2332" s="3">
        <v>0</v>
      </c>
      <c r="AD2332" s="4">
        <f t="shared" si="694"/>
        <v>1.2439985427915835E-2</v>
      </c>
      <c r="AE2332">
        <f t="shared" si="695"/>
        <v>97</v>
      </c>
      <c r="AG2332">
        <v>97</v>
      </c>
      <c r="AH2332" s="4">
        <f t="shared" si="696"/>
        <v>8.5</v>
      </c>
      <c r="AJ2332">
        <v>8.5</v>
      </c>
      <c r="AK2332" s="4">
        <f t="shared" si="697"/>
        <v>1.1756535111312702E-2</v>
      </c>
      <c r="AL2332">
        <f t="shared" si="698"/>
        <v>97</v>
      </c>
      <c r="AN2332">
        <v>97</v>
      </c>
      <c r="AO2332" s="4">
        <f t="shared" si="699"/>
        <v>0.1</v>
      </c>
      <c r="AQ2332">
        <v>0.1</v>
      </c>
      <c r="AR2332" s="4">
        <f t="shared" si="700"/>
        <v>1766.9475950000001</v>
      </c>
      <c r="AT2332">
        <v>1766.9475950000001</v>
      </c>
      <c r="AV2332" s="4">
        <f t="shared" si="701"/>
        <v>1386542</v>
      </c>
      <c r="AX2332">
        <v>1386542</v>
      </c>
      <c r="AZ2332" s="4">
        <f t="shared" si="702"/>
        <v>1.2</v>
      </c>
      <c r="BB2332">
        <v>1.2</v>
      </c>
      <c r="BC2332" s="4">
        <f t="shared" si="703"/>
        <v>1.2</v>
      </c>
      <c r="BE2332">
        <v>1.2</v>
      </c>
      <c r="BF2332" s="4">
        <v>0.84099999999999997</v>
      </c>
      <c r="BG2332" s="4">
        <v>15.1</v>
      </c>
      <c r="BH2332" s="4">
        <f t="shared" si="685"/>
        <v>76.400000000000006</v>
      </c>
      <c r="BJ2332">
        <v>76.400000000000006</v>
      </c>
    </row>
    <row r="2333" spans="1:62" x14ac:dyDescent="0.25">
      <c r="A2333" s="4" t="s">
        <v>176</v>
      </c>
      <c r="B2333" s="4">
        <v>2013</v>
      </c>
      <c r="C2333" s="4">
        <v>0</v>
      </c>
      <c r="E2333" s="4">
        <f t="shared" si="686"/>
        <v>2.9525532364461475E-3</v>
      </c>
      <c r="F2333">
        <v>114</v>
      </c>
      <c r="H2333" s="4">
        <f t="shared" si="687"/>
        <v>1.3615888411902125E-2</v>
      </c>
      <c r="I2333">
        <f t="shared" si="688"/>
        <v>0</v>
      </c>
      <c r="K2333">
        <v>0</v>
      </c>
      <c r="L2333" s="4">
        <v>9.89</v>
      </c>
      <c r="M2333">
        <f t="shared" si="689"/>
        <v>1.8731145170040577E-4</v>
      </c>
      <c r="O2333" s="4">
        <f t="shared" si="690"/>
        <v>0</v>
      </c>
      <c r="Q2333">
        <v>0</v>
      </c>
      <c r="S2333" s="4">
        <f t="shared" si="691"/>
        <v>1.2624262505316943E-2</v>
      </c>
      <c r="T2333">
        <v>98</v>
      </c>
      <c r="W2333" s="4">
        <f t="shared" si="692"/>
        <v>0</v>
      </c>
      <c r="X2333">
        <v>0</v>
      </c>
      <c r="Y2333" s="4">
        <v>57.8</v>
      </c>
      <c r="AB2333" s="4">
        <f t="shared" si="693"/>
        <v>0</v>
      </c>
      <c r="AC2333" s="3">
        <v>0</v>
      </c>
      <c r="AD2333" s="4">
        <f t="shared" si="694"/>
        <v>1.2112967770960818E-2</v>
      </c>
      <c r="AE2333">
        <f t="shared" si="695"/>
        <v>98</v>
      </c>
      <c r="AG2333">
        <v>98</v>
      </c>
      <c r="AH2333" s="4">
        <f t="shared" si="696"/>
        <v>8</v>
      </c>
      <c r="AJ2333">
        <v>8</v>
      </c>
      <c r="AK2333" s="4">
        <f t="shared" si="697"/>
        <v>1.1453268957600552E-2</v>
      </c>
      <c r="AL2333">
        <f t="shared" si="698"/>
        <v>98</v>
      </c>
      <c r="AN2333">
        <v>98</v>
      </c>
      <c r="AO2333" s="4">
        <f t="shared" si="699"/>
        <v>0.1</v>
      </c>
      <c r="AQ2333">
        <v>0.1</v>
      </c>
      <c r="AR2333" s="4">
        <f t="shared" si="700"/>
        <v>1766.9475950000001</v>
      </c>
      <c r="AT2333">
        <v>1766.9475950000001</v>
      </c>
      <c r="AV2333" s="4">
        <f t="shared" si="701"/>
        <v>1386542</v>
      </c>
      <c r="AX2333">
        <v>1386542</v>
      </c>
      <c r="AZ2333" s="4">
        <f t="shared" si="702"/>
        <v>1.2</v>
      </c>
      <c r="BB2333">
        <v>1.2</v>
      </c>
      <c r="BC2333" s="4">
        <f t="shared" si="703"/>
        <v>1.3</v>
      </c>
      <c r="BE2333">
        <v>1.3</v>
      </c>
      <c r="BF2333" s="4">
        <v>0.83799999999999997</v>
      </c>
      <c r="BG2333" s="4">
        <v>15</v>
      </c>
      <c r="BH2333" s="4">
        <f t="shared" si="685"/>
        <v>76.099999999999994</v>
      </c>
      <c r="BJ2333">
        <v>76.099999999999994</v>
      </c>
    </row>
    <row r="2334" spans="1:62" x14ac:dyDescent="0.25">
      <c r="A2334" s="4" t="s">
        <v>176</v>
      </c>
      <c r="B2334" s="4">
        <v>2012</v>
      </c>
      <c r="C2334" s="4">
        <v>0</v>
      </c>
      <c r="E2334" s="4">
        <f t="shared" si="686"/>
        <v>2.9900942064587693E-3</v>
      </c>
      <c r="F2334">
        <v>118</v>
      </c>
      <c r="H2334" s="4">
        <f t="shared" si="687"/>
        <v>1.3615888411902125E-2</v>
      </c>
      <c r="I2334">
        <f t="shared" si="688"/>
        <v>0</v>
      </c>
      <c r="K2334">
        <v>0</v>
      </c>
      <c r="L2334" s="4">
        <v>10.119999999999999</v>
      </c>
      <c r="M2334">
        <f t="shared" si="689"/>
        <v>1.8731145170040577E-4</v>
      </c>
      <c r="O2334" s="4">
        <f t="shared" si="690"/>
        <v>0</v>
      </c>
      <c r="Q2334">
        <v>0</v>
      </c>
      <c r="S2334" s="4">
        <f t="shared" si="691"/>
        <v>1.2276440336999126E-2</v>
      </c>
      <c r="T2334">
        <v>99</v>
      </c>
      <c r="W2334" s="4">
        <f t="shared" si="692"/>
        <v>0</v>
      </c>
      <c r="X2334">
        <v>0</v>
      </c>
      <c r="Y2334" s="4">
        <v>57.2</v>
      </c>
      <c r="AB2334" s="4">
        <f t="shared" si="693"/>
        <v>0</v>
      </c>
      <c r="AC2334" s="3">
        <v>0</v>
      </c>
      <c r="AD2334" s="4">
        <f t="shared" si="694"/>
        <v>1.1776422160896551E-2</v>
      </c>
      <c r="AE2334">
        <f t="shared" si="695"/>
        <v>99</v>
      </c>
      <c r="AG2334">
        <v>99</v>
      </c>
      <c r="AH2334" s="4">
        <f t="shared" si="696"/>
        <v>8.15</v>
      </c>
      <c r="AJ2334">
        <v>8.15</v>
      </c>
      <c r="AK2334" s="4">
        <f t="shared" si="697"/>
        <v>1.1142078974949367E-2</v>
      </c>
      <c r="AL2334">
        <f t="shared" si="698"/>
        <v>99</v>
      </c>
      <c r="AN2334">
        <v>99</v>
      </c>
      <c r="AO2334" s="4">
        <f t="shared" si="699"/>
        <v>0.1</v>
      </c>
      <c r="AQ2334">
        <v>0.1</v>
      </c>
      <c r="AR2334" s="4">
        <f t="shared" si="700"/>
        <v>1766.9475950000001</v>
      </c>
      <c r="AT2334">
        <v>1766.9475950000001</v>
      </c>
      <c r="AV2334" s="4">
        <f t="shared" si="701"/>
        <v>1386542</v>
      </c>
      <c r="AX2334">
        <v>1386542</v>
      </c>
      <c r="AZ2334" s="4">
        <f t="shared" si="702"/>
        <v>1.2</v>
      </c>
      <c r="BB2334">
        <v>1.2</v>
      </c>
      <c r="BC2334" s="4">
        <f t="shared" si="703"/>
        <v>1.3</v>
      </c>
      <c r="BE2334">
        <v>1.3</v>
      </c>
      <c r="BF2334" s="4">
        <v>0.83499999999999996</v>
      </c>
      <c r="BG2334" s="4">
        <v>15</v>
      </c>
      <c r="BH2334" s="4">
        <f t="shared" si="685"/>
        <v>75.8</v>
      </c>
      <c r="BJ2334">
        <v>75.8</v>
      </c>
    </row>
    <row r="2335" spans="1:62" x14ac:dyDescent="0.25">
      <c r="A2335" s="4" t="s">
        <v>176</v>
      </c>
      <c r="B2335" s="4">
        <v>2011</v>
      </c>
      <c r="C2335" s="4">
        <v>0</v>
      </c>
      <c r="E2335" s="4">
        <f t="shared" si="686"/>
        <v>3.0249779143338173E-3</v>
      </c>
      <c r="F2335">
        <v>122</v>
      </c>
      <c r="H2335" s="4">
        <f t="shared" si="687"/>
        <v>1.3615888411902125E-2</v>
      </c>
      <c r="I2335">
        <f t="shared" si="688"/>
        <v>0</v>
      </c>
      <c r="K2335">
        <v>0</v>
      </c>
      <c r="L2335" s="4">
        <v>10.24</v>
      </c>
      <c r="M2335">
        <f t="shared" si="689"/>
        <v>1.8731145170040577E-4</v>
      </c>
      <c r="O2335" s="4">
        <f t="shared" si="690"/>
        <v>0</v>
      </c>
      <c r="Q2335">
        <v>0</v>
      </c>
      <c r="S2335" s="4">
        <f t="shared" si="691"/>
        <v>1.2276440336999126E-2</v>
      </c>
      <c r="T2335">
        <v>99</v>
      </c>
      <c r="W2335" s="4">
        <f t="shared" si="692"/>
        <v>0</v>
      </c>
      <c r="X2335">
        <v>0</v>
      </c>
      <c r="Y2335" s="4">
        <v>56.5</v>
      </c>
      <c r="AB2335" s="4">
        <f t="shared" si="693"/>
        <v>0</v>
      </c>
      <c r="AC2335" s="3">
        <v>0</v>
      </c>
      <c r="AD2335" s="4">
        <f t="shared" si="694"/>
        <v>1.1763988701787508E-2</v>
      </c>
      <c r="AE2335">
        <f t="shared" si="695"/>
        <v>99</v>
      </c>
      <c r="AG2335">
        <v>99</v>
      </c>
      <c r="AH2335" s="4">
        <f t="shared" si="696"/>
        <v>7.96</v>
      </c>
      <c r="AJ2335">
        <v>7.96</v>
      </c>
      <c r="AK2335" s="4">
        <f t="shared" si="697"/>
        <v>1.1130110795188908E-2</v>
      </c>
      <c r="AL2335">
        <f t="shared" si="698"/>
        <v>99</v>
      </c>
      <c r="AN2335">
        <v>99</v>
      </c>
      <c r="AO2335" s="4">
        <f t="shared" si="699"/>
        <v>0.1</v>
      </c>
      <c r="AQ2335">
        <v>0.1</v>
      </c>
      <c r="AR2335" s="4">
        <f t="shared" si="700"/>
        <v>1766.9475950000001</v>
      </c>
      <c r="AT2335">
        <v>1766.9475950000001</v>
      </c>
      <c r="AV2335" s="4">
        <f t="shared" si="701"/>
        <v>1386542</v>
      </c>
      <c r="AX2335">
        <v>1386542</v>
      </c>
      <c r="AZ2335" s="4">
        <f t="shared" si="702"/>
        <v>1.2</v>
      </c>
      <c r="BB2335">
        <v>1.2</v>
      </c>
      <c r="BC2335" s="4">
        <f t="shared" si="703"/>
        <v>1.3</v>
      </c>
      <c r="BE2335">
        <v>1.3</v>
      </c>
      <c r="BF2335" s="4">
        <v>0.82899999999999996</v>
      </c>
      <c r="BG2335" s="4">
        <v>15</v>
      </c>
      <c r="BH2335" s="4">
        <f t="shared" si="685"/>
        <v>75.599999999999994</v>
      </c>
      <c r="BJ2335">
        <v>75.599999999999994</v>
      </c>
    </row>
    <row r="2336" spans="1:62" x14ac:dyDescent="0.25">
      <c r="A2336" s="4" t="s">
        <v>176</v>
      </c>
      <c r="B2336" s="4">
        <v>2010</v>
      </c>
      <c r="C2336" s="4">
        <v>0</v>
      </c>
      <c r="E2336" s="4">
        <f t="shared" si="686"/>
        <v>3.0413906207988652E-3</v>
      </c>
      <c r="F2336">
        <v>124</v>
      </c>
      <c r="H2336" s="4">
        <f t="shared" si="687"/>
        <v>1.3615888411902125E-2</v>
      </c>
      <c r="I2336">
        <f t="shared" si="688"/>
        <v>0</v>
      </c>
      <c r="K2336">
        <v>0</v>
      </c>
      <c r="L2336" s="4">
        <v>10.130000000000001</v>
      </c>
      <c r="M2336">
        <f t="shared" si="689"/>
        <v>1.8731145170040577E-4</v>
      </c>
      <c r="O2336" s="4">
        <f t="shared" si="690"/>
        <v>0</v>
      </c>
      <c r="Q2336">
        <v>0</v>
      </c>
      <c r="S2336" s="4">
        <f t="shared" si="691"/>
        <v>1.2276440336999126E-2</v>
      </c>
      <c r="T2336">
        <v>99</v>
      </c>
      <c r="W2336" s="4">
        <f t="shared" si="692"/>
        <v>0</v>
      </c>
      <c r="X2336">
        <v>0</v>
      </c>
      <c r="Y2336" s="4">
        <v>55.9</v>
      </c>
      <c r="AB2336" s="4">
        <f t="shared" si="693"/>
        <v>0</v>
      </c>
      <c r="AC2336" s="3">
        <v>0</v>
      </c>
      <c r="AD2336" s="4">
        <f t="shared" si="694"/>
        <v>1.175153412205472E-2</v>
      </c>
      <c r="AE2336">
        <f t="shared" si="695"/>
        <v>99</v>
      </c>
      <c r="AG2336">
        <v>99</v>
      </c>
      <c r="AH2336" s="4">
        <f t="shared" si="696"/>
        <v>8.51</v>
      </c>
      <c r="AJ2336">
        <v>8.51</v>
      </c>
      <c r="AK2336" s="4">
        <f t="shared" si="697"/>
        <v>1.1118121503499806E-2</v>
      </c>
      <c r="AL2336">
        <f t="shared" si="698"/>
        <v>99</v>
      </c>
      <c r="AN2336">
        <v>99</v>
      </c>
      <c r="AO2336" s="4">
        <f t="shared" si="699"/>
        <v>0.1</v>
      </c>
      <c r="AQ2336">
        <v>0.1</v>
      </c>
      <c r="AR2336" s="4">
        <f t="shared" si="700"/>
        <v>1766.9475950000001</v>
      </c>
      <c r="AT2336">
        <v>1766.9475950000001</v>
      </c>
      <c r="AV2336" s="4">
        <f t="shared" si="701"/>
        <v>1386542</v>
      </c>
      <c r="AX2336">
        <v>1386542</v>
      </c>
      <c r="AZ2336" s="4">
        <f t="shared" si="702"/>
        <v>1.3</v>
      </c>
      <c r="BB2336">
        <v>1.3</v>
      </c>
      <c r="BC2336" s="4">
        <f t="shared" si="703"/>
        <v>1.3</v>
      </c>
      <c r="BE2336">
        <v>1.3</v>
      </c>
      <c r="BF2336" s="4">
        <v>0.82199999999999995</v>
      </c>
      <c r="BG2336" s="4">
        <v>15</v>
      </c>
      <c r="BH2336" s="4">
        <f t="shared" si="685"/>
        <v>75.099999999999994</v>
      </c>
      <c r="BJ2336">
        <v>75.099999999999994</v>
      </c>
    </row>
    <row r="2337" spans="1:62" x14ac:dyDescent="0.25">
      <c r="A2337" s="4" t="s">
        <v>176</v>
      </c>
      <c r="B2337" s="4">
        <v>2009</v>
      </c>
      <c r="C2337" s="4">
        <v>0</v>
      </c>
      <c r="E2337" s="4">
        <f t="shared" si="686"/>
        <v>3.0932259307129609E-3</v>
      </c>
      <c r="F2337">
        <v>131</v>
      </c>
      <c r="H2337" s="4">
        <f t="shared" si="687"/>
        <v>1.3615888411902125E-2</v>
      </c>
      <c r="I2337">
        <f t="shared" si="688"/>
        <v>0</v>
      </c>
      <c r="K2337">
        <v>0</v>
      </c>
      <c r="L2337" s="4">
        <v>10.63</v>
      </c>
      <c r="M2337">
        <f t="shared" si="689"/>
        <v>1.8731145170040577E-4</v>
      </c>
      <c r="O2337" s="4">
        <f t="shared" si="690"/>
        <v>0</v>
      </c>
      <c r="Q2337">
        <v>0</v>
      </c>
      <c r="S2337" s="4">
        <f t="shared" si="691"/>
        <v>1.2276440336999126E-2</v>
      </c>
      <c r="T2337">
        <v>99</v>
      </c>
      <c r="W2337" s="4">
        <f t="shared" si="692"/>
        <v>0</v>
      </c>
      <c r="X2337">
        <v>0</v>
      </c>
      <c r="Y2337" s="4">
        <v>55.3</v>
      </c>
      <c r="AB2337" s="4">
        <f t="shared" si="693"/>
        <v>0</v>
      </c>
      <c r="AC2337" s="3">
        <v>0</v>
      </c>
      <c r="AD2337" s="4">
        <f t="shared" si="694"/>
        <v>1.1739058298711264E-2</v>
      </c>
      <c r="AE2337">
        <f t="shared" si="695"/>
        <v>99</v>
      </c>
      <c r="AG2337">
        <v>99</v>
      </c>
      <c r="AH2337" s="4">
        <f t="shared" si="696"/>
        <v>9.15</v>
      </c>
      <c r="AJ2337">
        <v>9.15</v>
      </c>
      <c r="AK2337" s="4">
        <f t="shared" si="697"/>
        <v>1.1106110973661971E-2</v>
      </c>
      <c r="AL2337">
        <f t="shared" si="698"/>
        <v>99</v>
      </c>
      <c r="AN2337">
        <v>99</v>
      </c>
      <c r="AO2337" s="4">
        <f t="shared" si="699"/>
        <v>0.1</v>
      </c>
      <c r="AQ2337">
        <v>0.1</v>
      </c>
      <c r="AR2337" s="4">
        <f t="shared" si="700"/>
        <v>1766.9475950000001</v>
      </c>
      <c r="AT2337">
        <v>1766.9475950000001</v>
      </c>
      <c r="AV2337" s="4">
        <f t="shared" si="701"/>
        <v>1386542</v>
      </c>
      <c r="AX2337">
        <v>1386542</v>
      </c>
      <c r="AZ2337" s="4">
        <f t="shared" si="702"/>
        <v>1.3</v>
      </c>
      <c r="BB2337">
        <v>1.3</v>
      </c>
      <c r="BC2337" s="4">
        <f t="shared" si="703"/>
        <v>1.4</v>
      </c>
      <c r="BE2337">
        <v>1.4</v>
      </c>
      <c r="BF2337" s="4">
        <v>0.82</v>
      </c>
      <c r="BG2337" s="4">
        <v>14.9</v>
      </c>
      <c r="BH2337" s="4">
        <f t="shared" si="685"/>
        <v>75</v>
      </c>
      <c r="BJ2337">
        <v>75</v>
      </c>
    </row>
    <row r="2338" spans="1:62" x14ac:dyDescent="0.25">
      <c r="A2338" s="4" t="s">
        <v>176</v>
      </c>
      <c r="B2338" s="4">
        <v>2008</v>
      </c>
      <c r="C2338" s="4">
        <v>0</v>
      </c>
      <c r="E2338" s="4">
        <f t="shared" si="686"/>
        <v>3.1247172744652517E-3</v>
      </c>
      <c r="F2338">
        <v>136</v>
      </c>
      <c r="H2338" s="4">
        <f t="shared" si="687"/>
        <v>1.3615888411902125E-2</v>
      </c>
      <c r="I2338">
        <f t="shared" si="688"/>
        <v>0</v>
      </c>
      <c r="K2338">
        <v>0</v>
      </c>
      <c r="L2338" s="4">
        <v>11.37</v>
      </c>
      <c r="M2338">
        <f t="shared" si="689"/>
        <v>1.8731145170040577E-4</v>
      </c>
      <c r="O2338" s="4">
        <f t="shared" si="690"/>
        <v>0</v>
      </c>
      <c r="Q2338">
        <v>0</v>
      </c>
      <c r="S2338" s="4">
        <f t="shared" si="691"/>
        <v>1.2276440336999126E-2</v>
      </c>
      <c r="T2338">
        <v>99</v>
      </c>
      <c r="W2338" s="4">
        <f t="shared" si="692"/>
        <v>0</v>
      </c>
      <c r="X2338">
        <v>0</v>
      </c>
      <c r="Y2338" s="4">
        <v>54.8</v>
      </c>
      <c r="AB2338" s="4">
        <f t="shared" si="693"/>
        <v>0</v>
      </c>
      <c r="AC2338" s="3">
        <v>0</v>
      </c>
      <c r="AD2338" s="4">
        <f t="shared" si="694"/>
        <v>1.1726561107631683E-2</v>
      </c>
      <c r="AE2338">
        <f t="shared" si="695"/>
        <v>99</v>
      </c>
      <c r="AG2338">
        <v>99</v>
      </c>
      <c r="AH2338" s="4">
        <f t="shared" si="696"/>
        <v>8.1999999999999993</v>
      </c>
      <c r="AJ2338">
        <v>8.1999999999999993</v>
      </c>
      <c r="AK2338" s="4">
        <f t="shared" si="697"/>
        <v>1.1094079078267897E-2</v>
      </c>
      <c r="AL2338">
        <f t="shared" si="698"/>
        <v>99</v>
      </c>
      <c r="AN2338">
        <v>99</v>
      </c>
      <c r="AO2338" s="4">
        <f t="shared" si="699"/>
        <v>0.1</v>
      </c>
      <c r="AQ2338">
        <v>0.1</v>
      </c>
      <c r="AR2338" s="4">
        <f t="shared" si="700"/>
        <v>1766.9475950000001</v>
      </c>
      <c r="AT2338">
        <v>1766.9475950000001</v>
      </c>
      <c r="AV2338" s="4">
        <f t="shared" si="701"/>
        <v>1386542</v>
      </c>
      <c r="AX2338">
        <v>1386542</v>
      </c>
      <c r="AZ2338" s="4">
        <f t="shared" si="702"/>
        <v>1.3</v>
      </c>
      <c r="BB2338">
        <v>1.3</v>
      </c>
      <c r="BC2338" s="4">
        <f t="shared" si="703"/>
        <v>1.4</v>
      </c>
      <c r="BE2338">
        <v>1.4</v>
      </c>
      <c r="BF2338" s="4">
        <v>0.81299999999999994</v>
      </c>
      <c r="BG2338" s="4">
        <v>14.8</v>
      </c>
      <c r="BH2338" s="4">
        <f t="shared" si="685"/>
        <v>74.7</v>
      </c>
      <c r="BJ2338">
        <v>74.7</v>
      </c>
    </row>
    <row r="2339" spans="1:62" x14ac:dyDescent="0.25">
      <c r="A2339" s="4" t="s">
        <v>176</v>
      </c>
      <c r="B2339" s="4">
        <v>2007</v>
      </c>
      <c r="C2339" s="4">
        <v>0</v>
      </c>
      <c r="E2339" s="4">
        <f t="shared" si="686"/>
        <v>1.5375706050567797E-3</v>
      </c>
      <c r="F2339">
        <v>14</v>
      </c>
      <c r="H2339" s="4">
        <f t="shared" si="687"/>
        <v>1.3615888411902125E-2</v>
      </c>
      <c r="I2339">
        <f t="shared" si="688"/>
        <v>0</v>
      </c>
      <c r="K2339">
        <v>0</v>
      </c>
      <c r="L2339" s="4">
        <v>10.58</v>
      </c>
      <c r="M2339">
        <f t="shared" si="689"/>
        <v>1.8731145170040577E-4</v>
      </c>
      <c r="O2339" s="4">
        <f t="shared" si="690"/>
        <v>0</v>
      </c>
      <c r="Q2339">
        <v>0</v>
      </c>
      <c r="S2339" s="4">
        <f t="shared" si="691"/>
        <v>1.2276440336999126E-2</v>
      </c>
      <c r="T2339">
        <v>99</v>
      </c>
      <c r="W2339" s="4">
        <f t="shared" si="692"/>
        <v>0</v>
      </c>
      <c r="X2339">
        <v>0</v>
      </c>
      <c r="Y2339" s="4">
        <v>54.2</v>
      </c>
      <c r="AB2339" s="4">
        <f t="shared" si="693"/>
        <v>0</v>
      </c>
      <c r="AC2339" s="3">
        <v>0</v>
      </c>
      <c r="AD2339" s="4">
        <f t="shared" si="694"/>
        <v>1.1714042423538268E-2</v>
      </c>
      <c r="AE2339">
        <f t="shared" si="695"/>
        <v>99</v>
      </c>
      <c r="AG2339">
        <v>99</v>
      </c>
      <c r="AH2339" s="4">
        <f t="shared" si="696"/>
        <v>7.76</v>
      </c>
      <c r="AJ2339">
        <v>7.76</v>
      </c>
      <c r="AK2339" s="4">
        <f t="shared" si="697"/>
        <v>1.1082025688708232E-2</v>
      </c>
      <c r="AL2339">
        <f t="shared" si="698"/>
        <v>99</v>
      </c>
      <c r="AN2339">
        <v>99</v>
      </c>
      <c r="AO2339" s="4">
        <f t="shared" si="699"/>
        <v>0.1</v>
      </c>
      <c r="AQ2339">
        <v>0.1</v>
      </c>
      <c r="AR2339" s="4">
        <f t="shared" si="700"/>
        <v>1766.9475950000001</v>
      </c>
      <c r="AT2339">
        <v>1766.9475950000001</v>
      </c>
      <c r="AV2339" s="4">
        <f t="shared" si="701"/>
        <v>1386542</v>
      </c>
      <c r="AX2339">
        <v>1386542</v>
      </c>
      <c r="AZ2339" s="4">
        <f t="shared" si="702"/>
        <v>1.3</v>
      </c>
      <c r="BB2339">
        <v>1.3</v>
      </c>
      <c r="BC2339" s="4">
        <f t="shared" si="703"/>
        <v>1.4</v>
      </c>
      <c r="BE2339">
        <v>1.4</v>
      </c>
      <c r="BF2339" s="4">
        <v>0.80200000000000005</v>
      </c>
      <c r="BG2339" s="4">
        <v>14.5</v>
      </c>
      <c r="BH2339" s="4">
        <f t="shared" si="685"/>
        <v>74.400000000000006</v>
      </c>
      <c r="BJ2339">
        <v>74.400000000000006</v>
      </c>
    </row>
    <row r="2340" spans="1:62" x14ac:dyDescent="0.25">
      <c r="A2340" s="4" t="s">
        <v>176</v>
      </c>
      <c r="B2340" s="4">
        <v>2006</v>
      </c>
      <c r="C2340" s="4">
        <v>0</v>
      </c>
      <c r="E2340" s="4">
        <f t="shared" si="686"/>
        <v>3.1359821080807755E-3</v>
      </c>
      <c r="F2340">
        <v>138</v>
      </c>
      <c r="H2340" s="4">
        <f t="shared" si="687"/>
        <v>1.3615888411902125E-2</v>
      </c>
      <c r="I2340">
        <f t="shared" si="688"/>
        <v>0</v>
      </c>
      <c r="K2340">
        <v>0</v>
      </c>
      <c r="L2340" s="4">
        <v>10.28</v>
      </c>
      <c r="M2340">
        <f t="shared" si="689"/>
        <v>1.8731145170040577E-4</v>
      </c>
      <c r="O2340" s="4">
        <f t="shared" si="690"/>
        <v>0</v>
      </c>
      <c r="Q2340">
        <v>0</v>
      </c>
      <c r="S2340" s="4">
        <f t="shared" si="691"/>
        <v>1.2276440336999126E-2</v>
      </c>
      <c r="T2340">
        <v>99</v>
      </c>
      <c r="W2340" s="4">
        <f t="shared" si="692"/>
        <v>0</v>
      </c>
      <c r="X2340">
        <v>0</v>
      </c>
      <c r="Y2340" s="4">
        <v>53.7</v>
      </c>
      <c r="AB2340" s="4">
        <f t="shared" si="693"/>
        <v>0</v>
      </c>
      <c r="AC2340" s="3">
        <v>0</v>
      </c>
      <c r="AD2340" s="4">
        <f t="shared" si="694"/>
        <v>1.1701502119987202E-2</v>
      </c>
      <c r="AE2340">
        <f t="shared" si="695"/>
        <v>99</v>
      </c>
      <c r="AG2340">
        <v>99</v>
      </c>
      <c r="AH2340" s="4">
        <f t="shared" si="696"/>
        <v>7.35</v>
      </c>
      <c r="AJ2340">
        <v>7.35</v>
      </c>
      <c r="AK2340" s="4">
        <f t="shared" si="697"/>
        <v>1.1069950675157106E-2</v>
      </c>
      <c r="AL2340">
        <f t="shared" si="698"/>
        <v>99</v>
      </c>
      <c r="AN2340">
        <v>99</v>
      </c>
      <c r="AO2340" s="4">
        <f t="shared" si="699"/>
        <v>0.1</v>
      </c>
      <c r="AQ2340">
        <v>0.1</v>
      </c>
      <c r="AR2340" s="4">
        <f t="shared" si="700"/>
        <v>1766.9475950000001</v>
      </c>
      <c r="AT2340">
        <v>1766.9475950000001</v>
      </c>
      <c r="AV2340" s="4">
        <f t="shared" si="701"/>
        <v>1386542</v>
      </c>
      <c r="AX2340">
        <v>1386542</v>
      </c>
      <c r="AZ2340" s="4">
        <f t="shared" si="702"/>
        <v>1.4</v>
      </c>
      <c r="BB2340">
        <v>1.4</v>
      </c>
      <c r="BC2340" s="4">
        <f t="shared" si="703"/>
        <v>1.5</v>
      </c>
      <c r="BE2340">
        <v>1.5</v>
      </c>
      <c r="BF2340" s="4">
        <v>0.79300000000000004</v>
      </c>
      <c r="BG2340" s="4">
        <v>14.3</v>
      </c>
      <c r="BH2340" s="4">
        <f t="shared" si="685"/>
        <v>74.3</v>
      </c>
      <c r="BJ2340">
        <v>74.3</v>
      </c>
    </row>
    <row r="2341" spans="1:62" x14ac:dyDescent="0.25">
      <c r="A2341" s="4" t="s">
        <v>176</v>
      </c>
      <c r="B2341" s="4">
        <v>2005</v>
      </c>
      <c r="C2341" s="4">
        <v>0</v>
      </c>
      <c r="E2341" s="4">
        <f t="shared" si="686"/>
        <v>3.1514252130283803E-3</v>
      </c>
      <c r="F2341">
        <v>141</v>
      </c>
      <c r="H2341" s="4">
        <f t="shared" si="687"/>
        <v>1.3615888411902125E-2</v>
      </c>
      <c r="I2341">
        <f t="shared" si="688"/>
        <v>0</v>
      </c>
      <c r="K2341">
        <v>0</v>
      </c>
      <c r="L2341" s="4">
        <v>10.81</v>
      </c>
      <c r="M2341">
        <f t="shared" si="689"/>
        <v>1.8731145170040577E-4</v>
      </c>
      <c r="O2341" s="4">
        <f t="shared" si="690"/>
        <v>0</v>
      </c>
      <c r="Q2341">
        <v>0</v>
      </c>
      <c r="S2341" s="4">
        <f t="shared" si="691"/>
        <v>1.2276440336999126E-2</v>
      </c>
      <c r="T2341">
        <v>99</v>
      </c>
      <c r="W2341" s="4">
        <f t="shared" si="692"/>
        <v>0</v>
      </c>
      <c r="X2341">
        <v>0</v>
      </c>
      <c r="Y2341" s="4">
        <v>53.1</v>
      </c>
      <c r="AB2341" s="4">
        <f t="shared" si="693"/>
        <v>0</v>
      </c>
      <c r="AC2341" s="3">
        <v>0</v>
      </c>
      <c r="AD2341" s="4">
        <f t="shared" si="694"/>
        <v>1.1688940069354434E-2</v>
      </c>
      <c r="AE2341">
        <f t="shared" si="695"/>
        <v>99</v>
      </c>
      <c r="AG2341">
        <v>99</v>
      </c>
      <c r="AH2341" s="4">
        <f t="shared" si="696"/>
        <v>7.4</v>
      </c>
      <c r="AJ2341">
        <v>7.4</v>
      </c>
      <c r="AK2341" s="4">
        <f t="shared" si="697"/>
        <v>1.1057853906557303E-2</v>
      </c>
      <c r="AL2341">
        <f t="shared" si="698"/>
        <v>99</v>
      </c>
      <c r="AN2341">
        <v>99</v>
      </c>
      <c r="AO2341" s="4">
        <f t="shared" si="699"/>
        <v>0.1</v>
      </c>
      <c r="AQ2341">
        <v>0.1</v>
      </c>
      <c r="AR2341" s="4">
        <f t="shared" si="700"/>
        <v>1766.9475950000001</v>
      </c>
      <c r="AT2341">
        <v>1766.9475950000001</v>
      </c>
      <c r="AV2341" s="4">
        <f t="shared" si="701"/>
        <v>1386542</v>
      </c>
      <c r="AX2341">
        <v>1386542</v>
      </c>
      <c r="AZ2341" s="4">
        <f t="shared" si="702"/>
        <v>1.4</v>
      </c>
      <c r="BB2341">
        <v>1.4</v>
      </c>
      <c r="BC2341" s="4">
        <f t="shared" si="703"/>
        <v>1.5</v>
      </c>
      <c r="BE2341">
        <v>1.5</v>
      </c>
      <c r="BF2341" s="4">
        <v>0.78400000000000003</v>
      </c>
      <c r="BG2341" s="4">
        <v>14</v>
      </c>
      <c r="BH2341" s="4">
        <f t="shared" si="685"/>
        <v>74</v>
      </c>
      <c r="BJ2341">
        <v>74</v>
      </c>
    </row>
    <row r="2342" spans="1:62" x14ac:dyDescent="0.25">
      <c r="A2342" s="4" t="s">
        <v>176</v>
      </c>
      <c r="B2342" s="4">
        <v>2004</v>
      </c>
      <c r="C2342" s="4">
        <v>0</v>
      </c>
      <c r="E2342" s="4">
        <f t="shared" si="686"/>
        <v>3.1359821080807755E-3</v>
      </c>
      <c r="F2342">
        <v>138</v>
      </c>
      <c r="H2342" s="4">
        <f t="shared" si="687"/>
        <v>1.3615888411902125E-2</v>
      </c>
      <c r="I2342">
        <f t="shared" si="688"/>
        <v>0</v>
      </c>
      <c r="K2342">
        <v>0</v>
      </c>
      <c r="L2342" s="4">
        <v>10.029999999999999</v>
      </c>
      <c r="M2342">
        <f t="shared" si="689"/>
        <v>1.8731145170040577E-4</v>
      </c>
      <c r="O2342" s="4">
        <f t="shared" si="690"/>
        <v>0</v>
      </c>
      <c r="Q2342">
        <v>0</v>
      </c>
      <c r="S2342" s="4">
        <f t="shared" si="691"/>
        <v>1.2276440336999126E-2</v>
      </c>
      <c r="T2342">
        <v>99</v>
      </c>
      <c r="W2342" s="4">
        <f t="shared" si="692"/>
        <v>2</v>
      </c>
      <c r="X2342">
        <v>2</v>
      </c>
      <c r="Y2342" s="4">
        <v>52.6</v>
      </c>
      <c r="AB2342" s="4">
        <f t="shared" si="693"/>
        <v>0</v>
      </c>
      <c r="AC2342" s="3">
        <v>0</v>
      </c>
      <c r="AD2342" s="4">
        <f t="shared" si="694"/>
        <v>1.1676356142821401E-2</v>
      </c>
      <c r="AE2342">
        <f t="shared" si="695"/>
        <v>99</v>
      </c>
      <c r="AG2342">
        <v>99</v>
      </c>
      <c r="AH2342" s="4">
        <f t="shared" si="696"/>
        <v>7.21</v>
      </c>
      <c r="AJ2342">
        <v>7.21</v>
      </c>
      <c r="AK2342" s="4">
        <f t="shared" si="697"/>
        <v>1.104573525060514E-2</v>
      </c>
      <c r="AL2342">
        <f t="shared" si="698"/>
        <v>99</v>
      </c>
      <c r="AN2342">
        <v>99</v>
      </c>
      <c r="AO2342" s="4">
        <f t="shared" si="699"/>
        <v>0.1</v>
      </c>
      <c r="AQ2342">
        <v>0.1</v>
      </c>
      <c r="AR2342" s="4">
        <f t="shared" si="700"/>
        <v>1766.9475950000001</v>
      </c>
      <c r="AT2342">
        <v>1766.9475950000001</v>
      </c>
      <c r="AV2342" s="4">
        <f t="shared" si="701"/>
        <v>1386542</v>
      </c>
      <c r="AX2342">
        <v>1386542</v>
      </c>
      <c r="AZ2342" s="4">
        <f t="shared" si="702"/>
        <v>1.4</v>
      </c>
      <c r="BB2342">
        <v>1.4</v>
      </c>
      <c r="BC2342" s="4">
        <f t="shared" si="703"/>
        <v>1.5</v>
      </c>
      <c r="BE2342">
        <v>1.5</v>
      </c>
      <c r="BF2342" s="4">
        <v>0.77600000000000002</v>
      </c>
      <c r="BG2342" s="4">
        <v>13.8</v>
      </c>
      <c r="BH2342" s="4">
        <f t="shared" si="685"/>
        <v>74.099999999999994</v>
      </c>
      <c r="BJ2342">
        <v>74.099999999999994</v>
      </c>
    </row>
    <row r="2343" spans="1:62" x14ac:dyDescent="0.25">
      <c r="A2343" s="4" t="s">
        <v>176</v>
      </c>
      <c r="B2343" s="4">
        <v>2003</v>
      </c>
      <c r="C2343" s="4">
        <v>0</v>
      </c>
      <c r="E2343" s="4">
        <f t="shared" si="686"/>
        <v>3.1650999060883925E-3</v>
      </c>
      <c r="F2343">
        <v>144</v>
      </c>
      <c r="H2343" s="4">
        <f t="shared" si="687"/>
        <v>1.3615888411902125E-2</v>
      </c>
      <c r="I2343">
        <f t="shared" si="688"/>
        <v>0</v>
      </c>
      <c r="K2343">
        <v>0</v>
      </c>
      <c r="L2343" s="4">
        <v>9.85</v>
      </c>
      <c r="M2343">
        <f t="shared" si="689"/>
        <v>1.8731145170040577E-4</v>
      </c>
      <c r="O2343" s="4">
        <f t="shared" si="690"/>
        <v>0</v>
      </c>
      <c r="Q2343">
        <v>0</v>
      </c>
      <c r="S2343" s="4">
        <f t="shared" si="691"/>
        <v>1.2276440336999126E-2</v>
      </c>
      <c r="T2343">
        <v>99</v>
      </c>
      <c r="W2343" s="4">
        <f t="shared" si="692"/>
        <v>1</v>
      </c>
      <c r="X2343">
        <v>1</v>
      </c>
      <c r="Y2343" s="4">
        <v>52.1</v>
      </c>
      <c r="AB2343" s="4">
        <f t="shared" si="693"/>
        <v>0</v>
      </c>
      <c r="AC2343" s="3">
        <v>0</v>
      </c>
      <c r="AD2343" s="4">
        <f t="shared" si="694"/>
        <v>1.1987717508199915E-2</v>
      </c>
      <c r="AE2343">
        <f t="shared" si="695"/>
        <v>98</v>
      </c>
      <c r="AG2343">
        <v>98</v>
      </c>
      <c r="AH2343" s="4">
        <f t="shared" si="696"/>
        <v>5.82</v>
      </c>
      <c r="AJ2343">
        <v>5.82</v>
      </c>
      <c r="AK2343" s="4">
        <f t="shared" si="697"/>
        <v>1.1033594573735194E-2</v>
      </c>
      <c r="AL2343">
        <f t="shared" si="698"/>
        <v>99</v>
      </c>
      <c r="AN2343">
        <v>99</v>
      </c>
      <c r="AO2343" s="4">
        <f t="shared" si="699"/>
        <v>0.1</v>
      </c>
      <c r="AQ2343">
        <v>0.1</v>
      </c>
      <c r="AR2343" s="4">
        <f t="shared" si="700"/>
        <v>1766.9475950000001</v>
      </c>
      <c r="AT2343">
        <v>1766.9475950000001</v>
      </c>
      <c r="AV2343" s="4">
        <f t="shared" si="701"/>
        <v>1386542</v>
      </c>
      <c r="AX2343">
        <v>1386542</v>
      </c>
      <c r="AZ2343" s="4">
        <f t="shared" si="702"/>
        <v>1.5</v>
      </c>
      <c r="BB2343">
        <v>1.5</v>
      </c>
      <c r="BC2343" s="4">
        <f t="shared" si="703"/>
        <v>1.6</v>
      </c>
      <c r="BE2343">
        <v>1.6</v>
      </c>
      <c r="BF2343" s="4">
        <v>0.77100000000000002</v>
      </c>
      <c r="BG2343" s="4">
        <v>13.6</v>
      </c>
      <c r="BH2343" s="4">
        <f t="shared" si="685"/>
        <v>73.8</v>
      </c>
      <c r="BJ2343">
        <v>73.8</v>
      </c>
    </row>
    <row r="2344" spans="1:62" x14ac:dyDescent="0.25">
      <c r="A2344" s="4" t="s">
        <v>176</v>
      </c>
      <c r="B2344" s="4">
        <v>2002</v>
      </c>
      <c r="C2344" s="4">
        <v>0</v>
      </c>
      <c r="E2344" s="4">
        <f t="shared" si="686"/>
        <v>3.1692609843331572E-3</v>
      </c>
      <c r="F2344">
        <v>145</v>
      </c>
      <c r="H2344" s="4">
        <f t="shared" si="687"/>
        <v>1.3615888411902125E-2</v>
      </c>
      <c r="I2344">
        <f t="shared" si="688"/>
        <v>0</v>
      </c>
      <c r="K2344">
        <v>0</v>
      </c>
      <c r="L2344" s="4">
        <v>10.78</v>
      </c>
      <c r="M2344">
        <f t="shared" si="689"/>
        <v>1.8731145170040577E-4</v>
      </c>
      <c r="O2344" s="4">
        <f t="shared" si="690"/>
        <v>0</v>
      </c>
      <c r="Q2344">
        <v>0</v>
      </c>
      <c r="S2344" s="4">
        <f t="shared" si="691"/>
        <v>1.2276440336999126E-2</v>
      </c>
      <c r="T2344">
        <v>99</v>
      </c>
      <c r="W2344" s="4">
        <f t="shared" si="692"/>
        <v>0</v>
      </c>
      <c r="X2344">
        <v>0</v>
      </c>
      <c r="Y2344" s="4">
        <v>51.6</v>
      </c>
      <c r="AB2344" s="4">
        <f t="shared" si="693"/>
        <v>0</v>
      </c>
      <c r="AC2344" s="3">
        <v>0</v>
      </c>
      <c r="AD2344" s="4">
        <f t="shared" si="694"/>
        <v>1.1975302946140003E-2</v>
      </c>
      <c r="AE2344">
        <f t="shared" si="695"/>
        <v>98</v>
      </c>
      <c r="AG2344">
        <v>98</v>
      </c>
      <c r="AH2344" s="4">
        <f t="shared" si="696"/>
        <v>5.63</v>
      </c>
      <c r="AJ2344">
        <v>5.63</v>
      </c>
      <c r="AK2344" s="4">
        <f t="shared" si="697"/>
        <v>1.1021431741104763E-2</v>
      </c>
      <c r="AL2344">
        <f t="shared" si="698"/>
        <v>99</v>
      </c>
      <c r="AN2344">
        <v>99</v>
      </c>
      <c r="AO2344" s="4">
        <f t="shared" si="699"/>
        <v>0.1</v>
      </c>
      <c r="AQ2344">
        <v>0.1</v>
      </c>
      <c r="AR2344" s="4">
        <f t="shared" si="700"/>
        <v>1766.9475950000001</v>
      </c>
      <c r="AT2344">
        <v>1766.9475950000001</v>
      </c>
      <c r="AV2344" s="4">
        <f t="shared" si="701"/>
        <v>1386542</v>
      </c>
      <c r="AX2344">
        <v>1386542</v>
      </c>
      <c r="AZ2344" s="4">
        <f t="shared" si="702"/>
        <v>1.5</v>
      </c>
      <c r="BB2344">
        <v>1.5</v>
      </c>
      <c r="BC2344" s="4">
        <f t="shared" si="703"/>
        <v>1.6</v>
      </c>
      <c r="BE2344">
        <v>1.6</v>
      </c>
      <c r="BF2344" s="4">
        <v>0.76300000000000001</v>
      </c>
      <c r="BG2344" s="4">
        <v>13.3</v>
      </c>
      <c r="BH2344" s="4">
        <f t="shared" si="685"/>
        <v>73.7</v>
      </c>
      <c r="BJ2344">
        <v>73.7</v>
      </c>
    </row>
    <row r="2345" spans="1:62" x14ac:dyDescent="0.25">
      <c r="A2345" s="4" t="s">
        <v>176</v>
      </c>
      <c r="B2345" s="4">
        <v>2001</v>
      </c>
      <c r="C2345" s="4">
        <v>0</v>
      </c>
      <c r="E2345" s="4">
        <f t="shared" si="686"/>
        <v>3.1692609843331572E-3</v>
      </c>
      <c r="F2345">
        <v>145</v>
      </c>
      <c r="H2345" s="4">
        <f t="shared" si="687"/>
        <v>1.3615888411902125E-2</v>
      </c>
      <c r="I2345">
        <f t="shared" si="688"/>
        <v>0</v>
      </c>
      <c r="K2345">
        <v>0</v>
      </c>
      <c r="L2345" s="4">
        <v>10.73</v>
      </c>
      <c r="M2345">
        <f t="shared" si="689"/>
        <v>1.8731145170040577E-4</v>
      </c>
      <c r="O2345" s="4">
        <f t="shared" si="690"/>
        <v>0</v>
      </c>
      <c r="Q2345">
        <v>0</v>
      </c>
      <c r="S2345" s="4">
        <f t="shared" si="691"/>
        <v>1.2276440336999126E-2</v>
      </c>
      <c r="T2345">
        <v>99</v>
      </c>
      <c r="W2345" s="4">
        <f t="shared" si="692"/>
        <v>0</v>
      </c>
      <c r="X2345">
        <v>0</v>
      </c>
      <c r="Y2345" s="4">
        <v>51.1</v>
      </c>
      <c r="AB2345" s="4">
        <f t="shared" si="693"/>
        <v>1</v>
      </c>
      <c r="AC2345" s="3">
        <v>1</v>
      </c>
      <c r="AD2345" s="4">
        <f t="shared" si="694"/>
        <v>1.1639081861577912E-2</v>
      </c>
      <c r="AE2345">
        <f t="shared" si="695"/>
        <v>99</v>
      </c>
      <c r="AG2345">
        <v>99</v>
      </c>
      <c r="AH2345" s="4">
        <f t="shared" si="696"/>
        <v>5.5</v>
      </c>
      <c r="AJ2345">
        <v>5.5</v>
      </c>
      <c r="AK2345" s="4">
        <f t="shared" si="697"/>
        <v>1.10092466165781E-2</v>
      </c>
      <c r="AL2345">
        <f t="shared" si="698"/>
        <v>99</v>
      </c>
      <c r="AN2345">
        <v>99</v>
      </c>
      <c r="AO2345" s="4">
        <f t="shared" si="699"/>
        <v>0.1</v>
      </c>
      <c r="AQ2345">
        <v>0.1</v>
      </c>
      <c r="AR2345" s="4">
        <f t="shared" si="700"/>
        <v>1766.9475950000001</v>
      </c>
      <c r="AT2345">
        <v>1766.9475950000001</v>
      </c>
      <c r="AV2345" s="4">
        <f t="shared" si="701"/>
        <v>1386542</v>
      </c>
      <c r="AX2345">
        <v>1386542</v>
      </c>
      <c r="AZ2345" s="4">
        <f t="shared" si="702"/>
        <v>1.5</v>
      </c>
      <c r="BB2345">
        <v>1.5</v>
      </c>
      <c r="BC2345" s="4">
        <f t="shared" si="703"/>
        <v>1.6</v>
      </c>
      <c r="BE2345">
        <v>1.6</v>
      </c>
      <c r="BF2345" s="4">
        <v>0.76300000000000001</v>
      </c>
      <c r="BG2345" s="4">
        <v>13.3</v>
      </c>
      <c r="BH2345" s="4">
        <f t="shared" si="685"/>
        <v>73.3</v>
      </c>
      <c r="BJ2345">
        <v>73.3</v>
      </c>
    </row>
    <row r="2346" spans="1:62" x14ac:dyDescent="0.25">
      <c r="A2346" s="4" t="s">
        <v>176</v>
      </c>
      <c r="B2346" s="4">
        <v>2000</v>
      </c>
      <c r="C2346" s="4">
        <v>0</v>
      </c>
      <c r="E2346" s="4">
        <f t="shared" si="686"/>
        <v>3.1769825506268012E-3</v>
      </c>
      <c r="F2346">
        <v>147</v>
      </c>
      <c r="H2346" s="4">
        <f t="shared" si="687"/>
        <v>1.3615888411902125E-2</v>
      </c>
      <c r="I2346">
        <f t="shared" si="688"/>
        <v>0</v>
      </c>
      <c r="K2346">
        <v>0</v>
      </c>
      <c r="L2346" s="4">
        <v>11.06</v>
      </c>
      <c r="M2346">
        <f t="shared" si="689"/>
        <v>1.8731145170040577E-4</v>
      </c>
      <c r="O2346" s="4">
        <f t="shared" si="690"/>
        <v>0</v>
      </c>
      <c r="Q2346">
        <v>0</v>
      </c>
      <c r="S2346" s="4">
        <f t="shared" si="691"/>
        <v>1.2624262505316943E-2</v>
      </c>
      <c r="T2346">
        <v>98</v>
      </c>
      <c r="W2346" s="4">
        <f t="shared" si="692"/>
        <v>0</v>
      </c>
      <c r="X2346">
        <v>0</v>
      </c>
      <c r="Y2346" s="4">
        <v>5.7</v>
      </c>
      <c r="AB2346" s="4">
        <f t="shared" si="693"/>
        <v>1</v>
      </c>
      <c r="AC2346" s="3">
        <v>1</v>
      </c>
      <c r="AD2346" s="4">
        <f t="shared" si="694"/>
        <v>1.1950159647025414E-2</v>
      </c>
      <c r="AE2346">
        <f t="shared" si="695"/>
        <v>98</v>
      </c>
      <c r="AG2346">
        <v>98</v>
      </c>
      <c r="AH2346" s="4">
        <f t="shared" si="696"/>
        <v>5.5</v>
      </c>
      <c r="AJ2346">
        <v>5.5</v>
      </c>
      <c r="AK2346" s="4">
        <f t="shared" si="697"/>
        <v>1.0997039062710426E-2</v>
      </c>
      <c r="AL2346">
        <f t="shared" si="698"/>
        <v>99</v>
      </c>
      <c r="AN2346">
        <v>99</v>
      </c>
      <c r="AO2346" s="4">
        <f t="shared" si="699"/>
        <v>0.1</v>
      </c>
      <c r="AQ2346">
        <v>0.1</v>
      </c>
      <c r="AR2346" s="4">
        <f t="shared" si="700"/>
        <v>1766.9475950000001</v>
      </c>
      <c r="AT2346">
        <v>1766.9475950000001</v>
      </c>
      <c r="AV2346" s="4">
        <f t="shared" si="701"/>
        <v>1386542</v>
      </c>
      <c r="AX2346">
        <v>1386542</v>
      </c>
      <c r="AZ2346" s="4">
        <f t="shared" si="702"/>
        <v>1.6</v>
      </c>
      <c r="BB2346">
        <v>1.6</v>
      </c>
      <c r="BC2346" s="4">
        <f t="shared" si="703"/>
        <v>1.7</v>
      </c>
      <c r="BE2346">
        <v>1.7</v>
      </c>
      <c r="BF2346" s="4">
        <v>0.76100000000000001</v>
      </c>
      <c r="BG2346" s="4">
        <v>13</v>
      </c>
      <c r="BH2346" s="4">
        <f t="shared" si="685"/>
        <v>73</v>
      </c>
      <c r="BJ2346">
        <v>73</v>
      </c>
    </row>
    <row r="2347" spans="1:62" x14ac:dyDescent="0.25">
      <c r="A2347" s="4" t="s">
        <v>177</v>
      </c>
      <c r="B2347" s="4">
        <v>2015</v>
      </c>
      <c r="C2347" s="4">
        <v>0</v>
      </c>
      <c r="E2347" s="4">
        <f t="shared" si="686"/>
        <v>2.458031867580228E-3</v>
      </c>
      <c r="F2347">
        <v>74</v>
      </c>
      <c r="H2347" s="4">
        <f t="shared" si="687"/>
        <v>1.3615888411902125E-2</v>
      </c>
      <c r="I2347">
        <f t="shared" si="688"/>
        <v>0</v>
      </c>
      <c r="K2347">
        <v>0</v>
      </c>
      <c r="M2347">
        <f t="shared" si="689"/>
        <v>1.8731145170040577E-4</v>
      </c>
      <c r="O2347" s="4">
        <f t="shared" si="690"/>
        <v>0</v>
      </c>
      <c r="Q2347">
        <v>0</v>
      </c>
      <c r="S2347" s="4">
        <f t="shared" si="691"/>
        <v>8.675140700055771E-5</v>
      </c>
      <c r="W2347" s="4">
        <f t="shared" si="692"/>
        <v>18</v>
      </c>
      <c r="X2347">
        <v>18</v>
      </c>
      <c r="Y2347" s="4">
        <v>6.1</v>
      </c>
      <c r="AB2347" s="4">
        <f t="shared" si="693"/>
        <v>0</v>
      </c>
      <c r="AC2347" s="3">
        <v>0</v>
      </c>
      <c r="AD2347" s="4">
        <f t="shared" si="694"/>
        <v>1.2850616363001277E-2</v>
      </c>
      <c r="AE2347">
        <f t="shared" si="695"/>
        <v>95</v>
      </c>
      <c r="AG2347">
        <v>95</v>
      </c>
      <c r="AH2347" s="4" t="e">
        <f t="shared" si="696"/>
        <v>#VALUE!</v>
      </c>
      <c r="AK2347" s="4">
        <f t="shared" si="697"/>
        <v>1.2132911030493744E-2</v>
      </c>
      <c r="AL2347">
        <f t="shared" si="698"/>
        <v>95</v>
      </c>
      <c r="AN2347">
        <v>95</v>
      </c>
      <c r="AO2347" s="4">
        <f t="shared" si="699"/>
        <v>0.1</v>
      </c>
      <c r="AQ2347">
        <v>0.1</v>
      </c>
      <c r="AR2347" s="4">
        <f t="shared" si="700"/>
        <v>2729.8638299999998</v>
      </c>
      <c r="AT2347">
        <v>2729.8638299999998</v>
      </c>
      <c r="AU2347">
        <v>2729.8638299999998</v>
      </c>
      <c r="AV2347" s="4">
        <f t="shared" si="701"/>
        <v>263531</v>
      </c>
      <c r="AX2347">
        <v>263531</v>
      </c>
      <c r="AY2347">
        <v>263531</v>
      </c>
      <c r="AZ2347" s="4">
        <f t="shared" si="702"/>
        <v>1.4</v>
      </c>
      <c r="BB2347">
        <v>1.4</v>
      </c>
      <c r="BC2347" s="4">
        <f t="shared" si="703"/>
        <v>1.3</v>
      </c>
      <c r="BE2347">
        <v>1.3</v>
      </c>
      <c r="BF2347" s="4">
        <v>0.88800000000000001</v>
      </c>
      <c r="BG2347" s="4">
        <v>17.3</v>
      </c>
      <c r="BH2347" s="4">
        <f t="shared" si="685"/>
        <v>88</v>
      </c>
      <c r="BJ2347">
        <v>88</v>
      </c>
    </row>
    <row r="2348" spans="1:62" x14ac:dyDescent="0.25">
      <c r="A2348" s="4" t="s">
        <v>177</v>
      </c>
      <c r="B2348" s="4">
        <v>2014</v>
      </c>
      <c r="C2348" s="4">
        <v>0</v>
      </c>
      <c r="E2348" s="4">
        <f t="shared" si="686"/>
        <v>2.486773841735884E-3</v>
      </c>
      <c r="F2348">
        <v>76</v>
      </c>
      <c r="H2348" s="4">
        <f t="shared" si="687"/>
        <v>1.3615888411902125E-2</v>
      </c>
      <c r="I2348">
        <f t="shared" si="688"/>
        <v>0</v>
      </c>
      <c r="K2348">
        <v>0</v>
      </c>
      <c r="L2348" s="4">
        <v>10.46</v>
      </c>
      <c r="M2348">
        <f t="shared" si="689"/>
        <v>1.8838100381028547E-4</v>
      </c>
      <c r="O2348" s="4">
        <f t="shared" si="690"/>
        <v>31.134927940000001</v>
      </c>
      <c r="Q2348">
        <v>31.134927940000001</v>
      </c>
      <c r="S2348" s="4">
        <f t="shared" si="691"/>
        <v>8.675140700055771E-5</v>
      </c>
      <c r="W2348" s="4">
        <f t="shared" si="692"/>
        <v>52</v>
      </c>
      <c r="X2348">
        <v>52</v>
      </c>
      <c r="Y2348" s="4">
        <v>59.5</v>
      </c>
      <c r="AB2348" s="4">
        <f t="shared" si="693"/>
        <v>0</v>
      </c>
      <c r="AC2348" s="3">
        <v>0</v>
      </c>
      <c r="AD2348" s="4">
        <f t="shared" si="694"/>
        <v>1.2838494903180396E-2</v>
      </c>
      <c r="AE2348">
        <f t="shared" si="695"/>
        <v>95</v>
      </c>
      <c r="AG2348">
        <v>95</v>
      </c>
      <c r="AH2348" s="4">
        <f t="shared" si="696"/>
        <v>9.23</v>
      </c>
      <c r="AJ2348">
        <v>9.23</v>
      </c>
      <c r="AK2348" s="4">
        <f t="shared" si="697"/>
        <v>1.2121280660856406E-2</v>
      </c>
      <c r="AL2348">
        <f t="shared" si="698"/>
        <v>95</v>
      </c>
      <c r="AN2348">
        <v>95</v>
      </c>
      <c r="AO2348" s="4">
        <f t="shared" si="699"/>
        <v>0.1</v>
      </c>
      <c r="AQ2348">
        <v>0.1</v>
      </c>
      <c r="AR2348" s="4">
        <f t="shared" si="700"/>
        <v>242.67285999999999</v>
      </c>
      <c r="AT2348">
        <v>242.67285999999999</v>
      </c>
      <c r="AU2348">
        <v>242.67285999999999</v>
      </c>
      <c r="AV2348" s="4">
        <f t="shared" si="701"/>
        <v>26198</v>
      </c>
      <c r="AX2348">
        <v>26198</v>
      </c>
      <c r="AY2348">
        <v>26198</v>
      </c>
      <c r="AZ2348" s="4">
        <f t="shared" si="702"/>
        <v>1.4</v>
      </c>
      <c r="BB2348">
        <v>1.4</v>
      </c>
      <c r="BC2348" s="4">
        <f t="shared" si="703"/>
        <v>1.4</v>
      </c>
      <c r="BE2348">
        <v>1.4</v>
      </c>
      <c r="BF2348" s="4">
        <v>0.88800000000000001</v>
      </c>
      <c r="BG2348" s="4">
        <v>17.600000000000001</v>
      </c>
      <c r="BH2348" s="4">
        <f t="shared" si="685"/>
        <v>87</v>
      </c>
      <c r="BJ2348">
        <v>87</v>
      </c>
    </row>
    <row r="2349" spans="1:62" x14ac:dyDescent="0.25">
      <c r="A2349" s="4" t="s">
        <v>177</v>
      </c>
      <c r="B2349" s="4">
        <v>2013</v>
      </c>
      <c r="C2349" s="4">
        <v>0</v>
      </c>
      <c r="E2349" s="4">
        <f t="shared" si="686"/>
        <v>2.5152005669432623E-3</v>
      </c>
      <c r="F2349">
        <v>78</v>
      </c>
      <c r="H2349" s="4">
        <f t="shared" si="687"/>
        <v>1.3615888411902125E-2</v>
      </c>
      <c r="I2349">
        <f t="shared" si="688"/>
        <v>0</v>
      </c>
      <c r="K2349">
        <v>0</v>
      </c>
      <c r="L2349" s="4">
        <v>9.5299999999999994</v>
      </c>
      <c r="M2349">
        <f t="shared" si="689"/>
        <v>1.9495416118811605E-4</v>
      </c>
      <c r="O2349" s="4">
        <f t="shared" si="690"/>
        <v>259.77867850000001</v>
      </c>
      <c r="Q2349">
        <v>259.77867850000001</v>
      </c>
      <c r="S2349" s="4">
        <f t="shared" si="691"/>
        <v>8.675140700055771E-5</v>
      </c>
      <c r="W2349" s="4">
        <f t="shared" si="692"/>
        <v>1</v>
      </c>
      <c r="X2349">
        <v>1</v>
      </c>
      <c r="Y2349" s="4">
        <v>58.9</v>
      </c>
      <c r="AB2349" s="4">
        <f t="shared" si="693"/>
        <v>0</v>
      </c>
      <c r="AC2349" s="3">
        <v>0</v>
      </c>
      <c r="AD2349" s="4">
        <f t="shared" si="694"/>
        <v>1.2826358626105419E-2</v>
      </c>
      <c r="AE2349">
        <f t="shared" si="695"/>
        <v>95</v>
      </c>
      <c r="AG2349">
        <v>95</v>
      </c>
      <c r="AH2349" s="4">
        <f t="shared" si="696"/>
        <v>9.2899999999999991</v>
      </c>
      <c r="AJ2349">
        <v>9.2899999999999991</v>
      </c>
      <c r="AK2349" s="4">
        <f t="shared" si="697"/>
        <v>1.2109635374462713E-2</v>
      </c>
      <c r="AL2349">
        <f t="shared" si="698"/>
        <v>95</v>
      </c>
      <c r="AN2349">
        <v>95</v>
      </c>
      <c r="AO2349" s="4">
        <f t="shared" si="699"/>
        <v>0.1</v>
      </c>
      <c r="AQ2349">
        <v>0.1</v>
      </c>
      <c r="AR2349" s="4">
        <f t="shared" si="700"/>
        <v>2315.31799</v>
      </c>
      <c r="AT2349">
        <v>2315.31799</v>
      </c>
      <c r="AU2349">
        <v>2315.31799</v>
      </c>
      <c r="AV2349" s="4">
        <f t="shared" si="701"/>
        <v>259953</v>
      </c>
      <c r="AX2349">
        <v>259953</v>
      </c>
      <c r="AY2349">
        <v>259953</v>
      </c>
      <c r="AZ2349" s="4">
        <f t="shared" si="702"/>
        <v>1.4</v>
      </c>
      <c r="BB2349">
        <v>1.4</v>
      </c>
      <c r="BC2349" s="4">
        <f t="shared" si="703"/>
        <v>1.4</v>
      </c>
      <c r="BE2349">
        <v>1.4</v>
      </c>
      <c r="BF2349" s="4">
        <v>0.878</v>
      </c>
      <c r="BG2349" s="4">
        <v>16.8</v>
      </c>
      <c r="BH2349" s="4">
        <f t="shared" si="685"/>
        <v>85</v>
      </c>
      <c r="BJ2349">
        <v>85</v>
      </c>
    </row>
    <row r="2350" spans="1:62" x14ac:dyDescent="0.25">
      <c r="A2350" s="4" t="s">
        <v>177</v>
      </c>
      <c r="B2350" s="4">
        <v>2012</v>
      </c>
      <c r="C2350" s="4">
        <v>0</v>
      </c>
      <c r="E2350" s="4">
        <f t="shared" si="686"/>
        <v>2.5572093123137061E-3</v>
      </c>
      <c r="F2350">
        <v>81</v>
      </c>
      <c r="H2350" s="4">
        <f t="shared" si="687"/>
        <v>1.3615888411902125E-2</v>
      </c>
      <c r="I2350">
        <f t="shared" si="688"/>
        <v>0</v>
      </c>
      <c r="K2350">
        <v>0</v>
      </c>
      <c r="L2350" s="4">
        <v>10.95</v>
      </c>
      <c r="M2350">
        <f t="shared" si="689"/>
        <v>8.8444415662977801E-5</v>
      </c>
      <c r="O2350" s="4">
        <f t="shared" si="690"/>
        <v>1096.807346997125</v>
      </c>
      <c r="Q2350">
        <v>3283.024864</v>
      </c>
      <c r="S2350" s="4">
        <f t="shared" si="691"/>
        <v>8.675140700055771E-5</v>
      </c>
      <c r="W2350" s="4">
        <f t="shared" si="692"/>
        <v>2</v>
      </c>
      <c r="X2350">
        <v>2</v>
      </c>
      <c r="Y2350" s="4">
        <v>58.2</v>
      </c>
      <c r="AB2350" s="4">
        <f t="shared" si="693"/>
        <v>0</v>
      </c>
      <c r="AC2350" s="3">
        <v>0</v>
      </c>
      <c r="AD2350" s="4">
        <f t="shared" si="694"/>
        <v>1.2521104215570634E-2</v>
      </c>
      <c r="AE2350">
        <f t="shared" si="695"/>
        <v>96</v>
      </c>
      <c r="AG2350">
        <v>96</v>
      </c>
      <c r="AH2350" s="4">
        <f t="shared" si="696"/>
        <v>9.3699999999999992</v>
      </c>
      <c r="AJ2350">
        <v>9.3699999999999992</v>
      </c>
      <c r="AK2350" s="4">
        <f t="shared" si="697"/>
        <v>1.1824236679855833E-2</v>
      </c>
      <c r="AL2350">
        <f t="shared" si="698"/>
        <v>96</v>
      </c>
      <c r="AN2350">
        <v>96</v>
      </c>
      <c r="AO2350" s="4">
        <f t="shared" si="699"/>
        <v>0.1</v>
      </c>
      <c r="AQ2350">
        <v>0.1</v>
      </c>
      <c r="AR2350" s="4">
        <f t="shared" si="700"/>
        <v>10972.078698625</v>
      </c>
      <c r="AT2350">
        <v>22486.471669999999</v>
      </c>
      <c r="AU2350">
        <v>22486.471669999999</v>
      </c>
      <c r="AV2350" s="4">
        <f t="shared" si="701"/>
        <v>257159</v>
      </c>
      <c r="AX2350">
        <v>257159</v>
      </c>
      <c r="AY2350">
        <v>257159</v>
      </c>
      <c r="AZ2350" s="4">
        <f t="shared" si="702"/>
        <v>1.5</v>
      </c>
      <c r="BB2350">
        <v>1.5</v>
      </c>
      <c r="BC2350" s="4">
        <f t="shared" si="703"/>
        <v>1.5</v>
      </c>
      <c r="BE2350">
        <v>1.5</v>
      </c>
      <c r="BF2350" s="4">
        <v>0.877</v>
      </c>
      <c r="BG2350" s="4">
        <v>16.8</v>
      </c>
      <c r="BH2350" s="4">
        <f t="shared" si="685"/>
        <v>82</v>
      </c>
      <c r="BJ2350">
        <v>82</v>
      </c>
    </row>
    <row r="2351" spans="1:62" x14ac:dyDescent="0.25">
      <c r="A2351" s="4" t="s">
        <v>177</v>
      </c>
      <c r="B2351" s="4">
        <v>2011</v>
      </c>
      <c r="C2351" s="4">
        <v>0</v>
      </c>
      <c r="E2351" s="4">
        <f t="shared" si="686"/>
        <v>2.5984054652961057E-3</v>
      </c>
      <c r="F2351">
        <v>84</v>
      </c>
      <c r="H2351" s="4">
        <f t="shared" si="687"/>
        <v>1.3615888411902125E-2</v>
      </c>
      <c r="I2351">
        <f t="shared" si="688"/>
        <v>0</v>
      </c>
      <c r="K2351">
        <v>0</v>
      </c>
      <c r="L2351" s="4">
        <v>10.61</v>
      </c>
      <c r="M2351">
        <f t="shared" si="689"/>
        <v>8.5053525833782807E-5</v>
      </c>
      <c r="O2351" s="4">
        <f t="shared" si="690"/>
        <v>1096.807346997125</v>
      </c>
      <c r="Q2351">
        <v>3343.0262189999999</v>
      </c>
      <c r="S2351" s="4">
        <f t="shared" si="691"/>
        <v>8.675140700055771E-5</v>
      </c>
      <c r="W2351" s="4">
        <f t="shared" si="692"/>
        <v>22</v>
      </c>
      <c r="X2351">
        <v>22</v>
      </c>
      <c r="Y2351" s="4">
        <v>57.6</v>
      </c>
      <c r="AB2351" s="4">
        <f t="shared" si="693"/>
        <v>0</v>
      </c>
      <c r="AC2351" s="3">
        <v>0</v>
      </c>
      <c r="AD2351" s="4">
        <f t="shared" si="694"/>
        <v>1.2508855152241025E-2</v>
      </c>
      <c r="AE2351">
        <f t="shared" si="695"/>
        <v>96</v>
      </c>
      <c r="AG2351">
        <v>96</v>
      </c>
      <c r="AH2351" s="4">
        <f t="shared" si="696"/>
        <v>9.8000000000000007</v>
      </c>
      <c r="AJ2351">
        <v>9.8000000000000007</v>
      </c>
      <c r="AK2351" s="4">
        <f t="shared" si="697"/>
        <v>1.1812464552969139E-2</v>
      </c>
      <c r="AL2351">
        <f t="shared" si="698"/>
        <v>96</v>
      </c>
      <c r="AN2351">
        <v>96</v>
      </c>
      <c r="AO2351" s="4">
        <f t="shared" si="699"/>
        <v>0.1</v>
      </c>
      <c r="AQ2351">
        <v>0.1</v>
      </c>
      <c r="AR2351" s="4">
        <f t="shared" si="700"/>
        <v>10972.078698625</v>
      </c>
      <c r="AT2351">
        <v>24985.24827</v>
      </c>
      <c r="AU2351">
        <v>24985.24827</v>
      </c>
      <c r="AV2351" s="4">
        <f t="shared" si="701"/>
        <v>252843</v>
      </c>
      <c r="AX2351">
        <v>252843</v>
      </c>
      <c r="AY2351">
        <v>252843</v>
      </c>
      <c r="AZ2351" s="4">
        <f t="shared" si="702"/>
        <v>1.6</v>
      </c>
      <c r="BB2351">
        <v>1.6</v>
      </c>
      <c r="BC2351" s="4">
        <f t="shared" si="703"/>
        <v>1.6</v>
      </c>
      <c r="BE2351">
        <v>1.6</v>
      </c>
      <c r="BF2351" s="4">
        <v>0.876</v>
      </c>
      <c r="BG2351" s="4">
        <v>17</v>
      </c>
      <c r="BH2351" s="4">
        <f t="shared" si="685"/>
        <v>79.8</v>
      </c>
      <c r="BJ2351">
        <v>79.8</v>
      </c>
    </row>
    <row r="2352" spans="1:62" x14ac:dyDescent="0.25">
      <c r="A2352" s="4" t="s">
        <v>177</v>
      </c>
      <c r="B2352" s="4">
        <v>2010</v>
      </c>
      <c r="C2352" s="4">
        <v>0</v>
      </c>
      <c r="E2352" s="4">
        <f t="shared" si="686"/>
        <v>2.6387275625247056E-3</v>
      </c>
      <c r="F2352">
        <v>87</v>
      </c>
      <c r="H2352" s="4">
        <f t="shared" si="687"/>
        <v>1.3615888411902125E-2</v>
      </c>
      <c r="I2352">
        <f t="shared" si="688"/>
        <v>0</v>
      </c>
      <c r="K2352">
        <v>0</v>
      </c>
      <c r="L2352" s="4">
        <v>10.32</v>
      </c>
      <c r="M2352">
        <f t="shared" si="689"/>
        <v>9.3947445063208998E-5</v>
      </c>
      <c r="O2352" s="4">
        <f t="shared" si="690"/>
        <v>1096.807346997125</v>
      </c>
      <c r="Q2352">
        <v>3187.4962190000001</v>
      </c>
      <c r="S2352" s="4">
        <f t="shared" si="691"/>
        <v>8.675140700055771E-5</v>
      </c>
      <c r="W2352" s="4">
        <f t="shared" si="692"/>
        <v>2</v>
      </c>
      <c r="X2352">
        <v>2</v>
      </c>
      <c r="Y2352" s="4">
        <v>57</v>
      </c>
      <c r="AB2352" s="4">
        <f t="shared" si="693"/>
        <v>0</v>
      </c>
      <c r="AC2352" s="3">
        <v>0</v>
      </c>
      <c r="AD2352" s="4">
        <f t="shared" si="694"/>
        <v>1.2496589590450949E-2</v>
      </c>
      <c r="AE2352">
        <f t="shared" si="695"/>
        <v>96</v>
      </c>
      <c r="AG2352">
        <v>96</v>
      </c>
      <c r="AH2352" s="4">
        <f t="shared" si="696"/>
        <v>9.6999999999999993</v>
      </c>
      <c r="AJ2352">
        <v>9.6999999999999993</v>
      </c>
      <c r="AK2352" s="4">
        <f t="shared" si="697"/>
        <v>1.1800675781148953E-2</v>
      </c>
      <c r="AL2352">
        <f t="shared" si="698"/>
        <v>96</v>
      </c>
      <c r="AN2352">
        <v>96</v>
      </c>
      <c r="AO2352" s="4">
        <f t="shared" si="699"/>
        <v>0.1</v>
      </c>
      <c r="AQ2352">
        <v>0.1</v>
      </c>
      <c r="AR2352" s="4">
        <f t="shared" si="700"/>
        <v>10972.078698625</v>
      </c>
      <c r="AT2352">
        <v>23437.4722</v>
      </c>
      <c r="AU2352">
        <v>23437.4722</v>
      </c>
      <c r="AV2352" s="4">
        <f t="shared" si="701"/>
        <v>248583</v>
      </c>
      <c r="AX2352">
        <v>248583</v>
      </c>
      <c r="AY2352">
        <v>248583</v>
      </c>
      <c r="AZ2352" s="4">
        <f t="shared" si="702"/>
        <v>1.6</v>
      </c>
      <c r="BB2352">
        <v>1.6</v>
      </c>
      <c r="BC2352" s="4">
        <f t="shared" si="703"/>
        <v>1.6</v>
      </c>
      <c r="BE2352">
        <v>1.6</v>
      </c>
      <c r="BF2352" s="4">
        <v>0.872</v>
      </c>
      <c r="BG2352" s="4">
        <v>16.899999999999999</v>
      </c>
      <c r="BH2352" s="4">
        <f t="shared" si="685"/>
        <v>79.5</v>
      </c>
      <c r="BJ2352">
        <v>79.5</v>
      </c>
    </row>
    <row r="2353" spans="1:62" x14ac:dyDescent="0.25">
      <c r="A2353" s="4" t="s">
        <v>177</v>
      </c>
      <c r="B2353" s="4">
        <v>2009</v>
      </c>
      <c r="C2353" s="4">
        <v>0</v>
      </c>
      <c r="E2353" s="4">
        <f t="shared" si="686"/>
        <v>1.4631452373272456E-3</v>
      </c>
      <c r="F2353">
        <v>9</v>
      </c>
      <c r="H2353" s="4">
        <f t="shared" si="687"/>
        <v>1.3615888411902125E-2</v>
      </c>
      <c r="I2353">
        <f t="shared" si="688"/>
        <v>0</v>
      </c>
      <c r="K2353">
        <v>0</v>
      </c>
      <c r="L2353" s="4">
        <v>10.52</v>
      </c>
      <c r="M2353">
        <f t="shared" si="689"/>
        <v>7.6166826184389079E-5</v>
      </c>
      <c r="O2353" s="4">
        <f t="shared" si="690"/>
        <v>1096.807346997125</v>
      </c>
      <c r="Q2353">
        <v>3505.3894340000002</v>
      </c>
      <c r="S2353" s="4">
        <f t="shared" si="691"/>
        <v>8.675140700055771E-5</v>
      </c>
      <c r="W2353" s="4">
        <f t="shared" si="692"/>
        <v>0</v>
      </c>
      <c r="X2353">
        <v>0</v>
      </c>
      <c r="Y2353" s="4">
        <v>56.4</v>
      </c>
      <c r="AB2353" s="4">
        <f t="shared" si="693"/>
        <v>0</v>
      </c>
      <c r="AC2353" s="3">
        <v>0</v>
      </c>
      <c r="AD2353" s="4">
        <f t="shared" si="694"/>
        <v>1.2484307450580523E-2</v>
      </c>
      <c r="AE2353">
        <f t="shared" si="695"/>
        <v>96</v>
      </c>
      <c r="AG2353">
        <v>96</v>
      </c>
      <c r="AH2353" s="4">
        <f t="shared" si="696"/>
        <v>9.3800000000000008</v>
      </c>
      <c r="AJ2353">
        <v>9.3800000000000008</v>
      </c>
      <c r="AK2353" s="4">
        <f t="shared" si="697"/>
        <v>1.1788870280320583E-2</v>
      </c>
      <c r="AL2353">
        <f t="shared" si="698"/>
        <v>96</v>
      </c>
      <c r="AN2353">
        <v>96</v>
      </c>
      <c r="AO2353" s="4">
        <f t="shared" si="699"/>
        <v>0.1</v>
      </c>
      <c r="AQ2353">
        <v>0.1</v>
      </c>
      <c r="AR2353" s="4">
        <f t="shared" si="700"/>
        <v>10972.078698625</v>
      </c>
      <c r="AT2353">
        <v>24633.797849999999</v>
      </c>
      <c r="AU2353">
        <v>24633.797849999999</v>
      </c>
      <c r="AV2353" s="4">
        <f t="shared" si="701"/>
        <v>239669</v>
      </c>
      <c r="AX2353">
        <v>239669</v>
      </c>
      <c r="AY2353">
        <v>239669</v>
      </c>
      <c r="AZ2353" s="4">
        <f t="shared" si="702"/>
        <v>1.7</v>
      </c>
      <c r="BB2353">
        <v>1.7</v>
      </c>
      <c r="BC2353" s="4">
        <f t="shared" si="703"/>
        <v>1.7</v>
      </c>
      <c r="BE2353">
        <v>1.7</v>
      </c>
      <c r="BF2353" s="4">
        <v>0.873</v>
      </c>
      <c r="BG2353" s="4">
        <v>16.899999999999999</v>
      </c>
      <c r="BH2353" s="4">
        <f t="shared" si="685"/>
        <v>79.099999999999994</v>
      </c>
      <c r="BJ2353">
        <v>79.099999999999994</v>
      </c>
    </row>
    <row r="2354" spans="1:62" x14ac:dyDescent="0.25">
      <c r="A2354" s="4" t="s">
        <v>177</v>
      </c>
      <c r="B2354" s="4">
        <v>2008</v>
      </c>
      <c r="C2354" s="4">
        <v>0</v>
      </c>
      <c r="E2354" s="4">
        <f t="shared" si="686"/>
        <v>2.7538443064042302E-3</v>
      </c>
      <c r="F2354">
        <v>96</v>
      </c>
      <c r="H2354" s="4">
        <f t="shared" si="687"/>
        <v>1.3615888411902125E-2</v>
      </c>
      <c r="I2354">
        <f t="shared" si="688"/>
        <v>0</v>
      </c>
      <c r="K2354">
        <v>0</v>
      </c>
      <c r="L2354" s="4">
        <v>10.94</v>
      </c>
      <c r="M2354">
        <f t="shared" si="689"/>
        <v>1.9767916796577223E-4</v>
      </c>
      <c r="O2354" s="4">
        <f t="shared" si="690"/>
        <v>392.9588536</v>
      </c>
      <c r="Q2354">
        <v>392.9588536</v>
      </c>
      <c r="S2354" s="4">
        <f t="shared" si="691"/>
        <v>8.675140700055771E-5</v>
      </c>
      <c r="W2354" s="4">
        <f t="shared" si="692"/>
        <v>0</v>
      </c>
      <c r="X2354">
        <v>0</v>
      </c>
      <c r="Y2354" s="4">
        <v>55.8</v>
      </c>
      <c r="AB2354" s="4">
        <f t="shared" si="693"/>
        <v>0</v>
      </c>
      <c r="AC2354" s="3">
        <v>0</v>
      </c>
      <c r="AD2354" s="4">
        <f t="shared" si="694"/>
        <v>1.2168256509019393E-2</v>
      </c>
      <c r="AE2354">
        <f t="shared" si="695"/>
        <v>97</v>
      </c>
      <c r="AG2354">
        <v>97</v>
      </c>
      <c r="AH2354" s="4">
        <f t="shared" si="696"/>
        <v>8.4700000000000006</v>
      </c>
      <c r="AJ2354">
        <v>8.4700000000000006</v>
      </c>
      <c r="AK2354" s="4">
        <f t="shared" si="697"/>
        <v>1.1494507337568518E-2</v>
      </c>
      <c r="AL2354">
        <f t="shared" si="698"/>
        <v>97</v>
      </c>
      <c r="AN2354">
        <v>97</v>
      </c>
      <c r="AO2354" s="4">
        <f t="shared" si="699"/>
        <v>0.1</v>
      </c>
      <c r="AQ2354">
        <v>0.1</v>
      </c>
      <c r="AR2354" s="4">
        <f t="shared" si="700"/>
        <v>2751.8126999999999</v>
      </c>
      <c r="AT2354">
        <v>2751.8126999999999</v>
      </c>
      <c r="AU2354">
        <v>2751.8126999999999</v>
      </c>
      <c r="AV2354" s="4">
        <f t="shared" si="701"/>
        <v>221316</v>
      </c>
      <c r="AX2354">
        <v>221316</v>
      </c>
      <c r="AY2354">
        <v>221316</v>
      </c>
      <c r="AZ2354" s="4">
        <f t="shared" si="702"/>
        <v>1.7</v>
      </c>
      <c r="BB2354">
        <v>1.7</v>
      </c>
      <c r="BC2354" s="4">
        <f t="shared" si="703"/>
        <v>1.7</v>
      </c>
      <c r="BE2354">
        <v>1.7</v>
      </c>
      <c r="BF2354" s="4">
        <v>0.86899999999999999</v>
      </c>
      <c r="BG2354" s="4">
        <v>16.899999999999999</v>
      </c>
      <c r="BH2354" s="4">
        <f t="shared" si="685"/>
        <v>78.900000000000006</v>
      </c>
      <c r="BJ2354">
        <v>78.900000000000006</v>
      </c>
    </row>
    <row r="2355" spans="1:62" x14ac:dyDescent="0.25">
      <c r="A2355" s="4" t="s">
        <v>177</v>
      </c>
      <c r="B2355" s="4">
        <v>2007</v>
      </c>
      <c r="C2355" s="4">
        <v>0</v>
      </c>
      <c r="E2355" s="4">
        <f t="shared" si="686"/>
        <v>1.5076493780477648E-3</v>
      </c>
      <c r="F2355">
        <v>12</v>
      </c>
      <c r="H2355" s="4">
        <f t="shared" si="687"/>
        <v>1.3615888411902125E-2</v>
      </c>
      <c r="I2355">
        <f t="shared" si="688"/>
        <v>0</v>
      </c>
      <c r="K2355">
        <v>0</v>
      </c>
      <c r="L2355" s="4">
        <v>11.02</v>
      </c>
      <c r="M2355">
        <f t="shared" si="689"/>
        <v>8.9947236856565853E-5</v>
      </c>
      <c r="O2355" s="4">
        <f t="shared" si="690"/>
        <v>1096.807346997125</v>
      </c>
      <c r="Q2355">
        <v>3256.7240280000001</v>
      </c>
      <c r="S2355" s="4">
        <f t="shared" si="691"/>
        <v>8.675140700055771E-5</v>
      </c>
      <c r="W2355" s="4">
        <f t="shared" si="692"/>
        <v>0</v>
      </c>
      <c r="X2355">
        <v>0</v>
      </c>
      <c r="Y2355" s="4">
        <v>55.2</v>
      </c>
      <c r="AB2355" s="4">
        <f t="shared" si="693"/>
        <v>0</v>
      </c>
      <c r="AC2355" s="3">
        <v>0</v>
      </c>
      <c r="AD2355" s="4">
        <f t="shared" si="694"/>
        <v>1.2155811267768742E-2</v>
      </c>
      <c r="AE2355">
        <f t="shared" si="695"/>
        <v>97</v>
      </c>
      <c r="AG2355">
        <v>97</v>
      </c>
      <c r="AH2355" s="4">
        <f t="shared" si="696"/>
        <v>7.98</v>
      </c>
      <c r="AJ2355">
        <v>7.98</v>
      </c>
      <c r="AK2355" s="4">
        <f t="shared" si="697"/>
        <v>1.1482528262269174E-2</v>
      </c>
      <c r="AL2355">
        <f t="shared" si="698"/>
        <v>97</v>
      </c>
      <c r="AN2355">
        <v>97</v>
      </c>
      <c r="AO2355" s="4">
        <f t="shared" si="699"/>
        <v>0.1</v>
      </c>
      <c r="AQ2355">
        <v>0.1</v>
      </c>
      <c r="AR2355" s="4">
        <f t="shared" si="700"/>
        <v>10972.078698625</v>
      </c>
      <c r="AT2355">
        <v>23841.317920000001</v>
      </c>
      <c r="AU2355">
        <v>23841.317920000001</v>
      </c>
      <c r="AV2355" s="4">
        <f t="shared" si="701"/>
        <v>218122</v>
      </c>
      <c r="AX2355">
        <v>218122</v>
      </c>
      <c r="AY2355">
        <v>218122</v>
      </c>
      <c r="AZ2355" s="4">
        <f t="shared" si="702"/>
        <v>1.8</v>
      </c>
      <c r="BB2355">
        <v>1.8</v>
      </c>
      <c r="BC2355" s="4">
        <f t="shared" si="703"/>
        <v>1.8</v>
      </c>
      <c r="BE2355">
        <v>1.8</v>
      </c>
      <c r="BF2355" s="4">
        <v>0.86499999999999999</v>
      </c>
      <c r="BG2355" s="4">
        <v>16.8</v>
      </c>
      <c r="BH2355" s="4">
        <f t="shared" si="685"/>
        <v>78.3</v>
      </c>
      <c r="BJ2355">
        <v>78.3</v>
      </c>
    </row>
    <row r="2356" spans="1:62" x14ac:dyDescent="0.25">
      <c r="A2356" s="4" t="s">
        <v>177</v>
      </c>
      <c r="B2356" s="4">
        <v>2006</v>
      </c>
      <c r="C2356" s="4">
        <v>0</v>
      </c>
      <c r="E2356" s="4">
        <f t="shared" si="686"/>
        <v>1.5828009310702893E-3</v>
      </c>
      <c r="F2356">
        <v>17</v>
      </c>
      <c r="H2356" s="4">
        <f t="shared" si="687"/>
        <v>1.3615888411902125E-2</v>
      </c>
      <c r="I2356">
        <f t="shared" si="688"/>
        <v>0</v>
      </c>
      <c r="K2356">
        <v>0</v>
      </c>
      <c r="L2356" s="4">
        <v>12.26</v>
      </c>
      <c r="M2356">
        <f t="shared" si="689"/>
        <v>1.2184260040604693E-4</v>
      </c>
      <c r="O2356" s="4">
        <f t="shared" si="690"/>
        <v>1096.807346997125</v>
      </c>
      <c r="Q2356">
        <v>2724.1780699999999</v>
      </c>
      <c r="S2356" s="4">
        <f t="shared" si="691"/>
        <v>8.675140700055771E-5</v>
      </c>
      <c r="W2356" s="4">
        <f t="shared" si="692"/>
        <v>0</v>
      </c>
      <c r="X2356">
        <v>0</v>
      </c>
      <c r="Y2356" s="4">
        <v>54.7</v>
      </c>
      <c r="AB2356" s="4">
        <f t="shared" si="693"/>
        <v>0</v>
      </c>
      <c r="AC2356" s="3">
        <v>0</v>
      </c>
      <c r="AD2356" s="4">
        <f t="shared" si="694"/>
        <v>1.2143347340322307E-2</v>
      </c>
      <c r="AE2356">
        <f t="shared" si="695"/>
        <v>97</v>
      </c>
      <c r="AG2356">
        <v>97</v>
      </c>
      <c r="AH2356" s="4">
        <f t="shared" si="696"/>
        <v>8.42</v>
      </c>
      <c r="AJ2356">
        <v>8.42</v>
      </c>
      <c r="AK2356" s="4">
        <f t="shared" si="697"/>
        <v>1.1470530324945464E-2</v>
      </c>
      <c r="AL2356">
        <f t="shared" si="698"/>
        <v>97</v>
      </c>
      <c r="AN2356">
        <v>97</v>
      </c>
      <c r="AO2356" s="4">
        <f t="shared" si="699"/>
        <v>0.1</v>
      </c>
      <c r="AQ2356">
        <v>0.1</v>
      </c>
      <c r="AR2356" s="4">
        <f t="shared" si="700"/>
        <v>10972.078698625</v>
      </c>
      <c r="AT2356">
        <v>19726.126499999998</v>
      </c>
      <c r="AU2356">
        <v>19726.126499999998</v>
      </c>
      <c r="AV2356" s="4">
        <f t="shared" si="701"/>
        <v>26868</v>
      </c>
      <c r="AX2356">
        <v>26868</v>
      </c>
      <c r="AY2356">
        <v>26868</v>
      </c>
      <c r="AZ2356" s="4">
        <f t="shared" si="702"/>
        <v>1.8</v>
      </c>
      <c r="BB2356">
        <v>1.8</v>
      </c>
      <c r="BC2356" s="4">
        <f t="shared" si="703"/>
        <v>1.9</v>
      </c>
      <c r="BE2356">
        <v>1.9</v>
      </c>
      <c r="BF2356" s="4">
        <v>0.85799999999999998</v>
      </c>
      <c r="BG2356" s="4">
        <v>16.7</v>
      </c>
      <c r="BH2356" s="4">
        <f t="shared" si="685"/>
        <v>78.099999999999994</v>
      </c>
      <c r="BJ2356">
        <v>78.099999999999994</v>
      </c>
    </row>
    <row r="2357" spans="1:62" x14ac:dyDescent="0.25">
      <c r="A2357" s="4" t="s">
        <v>177</v>
      </c>
      <c r="B2357" s="4">
        <v>2005</v>
      </c>
      <c r="C2357" s="4">
        <v>0</v>
      </c>
      <c r="E2357" s="4">
        <f t="shared" si="686"/>
        <v>1.5375706050567797E-3</v>
      </c>
      <c r="F2357">
        <v>14</v>
      </c>
      <c r="H2357" s="4">
        <f t="shared" si="687"/>
        <v>1.3615888411902125E-2</v>
      </c>
      <c r="I2357">
        <f t="shared" si="688"/>
        <v>0</v>
      </c>
      <c r="K2357">
        <v>0</v>
      </c>
      <c r="L2357" s="4">
        <v>11.14</v>
      </c>
      <c r="M2357">
        <f t="shared" si="689"/>
        <v>1.3528336085512409E-4</v>
      </c>
      <c r="O2357" s="4">
        <f t="shared" si="690"/>
        <v>1096.807346997125</v>
      </c>
      <c r="Q2357">
        <v>2503.714258</v>
      </c>
      <c r="S2357" s="4">
        <f t="shared" si="691"/>
        <v>8.675140700055771E-5</v>
      </c>
      <c r="W2357" s="4">
        <f t="shared" si="692"/>
        <v>0</v>
      </c>
      <c r="X2357">
        <v>0</v>
      </c>
      <c r="Y2357" s="4">
        <v>54.1</v>
      </c>
      <c r="AB2357" s="4">
        <f t="shared" si="693"/>
        <v>0</v>
      </c>
      <c r="AC2357" s="3">
        <v>0</v>
      </c>
      <c r="AD2357" s="4">
        <f t="shared" si="694"/>
        <v>1.2727171003376083E-2</v>
      </c>
      <c r="AE2357">
        <f t="shared" si="695"/>
        <v>95</v>
      </c>
      <c r="AG2357">
        <v>95</v>
      </c>
      <c r="AH2357" s="4">
        <f t="shared" si="696"/>
        <v>8.5</v>
      </c>
      <c r="AJ2357">
        <v>8.5</v>
      </c>
      <c r="AK2357" s="4">
        <f t="shared" si="697"/>
        <v>1.2014331638513105E-2</v>
      </c>
      <c r="AL2357">
        <f t="shared" si="698"/>
        <v>95</v>
      </c>
      <c r="AN2357">
        <v>95</v>
      </c>
      <c r="AO2357" s="4">
        <f t="shared" si="699"/>
        <v>0.1</v>
      </c>
      <c r="AQ2357">
        <v>0.1</v>
      </c>
      <c r="AR2357" s="4">
        <f t="shared" si="700"/>
        <v>10972.078698625</v>
      </c>
      <c r="AT2357">
        <v>18169.1891</v>
      </c>
      <c r="AU2357">
        <v>18169.1891</v>
      </c>
      <c r="AV2357" s="4">
        <f t="shared" si="701"/>
        <v>2474</v>
      </c>
      <c r="AX2357">
        <v>2474</v>
      </c>
      <c r="AY2357">
        <v>2474</v>
      </c>
      <c r="AZ2357" s="4">
        <f t="shared" si="702"/>
        <v>1.9</v>
      </c>
      <c r="BB2357">
        <v>1.9</v>
      </c>
      <c r="BC2357" s="4">
        <f t="shared" si="703"/>
        <v>2</v>
      </c>
      <c r="BE2357">
        <v>2</v>
      </c>
      <c r="BF2357" s="4">
        <v>0.85299999999999998</v>
      </c>
      <c r="BG2357" s="4">
        <v>16.3</v>
      </c>
      <c r="BH2357" s="4">
        <f t="shared" si="685"/>
        <v>77.5</v>
      </c>
      <c r="BJ2357">
        <v>77.5</v>
      </c>
    </row>
    <row r="2358" spans="1:62" x14ac:dyDescent="0.25">
      <c r="A2358" s="4" t="s">
        <v>177</v>
      </c>
      <c r="B2358" s="4">
        <v>2004</v>
      </c>
      <c r="C2358" s="4">
        <v>0</v>
      </c>
      <c r="E2358" s="4">
        <f t="shared" si="686"/>
        <v>2.9427656120736005E-3</v>
      </c>
      <c r="F2358">
        <v>113</v>
      </c>
      <c r="H2358" s="4">
        <f t="shared" si="687"/>
        <v>1.3615888411902125E-2</v>
      </c>
      <c r="I2358">
        <f t="shared" si="688"/>
        <v>0</v>
      </c>
      <c r="K2358">
        <v>0</v>
      </c>
      <c r="L2358" s="4">
        <v>10</v>
      </c>
      <c r="M2358">
        <f t="shared" si="689"/>
        <v>1.9436441704950993E-4</v>
      </c>
      <c r="O2358" s="4">
        <f t="shared" si="690"/>
        <v>235.37852810000001</v>
      </c>
      <c r="Q2358">
        <v>235.37852810000001</v>
      </c>
      <c r="S2358" s="4">
        <f t="shared" si="691"/>
        <v>8.675140700055771E-5</v>
      </c>
      <c r="W2358" s="4">
        <f t="shared" si="692"/>
        <v>0</v>
      </c>
      <c r="X2358">
        <v>0</v>
      </c>
      <c r="Y2358" s="4">
        <v>53.5</v>
      </c>
      <c r="AB2358" s="4">
        <f t="shared" si="693"/>
        <v>0</v>
      </c>
      <c r="AC2358" s="3">
        <v>0</v>
      </c>
      <c r="AD2358" s="4">
        <f t="shared" si="694"/>
        <v>1.2995612234345085E-2</v>
      </c>
      <c r="AE2358">
        <f t="shared" si="695"/>
        <v>94</v>
      </c>
      <c r="AG2358">
        <v>94</v>
      </c>
      <c r="AH2358" s="4">
        <f t="shared" si="696"/>
        <v>8.4700000000000006</v>
      </c>
      <c r="AJ2358">
        <v>8.4700000000000006</v>
      </c>
      <c r="AK2358" s="4">
        <f t="shared" si="697"/>
        <v>1.2266013550483979E-2</v>
      </c>
      <c r="AL2358">
        <f t="shared" si="698"/>
        <v>94</v>
      </c>
      <c r="AN2358">
        <v>94</v>
      </c>
      <c r="AO2358" s="4">
        <f t="shared" si="699"/>
        <v>0.1</v>
      </c>
      <c r="AQ2358">
        <v>0.1</v>
      </c>
      <c r="AR2358" s="4">
        <f t="shared" si="700"/>
        <v>1726.9150999999999</v>
      </c>
      <c r="AT2358">
        <v>1726.9150999999999</v>
      </c>
      <c r="AU2358">
        <v>1726.9150999999999</v>
      </c>
      <c r="AV2358" s="4">
        <f t="shared" si="701"/>
        <v>199712</v>
      </c>
      <c r="AX2358">
        <v>199712</v>
      </c>
      <c r="AY2358">
        <v>199712</v>
      </c>
      <c r="AZ2358" s="4">
        <f t="shared" si="702"/>
        <v>2</v>
      </c>
      <c r="BB2358">
        <v>2</v>
      </c>
      <c r="BC2358" s="4">
        <f t="shared" si="703"/>
        <v>2</v>
      </c>
      <c r="BE2358">
        <v>2</v>
      </c>
      <c r="BF2358" s="4">
        <v>0.85</v>
      </c>
      <c r="BG2358" s="4">
        <v>16.600000000000001</v>
      </c>
      <c r="BH2358" s="4">
        <f t="shared" si="685"/>
        <v>77.2</v>
      </c>
      <c r="BJ2358">
        <v>77.2</v>
      </c>
    </row>
    <row r="2359" spans="1:62" x14ac:dyDescent="0.25">
      <c r="A2359" s="4" t="s">
        <v>177</v>
      </c>
      <c r="B2359" s="4">
        <v>2003</v>
      </c>
      <c r="C2359" s="4">
        <v>0</v>
      </c>
      <c r="E2359" s="4">
        <f t="shared" si="686"/>
        <v>2.9990684231813425E-3</v>
      </c>
      <c r="F2359">
        <v>119</v>
      </c>
      <c r="H2359" s="4">
        <f t="shared" si="687"/>
        <v>1.3615888411902125E-2</v>
      </c>
      <c r="I2359">
        <f t="shared" si="688"/>
        <v>0</v>
      </c>
      <c r="K2359">
        <v>0</v>
      </c>
      <c r="L2359" s="4">
        <v>11.58</v>
      </c>
      <c r="M2359">
        <f t="shared" si="689"/>
        <v>1.9354809084518254E-4</v>
      </c>
      <c r="O2359" s="4">
        <f t="shared" si="690"/>
        <v>203.3252124</v>
      </c>
      <c r="Q2359">
        <v>203.3252124</v>
      </c>
      <c r="S2359" s="4">
        <f t="shared" si="691"/>
        <v>8.675140700055771E-5</v>
      </c>
      <c r="W2359" s="4">
        <f t="shared" si="692"/>
        <v>0</v>
      </c>
      <c r="X2359">
        <v>0</v>
      </c>
      <c r="Y2359" s="4">
        <v>52.9</v>
      </c>
      <c r="AB2359" s="4">
        <f t="shared" si="693"/>
        <v>0</v>
      </c>
      <c r="AC2359" s="3">
        <v>0</v>
      </c>
      <c r="AD2359" s="4">
        <f t="shared" si="694"/>
        <v>1.270278096619077E-2</v>
      </c>
      <c r="AE2359">
        <f t="shared" si="695"/>
        <v>95</v>
      </c>
      <c r="AG2359">
        <v>95</v>
      </c>
      <c r="AH2359" s="4">
        <f t="shared" si="696"/>
        <v>8.77</v>
      </c>
      <c r="AJ2359">
        <v>8.77</v>
      </c>
      <c r="AK2359" s="4">
        <f t="shared" si="697"/>
        <v>1.1990920439209272E-2</v>
      </c>
      <c r="AL2359">
        <f t="shared" si="698"/>
        <v>95</v>
      </c>
      <c r="AN2359">
        <v>95</v>
      </c>
      <c r="AO2359" s="4">
        <f t="shared" si="699"/>
        <v>0.1</v>
      </c>
      <c r="AQ2359">
        <v>0.1</v>
      </c>
      <c r="AR2359" s="4">
        <f t="shared" si="700"/>
        <v>1488.47154</v>
      </c>
      <c r="AT2359">
        <v>1488.47154</v>
      </c>
      <c r="AU2359">
        <v>1488.47154</v>
      </c>
      <c r="AV2359" s="4">
        <f t="shared" si="701"/>
        <v>1995733</v>
      </c>
      <c r="AX2359">
        <v>1995733</v>
      </c>
      <c r="AY2359">
        <v>1995733</v>
      </c>
      <c r="AZ2359" s="4">
        <f t="shared" si="702"/>
        <v>2</v>
      </c>
      <c r="BB2359">
        <v>2</v>
      </c>
      <c r="BC2359" s="4">
        <f t="shared" si="703"/>
        <v>2.1</v>
      </c>
      <c r="BE2359">
        <v>2.1</v>
      </c>
      <c r="BF2359" s="4">
        <v>0.84299999999999997</v>
      </c>
      <c r="BG2359" s="4">
        <v>16.100000000000001</v>
      </c>
      <c r="BH2359" s="4">
        <f t="shared" si="685"/>
        <v>76.5</v>
      </c>
      <c r="BJ2359">
        <v>76.5</v>
      </c>
    </row>
    <row r="2360" spans="1:62" x14ac:dyDescent="0.25">
      <c r="A2360" s="4" t="s">
        <v>177</v>
      </c>
      <c r="B2360" s="4">
        <v>2002</v>
      </c>
      <c r="C2360" s="4">
        <v>0</v>
      </c>
      <c r="E2360" s="4">
        <f t="shared" si="686"/>
        <v>2.9809538768800626E-3</v>
      </c>
      <c r="F2360">
        <v>117</v>
      </c>
      <c r="H2360" s="4">
        <f t="shared" si="687"/>
        <v>1.3615888411902125E-2</v>
      </c>
      <c r="I2360">
        <f t="shared" si="688"/>
        <v>0</v>
      </c>
      <c r="K2360">
        <v>0</v>
      </c>
      <c r="L2360" s="4">
        <v>9.2899999999999991</v>
      </c>
      <c r="M2360">
        <f t="shared" si="689"/>
        <v>1.8198478394166581E-4</v>
      </c>
      <c r="O2360" s="4">
        <f t="shared" si="690"/>
        <v>1096.807346997125</v>
      </c>
      <c r="Q2360">
        <v>1617.473418</v>
      </c>
      <c r="S2360" s="4">
        <f t="shared" si="691"/>
        <v>8.675140700055771E-5</v>
      </c>
      <c r="W2360" s="4">
        <f t="shared" si="692"/>
        <v>0</v>
      </c>
      <c r="X2360">
        <v>0</v>
      </c>
      <c r="Y2360" s="4">
        <v>52.3</v>
      </c>
      <c r="AB2360" s="4">
        <f t="shared" si="693"/>
        <v>0</v>
      </c>
      <c r="AC2360" s="3">
        <v>0</v>
      </c>
      <c r="AD2360" s="4">
        <f t="shared" si="694"/>
        <v>1.3238581488540341E-2</v>
      </c>
      <c r="AE2360">
        <f t="shared" si="695"/>
        <v>93</v>
      </c>
      <c r="AG2360">
        <v>93</v>
      </c>
      <c r="AH2360" s="4">
        <f t="shared" si="696"/>
        <v>8.6199999999999992</v>
      </c>
      <c r="AJ2360">
        <v>8.6199999999999992</v>
      </c>
      <c r="AK2360" s="4">
        <f t="shared" si="697"/>
        <v>1.2494962083004197E-2</v>
      </c>
      <c r="AL2360">
        <f t="shared" si="698"/>
        <v>93</v>
      </c>
      <c r="AN2360">
        <v>93</v>
      </c>
      <c r="AO2360" s="4">
        <f t="shared" si="699"/>
        <v>0.1</v>
      </c>
      <c r="AQ2360">
        <v>0.1</v>
      </c>
      <c r="AR2360" s="4">
        <f t="shared" si="700"/>
        <v>10972.078698625</v>
      </c>
      <c r="AT2360">
        <v>11814.999400000001</v>
      </c>
      <c r="AU2360">
        <v>11814.999400000001</v>
      </c>
      <c r="AV2360" s="4">
        <f t="shared" si="701"/>
        <v>199453</v>
      </c>
      <c r="AX2360">
        <v>199453</v>
      </c>
      <c r="AY2360">
        <v>199453</v>
      </c>
      <c r="AZ2360" s="4">
        <f t="shared" si="702"/>
        <v>2.1</v>
      </c>
      <c r="BB2360">
        <v>2.1</v>
      </c>
      <c r="BC2360" s="4">
        <f t="shared" si="703"/>
        <v>2.2000000000000002</v>
      </c>
      <c r="BE2360">
        <v>2.2000000000000002</v>
      </c>
      <c r="BF2360" s="4">
        <v>0.83499999999999996</v>
      </c>
      <c r="BG2360" s="4">
        <v>15.6</v>
      </c>
      <c r="BH2360" s="4">
        <f t="shared" si="685"/>
        <v>76.599999999999994</v>
      </c>
      <c r="BJ2360">
        <v>76.599999999999994</v>
      </c>
    </row>
    <row r="2361" spans="1:62" x14ac:dyDescent="0.25">
      <c r="A2361" s="4" t="s">
        <v>177</v>
      </c>
      <c r="B2361" s="4">
        <v>2001</v>
      </c>
      <c r="C2361" s="4">
        <v>0</v>
      </c>
      <c r="E2361" s="4">
        <f t="shared" si="686"/>
        <v>3.0413906207988652E-3</v>
      </c>
      <c r="F2361">
        <v>124</v>
      </c>
      <c r="H2361" s="4">
        <f t="shared" si="687"/>
        <v>1.3615888411902125E-2</v>
      </c>
      <c r="I2361">
        <f t="shared" si="688"/>
        <v>0</v>
      </c>
      <c r="K2361">
        <v>0</v>
      </c>
      <c r="L2361" s="4">
        <v>10.8</v>
      </c>
      <c r="M2361">
        <f t="shared" si="689"/>
        <v>1.9336298592136783E-4</v>
      </c>
      <c r="O2361" s="4">
        <f t="shared" si="690"/>
        <v>196.30262429999999</v>
      </c>
      <c r="Q2361">
        <v>196.30262429999999</v>
      </c>
      <c r="S2361" s="4">
        <f t="shared" si="691"/>
        <v>8.675140700055771E-5</v>
      </c>
      <c r="W2361" s="4">
        <f t="shared" si="692"/>
        <v>0</v>
      </c>
      <c r="X2361">
        <v>0</v>
      </c>
      <c r="Y2361" s="4">
        <v>51.8</v>
      </c>
      <c r="AB2361" s="4">
        <f t="shared" si="693"/>
        <v>0</v>
      </c>
      <c r="AC2361" s="3">
        <v>0</v>
      </c>
      <c r="AD2361" s="4">
        <f t="shared" si="694"/>
        <v>1.3226324308119163E-2</v>
      </c>
      <c r="AE2361">
        <f t="shared" si="695"/>
        <v>93</v>
      </c>
      <c r="AG2361">
        <v>93</v>
      </c>
      <c r="AH2361" s="4">
        <f t="shared" si="696"/>
        <v>8.57</v>
      </c>
      <c r="AJ2361">
        <v>8.57</v>
      </c>
      <c r="AK2361" s="4">
        <f t="shared" si="697"/>
        <v>1.2724122267855622E-2</v>
      </c>
      <c r="AL2361">
        <f t="shared" si="698"/>
        <v>92</v>
      </c>
      <c r="AN2361">
        <v>92</v>
      </c>
      <c r="AO2361" s="4">
        <f t="shared" si="699"/>
        <v>0.1</v>
      </c>
      <c r="AQ2361">
        <v>0.1</v>
      </c>
      <c r="AR2361" s="4">
        <f t="shared" si="700"/>
        <v>1479.2963400000001</v>
      </c>
      <c r="AT2361">
        <v>1479.2963400000001</v>
      </c>
      <c r="AU2361">
        <v>1479.2963400000001</v>
      </c>
      <c r="AV2361" s="4">
        <f t="shared" si="701"/>
        <v>19926</v>
      </c>
      <c r="AX2361">
        <v>19926</v>
      </c>
      <c r="AY2361">
        <v>19926</v>
      </c>
      <c r="AZ2361" s="4">
        <f t="shared" si="702"/>
        <v>2.2000000000000002</v>
      </c>
      <c r="BB2361">
        <v>2.2000000000000002</v>
      </c>
      <c r="BC2361" s="4">
        <f t="shared" si="703"/>
        <v>2.2000000000000002</v>
      </c>
      <c r="BE2361">
        <v>2.2000000000000002</v>
      </c>
      <c r="BF2361" s="4">
        <v>0.82399999999999995</v>
      </c>
      <c r="BG2361" s="4">
        <v>14.7</v>
      </c>
      <c r="BH2361" s="4">
        <f t="shared" si="685"/>
        <v>76.2</v>
      </c>
      <c r="BJ2361">
        <v>76.2</v>
      </c>
    </row>
    <row r="2362" spans="1:62" x14ac:dyDescent="0.25">
      <c r="A2362" s="4" t="s">
        <v>177</v>
      </c>
      <c r="B2362" s="4">
        <v>2000</v>
      </c>
      <c r="C2362" s="4">
        <v>0</v>
      </c>
      <c r="E2362" s="4">
        <f t="shared" si="686"/>
        <v>3.0249779143338173E-3</v>
      </c>
      <c r="F2362">
        <v>122</v>
      </c>
      <c r="H2362" s="4">
        <f t="shared" si="687"/>
        <v>1.3615888411902125E-2</v>
      </c>
      <c r="I2362">
        <f t="shared" si="688"/>
        <v>0</v>
      </c>
      <c r="K2362">
        <v>0</v>
      </c>
      <c r="L2362" s="4">
        <v>11.9</v>
      </c>
      <c r="M2362">
        <f t="shared" si="689"/>
        <v>1.9241133210000838E-4</v>
      </c>
      <c r="O2362" s="4">
        <f t="shared" si="690"/>
        <v>161.44738530000001</v>
      </c>
      <c r="Q2362">
        <v>161.44738530000001</v>
      </c>
      <c r="S2362" s="4">
        <f t="shared" si="691"/>
        <v>8.675140700055771E-5</v>
      </c>
      <c r="W2362" s="4">
        <f t="shared" si="692"/>
        <v>0</v>
      </c>
      <c r="X2362">
        <v>0</v>
      </c>
      <c r="Y2362" s="4">
        <v>51.2</v>
      </c>
      <c r="AB2362" s="4">
        <f t="shared" si="693"/>
        <v>0</v>
      </c>
      <c r="AC2362" s="3">
        <v>0</v>
      </c>
      <c r="AD2362" s="4">
        <f t="shared" si="694"/>
        <v>1.3214053672494903E-2</v>
      </c>
      <c r="AE2362">
        <f t="shared" si="695"/>
        <v>93</v>
      </c>
      <c r="AG2362">
        <v>93</v>
      </c>
      <c r="AH2362" s="4">
        <f t="shared" si="696"/>
        <v>8.26</v>
      </c>
      <c r="AJ2362">
        <v>8.26</v>
      </c>
      <c r="AK2362" s="4">
        <f t="shared" si="697"/>
        <v>1.2940755347879638E-2</v>
      </c>
      <c r="AL2362">
        <f t="shared" si="698"/>
        <v>91</v>
      </c>
      <c r="AN2362">
        <v>91</v>
      </c>
      <c r="AO2362" s="4">
        <f t="shared" si="699"/>
        <v>0.1</v>
      </c>
      <c r="AQ2362">
        <v>0.1</v>
      </c>
      <c r="AR2362" s="4">
        <f t="shared" si="700"/>
        <v>1227.73677</v>
      </c>
      <c r="AT2362">
        <v>1227.73677</v>
      </c>
      <c r="AU2362">
        <v>1227.73677</v>
      </c>
      <c r="AV2362" s="4">
        <f t="shared" si="701"/>
        <v>1988925</v>
      </c>
      <c r="AX2362">
        <v>1988925</v>
      </c>
      <c r="AY2362">
        <v>1988925</v>
      </c>
      <c r="AZ2362" s="4">
        <f t="shared" si="702"/>
        <v>2.2000000000000002</v>
      </c>
      <c r="BB2362">
        <v>2.2000000000000002</v>
      </c>
      <c r="BC2362" s="4">
        <f t="shared" si="703"/>
        <v>2.2999999999999998</v>
      </c>
      <c r="BE2362">
        <v>2.2999999999999998</v>
      </c>
      <c r="BF2362" s="4">
        <v>0.81799999999999995</v>
      </c>
      <c r="BG2362" s="4">
        <v>14.6</v>
      </c>
      <c r="BH2362" s="4">
        <f t="shared" si="685"/>
        <v>76</v>
      </c>
      <c r="BJ2362">
        <v>76</v>
      </c>
    </row>
    <row r="2363" spans="1:62" x14ac:dyDescent="0.25">
      <c r="A2363" s="4" t="s">
        <v>178</v>
      </c>
      <c r="B2363" s="4">
        <v>2015</v>
      </c>
      <c r="C2363" s="4">
        <v>1</v>
      </c>
      <c r="E2363" s="4">
        <f t="shared" si="686"/>
        <v>3.1942821360762923E-3</v>
      </c>
      <c r="F2363">
        <v>177</v>
      </c>
      <c r="H2363" s="4">
        <f t="shared" si="687"/>
        <v>1.3615888411902125E-2</v>
      </c>
      <c r="I2363">
        <f t="shared" si="688"/>
        <v>0</v>
      </c>
      <c r="K2363">
        <v>0</v>
      </c>
      <c r="M2363">
        <f t="shared" si="689"/>
        <v>1.8731145170040577E-4</v>
      </c>
      <c r="O2363" s="4">
        <f t="shared" si="690"/>
        <v>0</v>
      </c>
      <c r="Q2363">
        <v>0</v>
      </c>
      <c r="S2363" s="4">
        <f t="shared" si="691"/>
        <v>1.2624262505316943E-2</v>
      </c>
      <c r="T2363">
        <v>98</v>
      </c>
      <c r="W2363" s="4">
        <f t="shared" si="692"/>
        <v>0</v>
      </c>
      <c r="X2363">
        <v>0</v>
      </c>
      <c r="Y2363" s="4">
        <v>5.5</v>
      </c>
      <c r="AB2363" s="4">
        <f t="shared" si="693"/>
        <v>0</v>
      </c>
      <c r="AC2363" s="3">
        <v>0</v>
      </c>
      <c r="AD2363" s="4">
        <f t="shared" si="694"/>
        <v>1.1428781286885096E-2</v>
      </c>
      <c r="AE2363">
        <f t="shared" si="695"/>
        <v>99</v>
      </c>
      <c r="AG2363">
        <v>99</v>
      </c>
      <c r="AH2363" s="4" t="e">
        <f t="shared" si="696"/>
        <v>#VALUE!</v>
      </c>
      <c r="AK2363" s="4">
        <f t="shared" si="697"/>
        <v>1.110286919242638E-2</v>
      </c>
      <c r="AL2363">
        <f t="shared" si="698"/>
        <v>98</v>
      </c>
      <c r="AN2363">
        <v>98</v>
      </c>
      <c r="AO2363" s="4">
        <f t="shared" si="699"/>
        <v>0.1</v>
      </c>
      <c r="AQ2363">
        <v>0.1</v>
      </c>
      <c r="AR2363" s="4">
        <f t="shared" si="700"/>
        <v>1922.4138800000001</v>
      </c>
      <c r="AT2363">
        <v>1922.4138800000001</v>
      </c>
      <c r="AU2363">
        <v>1922.4138800000001</v>
      </c>
      <c r="AV2363" s="4">
        <f t="shared" si="701"/>
        <v>587482</v>
      </c>
      <c r="AX2363">
        <v>587482</v>
      </c>
      <c r="AY2363">
        <v>587482</v>
      </c>
      <c r="AZ2363" s="4">
        <f t="shared" si="702"/>
        <v>1.1000000000000001</v>
      </c>
      <c r="BB2363">
        <v>1.1000000000000001</v>
      </c>
      <c r="BC2363" s="4">
        <f t="shared" si="703"/>
        <v>1.2</v>
      </c>
      <c r="BE2363">
        <v>1.2</v>
      </c>
      <c r="BF2363" s="4">
        <v>0.51400000000000001</v>
      </c>
      <c r="BG2363" s="4">
        <v>9.6</v>
      </c>
      <c r="BH2363" s="4">
        <f t="shared" si="685"/>
        <v>69.2</v>
      </c>
      <c r="BJ2363">
        <v>69.2</v>
      </c>
    </row>
    <row r="2364" spans="1:62" x14ac:dyDescent="0.25">
      <c r="A2364" s="4" t="s">
        <v>178</v>
      </c>
      <c r="B2364" s="4">
        <v>2014</v>
      </c>
      <c r="C2364" s="4">
        <v>1</v>
      </c>
      <c r="E2364" s="4">
        <f t="shared" si="686"/>
        <v>3.1754759344889485E-3</v>
      </c>
      <c r="F2364">
        <v>183</v>
      </c>
      <c r="H2364" s="4">
        <f t="shared" si="687"/>
        <v>1.3615888411902125E-2</v>
      </c>
      <c r="I2364">
        <f t="shared" si="688"/>
        <v>0</v>
      </c>
      <c r="K2364">
        <v>0</v>
      </c>
      <c r="L2364" s="4">
        <v>0.01</v>
      </c>
      <c r="M2364">
        <f t="shared" si="689"/>
        <v>1.8744128586448226E-4</v>
      </c>
      <c r="O2364" s="4">
        <f t="shared" si="690"/>
        <v>3.7184387989999999</v>
      </c>
      <c r="Q2364">
        <v>3.7184387989999999</v>
      </c>
      <c r="S2364" s="4">
        <f t="shared" si="691"/>
        <v>1.5294555671065845E-2</v>
      </c>
      <c r="T2364">
        <v>88</v>
      </c>
      <c r="W2364" s="4">
        <f t="shared" si="692"/>
        <v>0</v>
      </c>
      <c r="X2364">
        <v>0</v>
      </c>
      <c r="Y2364" s="4">
        <v>49.7</v>
      </c>
      <c r="AB2364" s="4">
        <f t="shared" si="693"/>
        <v>0</v>
      </c>
      <c r="AC2364" s="3">
        <v>0</v>
      </c>
      <c r="AD2364" s="4">
        <f t="shared" si="694"/>
        <v>1.2921807092257849E-2</v>
      </c>
      <c r="AE2364">
        <f t="shared" si="695"/>
        <v>94</v>
      </c>
      <c r="AG2364">
        <v>94</v>
      </c>
      <c r="AH2364" s="4">
        <f t="shared" si="696"/>
        <v>5.5</v>
      </c>
      <c r="AJ2364">
        <v>5.5</v>
      </c>
      <c r="AK2364" s="4">
        <f t="shared" si="697"/>
        <v>1.3520477196921059E-2</v>
      </c>
      <c r="AL2364">
        <f t="shared" si="698"/>
        <v>88</v>
      </c>
      <c r="AN2364">
        <v>88</v>
      </c>
      <c r="AO2364" s="4">
        <f t="shared" si="699"/>
        <v>0.1</v>
      </c>
      <c r="AQ2364">
        <v>0.1</v>
      </c>
      <c r="AR2364" s="4">
        <f t="shared" si="700"/>
        <v>29.652622000000001</v>
      </c>
      <c r="AT2364">
        <v>29.652622000000001</v>
      </c>
      <c r="AU2364">
        <v>29.652622000000001</v>
      </c>
      <c r="AV2364" s="4">
        <f t="shared" si="701"/>
        <v>57554</v>
      </c>
      <c r="AX2364">
        <v>57554</v>
      </c>
      <c r="AY2364">
        <v>57554</v>
      </c>
      <c r="AZ2364" s="4">
        <f t="shared" si="702"/>
        <v>1.1000000000000001</v>
      </c>
      <c r="BB2364">
        <v>1.1000000000000001</v>
      </c>
      <c r="BC2364" s="4">
        <f t="shared" si="703"/>
        <v>1.2</v>
      </c>
      <c r="BE2364">
        <v>1.2</v>
      </c>
      <c r="BF2364" s="4">
        <v>0.51200000000000001</v>
      </c>
      <c r="BG2364" s="4">
        <v>9.6</v>
      </c>
      <c r="BH2364" s="4">
        <f t="shared" si="685"/>
        <v>68.8</v>
      </c>
      <c r="BJ2364">
        <v>68.8</v>
      </c>
    </row>
    <row r="2365" spans="1:62" x14ac:dyDescent="0.25">
      <c r="A2365" s="4" t="s">
        <v>178</v>
      </c>
      <c r="B2365" s="4">
        <v>2013</v>
      </c>
      <c r="C2365" s="4">
        <v>1</v>
      </c>
      <c r="E2365" s="4">
        <f t="shared" si="686"/>
        <v>3.1791170226777559E-3</v>
      </c>
      <c r="F2365">
        <v>182</v>
      </c>
      <c r="H2365" s="4">
        <f t="shared" si="687"/>
        <v>1.3615888411902125E-2</v>
      </c>
      <c r="I2365">
        <f t="shared" si="688"/>
        <v>0</v>
      </c>
      <c r="K2365">
        <v>0</v>
      </c>
      <c r="L2365" s="4">
        <v>0.01</v>
      </c>
      <c r="M2365">
        <f t="shared" si="689"/>
        <v>1.881643654270774E-4</v>
      </c>
      <c r="O2365" s="4">
        <f t="shared" si="690"/>
        <v>24.733286079999999</v>
      </c>
      <c r="Q2365">
        <v>24.733286079999999</v>
      </c>
      <c r="S2365" s="4">
        <f t="shared" si="691"/>
        <v>1.3894096137580055E-2</v>
      </c>
      <c r="T2365">
        <v>94</v>
      </c>
      <c r="W2365" s="4">
        <f t="shared" si="692"/>
        <v>0</v>
      </c>
      <c r="X2365">
        <v>0</v>
      </c>
      <c r="Y2365" s="4">
        <v>48.9</v>
      </c>
      <c r="AB2365" s="4">
        <f t="shared" si="693"/>
        <v>0</v>
      </c>
      <c r="AC2365" s="3">
        <v>0</v>
      </c>
      <c r="AD2365" s="4">
        <f t="shared" si="694"/>
        <v>1.1404454663978608E-2</v>
      </c>
      <c r="AE2365">
        <f t="shared" si="695"/>
        <v>99</v>
      </c>
      <c r="AG2365">
        <v>99</v>
      </c>
      <c r="AH2365" s="4">
        <f t="shared" si="696"/>
        <v>5.42</v>
      </c>
      <c r="AJ2365">
        <v>5.42</v>
      </c>
      <c r="AK2365" s="4">
        <f t="shared" si="697"/>
        <v>1.218522283051565E-2</v>
      </c>
      <c r="AL2365">
        <f t="shared" si="698"/>
        <v>94</v>
      </c>
      <c r="AN2365">
        <v>94</v>
      </c>
      <c r="AO2365" s="4">
        <f t="shared" si="699"/>
        <v>0.1</v>
      </c>
      <c r="AQ2365">
        <v>0.1</v>
      </c>
      <c r="AR2365" s="4">
        <f t="shared" si="700"/>
        <v>188.51589999999999</v>
      </c>
      <c r="AT2365">
        <v>188.51589999999999</v>
      </c>
      <c r="AU2365">
        <v>188.51589999999999</v>
      </c>
      <c r="AV2365" s="4">
        <f t="shared" si="701"/>
        <v>563513</v>
      </c>
      <c r="AX2365">
        <v>563513</v>
      </c>
      <c r="AY2365">
        <v>563513</v>
      </c>
      <c r="AZ2365" s="4">
        <f t="shared" si="702"/>
        <v>1.1000000000000001</v>
      </c>
      <c r="BB2365">
        <v>1.1000000000000001</v>
      </c>
      <c r="BC2365" s="4">
        <f t="shared" si="703"/>
        <v>1.2</v>
      </c>
      <c r="BE2365">
        <v>1.2</v>
      </c>
      <c r="BF2365" s="4">
        <v>0.50900000000000001</v>
      </c>
      <c r="BG2365" s="4">
        <v>9.5</v>
      </c>
      <c r="BH2365" s="4">
        <f t="shared" si="685"/>
        <v>68.8</v>
      </c>
      <c r="BJ2365">
        <v>68.8</v>
      </c>
    </row>
    <row r="2366" spans="1:62" x14ac:dyDescent="0.25">
      <c r="A2366" s="4" t="s">
        <v>178</v>
      </c>
      <c r="B2366" s="4">
        <v>2012</v>
      </c>
      <c r="C2366" s="4">
        <v>1</v>
      </c>
      <c r="E2366" s="4">
        <f t="shared" si="686"/>
        <v>3.1716337064559611E-3</v>
      </c>
      <c r="F2366">
        <v>184</v>
      </c>
      <c r="H2366" s="4">
        <f t="shared" si="687"/>
        <v>1.3615888411902125E-2</v>
      </c>
      <c r="I2366">
        <f t="shared" si="688"/>
        <v>0</v>
      </c>
      <c r="K2366">
        <v>0</v>
      </c>
      <c r="L2366" s="4">
        <v>0.01</v>
      </c>
      <c r="M2366">
        <f t="shared" si="689"/>
        <v>1.9467168654326228E-4</v>
      </c>
      <c r="O2366" s="4">
        <f t="shared" si="690"/>
        <v>247.94922840000001</v>
      </c>
      <c r="Q2366">
        <v>247.94922840000001</v>
      </c>
      <c r="S2366" s="4">
        <f t="shared" si="691"/>
        <v>1.2276440336999126E-2</v>
      </c>
      <c r="T2366">
        <v>99</v>
      </c>
      <c r="W2366" s="4">
        <f t="shared" si="692"/>
        <v>0</v>
      </c>
      <c r="X2366">
        <v>0</v>
      </c>
      <c r="Y2366" s="4">
        <v>48.1</v>
      </c>
      <c r="AB2366" s="4">
        <f t="shared" si="693"/>
        <v>0</v>
      </c>
      <c r="AC2366" s="3">
        <v>0</v>
      </c>
      <c r="AD2366" s="4">
        <f t="shared" si="694"/>
        <v>1.1391392461728406E-2</v>
      </c>
      <c r="AE2366">
        <f t="shared" si="695"/>
        <v>99</v>
      </c>
      <c r="AG2366">
        <v>99</v>
      </c>
      <c r="AH2366" s="4">
        <f t="shared" si="696"/>
        <v>5.48</v>
      </c>
      <c r="AJ2366">
        <v>5.48</v>
      </c>
      <c r="AK2366" s="4">
        <f t="shared" si="697"/>
        <v>1.0775191070871236E-2</v>
      </c>
      <c r="AL2366">
        <f t="shared" si="698"/>
        <v>99</v>
      </c>
      <c r="AN2366">
        <v>99</v>
      </c>
      <c r="AO2366" s="4">
        <f t="shared" si="699"/>
        <v>0.1</v>
      </c>
      <c r="AQ2366">
        <v>0.1</v>
      </c>
      <c r="AR2366" s="4">
        <f t="shared" si="700"/>
        <v>1858.6898679999999</v>
      </c>
      <c r="AT2366">
        <v>1858.6898679999999</v>
      </c>
      <c r="AU2366">
        <v>1858.6898679999999</v>
      </c>
      <c r="AV2366" s="4">
        <f t="shared" si="701"/>
        <v>551531</v>
      </c>
      <c r="AX2366">
        <v>551531</v>
      </c>
      <c r="AY2366">
        <v>551531</v>
      </c>
      <c r="AZ2366" s="4">
        <f t="shared" si="702"/>
        <v>1.2</v>
      </c>
      <c r="BB2366">
        <v>1.2</v>
      </c>
      <c r="BC2366" s="4">
        <f t="shared" si="703"/>
        <v>1.2</v>
      </c>
      <c r="BE2366">
        <v>1.2</v>
      </c>
      <c r="BF2366" s="4">
        <v>0.505</v>
      </c>
      <c r="BG2366" s="4">
        <v>9.4</v>
      </c>
      <c r="BH2366" s="4">
        <f t="shared" si="685"/>
        <v>68.7</v>
      </c>
      <c r="BJ2366">
        <v>68.7</v>
      </c>
    </row>
    <row r="2367" spans="1:62" x14ac:dyDescent="0.25">
      <c r="A2367" s="4" t="s">
        <v>178</v>
      </c>
      <c r="B2367" s="4">
        <v>2011</v>
      </c>
      <c r="C2367" s="4">
        <v>1</v>
      </c>
      <c r="E2367" s="4">
        <f t="shared" si="686"/>
        <v>3.1633488307457802E-3</v>
      </c>
      <c r="F2367">
        <v>186</v>
      </c>
      <c r="H2367" s="4">
        <f t="shared" si="687"/>
        <v>1.3615888411902125E-2</v>
      </c>
      <c r="I2367">
        <f t="shared" si="688"/>
        <v>0</v>
      </c>
      <c r="K2367">
        <v>0</v>
      </c>
      <c r="L2367" s="4">
        <v>0.99</v>
      </c>
      <c r="M2367">
        <f t="shared" si="689"/>
        <v>1.9422244640074937E-4</v>
      </c>
      <c r="O2367" s="4">
        <f t="shared" si="690"/>
        <v>229.6687488</v>
      </c>
      <c r="Q2367">
        <v>229.6687488</v>
      </c>
      <c r="S2367" s="4">
        <f t="shared" si="691"/>
        <v>1.2276440336999126E-2</v>
      </c>
      <c r="T2367">
        <v>99</v>
      </c>
      <c r="W2367" s="4">
        <f t="shared" si="692"/>
        <v>0</v>
      </c>
      <c r="X2367">
        <v>0</v>
      </c>
      <c r="Y2367" s="4">
        <v>47.2</v>
      </c>
      <c r="AB2367" s="4">
        <f t="shared" si="693"/>
        <v>0</v>
      </c>
      <c r="AC2367" s="3">
        <v>0</v>
      </c>
      <c r="AD2367" s="4">
        <f t="shared" si="694"/>
        <v>1.1378305363663374E-2</v>
      </c>
      <c r="AE2367">
        <f t="shared" si="695"/>
        <v>99</v>
      </c>
      <c r="AG2367">
        <v>99</v>
      </c>
      <c r="AH2367" s="4">
        <f t="shared" si="696"/>
        <v>5.8</v>
      </c>
      <c r="AJ2367">
        <v>5.8</v>
      </c>
      <c r="AK2367" s="4">
        <f t="shared" si="697"/>
        <v>1.0762578371368004E-2</v>
      </c>
      <c r="AL2367">
        <f t="shared" si="698"/>
        <v>99</v>
      </c>
      <c r="AN2367">
        <v>99</v>
      </c>
      <c r="AO2367" s="4">
        <f t="shared" si="699"/>
        <v>0.1</v>
      </c>
      <c r="AQ2367">
        <v>0.1</v>
      </c>
      <c r="AR2367" s="4">
        <f t="shared" si="700"/>
        <v>1642.837974</v>
      </c>
      <c r="AT2367">
        <v>1642.837974</v>
      </c>
      <c r="AU2367">
        <v>1642.837974</v>
      </c>
      <c r="AV2367" s="4">
        <f t="shared" si="701"/>
        <v>539614</v>
      </c>
      <c r="AX2367">
        <v>539614</v>
      </c>
      <c r="AY2367">
        <v>539614</v>
      </c>
      <c r="AZ2367" s="4">
        <f t="shared" si="702"/>
        <v>1.2</v>
      </c>
      <c r="BB2367">
        <v>1.2</v>
      </c>
      <c r="BC2367" s="4">
        <f t="shared" si="703"/>
        <v>1.2</v>
      </c>
      <c r="BE2367">
        <v>1.2</v>
      </c>
      <c r="BF2367" s="4">
        <v>0.497</v>
      </c>
      <c r="BG2367" s="4">
        <v>9.4</v>
      </c>
      <c r="BH2367" s="4">
        <f t="shared" si="685"/>
        <v>68.5</v>
      </c>
      <c r="BJ2367">
        <v>68.5</v>
      </c>
    </row>
    <row r="2368" spans="1:62" x14ac:dyDescent="0.25">
      <c r="A2368" s="4" t="s">
        <v>178</v>
      </c>
      <c r="B2368" s="4">
        <v>2010</v>
      </c>
      <c r="C2368" s="4">
        <v>1</v>
      </c>
      <c r="E2368" s="4">
        <f t="shared" si="686"/>
        <v>3.1542687735200796E-3</v>
      </c>
      <c r="F2368">
        <v>188</v>
      </c>
      <c r="H2368" s="4">
        <f t="shared" si="687"/>
        <v>1.3615888411902125E-2</v>
      </c>
      <c r="I2368">
        <f t="shared" si="688"/>
        <v>0</v>
      </c>
      <c r="K2368">
        <v>0</v>
      </c>
      <c r="L2368" s="4">
        <v>1.1000000000000001</v>
      </c>
      <c r="M2368">
        <f t="shared" si="689"/>
        <v>1.883265406091603E-4</v>
      </c>
      <c r="O2368" s="4">
        <f t="shared" si="690"/>
        <v>29.520799400000001</v>
      </c>
      <c r="Q2368">
        <v>29.520799400000001</v>
      </c>
      <c r="S2368" s="4">
        <f t="shared" si="691"/>
        <v>2.5921285339093207E-4</v>
      </c>
      <c r="T2368">
        <v>9</v>
      </c>
      <c r="W2368" s="4">
        <f t="shared" si="692"/>
        <v>0</v>
      </c>
      <c r="X2368">
        <v>0</v>
      </c>
      <c r="Y2368" s="4">
        <v>46.4</v>
      </c>
      <c r="AB2368" s="4">
        <f t="shared" si="693"/>
        <v>0</v>
      </c>
      <c r="AC2368" s="3">
        <v>0</v>
      </c>
      <c r="AD2368" s="4">
        <f t="shared" si="694"/>
        <v>1.2870944581945104E-2</v>
      </c>
      <c r="AE2368">
        <f t="shared" si="695"/>
        <v>94</v>
      </c>
      <c r="AG2368">
        <v>94</v>
      </c>
      <c r="AH2368" s="4">
        <f t="shared" si="696"/>
        <v>7.47</v>
      </c>
      <c r="AJ2368">
        <v>7.47</v>
      </c>
      <c r="AK2368" s="4">
        <f t="shared" si="697"/>
        <v>6.5406304754313141E-4</v>
      </c>
      <c r="AL2368">
        <f t="shared" si="698"/>
        <v>9</v>
      </c>
      <c r="AN2368">
        <v>9</v>
      </c>
      <c r="AO2368" s="4">
        <f t="shared" si="699"/>
        <v>0.1</v>
      </c>
      <c r="AQ2368">
        <v>0.1</v>
      </c>
      <c r="AR2368" s="4">
        <f t="shared" si="700"/>
        <v>1272.4482499999999</v>
      </c>
      <c r="AT2368">
        <v>1272.4482499999999</v>
      </c>
      <c r="AU2368">
        <v>1272.4482499999999</v>
      </c>
      <c r="AV2368" s="4">
        <f t="shared" si="701"/>
        <v>52779</v>
      </c>
      <c r="AX2368">
        <v>52779</v>
      </c>
      <c r="AY2368">
        <v>52779</v>
      </c>
      <c r="AZ2368" s="4">
        <f t="shared" si="702"/>
        <v>1.2</v>
      </c>
      <c r="BB2368">
        <v>1.2</v>
      </c>
      <c r="BC2368" s="4">
        <f t="shared" si="703"/>
        <v>1.2</v>
      </c>
      <c r="BE2368">
        <v>1.2</v>
      </c>
      <c r="BF2368" s="4">
        <v>0.49199999999999999</v>
      </c>
      <c r="BG2368" s="4">
        <v>9.3000000000000007</v>
      </c>
      <c r="BH2368" s="4">
        <f t="shared" si="685"/>
        <v>68.3</v>
      </c>
      <c r="BJ2368">
        <v>68.3</v>
      </c>
    </row>
    <row r="2369" spans="1:62" x14ac:dyDescent="0.25">
      <c r="A2369" s="4" t="s">
        <v>178</v>
      </c>
      <c r="B2369" s="4">
        <v>2009</v>
      </c>
      <c r="C2369" s="4">
        <v>1</v>
      </c>
      <c r="E2369" s="4">
        <f t="shared" si="686"/>
        <v>3.1337516137439569E-3</v>
      </c>
      <c r="F2369">
        <v>192</v>
      </c>
      <c r="H2369" s="4">
        <f t="shared" si="687"/>
        <v>1.3615888411902125E-2</v>
      </c>
      <c r="I2369">
        <f t="shared" si="688"/>
        <v>0</v>
      </c>
      <c r="K2369">
        <v>0</v>
      </c>
      <c r="L2369" s="4">
        <v>1.21</v>
      </c>
      <c r="M2369">
        <f t="shared" si="689"/>
        <v>1.9458561349321347E-4</v>
      </c>
      <c r="O2369" s="4">
        <f t="shared" si="690"/>
        <v>244.3976438</v>
      </c>
      <c r="Q2369">
        <v>244.3976438</v>
      </c>
      <c r="S2369" s="4">
        <f t="shared" si="691"/>
        <v>1.4437648664183886E-2</v>
      </c>
      <c r="T2369">
        <v>92</v>
      </c>
      <c r="W2369" s="4">
        <f t="shared" si="692"/>
        <v>0</v>
      </c>
      <c r="X2369">
        <v>0</v>
      </c>
      <c r="Y2369" s="4">
        <v>45.5</v>
      </c>
      <c r="AB2369" s="4">
        <f t="shared" si="693"/>
        <v>0</v>
      </c>
      <c r="AC2369" s="3">
        <v>0</v>
      </c>
      <c r="AD2369" s="4">
        <f t="shared" si="694"/>
        <v>1.1673263521946031E-2</v>
      </c>
      <c r="AE2369">
        <f t="shared" si="695"/>
        <v>98</v>
      </c>
      <c r="AG2369">
        <v>98</v>
      </c>
      <c r="AH2369" s="4">
        <f t="shared" si="696"/>
        <v>7.92</v>
      </c>
      <c r="AJ2369">
        <v>7.92</v>
      </c>
      <c r="AK2369" s="4">
        <f t="shared" si="697"/>
        <v>1.2712687318118433E-2</v>
      </c>
      <c r="AL2369">
        <f t="shared" si="698"/>
        <v>92</v>
      </c>
      <c r="AN2369">
        <v>92</v>
      </c>
      <c r="AO2369" s="4">
        <f t="shared" si="699"/>
        <v>0.1</v>
      </c>
      <c r="AQ2369">
        <v>0.1</v>
      </c>
      <c r="AR2369" s="4">
        <f t="shared" si="700"/>
        <v>1158.282672</v>
      </c>
      <c r="AT2369">
        <v>1158.282672</v>
      </c>
      <c r="AU2369">
        <v>1158.282672</v>
      </c>
      <c r="AV2369" s="4">
        <f t="shared" si="701"/>
        <v>51679</v>
      </c>
      <c r="AX2369">
        <v>51679</v>
      </c>
      <c r="AY2369">
        <v>51679</v>
      </c>
      <c r="AZ2369" s="4">
        <f t="shared" si="702"/>
        <v>1.2</v>
      </c>
      <c r="BB2369">
        <v>1.2</v>
      </c>
      <c r="BC2369" s="4">
        <f t="shared" si="703"/>
        <v>1.2</v>
      </c>
      <c r="BE2369">
        <v>1.2</v>
      </c>
      <c r="BF2369" s="4">
        <v>0.49399999999999999</v>
      </c>
      <c r="BG2369" s="4">
        <v>9.3000000000000007</v>
      </c>
      <c r="BH2369" s="4">
        <f t="shared" si="685"/>
        <v>68.099999999999994</v>
      </c>
      <c r="BJ2369">
        <v>68.099999999999994</v>
      </c>
    </row>
    <row r="2370" spans="1:62" x14ac:dyDescent="0.25">
      <c r="A2370" s="4" t="s">
        <v>178</v>
      </c>
      <c r="B2370" s="4">
        <v>2008</v>
      </c>
      <c r="C2370" s="4">
        <v>1</v>
      </c>
      <c r="E2370" s="4">
        <f t="shared" si="686"/>
        <v>3.1281369497418525E-3</v>
      </c>
      <c r="F2370">
        <v>193</v>
      </c>
      <c r="H2370" s="4">
        <f t="shared" si="687"/>
        <v>1.3615888411902125E-2</v>
      </c>
      <c r="I2370">
        <f t="shared" si="688"/>
        <v>0</v>
      </c>
      <c r="K2370">
        <v>0</v>
      </c>
      <c r="L2370" s="4">
        <v>1.0900000000000001</v>
      </c>
      <c r="M2370">
        <f t="shared" si="689"/>
        <v>1.8799452450520755E-4</v>
      </c>
      <c r="O2370" s="4">
        <f t="shared" si="690"/>
        <v>19.749292189999998</v>
      </c>
      <c r="Q2370">
        <v>19.749292189999998</v>
      </c>
      <c r="S2370" s="4">
        <f t="shared" si="691"/>
        <v>1.511169775295931E-2</v>
      </c>
      <c r="T2370">
        <v>89</v>
      </c>
      <c r="W2370" s="4">
        <f t="shared" si="692"/>
        <v>0</v>
      </c>
      <c r="X2370">
        <v>0</v>
      </c>
      <c r="Y2370" s="4">
        <v>44.7</v>
      </c>
      <c r="AB2370" s="4">
        <f t="shared" si="693"/>
        <v>0</v>
      </c>
      <c r="AC2370" s="3">
        <v>0</v>
      </c>
      <c r="AD2370" s="4">
        <f t="shared" si="694"/>
        <v>1.2845689281932722E-2</v>
      </c>
      <c r="AE2370">
        <f t="shared" si="695"/>
        <v>94</v>
      </c>
      <c r="AG2370">
        <v>94</v>
      </c>
      <c r="AH2370" s="4">
        <f t="shared" si="696"/>
        <v>5.97</v>
      </c>
      <c r="AJ2370">
        <v>5.97</v>
      </c>
      <c r="AK2370" s="4">
        <f t="shared" si="697"/>
        <v>1.3350196996908811E-2</v>
      </c>
      <c r="AL2370">
        <f t="shared" si="698"/>
        <v>89</v>
      </c>
      <c r="AN2370">
        <v>89</v>
      </c>
      <c r="AO2370" s="4">
        <f t="shared" si="699"/>
        <v>0.1</v>
      </c>
      <c r="AQ2370">
        <v>0.1</v>
      </c>
      <c r="AR2370" s="4">
        <f t="shared" si="700"/>
        <v>125.79167</v>
      </c>
      <c r="AT2370">
        <v>125.79167</v>
      </c>
      <c r="AU2370">
        <v>125.79167</v>
      </c>
      <c r="AV2370" s="4">
        <f t="shared" si="701"/>
        <v>54477</v>
      </c>
      <c r="AX2370">
        <v>54477</v>
      </c>
      <c r="AY2370">
        <v>54477</v>
      </c>
      <c r="AZ2370" s="4">
        <f t="shared" si="702"/>
        <v>1.2</v>
      </c>
      <c r="BB2370">
        <v>1.2</v>
      </c>
      <c r="BC2370" s="4">
        <f t="shared" si="703"/>
        <v>1.2</v>
      </c>
      <c r="BE2370">
        <v>1.2</v>
      </c>
      <c r="BF2370" s="4">
        <v>0.48899999999999999</v>
      </c>
      <c r="BG2370" s="4">
        <v>9.1999999999999993</v>
      </c>
      <c r="BH2370" s="4">
        <f t="shared" ref="BH2370:BH2433" si="704">IF(BJ2370&gt;$BI$6,$I$6,BJ2370)*OR(IF(BJ2370&lt;$BI$7,$BI$7,BJ2370))</f>
        <v>68</v>
      </c>
      <c r="BJ2370">
        <v>68</v>
      </c>
    </row>
    <row r="2371" spans="1:62" x14ac:dyDescent="0.25">
      <c r="A2371" s="4" t="s">
        <v>178</v>
      </c>
      <c r="B2371" s="4">
        <v>2007</v>
      </c>
      <c r="C2371" s="4">
        <v>1</v>
      </c>
      <c r="E2371" s="4">
        <f t="shared" ref="E2371:E2434" si="705">_xlfn.NORM.DIST(F2371,$D$2,$D$3,FALSE)</f>
        <v>1.3612567210010737E-3</v>
      </c>
      <c r="F2371">
        <v>2</v>
      </c>
      <c r="H2371" s="4">
        <f t="shared" ref="H2371:H2434" si="706">_xlfn.NORM.DIST(I2371,$G$2,$G$3,FALSE)</f>
        <v>1.3615888411902125E-2</v>
      </c>
      <c r="I2371">
        <f t="shared" ref="I2371:I2434" si="707">IF(K2371&gt;55,55,K2371)*OR(IF(K2371&lt;-33,-33,K2371))</f>
        <v>0</v>
      </c>
      <c r="K2371">
        <v>0</v>
      </c>
      <c r="L2371" s="4">
        <v>0.85</v>
      </c>
      <c r="M2371">
        <f t="shared" ref="M2371:M2434" si="708">_xlfn.NORM.DIST(Q2371,$N$2,$N$3,FALSE)</f>
        <v>1.8830561071957096E-4</v>
      </c>
      <c r="O2371" s="4">
        <f t="shared" ref="O2371:O2434" si="709">IF(Q2371&gt;$P$6,$P$6,Q2371)*OR(IF(Q2371&lt;$P$7,$P$7,Q2371))</f>
        <v>28.901352289999998</v>
      </c>
      <c r="Q2371">
        <v>28.901352289999998</v>
      </c>
      <c r="S2371" s="4">
        <f t="shared" ref="S2371:S2434" si="710">_xlfn.NORM.DIST(T2371,$R$2,$R$3,FALSE)</f>
        <v>2.5921285339093207E-4</v>
      </c>
      <c r="T2371">
        <v>9</v>
      </c>
      <c r="W2371" s="4">
        <f t="shared" ref="W2371:W2434" si="711">IF(X2371&gt;$V$5,$V$5,X2371)*OR(IF(X2371&lt;$V$6,$V$6,X2371))</f>
        <v>0</v>
      </c>
      <c r="X2371">
        <v>0</v>
      </c>
      <c r="Y2371" s="4">
        <v>43.8</v>
      </c>
      <c r="AB2371" s="4">
        <f t="shared" ref="AB2371:AB2434" si="712">IF(AC2371&gt;$AA$5,$AA$5,AC2371)*OR(IF(AC2371&lt;$AA$6,$AA$6,AC2371))</f>
        <v>0</v>
      </c>
      <c r="AC2371" s="3">
        <v>0</v>
      </c>
      <c r="AD2371" s="4">
        <f t="shared" ref="AD2371:AD2434" si="713">_xlfn.NORM.DIST(AE2371,AVERAGE(AE2371:AE5308),STDEV(AE2371:AE5308),FALSE)</f>
        <v>1.3101001947999315E-2</v>
      </c>
      <c r="AE2371">
        <f t="shared" ref="AE2371:AE2434" si="714">IF(AG2371&gt;$AF$7,$AF$7,AG2371)*OR(IF(AG2371&lt;$AF$6,$AF$6,AG2371))</f>
        <v>93</v>
      </c>
      <c r="AG2371">
        <v>93</v>
      </c>
      <c r="AH2371" s="4">
        <f t="shared" ref="AH2371:AH2434" si="715">IF(AJ2371&gt;$AI$7,$AI$7,AJ2371)*OR(IF(AJ2371&lt;$AI$6,$AI$6,AJ2371))</f>
        <v>6.42</v>
      </c>
      <c r="AJ2371">
        <v>6.42</v>
      </c>
      <c r="AK2371" s="4">
        <f t="shared" ref="AK2371:AK2434" si="716">_xlfn.NORM.DIST(AL2371,AVERAGE(AL2371:AL5308),STDEV(AL2371:AL5308),FALSE)</f>
        <v>6.3884145590232286E-4</v>
      </c>
      <c r="AL2371">
        <f t="shared" ref="AL2371:AL2434" si="717">IF(AN2371&gt;$AM$6,$AM$6,AN2371)*OR(IF(AN2371&lt;$AM$7,$AM$7,AN2371))</f>
        <v>9</v>
      </c>
      <c r="AN2371">
        <v>9</v>
      </c>
      <c r="AO2371" s="4">
        <f t="shared" ref="AO2371:AO2434" si="718">IF(AQ2371&gt;$AP$6,$AP$6,AQ2371)*OR(IF(AQ2371&lt;$AP$7,$AP$7,AQ2371))</f>
        <v>0.1</v>
      </c>
      <c r="AQ2371">
        <v>0.1</v>
      </c>
      <c r="AR2371" s="4">
        <f t="shared" ref="AR2371:AR2434" si="719">IF(AT2371&gt;$AS$6,$AS$6,AT2371)*OR(IF(AT2371&lt;$AS$7,AS2376,AT2371))</f>
        <v>146.93112500000001</v>
      </c>
      <c r="AT2371">
        <v>146.93112500000001</v>
      </c>
      <c r="AU2371">
        <v>146.93112500000001</v>
      </c>
      <c r="AV2371" s="4">
        <f t="shared" ref="AV2371:AV2434" si="720">IF(AX2371&gt;$AW$7,$AW$7,AX2371)*OR(AX2371&lt;$AW$6,$AW$6,AX2371)</f>
        <v>49294</v>
      </c>
      <c r="AX2371">
        <v>49294</v>
      </c>
      <c r="AY2371">
        <v>49294</v>
      </c>
      <c r="AZ2371" s="4">
        <f t="shared" ref="AZ2371:AZ2434" si="721">IF(BB2371&gt;$BA$6,$BA$6,BB2371)*OR(IF(BB2371&lt;$BA$7,$BA$7,BB2371))</f>
        <v>1.2</v>
      </c>
      <c r="BB2371">
        <v>1.2</v>
      </c>
      <c r="BC2371" s="4">
        <f t="shared" ref="BC2371:BC2434" si="722">IF(BE2371&gt;$BD$6,$BD$6,BE2371)*OR(IF(BE2371&lt;$BD$7,$BD$7,BE2371))</f>
        <v>1.2</v>
      </c>
      <c r="BE2371">
        <v>1.2</v>
      </c>
      <c r="BF2371" s="4">
        <v>0.48199999999999998</v>
      </c>
      <c r="BG2371" s="4">
        <v>9</v>
      </c>
      <c r="BH2371" s="4">
        <f t="shared" si="704"/>
        <v>67.599999999999994</v>
      </c>
      <c r="BJ2371">
        <v>67.599999999999994</v>
      </c>
    </row>
    <row r="2372" spans="1:62" x14ac:dyDescent="0.25">
      <c r="A2372" s="4" t="s">
        <v>178</v>
      </c>
      <c r="B2372" s="4">
        <v>2006</v>
      </c>
      <c r="C2372" s="4">
        <v>1</v>
      </c>
      <c r="E2372" s="4">
        <f t="shared" si="705"/>
        <v>1.3612567210010737E-3</v>
      </c>
      <c r="F2372">
        <v>2</v>
      </c>
      <c r="H2372" s="4">
        <f t="shared" si="706"/>
        <v>1.3615888411902125E-2</v>
      </c>
      <c r="I2372">
        <f t="shared" si="707"/>
        <v>0</v>
      </c>
      <c r="K2372">
        <v>0</v>
      </c>
      <c r="L2372" s="4">
        <v>0.99</v>
      </c>
      <c r="M2372">
        <f t="shared" si="708"/>
        <v>1.9449011846628392E-4</v>
      </c>
      <c r="O2372" s="4">
        <f t="shared" si="709"/>
        <v>240.48512020000001</v>
      </c>
      <c r="Q2372">
        <v>240.48512020000001</v>
      </c>
      <c r="S2372" s="4">
        <f t="shared" si="710"/>
        <v>1.2276440336999126E-2</v>
      </c>
      <c r="T2372">
        <v>99</v>
      </c>
      <c r="W2372" s="4">
        <f t="shared" si="711"/>
        <v>0</v>
      </c>
      <c r="X2372">
        <v>0</v>
      </c>
      <c r="Y2372" s="4">
        <v>43</v>
      </c>
      <c r="AB2372" s="4">
        <f t="shared" si="712"/>
        <v>0</v>
      </c>
      <c r="AC2372" s="3">
        <v>0</v>
      </c>
      <c r="AD2372" s="4">
        <f t="shared" si="713"/>
        <v>1.1318534098017941E-2</v>
      </c>
      <c r="AE2372">
        <f t="shared" si="714"/>
        <v>99</v>
      </c>
      <c r="AG2372">
        <v>99</v>
      </c>
      <c r="AH2372" s="4">
        <f t="shared" si="715"/>
        <v>6.66</v>
      </c>
      <c r="AJ2372">
        <v>6.66</v>
      </c>
      <c r="AK2372" s="4">
        <f t="shared" si="716"/>
        <v>1.0844228536520407E-2</v>
      </c>
      <c r="AL2372">
        <f t="shared" si="717"/>
        <v>99</v>
      </c>
      <c r="AN2372">
        <v>99</v>
      </c>
      <c r="AO2372" s="4">
        <f t="shared" si="718"/>
        <v>0.1</v>
      </c>
      <c r="AQ2372">
        <v>0.1</v>
      </c>
      <c r="AR2372" s="4">
        <f t="shared" si="719"/>
        <v>948.65925110000001</v>
      </c>
      <c r="AT2372">
        <v>948.65925110000001</v>
      </c>
      <c r="AU2372">
        <v>948.65925110000001</v>
      </c>
      <c r="AV2372" s="4">
        <f t="shared" si="720"/>
        <v>481422</v>
      </c>
      <c r="AX2372">
        <v>481422</v>
      </c>
      <c r="AY2372">
        <v>481422</v>
      </c>
      <c r="AZ2372" s="4">
        <f t="shared" si="721"/>
        <v>1.3</v>
      </c>
      <c r="BB2372">
        <v>1.3</v>
      </c>
      <c r="BC2372" s="4">
        <f t="shared" si="722"/>
        <v>1.3</v>
      </c>
      <c r="BE2372">
        <v>1.3</v>
      </c>
      <c r="BF2372" s="4">
        <v>0.47</v>
      </c>
      <c r="BG2372" s="4">
        <v>8.4</v>
      </c>
      <c r="BH2372" s="4">
        <f t="shared" si="704"/>
        <v>67.599999999999994</v>
      </c>
      <c r="BJ2372">
        <v>67.599999999999994</v>
      </c>
    </row>
    <row r="2373" spans="1:62" x14ac:dyDescent="0.25">
      <c r="A2373" s="4" t="s">
        <v>178</v>
      </c>
      <c r="B2373" s="4">
        <v>2005</v>
      </c>
      <c r="C2373" s="4">
        <v>1</v>
      </c>
      <c r="E2373" s="4">
        <f t="shared" si="705"/>
        <v>1.6897478383066618E-3</v>
      </c>
      <c r="F2373">
        <v>24</v>
      </c>
      <c r="H2373" s="4">
        <f t="shared" si="706"/>
        <v>1.3615888411902125E-2</v>
      </c>
      <c r="I2373">
        <f t="shared" si="707"/>
        <v>0</v>
      </c>
      <c r="K2373">
        <v>0</v>
      </c>
      <c r="L2373" s="4">
        <v>0.9</v>
      </c>
      <c r="M2373">
        <f t="shared" si="708"/>
        <v>1.8818400475743876E-4</v>
      </c>
      <c r="O2373" s="4">
        <f t="shared" si="709"/>
        <v>25.311559559999999</v>
      </c>
      <c r="Q2373">
        <v>25.311559559999999</v>
      </c>
      <c r="S2373" s="4">
        <f t="shared" si="710"/>
        <v>1.5859517275223931E-2</v>
      </c>
      <c r="T2373">
        <v>83</v>
      </c>
      <c r="W2373" s="4">
        <f t="shared" si="711"/>
        <v>0</v>
      </c>
      <c r="X2373">
        <v>0</v>
      </c>
      <c r="Y2373" s="4">
        <v>42.1</v>
      </c>
      <c r="AB2373" s="4">
        <f t="shared" si="712"/>
        <v>0</v>
      </c>
      <c r="AC2373" s="3">
        <v>0</v>
      </c>
      <c r="AD2373" s="4">
        <f t="shared" si="713"/>
        <v>4.6347948792741737E-4</v>
      </c>
      <c r="AE2373">
        <f t="shared" si="714"/>
        <v>9</v>
      </c>
      <c r="AG2373">
        <v>9</v>
      </c>
      <c r="AH2373" s="4">
        <f t="shared" si="715"/>
        <v>7.83</v>
      </c>
      <c r="AJ2373">
        <v>7.83</v>
      </c>
      <c r="AK2373" s="4">
        <f t="shared" si="716"/>
        <v>1.3402668476883537E-2</v>
      </c>
      <c r="AL2373">
        <f t="shared" si="717"/>
        <v>89</v>
      </c>
      <c r="AN2373">
        <v>89</v>
      </c>
      <c r="AO2373" s="4">
        <f t="shared" si="718"/>
        <v>0.1</v>
      </c>
      <c r="AQ2373">
        <v>0.1</v>
      </c>
      <c r="AR2373" s="4">
        <f t="shared" si="719"/>
        <v>88.874858000000003</v>
      </c>
      <c r="AT2373">
        <v>88.874858000000003</v>
      </c>
      <c r="AU2373">
        <v>88.874858000000003</v>
      </c>
      <c r="AV2373" s="4">
        <f t="shared" si="720"/>
        <v>469885</v>
      </c>
      <c r="AX2373">
        <v>469885</v>
      </c>
      <c r="AY2373">
        <v>469885</v>
      </c>
      <c r="AZ2373" s="4">
        <f t="shared" si="721"/>
        <v>1.3</v>
      </c>
      <c r="BB2373">
        <v>1.3</v>
      </c>
      <c r="BC2373" s="4">
        <f t="shared" si="722"/>
        <v>1.3</v>
      </c>
      <c r="BE2373">
        <v>1.3</v>
      </c>
      <c r="BF2373" s="4">
        <v>0.46500000000000002</v>
      </c>
      <c r="BG2373" s="4">
        <v>8.3000000000000007</v>
      </c>
      <c r="BH2373" s="4">
        <f t="shared" si="704"/>
        <v>67.400000000000006</v>
      </c>
      <c r="BJ2373">
        <v>67.400000000000006</v>
      </c>
    </row>
    <row r="2374" spans="1:62" x14ac:dyDescent="0.25">
      <c r="A2374" s="4" t="s">
        <v>178</v>
      </c>
      <c r="B2374" s="4">
        <v>2004</v>
      </c>
      <c r="C2374" s="4">
        <v>1</v>
      </c>
      <c r="E2374" s="4">
        <f t="shared" si="705"/>
        <v>1.7670998975934577E-3</v>
      </c>
      <c r="F2374">
        <v>29</v>
      </c>
      <c r="H2374" s="4">
        <f t="shared" si="706"/>
        <v>1.3615888411902125E-2</v>
      </c>
      <c r="I2374">
        <f t="shared" si="707"/>
        <v>0</v>
      </c>
      <c r="K2374">
        <v>0</v>
      </c>
      <c r="L2374" s="4">
        <v>1.18</v>
      </c>
      <c r="M2374">
        <f t="shared" si="708"/>
        <v>1.9334237642120656E-4</v>
      </c>
      <c r="O2374" s="4">
        <f t="shared" si="709"/>
        <v>195.5259417</v>
      </c>
      <c r="Q2374">
        <v>195.5259417</v>
      </c>
      <c r="S2374" s="4">
        <f t="shared" si="710"/>
        <v>1.591307966584659E-2</v>
      </c>
      <c r="T2374">
        <v>81</v>
      </c>
      <c r="W2374" s="4">
        <f t="shared" si="711"/>
        <v>0</v>
      </c>
      <c r="X2374">
        <v>0</v>
      </c>
      <c r="Y2374" s="4">
        <v>41.3</v>
      </c>
      <c r="AB2374" s="4">
        <f t="shared" si="712"/>
        <v>0</v>
      </c>
      <c r="AC2374" s="3">
        <v>0</v>
      </c>
      <c r="AD2374" s="4">
        <f t="shared" si="713"/>
        <v>1.409229994494718E-2</v>
      </c>
      <c r="AE2374">
        <f t="shared" si="714"/>
        <v>89</v>
      </c>
      <c r="AG2374">
        <v>89</v>
      </c>
      <c r="AH2374" s="4">
        <f t="shared" si="715"/>
        <v>5.64</v>
      </c>
      <c r="AJ2374">
        <v>5.64</v>
      </c>
      <c r="AK2374" s="4">
        <f t="shared" si="716"/>
        <v>6.2333403262021135E-4</v>
      </c>
      <c r="AL2374">
        <f t="shared" si="717"/>
        <v>9</v>
      </c>
      <c r="AN2374">
        <v>9</v>
      </c>
      <c r="AO2374" s="4">
        <f t="shared" si="718"/>
        <v>0.1</v>
      </c>
      <c r="AQ2374">
        <v>0.1</v>
      </c>
      <c r="AR2374" s="4">
        <f t="shared" si="719"/>
        <v>818.44261900000004</v>
      </c>
      <c r="AT2374">
        <v>818.44261900000004</v>
      </c>
      <c r="AU2374">
        <v>818.44261900000004</v>
      </c>
      <c r="AV2374" s="4">
        <f t="shared" si="720"/>
        <v>458324</v>
      </c>
      <c r="AX2374">
        <v>458324</v>
      </c>
      <c r="AY2374">
        <v>458324</v>
      </c>
      <c r="AZ2374" s="4">
        <f t="shared" si="721"/>
        <v>1.3</v>
      </c>
      <c r="BB2374">
        <v>1.3</v>
      </c>
      <c r="BC2374" s="4">
        <f t="shared" si="722"/>
        <v>1.3</v>
      </c>
      <c r="BE2374">
        <v>1.3</v>
      </c>
      <c r="BF2374" s="4">
        <v>0.45900000000000002</v>
      </c>
      <c r="BG2374" s="4">
        <v>8.1</v>
      </c>
      <c r="BH2374" s="4">
        <f t="shared" si="704"/>
        <v>67.099999999999994</v>
      </c>
      <c r="BJ2374">
        <v>67.099999999999994</v>
      </c>
    </row>
    <row r="2375" spans="1:62" x14ac:dyDescent="0.25">
      <c r="A2375" s="4" t="s">
        <v>178</v>
      </c>
      <c r="B2375" s="4">
        <v>2003</v>
      </c>
      <c r="C2375" s="4">
        <v>1</v>
      </c>
      <c r="E2375" s="4">
        <f t="shared" si="705"/>
        <v>2.9582812203180417E-3</v>
      </c>
      <c r="F2375">
        <v>215</v>
      </c>
      <c r="H2375" s="4">
        <f t="shared" si="706"/>
        <v>1.3615888411902125E-2</v>
      </c>
      <c r="I2375">
        <f t="shared" si="707"/>
        <v>0</v>
      </c>
      <c r="K2375">
        <v>0</v>
      </c>
      <c r="L2375" s="4">
        <v>1.18</v>
      </c>
      <c r="M2375">
        <f t="shared" si="708"/>
        <v>1.8789462420361455E-4</v>
      </c>
      <c r="O2375" s="4">
        <f t="shared" si="709"/>
        <v>16.83170578</v>
      </c>
      <c r="Q2375">
        <v>16.83170578</v>
      </c>
      <c r="S2375" s="4">
        <f t="shared" si="710"/>
        <v>1.5865527946722951E-2</v>
      </c>
      <c r="T2375">
        <v>79</v>
      </c>
      <c r="W2375" s="4">
        <f t="shared" si="711"/>
        <v>0</v>
      </c>
      <c r="X2375">
        <v>0</v>
      </c>
      <c r="Y2375" s="4">
        <v>4.4000000000000004</v>
      </c>
      <c r="AB2375" s="4">
        <f t="shared" si="712"/>
        <v>0</v>
      </c>
      <c r="AC2375" s="3">
        <v>0</v>
      </c>
      <c r="AD2375" s="4">
        <f t="shared" si="713"/>
        <v>1.4851986127318141E-2</v>
      </c>
      <c r="AE2375">
        <f t="shared" si="714"/>
        <v>84</v>
      </c>
      <c r="AG2375">
        <v>84</v>
      </c>
      <c r="AH2375" s="4">
        <f t="shared" si="715"/>
        <v>6</v>
      </c>
      <c r="AJ2375">
        <v>6</v>
      </c>
      <c r="AK2375" s="4">
        <f t="shared" si="716"/>
        <v>1.425064570470959E-2</v>
      </c>
      <c r="AL2375">
        <f t="shared" si="717"/>
        <v>84</v>
      </c>
      <c r="AN2375">
        <v>84</v>
      </c>
      <c r="AO2375" s="4">
        <f t="shared" si="718"/>
        <v>0.1</v>
      </c>
      <c r="AQ2375">
        <v>0.1</v>
      </c>
      <c r="AR2375" s="4">
        <f t="shared" si="719"/>
        <v>744.76574230000006</v>
      </c>
      <c r="AT2375">
        <v>744.76574230000006</v>
      </c>
      <c r="AU2375">
        <v>744.76574230000006</v>
      </c>
      <c r="AV2375" s="4">
        <f t="shared" si="720"/>
        <v>446769</v>
      </c>
      <c r="AX2375">
        <v>446769</v>
      </c>
      <c r="AY2375">
        <v>446769</v>
      </c>
      <c r="AZ2375" s="4">
        <f t="shared" si="721"/>
        <v>1.3</v>
      </c>
      <c r="BB2375">
        <v>1.3</v>
      </c>
      <c r="BC2375" s="4">
        <f t="shared" si="722"/>
        <v>1.3</v>
      </c>
      <c r="BE2375">
        <v>1.3</v>
      </c>
      <c r="BF2375" s="4">
        <v>0.45300000000000001</v>
      </c>
      <c r="BG2375" s="4">
        <v>8</v>
      </c>
      <c r="BH2375" s="4">
        <f t="shared" si="704"/>
        <v>66.8</v>
      </c>
      <c r="BJ2375">
        <v>66.8</v>
      </c>
    </row>
    <row r="2376" spans="1:62" x14ac:dyDescent="0.25">
      <c r="A2376" s="4" t="s">
        <v>178</v>
      </c>
      <c r="B2376" s="4">
        <v>2002</v>
      </c>
      <c r="C2376" s="4">
        <v>1</v>
      </c>
      <c r="E2376" s="4">
        <f t="shared" si="705"/>
        <v>1.6590116359461236E-3</v>
      </c>
      <c r="F2376">
        <v>22</v>
      </c>
      <c r="H2376" s="4">
        <f t="shared" si="706"/>
        <v>1.3615888411902125E-2</v>
      </c>
      <c r="I2376">
        <f t="shared" si="707"/>
        <v>0</v>
      </c>
      <c r="K2376">
        <v>0</v>
      </c>
      <c r="L2376" s="4">
        <v>1.08</v>
      </c>
      <c r="M2376">
        <f t="shared" si="708"/>
        <v>1.9226575078150863E-4</v>
      </c>
      <c r="O2376" s="4">
        <f t="shared" si="709"/>
        <v>156.28479680000001</v>
      </c>
      <c r="Q2376">
        <v>156.28479680000001</v>
      </c>
      <c r="S2376" s="4">
        <f t="shared" si="710"/>
        <v>1.5472595340292588E-2</v>
      </c>
      <c r="T2376">
        <v>75</v>
      </c>
      <c r="W2376" s="4">
        <f t="shared" si="711"/>
        <v>0</v>
      </c>
      <c r="X2376">
        <v>0</v>
      </c>
      <c r="Y2376" s="4">
        <v>39.6</v>
      </c>
      <c r="AB2376" s="4">
        <f t="shared" si="712"/>
        <v>0</v>
      </c>
      <c r="AC2376" s="3">
        <v>0</v>
      </c>
      <c r="AD2376" s="4">
        <f t="shared" si="713"/>
        <v>1.5089720516926145E-2</v>
      </c>
      <c r="AE2376">
        <f t="shared" si="714"/>
        <v>78</v>
      </c>
      <c r="AG2376">
        <v>78</v>
      </c>
      <c r="AH2376" s="4">
        <f t="shared" si="715"/>
        <v>6.9</v>
      </c>
      <c r="AJ2376">
        <v>6.9</v>
      </c>
      <c r="AK2376" s="4">
        <f t="shared" si="716"/>
        <v>1.4579436799200143E-2</v>
      </c>
      <c r="AL2376">
        <f t="shared" si="717"/>
        <v>78</v>
      </c>
      <c r="AN2376">
        <v>78</v>
      </c>
      <c r="AO2376" s="4">
        <f t="shared" si="718"/>
        <v>0.1</v>
      </c>
      <c r="AQ2376">
        <v>0.1</v>
      </c>
      <c r="AR2376" s="4">
        <f t="shared" si="719"/>
        <v>784.95628739999995</v>
      </c>
      <c r="AT2376">
        <v>784.95628739999995</v>
      </c>
      <c r="AU2376">
        <v>784.95628739999995</v>
      </c>
      <c r="AV2376" s="4">
        <f t="shared" si="720"/>
        <v>435262</v>
      </c>
      <c r="AX2376">
        <v>435262</v>
      </c>
      <c r="AY2376">
        <v>435262</v>
      </c>
      <c r="AZ2376" s="4">
        <f t="shared" si="721"/>
        <v>1.4</v>
      </c>
      <c r="BB2376">
        <v>1.4</v>
      </c>
      <c r="BC2376" s="4">
        <f t="shared" si="722"/>
        <v>1.4</v>
      </c>
      <c r="BE2376">
        <v>1.4</v>
      </c>
      <c r="BF2376" s="4">
        <v>0.44600000000000001</v>
      </c>
      <c r="BG2376" s="4">
        <v>7.3</v>
      </c>
      <c r="BH2376" s="4">
        <f t="shared" si="704"/>
        <v>66.5</v>
      </c>
      <c r="BJ2376">
        <v>66.5</v>
      </c>
    </row>
    <row r="2377" spans="1:62" x14ac:dyDescent="0.25">
      <c r="A2377" s="4" t="s">
        <v>178</v>
      </c>
      <c r="B2377" s="4">
        <v>2001</v>
      </c>
      <c r="C2377" s="4">
        <v>1</v>
      </c>
      <c r="E2377" s="4">
        <f t="shared" si="705"/>
        <v>2.8319088997547735E-3</v>
      </c>
      <c r="F2377">
        <v>227</v>
      </c>
      <c r="H2377" s="4">
        <f t="shared" si="706"/>
        <v>1.3615888411902125E-2</v>
      </c>
      <c r="I2377">
        <f t="shared" si="707"/>
        <v>0</v>
      </c>
      <c r="K2377">
        <v>0</v>
      </c>
      <c r="L2377" s="4">
        <v>0.7</v>
      </c>
      <c r="M2377">
        <f t="shared" si="708"/>
        <v>1.9639632876954736E-4</v>
      </c>
      <c r="O2377" s="4">
        <f t="shared" si="709"/>
        <v>325.11147460000001</v>
      </c>
      <c r="Q2377">
        <v>325.11147460000001</v>
      </c>
      <c r="S2377" s="4">
        <f t="shared" si="710"/>
        <v>1.5859517275223931E-2</v>
      </c>
      <c r="T2377">
        <v>83</v>
      </c>
      <c r="W2377" s="4">
        <f t="shared" si="711"/>
        <v>0</v>
      </c>
      <c r="X2377">
        <v>0</v>
      </c>
      <c r="Y2377" s="4">
        <v>38.700000000000003</v>
      </c>
      <c r="AB2377" s="4">
        <f t="shared" si="712"/>
        <v>0</v>
      </c>
      <c r="AC2377" s="3">
        <v>0</v>
      </c>
      <c r="AD2377" s="4">
        <f t="shared" si="713"/>
        <v>1.4248415684425532E-2</v>
      </c>
      <c r="AE2377">
        <f t="shared" si="714"/>
        <v>88</v>
      </c>
      <c r="AG2377">
        <v>88</v>
      </c>
      <c r="AH2377" s="4">
        <f t="shared" si="715"/>
        <v>6.44</v>
      </c>
      <c r="AJ2377">
        <v>6.44</v>
      </c>
      <c r="AK2377" s="4">
        <f t="shared" si="716"/>
        <v>1.422593738909227E-2</v>
      </c>
      <c r="AL2377">
        <f t="shared" si="717"/>
        <v>84</v>
      </c>
      <c r="AN2377">
        <v>84</v>
      </c>
      <c r="AO2377" s="4">
        <f t="shared" si="718"/>
        <v>0.1</v>
      </c>
      <c r="AQ2377">
        <v>0.1</v>
      </c>
      <c r="AR2377" s="4">
        <f t="shared" si="719"/>
        <v>944.81683999999996</v>
      </c>
      <c r="AT2377">
        <v>944.81683999999996</v>
      </c>
      <c r="AU2377">
        <v>944.81683999999996</v>
      </c>
      <c r="AV2377" s="4">
        <f t="shared" si="720"/>
        <v>423853</v>
      </c>
      <c r="AX2377">
        <v>423853</v>
      </c>
      <c r="AY2377">
        <v>423853</v>
      </c>
      <c r="AZ2377" s="4">
        <f t="shared" si="721"/>
        <v>1.4</v>
      </c>
      <c r="BB2377">
        <v>1.4</v>
      </c>
      <c r="BC2377" s="4">
        <f t="shared" si="722"/>
        <v>1.4</v>
      </c>
      <c r="BE2377">
        <v>1.4</v>
      </c>
      <c r="BF2377" s="4">
        <v>0.442</v>
      </c>
      <c r="BG2377" s="4">
        <v>6.6</v>
      </c>
      <c r="BH2377" s="4">
        <f t="shared" si="704"/>
        <v>66.2</v>
      </c>
      <c r="BJ2377">
        <v>66.2</v>
      </c>
    </row>
    <row r="2378" spans="1:62" x14ac:dyDescent="0.25">
      <c r="A2378" s="4" t="s">
        <v>178</v>
      </c>
      <c r="B2378" s="4">
        <v>2000</v>
      </c>
      <c r="C2378" s="4">
        <v>1</v>
      </c>
      <c r="E2378" s="4">
        <f t="shared" si="705"/>
        <v>2.7364667164562072E-3</v>
      </c>
      <c r="F2378">
        <v>235</v>
      </c>
      <c r="H2378" s="4">
        <f t="shared" si="706"/>
        <v>1.3615888411902125E-2</v>
      </c>
      <c r="I2378">
        <f t="shared" si="707"/>
        <v>0</v>
      </c>
      <c r="K2378">
        <v>0</v>
      </c>
      <c r="L2378" s="4">
        <v>0.71</v>
      </c>
      <c r="M2378">
        <f t="shared" si="708"/>
        <v>1.8745977404803314E-4</v>
      </c>
      <c r="O2378" s="4">
        <f t="shared" si="709"/>
        <v>4.2492607299999996</v>
      </c>
      <c r="Q2378">
        <v>4.2492607299999996</v>
      </c>
      <c r="S2378" s="4">
        <f t="shared" si="710"/>
        <v>1.591307966584659E-2</v>
      </c>
      <c r="T2378">
        <v>81</v>
      </c>
      <c r="W2378" s="4">
        <f t="shared" si="711"/>
        <v>0</v>
      </c>
      <c r="X2378">
        <v>0</v>
      </c>
      <c r="Y2378" s="4">
        <v>37.9</v>
      </c>
      <c r="AB2378" s="4">
        <f t="shared" si="712"/>
        <v>0</v>
      </c>
      <c r="AC2378" s="3">
        <v>0</v>
      </c>
      <c r="AD2378" s="4">
        <f t="shared" si="713"/>
        <v>1.4235572044948422E-2</v>
      </c>
      <c r="AE2378">
        <f t="shared" si="714"/>
        <v>88</v>
      </c>
      <c r="AG2378">
        <v>88</v>
      </c>
      <c r="AH2378" s="4">
        <f t="shared" si="715"/>
        <v>4.5599999999999996</v>
      </c>
      <c r="AJ2378">
        <v>4.5599999999999996</v>
      </c>
      <c r="AK2378" s="4">
        <f t="shared" si="716"/>
        <v>1.3952055759400547E-2</v>
      </c>
      <c r="AL2378">
        <f t="shared" si="717"/>
        <v>86</v>
      </c>
      <c r="AN2378">
        <v>86</v>
      </c>
      <c r="AO2378" s="4">
        <f t="shared" si="718"/>
        <v>0.1</v>
      </c>
      <c r="AQ2378">
        <v>0.1</v>
      </c>
      <c r="AR2378" s="4">
        <f t="shared" si="719"/>
        <v>154.51857200000001</v>
      </c>
      <c r="AT2378">
        <v>154.51857200000001</v>
      </c>
      <c r="AU2378">
        <v>154.51857200000001</v>
      </c>
      <c r="AV2378" s="4">
        <f t="shared" si="720"/>
        <v>41269</v>
      </c>
      <c r="AX2378">
        <v>41269</v>
      </c>
      <c r="AY2378">
        <v>41269</v>
      </c>
      <c r="AZ2378" s="4">
        <f t="shared" si="721"/>
        <v>1.4</v>
      </c>
      <c r="BB2378">
        <v>1.4</v>
      </c>
      <c r="BC2378" s="4">
        <f t="shared" si="722"/>
        <v>1.4</v>
      </c>
      <c r="BE2378">
        <v>1.4</v>
      </c>
      <c r="BF2378" s="4">
        <v>0.45500000000000002</v>
      </c>
      <c r="BG2378" s="4">
        <v>7.2</v>
      </c>
      <c r="BH2378" s="4">
        <f t="shared" si="704"/>
        <v>65.8</v>
      </c>
      <c r="BJ2378">
        <v>65.8</v>
      </c>
    </row>
    <row r="2379" spans="1:62" x14ac:dyDescent="0.25">
      <c r="A2379" s="4" t="s">
        <v>179</v>
      </c>
      <c r="B2379" s="4">
        <v>2015</v>
      </c>
      <c r="C2379" s="4">
        <v>1</v>
      </c>
      <c r="E2379" s="4">
        <f t="shared" si="705"/>
        <v>1.5917863821659352E-3</v>
      </c>
      <c r="F2379">
        <v>312</v>
      </c>
      <c r="H2379" s="4">
        <f t="shared" si="706"/>
        <v>5.8036905416818394E-3</v>
      </c>
      <c r="I2379">
        <f t="shared" si="707"/>
        <v>50</v>
      </c>
      <c r="K2379">
        <v>50</v>
      </c>
      <c r="M2379">
        <f t="shared" si="708"/>
        <v>1.8731145170040577E-4</v>
      </c>
      <c r="O2379" s="4">
        <f t="shared" si="709"/>
        <v>0</v>
      </c>
      <c r="Q2379">
        <v>0</v>
      </c>
      <c r="S2379" s="4">
        <f t="shared" si="710"/>
        <v>4.7627391835016819E-3</v>
      </c>
      <c r="T2379">
        <v>42</v>
      </c>
      <c r="W2379" s="4">
        <f t="shared" si="711"/>
        <v>900.625</v>
      </c>
      <c r="X2379">
        <v>7497</v>
      </c>
      <c r="Y2379" s="4">
        <v>24.3</v>
      </c>
      <c r="AB2379" s="4">
        <f t="shared" si="712"/>
        <v>57.5</v>
      </c>
      <c r="AC2379" s="3">
        <v>80</v>
      </c>
      <c r="AD2379" s="4">
        <f t="shared" si="713"/>
        <v>7.2527908582272066E-3</v>
      </c>
      <c r="AE2379">
        <f t="shared" si="714"/>
        <v>47</v>
      </c>
      <c r="AG2379">
        <v>47</v>
      </c>
      <c r="AH2379" s="4" t="e">
        <f t="shared" si="715"/>
        <v>#VALUE!</v>
      </c>
      <c r="AK2379" s="4">
        <f t="shared" si="716"/>
        <v>6.1421495276619527E-3</v>
      </c>
      <c r="AL2379">
        <f t="shared" si="717"/>
        <v>42</v>
      </c>
      <c r="AN2379">
        <v>42</v>
      </c>
      <c r="AO2379" s="4">
        <f t="shared" si="718"/>
        <v>0.7</v>
      </c>
      <c r="AQ2379">
        <v>0.7</v>
      </c>
      <c r="AR2379" s="4">
        <f t="shared" si="719"/>
        <v>426.98536999999999</v>
      </c>
      <c r="AT2379">
        <v>426.98536999999999</v>
      </c>
      <c r="AU2379">
        <v>426.98536999999999</v>
      </c>
      <c r="AV2379" s="4">
        <f t="shared" si="720"/>
        <v>1386542</v>
      </c>
      <c r="AX2379">
        <v>1386542</v>
      </c>
      <c r="AZ2379" s="4">
        <f t="shared" si="721"/>
        <v>6.6</v>
      </c>
      <c r="BB2379">
        <v>6.6</v>
      </c>
      <c r="BC2379" s="4">
        <f t="shared" si="722"/>
        <v>6.4</v>
      </c>
      <c r="BE2379">
        <v>6.4</v>
      </c>
      <c r="BH2379" s="4">
        <f t="shared" si="704"/>
        <v>55</v>
      </c>
      <c r="BJ2379">
        <v>55</v>
      </c>
    </row>
    <row r="2380" spans="1:62" x14ac:dyDescent="0.25">
      <c r="A2380" s="4" t="s">
        <v>179</v>
      </c>
      <c r="B2380" s="4">
        <v>2014</v>
      </c>
      <c r="C2380" s="4">
        <v>1</v>
      </c>
      <c r="E2380" s="4">
        <f t="shared" si="705"/>
        <v>1.4571426575952899E-3</v>
      </c>
      <c r="F2380">
        <v>321</v>
      </c>
      <c r="H2380" s="4">
        <f t="shared" si="706"/>
        <v>5.4285366311902644E-3</v>
      </c>
      <c r="I2380">
        <f t="shared" si="707"/>
        <v>51</v>
      </c>
      <c r="K2380">
        <v>51</v>
      </c>
      <c r="L2380" s="4">
        <v>0.01</v>
      </c>
      <c r="M2380">
        <f t="shared" si="708"/>
        <v>1.8731145170040577E-4</v>
      </c>
      <c r="O2380" s="4">
        <f t="shared" si="709"/>
        <v>0</v>
      </c>
      <c r="Q2380">
        <v>0</v>
      </c>
      <c r="S2380" s="4">
        <f t="shared" si="710"/>
        <v>4.7627391835016819E-3</v>
      </c>
      <c r="T2380">
        <v>42</v>
      </c>
      <c r="W2380" s="4">
        <f t="shared" si="711"/>
        <v>900.625</v>
      </c>
      <c r="X2380">
        <v>10229</v>
      </c>
      <c r="Y2380" s="4">
        <v>23.8</v>
      </c>
      <c r="AB2380" s="4">
        <f t="shared" si="712"/>
        <v>57.5</v>
      </c>
      <c r="AC2380" s="3">
        <v>80</v>
      </c>
      <c r="AD2380" s="4">
        <f t="shared" si="713"/>
        <v>7.2324587172184953E-3</v>
      </c>
      <c r="AE2380">
        <f t="shared" si="714"/>
        <v>47</v>
      </c>
      <c r="AG2380">
        <v>47</v>
      </c>
      <c r="AH2380" s="4" t="e">
        <f t="shared" si="715"/>
        <v>#VALUE!</v>
      </c>
      <c r="AK2380" s="4">
        <f t="shared" si="716"/>
        <v>6.120343764935832E-3</v>
      </c>
      <c r="AL2380">
        <f t="shared" si="717"/>
        <v>42</v>
      </c>
      <c r="AN2380">
        <v>42</v>
      </c>
      <c r="AO2380" s="4">
        <f t="shared" si="718"/>
        <v>0.8</v>
      </c>
      <c r="AQ2380">
        <v>0.8</v>
      </c>
      <c r="AR2380" s="4">
        <f t="shared" si="719"/>
        <v>417.89143000000001</v>
      </c>
      <c r="AT2380">
        <v>417.89143000000001</v>
      </c>
      <c r="AU2380">
        <v>417.89143000000001</v>
      </c>
      <c r="AV2380" s="4">
        <f t="shared" si="720"/>
        <v>1386542</v>
      </c>
      <c r="AX2380">
        <v>1386542</v>
      </c>
      <c r="AZ2380" s="4">
        <f t="shared" si="721"/>
        <v>6.7</v>
      </c>
      <c r="BB2380">
        <v>6.7</v>
      </c>
      <c r="BC2380" s="4">
        <f t="shared" si="722"/>
        <v>6.5</v>
      </c>
      <c r="BE2380">
        <v>6.5</v>
      </c>
      <c r="BH2380" s="4">
        <f t="shared" si="704"/>
        <v>54.3</v>
      </c>
      <c r="BJ2380">
        <v>54.3</v>
      </c>
    </row>
    <row r="2381" spans="1:62" x14ac:dyDescent="0.25">
      <c r="A2381" s="4" t="s">
        <v>179</v>
      </c>
      <c r="B2381" s="4">
        <v>2013</v>
      </c>
      <c r="C2381" s="4">
        <v>1</v>
      </c>
      <c r="E2381" s="4">
        <f t="shared" si="705"/>
        <v>1.501582925006734E-3</v>
      </c>
      <c r="F2381">
        <v>318</v>
      </c>
      <c r="H2381" s="4">
        <f t="shared" si="706"/>
        <v>5.4285366311902644E-3</v>
      </c>
      <c r="I2381">
        <f t="shared" si="707"/>
        <v>51</v>
      </c>
      <c r="K2381">
        <v>51</v>
      </c>
      <c r="L2381" s="4">
        <v>0.01</v>
      </c>
      <c r="M2381">
        <f t="shared" si="708"/>
        <v>1.8731145170040577E-4</v>
      </c>
      <c r="O2381" s="4">
        <f t="shared" si="709"/>
        <v>0</v>
      </c>
      <c r="Q2381">
        <v>0</v>
      </c>
      <c r="S2381" s="4">
        <f t="shared" si="710"/>
        <v>4.7627391835016819E-3</v>
      </c>
      <c r="T2381">
        <v>42</v>
      </c>
      <c r="W2381" s="4">
        <f t="shared" si="711"/>
        <v>900.625</v>
      </c>
      <c r="X2381">
        <v>3173</v>
      </c>
      <c r="Y2381" s="4">
        <v>23.3</v>
      </c>
      <c r="AB2381" s="4">
        <f t="shared" si="712"/>
        <v>57.5</v>
      </c>
      <c r="AC2381" s="3">
        <v>81</v>
      </c>
      <c r="AD2381" s="4">
        <f t="shared" si="713"/>
        <v>7.2120247681947119E-3</v>
      </c>
      <c r="AE2381">
        <f t="shared" si="714"/>
        <v>47</v>
      </c>
      <c r="AG2381">
        <v>47</v>
      </c>
      <c r="AH2381" s="4" t="e">
        <f t="shared" si="715"/>
        <v>#VALUE!</v>
      </c>
      <c r="AK2381" s="4">
        <f t="shared" si="716"/>
        <v>6.0984168766292438E-3</v>
      </c>
      <c r="AL2381">
        <f t="shared" si="717"/>
        <v>42</v>
      </c>
      <c r="AN2381">
        <v>42</v>
      </c>
      <c r="AO2381" s="4">
        <f t="shared" si="718"/>
        <v>0.8</v>
      </c>
      <c r="AQ2381">
        <v>0.8</v>
      </c>
      <c r="AR2381" s="4">
        <f t="shared" si="719"/>
        <v>47.5432354</v>
      </c>
      <c r="AT2381">
        <v>47.5432354</v>
      </c>
      <c r="AU2381">
        <v>47.5432354</v>
      </c>
      <c r="AV2381" s="4">
        <f t="shared" si="720"/>
        <v>1386542</v>
      </c>
      <c r="AX2381">
        <v>1386542</v>
      </c>
      <c r="AZ2381" s="4">
        <f t="shared" si="721"/>
        <v>6.8</v>
      </c>
      <c r="BB2381">
        <v>6.8</v>
      </c>
      <c r="BC2381" s="4">
        <f t="shared" si="722"/>
        <v>6.6</v>
      </c>
      <c r="BE2381">
        <v>6.6</v>
      </c>
      <c r="BH2381" s="4">
        <f t="shared" si="704"/>
        <v>54.2</v>
      </c>
      <c r="BJ2381">
        <v>54.2</v>
      </c>
    </row>
    <row r="2382" spans="1:62" x14ac:dyDescent="0.25">
      <c r="A2382" s="4" t="s">
        <v>179</v>
      </c>
      <c r="B2382" s="4">
        <v>2012</v>
      </c>
      <c r="C2382" s="4">
        <v>1</v>
      </c>
      <c r="E2382" s="4">
        <f t="shared" si="705"/>
        <v>1.24299865434438E-3</v>
      </c>
      <c r="F2382">
        <v>336</v>
      </c>
      <c r="H2382" s="4">
        <f t="shared" si="706"/>
        <v>5.4285366311902644E-3</v>
      </c>
      <c r="I2382">
        <f t="shared" si="707"/>
        <v>51</v>
      </c>
      <c r="K2382">
        <v>51</v>
      </c>
      <c r="L2382" s="4">
        <v>0.01</v>
      </c>
      <c r="M2382">
        <f t="shared" si="708"/>
        <v>1.8731145170040577E-4</v>
      </c>
      <c r="O2382" s="4">
        <f t="shared" si="709"/>
        <v>0</v>
      </c>
      <c r="Q2382">
        <v>0</v>
      </c>
      <c r="S2382" s="4">
        <f t="shared" si="710"/>
        <v>8.675140700055771E-5</v>
      </c>
      <c r="W2382" s="4">
        <f t="shared" si="711"/>
        <v>900.625</v>
      </c>
      <c r="X2382">
        <v>9983</v>
      </c>
      <c r="Y2382" s="4">
        <v>22.9</v>
      </c>
      <c r="AB2382" s="4">
        <f t="shared" si="712"/>
        <v>57.5</v>
      </c>
      <c r="AC2382" s="3">
        <v>82</v>
      </c>
      <c r="AD2382" s="4">
        <f t="shared" si="713"/>
        <v>7.191487994323861E-3</v>
      </c>
      <c r="AE2382">
        <f t="shared" si="714"/>
        <v>47</v>
      </c>
      <c r="AG2382">
        <v>47</v>
      </c>
      <c r="AH2382" s="4" t="e">
        <f t="shared" si="715"/>
        <v>#VALUE!</v>
      </c>
      <c r="AK2382" s="4">
        <f t="shared" si="716"/>
        <v>6.0763676531882709E-3</v>
      </c>
      <c r="AL2382">
        <f t="shared" si="717"/>
        <v>42</v>
      </c>
      <c r="AN2382">
        <v>42</v>
      </c>
      <c r="AO2382" s="4">
        <f t="shared" si="718"/>
        <v>0.8</v>
      </c>
      <c r="AQ2382">
        <v>0.8</v>
      </c>
      <c r="AR2382" s="4">
        <f t="shared" si="719"/>
        <v>1766.9475950000001</v>
      </c>
      <c r="AT2382">
        <v>1766.9475950000001</v>
      </c>
      <c r="AV2382" s="4">
        <f t="shared" si="720"/>
        <v>1386542</v>
      </c>
      <c r="AX2382">
        <v>1386542</v>
      </c>
      <c r="AZ2382" s="4">
        <f t="shared" si="721"/>
        <v>6.8</v>
      </c>
      <c r="BB2382">
        <v>6.8</v>
      </c>
      <c r="BC2382" s="4">
        <f t="shared" si="722"/>
        <v>6.7</v>
      </c>
      <c r="BE2382">
        <v>6.7</v>
      </c>
      <c r="BH2382" s="4">
        <f t="shared" si="704"/>
        <v>53.1</v>
      </c>
      <c r="BJ2382">
        <v>53.1</v>
      </c>
    </row>
    <row r="2383" spans="1:62" x14ac:dyDescent="0.25">
      <c r="A2383" s="4" t="s">
        <v>179</v>
      </c>
      <c r="B2383" s="4">
        <v>2011</v>
      </c>
      <c r="C2383" s="4">
        <v>1</v>
      </c>
      <c r="E2383" s="4">
        <f t="shared" si="705"/>
        <v>1.3411349009989672E-3</v>
      </c>
      <c r="F2383">
        <v>329</v>
      </c>
      <c r="H2383" s="4">
        <f t="shared" si="706"/>
        <v>5.4285366311902644E-3</v>
      </c>
      <c r="I2383">
        <f t="shared" si="707"/>
        <v>51</v>
      </c>
      <c r="K2383">
        <v>51</v>
      </c>
      <c r="L2383" s="4">
        <v>0.01</v>
      </c>
      <c r="M2383">
        <f t="shared" si="708"/>
        <v>1.8731145170040577E-4</v>
      </c>
      <c r="O2383" s="4">
        <f t="shared" si="709"/>
        <v>0</v>
      </c>
      <c r="Q2383">
        <v>0</v>
      </c>
      <c r="S2383" s="4">
        <f t="shared" si="710"/>
        <v>8.675140700055771E-5</v>
      </c>
      <c r="W2383" s="4">
        <f t="shared" si="711"/>
        <v>900.625</v>
      </c>
      <c r="X2383">
        <v>17298</v>
      </c>
      <c r="Y2383" s="4">
        <v>22.4</v>
      </c>
      <c r="AB2383" s="4">
        <f t="shared" si="712"/>
        <v>57.5</v>
      </c>
      <c r="AC2383" s="3">
        <v>82</v>
      </c>
      <c r="AD2383" s="4">
        <f t="shared" si="713"/>
        <v>7.84161387598541E-3</v>
      </c>
      <c r="AE2383">
        <f t="shared" si="714"/>
        <v>49</v>
      </c>
      <c r="AG2383">
        <v>49</v>
      </c>
      <c r="AH2383" s="4" t="e">
        <f t="shared" si="715"/>
        <v>#VALUE!</v>
      </c>
      <c r="AK2383" s="4">
        <f t="shared" si="716"/>
        <v>5.7639578530368149E-3</v>
      </c>
      <c r="AL2383">
        <f t="shared" si="717"/>
        <v>41</v>
      </c>
      <c r="AN2383">
        <v>41</v>
      </c>
      <c r="AO2383" s="4">
        <f t="shared" si="718"/>
        <v>0.8</v>
      </c>
      <c r="AQ2383">
        <v>0.8</v>
      </c>
      <c r="AR2383" s="4">
        <f t="shared" si="719"/>
        <v>1766.9475950000001</v>
      </c>
      <c r="AT2383">
        <v>1766.9475950000001</v>
      </c>
      <c r="AV2383" s="4">
        <f t="shared" si="720"/>
        <v>1386542</v>
      </c>
      <c r="AX2383">
        <v>1386542</v>
      </c>
      <c r="AZ2383" s="4">
        <f t="shared" si="721"/>
        <v>6.9</v>
      </c>
      <c r="BB2383">
        <v>6.9</v>
      </c>
      <c r="BC2383" s="4">
        <f t="shared" si="722"/>
        <v>6.7</v>
      </c>
      <c r="BE2383">
        <v>6.7</v>
      </c>
      <c r="BH2383" s="4">
        <f t="shared" si="704"/>
        <v>53.1</v>
      </c>
      <c r="BJ2383">
        <v>53.1</v>
      </c>
    </row>
    <row r="2384" spans="1:62" x14ac:dyDescent="0.25">
      <c r="A2384" s="4" t="s">
        <v>179</v>
      </c>
      <c r="B2384" s="4">
        <v>2010</v>
      </c>
      <c r="C2384" s="4">
        <v>1</v>
      </c>
      <c r="E2384" s="4">
        <f t="shared" si="705"/>
        <v>1.24299865434438E-3</v>
      </c>
      <c r="F2384">
        <v>336</v>
      </c>
      <c r="H2384" s="4">
        <f t="shared" si="706"/>
        <v>5.0677322965489383E-3</v>
      </c>
      <c r="I2384">
        <f t="shared" si="707"/>
        <v>52</v>
      </c>
      <c r="K2384">
        <v>52</v>
      </c>
      <c r="L2384" s="4">
        <v>0.01</v>
      </c>
      <c r="M2384">
        <f t="shared" si="708"/>
        <v>1.8731145170040577E-4</v>
      </c>
      <c r="O2384" s="4">
        <f t="shared" si="709"/>
        <v>0</v>
      </c>
      <c r="Q2384">
        <v>0</v>
      </c>
      <c r="S2384" s="4">
        <f t="shared" si="710"/>
        <v>8.675140700055771E-5</v>
      </c>
      <c r="W2384" s="4">
        <f t="shared" si="711"/>
        <v>115</v>
      </c>
      <c r="X2384">
        <v>115</v>
      </c>
      <c r="Y2384" s="4">
        <v>22</v>
      </c>
      <c r="AB2384" s="4">
        <f t="shared" si="712"/>
        <v>57.5</v>
      </c>
      <c r="AC2384" s="3">
        <v>83</v>
      </c>
      <c r="AD2384" s="4">
        <f t="shared" si="713"/>
        <v>7.8224644822954357E-3</v>
      </c>
      <c r="AE2384">
        <f t="shared" si="714"/>
        <v>49</v>
      </c>
      <c r="AG2384">
        <v>49</v>
      </c>
      <c r="AH2384" s="4" t="e">
        <f t="shared" si="715"/>
        <v>#VALUE!</v>
      </c>
      <c r="AK2384" s="4">
        <f t="shared" si="716"/>
        <v>6.9362234208342043E-3</v>
      </c>
      <c r="AL2384">
        <f t="shared" si="717"/>
        <v>45</v>
      </c>
      <c r="AN2384">
        <v>45</v>
      </c>
      <c r="AO2384" s="4">
        <f t="shared" si="718"/>
        <v>0.8</v>
      </c>
      <c r="AQ2384">
        <v>0.8</v>
      </c>
      <c r="AR2384" s="4">
        <f t="shared" si="719"/>
        <v>1766.9475950000001</v>
      </c>
      <c r="AT2384">
        <v>1766.9475950000001</v>
      </c>
      <c r="AV2384" s="4">
        <f t="shared" si="720"/>
        <v>1386542</v>
      </c>
      <c r="AX2384">
        <v>1386542</v>
      </c>
      <c r="AZ2384" s="4">
        <f t="shared" si="721"/>
        <v>7</v>
      </c>
      <c r="BB2384">
        <v>7</v>
      </c>
      <c r="BC2384" s="4">
        <f t="shared" si="722"/>
        <v>6.8</v>
      </c>
      <c r="BE2384">
        <v>6.8</v>
      </c>
      <c r="BH2384" s="4">
        <f t="shared" si="704"/>
        <v>52.4</v>
      </c>
      <c r="BJ2384">
        <v>52.4</v>
      </c>
    </row>
    <row r="2385" spans="1:62" x14ac:dyDescent="0.25">
      <c r="A2385" s="4" t="s">
        <v>179</v>
      </c>
      <c r="B2385" s="4">
        <v>2009</v>
      </c>
      <c r="C2385" s="4">
        <v>1</v>
      </c>
      <c r="E2385" s="4">
        <f t="shared" si="705"/>
        <v>1.2568097445330969E-3</v>
      </c>
      <c r="F2385">
        <v>335</v>
      </c>
      <c r="H2385" s="4">
        <f t="shared" si="706"/>
        <v>5.0677322965489383E-3</v>
      </c>
      <c r="I2385">
        <f t="shared" si="707"/>
        <v>52</v>
      </c>
      <c r="K2385">
        <v>52</v>
      </c>
      <c r="L2385" s="4">
        <v>0.01</v>
      </c>
      <c r="M2385">
        <f t="shared" si="708"/>
        <v>1.8731145170040577E-4</v>
      </c>
      <c r="O2385" s="4">
        <f t="shared" si="709"/>
        <v>0</v>
      </c>
      <c r="Q2385">
        <v>0</v>
      </c>
      <c r="S2385" s="4">
        <f t="shared" si="710"/>
        <v>8.675140700055771E-5</v>
      </c>
      <c r="W2385" s="4">
        <f t="shared" si="711"/>
        <v>13</v>
      </c>
      <c r="X2385">
        <v>13</v>
      </c>
      <c r="Y2385" s="4">
        <v>21.5</v>
      </c>
      <c r="AB2385" s="4">
        <f t="shared" si="712"/>
        <v>57.5</v>
      </c>
      <c r="AC2385" s="3">
        <v>84</v>
      </c>
      <c r="AD2385" s="4">
        <f t="shared" si="713"/>
        <v>5.2636356400366617E-3</v>
      </c>
      <c r="AE2385">
        <f t="shared" si="714"/>
        <v>41</v>
      </c>
      <c r="AG2385">
        <v>41</v>
      </c>
      <c r="AH2385" s="4" t="e">
        <f t="shared" si="715"/>
        <v>#VALUE!</v>
      </c>
      <c r="AK2385" s="4">
        <f t="shared" si="716"/>
        <v>6.0112933843854514E-3</v>
      </c>
      <c r="AL2385">
        <f t="shared" si="717"/>
        <v>42</v>
      </c>
      <c r="AN2385">
        <v>42</v>
      </c>
      <c r="AO2385" s="4">
        <f t="shared" si="718"/>
        <v>0.8</v>
      </c>
      <c r="AQ2385">
        <v>0.8</v>
      </c>
      <c r="AR2385" s="4">
        <f t="shared" si="719"/>
        <v>1766.9475950000001</v>
      </c>
      <c r="AT2385">
        <v>1766.9475950000001</v>
      </c>
      <c r="AV2385" s="4">
        <f t="shared" si="720"/>
        <v>1386542</v>
      </c>
      <c r="AX2385">
        <v>1386542</v>
      </c>
      <c r="AZ2385" s="4">
        <f t="shared" si="721"/>
        <v>7.1</v>
      </c>
      <c r="BB2385">
        <v>7.1</v>
      </c>
      <c r="BC2385" s="4">
        <f t="shared" si="722"/>
        <v>6.9</v>
      </c>
      <c r="BE2385">
        <v>6.9</v>
      </c>
      <c r="BH2385" s="4">
        <f t="shared" si="704"/>
        <v>52.2</v>
      </c>
      <c r="BJ2385">
        <v>52.2</v>
      </c>
    </row>
    <row r="2386" spans="1:62" x14ac:dyDescent="0.25">
      <c r="A2386" s="4" t="s">
        <v>179</v>
      </c>
      <c r="B2386" s="4">
        <v>2008</v>
      </c>
      <c r="C2386" s="4">
        <v>1</v>
      </c>
      <c r="E2386" s="4">
        <f t="shared" si="705"/>
        <v>1.24299865434438E-3</v>
      </c>
      <c r="F2386">
        <v>336</v>
      </c>
      <c r="H2386" s="4">
        <f t="shared" si="706"/>
        <v>5.0677322965489383E-3</v>
      </c>
      <c r="I2386">
        <f t="shared" si="707"/>
        <v>52</v>
      </c>
      <c r="K2386">
        <v>52</v>
      </c>
      <c r="L2386" s="4">
        <v>0.01</v>
      </c>
      <c r="M2386">
        <f t="shared" si="708"/>
        <v>1.8731145170040577E-4</v>
      </c>
      <c r="O2386" s="4">
        <f t="shared" si="709"/>
        <v>0</v>
      </c>
      <c r="Q2386">
        <v>0</v>
      </c>
      <c r="S2386" s="4">
        <f t="shared" si="710"/>
        <v>8.675140700055771E-5</v>
      </c>
      <c r="W2386" s="4">
        <f t="shared" si="711"/>
        <v>900.625</v>
      </c>
      <c r="X2386">
        <v>1081</v>
      </c>
      <c r="Y2386" s="4">
        <v>21.1</v>
      </c>
      <c r="AB2386" s="4">
        <f t="shared" si="712"/>
        <v>57.5</v>
      </c>
      <c r="AC2386" s="3">
        <v>84</v>
      </c>
      <c r="AD2386" s="4">
        <f t="shared" si="713"/>
        <v>2.5480873595726191E-4</v>
      </c>
      <c r="AE2386">
        <f t="shared" si="714"/>
        <v>4</v>
      </c>
      <c r="AG2386">
        <v>4</v>
      </c>
      <c r="AH2386" s="4" t="e">
        <f t="shared" si="715"/>
        <v>#VALUE!</v>
      </c>
      <c r="AK2386" s="4">
        <f t="shared" si="716"/>
        <v>3.2245961361663331E-3</v>
      </c>
      <c r="AL2386">
        <f t="shared" si="717"/>
        <v>31</v>
      </c>
      <c r="AN2386">
        <v>31</v>
      </c>
      <c r="AO2386" s="4">
        <f t="shared" si="718"/>
        <v>0.9</v>
      </c>
      <c r="AQ2386">
        <v>0.9</v>
      </c>
      <c r="AR2386" s="4">
        <f t="shared" si="719"/>
        <v>1766.9475950000001</v>
      </c>
      <c r="AT2386">
        <v>1766.9475950000001</v>
      </c>
      <c r="AV2386" s="4">
        <f t="shared" si="720"/>
        <v>1386542</v>
      </c>
      <c r="AX2386">
        <v>1386542</v>
      </c>
      <c r="AZ2386" s="4">
        <f t="shared" si="721"/>
        <v>7.2</v>
      </c>
      <c r="BB2386">
        <v>7.2</v>
      </c>
      <c r="BC2386" s="4">
        <f t="shared" si="722"/>
        <v>7</v>
      </c>
      <c r="BE2386">
        <v>7</v>
      </c>
      <c r="BH2386" s="4">
        <f t="shared" si="704"/>
        <v>51.9</v>
      </c>
      <c r="BJ2386">
        <v>51.9</v>
      </c>
    </row>
    <row r="2387" spans="1:62" x14ac:dyDescent="0.25">
      <c r="A2387" s="4" t="s">
        <v>179</v>
      </c>
      <c r="B2387" s="4">
        <v>2007</v>
      </c>
      <c r="C2387" s="4">
        <v>1</v>
      </c>
      <c r="E2387" s="4">
        <f t="shared" si="705"/>
        <v>1.8450047760944024E-3</v>
      </c>
      <c r="F2387">
        <v>34</v>
      </c>
      <c r="H2387" s="4">
        <f t="shared" si="706"/>
        <v>5.0677322965489383E-3</v>
      </c>
      <c r="I2387">
        <f t="shared" si="707"/>
        <v>52</v>
      </c>
      <c r="K2387">
        <v>52</v>
      </c>
      <c r="L2387" s="4">
        <v>0.01</v>
      </c>
      <c r="M2387">
        <f t="shared" si="708"/>
        <v>1.8731145170040577E-4</v>
      </c>
      <c r="O2387" s="4">
        <f t="shared" si="709"/>
        <v>0</v>
      </c>
      <c r="Q2387">
        <v>0</v>
      </c>
      <c r="S2387" s="4">
        <f t="shared" si="710"/>
        <v>8.675140700055771E-5</v>
      </c>
      <c r="W2387" s="4">
        <f t="shared" si="711"/>
        <v>900.625</v>
      </c>
      <c r="X2387">
        <v>1149</v>
      </c>
      <c r="Y2387" s="4">
        <v>2.7</v>
      </c>
      <c r="AB2387" s="4">
        <f t="shared" si="712"/>
        <v>57.5</v>
      </c>
      <c r="AC2387" s="3">
        <v>84</v>
      </c>
      <c r="AD2387" s="4">
        <f t="shared" si="713"/>
        <v>2.3943342678276079E-4</v>
      </c>
      <c r="AE2387">
        <f t="shared" si="714"/>
        <v>4</v>
      </c>
      <c r="AG2387">
        <v>4</v>
      </c>
      <c r="AH2387" s="4" t="e">
        <f t="shared" si="715"/>
        <v>#VALUE!</v>
      </c>
      <c r="AK2387" s="4">
        <f t="shared" si="716"/>
        <v>3.4745039242266323E-4</v>
      </c>
      <c r="AL2387">
        <f t="shared" si="717"/>
        <v>4</v>
      </c>
      <c r="AN2387">
        <v>4</v>
      </c>
      <c r="AO2387" s="4">
        <f t="shared" si="718"/>
        <v>0.9</v>
      </c>
      <c r="AQ2387">
        <v>0.9</v>
      </c>
      <c r="AR2387" s="4">
        <f t="shared" si="719"/>
        <v>1766.9475950000001</v>
      </c>
      <c r="AT2387">
        <v>1766.9475950000001</v>
      </c>
      <c r="AV2387" s="4">
        <f t="shared" si="720"/>
        <v>1386542</v>
      </c>
      <c r="AX2387">
        <v>1386542</v>
      </c>
      <c r="AZ2387" s="4">
        <f t="shared" si="721"/>
        <v>7.3</v>
      </c>
      <c r="BB2387">
        <v>7.3</v>
      </c>
      <c r="BC2387" s="4">
        <f t="shared" si="722"/>
        <v>7.1</v>
      </c>
      <c r="BE2387">
        <v>7.1</v>
      </c>
      <c r="BH2387" s="4">
        <f t="shared" si="704"/>
        <v>51.5</v>
      </c>
      <c r="BJ2387">
        <v>51.5</v>
      </c>
    </row>
    <row r="2388" spans="1:62" x14ac:dyDescent="0.25">
      <c r="A2388" s="4" t="s">
        <v>179</v>
      </c>
      <c r="B2388" s="4">
        <v>2006</v>
      </c>
      <c r="C2388" s="4">
        <v>1</v>
      </c>
      <c r="E2388" s="4">
        <f t="shared" si="705"/>
        <v>1.2292597603809445E-3</v>
      </c>
      <c r="F2388">
        <v>337</v>
      </c>
      <c r="H2388" s="4">
        <f t="shared" si="706"/>
        <v>5.4285366311902644E-3</v>
      </c>
      <c r="I2388">
        <f t="shared" si="707"/>
        <v>51</v>
      </c>
      <c r="K2388">
        <v>51</v>
      </c>
      <c r="L2388" s="4">
        <v>0.01</v>
      </c>
      <c r="M2388">
        <f t="shared" si="708"/>
        <v>1.8731145170040577E-4</v>
      </c>
      <c r="O2388" s="4">
        <f t="shared" si="709"/>
        <v>0</v>
      </c>
      <c r="Q2388">
        <v>0</v>
      </c>
      <c r="S2388" s="4">
        <f t="shared" si="710"/>
        <v>8.675140700055771E-5</v>
      </c>
      <c r="W2388" s="4">
        <f t="shared" si="711"/>
        <v>7</v>
      </c>
      <c r="X2388">
        <v>7</v>
      </c>
      <c r="Y2388" s="4">
        <v>2.2000000000000002</v>
      </c>
      <c r="AB2388" s="4">
        <f t="shared" si="712"/>
        <v>57.5</v>
      </c>
      <c r="AC2388" s="3">
        <v>83</v>
      </c>
      <c r="AD2388" s="4">
        <f t="shared" si="713"/>
        <v>1.8291236725938209E-3</v>
      </c>
      <c r="AE2388">
        <f t="shared" si="714"/>
        <v>26</v>
      </c>
      <c r="AG2388">
        <v>26</v>
      </c>
      <c r="AH2388" s="4" t="e">
        <f t="shared" si="715"/>
        <v>#VALUE!</v>
      </c>
      <c r="AK2388" s="4">
        <f t="shared" si="716"/>
        <v>2.2229115553961884E-3</v>
      </c>
      <c r="AL2388">
        <f t="shared" si="717"/>
        <v>26</v>
      </c>
      <c r="AN2388">
        <v>26</v>
      </c>
      <c r="AO2388" s="4">
        <f t="shared" si="718"/>
        <v>0.9</v>
      </c>
      <c r="AQ2388">
        <v>0.9</v>
      </c>
      <c r="AR2388" s="4">
        <f t="shared" si="719"/>
        <v>1766.9475950000001</v>
      </c>
      <c r="AT2388">
        <v>1766.9475950000001</v>
      </c>
      <c r="AV2388" s="4">
        <f t="shared" si="720"/>
        <v>1386542</v>
      </c>
      <c r="AX2388">
        <v>1386542</v>
      </c>
      <c r="AZ2388" s="4">
        <f t="shared" si="721"/>
        <v>7.4</v>
      </c>
      <c r="BB2388">
        <v>7.4</v>
      </c>
      <c r="BC2388" s="4">
        <f t="shared" si="722"/>
        <v>7.2</v>
      </c>
      <c r="BE2388">
        <v>7.2</v>
      </c>
      <c r="BH2388" s="4">
        <f t="shared" si="704"/>
        <v>51.5</v>
      </c>
      <c r="BJ2388">
        <v>51.5</v>
      </c>
    </row>
    <row r="2389" spans="1:62" x14ac:dyDescent="0.25">
      <c r="A2389" s="4" t="s">
        <v>179</v>
      </c>
      <c r="B2389" s="4">
        <v>2005</v>
      </c>
      <c r="C2389" s="4">
        <v>1</v>
      </c>
      <c r="E2389" s="4">
        <f t="shared" si="705"/>
        <v>1.2706920352372455E-3</v>
      </c>
      <c r="F2389">
        <v>334</v>
      </c>
      <c r="H2389" s="4">
        <f t="shared" si="706"/>
        <v>5.8036905416818394E-3</v>
      </c>
      <c r="I2389">
        <f t="shared" si="707"/>
        <v>50</v>
      </c>
      <c r="K2389">
        <v>50</v>
      </c>
      <c r="L2389" s="4">
        <v>0.01</v>
      </c>
      <c r="M2389">
        <f t="shared" si="708"/>
        <v>1.8731145170040577E-4</v>
      </c>
      <c r="O2389" s="4">
        <f t="shared" si="709"/>
        <v>0</v>
      </c>
      <c r="Q2389">
        <v>0</v>
      </c>
      <c r="S2389" s="4">
        <f t="shared" si="710"/>
        <v>8.675140700055771E-5</v>
      </c>
      <c r="W2389" s="4">
        <f t="shared" si="711"/>
        <v>0</v>
      </c>
      <c r="X2389">
        <v>0</v>
      </c>
      <c r="Y2389" s="4">
        <v>19.8</v>
      </c>
      <c r="AB2389" s="4">
        <f t="shared" si="712"/>
        <v>57.5</v>
      </c>
      <c r="AC2389" s="3">
        <v>82</v>
      </c>
      <c r="AD2389" s="4">
        <f t="shared" si="713"/>
        <v>3.4700186159416163E-3</v>
      </c>
      <c r="AE2389">
        <f t="shared" si="714"/>
        <v>35</v>
      </c>
      <c r="AG2389">
        <v>35</v>
      </c>
      <c r="AH2389" s="4" t="e">
        <f t="shared" si="715"/>
        <v>#VALUE!</v>
      </c>
      <c r="AK2389" s="4">
        <f t="shared" si="716"/>
        <v>3.9737560013128692E-3</v>
      </c>
      <c r="AL2389">
        <f t="shared" si="717"/>
        <v>35</v>
      </c>
      <c r="AN2389">
        <v>35</v>
      </c>
      <c r="AO2389" s="4">
        <f t="shared" si="718"/>
        <v>0.9</v>
      </c>
      <c r="AQ2389">
        <v>0.9</v>
      </c>
      <c r="AR2389" s="4">
        <f t="shared" si="719"/>
        <v>1766.9475950000001</v>
      </c>
      <c r="AT2389">
        <v>1766.9475950000001</v>
      </c>
      <c r="AV2389" s="4">
        <f t="shared" si="720"/>
        <v>1386542</v>
      </c>
      <c r="AX2389">
        <v>1386542</v>
      </c>
      <c r="AZ2389" s="4">
        <f t="shared" si="721"/>
        <v>7.5</v>
      </c>
      <c r="BB2389">
        <v>7.5</v>
      </c>
      <c r="BC2389" s="4">
        <f t="shared" si="722"/>
        <v>7.3</v>
      </c>
      <c r="BE2389">
        <v>7.3</v>
      </c>
      <c r="BH2389" s="4">
        <f t="shared" si="704"/>
        <v>51.6</v>
      </c>
      <c r="BJ2389">
        <v>51.6</v>
      </c>
    </row>
    <row r="2390" spans="1:62" x14ac:dyDescent="0.25">
      <c r="A2390" s="4" t="s">
        <v>179</v>
      </c>
      <c r="B2390" s="4">
        <v>2004</v>
      </c>
      <c r="C2390" s="4">
        <v>1</v>
      </c>
      <c r="E2390" s="4">
        <f t="shared" si="705"/>
        <v>1.1750451895169833E-3</v>
      </c>
      <c r="F2390">
        <v>341</v>
      </c>
      <c r="H2390" s="4">
        <f t="shared" si="706"/>
        <v>6.1926721602285914E-3</v>
      </c>
      <c r="I2390">
        <f t="shared" si="707"/>
        <v>49</v>
      </c>
      <c r="K2390">
        <v>49</v>
      </c>
      <c r="L2390" s="4">
        <v>0.01</v>
      </c>
      <c r="M2390">
        <f t="shared" si="708"/>
        <v>1.8731145170040577E-4</v>
      </c>
      <c r="O2390" s="4">
        <f t="shared" si="709"/>
        <v>0</v>
      </c>
      <c r="Q2390">
        <v>0</v>
      </c>
      <c r="S2390" s="4">
        <f t="shared" si="710"/>
        <v>8.675140700055771E-5</v>
      </c>
      <c r="W2390" s="4">
        <f t="shared" si="711"/>
        <v>900.625</v>
      </c>
      <c r="X2390">
        <v>12008</v>
      </c>
      <c r="Y2390" s="4">
        <v>19.399999999999999</v>
      </c>
      <c r="AB2390" s="4">
        <f t="shared" si="712"/>
        <v>57.5</v>
      </c>
      <c r="AC2390" s="3">
        <v>80</v>
      </c>
      <c r="AD2390" s="4">
        <f t="shared" si="713"/>
        <v>1.8947018952905262E-4</v>
      </c>
      <c r="AE2390">
        <f t="shared" si="714"/>
        <v>3</v>
      </c>
      <c r="AG2390">
        <v>3</v>
      </c>
      <c r="AH2390" s="4" t="e">
        <f t="shared" si="715"/>
        <v>#VALUE!</v>
      </c>
      <c r="AK2390" s="4">
        <f t="shared" si="716"/>
        <v>2.8430450200902992E-4</v>
      </c>
      <c r="AL2390">
        <f t="shared" si="717"/>
        <v>3</v>
      </c>
      <c r="AN2390">
        <v>3</v>
      </c>
      <c r="AO2390" s="4">
        <f t="shared" si="718"/>
        <v>0.9</v>
      </c>
      <c r="AQ2390">
        <v>0.9</v>
      </c>
      <c r="AR2390" s="4">
        <f t="shared" si="719"/>
        <v>1766.9475950000001</v>
      </c>
      <c r="AT2390">
        <v>1766.9475950000001</v>
      </c>
      <c r="AV2390" s="4">
        <f t="shared" si="720"/>
        <v>1386542</v>
      </c>
      <c r="AX2390">
        <v>1386542</v>
      </c>
      <c r="AZ2390" s="4">
        <f t="shared" si="721"/>
        <v>7.6</v>
      </c>
      <c r="BB2390">
        <v>7.6</v>
      </c>
      <c r="BC2390" s="4">
        <f t="shared" si="722"/>
        <v>7.4</v>
      </c>
      <c r="BE2390">
        <v>7.4</v>
      </c>
      <c r="BH2390" s="4">
        <f t="shared" si="704"/>
        <v>51.2</v>
      </c>
      <c r="BJ2390">
        <v>51.2</v>
      </c>
    </row>
    <row r="2391" spans="1:62" x14ac:dyDescent="0.25">
      <c r="A2391" s="4" t="s">
        <v>179</v>
      </c>
      <c r="B2391" s="4">
        <v>2003</v>
      </c>
      <c r="C2391" s="4">
        <v>1</v>
      </c>
      <c r="E2391" s="4">
        <f t="shared" si="705"/>
        <v>1.1351874123030781E-3</v>
      </c>
      <c r="F2391">
        <v>344</v>
      </c>
      <c r="H2391" s="4">
        <f t="shared" si="706"/>
        <v>6.5948405228471296E-3</v>
      </c>
      <c r="I2391">
        <f t="shared" si="707"/>
        <v>48</v>
      </c>
      <c r="K2391">
        <v>48</v>
      </c>
      <c r="L2391" s="4">
        <v>0.01</v>
      </c>
      <c r="M2391">
        <f t="shared" si="708"/>
        <v>1.8731145170040577E-4</v>
      </c>
      <c r="O2391" s="4">
        <f t="shared" si="709"/>
        <v>0</v>
      </c>
      <c r="Q2391">
        <v>0</v>
      </c>
      <c r="S2391" s="4">
        <f t="shared" si="710"/>
        <v>8.675140700055771E-5</v>
      </c>
      <c r="W2391" s="4">
        <f t="shared" si="711"/>
        <v>900.625</v>
      </c>
      <c r="X2391">
        <v>8257</v>
      </c>
      <c r="Y2391" s="4">
        <v>19</v>
      </c>
      <c r="AB2391" s="4">
        <f t="shared" si="712"/>
        <v>57.5</v>
      </c>
      <c r="AC2391" s="3">
        <v>78</v>
      </c>
      <c r="AD2391" s="4">
        <f t="shared" si="713"/>
        <v>1.977628287419047E-4</v>
      </c>
      <c r="AE2391">
        <f t="shared" si="714"/>
        <v>4</v>
      </c>
      <c r="AG2391">
        <v>4</v>
      </c>
      <c r="AH2391" s="4" t="e">
        <f t="shared" si="715"/>
        <v>#VALUE!</v>
      </c>
      <c r="AK2391" s="4">
        <f t="shared" si="716"/>
        <v>2.9776015684235588E-4</v>
      </c>
      <c r="AL2391">
        <f t="shared" si="717"/>
        <v>4</v>
      </c>
      <c r="AN2391">
        <v>4</v>
      </c>
      <c r="AO2391" s="4">
        <f t="shared" si="718"/>
        <v>0.9</v>
      </c>
      <c r="AQ2391">
        <v>0.9</v>
      </c>
      <c r="AR2391" s="4">
        <f t="shared" si="719"/>
        <v>1766.9475950000001</v>
      </c>
      <c r="AT2391">
        <v>1766.9475950000001</v>
      </c>
      <c r="AV2391" s="4">
        <f t="shared" si="720"/>
        <v>1386542</v>
      </c>
      <c r="AX2391">
        <v>1386542</v>
      </c>
      <c r="AZ2391" s="4">
        <f t="shared" si="721"/>
        <v>7.7</v>
      </c>
      <c r="BB2391">
        <v>7.7</v>
      </c>
      <c r="BC2391" s="4">
        <f t="shared" si="722"/>
        <v>7.5</v>
      </c>
      <c r="BE2391">
        <v>7.5</v>
      </c>
      <c r="BH2391" s="4">
        <f t="shared" si="704"/>
        <v>51.1</v>
      </c>
      <c r="BJ2391">
        <v>51.1</v>
      </c>
    </row>
    <row r="2392" spans="1:62" x14ac:dyDescent="0.25">
      <c r="A2392" s="4" t="s">
        <v>179</v>
      </c>
      <c r="B2392" s="4">
        <v>2002</v>
      </c>
      <c r="C2392" s="4">
        <v>1</v>
      </c>
      <c r="E2392" s="4">
        <f t="shared" si="705"/>
        <v>1.0831567838672149E-3</v>
      </c>
      <c r="F2392">
        <v>348</v>
      </c>
      <c r="H2392" s="4">
        <f t="shared" si="706"/>
        <v>7.0094327547336743E-3</v>
      </c>
      <c r="I2392">
        <f t="shared" si="707"/>
        <v>47</v>
      </c>
      <c r="K2392">
        <v>47</v>
      </c>
      <c r="L2392" s="4">
        <v>0.01</v>
      </c>
      <c r="M2392">
        <f t="shared" si="708"/>
        <v>1.8731145170040577E-4</v>
      </c>
      <c r="O2392" s="4">
        <f t="shared" si="709"/>
        <v>0</v>
      </c>
      <c r="Q2392">
        <v>0</v>
      </c>
      <c r="S2392" s="4">
        <f t="shared" si="710"/>
        <v>8.675140700055771E-5</v>
      </c>
      <c r="W2392" s="4">
        <f t="shared" si="711"/>
        <v>900.625</v>
      </c>
      <c r="X2392">
        <v>9559</v>
      </c>
      <c r="Y2392" s="4">
        <v>18.600000000000001</v>
      </c>
      <c r="AB2392" s="4">
        <f t="shared" si="712"/>
        <v>57.5</v>
      </c>
      <c r="AC2392" s="3">
        <v>77</v>
      </c>
      <c r="AD2392" s="4">
        <f t="shared" si="713"/>
        <v>1.8409291494364888E-4</v>
      </c>
      <c r="AE2392">
        <f t="shared" si="714"/>
        <v>4</v>
      </c>
      <c r="AG2392">
        <v>4</v>
      </c>
      <c r="AH2392" s="4" t="e">
        <f t="shared" si="715"/>
        <v>#VALUE!</v>
      </c>
      <c r="AK2392" s="4">
        <f t="shared" si="716"/>
        <v>2.8107018240992198E-4</v>
      </c>
      <c r="AL2392">
        <f t="shared" si="717"/>
        <v>4</v>
      </c>
      <c r="AN2392">
        <v>4</v>
      </c>
      <c r="AO2392" s="4">
        <f t="shared" si="718"/>
        <v>0.9</v>
      </c>
      <c r="AQ2392">
        <v>0.9</v>
      </c>
      <c r="AR2392" s="4">
        <f t="shared" si="719"/>
        <v>1766.9475950000001</v>
      </c>
      <c r="AT2392">
        <v>1766.9475950000001</v>
      </c>
      <c r="AV2392" s="4">
        <f t="shared" si="720"/>
        <v>1386542</v>
      </c>
      <c r="AX2392">
        <v>1386542</v>
      </c>
      <c r="AZ2392" s="4">
        <f t="shared" si="721"/>
        <v>7.8</v>
      </c>
      <c r="BB2392">
        <v>7.8</v>
      </c>
      <c r="BC2392" s="4">
        <f t="shared" si="722"/>
        <v>7.6</v>
      </c>
      <c r="BE2392">
        <v>7.6</v>
      </c>
      <c r="BH2392" s="4">
        <f t="shared" si="704"/>
        <v>58</v>
      </c>
      <c r="BJ2392">
        <v>58</v>
      </c>
    </row>
    <row r="2393" spans="1:62" x14ac:dyDescent="0.25">
      <c r="A2393" s="4" t="s">
        <v>179</v>
      </c>
      <c r="B2393" s="4">
        <v>2001</v>
      </c>
      <c r="C2393" s="4">
        <v>1</v>
      </c>
      <c r="E2393" s="4">
        <f t="shared" si="705"/>
        <v>1.0324410968579926E-3</v>
      </c>
      <c r="F2393">
        <v>352</v>
      </c>
      <c r="H2393" s="4">
        <f t="shared" si="706"/>
        <v>7.4355622963715659E-3</v>
      </c>
      <c r="I2393">
        <f t="shared" si="707"/>
        <v>46</v>
      </c>
      <c r="K2393">
        <v>46</v>
      </c>
      <c r="L2393" s="4">
        <v>0.01</v>
      </c>
      <c r="M2393">
        <f t="shared" si="708"/>
        <v>1.8731145170040577E-4</v>
      </c>
      <c r="O2393" s="4">
        <f t="shared" si="709"/>
        <v>0</v>
      </c>
      <c r="Q2393">
        <v>0</v>
      </c>
      <c r="S2393" s="4">
        <f t="shared" si="710"/>
        <v>8.675140700055771E-5</v>
      </c>
      <c r="W2393" s="4">
        <f t="shared" si="711"/>
        <v>900.625</v>
      </c>
      <c r="X2393">
        <v>3571</v>
      </c>
      <c r="Y2393" s="4">
        <v>18.2</v>
      </c>
      <c r="AB2393" s="4">
        <f t="shared" si="712"/>
        <v>57.5</v>
      </c>
      <c r="AC2393" s="3">
        <v>75</v>
      </c>
      <c r="AD2393" s="4">
        <f t="shared" si="713"/>
        <v>2.7662478799225748E-3</v>
      </c>
      <c r="AE2393">
        <f t="shared" si="714"/>
        <v>33</v>
      </c>
      <c r="AG2393">
        <v>33</v>
      </c>
      <c r="AH2393" s="4" t="e">
        <f t="shared" si="715"/>
        <v>#VALUE!</v>
      </c>
      <c r="AK2393" s="4">
        <f t="shared" si="716"/>
        <v>3.2711785854554767E-3</v>
      </c>
      <c r="AL2393">
        <f t="shared" si="717"/>
        <v>33</v>
      </c>
      <c r="AN2393">
        <v>33</v>
      </c>
      <c r="AO2393" s="4">
        <f t="shared" si="718"/>
        <v>0.8</v>
      </c>
      <c r="AQ2393">
        <v>0.8</v>
      </c>
      <c r="AR2393" s="4">
        <f t="shared" si="719"/>
        <v>1766.9475950000001</v>
      </c>
      <c r="AT2393">
        <v>1766.9475950000001</v>
      </c>
      <c r="AV2393" s="4">
        <f t="shared" si="720"/>
        <v>1386542</v>
      </c>
      <c r="AX2393">
        <v>1386542</v>
      </c>
      <c r="AZ2393" s="4">
        <f t="shared" si="721"/>
        <v>7.9</v>
      </c>
      <c r="BB2393">
        <v>7.9</v>
      </c>
      <c r="BC2393" s="4">
        <f t="shared" si="722"/>
        <v>7.7</v>
      </c>
      <c r="BE2393">
        <v>7.7</v>
      </c>
      <c r="BH2393" s="4">
        <f t="shared" si="704"/>
        <v>57</v>
      </c>
      <c r="BJ2393">
        <v>57</v>
      </c>
    </row>
    <row r="2394" spans="1:62" x14ac:dyDescent="0.25">
      <c r="A2394" s="4" t="s">
        <v>179</v>
      </c>
      <c r="B2394" s="4">
        <v>2000</v>
      </c>
      <c r="C2394" s="4">
        <v>1</v>
      </c>
      <c r="E2394" s="4">
        <f t="shared" si="705"/>
        <v>9.9529213749066669E-4</v>
      </c>
      <c r="F2394">
        <v>355</v>
      </c>
      <c r="H2394" s="4">
        <f t="shared" si="706"/>
        <v>7.8722182592933683E-3</v>
      </c>
      <c r="I2394">
        <f t="shared" si="707"/>
        <v>45</v>
      </c>
      <c r="K2394">
        <v>45</v>
      </c>
      <c r="L2394" s="4">
        <v>0.01</v>
      </c>
      <c r="M2394">
        <f t="shared" si="708"/>
        <v>1.8731145170040577E-4</v>
      </c>
      <c r="O2394" s="4">
        <f t="shared" si="709"/>
        <v>0</v>
      </c>
      <c r="Q2394">
        <v>0</v>
      </c>
      <c r="S2394" s="4">
        <f t="shared" si="710"/>
        <v>8.675140700055771E-5</v>
      </c>
      <c r="W2394" s="4">
        <f t="shared" si="711"/>
        <v>900.625</v>
      </c>
      <c r="X2394">
        <v>3965</v>
      </c>
      <c r="Y2394" s="4">
        <v>17.8</v>
      </c>
      <c r="AB2394" s="4">
        <f t="shared" si="712"/>
        <v>57.5</v>
      </c>
      <c r="AC2394" s="3">
        <v>74</v>
      </c>
      <c r="AD2394" s="4">
        <f t="shared" si="713"/>
        <v>3.6282213392184516E-3</v>
      </c>
      <c r="AE2394">
        <f t="shared" si="714"/>
        <v>37</v>
      </c>
      <c r="AG2394">
        <v>37</v>
      </c>
      <c r="AH2394" s="4" t="e">
        <f t="shared" si="715"/>
        <v>#VALUE!</v>
      </c>
      <c r="AK2394" s="4">
        <f t="shared" si="716"/>
        <v>3.2401749359148601E-3</v>
      </c>
      <c r="AL2394">
        <f t="shared" si="717"/>
        <v>33</v>
      </c>
      <c r="AN2394">
        <v>33</v>
      </c>
      <c r="AO2394" s="4">
        <f t="shared" si="718"/>
        <v>0.8</v>
      </c>
      <c r="AQ2394">
        <v>0.8</v>
      </c>
      <c r="AR2394" s="4">
        <f t="shared" si="719"/>
        <v>1766.9475950000001</v>
      </c>
      <c r="AT2394">
        <v>1766.9475950000001</v>
      </c>
      <c r="AV2394" s="4">
        <f t="shared" si="720"/>
        <v>1386542</v>
      </c>
      <c r="AX2394">
        <v>1386542</v>
      </c>
      <c r="AZ2394" s="4">
        <f t="shared" si="721"/>
        <v>8</v>
      </c>
      <c r="BB2394">
        <v>8</v>
      </c>
      <c r="BC2394" s="4">
        <f t="shared" si="722"/>
        <v>7.9</v>
      </c>
      <c r="BE2394">
        <v>7.9</v>
      </c>
      <c r="BH2394" s="4">
        <f t="shared" si="704"/>
        <v>55</v>
      </c>
      <c r="BJ2394">
        <v>55</v>
      </c>
    </row>
    <row r="2395" spans="1:62" x14ac:dyDescent="0.25">
      <c r="A2395" s="4" t="s">
        <v>180</v>
      </c>
      <c r="B2395" s="4">
        <v>2015</v>
      </c>
      <c r="C2395" s="4">
        <v>1</v>
      </c>
      <c r="E2395" s="4">
        <f t="shared" si="705"/>
        <v>1.3554220883992365E-3</v>
      </c>
      <c r="F2395">
        <v>328</v>
      </c>
      <c r="H2395" s="4">
        <f t="shared" si="706"/>
        <v>9.233391680842357E-3</v>
      </c>
      <c r="I2395">
        <f t="shared" si="707"/>
        <v>42</v>
      </c>
      <c r="K2395">
        <v>42</v>
      </c>
      <c r="M2395">
        <f t="shared" si="708"/>
        <v>1.8731145170040577E-4</v>
      </c>
      <c r="O2395" s="4">
        <f t="shared" si="709"/>
        <v>0</v>
      </c>
      <c r="Q2395">
        <v>0</v>
      </c>
      <c r="S2395" s="4">
        <f t="shared" si="710"/>
        <v>1.5472595340292588E-2</v>
      </c>
      <c r="T2395">
        <v>75</v>
      </c>
      <c r="W2395" s="4">
        <f t="shared" si="711"/>
        <v>17</v>
      </c>
      <c r="X2395">
        <v>17</v>
      </c>
      <c r="Y2395" s="4">
        <v>51.1</v>
      </c>
      <c r="AB2395" s="4">
        <f t="shared" si="712"/>
        <v>52</v>
      </c>
      <c r="AC2395" s="3">
        <v>52</v>
      </c>
      <c r="AD2395" s="4">
        <f t="shared" si="713"/>
        <v>1.5423577550701834E-2</v>
      </c>
      <c r="AE2395">
        <f t="shared" si="714"/>
        <v>75</v>
      </c>
      <c r="AG2395">
        <v>75</v>
      </c>
      <c r="AH2395" s="4" t="e">
        <f t="shared" si="715"/>
        <v>#VALUE!</v>
      </c>
      <c r="AK2395" s="4">
        <f t="shared" si="716"/>
        <v>1.4910806558058695E-2</v>
      </c>
      <c r="AL2395">
        <f t="shared" si="717"/>
        <v>75</v>
      </c>
      <c r="AN2395">
        <v>75</v>
      </c>
      <c r="AO2395" s="4">
        <f t="shared" si="718"/>
        <v>1.85</v>
      </c>
      <c r="AQ2395">
        <v>3.6</v>
      </c>
      <c r="AR2395" s="4">
        <f t="shared" si="719"/>
        <v>5769.7725799999998</v>
      </c>
      <c r="AT2395">
        <v>5769.7725799999998</v>
      </c>
      <c r="AU2395">
        <v>5769.7725799999998</v>
      </c>
      <c r="AV2395" s="4">
        <f t="shared" si="720"/>
        <v>5511976.6799999997</v>
      </c>
      <c r="AX2395">
        <v>5511976.6799999997</v>
      </c>
      <c r="AY2395">
        <v>5511976.6799999997</v>
      </c>
      <c r="AZ2395" s="4">
        <f t="shared" si="721"/>
        <v>4.4000000000000004</v>
      </c>
      <c r="BB2395">
        <v>4.4000000000000004</v>
      </c>
      <c r="BC2395" s="4">
        <f t="shared" si="722"/>
        <v>5.3</v>
      </c>
      <c r="BE2395">
        <v>5.3</v>
      </c>
      <c r="BF2395" s="4">
        <v>0.66500000000000004</v>
      </c>
      <c r="BG2395" s="4">
        <v>13</v>
      </c>
      <c r="BH2395" s="4">
        <f t="shared" si="704"/>
        <v>62.9</v>
      </c>
      <c r="BJ2395">
        <v>62.9</v>
      </c>
    </row>
    <row r="2396" spans="1:62" x14ac:dyDescent="0.25">
      <c r="A2396" s="4" t="s">
        <v>180</v>
      </c>
      <c r="B2396" s="4">
        <v>2014</v>
      </c>
      <c r="C2396" s="4">
        <v>1</v>
      </c>
      <c r="E2396" s="4">
        <f t="shared" si="705"/>
        <v>1.0960429004254898E-3</v>
      </c>
      <c r="F2396">
        <v>347</v>
      </c>
      <c r="H2396" s="4">
        <f t="shared" si="706"/>
        <v>9.233391680842357E-3</v>
      </c>
      <c r="I2396">
        <f t="shared" si="707"/>
        <v>42</v>
      </c>
      <c r="K2396">
        <v>42</v>
      </c>
      <c r="L2396" s="4">
        <v>7.38</v>
      </c>
      <c r="M2396">
        <f t="shared" si="708"/>
        <v>1.9982783846157019E-4</v>
      </c>
      <c r="O2396" s="4">
        <f t="shared" si="709"/>
        <v>922.05073130000005</v>
      </c>
      <c r="Q2396">
        <v>922.05073130000005</v>
      </c>
      <c r="S2396" s="4">
        <f t="shared" si="710"/>
        <v>2.3099390109200882E-4</v>
      </c>
      <c r="T2396">
        <v>8</v>
      </c>
      <c r="W2396" s="4">
        <f t="shared" si="711"/>
        <v>66</v>
      </c>
      <c r="X2396">
        <v>66</v>
      </c>
      <c r="Y2396" s="4">
        <v>5.3</v>
      </c>
      <c r="AB2396" s="4">
        <f t="shared" si="712"/>
        <v>52</v>
      </c>
      <c r="AC2396" s="3">
        <v>52</v>
      </c>
      <c r="AD2396" s="4">
        <f t="shared" si="713"/>
        <v>1.5626474461711167E-2</v>
      </c>
      <c r="AE2396">
        <f t="shared" si="714"/>
        <v>77</v>
      </c>
      <c r="AG2396">
        <v>77</v>
      </c>
      <c r="AH2396" s="4">
        <f t="shared" si="715"/>
        <v>8.8000000000000007</v>
      </c>
      <c r="AJ2396">
        <v>8.8000000000000007</v>
      </c>
      <c r="AK2396" s="4">
        <f t="shared" si="716"/>
        <v>1.5045542167761236E-2</v>
      </c>
      <c r="AL2396">
        <f t="shared" si="717"/>
        <v>77</v>
      </c>
      <c r="AN2396">
        <v>77</v>
      </c>
      <c r="AO2396" s="4">
        <f t="shared" si="718"/>
        <v>1.85</v>
      </c>
      <c r="AQ2396">
        <v>3.7</v>
      </c>
      <c r="AR2396" s="4">
        <f t="shared" si="719"/>
        <v>6479.6256590000003</v>
      </c>
      <c r="AT2396">
        <v>6479.6256590000003</v>
      </c>
      <c r="AU2396">
        <v>6479.6256590000003</v>
      </c>
      <c r="AV2396" s="4">
        <f t="shared" si="720"/>
        <v>10715281.625</v>
      </c>
      <c r="AX2396">
        <v>54146734.740000002</v>
      </c>
      <c r="AY2396">
        <v>54146734.740000002</v>
      </c>
      <c r="AZ2396" s="4">
        <f t="shared" si="721"/>
        <v>4.9000000000000004</v>
      </c>
      <c r="BB2396">
        <v>4.9000000000000004</v>
      </c>
      <c r="BC2396" s="4">
        <f t="shared" si="722"/>
        <v>5.9</v>
      </c>
      <c r="BE2396">
        <v>5.9</v>
      </c>
      <c r="BF2396" s="4">
        <v>0.66</v>
      </c>
      <c r="BG2396" s="4">
        <v>13</v>
      </c>
      <c r="BH2396" s="4">
        <f t="shared" si="704"/>
        <v>62</v>
      </c>
      <c r="BJ2396">
        <v>62</v>
      </c>
    </row>
    <row r="2397" spans="1:62" x14ac:dyDescent="0.25">
      <c r="A2397" s="4" t="s">
        <v>180</v>
      </c>
      <c r="B2397" s="4">
        <v>2013</v>
      </c>
      <c r="C2397" s="4">
        <v>1</v>
      </c>
      <c r="E2397" s="4">
        <f t="shared" si="705"/>
        <v>8.1058588865830586E-4</v>
      </c>
      <c r="F2397">
        <v>371</v>
      </c>
      <c r="H2397" s="4">
        <f t="shared" si="706"/>
        <v>8.7724489100727658E-3</v>
      </c>
      <c r="I2397">
        <f t="shared" si="707"/>
        <v>43</v>
      </c>
      <c r="K2397">
        <v>43</v>
      </c>
      <c r="L2397" s="4">
        <v>7.34</v>
      </c>
      <c r="M2397">
        <f t="shared" si="708"/>
        <v>1.9922245038538113E-4</v>
      </c>
      <c r="O2397" s="4">
        <f t="shared" si="709"/>
        <v>978.59052870000005</v>
      </c>
      <c r="Q2397">
        <v>978.59052870000005</v>
      </c>
      <c r="S2397" s="4">
        <f t="shared" si="710"/>
        <v>2.0551971960631405E-4</v>
      </c>
      <c r="T2397">
        <v>7</v>
      </c>
      <c r="W2397" s="4">
        <f t="shared" si="711"/>
        <v>25</v>
      </c>
      <c r="X2397">
        <v>25</v>
      </c>
      <c r="Y2397" s="4">
        <v>49.5</v>
      </c>
      <c r="AB2397" s="4">
        <f t="shared" si="712"/>
        <v>54</v>
      </c>
      <c r="AC2397" s="3">
        <v>54</v>
      </c>
      <c r="AD2397" s="4">
        <f t="shared" si="713"/>
        <v>1.5086955400730869E-2</v>
      </c>
      <c r="AE2397">
        <f t="shared" si="714"/>
        <v>73</v>
      </c>
      <c r="AG2397">
        <v>73</v>
      </c>
      <c r="AH2397" s="4">
        <f t="shared" si="715"/>
        <v>8.7799999999999994</v>
      </c>
      <c r="AJ2397">
        <v>8.7799999999999994</v>
      </c>
      <c r="AK2397" s="4">
        <f t="shared" si="716"/>
        <v>1.4652483632481353E-2</v>
      </c>
      <c r="AL2397">
        <f t="shared" si="717"/>
        <v>73</v>
      </c>
      <c r="AN2397">
        <v>73</v>
      </c>
      <c r="AO2397" s="4">
        <f t="shared" si="718"/>
        <v>1.85</v>
      </c>
      <c r="AQ2397">
        <v>4.5</v>
      </c>
      <c r="AR2397" s="4">
        <f t="shared" si="719"/>
        <v>6876.9538210000001</v>
      </c>
      <c r="AT2397">
        <v>6876.9538210000001</v>
      </c>
      <c r="AU2397">
        <v>6876.9538210000001</v>
      </c>
      <c r="AV2397" s="4">
        <f t="shared" si="720"/>
        <v>10715281.625</v>
      </c>
      <c r="AX2397">
        <v>53311955.609999999</v>
      </c>
      <c r="AY2397">
        <v>53311955.609999999</v>
      </c>
      <c r="AZ2397" s="4">
        <f t="shared" si="721"/>
        <v>5.4</v>
      </c>
      <c r="BB2397">
        <v>5.4</v>
      </c>
      <c r="BC2397" s="4">
        <f t="shared" si="722"/>
        <v>6.5</v>
      </c>
      <c r="BE2397">
        <v>6.5</v>
      </c>
      <c r="BF2397" s="4">
        <v>0.65200000000000002</v>
      </c>
      <c r="BG2397" s="4">
        <v>12.8</v>
      </c>
      <c r="BH2397" s="4">
        <f t="shared" si="704"/>
        <v>69</v>
      </c>
      <c r="BJ2397">
        <v>69</v>
      </c>
    </row>
    <row r="2398" spans="1:62" x14ac:dyDescent="0.25">
      <c r="A2398" s="4" t="s">
        <v>180</v>
      </c>
      <c r="B2398" s="4">
        <v>2012</v>
      </c>
      <c r="C2398" s="4">
        <v>1</v>
      </c>
      <c r="E2398" s="4">
        <f t="shared" si="705"/>
        <v>2.0640511260730143E-3</v>
      </c>
      <c r="F2398">
        <v>48</v>
      </c>
      <c r="H2398" s="4">
        <f t="shared" si="706"/>
        <v>8.7724489100727658E-3</v>
      </c>
      <c r="I2398">
        <f t="shared" si="707"/>
        <v>43</v>
      </c>
      <c r="K2398">
        <v>43</v>
      </c>
      <c r="L2398" s="4">
        <v>7.38</v>
      </c>
      <c r="M2398">
        <f t="shared" si="708"/>
        <v>1.9756743650948549E-4</v>
      </c>
      <c r="O2398" s="4">
        <f t="shared" si="709"/>
        <v>1089.9548380000001</v>
      </c>
      <c r="Q2398">
        <v>1089.9548380000001</v>
      </c>
      <c r="S2398" s="4">
        <f t="shared" si="710"/>
        <v>1.3928359449776915E-2</v>
      </c>
      <c r="T2398">
        <v>68</v>
      </c>
      <c r="W2398" s="4">
        <f t="shared" si="711"/>
        <v>32</v>
      </c>
      <c r="X2398">
        <v>32</v>
      </c>
      <c r="Y2398" s="4">
        <v>48.7</v>
      </c>
      <c r="AB2398" s="4">
        <f t="shared" si="712"/>
        <v>56</v>
      </c>
      <c r="AC2398" s="3">
        <v>56</v>
      </c>
      <c r="AD2398" s="4">
        <f t="shared" si="713"/>
        <v>1.306097788648207E-2</v>
      </c>
      <c r="AE2398">
        <f t="shared" si="714"/>
        <v>65</v>
      </c>
      <c r="AG2398">
        <v>65</v>
      </c>
      <c r="AH2398" s="4">
        <f t="shared" si="715"/>
        <v>8.7899999999999991</v>
      </c>
      <c r="AJ2398">
        <v>8.7899999999999991</v>
      </c>
      <c r="AK2398" s="4">
        <f t="shared" si="716"/>
        <v>1.2986571948329301E-2</v>
      </c>
      <c r="AL2398">
        <f t="shared" si="717"/>
        <v>65</v>
      </c>
      <c r="AN2398">
        <v>65</v>
      </c>
      <c r="AO2398" s="4">
        <f t="shared" si="718"/>
        <v>1.85</v>
      </c>
      <c r="AQ2398">
        <v>7.6</v>
      </c>
      <c r="AR2398" s="4">
        <f t="shared" si="719"/>
        <v>7548.1636980000003</v>
      </c>
      <c r="AT2398">
        <v>7548.1636980000003</v>
      </c>
      <c r="AU2398">
        <v>7548.1636980000003</v>
      </c>
      <c r="AV2398" s="4">
        <f t="shared" si="720"/>
        <v>5256515.8</v>
      </c>
      <c r="AX2398">
        <v>5256515.8</v>
      </c>
      <c r="AY2398">
        <v>5256515.8</v>
      </c>
      <c r="AZ2398" s="4">
        <f t="shared" si="721"/>
        <v>6</v>
      </c>
      <c r="BB2398">
        <v>6</v>
      </c>
      <c r="BC2398" s="4">
        <f t="shared" si="722"/>
        <v>7.3</v>
      </c>
      <c r="BE2398">
        <v>7.3</v>
      </c>
      <c r="BF2398" s="4">
        <v>0.64400000000000002</v>
      </c>
      <c r="BG2398" s="4">
        <v>12.8</v>
      </c>
      <c r="BH2398" s="4">
        <f t="shared" si="704"/>
        <v>59.2</v>
      </c>
      <c r="BJ2398">
        <v>59.2</v>
      </c>
    </row>
    <row r="2399" spans="1:62" x14ac:dyDescent="0.25">
      <c r="A2399" s="4" t="s">
        <v>180</v>
      </c>
      <c r="B2399" s="4">
        <v>2011</v>
      </c>
      <c r="C2399" s="4">
        <v>1</v>
      </c>
      <c r="E2399" s="4">
        <f t="shared" si="705"/>
        <v>4.370543013403583E-4</v>
      </c>
      <c r="F2399">
        <v>413</v>
      </c>
      <c r="H2399" s="4">
        <f t="shared" si="706"/>
        <v>8.7724489100727658E-3</v>
      </c>
      <c r="I2399">
        <f t="shared" si="707"/>
        <v>43</v>
      </c>
      <c r="K2399">
        <v>43</v>
      </c>
      <c r="L2399" s="4">
        <v>7.38</v>
      </c>
      <c r="M2399">
        <f t="shared" si="708"/>
        <v>1.9132123153298435E-4</v>
      </c>
      <c r="O2399" s="4">
        <f t="shared" si="709"/>
        <v>123.75333500000001</v>
      </c>
      <c r="Q2399">
        <v>123.75333500000001</v>
      </c>
      <c r="S2399" s="4">
        <f t="shared" si="710"/>
        <v>1.5607110335478841E-2</v>
      </c>
      <c r="T2399">
        <v>76</v>
      </c>
      <c r="W2399" s="4">
        <f t="shared" si="711"/>
        <v>92</v>
      </c>
      <c r="X2399">
        <v>92</v>
      </c>
      <c r="Y2399" s="4">
        <v>47.9</v>
      </c>
      <c r="AB2399" s="4">
        <f t="shared" si="712"/>
        <v>57.5</v>
      </c>
      <c r="AC2399" s="3">
        <v>58</v>
      </c>
      <c r="AD2399" s="4">
        <f t="shared" si="713"/>
        <v>1.4193108537903298E-2</v>
      </c>
      <c r="AE2399">
        <f t="shared" si="714"/>
        <v>69</v>
      </c>
      <c r="AG2399">
        <v>69</v>
      </c>
      <c r="AH2399" s="4">
        <f t="shared" si="715"/>
        <v>8.61</v>
      </c>
      <c r="AJ2399">
        <v>8.61</v>
      </c>
      <c r="AK2399" s="4">
        <f t="shared" si="716"/>
        <v>1.3933408857746804E-2</v>
      </c>
      <c r="AL2399">
        <f t="shared" si="717"/>
        <v>69</v>
      </c>
      <c r="AN2399">
        <v>69</v>
      </c>
      <c r="AO2399" s="4">
        <f t="shared" si="718"/>
        <v>1.85</v>
      </c>
      <c r="AQ2399">
        <v>8.5</v>
      </c>
      <c r="AR2399" s="4">
        <f t="shared" si="719"/>
        <v>849.95422399999995</v>
      </c>
      <c r="AT2399">
        <v>849.95422399999995</v>
      </c>
      <c r="AU2399">
        <v>849.95422399999995</v>
      </c>
      <c r="AV2399" s="4">
        <f t="shared" si="720"/>
        <v>10715281.625</v>
      </c>
      <c r="AX2399">
        <v>51729345.359999999</v>
      </c>
      <c r="AY2399">
        <v>51729345.359999999</v>
      </c>
      <c r="AZ2399" s="4">
        <f t="shared" si="721"/>
        <v>6.6</v>
      </c>
      <c r="BB2399">
        <v>6.6</v>
      </c>
      <c r="BC2399" s="4">
        <f t="shared" si="722"/>
        <v>8</v>
      </c>
      <c r="BE2399">
        <v>8</v>
      </c>
      <c r="BF2399" s="4">
        <v>0.63800000000000001</v>
      </c>
      <c r="BG2399" s="4">
        <v>12.8</v>
      </c>
      <c r="BH2399" s="4">
        <f t="shared" si="704"/>
        <v>58.9</v>
      </c>
      <c r="BJ2399">
        <v>58.9</v>
      </c>
    </row>
    <row r="2400" spans="1:62" x14ac:dyDescent="0.25">
      <c r="A2400" s="4" t="s">
        <v>180</v>
      </c>
      <c r="B2400" s="4">
        <v>2010</v>
      </c>
      <c r="C2400" s="4">
        <v>1</v>
      </c>
      <c r="E2400" s="4">
        <f t="shared" si="705"/>
        <v>3.4096430765832164E-4</v>
      </c>
      <c r="F2400">
        <v>428</v>
      </c>
      <c r="H2400" s="4">
        <f t="shared" si="706"/>
        <v>8.7724489100727658E-3</v>
      </c>
      <c r="I2400">
        <f t="shared" si="707"/>
        <v>43</v>
      </c>
      <c r="K2400">
        <v>43</v>
      </c>
      <c r="L2400" s="4">
        <v>7.28</v>
      </c>
      <c r="M2400">
        <f t="shared" si="708"/>
        <v>1.9840195723677803E-4</v>
      </c>
      <c r="O2400" s="4">
        <f t="shared" si="709"/>
        <v>1038.885632</v>
      </c>
      <c r="Q2400">
        <v>1038.885632</v>
      </c>
      <c r="S2400" s="4">
        <f t="shared" si="710"/>
        <v>1.4710108682517804E-2</v>
      </c>
      <c r="T2400">
        <v>71</v>
      </c>
      <c r="W2400" s="4">
        <f t="shared" si="711"/>
        <v>900.625</v>
      </c>
      <c r="X2400">
        <v>12499</v>
      </c>
      <c r="Y2400" s="4">
        <v>47.2</v>
      </c>
      <c r="AB2400" s="4">
        <f t="shared" si="712"/>
        <v>57.5</v>
      </c>
      <c r="AC2400" s="3">
        <v>62</v>
      </c>
      <c r="AD2400" s="4">
        <f t="shared" si="713"/>
        <v>1.4859163836696998E-2</v>
      </c>
      <c r="AE2400">
        <f t="shared" si="714"/>
        <v>72</v>
      </c>
      <c r="AG2400">
        <v>72</v>
      </c>
      <c r="AH2400" s="4">
        <f t="shared" si="715"/>
        <v>8.5</v>
      </c>
      <c r="AJ2400">
        <v>8.5</v>
      </c>
      <c r="AK2400" s="4">
        <f t="shared" si="716"/>
        <v>1.4467543004860129E-2</v>
      </c>
      <c r="AL2400">
        <f t="shared" si="717"/>
        <v>72</v>
      </c>
      <c r="AN2400">
        <v>72</v>
      </c>
      <c r="AO2400" s="4">
        <f t="shared" si="718"/>
        <v>1.85</v>
      </c>
      <c r="AQ2400">
        <v>11</v>
      </c>
      <c r="AR2400" s="4">
        <f t="shared" si="719"/>
        <v>7362.7613899999997</v>
      </c>
      <c r="AT2400">
        <v>7362.7613899999997</v>
      </c>
      <c r="AU2400">
        <v>7362.7613899999997</v>
      </c>
      <c r="AV2400" s="4">
        <f t="shared" si="720"/>
        <v>5979432.3600000003</v>
      </c>
      <c r="AX2400">
        <v>5979432.3600000003</v>
      </c>
      <c r="AY2400">
        <v>5979432.3600000003</v>
      </c>
      <c r="AZ2400" s="4">
        <f t="shared" si="721"/>
        <v>7.3</v>
      </c>
      <c r="BB2400">
        <v>7.3</v>
      </c>
      <c r="BC2400" s="4">
        <f t="shared" si="722"/>
        <v>8.9</v>
      </c>
      <c r="BE2400">
        <v>8.9</v>
      </c>
      <c r="BF2400" s="4">
        <v>0.63</v>
      </c>
      <c r="BG2400" s="4">
        <v>12.8</v>
      </c>
      <c r="BH2400" s="4">
        <f t="shared" si="704"/>
        <v>58</v>
      </c>
      <c r="BJ2400">
        <v>58</v>
      </c>
    </row>
    <row r="2401" spans="1:62" x14ac:dyDescent="0.25">
      <c r="A2401" s="4" t="s">
        <v>180</v>
      </c>
      <c r="B2401" s="4">
        <v>2009</v>
      </c>
      <c r="C2401" s="4">
        <v>1</v>
      </c>
      <c r="E2401" s="4">
        <f t="shared" si="705"/>
        <v>2.350311216485966E-4</v>
      </c>
      <c r="F2401">
        <v>449</v>
      </c>
      <c r="H2401" s="4">
        <f t="shared" si="706"/>
        <v>7.4355622963715659E-3</v>
      </c>
      <c r="I2401">
        <f t="shared" si="707"/>
        <v>46</v>
      </c>
      <c r="K2401">
        <v>46</v>
      </c>
      <c r="L2401" s="4">
        <v>7.6</v>
      </c>
      <c r="M2401">
        <f t="shared" si="708"/>
        <v>2.0063385532575434E-4</v>
      </c>
      <c r="O2401" s="4">
        <f t="shared" si="709"/>
        <v>782.59871439999995</v>
      </c>
      <c r="Q2401">
        <v>782.59871439999995</v>
      </c>
      <c r="S2401" s="4">
        <f t="shared" si="710"/>
        <v>1.5314853223506543E-2</v>
      </c>
      <c r="T2401">
        <v>74</v>
      </c>
      <c r="W2401" s="4">
        <f t="shared" si="711"/>
        <v>900.625</v>
      </c>
      <c r="X2401">
        <v>5857</v>
      </c>
      <c r="Y2401" s="4">
        <v>46.4</v>
      </c>
      <c r="AB2401" s="4">
        <f t="shared" si="712"/>
        <v>57.5</v>
      </c>
      <c r="AC2401" s="3">
        <v>70</v>
      </c>
      <c r="AD2401" s="4">
        <f t="shared" si="713"/>
        <v>1.5341119676450982E-2</v>
      </c>
      <c r="AE2401">
        <f t="shared" si="714"/>
        <v>75</v>
      </c>
      <c r="AG2401">
        <v>75</v>
      </c>
      <c r="AH2401" s="4">
        <f t="shared" si="715"/>
        <v>8.39</v>
      </c>
      <c r="AJ2401">
        <v>8.39</v>
      </c>
      <c r="AK2401" s="4">
        <f t="shared" si="716"/>
        <v>1.4916464782727925E-2</v>
      </c>
      <c r="AL2401">
        <f t="shared" si="717"/>
        <v>76</v>
      </c>
      <c r="AN2401">
        <v>76</v>
      </c>
      <c r="AO2401" s="4">
        <f t="shared" si="718"/>
        <v>1.85</v>
      </c>
      <c r="AQ2401">
        <v>19</v>
      </c>
      <c r="AR2401" s="4">
        <f t="shared" si="719"/>
        <v>5888.6283999999996</v>
      </c>
      <c r="AT2401">
        <v>5888.6283999999996</v>
      </c>
      <c r="AU2401">
        <v>5888.6283999999996</v>
      </c>
      <c r="AV2401" s="4">
        <f t="shared" si="720"/>
        <v>5255813.1100000003</v>
      </c>
      <c r="AX2401">
        <v>5255813.1100000003</v>
      </c>
      <c r="AY2401">
        <v>5255813.1100000003</v>
      </c>
      <c r="AZ2401" s="4">
        <f t="shared" si="721"/>
        <v>8.1</v>
      </c>
      <c r="BB2401">
        <v>8.1</v>
      </c>
      <c r="BC2401" s="4">
        <f t="shared" si="722"/>
        <v>9.8000000000000007</v>
      </c>
      <c r="BE2401">
        <v>9.8000000000000007</v>
      </c>
      <c r="BF2401" s="4">
        <v>0.622</v>
      </c>
      <c r="BG2401" s="4">
        <v>12.8</v>
      </c>
      <c r="BH2401" s="4">
        <f t="shared" si="704"/>
        <v>56.5</v>
      </c>
      <c r="BJ2401">
        <v>56.5</v>
      </c>
    </row>
    <row r="2402" spans="1:62" x14ac:dyDescent="0.25">
      <c r="A2402" s="4" t="s">
        <v>180</v>
      </c>
      <c r="B2402" s="4">
        <v>2008</v>
      </c>
      <c r="C2402" s="4">
        <v>1</v>
      </c>
      <c r="E2402" s="4">
        <f t="shared" si="705"/>
        <v>1.483466643964704E-4</v>
      </c>
      <c r="F2402">
        <v>473</v>
      </c>
      <c r="H2402" s="4">
        <f t="shared" si="706"/>
        <v>5.8036905416818394E-3</v>
      </c>
      <c r="I2402">
        <f t="shared" si="707"/>
        <v>50</v>
      </c>
      <c r="K2402">
        <v>50</v>
      </c>
      <c r="L2402" s="4">
        <v>8.19</v>
      </c>
      <c r="M2402">
        <f t="shared" si="708"/>
        <v>2.0063946370762207E-4</v>
      </c>
      <c r="O2402" s="4">
        <f t="shared" si="709"/>
        <v>780.0336423</v>
      </c>
      <c r="Q2402">
        <v>780.0336423</v>
      </c>
      <c r="S2402" s="4">
        <f t="shared" si="710"/>
        <v>1.5607110335478841E-2</v>
      </c>
      <c r="T2402">
        <v>76</v>
      </c>
      <c r="W2402" s="4">
        <f t="shared" si="711"/>
        <v>39</v>
      </c>
      <c r="X2402">
        <v>39</v>
      </c>
      <c r="Y2402" s="4">
        <v>45.7</v>
      </c>
      <c r="AB2402" s="4">
        <f t="shared" si="712"/>
        <v>57.5</v>
      </c>
      <c r="AC2402" s="3">
        <v>75</v>
      </c>
      <c r="AD2402" s="4">
        <f t="shared" si="713"/>
        <v>1.5545345435775435E-2</v>
      </c>
      <c r="AE2402">
        <f t="shared" si="714"/>
        <v>77</v>
      </c>
      <c r="AG2402">
        <v>77</v>
      </c>
      <c r="AH2402" s="4">
        <f t="shared" si="715"/>
        <v>7.75</v>
      </c>
      <c r="AJ2402">
        <v>7.75</v>
      </c>
      <c r="AK2402" s="4">
        <f t="shared" si="716"/>
        <v>1.5032646551897299E-2</v>
      </c>
      <c r="AL2402">
        <f t="shared" si="717"/>
        <v>79</v>
      </c>
      <c r="AN2402">
        <v>79</v>
      </c>
      <c r="AO2402" s="4">
        <f t="shared" si="718"/>
        <v>1.85</v>
      </c>
      <c r="AQ2402">
        <v>23.5</v>
      </c>
      <c r="AR2402" s="4">
        <f t="shared" si="719"/>
        <v>5786.5997200000002</v>
      </c>
      <c r="AT2402">
        <v>5786.5997200000002</v>
      </c>
      <c r="AU2402">
        <v>5786.5997200000002</v>
      </c>
      <c r="AV2402" s="4">
        <f t="shared" si="720"/>
        <v>10715281.625</v>
      </c>
      <c r="AX2402">
        <v>49557573.299999997</v>
      </c>
      <c r="AY2402">
        <v>49557573.299999997</v>
      </c>
      <c r="AZ2402" s="4">
        <f t="shared" si="721"/>
        <v>8.9</v>
      </c>
      <c r="BB2402">
        <v>8.9</v>
      </c>
      <c r="BC2402" s="4">
        <f t="shared" si="722"/>
        <v>1.7</v>
      </c>
      <c r="BE2402">
        <v>1.7</v>
      </c>
      <c r="BF2402" s="4">
        <v>0.61599999999999999</v>
      </c>
      <c r="BG2402" s="4">
        <v>12.9</v>
      </c>
      <c r="BH2402" s="4">
        <f t="shared" si="704"/>
        <v>55.3</v>
      </c>
      <c r="BJ2402">
        <v>55.3</v>
      </c>
    </row>
    <row r="2403" spans="1:62" x14ac:dyDescent="0.25">
      <c r="A2403" s="4" t="s">
        <v>180</v>
      </c>
      <c r="B2403" s="4">
        <v>2007</v>
      </c>
      <c r="C2403" s="4">
        <v>1</v>
      </c>
      <c r="E2403" s="4">
        <f t="shared" si="705"/>
        <v>1.1383242420296012E-4</v>
      </c>
      <c r="F2403">
        <v>486</v>
      </c>
      <c r="H2403" s="4">
        <f t="shared" si="706"/>
        <v>5.4285366311902644E-3</v>
      </c>
      <c r="I2403">
        <f t="shared" si="707"/>
        <v>51</v>
      </c>
      <c r="K2403">
        <v>51</v>
      </c>
      <c r="L2403" s="4">
        <v>8.48</v>
      </c>
      <c r="M2403">
        <f t="shared" si="708"/>
        <v>2.0056902313961977E-4</v>
      </c>
      <c r="O2403" s="4">
        <f t="shared" si="709"/>
        <v>805.49007900000004</v>
      </c>
      <c r="Q2403">
        <v>805.49007900000004</v>
      </c>
      <c r="S2403" s="4">
        <f t="shared" si="710"/>
        <v>1.5859517275223931E-2</v>
      </c>
      <c r="T2403">
        <v>83</v>
      </c>
      <c r="W2403" s="4">
        <f t="shared" si="711"/>
        <v>31</v>
      </c>
      <c r="X2403">
        <v>31</v>
      </c>
      <c r="Y2403" s="4">
        <v>45</v>
      </c>
      <c r="AB2403" s="4">
        <f t="shared" si="712"/>
        <v>57.5</v>
      </c>
      <c r="AC2403" s="3">
        <v>79</v>
      </c>
      <c r="AD2403" s="4">
        <f t="shared" si="713"/>
        <v>1.5655105371865961E-2</v>
      </c>
      <c r="AE2403">
        <f t="shared" si="714"/>
        <v>79</v>
      </c>
      <c r="AG2403">
        <v>79</v>
      </c>
      <c r="AH2403" s="4">
        <f t="shared" si="715"/>
        <v>7.53</v>
      </c>
      <c r="AJ2403">
        <v>7.53</v>
      </c>
      <c r="AK2403" s="4">
        <f t="shared" si="716"/>
        <v>1.4957444662821177E-2</v>
      </c>
      <c r="AL2403">
        <f t="shared" si="717"/>
        <v>82</v>
      </c>
      <c r="AN2403">
        <v>82</v>
      </c>
      <c r="AO2403" s="4">
        <f t="shared" si="718"/>
        <v>1.85</v>
      </c>
      <c r="AQ2403">
        <v>26.4</v>
      </c>
      <c r="AR2403" s="4">
        <f t="shared" si="719"/>
        <v>6125.39984</v>
      </c>
      <c r="AT2403">
        <v>6125.39984</v>
      </c>
      <c r="AU2403">
        <v>6125.39984</v>
      </c>
      <c r="AV2403" s="4">
        <f t="shared" si="720"/>
        <v>10715281.625</v>
      </c>
      <c r="AX2403">
        <v>48883844.990000002</v>
      </c>
      <c r="AY2403">
        <v>48883844.990000002</v>
      </c>
      <c r="AZ2403" s="4">
        <f t="shared" si="721"/>
        <v>9.6999999999999993</v>
      </c>
      <c r="BB2403">
        <v>9.6999999999999993</v>
      </c>
      <c r="BC2403" s="4">
        <f t="shared" si="722"/>
        <v>11.7</v>
      </c>
      <c r="BE2403">
        <v>11.7</v>
      </c>
      <c r="BF2403" s="4">
        <v>0.61199999999999999</v>
      </c>
      <c r="BG2403" s="4">
        <v>12.9</v>
      </c>
      <c r="BH2403" s="4">
        <f t="shared" si="704"/>
        <v>54.5</v>
      </c>
      <c r="BJ2403">
        <v>54.5</v>
      </c>
    </row>
    <row r="2404" spans="1:62" x14ac:dyDescent="0.25">
      <c r="A2404" s="4" t="s">
        <v>180</v>
      </c>
      <c r="B2404" s="4">
        <v>2006</v>
      </c>
      <c r="C2404" s="4">
        <v>1</v>
      </c>
      <c r="E2404" s="4">
        <f t="shared" si="705"/>
        <v>9.2164240100721132E-5</v>
      </c>
      <c r="F2404">
        <v>496</v>
      </c>
      <c r="H2404" s="4">
        <f t="shared" si="706"/>
        <v>4.3906877344962979E-3</v>
      </c>
      <c r="I2404">
        <f t="shared" si="707"/>
        <v>54</v>
      </c>
      <c r="K2404">
        <v>54</v>
      </c>
      <c r="L2404" s="4">
        <v>8.5</v>
      </c>
      <c r="M2404">
        <f t="shared" si="708"/>
        <v>2.0068283341579852E-4</v>
      </c>
      <c r="O2404" s="4">
        <f t="shared" si="709"/>
        <v>732.12553049999997</v>
      </c>
      <c r="Q2404">
        <v>732.12553049999997</v>
      </c>
      <c r="S2404" s="4">
        <f t="shared" si="710"/>
        <v>1.5859517275223931E-2</v>
      </c>
      <c r="T2404">
        <v>83</v>
      </c>
      <c r="W2404" s="4">
        <f t="shared" si="711"/>
        <v>81</v>
      </c>
      <c r="X2404">
        <v>81</v>
      </c>
      <c r="Y2404" s="4">
        <v>44.3</v>
      </c>
      <c r="AB2404" s="4">
        <f t="shared" si="712"/>
        <v>57.5</v>
      </c>
      <c r="AC2404" s="3">
        <v>82</v>
      </c>
      <c r="AD2404" s="4">
        <f t="shared" si="713"/>
        <v>1.5640494904204879E-2</v>
      </c>
      <c r="AE2404">
        <f t="shared" si="714"/>
        <v>79</v>
      </c>
      <c r="AG2404">
        <v>79</v>
      </c>
      <c r="AH2404" s="4">
        <f t="shared" si="715"/>
        <v>7.57</v>
      </c>
      <c r="AJ2404">
        <v>7.57</v>
      </c>
      <c r="AK2404" s="4">
        <f t="shared" si="716"/>
        <v>1.4943484726367605E-2</v>
      </c>
      <c r="AL2404">
        <f t="shared" si="717"/>
        <v>82</v>
      </c>
      <c r="AN2404">
        <v>82</v>
      </c>
      <c r="AO2404" s="4">
        <f t="shared" si="718"/>
        <v>1.85</v>
      </c>
      <c r="AQ2404">
        <v>28.1</v>
      </c>
      <c r="AR2404" s="4">
        <f t="shared" si="719"/>
        <v>5631.7348499999998</v>
      </c>
      <c r="AT2404">
        <v>5631.7348499999998</v>
      </c>
      <c r="AU2404">
        <v>5631.7348499999998</v>
      </c>
      <c r="AV2404" s="4">
        <f t="shared" si="720"/>
        <v>4823384.4800000004</v>
      </c>
      <c r="AX2404">
        <v>4823384.4800000004</v>
      </c>
      <c r="AY2404">
        <v>4823384.4800000004</v>
      </c>
      <c r="AZ2404" s="4">
        <f t="shared" si="721"/>
        <v>1.6</v>
      </c>
      <c r="BB2404">
        <v>1.6</v>
      </c>
      <c r="BC2404" s="4">
        <f t="shared" si="722"/>
        <v>12.8</v>
      </c>
      <c r="BE2404">
        <v>12.8</v>
      </c>
      <c r="BF2404" s="4">
        <v>0.60899999999999999</v>
      </c>
      <c r="BG2404" s="4">
        <v>12.9</v>
      </c>
      <c r="BH2404" s="4">
        <f t="shared" si="704"/>
        <v>54</v>
      </c>
      <c r="BJ2404">
        <v>54</v>
      </c>
    </row>
    <row r="2405" spans="1:62" x14ac:dyDescent="0.25">
      <c r="A2405" s="4" t="s">
        <v>180</v>
      </c>
      <c r="B2405" s="4">
        <v>2005</v>
      </c>
      <c r="C2405" s="4">
        <v>1</v>
      </c>
      <c r="E2405" s="4">
        <f t="shared" si="705"/>
        <v>8.8284485547383818E-5</v>
      </c>
      <c r="F2405">
        <v>498</v>
      </c>
      <c r="H2405" s="4">
        <f t="shared" si="706"/>
        <v>4.0749336787398553E-3</v>
      </c>
      <c r="I2405">
        <f t="shared" si="707"/>
        <v>55</v>
      </c>
      <c r="K2405">
        <v>55</v>
      </c>
      <c r="L2405" s="4">
        <v>8.69</v>
      </c>
      <c r="M2405">
        <f t="shared" si="708"/>
        <v>2.0066252997584156E-4</v>
      </c>
      <c r="O2405" s="4">
        <f t="shared" si="709"/>
        <v>709.31709669999998</v>
      </c>
      <c r="Q2405">
        <v>709.31709669999998</v>
      </c>
      <c r="S2405" s="4">
        <f t="shared" si="710"/>
        <v>1.5865527946722951E-2</v>
      </c>
      <c r="T2405">
        <v>79</v>
      </c>
      <c r="W2405" s="4">
        <f t="shared" si="711"/>
        <v>615</v>
      </c>
      <c r="X2405">
        <v>615</v>
      </c>
      <c r="Y2405" s="4">
        <v>43.6</v>
      </c>
      <c r="AB2405" s="4">
        <f t="shared" si="712"/>
        <v>57.5</v>
      </c>
      <c r="AC2405" s="3">
        <v>84</v>
      </c>
      <c r="AD2405" s="4">
        <f t="shared" si="713"/>
        <v>1.528473056468287E-2</v>
      </c>
      <c r="AE2405">
        <f t="shared" si="714"/>
        <v>75</v>
      </c>
      <c r="AG2405">
        <v>75</v>
      </c>
      <c r="AH2405" s="4">
        <f t="shared" si="715"/>
        <v>7.77</v>
      </c>
      <c r="AJ2405">
        <v>7.77</v>
      </c>
      <c r="AK2405" s="4">
        <f t="shared" si="716"/>
        <v>1.4990953720752067E-2</v>
      </c>
      <c r="AL2405">
        <f t="shared" si="717"/>
        <v>79</v>
      </c>
      <c r="AN2405">
        <v>79</v>
      </c>
      <c r="AO2405" s="4">
        <f t="shared" si="718"/>
        <v>1.85</v>
      </c>
      <c r="AQ2405">
        <v>29.5</v>
      </c>
      <c r="AR2405" s="4">
        <f t="shared" si="719"/>
        <v>5414.6343260000003</v>
      </c>
      <c r="AT2405">
        <v>5414.6343260000003</v>
      </c>
      <c r="AU2405">
        <v>5414.6343260000003</v>
      </c>
      <c r="AV2405" s="4">
        <f t="shared" si="720"/>
        <v>476667.24</v>
      </c>
      <c r="AX2405">
        <v>476667.24</v>
      </c>
      <c r="AY2405">
        <v>476667.24</v>
      </c>
      <c r="AZ2405" s="4">
        <f t="shared" si="721"/>
        <v>11.6</v>
      </c>
      <c r="BB2405">
        <v>11.6</v>
      </c>
      <c r="BC2405" s="4">
        <f t="shared" si="722"/>
        <v>13.9</v>
      </c>
      <c r="BE2405">
        <v>13.9</v>
      </c>
      <c r="BF2405" s="4">
        <v>0.60899999999999999</v>
      </c>
      <c r="BG2405" s="4">
        <v>12.9</v>
      </c>
      <c r="BH2405" s="4">
        <f t="shared" si="704"/>
        <v>53.8</v>
      </c>
      <c r="BJ2405">
        <v>53.8</v>
      </c>
    </row>
    <row r="2406" spans="1:62" x14ac:dyDescent="0.25">
      <c r="A2406" s="4" t="s">
        <v>180</v>
      </c>
      <c r="B2406" s="4">
        <v>2004</v>
      </c>
      <c r="C2406" s="4">
        <v>1</v>
      </c>
      <c r="E2406" s="4">
        <f t="shared" si="705"/>
        <v>9.0206425691846326E-5</v>
      </c>
      <c r="F2406">
        <v>497</v>
      </c>
      <c r="H2406" s="4">
        <f t="shared" si="706"/>
        <v>4.0749336787398553E-3</v>
      </c>
      <c r="I2406">
        <f t="shared" si="707"/>
        <v>55</v>
      </c>
      <c r="K2406">
        <v>55</v>
      </c>
      <c r="L2406" s="4">
        <v>6.96</v>
      </c>
      <c r="M2406">
        <f t="shared" si="708"/>
        <v>2.0034118889174826E-4</v>
      </c>
      <c r="O2406" s="4">
        <f t="shared" si="709"/>
        <v>622.04380900000001</v>
      </c>
      <c r="Q2406">
        <v>622.04380900000001</v>
      </c>
      <c r="S2406" s="4">
        <f t="shared" si="710"/>
        <v>1.5607110335478841E-2</v>
      </c>
      <c r="T2406">
        <v>76</v>
      </c>
      <c r="W2406" s="4">
        <f t="shared" si="711"/>
        <v>830</v>
      </c>
      <c r="X2406">
        <v>830</v>
      </c>
      <c r="Y2406" s="4">
        <v>42.9</v>
      </c>
      <c r="AB2406" s="4">
        <f t="shared" si="712"/>
        <v>57.5</v>
      </c>
      <c r="AC2406" s="3">
        <v>83</v>
      </c>
      <c r="AD2406" s="4">
        <f t="shared" si="713"/>
        <v>1.4963917713166474E-2</v>
      </c>
      <c r="AE2406">
        <f t="shared" si="714"/>
        <v>73</v>
      </c>
      <c r="AG2406">
        <v>73</v>
      </c>
      <c r="AH2406" s="4">
        <f t="shared" si="715"/>
        <v>7.93</v>
      </c>
      <c r="AJ2406">
        <v>7.93</v>
      </c>
      <c r="AK2406" s="4">
        <f t="shared" si="716"/>
        <v>1.4660200177917837E-2</v>
      </c>
      <c r="AL2406">
        <f t="shared" si="717"/>
        <v>74</v>
      </c>
      <c r="AN2406">
        <v>74</v>
      </c>
      <c r="AO2406" s="4">
        <f t="shared" si="718"/>
        <v>1.85</v>
      </c>
      <c r="AQ2406">
        <v>29.7</v>
      </c>
      <c r="AR2406" s="4">
        <f t="shared" si="719"/>
        <v>4863.5168800000001</v>
      </c>
      <c r="AT2406">
        <v>4863.5168800000001</v>
      </c>
      <c r="AU2406">
        <v>4863.5168800000001</v>
      </c>
      <c r="AV2406" s="4">
        <f t="shared" si="720"/>
        <v>4717.99</v>
      </c>
      <c r="AX2406">
        <v>4717.99</v>
      </c>
      <c r="AY2406">
        <v>4717.99</v>
      </c>
      <c r="AZ2406" s="4">
        <f t="shared" si="721"/>
        <v>12.6</v>
      </c>
      <c r="BB2406">
        <v>12.6</v>
      </c>
      <c r="BC2406" s="4">
        <f t="shared" si="722"/>
        <v>15</v>
      </c>
      <c r="BE2406">
        <v>15</v>
      </c>
      <c r="BF2406" s="4">
        <v>0.61099999999999999</v>
      </c>
      <c r="BG2406" s="4">
        <v>12.9</v>
      </c>
      <c r="BH2406" s="4">
        <f t="shared" si="704"/>
        <v>53.7</v>
      </c>
      <c r="BJ2406">
        <v>53.7</v>
      </c>
    </row>
    <row r="2407" spans="1:62" x14ac:dyDescent="0.25">
      <c r="A2407" s="4" t="s">
        <v>180</v>
      </c>
      <c r="B2407" s="4">
        <v>2003</v>
      </c>
      <c r="C2407" s="4">
        <v>1</v>
      </c>
      <c r="E2407" s="4">
        <f t="shared" si="705"/>
        <v>1.1622022732763479E-4</v>
      </c>
      <c r="F2407">
        <v>485</v>
      </c>
      <c r="H2407" s="4">
        <f t="shared" si="706"/>
        <v>4.0749336787398553E-3</v>
      </c>
      <c r="I2407">
        <f t="shared" si="707"/>
        <v>55</v>
      </c>
      <c r="K2407">
        <v>55</v>
      </c>
      <c r="L2407" s="4">
        <v>6.93</v>
      </c>
      <c r="M2407">
        <f t="shared" si="708"/>
        <v>1.9946862707934912E-4</v>
      </c>
      <c r="O2407" s="4">
        <f t="shared" si="709"/>
        <v>519.15637809999998</v>
      </c>
      <c r="Q2407">
        <v>519.15637809999998</v>
      </c>
      <c r="S2407" s="4">
        <f t="shared" si="710"/>
        <v>1.4710108682517804E-2</v>
      </c>
      <c r="T2407">
        <v>71</v>
      </c>
      <c r="W2407" s="4">
        <f t="shared" si="711"/>
        <v>244</v>
      </c>
      <c r="X2407">
        <v>244</v>
      </c>
      <c r="Y2407" s="4">
        <v>42.2</v>
      </c>
      <c r="AB2407" s="4">
        <f t="shared" si="712"/>
        <v>57.5</v>
      </c>
      <c r="AC2407" s="3">
        <v>82</v>
      </c>
      <c r="AD2407" s="4">
        <f t="shared" si="713"/>
        <v>2.445062885497979E-4</v>
      </c>
      <c r="AE2407">
        <f t="shared" si="714"/>
        <v>7</v>
      </c>
      <c r="AG2407">
        <v>7</v>
      </c>
      <c r="AH2407" s="4">
        <f t="shared" si="715"/>
        <v>8.26</v>
      </c>
      <c r="AJ2407">
        <v>8.26</v>
      </c>
      <c r="AK2407" s="4">
        <f t="shared" si="716"/>
        <v>1.3840551141423404E-2</v>
      </c>
      <c r="AL2407">
        <f t="shared" si="717"/>
        <v>69</v>
      </c>
      <c r="AN2407">
        <v>69</v>
      </c>
      <c r="AO2407" s="4">
        <f t="shared" si="718"/>
        <v>1.85</v>
      </c>
      <c r="AQ2407">
        <v>28.9</v>
      </c>
      <c r="AR2407" s="4">
        <f t="shared" si="719"/>
        <v>3775.6827499999999</v>
      </c>
      <c r="AT2407">
        <v>3775.6827499999999</v>
      </c>
      <c r="AU2407">
        <v>3775.6827499999999</v>
      </c>
      <c r="AV2407" s="4">
        <f t="shared" si="720"/>
        <v>10715281.625</v>
      </c>
      <c r="AX2407">
        <v>46418193.899999999</v>
      </c>
      <c r="AY2407">
        <v>46418193.899999999</v>
      </c>
      <c r="AZ2407" s="4">
        <f t="shared" si="721"/>
        <v>13.5</v>
      </c>
      <c r="BB2407">
        <v>13.5</v>
      </c>
      <c r="BC2407" s="4">
        <f t="shared" si="722"/>
        <v>15.75</v>
      </c>
      <c r="BE2407">
        <v>16.100000000000001</v>
      </c>
      <c r="BF2407" s="4">
        <v>0.61299999999999999</v>
      </c>
      <c r="BG2407" s="4">
        <v>12.9</v>
      </c>
      <c r="BH2407" s="4">
        <f t="shared" si="704"/>
        <v>54</v>
      </c>
      <c r="BJ2407">
        <v>54</v>
      </c>
    </row>
    <row r="2408" spans="1:62" x14ac:dyDescent="0.25">
      <c r="A2408" s="4" t="s">
        <v>180</v>
      </c>
      <c r="B2408" s="4">
        <v>2002</v>
      </c>
      <c r="C2408" s="4">
        <v>1</v>
      </c>
      <c r="E2408" s="4">
        <f t="shared" si="705"/>
        <v>1.9490519307886672E-4</v>
      </c>
      <c r="F2408">
        <v>459</v>
      </c>
      <c r="H2408" s="4">
        <f t="shared" si="706"/>
        <v>4.3906877344962979E-3</v>
      </c>
      <c r="I2408">
        <f t="shared" si="707"/>
        <v>54</v>
      </c>
      <c r="K2408">
        <v>54</v>
      </c>
      <c r="L2408" s="4">
        <v>7.04</v>
      </c>
      <c r="M2408">
        <f t="shared" si="708"/>
        <v>1.9682519679364136E-4</v>
      </c>
      <c r="O2408" s="4">
        <f t="shared" si="709"/>
        <v>346.53160070000001</v>
      </c>
      <c r="Q2408">
        <v>346.53160070000001</v>
      </c>
      <c r="S2408" s="4">
        <f t="shared" si="710"/>
        <v>1.4932729424305404E-2</v>
      </c>
      <c r="T2408">
        <v>72</v>
      </c>
      <c r="W2408" s="4">
        <f t="shared" si="711"/>
        <v>900.625</v>
      </c>
      <c r="X2408">
        <v>1043</v>
      </c>
      <c r="Y2408" s="4">
        <v>41.6</v>
      </c>
      <c r="AB2408" s="4">
        <f t="shared" si="712"/>
        <v>57.5</v>
      </c>
      <c r="AC2408" s="3">
        <v>79</v>
      </c>
      <c r="AD2408" s="4">
        <f t="shared" si="713"/>
        <v>2.2863464395697614E-4</v>
      </c>
      <c r="AE2408">
        <f t="shared" si="714"/>
        <v>7</v>
      </c>
      <c r="AG2408">
        <v>7</v>
      </c>
      <c r="AH2408" s="4">
        <f t="shared" si="715"/>
        <v>8.9</v>
      </c>
      <c r="AJ2408">
        <v>8.9</v>
      </c>
      <c r="AK2408" s="4">
        <f t="shared" si="716"/>
        <v>3.6999715889695143E-4</v>
      </c>
      <c r="AL2408">
        <f t="shared" si="717"/>
        <v>7</v>
      </c>
      <c r="AN2408">
        <v>7</v>
      </c>
      <c r="AO2408" s="4">
        <f t="shared" si="718"/>
        <v>1.85</v>
      </c>
      <c r="AQ2408">
        <v>26.6</v>
      </c>
      <c r="AR2408" s="4">
        <f t="shared" si="719"/>
        <v>2518.3982609999998</v>
      </c>
      <c r="AT2408">
        <v>2518.3982609999998</v>
      </c>
      <c r="AU2408">
        <v>2518.3982609999998</v>
      </c>
      <c r="AV2408" s="4">
        <f t="shared" si="720"/>
        <v>10715281.625</v>
      </c>
      <c r="AX2408">
        <v>45855482.880000003</v>
      </c>
      <c r="AY2408">
        <v>45855482.880000003</v>
      </c>
      <c r="AZ2408" s="4">
        <f t="shared" si="721"/>
        <v>14.5</v>
      </c>
      <c r="BB2408">
        <v>14.5</v>
      </c>
      <c r="BC2408" s="4">
        <f t="shared" si="722"/>
        <v>15.75</v>
      </c>
      <c r="BE2408">
        <v>17.100000000000001</v>
      </c>
      <c r="BF2408" s="4">
        <v>0.62</v>
      </c>
      <c r="BG2408" s="4">
        <v>12.9</v>
      </c>
      <c r="BH2408" s="4">
        <f t="shared" si="704"/>
        <v>54.9</v>
      </c>
      <c r="BJ2408">
        <v>54.9</v>
      </c>
    </row>
    <row r="2409" spans="1:62" x14ac:dyDescent="0.25">
      <c r="A2409" s="4" t="s">
        <v>180</v>
      </c>
      <c r="B2409" s="4">
        <v>2001</v>
      </c>
      <c r="C2409" s="4">
        <v>1</v>
      </c>
      <c r="E2409" s="4">
        <f t="shared" si="705"/>
        <v>3.3519349997902369E-4</v>
      </c>
      <c r="F2409">
        <v>429</v>
      </c>
      <c r="H2409" s="4">
        <f t="shared" si="706"/>
        <v>5.0677322965489383E-3</v>
      </c>
      <c r="I2409">
        <f t="shared" si="707"/>
        <v>52</v>
      </c>
      <c r="K2409">
        <v>52</v>
      </c>
      <c r="L2409" s="4">
        <v>7.38</v>
      </c>
      <c r="M2409">
        <f t="shared" si="708"/>
        <v>1.9718215251335336E-4</v>
      </c>
      <c r="O2409" s="4">
        <f t="shared" si="709"/>
        <v>365.2585722</v>
      </c>
      <c r="Q2409">
        <v>365.2585722</v>
      </c>
      <c r="S2409" s="4">
        <f t="shared" si="710"/>
        <v>1.4932729424305404E-2</v>
      </c>
      <c r="T2409">
        <v>72</v>
      </c>
      <c r="W2409" s="4">
        <f t="shared" si="711"/>
        <v>900.625</v>
      </c>
      <c r="X2409">
        <v>1166</v>
      </c>
      <c r="Y2409" s="4">
        <v>4.9000000000000004</v>
      </c>
      <c r="AB2409" s="4">
        <f t="shared" si="712"/>
        <v>57.5</v>
      </c>
      <c r="AC2409" s="3">
        <v>76</v>
      </c>
      <c r="AD2409" s="4">
        <f t="shared" si="713"/>
        <v>1.4673552853325866E-2</v>
      </c>
      <c r="AE2409">
        <f t="shared" si="714"/>
        <v>71</v>
      </c>
      <c r="AG2409">
        <v>71</v>
      </c>
      <c r="AH2409" s="4">
        <f t="shared" si="715"/>
        <v>8.31</v>
      </c>
      <c r="AJ2409">
        <v>8.31</v>
      </c>
      <c r="AK2409" s="4">
        <f t="shared" si="716"/>
        <v>1.4257600893941966E-2</v>
      </c>
      <c r="AL2409">
        <f t="shared" si="717"/>
        <v>71</v>
      </c>
      <c r="AN2409">
        <v>71</v>
      </c>
      <c r="AO2409" s="4">
        <f t="shared" si="718"/>
        <v>1.85</v>
      </c>
      <c r="AQ2409">
        <v>24</v>
      </c>
      <c r="AR2409" s="4">
        <f t="shared" si="719"/>
        <v>2681.7809999999999</v>
      </c>
      <c r="AT2409">
        <v>2681.7809999999999</v>
      </c>
      <c r="AU2409">
        <v>2681.7809999999999</v>
      </c>
      <c r="AV2409" s="4">
        <f t="shared" si="720"/>
        <v>10715281.625</v>
      </c>
      <c r="AX2409">
        <v>45312937</v>
      </c>
      <c r="AY2409">
        <v>45312937</v>
      </c>
      <c r="AZ2409" s="4">
        <f t="shared" si="721"/>
        <v>15.4</v>
      </c>
      <c r="BB2409">
        <v>15.4</v>
      </c>
      <c r="BC2409" s="4">
        <f t="shared" si="722"/>
        <v>15.75</v>
      </c>
      <c r="BE2409">
        <v>18.100000000000001</v>
      </c>
      <c r="BF2409" s="4">
        <v>0.629</v>
      </c>
      <c r="BG2409" s="4">
        <v>13</v>
      </c>
      <c r="BH2409" s="4">
        <f t="shared" si="704"/>
        <v>56</v>
      </c>
      <c r="BJ2409">
        <v>56</v>
      </c>
    </row>
    <row r="2410" spans="1:62" x14ac:dyDescent="0.25">
      <c r="A2410" s="4" t="s">
        <v>180</v>
      </c>
      <c r="B2410" s="4">
        <v>2000</v>
      </c>
      <c r="C2410" s="4">
        <v>1</v>
      </c>
      <c r="E2410" s="4">
        <f t="shared" si="705"/>
        <v>5.6050364790932131E-4</v>
      </c>
      <c r="F2410">
        <v>397</v>
      </c>
      <c r="H2410" s="4">
        <f t="shared" si="706"/>
        <v>5.4285366311902644E-3</v>
      </c>
      <c r="I2410">
        <f t="shared" si="707"/>
        <v>51</v>
      </c>
      <c r="K2410">
        <v>51</v>
      </c>
      <c r="L2410" s="4">
        <v>7.3</v>
      </c>
      <c r="M2410">
        <f t="shared" si="708"/>
        <v>1.88876263800129E-4</v>
      </c>
      <c r="O2410" s="4">
        <f t="shared" si="709"/>
        <v>45.963808389999997</v>
      </c>
      <c r="Q2410">
        <v>45.963808389999997</v>
      </c>
      <c r="S2410" s="4">
        <f t="shared" si="710"/>
        <v>1.5134619787571418E-2</v>
      </c>
      <c r="T2410">
        <v>73</v>
      </c>
      <c r="W2410" s="4">
        <f t="shared" si="711"/>
        <v>900.625</v>
      </c>
      <c r="X2410">
        <v>1459</v>
      </c>
      <c r="Y2410" s="4">
        <v>4.0999999999999996</v>
      </c>
      <c r="AB2410" s="4">
        <f t="shared" si="712"/>
        <v>57.5</v>
      </c>
      <c r="AC2410" s="3">
        <v>73</v>
      </c>
      <c r="AD2410" s="4">
        <f t="shared" si="713"/>
        <v>1.4659381358750374E-2</v>
      </c>
      <c r="AE2410">
        <f t="shared" si="714"/>
        <v>71</v>
      </c>
      <c r="AG2410">
        <v>71</v>
      </c>
      <c r="AH2410" s="4">
        <f t="shared" si="715"/>
        <v>8.6999999999999993</v>
      </c>
      <c r="AJ2410">
        <v>8.6999999999999993</v>
      </c>
      <c r="AK2410" s="4">
        <f t="shared" si="716"/>
        <v>1.4559531764364914E-2</v>
      </c>
      <c r="AL2410">
        <f t="shared" si="717"/>
        <v>73</v>
      </c>
      <c r="AN2410">
        <v>73</v>
      </c>
      <c r="AO2410" s="4">
        <f t="shared" si="718"/>
        <v>1.85</v>
      </c>
      <c r="AQ2410">
        <v>21.3</v>
      </c>
      <c r="AR2410" s="4">
        <f t="shared" si="719"/>
        <v>337.2253</v>
      </c>
      <c r="AT2410">
        <v>337.2253</v>
      </c>
      <c r="AU2410">
        <v>337.2253</v>
      </c>
      <c r="AV2410" s="4">
        <f t="shared" si="720"/>
        <v>10715281.625</v>
      </c>
      <c r="AX2410">
        <v>44896856</v>
      </c>
      <c r="AY2410">
        <v>44896856</v>
      </c>
      <c r="AZ2410" s="4">
        <f t="shared" si="721"/>
        <v>15.599999999999998</v>
      </c>
      <c r="BB2410">
        <v>16.3</v>
      </c>
      <c r="BC2410" s="4">
        <f t="shared" si="722"/>
        <v>15.75</v>
      </c>
      <c r="BE2410">
        <v>19.100000000000001</v>
      </c>
      <c r="BF2410" s="4">
        <v>0.63500000000000001</v>
      </c>
      <c r="BG2410" s="4">
        <v>13</v>
      </c>
      <c r="BH2410" s="4">
        <f t="shared" si="704"/>
        <v>57.3</v>
      </c>
      <c r="BJ2410">
        <v>57.3</v>
      </c>
    </row>
    <row r="2411" spans="1:62" x14ac:dyDescent="0.25">
      <c r="A2411" s="4" t="s">
        <v>181</v>
      </c>
      <c r="B2411" s="4">
        <v>2015</v>
      </c>
      <c r="C2411" s="4">
        <v>1</v>
      </c>
      <c r="E2411" s="4">
        <f t="shared" si="705"/>
        <v>1.2986661106764393E-3</v>
      </c>
      <c r="F2411">
        <v>332</v>
      </c>
      <c r="H2411" s="4">
        <f t="shared" si="706"/>
        <v>1.6066813679273942E-2</v>
      </c>
      <c r="I2411">
        <f t="shared" si="707"/>
        <v>26</v>
      </c>
      <c r="K2411">
        <v>26</v>
      </c>
      <c r="M2411">
        <f t="shared" si="708"/>
        <v>1.8731145170040577E-4</v>
      </c>
      <c r="O2411" s="4">
        <f t="shared" si="709"/>
        <v>0</v>
      </c>
      <c r="Q2411">
        <v>0</v>
      </c>
      <c r="S2411" s="4">
        <f t="shared" si="710"/>
        <v>2.1880998869007284E-3</v>
      </c>
      <c r="T2411">
        <v>31</v>
      </c>
      <c r="W2411" s="4">
        <f t="shared" si="711"/>
        <v>878</v>
      </c>
      <c r="X2411">
        <v>878</v>
      </c>
      <c r="AB2411" s="4">
        <f t="shared" si="712"/>
        <v>39</v>
      </c>
      <c r="AC2411" s="3">
        <v>39</v>
      </c>
      <c r="AD2411" s="4">
        <f t="shared" si="713"/>
        <v>4.5163111031178106E-3</v>
      </c>
      <c r="AE2411">
        <f t="shared" si="714"/>
        <v>41</v>
      </c>
      <c r="AG2411">
        <v>41</v>
      </c>
      <c r="AH2411" s="4" t="e">
        <f t="shared" si="715"/>
        <v>#VALUE!</v>
      </c>
      <c r="AK2411" s="4">
        <f t="shared" si="716"/>
        <v>2.7914407442026948E-3</v>
      </c>
      <c r="AL2411">
        <f t="shared" si="717"/>
        <v>31</v>
      </c>
      <c r="AN2411">
        <v>31</v>
      </c>
      <c r="AO2411" s="4">
        <f t="shared" si="718"/>
        <v>1.85</v>
      </c>
      <c r="AQ2411">
        <v>3.4</v>
      </c>
      <c r="AR2411" s="4">
        <f t="shared" si="719"/>
        <v>758.72578199999998</v>
      </c>
      <c r="AT2411">
        <v>758.72578199999998</v>
      </c>
      <c r="AU2411">
        <v>758.72578199999998</v>
      </c>
      <c r="AV2411" s="4">
        <f t="shared" si="720"/>
        <v>10715281.625</v>
      </c>
      <c r="AX2411">
        <v>11882136</v>
      </c>
      <c r="AY2411">
        <v>11882136</v>
      </c>
      <c r="AZ2411" s="4" t="e">
        <f t="shared" si="721"/>
        <v>#VALUE!</v>
      </c>
      <c r="BC2411" s="4" t="e">
        <f t="shared" si="722"/>
        <v>#VALUE!</v>
      </c>
      <c r="BF2411" s="4">
        <v>0.42099999999999999</v>
      </c>
      <c r="BG2411" s="4">
        <v>4.9000000000000004</v>
      </c>
      <c r="BH2411" s="4">
        <f t="shared" si="704"/>
        <v>57.3</v>
      </c>
      <c r="BJ2411">
        <v>57.3</v>
      </c>
    </row>
    <row r="2412" spans="1:62" x14ac:dyDescent="0.25">
      <c r="A2412" s="4" t="s">
        <v>181</v>
      </c>
      <c r="B2412" s="4">
        <v>2014</v>
      </c>
      <c r="C2412" s="4">
        <v>1</v>
      </c>
      <c r="E2412" s="4">
        <f t="shared" si="705"/>
        <v>1.1483951415595631E-3</v>
      </c>
      <c r="F2412">
        <v>343</v>
      </c>
      <c r="H2412" s="4">
        <f t="shared" si="706"/>
        <v>1.6066813679273942E-2</v>
      </c>
      <c r="I2412">
        <f t="shared" si="707"/>
        <v>26</v>
      </c>
      <c r="K2412">
        <v>26</v>
      </c>
      <c r="M2412">
        <f t="shared" si="708"/>
        <v>1.8887992504935833E-4</v>
      </c>
      <c r="O2412" s="4">
        <f t="shared" si="709"/>
        <v>46.074468600000003</v>
      </c>
      <c r="Q2412">
        <v>46.074468600000003</v>
      </c>
      <c r="S2412" s="4">
        <f t="shared" si="710"/>
        <v>8.675140700055771E-5</v>
      </c>
      <c r="W2412" s="4">
        <f t="shared" si="711"/>
        <v>441</v>
      </c>
      <c r="X2412">
        <v>441</v>
      </c>
      <c r="AB2412" s="4">
        <f t="shared" si="712"/>
        <v>39</v>
      </c>
      <c r="AC2412" s="3">
        <v>39</v>
      </c>
      <c r="AD2412" s="4">
        <f t="shared" si="713"/>
        <v>5.3816854367702378E-3</v>
      </c>
      <c r="AE2412">
        <f t="shared" si="714"/>
        <v>44</v>
      </c>
      <c r="AG2412">
        <v>44</v>
      </c>
      <c r="AH2412" s="4">
        <f t="shared" si="715"/>
        <v>2.74</v>
      </c>
      <c r="AJ2412">
        <v>2.74</v>
      </c>
      <c r="AK2412" s="4">
        <f t="shared" si="716"/>
        <v>4.596716899761575E-3</v>
      </c>
      <c r="AL2412">
        <f t="shared" si="717"/>
        <v>39</v>
      </c>
      <c r="AN2412">
        <v>39</v>
      </c>
      <c r="AO2412" s="4">
        <f t="shared" si="718"/>
        <v>1.85</v>
      </c>
      <c r="AQ2412">
        <v>3.5</v>
      </c>
      <c r="AR2412" s="4">
        <f t="shared" si="719"/>
        <v>1151.861715</v>
      </c>
      <c r="AT2412">
        <v>1151.861715</v>
      </c>
      <c r="AU2412">
        <v>1151.861715</v>
      </c>
      <c r="AV2412" s="4">
        <f t="shared" si="720"/>
        <v>1153971</v>
      </c>
      <c r="AX2412">
        <v>1153971</v>
      </c>
      <c r="AY2412">
        <v>1153971</v>
      </c>
      <c r="AZ2412" s="4" t="e">
        <f t="shared" si="721"/>
        <v>#VALUE!</v>
      </c>
      <c r="BC2412" s="4" t="e">
        <f t="shared" si="722"/>
        <v>#VALUE!</v>
      </c>
      <c r="BF2412" s="4">
        <v>0.42099999999999999</v>
      </c>
      <c r="BG2412" s="4">
        <v>4.9000000000000004</v>
      </c>
      <c r="BH2412" s="4">
        <f t="shared" si="704"/>
        <v>56.6</v>
      </c>
      <c r="BJ2412">
        <v>56.6</v>
      </c>
    </row>
    <row r="2413" spans="1:62" x14ac:dyDescent="0.25">
      <c r="A2413" s="4" t="s">
        <v>181</v>
      </c>
      <c r="B2413" s="4">
        <v>2013</v>
      </c>
      <c r="C2413" s="4">
        <v>1</v>
      </c>
      <c r="E2413" s="4">
        <f t="shared" si="705"/>
        <v>1.122058951084191E-3</v>
      </c>
      <c r="F2413">
        <v>345</v>
      </c>
      <c r="H2413" s="4">
        <f t="shared" si="706"/>
        <v>1.6066813679273942E-2</v>
      </c>
      <c r="I2413">
        <f t="shared" si="707"/>
        <v>26</v>
      </c>
      <c r="K2413">
        <v>26</v>
      </c>
      <c r="M2413">
        <f t="shared" si="708"/>
        <v>1.8892521161261873E-4</v>
      </c>
      <c r="O2413" s="4">
        <f t="shared" si="709"/>
        <v>47.44453</v>
      </c>
      <c r="Q2413">
        <v>47.44453</v>
      </c>
      <c r="S2413" s="4">
        <f t="shared" si="710"/>
        <v>8.675140700055771E-5</v>
      </c>
      <c r="W2413" s="4">
        <f t="shared" si="711"/>
        <v>525</v>
      </c>
      <c r="X2413">
        <v>525</v>
      </c>
      <c r="AB2413" s="4">
        <f t="shared" si="712"/>
        <v>40</v>
      </c>
      <c r="AC2413" s="3">
        <v>40</v>
      </c>
      <c r="AD2413" s="4">
        <f t="shared" si="713"/>
        <v>1.6343115485166745E-4</v>
      </c>
      <c r="AE2413">
        <f t="shared" si="714"/>
        <v>5</v>
      </c>
      <c r="AG2413">
        <v>5</v>
      </c>
      <c r="AH2413" s="4">
        <f t="shared" si="715"/>
        <v>2.62</v>
      </c>
      <c r="AJ2413">
        <v>2.62</v>
      </c>
      <c r="AK2413" s="4">
        <f t="shared" si="716"/>
        <v>6.3194977490242041E-3</v>
      </c>
      <c r="AL2413">
        <f t="shared" si="717"/>
        <v>45</v>
      </c>
      <c r="AN2413">
        <v>45</v>
      </c>
      <c r="AO2413" s="4">
        <f t="shared" si="718"/>
        <v>1.85</v>
      </c>
      <c r="AQ2413">
        <v>3.6</v>
      </c>
      <c r="AR2413" s="4">
        <f t="shared" si="719"/>
        <v>1186.1132500000001</v>
      </c>
      <c r="AT2413">
        <v>1186.1132500000001</v>
      </c>
      <c r="AU2413">
        <v>1186.1132500000001</v>
      </c>
      <c r="AV2413" s="4">
        <f t="shared" si="720"/>
        <v>1117749</v>
      </c>
      <c r="AX2413">
        <v>1117749</v>
      </c>
      <c r="AY2413">
        <v>1117749</v>
      </c>
      <c r="AZ2413" s="4" t="e">
        <f t="shared" si="721"/>
        <v>#VALUE!</v>
      </c>
      <c r="BC2413" s="4" t="e">
        <f t="shared" si="722"/>
        <v>#VALUE!</v>
      </c>
      <c r="BF2413" s="4">
        <v>0.41699999999999998</v>
      </c>
      <c r="BG2413" s="4">
        <v>4.9000000000000004</v>
      </c>
      <c r="BH2413" s="4">
        <f t="shared" si="704"/>
        <v>56.4</v>
      </c>
      <c r="BJ2413">
        <v>56.4</v>
      </c>
    </row>
    <row r="2414" spans="1:62" x14ac:dyDescent="0.25">
      <c r="A2414" s="4" t="s">
        <v>181</v>
      </c>
      <c r="B2414" s="4">
        <v>2012</v>
      </c>
      <c r="C2414" s="4">
        <v>1</v>
      </c>
      <c r="E2414" s="4">
        <f t="shared" si="705"/>
        <v>1.0960429004254898E-3</v>
      </c>
      <c r="F2414">
        <v>347</v>
      </c>
      <c r="H2414" s="4">
        <f t="shared" si="706"/>
        <v>1.6066813679273942E-2</v>
      </c>
      <c r="I2414">
        <f t="shared" si="707"/>
        <v>26</v>
      </c>
      <c r="K2414">
        <v>26</v>
      </c>
      <c r="M2414">
        <f t="shared" si="708"/>
        <v>1.8862273071719858E-4</v>
      </c>
      <c r="O2414" s="4">
        <f t="shared" si="709"/>
        <v>38.338232400000003</v>
      </c>
      <c r="Q2414">
        <v>38.338232400000003</v>
      </c>
      <c r="S2414" s="4">
        <f t="shared" si="710"/>
        <v>8.675140700055771E-5</v>
      </c>
      <c r="W2414" s="4">
        <f t="shared" si="711"/>
        <v>900.625</v>
      </c>
      <c r="X2414">
        <v>1952</v>
      </c>
      <c r="AB2414" s="4">
        <f t="shared" si="712"/>
        <v>40</v>
      </c>
      <c r="AC2414" s="3">
        <v>40</v>
      </c>
      <c r="AD2414" s="4">
        <f t="shared" si="713"/>
        <v>1.2603445086522436E-2</v>
      </c>
      <c r="AE2414">
        <f t="shared" si="714"/>
        <v>64</v>
      </c>
      <c r="AG2414">
        <v>64</v>
      </c>
      <c r="AH2414" s="4">
        <f t="shared" si="715"/>
        <v>2.77</v>
      </c>
      <c r="AJ2414">
        <v>2.77</v>
      </c>
      <c r="AK2414" s="4">
        <f t="shared" si="716"/>
        <v>1.1017642386769623E-2</v>
      </c>
      <c r="AL2414">
        <f t="shared" si="717"/>
        <v>59</v>
      </c>
      <c r="AN2414">
        <v>59</v>
      </c>
      <c r="AO2414" s="4">
        <f t="shared" si="718"/>
        <v>1.85</v>
      </c>
      <c r="AQ2414">
        <v>3.8</v>
      </c>
      <c r="AR2414" s="4">
        <f t="shared" si="719"/>
        <v>958.45581000000004</v>
      </c>
      <c r="AT2414">
        <v>958.45581000000004</v>
      </c>
      <c r="AU2414">
        <v>958.45581000000004</v>
      </c>
      <c r="AV2414" s="4">
        <f t="shared" si="720"/>
        <v>1818258</v>
      </c>
      <c r="AX2414">
        <v>1818258</v>
      </c>
      <c r="AY2414">
        <v>1818258</v>
      </c>
      <c r="AZ2414" s="4" t="e">
        <f t="shared" si="721"/>
        <v>#VALUE!</v>
      </c>
      <c r="BC2414" s="4" t="e">
        <f t="shared" si="722"/>
        <v>#VALUE!</v>
      </c>
      <c r="BF2414" s="4">
        <v>0.41899999999999998</v>
      </c>
      <c r="BG2414" s="4">
        <v>4.9000000000000004</v>
      </c>
      <c r="BH2414" s="4">
        <f t="shared" si="704"/>
        <v>56</v>
      </c>
      <c r="BJ2414">
        <v>56</v>
      </c>
    </row>
    <row r="2415" spans="1:62" x14ac:dyDescent="0.25">
      <c r="A2415" s="4" t="s">
        <v>181</v>
      </c>
      <c r="B2415" s="4">
        <v>2011</v>
      </c>
      <c r="C2415" s="4">
        <v>1</v>
      </c>
      <c r="E2415" s="4">
        <f t="shared" si="705"/>
        <v>9.9529213749066669E-4</v>
      </c>
      <c r="F2415">
        <v>355</v>
      </c>
      <c r="H2415" s="4">
        <f t="shared" si="706"/>
        <v>1.5748945251007979E-2</v>
      </c>
      <c r="I2415">
        <f t="shared" si="707"/>
        <v>27</v>
      </c>
      <c r="K2415">
        <v>27</v>
      </c>
      <c r="M2415">
        <f t="shared" si="708"/>
        <v>1.8731145170040577E-4</v>
      </c>
      <c r="O2415" s="4">
        <f t="shared" si="709"/>
        <v>0</v>
      </c>
      <c r="Q2415">
        <v>0</v>
      </c>
      <c r="S2415" s="4">
        <f t="shared" si="710"/>
        <v>8.675140700055771E-5</v>
      </c>
      <c r="W2415" s="4">
        <f t="shared" si="711"/>
        <v>900.625</v>
      </c>
      <c r="X2415">
        <v>1256</v>
      </c>
      <c r="AB2415" s="4">
        <f t="shared" si="712"/>
        <v>41</v>
      </c>
      <c r="AC2415" s="3">
        <v>41</v>
      </c>
      <c r="AD2415" s="4">
        <f t="shared" si="713"/>
        <v>1.3262574052659286E-2</v>
      </c>
      <c r="AE2415">
        <f t="shared" si="714"/>
        <v>66</v>
      </c>
      <c r="AG2415">
        <v>66</v>
      </c>
      <c r="AH2415" s="4" t="e">
        <f t="shared" si="715"/>
        <v>#VALUE!</v>
      </c>
      <c r="AK2415" s="4">
        <f t="shared" si="716"/>
        <v>1.1650222363610447E-2</v>
      </c>
      <c r="AL2415">
        <f t="shared" si="717"/>
        <v>61</v>
      </c>
      <c r="AN2415">
        <v>61</v>
      </c>
      <c r="AO2415" s="4">
        <f t="shared" si="718"/>
        <v>1.85</v>
      </c>
      <c r="AQ2415">
        <v>3.9</v>
      </c>
      <c r="AR2415" s="4">
        <f t="shared" si="719"/>
        <v>176.97130000000001</v>
      </c>
      <c r="AT2415">
        <v>176.97130000000001</v>
      </c>
      <c r="AU2415">
        <v>176.97130000000001</v>
      </c>
      <c r="AV2415" s="4">
        <f t="shared" si="720"/>
        <v>1448857</v>
      </c>
      <c r="AX2415">
        <v>1448857</v>
      </c>
      <c r="AY2415">
        <v>1448857</v>
      </c>
      <c r="AZ2415" s="4" t="e">
        <f t="shared" si="721"/>
        <v>#VALUE!</v>
      </c>
      <c r="BC2415" s="4" t="e">
        <f t="shared" si="722"/>
        <v>#VALUE!</v>
      </c>
      <c r="BF2415" s="4">
        <v>0.42899999999999999</v>
      </c>
      <c r="BG2415" s="4">
        <v>4.9000000000000004</v>
      </c>
      <c r="BH2415" s="4">
        <f t="shared" si="704"/>
        <v>55.4</v>
      </c>
      <c r="BJ2415">
        <v>55.4</v>
      </c>
    </row>
    <row r="2416" spans="1:62" x14ac:dyDescent="0.25">
      <c r="A2416" s="4" t="s">
        <v>181</v>
      </c>
      <c r="B2416" s="4">
        <v>2010</v>
      </c>
      <c r="C2416" s="4">
        <v>1</v>
      </c>
      <c r="E2416" s="4">
        <f t="shared" si="705"/>
        <v>9.469725418201735E-4</v>
      </c>
      <c r="F2416">
        <v>359</v>
      </c>
      <c r="H2416" s="4">
        <f t="shared" si="706"/>
        <v>1.5748945251007979E-2</v>
      </c>
      <c r="I2416">
        <f t="shared" si="707"/>
        <v>27</v>
      </c>
      <c r="K2416">
        <v>27</v>
      </c>
      <c r="M2416">
        <f t="shared" si="708"/>
        <v>1.8731145170040577E-4</v>
      </c>
      <c r="O2416" s="4">
        <f t="shared" si="709"/>
        <v>0</v>
      </c>
      <c r="Q2416">
        <v>0</v>
      </c>
      <c r="S2416" s="4">
        <f t="shared" si="710"/>
        <v>8.675140700055771E-5</v>
      </c>
      <c r="W2416" s="4">
        <f t="shared" si="711"/>
        <v>0</v>
      </c>
      <c r="X2416">
        <v>0</v>
      </c>
      <c r="AB2416" s="4">
        <f t="shared" si="712"/>
        <v>41</v>
      </c>
      <c r="AC2416" s="3">
        <v>41</v>
      </c>
      <c r="AD2416" s="4">
        <f t="shared" si="713"/>
        <v>8.0193485680105531E-5</v>
      </c>
      <c r="AE2416">
        <f t="shared" si="714"/>
        <v>0</v>
      </c>
      <c r="AH2416" s="4" t="e">
        <f t="shared" si="715"/>
        <v>#VALUE!</v>
      </c>
      <c r="AK2416" s="4">
        <f t="shared" si="716"/>
        <v>1.5580849334378342E-4</v>
      </c>
      <c r="AL2416">
        <f t="shared" si="717"/>
        <v>0</v>
      </c>
      <c r="AO2416" s="4">
        <f t="shared" si="718"/>
        <v>1.85</v>
      </c>
      <c r="AQ2416">
        <v>4</v>
      </c>
      <c r="AR2416" s="4">
        <f t="shared" si="719"/>
        <v>1562.2393460000001</v>
      </c>
      <c r="AT2416">
        <v>1562.2393460000001</v>
      </c>
      <c r="AU2416">
        <v>1562.2393460000001</v>
      </c>
      <c r="AV2416" s="4">
        <f t="shared" si="720"/>
        <v>167192</v>
      </c>
      <c r="AX2416">
        <v>167192</v>
      </c>
      <c r="AY2416">
        <v>167192</v>
      </c>
      <c r="AZ2416" s="4" t="e">
        <f t="shared" si="721"/>
        <v>#VALUE!</v>
      </c>
      <c r="BC2416" s="4" t="e">
        <f t="shared" si="722"/>
        <v>#VALUE!</v>
      </c>
      <c r="BF2416" s="4">
        <v>0</v>
      </c>
      <c r="BG2416" s="4">
        <v>0</v>
      </c>
      <c r="BH2416" s="4">
        <f t="shared" si="704"/>
        <v>55</v>
      </c>
      <c r="BJ2416">
        <v>55</v>
      </c>
    </row>
    <row r="2417" spans="1:62" x14ac:dyDescent="0.25">
      <c r="A2417" s="4" t="s">
        <v>181</v>
      </c>
      <c r="B2417" s="4">
        <v>2009</v>
      </c>
      <c r="C2417" s="4">
        <v>1</v>
      </c>
      <c r="E2417" s="4">
        <f t="shared" si="705"/>
        <v>8.3240859115401547E-4</v>
      </c>
      <c r="F2417">
        <v>369</v>
      </c>
      <c r="H2417" s="4">
        <f t="shared" si="706"/>
        <v>1.5748945251007979E-2</v>
      </c>
      <c r="I2417">
        <f t="shared" si="707"/>
        <v>27</v>
      </c>
      <c r="K2417">
        <v>27</v>
      </c>
      <c r="M2417">
        <f t="shared" si="708"/>
        <v>1.8731145170040577E-4</v>
      </c>
      <c r="O2417" s="4">
        <f t="shared" si="709"/>
        <v>0</v>
      </c>
      <c r="Q2417">
        <v>0</v>
      </c>
      <c r="S2417" s="4">
        <f t="shared" si="710"/>
        <v>8.675140700055771E-5</v>
      </c>
      <c r="W2417" s="4">
        <f t="shared" si="711"/>
        <v>0</v>
      </c>
      <c r="X2417">
        <v>0</v>
      </c>
      <c r="AB2417" s="4">
        <f t="shared" si="712"/>
        <v>42</v>
      </c>
      <c r="AC2417" s="3">
        <v>42</v>
      </c>
      <c r="AD2417" s="4">
        <f t="shared" si="713"/>
        <v>7.1794533056143372E-5</v>
      </c>
      <c r="AE2417">
        <f t="shared" si="714"/>
        <v>0</v>
      </c>
      <c r="AH2417" s="4" t="e">
        <f t="shared" si="715"/>
        <v>#VALUE!</v>
      </c>
      <c r="AK2417" s="4">
        <f t="shared" si="716"/>
        <v>1.4346787349253022E-4</v>
      </c>
      <c r="AL2417">
        <f t="shared" si="717"/>
        <v>0</v>
      </c>
      <c r="AO2417" s="4">
        <f t="shared" si="718"/>
        <v>1.85</v>
      </c>
      <c r="AQ2417">
        <v>4.2</v>
      </c>
      <c r="AR2417" s="4">
        <f t="shared" si="719"/>
        <v>1264.78998</v>
      </c>
      <c r="AT2417">
        <v>1264.78998</v>
      </c>
      <c r="AU2417">
        <v>1264.78998</v>
      </c>
      <c r="AV2417" s="4">
        <f t="shared" si="720"/>
        <v>967667</v>
      </c>
      <c r="AX2417">
        <v>967667</v>
      </c>
      <c r="AY2417">
        <v>967667</v>
      </c>
      <c r="AZ2417" s="4" t="e">
        <f t="shared" si="721"/>
        <v>#VALUE!</v>
      </c>
      <c r="BC2417" s="4" t="e">
        <f t="shared" si="722"/>
        <v>#VALUE!</v>
      </c>
      <c r="BF2417" s="4">
        <v>0</v>
      </c>
      <c r="BG2417" s="4">
        <v>0</v>
      </c>
      <c r="BH2417" s="4">
        <f t="shared" si="704"/>
        <v>54.3</v>
      </c>
      <c r="BJ2417">
        <v>54.3</v>
      </c>
    </row>
    <row r="2418" spans="1:62" x14ac:dyDescent="0.25">
      <c r="A2418" s="4" t="s">
        <v>181</v>
      </c>
      <c r="B2418" s="4">
        <v>2008</v>
      </c>
      <c r="C2418" s="4">
        <v>1</v>
      </c>
      <c r="E2418" s="4">
        <f t="shared" si="705"/>
        <v>7.473289346408105E-4</v>
      </c>
      <c r="F2418">
        <v>377</v>
      </c>
      <c r="H2418" s="4">
        <f t="shared" si="706"/>
        <v>1.5748945251007979E-2</v>
      </c>
      <c r="I2418">
        <f t="shared" si="707"/>
        <v>27</v>
      </c>
      <c r="K2418">
        <v>27</v>
      </c>
      <c r="M2418">
        <f t="shared" si="708"/>
        <v>1.8731145170040577E-4</v>
      </c>
      <c r="O2418" s="4">
        <f t="shared" si="709"/>
        <v>0</v>
      </c>
      <c r="Q2418">
        <v>0</v>
      </c>
      <c r="S2418" s="4">
        <f t="shared" si="710"/>
        <v>8.675140700055771E-5</v>
      </c>
      <c r="W2418" s="4">
        <f t="shared" si="711"/>
        <v>0</v>
      </c>
      <c r="X2418">
        <v>0</v>
      </c>
      <c r="AB2418" s="4">
        <f t="shared" si="712"/>
        <v>42</v>
      </c>
      <c r="AC2418" s="3">
        <v>42</v>
      </c>
      <c r="AD2418" s="4">
        <f t="shared" si="713"/>
        <v>6.3935044745852142E-5</v>
      </c>
      <c r="AE2418">
        <f t="shared" si="714"/>
        <v>0</v>
      </c>
      <c r="AH2418" s="4" t="e">
        <f t="shared" si="715"/>
        <v>#VALUE!</v>
      </c>
      <c r="AK2418" s="4">
        <f t="shared" si="716"/>
        <v>1.316489918616646E-4</v>
      </c>
      <c r="AL2418">
        <f t="shared" si="717"/>
        <v>0</v>
      </c>
      <c r="AO2418" s="4">
        <f t="shared" si="718"/>
        <v>1.85</v>
      </c>
      <c r="AQ2418">
        <v>4.2</v>
      </c>
      <c r="AR2418" s="4">
        <f t="shared" si="719"/>
        <v>1678.7118620000001</v>
      </c>
      <c r="AT2418">
        <v>1678.7118620000001</v>
      </c>
      <c r="AU2418">
        <v>1678.7118620000001</v>
      </c>
      <c r="AV2418" s="4">
        <f t="shared" si="720"/>
        <v>9263136</v>
      </c>
      <c r="AX2418">
        <v>9263136</v>
      </c>
      <c r="AY2418">
        <v>9263136</v>
      </c>
      <c r="AZ2418" s="4" t="e">
        <f t="shared" si="721"/>
        <v>#VALUE!</v>
      </c>
      <c r="BC2418" s="4" t="e">
        <f t="shared" si="722"/>
        <v>#VALUE!</v>
      </c>
      <c r="BF2418" s="4">
        <v>0</v>
      </c>
      <c r="BG2418" s="4">
        <v>0</v>
      </c>
      <c r="BH2418" s="4">
        <f t="shared" si="704"/>
        <v>53.6</v>
      </c>
      <c r="BJ2418">
        <v>53.6</v>
      </c>
    </row>
    <row r="2419" spans="1:62" x14ac:dyDescent="0.25">
      <c r="A2419" s="4" t="s">
        <v>181</v>
      </c>
      <c r="B2419" s="4">
        <v>2007</v>
      </c>
      <c r="C2419" s="4">
        <v>1</v>
      </c>
      <c r="E2419" s="4">
        <f t="shared" si="705"/>
        <v>7.07008641894642E-4</v>
      </c>
      <c r="F2419">
        <v>381</v>
      </c>
      <c r="H2419" s="4">
        <f t="shared" si="706"/>
        <v>1.5748945251007979E-2</v>
      </c>
      <c r="I2419">
        <f t="shared" si="707"/>
        <v>27</v>
      </c>
      <c r="K2419">
        <v>27</v>
      </c>
      <c r="M2419">
        <f t="shared" si="708"/>
        <v>1.8731145170040577E-4</v>
      </c>
      <c r="O2419" s="4">
        <f t="shared" si="709"/>
        <v>0</v>
      </c>
      <c r="Q2419">
        <v>0</v>
      </c>
      <c r="S2419" s="4">
        <f t="shared" si="710"/>
        <v>8.675140700055771E-5</v>
      </c>
      <c r="W2419" s="4">
        <f t="shared" si="711"/>
        <v>0</v>
      </c>
      <c r="X2419">
        <v>0</v>
      </c>
      <c r="AB2419" s="4">
        <f t="shared" si="712"/>
        <v>43</v>
      </c>
      <c r="AC2419" s="3">
        <v>43</v>
      </c>
      <c r="AD2419" s="4">
        <f t="shared" si="713"/>
        <v>5.6612874738564419E-5</v>
      </c>
      <c r="AE2419">
        <f t="shared" si="714"/>
        <v>0</v>
      </c>
      <c r="AH2419" s="4" t="e">
        <f t="shared" si="715"/>
        <v>#VALUE!</v>
      </c>
      <c r="AK2419" s="4">
        <f t="shared" si="716"/>
        <v>1.2036088464008359E-4</v>
      </c>
      <c r="AL2419">
        <f t="shared" si="717"/>
        <v>0</v>
      </c>
      <c r="AO2419" s="4">
        <f t="shared" si="718"/>
        <v>1.85</v>
      </c>
      <c r="AQ2419">
        <v>4.2</v>
      </c>
      <c r="AR2419" s="4">
        <f t="shared" si="719"/>
        <v>1766.9475950000001</v>
      </c>
      <c r="AT2419">
        <v>1766.9475950000001</v>
      </c>
      <c r="AV2419" s="4">
        <f t="shared" si="720"/>
        <v>88568</v>
      </c>
      <c r="AX2419">
        <v>88568</v>
      </c>
      <c r="AY2419">
        <v>88568</v>
      </c>
      <c r="AZ2419" s="4" t="e">
        <f t="shared" si="721"/>
        <v>#VALUE!</v>
      </c>
      <c r="BC2419" s="4" t="e">
        <f t="shared" si="722"/>
        <v>#VALUE!</v>
      </c>
      <c r="BF2419" s="4">
        <v>0</v>
      </c>
      <c r="BG2419" s="4">
        <v>0</v>
      </c>
      <c r="BH2419" s="4">
        <f t="shared" si="704"/>
        <v>53.1</v>
      </c>
      <c r="BJ2419">
        <v>53.1</v>
      </c>
    </row>
    <row r="2420" spans="1:62" x14ac:dyDescent="0.25">
      <c r="A2420" s="4" t="s">
        <v>181</v>
      </c>
      <c r="B2420" s="4">
        <v>2006</v>
      </c>
      <c r="C2420" s="4">
        <v>1</v>
      </c>
      <c r="E2420" s="4">
        <f t="shared" si="705"/>
        <v>6.8740472112636865E-4</v>
      </c>
      <c r="F2420">
        <v>383</v>
      </c>
      <c r="H2420" s="4">
        <f t="shared" si="706"/>
        <v>1.5407265135223169E-2</v>
      </c>
      <c r="I2420">
        <f t="shared" si="707"/>
        <v>28</v>
      </c>
      <c r="K2420">
        <v>28</v>
      </c>
      <c r="M2420">
        <f t="shared" si="708"/>
        <v>1.8731145170040577E-4</v>
      </c>
      <c r="O2420" s="4">
        <f t="shared" si="709"/>
        <v>0</v>
      </c>
      <c r="Q2420">
        <v>0</v>
      </c>
      <c r="S2420" s="4">
        <f t="shared" si="710"/>
        <v>8.675140700055771E-5</v>
      </c>
      <c r="W2420" s="4">
        <f t="shared" si="711"/>
        <v>0</v>
      </c>
      <c r="X2420">
        <v>0</v>
      </c>
      <c r="AB2420" s="4">
        <f t="shared" si="712"/>
        <v>43</v>
      </c>
      <c r="AC2420" s="3">
        <v>43</v>
      </c>
      <c r="AD2420" s="4">
        <f t="shared" si="713"/>
        <v>4.9823825032099293E-5</v>
      </c>
      <c r="AE2420">
        <f t="shared" si="714"/>
        <v>0</v>
      </c>
      <c r="AH2420" s="4" t="e">
        <f t="shared" si="715"/>
        <v>#VALUE!</v>
      </c>
      <c r="AK2420" s="4">
        <f t="shared" si="716"/>
        <v>1.0961140967653954E-4</v>
      </c>
      <c r="AL2420">
        <f t="shared" si="717"/>
        <v>0</v>
      </c>
      <c r="AO2420" s="4">
        <f t="shared" si="718"/>
        <v>1.85</v>
      </c>
      <c r="AQ2420">
        <v>4.0999999999999996</v>
      </c>
      <c r="AR2420" s="4">
        <f t="shared" si="719"/>
        <v>1766.9475950000001</v>
      </c>
      <c r="AT2420">
        <v>1766.9475950000001</v>
      </c>
      <c r="AV2420" s="4">
        <f t="shared" si="720"/>
        <v>8468152</v>
      </c>
      <c r="AX2420">
        <v>8468152</v>
      </c>
      <c r="AY2420">
        <v>8468152</v>
      </c>
      <c r="AZ2420" s="4" t="e">
        <f t="shared" si="721"/>
        <v>#VALUE!</v>
      </c>
      <c r="BC2420" s="4" t="e">
        <f t="shared" si="722"/>
        <v>#VALUE!</v>
      </c>
      <c r="BF2420" s="4">
        <v>0</v>
      </c>
      <c r="BG2420" s="4">
        <v>0</v>
      </c>
      <c r="BH2420" s="4">
        <f t="shared" si="704"/>
        <v>52.5</v>
      </c>
      <c r="BJ2420">
        <v>52.5</v>
      </c>
    </row>
    <row r="2421" spans="1:62" x14ac:dyDescent="0.25">
      <c r="A2421" s="4" t="s">
        <v>181</v>
      </c>
      <c r="B2421" s="4">
        <v>2005</v>
      </c>
      <c r="C2421" s="4">
        <v>1</v>
      </c>
      <c r="E2421" s="4">
        <f t="shared" si="705"/>
        <v>6.8740472112636865E-4</v>
      </c>
      <c r="F2421">
        <v>383</v>
      </c>
      <c r="H2421" s="4">
        <f t="shared" si="706"/>
        <v>1.5407265135223169E-2</v>
      </c>
      <c r="I2421">
        <f t="shared" si="707"/>
        <v>28</v>
      </c>
      <c r="K2421">
        <v>28</v>
      </c>
      <c r="M2421">
        <f t="shared" si="708"/>
        <v>1.8731145170040577E-4</v>
      </c>
      <c r="O2421" s="4">
        <f t="shared" si="709"/>
        <v>0</v>
      </c>
      <c r="Q2421">
        <v>0</v>
      </c>
      <c r="S2421" s="4">
        <f t="shared" si="710"/>
        <v>8.675140700055771E-5</v>
      </c>
      <c r="W2421" s="4">
        <f t="shared" si="711"/>
        <v>0</v>
      </c>
      <c r="X2421">
        <v>0</v>
      </c>
      <c r="AB2421" s="4">
        <f t="shared" si="712"/>
        <v>44</v>
      </c>
      <c r="AC2421" s="3">
        <v>44</v>
      </c>
      <c r="AD2421" s="4">
        <f t="shared" si="713"/>
        <v>4.3561532392087452E-5</v>
      </c>
      <c r="AE2421">
        <f t="shared" si="714"/>
        <v>0</v>
      </c>
      <c r="AH2421" s="4" t="e">
        <f t="shared" si="715"/>
        <v>#VALUE!</v>
      </c>
      <c r="AK2421" s="4">
        <f t="shared" si="716"/>
        <v>9.9407107922478522E-5</v>
      </c>
      <c r="AL2421">
        <f t="shared" si="717"/>
        <v>0</v>
      </c>
      <c r="AO2421" s="4">
        <f t="shared" si="718"/>
        <v>1.85</v>
      </c>
      <c r="AQ2421">
        <v>3.9</v>
      </c>
      <c r="AR2421" s="4">
        <f t="shared" si="719"/>
        <v>1766.9475950000001</v>
      </c>
      <c r="AT2421">
        <v>1766.9475950000001</v>
      </c>
      <c r="AV2421" s="4">
        <f t="shared" si="720"/>
        <v>818877</v>
      </c>
      <c r="AX2421">
        <v>818877</v>
      </c>
      <c r="AY2421">
        <v>818877</v>
      </c>
      <c r="AZ2421" s="4" t="e">
        <f t="shared" si="721"/>
        <v>#VALUE!</v>
      </c>
      <c r="BC2421" s="4" t="e">
        <f t="shared" si="722"/>
        <v>#VALUE!</v>
      </c>
      <c r="BF2421" s="4">
        <v>0</v>
      </c>
      <c r="BG2421" s="4">
        <v>0</v>
      </c>
      <c r="BH2421" s="4">
        <f t="shared" si="704"/>
        <v>51.9</v>
      </c>
      <c r="BJ2421">
        <v>51.9</v>
      </c>
    </row>
    <row r="2422" spans="1:62" x14ac:dyDescent="0.25">
      <c r="A2422" s="4" t="s">
        <v>181</v>
      </c>
      <c r="B2422" s="4">
        <v>2004</v>
      </c>
      <c r="C2422" s="4">
        <v>1</v>
      </c>
      <c r="E2422" s="4">
        <f t="shared" si="705"/>
        <v>6.8740472112636865E-4</v>
      </c>
      <c r="F2422">
        <v>383</v>
      </c>
      <c r="H2422" s="4">
        <f t="shared" si="706"/>
        <v>1.5043607928233524E-2</v>
      </c>
      <c r="I2422">
        <f t="shared" si="707"/>
        <v>29</v>
      </c>
      <c r="K2422">
        <v>29</v>
      </c>
      <c r="M2422">
        <f t="shared" si="708"/>
        <v>1.8731145170040577E-4</v>
      </c>
      <c r="O2422" s="4">
        <f t="shared" si="709"/>
        <v>0</v>
      </c>
      <c r="Q2422">
        <v>0</v>
      </c>
      <c r="S2422" s="4">
        <f t="shared" si="710"/>
        <v>8.675140700055771E-5</v>
      </c>
      <c r="W2422" s="4">
        <f t="shared" si="711"/>
        <v>0</v>
      </c>
      <c r="X2422">
        <v>0</v>
      </c>
      <c r="AB2422" s="4">
        <f t="shared" si="712"/>
        <v>45</v>
      </c>
      <c r="AC2422" s="3">
        <v>45</v>
      </c>
      <c r="AD2422" s="4">
        <f t="shared" si="713"/>
        <v>3.781736970371501E-5</v>
      </c>
      <c r="AE2422">
        <f t="shared" si="714"/>
        <v>0</v>
      </c>
      <c r="AH2422" s="4" t="e">
        <f t="shared" si="715"/>
        <v>#VALUE!</v>
      </c>
      <c r="AK2422" s="4">
        <f t="shared" si="716"/>
        <v>8.975306075397041E-5</v>
      </c>
      <c r="AL2422">
        <f t="shared" si="717"/>
        <v>0</v>
      </c>
      <c r="AO2422" s="4">
        <f t="shared" si="718"/>
        <v>1.85</v>
      </c>
      <c r="AQ2422">
        <v>3.8</v>
      </c>
      <c r="AR2422" s="4">
        <f t="shared" si="719"/>
        <v>1766.9475950000001</v>
      </c>
      <c r="AT2422">
        <v>1766.9475950000001</v>
      </c>
      <c r="AV2422" s="4">
        <f t="shared" si="720"/>
        <v>7787655</v>
      </c>
      <c r="AX2422">
        <v>7787655</v>
      </c>
      <c r="AY2422">
        <v>7787655</v>
      </c>
      <c r="AZ2422" s="4" t="e">
        <f t="shared" si="721"/>
        <v>#VALUE!</v>
      </c>
      <c r="BC2422" s="4" t="e">
        <f t="shared" si="722"/>
        <v>#VALUE!</v>
      </c>
      <c r="BF2422" s="4">
        <v>0</v>
      </c>
      <c r="BG2422" s="4">
        <v>0</v>
      </c>
      <c r="BH2422" s="4">
        <f t="shared" si="704"/>
        <v>51.4</v>
      </c>
      <c r="BJ2422">
        <v>51.4</v>
      </c>
    </row>
    <row r="2423" spans="1:62" x14ac:dyDescent="0.25">
      <c r="A2423" s="4" t="s">
        <v>181</v>
      </c>
      <c r="B2423" s="4">
        <v>2003</v>
      </c>
      <c r="C2423" s="4">
        <v>1</v>
      </c>
      <c r="E2423" s="4">
        <f t="shared" si="705"/>
        <v>6.8740472112636865E-4</v>
      </c>
      <c r="F2423">
        <v>383</v>
      </c>
      <c r="H2423" s="4">
        <f t="shared" si="706"/>
        <v>1.5043607928233524E-2</v>
      </c>
      <c r="I2423">
        <f t="shared" si="707"/>
        <v>29</v>
      </c>
      <c r="K2423">
        <v>29</v>
      </c>
      <c r="M2423">
        <f t="shared" si="708"/>
        <v>1.8731145170040577E-4</v>
      </c>
      <c r="O2423" s="4">
        <f t="shared" si="709"/>
        <v>0</v>
      </c>
      <c r="Q2423">
        <v>0</v>
      </c>
      <c r="S2423" s="4">
        <f t="shared" si="710"/>
        <v>8.675140700055771E-5</v>
      </c>
      <c r="W2423" s="4">
        <f t="shared" si="711"/>
        <v>0</v>
      </c>
      <c r="X2423">
        <v>0</v>
      </c>
      <c r="AB2423" s="4">
        <f t="shared" si="712"/>
        <v>46</v>
      </c>
      <c r="AC2423" s="3">
        <v>46</v>
      </c>
      <c r="AD2423" s="4">
        <f t="shared" si="713"/>
        <v>3.2580366492945336E-5</v>
      </c>
      <c r="AE2423">
        <f t="shared" si="714"/>
        <v>0</v>
      </c>
      <c r="AH2423" s="4" t="e">
        <f t="shared" si="715"/>
        <v>#VALUE!</v>
      </c>
      <c r="AK2423" s="4">
        <f t="shared" si="716"/>
        <v>8.0652744640989413E-5</v>
      </c>
      <c r="AL2423">
        <f t="shared" si="717"/>
        <v>0</v>
      </c>
      <c r="AO2423" s="4">
        <f t="shared" si="718"/>
        <v>1.85</v>
      </c>
      <c r="AQ2423">
        <v>3.5</v>
      </c>
      <c r="AR2423" s="4">
        <f t="shared" si="719"/>
        <v>1766.9475950000001</v>
      </c>
      <c r="AT2423">
        <v>1766.9475950000001</v>
      </c>
      <c r="AV2423" s="4">
        <f t="shared" si="720"/>
        <v>751642</v>
      </c>
      <c r="AX2423">
        <v>751642</v>
      </c>
      <c r="AY2423">
        <v>751642</v>
      </c>
      <c r="AZ2423" s="4" t="e">
        <f t="shared" si="721"/>
        <v>#VALUE!</v>
      </c>
      <c r="BC2423" s="4" t="e">
        <f t="shared" si="722"/>
        <v>#VALUE!</v>
      </c>
      <c r="BF2423" s="4">
        <v>0</v>
      </c>
      <c r="BG2423" s="4">
        <v>0</v>
      </c>
      <c r="BH2423" s="4">
        <f t="shared" si="704"/>
        <v>58</v>
      </c>
      <c r="BJ2423">
        <v>58</v>
      </c>
    </row>
    <row r="2424" spans="1:62" x14ac:dyDescent="0.25">
      <c r="A2424" s="4" t="s">
        <v>181</v>
      </c>
      <c r="B2424" s="4">
        <v>2002</v>
      </c>
      <c r="C2424" s="4">
        <v>1</v>
      </c>
      <c r="E2424" s="4">
        <f t="shared" si="705"/>
        <v>6.9716033932371848E-4</v>
      </c>
      <c r="F2424">
        <v>382</v>
      </c>
      <c r="H2424" s="4">
        <f t="shared" si="706"/>
        <v>1.4659893767699236E-2</v>
      </c>
      <c r="I2424">
        <f t="shared" si="707"/>
        <v>30</v>
      </c>
      <c r="K2424">
        <v>30</v>
      </c>
      <c r="M2424">
        <f t="shared" si="708"/>
        <v>1.8731145170040577E-4</v>
      </c>
      <c r="O2424" s="4">
        <f t="shared" si="709"/>
        <v>0</v>
      </c>
      <c r="Q2424">
        <v>0</v>
      </c>
      <c r="S2424" s="4">
        <f t="shared" si="710"/>
        <v>8.675140700055771E-5</v>
      </c>
      <c r="W2424" s="4">
        <f t="shared" si="711"/>
        <v>0</v>
      </c>
      <c r="X2424">
        <v>0</v>
      </c>
      <c r="AB2424" s="4">
        <f t="shared" si="712"/>
        <v>48</v>
      </c>
      <c r="AC2424" s="3">
        <v>48</v>
      </c>
      <c r="AD2424" s="4">
        <f t="shared" si="713"/>
        <v>2.7837153702063522E-5</v>
      </c>
      <c r="AE2424">
        <f t="shared" si="714"/>
        <v>0</v>
      </c>
      <c r="AH2424" s="4" t="e">
        <f t="shared" si="715"/>
        <v>#VALUE!</v>
      </c>
      <c r="AK2424" s="4">
        <f t="shared" si="716"/>
        <v>7.2107885017077194E-5</v>
      </c>
      <c r="AL2424">
        <f t="shared" si="717"/>
        <v>0</v>
      </c>
      <c r="AO2424" s="4">
        <f t="shared" si="718"/>
        <v>1.85</v>
      </c>
      <c r="AQ2424">
        <v>3.3</v>
      </c>
      <c r="AR2424" s="4">
        <f t="shared" si="719"/>
        <v>1766.9475950000001</v>
      </c>
      <c r="AT2424">
        <v>1766.9475950000001</v>
      </c>
      <c r="AV2424" s="4">
        <f t="shared" si="720"/>
        <v>7237276</v>
      </c>
      <c r="AX2424">
        <v>7237276</v>
      </c>
      <c r="AY2424">
        <v>7237276</v>
      </c>
      <c r="AZ2424" s="4" t="e">
        <f t="shared" si="721"/>
        <v>#VALUE!</v>
      </c>
      <c r="BC2424" s="4" t="e">
        <f t="shared" si="722"/>
        <v>#VALUE!</v>
      </c>
      <c r="BF2424" s="4">
        <v>0</v>
      </c>
      <c r="BG2424" s="4">
        <v>0</v>
      </c>
      <c r="BH2424" s="4">
        <f t="shared" si="704"/>
        <v>52</v>
      </c>
      <c r="BJ2424">
        <v>52</v>
      </c>
    </row>
    <row r="2425" spans="1:62" x14ac:dyDescent="0.25">
      <c r="A2425" s="4" t="s">
        <v>181</v>
      </c>
      <c r="B2425" s="4">
        <v>2001</v>
      </c>
      <c r="C2425" s="4">
        <v>1</v>
      </c>
      <c r="E2425" s="4">
        <f t="shared" si="705"/>
        <v>7.07008641894642E-4</v>
      </c>
      <c r="F2425">
        <v>381</v>
      </c>
      <c r="H2425" s="4">
        <f t="shared" si="706"/>
        <v>1.4659893767699236E-2</v>
      </c>
      <c r="I2425">
        <f t="shared" si="707"/>
        <v>30</v>
      </c>
      <c r="K2425">
        <v>30</v>
      </c>
      <c r="M2425">
        <f t="shared" si="708"/>
        <v>1.8731145170040577E-4</v>
      </c>
      <c r="O2425" s="4">
        <f t="shared" si="709"/>
        <v>0</v>
      </c>
      <c r="Q2425">
        <v>0</v>
      </c>
      <c r="S2425" s="4">
        <f t="shared" si="710"/>
        <v>8.675140700055771E-5</v>
      </c>
      <c r="W2425" s="4">
        <f t="shared" si="711"/>
        <v>0</v>
      </c>
      <c r="X2425">
        <v>0</v>
      </c>
      <c r="AB2425" s="4">
        <f t="shared" si="712"/>
        <v>49</v>
      </c>
      <c r="AC2425" s="3">
        <v>49</v>
      </c>
      <c r="AD2425" s="4">
        <f t="shared" si="713"/>
        <v>2.3571938254290584E-5</v>
      </c>
      <c r="AE2425">
        <f t="shared" si="714"/>
        <v>0</v>
      </c>
      <c r="AH2425" s="4" t="e">
        <f t="shared" si="715"/>
        <v>#VALUE!</v>
      </c>
      <c r="AK2425" s="4">
        <f t="shared" si="716"/>
        <v>6.4118311637130108E-5</v>
      </c>
      <c r="AL2425">
        <f t="shared" si="717"/>
        <v>0</v>
      </c>
      <c r="AO2425" s="4">
        <f t="shared" si="718"/>
        <v>1.85</v>
      </c>
      <c r="AQ2425">
        <v>3</v>
      </c>
      <c r="AR2425" s="4">
        <f t="shared" si="719"/>
        <v>1766.9475950000001</v>
      </c>
      <c r="AT2425">
        <v>1766.9475950000001</v>
      </c>
      <c r="AV2425" s="4">
        <f t="shared" si="720"/>
        <v>6974442</v>
      </c>
      <c r="AX2425">
        <v>6974442</v>
      </c>
      <c r="AY2425">
        <v>6974442</v>
      </c>
      <c r="AZ2425" s="4" t="e">
        <f t="shared" si="721"/>
        <v>#VALUE!</v>
      </c>
      <c r="BC2425" s="4" t="e">
        <f t="shared" si="722"/>
        <v>#VALUE!</v>
      </c>
      <c r="BF2425" s="4">
        <v>0</v>
      </c>
      <c r="BG2425" s="4">
        <v>0</v>
      </c>
      <c r="BH2425" s="4">
        <f t="shared" si="704"/>
        <v>49.6</v>
      </c>
      <c r="BJ2425">
        <v>49.6</v>
      </c>
    </row>
    <row r="2426" spans="1:62" x14ac:dyDescent="0.25">
      <c r="A2426" s="4" t="s">
        <v>181</v>
      </c>
      <c r="B2426" s="4">
        <v>2000</v>
      </c>
      <c r="C2426" s="4">
        <v>1</v>
      </c>
      <c r="E2426" s="4">
        <f t="shared" si="705"/>
        <v>1.9075704515984933E-3</v>
      </c>
      <c r="F2426">
        <v>38</v>
      </c>
      <c r="H2426" s="4">
        <f t="shared" si="706"/>
        <v>1.4258111523562302E-2</v>
      </c>
      <c r="I2426">
        <f t="shared" si="707"/>
        <v>31</v>
      </c>
      <c r="K2426">
        <v>31</v>
      </c>
      <c r="M2426">
        <f t="shared" si="708"/>
        <v>1.8731145170040577E-4</v>
      </c>
      <c r="O2426" s="4">
        <f t="shared" si="709"/>
        <v>0</v>
      </c>
      <c r="Q2426">
        <v>0</v>
      </c>
      <c r="S2426" s="4">
        <f t="shared" si="710"/>
        <v>8.675140700055771E-5</v>
      </c>
      <c r="W2426" s="4">
        <f t="shared" si="711"/>
        <v>0</v>
      </c>
      <c r="X2426">
        <v>0</v>
      </c>
      <c r="AB2426" s="4">
        <f t="shared" si="712"/>
        <v>50</v>
      </c>
      <c r="AC2426" s="3">
        <v>50</v>
      </c>
      <c r="AD2426" s="4">
        <f t="shared" si="713"/>
        <v>1.97665132880251E-5</v>
      </c>
      <c r="AE2426">
        <f t="shared" si="714"/>
        <v>0</v>
      </c>
      <c r="AH2426" s="4" t="e">
        <f t="shared" si="715"/>
        <v>#VALUE!</v>
      </c>
      <c r="AK2426" s="4">
        <f t="shared" si="716"/>
        <v>5.6681818194785878E-5</v>
      </c>
      <c r="AL2426">
        <f t="shared" si="717"/>
        <v>0</v>
      </c>
      <c r="AO2426" s="4">
        <f t="shared" si="718"/>
        <v>1.85</v>
      </c>
      <c r="AQ2426">
        <v>2.7</v>
      </c>
      <c r="AR2426" s="4">
        <f t="shared" si="719"/>
        <v>1766.9475950000001</v>
      </c>
      <c r="AT2426">
        <v>1766.9475950000001</v>
      </c>
      <c r="AV2426" s="4">
        <f t="shared" si="720"/>
        <v>67656</v>
      </c>
      <c r="AX2426">
        <v>67656</v>
      </c>
      <c r="AY2426">
        <v>67656</v>
      </c>
      <c r="AZ2426" s="4" t="e">
        <f t="shared" si="721"/>
        <v>#VALUE!</v>
      </c>
      <c r="BC2426" s="4" t="e">
        <f t="shared" si="722"/>
        <v>#VALUE!</v>
      </c>
      <c r="BF2426" s="4">
        <v>0</v>
      </c>
      <c r="BG2426" s="4">
        <v>0</v>
      </c>
      <c r="BH2426" s="4">
        <f t="shared" si="704"/>
        <v>48.9</v>
      </c>
      <c r="BJ2426">
        <v>48.9</v>
      </c>
    </row>
    <row r="2427" spans="1:62" x14ac:dyDescent="0.25">
      <c r="A2427" s="4" t="s">
        <v>182</v>
      </c>
      <c r="B2427" s="4">
        <v>2015</v>
      </c>
      <c r="C2427" s="4">
        <v>0</v>
      </c>
      <c r="E2427" s="4">
        <f t="shared" si="705"/>
        <v>2.188206235158419E-3</v>
      </c>
      <c r="F2427">
        <v>56</v>
      </c>
      <c r="H2427" s="4">
        <f t="shared" si="706"/>
        <v>1.4041262411569241E-2</v>
      </c>
      <c r="I2427">
        <f t="shared" si="707"/>
        <v>1</v>
      </c>
      <c r="K2427">
        <v>1</v>
      </c>
      <c r="M2427">
        <f t="shared" si="708"/>
        <v>1.8731145170040577E-4</v>
      </c>
      <c r="O2427" s="4">
        <f t="shared" si="709"/>
        <v>0</v>
      </c>
      <c r="Q2427">
        <v>0</v>
      </c>
      <c r="S2427" s="4">
        <f t="shared" si="710"/>
        <v>1.2961300520541614E-2</v>
      </c>
      <c r="T2427">
        <v>97</v>
      </c>
      <c r="W2427" s="4">
        <f t="shared" si="711"/>
        <v>115</v>
      </c>
      <c r="X2427">
        <v>115</v>
      </c>
      <c r="Y2427" s="4">
        <v>66.599999999999994</v>
      </c>
      <c r="AB2427" s="4">
        <f t="shared" si="712"/>
        <v>1</v>
      </c>
      <c r="AC2427" s="3">
        <v>1</v>
      </c>
      <c r="AD2427" s="4">
        <f t="shared" si="713"/>
        <v>1.47420874835627E-2</v>
      </c>
      <c r="AE2427">
        <f t="shared" si="714"/>
        <v>97</v>
      </c>
      <c r="AG2427">
        <v>97</v>
      </c>
      <c r="AH2427" s="4" t="e">
        <f t="shared" si="715"/>
        <v>#VALUE!</v>
      </c>
      <c r="AK2427" s="4">
        <f t="shared" si="716"/>
        <v>1.3592639050236893E-2</v>
      </c>
      <c r="AL2427">
        <f t="shared" si="717"/>
        <v>97</v>
      </c>
      <c r="AN2427">
        <v>97</v>
      </c>
      <c r="AO2427" s="4">
        <f t="shared" si="718"/>
        <v>0.1</v>
      </c>
      <c r="AQ2427">
        <v>0.1</v>
      </c>
      <c r="AR2427" s="4">
        <f t="shared" si="719"/>
        <v>10972.078698625</v>
      </c>
      <c r="AT2427">
        <v>25683.845649999999</v>
      </c>
      <c r="AU2427">
        <v>25683.845649999999</v>
      </c>
      <c r="AV2427" s="4">
        <f t="shared" si="720"/>
        <v>10715281.625</v>
      </c>
      <c r="AX2427">
        <v>46447697</v>
      </c>
      <c r="AY2427">
        <v>46447697</v>
      </c>
      <c r="AZ2427" s="4">
        <f t="shared" si="721"/>
        <v>0.6</v>
      </c>
      <c r="BB2427">
        <v>0.6</v>
      </c>
      <c r="BC2427" s="4">
        <f t="shared" si="722"/>
        <v>0.5</v>
      </c>
      <c r="BE2427">
        <v>0.5</v>
      </c>
      <c r="BF2427" s="4">
        <v>0.88200000000000001</v>
      </c>
      <c r="BG2427" s="4">
        <v>17.7</v>
      </c>
      <c r="BH2427" s="4">
        <f t="shared" si="704"/>
        <v>82.8</v>
      </c>
      <c r="BJ2427">
        <v>82.8</v>
      </c>
    </row>
    <row r="2428" spans="1:62" x14ac:dyDescent="0.25">
      <c r="A2428" s="4" t="s">
        <v>182</v>
      </c>
      <c r="B2428" s="4">
        <v>2014</v>
      </c>
      <c r="C2428" s="4">
        <v>0</v>
      </c>
      <c r="E2428" s="4">
        <f t="shared" si="705"/>
        <v>2.2189579777369211E-3</v>
      </c>
      <c r="F2428">
        <v>58</v>
      </c>
      <c r="H2428" s="4">
        <f t="shared" si="706"/>
        <v>1.4041262411569241E-2</v>
      </c>
      <c r="I2428">
        <f t="shared" si="707"/>
        <v>1</v>
      </c>
      <c r="K2428">
        <v>1</v>
      </c>
      <c r="L2428" s="4">
        <v>0.01</v>
      </c>
      <c r="M2428">
        <f t="shared" si="708"/>
        <v>1.8877763071938348E-4</v>
      </c>
      <c r="O2428" s="4">
        <f t="shared" si="709"/>
        <v>42.988476249999998</v>
      </c>
      <c r="Q2428">
        <v>42.988476249999998</v>
      </c>
      <c r="S2428" s="4">
        <f t="shared" si="710"/>
        <v>1.3286180512832984E-2</v>
      </c>
      <c r="T2428">
        <v>96</v>
      </c>
      <c r="W2428" s="4">
        <f t="shared" si="711"/>
        <v>154</v>
      </c>
      <c r="X2428">
        <v>154</v>
      </c>
      <c r="Y2428" s="4">
        <v>66</v>
      </c>
      <c r="AB2428" s="4">
        <f t="shared" si="712"/>
        <v>1</v>
      </c>
      <c r="AC2428" s="3">
        <v>1</v>
      </c>
      <c r="AD2428" s="4">
        <f t="shared" si="713"/>
        <v>1.4725429620013128E-2</v>
      </c>
      <c r="AE2428">
        <f t="shared" si="714"/>
        <v>97</v>
      </c>
      <c r="AG2428">
        <v>97</v>
      </c>
      <c r="AH2428" s="4">
        <f t="shared" si="715"/>
        <v>9.3000000000000007</v>
      </c>
      <c r="AJ2428">
        <v>9.3000000000000007</v>
      </c>
      <c r="AK2428" s="4">
        <f t="shared" si="716"/>
        <v>1.3577206480556788E-2</v>
      </c>
      <c r="AL2428">
        <f t="shared" si="717"/>
        <v>97</v>
      </c>
      <c r="AN2428">
        <v>97</v>
      </c>
      <c r="AO2428" s="4">
        <f t="shared" si="718"/>
        <v>0.1</v>
      </c>
      <c r="AQ2428">
        <v>0.1</v>
      </c>
      <c r="AR2428" s="4">
        <f t="shared" si="719"/>
        <v>296.47224999999997</v>
      </c>
      <c r="AT2428">
        <v>296.47224999999997</v>
      </c>
      <c r="AU2428">
        <v>296.47224999999997</v>
      </c>
      <c r="AV2428" s="4">
        <f t="shared" si="720"/>
        <v>4648882</v>
      </c>
      <c r="AX2428">
        <v>4648882</v>
      </c>
      <c r="AY2428">
        <v>4648882</v>
      </c>
      <c r="AZ2428" s="4">
        <f t="shared" si="721"/>
        <v>0.6</v>
      </c>
      <c r="BB2428">
        <v>0.6</v>
      </c>
      <c r="BC2428" s="4">
        <f t="shared" si="722"/>
        <v>0.5</v>
      </c>
      <c r="BE2428">
        <v>0.5</v>
      </c>
      <c r="BF2428" s="4">
        <v>0.877</v>
      </c>
      <c r="BG2428" s="4">
        <v>17.600000000000001</v>
      </c>
      <c r="BH2428" s="4">
        <f t="shared" si="704"/>
        <v>82.6</v>
      </c>
      <c r="BJ2428">
        <v>82.6</v>
      </c>
    </row>
    <row r="2429" spans="1:62" x14ac:dyDescent="0.25">
      <c r="A2429" s="4" t="s">
        <v>182</v>
      </c>
      <c r="B2429" s="4">
        <v>2013</v>
      </c>
      <c r="C2429" s="4">
        <v>0</v>
      </c>
      <c r="E2429" s="4">
        <f t="shared" si="705"/>
        <v>1.4191278131587377E-3</v>
      </c>
      <c r="F2429">
        <v>6</v>
      </c>
      <c r="H2429" s="4">
        <f t="shared" si="706"/>
        <v>1.4041262411569241E-2</v>
      </c>
      <c r="I2429">
        <f t="shared" si="707"/>
        <v>1</v>
      </c>
      <c r="K2429">
        <v>1</v>
      </c>
      <c r="L2429" s="4">
        <v>9.25</v>
      </c>
      <c r="M2429">
        <f t="shared" si="708"/>
        <v>1.9818684825095802E-4</v>
      </c>
      <c r="O2429" s="4">
        <f t="shared" si="709"/>
        <v>423.68045899999998</v>
      </c>
      <c r="Q2429">
        <v>423.68045899999998</v>
      </c>
      <c r="S2429" s="4">
        <f t="shared" si="710"/>
        <v>1.3597551795253666E-2</v>
      </c>
      <c r="T2429">
        <v>95</v>
      </c>
      <c r="W2429" s="4">
        <f t="shared" si="711"/>
        <v>131</v>
      </c>
      <c r="X2429">
        <v>131</v>
      </c>
      <c r="Y2429" s="4">
        <v>65.400000000000006</v>
      </c>
      <c r="AB2429" s="4">
        <f t="shared" si="712"/>
        <v>2</v>
      </c>
      <c r="AC2429" s="3">
        <v>2</v>
      </c>
      <c r="AD2429" s="4">
        <f t="shared" si="713"/>
        <v>1.5117839676596493E-2</v>
      </c>
      <c r="AE2429">
        <f t="shared" si="714"/>
        <v>96</v>
      </c>
      <c r="AG2429">
        <v>96</v>
      </c>
      <c r="AH2429" s="4">
        <f t="shared" si="715"/>
        <v>9.1</v>
      </c>
      <c r="AJ2429">
        <v>9.1</v>
      </c>
      <c r="AK2429" s="4">
        <f t="shared" si="716"/>
        <v>1.3914543994856216E-2</v>
      </c>
      <c r="AL2429">
        <f t="shared" si="717"/>
        <v>96</v>
      </c>
      <c r="AN2429">
        <v>96</v>
      </c>
      <c r="AO2429" s="4">
        <f t="shared" si="718"/>
        <v>0.1</v>
      </c>
      <c r="AQ2429">
        <v>0.1</v>
      </c>
      <c r="AR2429" s="4">
        <f t="shared" si="719"/>
        <v>2921.9342000000001</v>
      </c>
      <c r="AT2429">
        <v>2921.9342000000001</v>
      </c>
      <c r="AU2429">
        <v>2921.9342000000001</v>
      </c>
      <c r="AV2429" s="4">
        <f t="shared" si="720"/>
        <v>466245</v>
      </c>
      <c r="AX2429">
        <v>466245</v>
      </c>
      <c r="AY2429">
        <v>466245</v>
      </c>
      <c r="AZ2429" s="4">
        <f t="shared" si="721"/>
        <v>0.6</v>
      </c>
      <c r="BB2429">
        <v>0.6</v>
      </c>
      <c r="BC2429" s="4">
        <f t="shared" si="722"/>
        <v>0.5</v>
      </c>
      <c r="BE2429">
        <v>0.5</v>
      </c>
      <c r="BF2429" s="4">
        <v>0.874</v>
      </c>
      <c r="BG2429" s="4">
        <v>17.5</v>
      </c>
      <c r="BH2429" s="4">
        <f t="shared" si="704"/>
        <v>82.4</v>
      </c>
      <c r="BJ2429">
        <v>82.4</v>
      </c>
    </row>
    <row r="2430" spans="1:62" x14ac:dyDescent="0.25">
      <c r="A2430" s="4" t="s">
        <v>182</v>
      </c>
      <c r="B2430" s="4">
        <v>2012</v>
      </c>
      <c r="C2430" s="4">
        <v>0</v>
      </c>
      <c r="E2430" s="4">
        <f t="shared" si="705"/>
        <v>2.2647980099054694E-3</v>
      </c>
      <c r="F2430">
        <v>61</v>
      </c>
      <c r="H2430" s="4">
        <f t="shared" si="706"/>
        <v>1.4041262411569241E-2</v>
      </c>
      <c r="I2430">
        <f t="shared" si="707"/>
        <v>1</v>
      </c>
      <c r="K2430">
        <v>1</v>
      </c>
      <c r="L2430" s="4">
        <v>9.35</v>
      </c>
      <c r="M2430">
        <f t="shared" si="708"/>
        <v>4.1940038830885029E-5</v>
      </c>
      <c r="O2430" s="4">
        <f t="shared" si="709"/>
        <v>1096.807346997125</v>
      </c>
      <c r="Q2430">
        <v>4255.7816929999999</v>
      </c>
      <c r="S2430" s="4">
        <f t="shared" si="710"/>
        <v>1.3286180512832984E-2</v>
      </c>
      <c r="T2430">
        <v>96</v>
      </c>
      <c r="W2430" s="4">
        <f t="shared" si="711"/>
        <v>900.625</v>
      </c>
      <c r="X2430">
        <v>1204</v>
      </c>
      <c r="Y2430" s="4">
        <v>64.8</v>
      </c>
      <c r="AB2430" s="4">
        <f t="shared" si="712"/>
        <v>2</v>
      </c>
      <c r="AC2430" s="3">
        <v>2</v>
      </c>
      <c r="AD2430" s="4">
        <f t="shared" si="713"/>
        <v>1.4692380233595214E-2</v>
      </c>
      <c r="AE2430">
        <f t="shared" si="714"/>
        <v>97</v>
      </c>
      <c r="AG2430">
        <v>97</v>
      </c>
      <c r="AH2430" s="4">
        <f t="shared" si="715"/>
        <v>9.39</v>
      </c>
      <c r="AJ2430">
        <v>9.39</v>
      </c>
      <c r="AK2430" s="4">
        <f t="shared" si="716"/>
        <v>1.3546567929185903E-2</v>
      </c>
      <c r="AL2430">
        <f t="shared" si="717"/>
        <v>97</v>
      </c>
      <c r="AN2430">
        <v>97</v>
      </c>
      <c r="AO2430" s="4">
        <f t="shared" si="718"/>
        <v>0.1</v>
      </c>
      <c r="AQ2430">
        <v>0.1</v>
      </c>
      <c r="AR2430" s="4">
        <f t="shared" si="719"/>
        <v>10972.078698625</v>
      </c>
      <c r="AT2430">
        <v>28562.293239999999</v>
      </c>
      <c r="AU2430">
        <v>28562.293239999999</v>
      </c>
      <c r="AV2430" s="4">
        <f t="shared" si="720"/>
        <v>4677355</v>
      </c>
      <c r="AX2430">
        <v>4677355</v>
      </c>
      <c r="AY2430">
        <v>4677355</v>
      </c>
      <c r="AZ2430" s="4">
        <f t="shared" si="721"/>
        <v>0.6</v>
      </c>
      <c r="BB2430">
        <v>0.6</v>
      </c>
      <c r="BC2430" s="4">
        <f t="shared" si="722"/>
        <v>0.5</v>
      </c>
      <c r="BE2430">
        <v>0.5</v>
      </c>
      <c r="BF2430" s="4">
        <v>0.871</v>
      </c>
      <c r="BG2430" s="4">
        <v>17.2</v>
      </c>
      <c r="BH2430" s="4">
        <f t="shared" si="704"/>
        <v>82</v>
      </c>
      <c r="BJ2430">
        <v>82</v>
      </c>
    </row>
    <row r="2431" spans="1:62" x14ac:dyDescent="0.25">
      <c r="A2431" s="4" t="s">
        <v>182</v>
      </c>
      <c r="B2431" s="4">
        <v>2011</v>
      </c>
      <c r="C2431" s="4">
        <v>0</v>
      </c>
      <c r="E2431" s="4">
        <f t="shared" si="705"/>
        <v>2.2951399768368643E-3</v>
      </c>
      <c r="F2431">
        <v>63</v>
      </c>
      <c r="H2431" s="4">
        <f t="shared" si="706"/>
        <v>1.4041262411569241E-2</v>
      </c>
      <c r="I2431">
        <f t="shared" si="707"/>
        <v>1</v>
      </c>
      <c r="K2431">
        <v>1</v>
      </c>
      <c r="L2431" s="4">
        <v>9.6199999999999992</v>
      </c>
      <c r="M2431">
        <f t="shared" si="708"/>
        <v>2.305293665281809E-5</v>
      </c>
      <c r="O2431" s="4">
        <f t="shared" si="709"/>
        <v>1096.807346997125</v>
      </c>
      <c r="Q2431">
        <v>4873.8188</v>
      </c>
      <c r="S2431" s="4">
        <f t="shared" si="710"/>
        <v>1.2961300520541614E-2</v>
      </c>
      <c r="T2431">
        <v>97</v>
      </c>
      <c r="W2431" s="4">
        <f t="shared" si="711"/>
        <v>900.625</v>
      </c>
      <c r="X2431">
        <v>3802</v>
      </c>
      <c r="Y2431" s="4">
        <v>64.099999999999994</v>
      </c>
      <c r="AB2431" s="4">
        <f t="shared" si="712"/>
        <v>2</v>
      </c>
      <c r="AC2431" s="3">
        <v>2</v>
      </c>
      <c r="AD2431" s="4">
        <f t="shared" si="713"/>
        <v>1.4675644976781562E-2</v>
      </c>
      <c r="AE2431">
        <f t="shared" si="714"/>
        <v>97</v>
      </c>
      <c r="AG2431">
        <v>97</v>
      </c>
      <c r="AH2431" s="4">
        <f t="shared" si="715"/>
        <v>9.48</v>
      </c>
      <c r="AJ2431">
        <v>9.48</v>
      </c>
      <c r="AK2431" s="4">
        <f t="shared" si="716"/>
        <v>1.3531062615550888E-2</v>
      </c>
      <c r="AL2431">
        <f t="shared" si="717"/>
        <v>97</v>
      </c>
      <c r="AN2431">
        <v>97</v>
      </c>
      <c r="AO2431" s="4">
        <f t="shared" si="718"/>
        <v>0.1</v>
      </c>
      <c r="AQ2431">
        <v>0.1</v>
      </c>
      <c r="AR2431" s="4">
        <f t="shared" si="719"/>
        <v>10972.078698625</v>
      </c>
      <c r="AT2431">
        <v>31834.21816</v>
      </c>
      <c r="AU2431">
        <v>31834.21816</v>
      </c>
      <c r="AV2431" s="4">
        <f t="shared" si="720"/>
        <v>10715281.625</v>
      </c>
      <c r="AX2431">
        <v>46742697</v>
      </c>
      <c r="AY2431">
        <v>46742697</v>
      </c>
      <c r="AZ2431" s="4">
        <f t="shared" si="721"/>
        <v>0.6</v>
      </c>
      <c r="BB2431">
        <v>0.6</v>
      </c>
      <c r="BC2431" s="4">
        <f t="shared" si="722"/>
        <v>0.5</v>
      </c>
      <c r="BE2431">
        <v>0.5</v>
      </c>
      <c r="BF2431" s="4">
        <v>0.86699999999999999</v>
      </c>
      <c r="BG2431" s="4">
        <v>16.899999999999999</v>
      </c>
      <c r="BH2431" s="4">
        <f t="shared" si="704"/>
        <v>82.1</v>
      </c>
      <c r="BJ2431">
        <v>82.1</v>
      </c>
    </row>
    <row r="2432" spans="1:62" x14ac:dyDescent="0.25">
      <c r="A2432" s="4" t="s">
        <v>182</v>
      </c>
      <c r="B2432" s="4">
        <v>2010</v>
      </c>
      <c r="C2432" s="4">
        <v>0</v>
      </c>
      <c r="E2432" s="4">
        <f t="shared" si="705"/>
        <v>2.3102387308429513E-3</v>
      </c>
      <c r="F2432">
        <v>64</v>
      </c>
      <c r="H2432" s="4">
        <f t="shared" si="706"/>
        <v>1.4041262411569241E-2</v>
      </c>
      <c r="I2432">
        <f t="shared" si="707"/>
        <v>1</v>
      </c>
      <c r="K2432">
        <v>1</v>
      </c>
      <c r="L2432" s="4">
        <v>9.7799999999999994</v>
      </c>
      <c r="M2432">
        <f t="shared" si="708"/>
        <v>2.0003878370561249E-4</v>
      </c>
      <c r="O2432" s="4">
        <f t="shared" si="709"/>
        <v>578.74171720000004</v>
      </c>
      <c r="Q2432">
        <v>578.74171720000004</v>
      </c>
      <c r="S2432" s="4">
        <f t="shared" si="710"/>
        <v>1.2961300520541614E-2</v>
      </c>
      <c r="T2432">
        <v>97</v>
      </c>
      <c r="W2432" s="4">
        <f t="shared" si="711"/>
        <v>302</v>
      </c>
      <c r="X2432">
        <v>302</v>
      </c>
      <c r="Y2432" s="4">
        <v>63.5</v>
      </c>
      <c r="AB2432" s="4">
        <f t="shared" si="712"/>
        <v>2</v>
      </c>
      <c r="AC2432" s="3">
        <v>2</v>
      </c>
      <c r="AD2432" s="4">
        <f t="shared" si="713"/>
        <v>1.4658883170913418E-2</v>
      </c>
      <c r="AE2432">
        <f t="shared" si="714"/>
        <v>97</v>
      </c>
      <c r="AG2432">
        <v>97</v>
      </c>
      <c r="AH2432" s="4">
        <f t="shared" si="715"/>
        <v>9.56</v>
      </c>
      <c r="AJ2432">
        <v>9.56</v>
      </c>
      <c r="AK2432" s="4">
        <f t="shared" si="716"/>
        <v>1.3515532370719485E-2</v>
      </c>
      <c r="AL2432">
        <f t="shared" si="717"/>
        <v>97</v>
      </c>
      <c r="AN2432">
        <v>97</v>
      </c>
      <c r="AO2432" s="4">
        <f t="shared" si="718"/>
        <v>0.1</v>
      </c>
      <c r="AQ2432">
        <v>0.1</v>
      </c>
      <c r="AR2432" s="4">
        <f t="shared" si="719"/>
        <v>3736.2280000000001</v>
      </c>
      <c r="AT2432">
        <v>3736.2280000000001</v>
      </c>
      <c r="AU2432">
        <v>3736.2280000000001</v>
      </c>
      <c r="AV2432" s="4">
        <f t="shared" si="720"/>
        <v>10715281.625</v>
      </c>
      <c r="AX2432">
        <v>46576897</v>
      </c>
      <c r="AY2432">
        <v>46576897</v>
      </c>
      <c r="AZ2432" s="4">
        <f t="shared" si="721"/>
        <v>0.6</v>
      </c>
      <c r="BB2432">
        <v>0.6</v>
      </c>
      <c r="BC2432" s="4">
        <f t="shared" si="722"/>
        <v>0.5</v>
      </c>
      <c r="BE2432">
        <v>0.5</v>
      </c>
      <c r="BF2432" s="4">
        <v>0.86</v>
      </c>
      <c r="BG2432" s="4">
        <v>16.399999999999999</v>
      </c>
      <c r="BH2432" s="4">
        <f t="shared" si="704"/>
        <v>81.900000000000006</v>
      </c>
      <c r="BJ2432">
        <v>81.900000000000006</v>
      </c>
    </row>
    <row r="2433" spans="1:62" x14ac:dyDescent="0.25">
      <c r="A2433" s="4" t="s">
        <v>182</v>
      </c>
      <c r="B2433" s="4">
        <v>2009</v>
      </c>
      <c r="C2433" s="4">
        <v>0</v>
      </c>
      <c r="E2433" s="4">
        <f t="shared" si="705"/>
        <v>2.3402803662103508E-3</v>
      </c>
      <c r="F2433">
        <v>66</v>
      </c>
      <c r="H2433" s="4">
        <f t="shared" si="706"/>
        <v>1.4451691931942897E-2</v>
      </c>
      <c r="I2433">
        <f t="shared" si="707"/>
        <v>2</v>
      </c>
      <c r="K2433">
        <v>2</v>
      </c>
      <c r="L2433" s="4">
        <v>9.99</v>
      </c>
      <c r="M2433">
        <f t="shared" si="708"/>
        <v>1.9153533282433733E-5</v>
      </c>
      <c r="O2433" s="4">
        <f t="shared" si="709"/>
        <v>1096.807346997125</v>
      </c>
      <c r="Q2433">
        <v>5047.2540580000004</v>
      </c>
      <c r="S2433" s="4">
        <f t="shared" si="710"/>
        <v>1.3286180512832984E-2</v>
      </c>
      <c r="T2433">
        <v>96</v>
      </c>
      <c r="W2433" s="4">
        <f t="shared" si="711"/>
        <v>41</v>
      </c>
      <c r="X2433">
        <v>41</v>
      </c>
      <c r="Y2433" s="4">
        <v>62.9</v>
      </c>
      <c r="AB2433" s="4">
        <f t="shared" si="712"/>
        <v>2</v>
      </c>
      <c r="AC2433" s="3">
        <v>2</v>
      </c>
      <c r="AD2433" s="4">
        <f t="shared" si="713"/>
        <v>1.5050650707931277E-2</v>
      </c>
      <c r="AE2433">
        <f t="shared" si="714"/>
        <v>96</v>
      </c>
      <c r="AG2433">
        <v>96</v>
      </c>
      <c r="AH2433" s="4">
        <f t="shared" si="715"/>
        <v>9.52</v>
      </c>
      <c r="AJ2433">
        <v>9.52</v>
      </c>
      <c r="AK2433" s="4">
        <f t="shared" si="716"/>
        <v>1.3852316194779727E-2</v>
      </c>
      <c r="AL2433">
        <f t="shared" si="717"/>
        <v>96</v>
      </c>
      <c r="AN2433">
        <v>96</v>
      </c>
      <c r="AO2433" s="4">
        <f t="shared" si="718"/>
        <v>0.1</v>
      </c>
      <c r="AQ2433">
        <v>0.1</v>
      </c>
      <c r="AR2433" s="4">
        <f t="shared" si="719"/>
        <v>10972.078698625</v>
      </c>
      <c r="AT2433">
        <v>32333.466100000001</v>
      </c>
      <c r="AU2433">
        <v>32333.466100000001</v>
      </c>
      <c r="AV2433" s="4">
        <f t="shared" si="720"/>
        <v>10715281.625</v>
      </c>
      <c r="AX2433">
        <v>46362946</v>
      </c>
      <c r="AY2433">
        <v>46362946</v>
      </c>
      <c r="AZ2433" s="4">
        <f t="shared" si="721"/>
        <v>0.6</v>
      </c>
      <c r="BB2433">
        <v>0.6</v>
      </c>
      <c r="BC2433" s="4">
        <f t="shared" si="722"/>
        <v>0.5</v>
      </c>
      <c r="BE2433">
        <v>0.5</v>
      </c>
      <c r="BF2433" s="4">
        <v>0.85799999999999998</v>
      </c>
      <c r="BG2433" s="4">
        <v>16.3</v>
      </c>
      <c r="BH2433" s="4">
        <f t="shared" si="704"/>
        <v>81.599999999999994</v>
      </c>
      <c r="BJ2433">
        <v>81.599999999999994</v>
      </c>
    </row>
    <row r="2434" spans="1:62" x14ac:dyDescent="0.25">
      <c r="A2434" s="4" t="s">
        <v>182</v>
      </c>
      <c r="B2434" s="4">
        <v>2008</v>
      </c>
      <c r="C2434" s="4">
        <v>0</v>
      </c>
      <c r="E2434" s="4">
        <f t="shared" si="705"/>
        <v>1.4337439540556493E-3</v>
      </c>
      <c r="F2434">
        <v>7</v>
      </c>
      <c r="H2434" s="4">
        <f t="shared" si="706"/>
        <v>1.4451691931942897E-2</v>
      </c>
      <c r="I2434">
        <f t="shared" si="707"/>
        <v>2</v>
      </c>
      <c r="K2434">
        <v>2</v>
      </c>
      <c r="L2434" s="4">
        <v>10.24</v>
      </c>
      <c r="M2434">
        <f t="shared" si="708"/>
        <v>1.0128809267801401E-5</v>
      </c>
      <c r="O2434" s="4">
        <f t="shared" si="709"/>
        <v>1096.807346997125</v>
      </c>
      <c r="Q2434">
        <v>5596.5352030000004</v>
      </c>
      <c r="S2434" s="4">
        <f t="shared" si="710"/>
        <v>1.2961300520541614E-2</v>
      </c>
      <c r="T2434">
        <v>97</v>
      </c>
      <c r="W2434" s="4">
        <f t="shared" si="711"/>
        <v>297</v>
      </c>
      <c r="X2434">
        <v>297</v>
      </c>
      <c r="Y2434" s="4">
        <v>62.3</v>
      </c>
      <c r="AB2434" s="4">
        <f t="shared" si="712"/>
        <v>2</v>
      </c>
      <c r="AC2434" s="3">
        <v>2</v>
      </c>
      <c r="AD2434" s="4">
        <f t="shared" si="713"/>
        <v>1.4625629569023331E-2</v>
      </c>
      <c r="AE2434">
        <f t="shared" si="714"/>
        <v>97</v>
      </c>
      <c r="AG2434">
        <v>97</v>
      </c>
      <c r="AH2434" s="4">
        <f t="shared" si="715"/>
        <v>8.8000000000000007</v>
      </c>
      <c r="AJ2434">
        <v>8.8000000000000007</v>
      </c>
      <c r="AK2434" s="4">
        <f t="shared" si="716"/>
        <v>1.3484701598461097E-2</v>
      </c>
      <c r="AL2434">
        <f t="shared" si="717"/>
        <v>97</v>
      </c>
      <c r="AN2434">
        <v>97</v>
      </c>
      <c r="AO2434" s="4">
        <f t="shared" si="718"/>
        <v>0.1</v>
      </c>
      <c r="AQ2434">
        <v>0.1</v>
      </c>
      <c r="AR2434" s="4">
        <f t="shared" si="719"/>
        <v>10972.078698625</v>
      </c>
      <c r="AT2434">
        <v>35578.736190000003</v>
      </c>
      <c r="AU2434">
        <v>35578.736190000003</v>
      </c>
      <c r="AV2434" s="4">
        <f t="shared" si="720"/>
        <v>4595416</v>
      </c>
      <c r="AX2434">
        <v>4595416</v>
      </c>
      <c r="AY2434">
        <v>4595416</v>
      </c>
      <c r="AZ2434" s="4">
        <f t="shared" si="721"/>
        <v>0.6</v>
      </c>
      <c r="BB2434">
        <v>0.6</v>
      </c>
      <c r="BC2434" s="4">
        <f t="shared" si="722"/>
        <v>0.5</v>
      </c>
      <c r="BE2434">
        <v>0.5</v>
      </c>
      <c r="BF2434" s="4">
        <v>0.85399999999999998</v>
      </c>
      <c r="BG2434" s="4">
        <v>16.100000000000001</v>
      </c>
      <c r="BH2434" s="4">
        <f t="shared" ref="BH2434:BH2497" si="723">IF(BJ2434&gt;$BI$6,$I$6,BJ2434)*OR(IF(BJ2434&lt;$BI$7,$BI$7,BJ2434))</f>
        <v>81.3</v>
      </c>
      <c r="BJ2434">
        <v>81.3</v>
      </c>
    </row>
    <row r="2435" spans="1:62" x14ac:dyDescent="0.25">
      <c r="A2435" s="4" t="s">
        <v>182</v>
      </c>
      <c r="B2435" s="4">
        <v>2007</v>
      </c>
      <c r="C2435" s="4">
        <v>0</v>
      </c>
      <c r="E2435" s="4">
        <f t="shared" ref="E2435:E2498" si="724">_xlfn.NORM.DIST(F2435,$D$2,$D$3,FALSE)</f>
        <v>2.4289930841743658E-3</v>
      </c>
      <c r="F2435">
        <v>72</v>
      </c>
      <c r="H2435" s="4">
        <f t="shared" ref="H2435:H2498" si="725">_xlfn.NORM.DIST(I2435,$G$2,$G$3,FALSE)</f>
        <v>1.4451691931942897E-2</v>
      </c>
      <c r="I2435">
        <f t="shared" ref="I2435:I2498" si="726">IF(K2435&gt;55,55,K2435)*OR(IF(K2435&lt;-33,-33,K2435))</f>
        <v>2</v>
      </c>
      <c r="K2435">
        <v>2</v>
      </c>
      <c r="L2435" s="4">
        <v>11.05</v>
      </c>
      <c r="M2435">
        <f t="shared" ref="M2435:M2498" si="727">_xlfn.NORM.DIST(Q2435,$N$2,$N$3,FALSE)</f>
        <v>1.9937599710278969E-4</v>
      </c>
      <c r="O2435" s="4">
        <f t="shared" ref="O2435:O2498" si="728">IF(Q2435&gt;$P$6,$P$6,Q2435)*OR(IF(Q2435&lt;$P$7,$P$7,Q2435))</f>
        <v>510.9327012</v>
      </c>
      <c r="Q2435">
        <v>510.9327012</v>
      </c>
      <c r="S2435" s="4">
        <f t="shared" ref="S2435:S2498" si="729">_xlfn.NORM.DIST(T2435,$R$2,$R$3,FALSE)</f>
        <v>1.3286180512832984E-2</v>
      </c>
      <c r="T2435">
        <v>96</v>
      </c>
      <c r="W2435" s="4">
        <f t="shared" ref="W2435:W2498" si="730">IF(X2435&gt;$V$5,$V$5,X2435)*OR(IF(X2435&lt;$V$6,$V$6,X2435))</f>
        <v>267</v>
      </c>
      <c r="X2435">
        <v>267</v>
      </c>
      <c r="Y2435" s="4">
        <v>61.7</v>
      </c>
      <c r="AB2435" s="4">
        <f t="shared" ref="AB2435:AB2498" si="731">IF(AC2435&gt;$AA$5,$AA$5,AC2435)*OR(IF(AC2435&lt;$AA$6,$AA$6,AC2435))</f>
        <v>2</v>
      </c>
      <c r="AC2435" s="3">
        <v>2</v>
      </c>
      <c r="AD2435" s="4">
        <f t="shared" ref="AD2435:AD2498" si="732">_xlfn.NORM.DIST(AE2435,AVERAGE(AE2435:AE5372),STDEV(AE2435:AE5372),FALSE)</f>
        <v>1.5017029728267682E-2</v>
      </c>
      <c r="AE2435">
        <f t="shared" ref="AE2435:AE2498" si="733">IF(AG2435&gt;$AF$7,$AF$7,AG2435)*OR(IF(AG2435&lt;$AF$6,$AF$6,AG2435))</f>
        <v>96</v>
      </c>
      <c r="AG2435">
        <v>96</v>
      </c>
      <c r="AH2435" s="4">
        <f t="shared" ref="AH2435:AH2498" si="734">IF(AJ2435&gt;$AI$7,$AI$7,AJ2435)*OR(IF(AJ2435&lt;$AI$6,$AI$6,AJ2435))</f>
        <v>8.36</v>
      </c>
      <c r="AJ2435">
        <v>8.36</v>
      </c>
      <c r="AK2435" s="4">
        <f t="shared" ref="AK2435:AK2498" si="735">_xlfn.NORM.DIST(AL2435,AVERAGE(AL2435:AL5372),STDEV(AL2435:AL5372),FALSE)</f>
        <v>1.3821172058279575E-2</v>
      </c>
      <c r="AL2435">
        <f t="shared" ref="AL2435:AL2498" si="736">IF(AN2435&gt;$AM$6,$AM$6,AN2435)*OR(IF(AN2435&lt;$AM$7,$AM$7,AN2435))</f>
        <v>96</v>
      </c>
      <c r="AN2435">
        <v>96</v>
      </c>
      <c r="AO2435" s="4">
        <f t="shared" ref="AO2435:AO2498" si="737">IF(AQ2435&gt;$AP$6,$AP$6,AQ2435)*OR(IF(AQ2435&lt;$AP$7,$AP$7,AQ2435))</f>
        <v>0.1</v>
      </c>
      <c r="AQ2435">
        <v>0.1</v>
      </c>
      <c r="AR2435" s="4">
        <f t="shared" ref="AR2435:AR2498" si="738">IF(AT2435&gt;$AS$6,$AS$6,AT2435)*OR(IF(AT2435&lt;$AS$7,AS2440,AT2435))</f>
        <v>3279.4140000000002</v>
      </c>
      <c r="AT2435">
        <v>3279.4140000000002</v>
      </c>
      <c r="AU2435">
        <v>3279.4140000000002</v>
      </c>
      <c r="AV2435" s="4">
        <f t="shared" ref="AV2435:AV2498" si="739">IF(AX2435&gt;$AW$7,$AW$7,AX2435)*OR(AX2435&lt;$AW$6,$AW$6,AX2435)</f>
        <v>4522683</v>
      </c>
      <c r="AX2435">
        <v>4522683</v>
      </c>
      <c r="AY2435">
        <v>4522683</v>
      </c>
      <c r="AZ2435" s="4">
        <f t="shared" ref="AZ2435:AZ2498" si="740">IF(BB2435&gt;$BA$6,$BA$6,BB2435)*OR(IF(BB2435&lt;$BA$7,$BA$7,BB2435))</f>
        <v>0.6</v>
      </c>
      <c r="BB2435">
        <v>0.6</v>
      </c>
      <c r="BC2435" s="4">
        <f t="shared" ref="BC2435:BC2498" si="741">IF(BE2435&gt;$BD$6,$BD$6,BE2435)*OR(IF(BE2435&lt;$BD$7,$BD$7,BE2435))</f>
        <v>0.5</v>
      </c>
      <c r="BE2435">
        <v>0.5</v>
      </c>
      <c r="BF2435" s="4">
        <v>0.84899999999999998</v>
      </c>
      <c r="BG2435" s="4">
        <v>16</v>
      </c>
      <c r="BH2435" s="4">
        <f t="shared" si="723"/>
        <v>89</v>
      </c>
      <c r="BJ2435">
        <v>89</v>
      </c>
    </row>
    <row r="2436" spans="1:62" x14ac:dyDescent="0.25">
      <c r="A2436" s="4" t="s">
        <v>182</v>
      </c>
      <c r="B2436" s="4">
        <v>2006</v>
      </c>
      <c r="C2436" s="4">
        <v>0</v>
      </c>
      <c r="E2436" s="4">
        <f t="shared" si="724"/>
        <v>2.4435484237917519E-3</v>
      </c>
      <c r="F2436">
        <v>73</v>
      </c>
      <c r="H2436" s="4">
        <f t="shared" si="725"/>
        <v>1.4451691931942897E-2</v>
      </c>
      <c r="I2436">
        <f t="shared" si="726"/>
        <v>2</v>
      </c>
      <c r="K2436">
        <v>2</v>
      </c>
      <c r="L2436" s="4">
        <v>11.86</v>
      </c>
      <c r="M2436">
        <f t="shared" si="727"/>
        <v>3.4772287532275223E-5</v>
      </c>
      <c r="O2436" s="4">
        <f t="shared" si="728"/>
        <v>1096.807346997125</v>
      </c>
      <c r="Q2436">
        <v>4460.3900059999996</v>
      </c>
      <c r="S2436" s="4">
        <f t="shared" si="729"/>
        <v>1.2961300520541614E-2</v>
      </c>
      <c r="T2436">
        <v>97</v>
      </c>
      <c r="W2436" s="4">
        <f t="shared" si="730"/>
        <v>362</v>
      </c>
      <c r="X2436">
        <v>362</v>
      </c>
      <c r="Y2436" s="4">
        <v>61.1</v>
      </c>
      <c r="AB2436" s="4">
        <f t="shared" si="731"/>
        <v>2</v>
      </c>
      <c r="AC2436" s="3">
        <v>2</v>
      </c>
      <c r="AD2436" s="4">
        <f t="shared" si="732"/>
        <v>1.4166843818499822E-2</v>
      </c>
      <c r="AE2436">
        <f t="shared" si="733"/>
        <v>98</v>
      </c>
      <c r="AG2436">
        <v>98</v>
      </c>
      <c r="AH2436" s="4">
        <f t="shared" si="734"/>
        <v>8.23</v>
      </c>
      <c r="AJ2436">
        <v>8.23</v>
      </c>
      <c r="AK2436" s="4">
        <f t="shared" si="735"/>
        <v>1.3088304537308552E-2</v>
      </c>
      <c r="AL2436">
        <f t="shared" si="736"/>
        <v>98</v>
      </c>
      <c r="AN2436">
        <v>98</v>
      </c>
      <c r="AO2436" s="4">
        <f t="shared" si="737"/>
        <v>0.1</v>
      </c>
      <c r="AQ2436">
        <v>0.1</v>
      </c>
      <c r="AR2436" s="4">
        <f t="shared" si="738"/>
        <v>10972.078698625</v>
      </c>
      <c r="AT2436">
        <v>28482.694800000001</v>
      </c>
      <c r="AU2436">
        <v>28482.694800000001</v>
      </c>
      <c r="AV2436" s="4">
        <f t="shared" si="739"/>
        <v>10715281.625</v>
      </c>
      <c r="AX2436">
        <v>44397319</v>
      </c>
      <c r="AY2436">
        <v>44397319</v>
      </c>
      <c r="AZ2436" s="4">
        <f t="shared" si="740"/>
        <v>0.6</v>
      </c>
      <c r="BB2436">
        <v>0.6</v>
      </c>
      <c r="BC2436" s="4">
        <f t="shared" si="741"/>
        <v>0.5</v>
      </c>
      <c r="BE2436">
        <v>0.5</v>
      </c>
      <c r="BF2436" s="4">
        <v>0.84399999999999997</v>
      </c>
      <c r="BG2436" s="4">
        <v>15.9</v>
      </c>
      <c r="BH2436" s="4">
        <f t="shared" si="723"/>
        <v>88</v>
      </c>
      <c r="BJ2436">
        <v>88</v>
      </c>
    </row>
    <row r="2437" spans="1:62" x14ac:dyDescent="0.25">
      <c r="A2437" s="4" t="s">
        <v>182</v>
      </c>
      <c r="B2437" s="4">
        <v>2005</v>
      </c>
      <c r="C2437" s="4">
        <v>0</v>
      </c>
      <c r="E2437" s="4">
        <f t="shared" si="724"/>
        <v>2.5010277618759003E-3</v>
      </c>
      <c r="F2437">
        <v>77</v>
      </c>
      <c r="H2437" s="4">
        <f t="shared" si="725"/>
        <v>1.4451691931942897E-2</v>
      </c>
      <c r="I2437">
        <f t="shared" si="726"/>
        <v>2</v>
      </c>
      <c r="K2437">
        <v>2</v>
      </c>
      <c r="L2437" s="4">
        <v>11.92</v>
      </c>
      <c r="M2437">
        <f t="shared" si="727"/>
        <v>1.9789109096501594E-4</v>
      </c>
      <c r="O2437" s="4">
        <f t="shared" si="728"/>
        <v>405.44759809999999</v>
      </c>
      <c r="Q2437">
        <v>405.44759809999999</v>
      </c>
      <c r="S2437" s="4">
        <f t="shared" si="729"/>
        <v>1.3286180512832984E-2</v>
      </c>
      <c r="T2437">
        <v>96</v>
      </c>
      <c r="W2437" s="4">
        <f t="shared" si="730"/>
        <v>22</v>
      </c>
      <c r="X2437">
        <v>22</v>
      </c>
      <c r="Y2437" s="4">
        <v>6.5</v>
      </c>
      <c r="AB2437" s="4">
        <f t="shared" si="731"/>
        <v>2</v>
      </c>
      <c r="AC2437" s="3">
        <v>2</v>
      </c>
      <c r="AD2437" s="4">
        <f t="shared" si="732"/>
        <v>1.4983086499871763E-2</v>
      </c>
      <c r="AE2437">
        <f t="shared" si="733"/>
        <v>96</v>
      </c>
      <c r="AG2437">
        <v>96</v>
      </c>
      <c r="AH2437" s="4">
        <f t="shared" si="734"/>
        <v>8.1199999999999992</v>
      </c>
      <c r="AJ2437">
        <v>8.1199999999999992</v>
      </c>
      <c r="AK2437" s="4">
        <f t="shared" si="735"/>
        <v>1.3789728810928525E-2</v>
      </c>
      <c r="AL2437">
        <f t="shared" si="736"/>
        <v>96</v>
      </c>
      <c r="AN2437">
        <v>96</v>
      </c>
      <c r="AO2437" s="4">
        <f t="shared" si="737"/>
        <v>0.1</v>
      </c>
      <c r="AQ2437">
        <v>0.1</v>
      </c>
      <c r="AR2437" s="4">
        <f t="shared" si="738"/>
        <v>2651.7174500000001</v>
      </c>
      <c r="AT2437">
        <v>2651.7174500000001</v>
      </c>
      <c r="AU2437">
        <v>2651.7174500000001</v>
      </c>
      <c r="AV2437" s="4">
        <f t="shared" si="739"/>
        <v>10715281.625</v>
      </c>
      <c r="AX2437">
        <v>43653155</v>
      </c>
      <c r="AY2437">
        <v>43653155</v>
      </c>
      <c r="AZ2437" s="4">
        <f t="shared" si="740"/>
        <v>0.6</v>
      </c>
      <c r="BB2437">
        <v>0.6</v>
      </c>
      <c r="BC2437" s="4">
        <f t="shared" si="741"/>
        <v>0.5</v>
      </c>
      <c r="BE2437">
        <v>0.5</v>
      </c>
      <c r="BF2437" s="4">
        <v>0.83699999999999997</v>
      </c>
      <c r="BG2437" s="4">
        <v>15.8</v>
      </c>
      <c r="BH2437" s="4">
        <f t="shared" si="723"/>
        <v>81</v>
      </c>
      <c r="BJ2437">
        <v>81</v>
      </c>
    </row>
    <row r="2438" spans="1:62" x14ac:dyDescent="0.25">
      <c r="A2438" s="4" t="s">
        <v>182</v>
      </c>
      <c r="B2438" s="4">
        <v>2004</v>
      </c>
      <c r="C2438" s="4">
        <v>0</v>
      </c>
      <c r="E2438" s="4">
        <f t="shared" si="724"/>
        <v>2.5292899572934295E-3</v>
      </c>
      <c r="F2438">
        <v>79</v>
      </c>
      <c r="H2438" s="4">
        <f t="shared" si="725"/>
        <v>1.4451691931942897E-2</v>
      </c>
      <c r="I2438">
        <f t="shared" si="726"/>
        <v>2</v>
      </c>
      <c r="K2438">
        <v>2</v>
      </c>
      <c r="L2438" s="4">
        <v>11.96</v>
      </c>
      <c r="M2438">
        <f t="shared" si="727"/>
        <v>6.5386407243916609E-5</v>
      </c>
      <c r="O2438" s="4">
        <f t="shared" si="728"/>
        <v>1096.807346997125</v>
      </c>
      <c r="Q2438">
        <v>3715.3700950000002</v>
      </c>
      <c r="S2438" s="4">
        <f t="shared" si="729"/>
        <v>1.2961300520541614E-2</v>
      </c>
      <c r="T2438">
        <v>97</v>
      </c>
      <c r="W2438" s="4">
        <f t="shared" si="730"/>
        <v>26</v>
      </c>
      <c r="X2438">
        <v>26</v>
      </c>
      <c r="Y2438" s="4">
        <v>59.9</v>
      </c>
      <c r="AB2438" s="4">
        <f t="shared" si="731"/>
        <v>2</v>
      </c>
      <c r="AC2438" s="3">
        <v>2</v>
      </c>
      <c r="AD2438" s="4">
        <f t="shared" si="732"/>
        <v>1.4558492588355346E-2</v>
      </c>
      <c r="AE2438">
        <f t="shared" si="733"/>
        <v>97</v>
      </c>
      <c r="AG2438">
        <v>97</v>
      </c>
      <c r="AH2438" s="4">
        <f t="shared" si="734"/>
        <v>8.5</v>
      </c>
      <c r="AJ2438">
        <v>8.5</v>
      </c>
      <c r="AK2438" s="4">
        <f t="shared" si="735"/>
        <v>1.3422466289514942E-2</v>
      </c>
      <c r="AL2438">
        <f t="shared" si="736"/>
        <v>97</v>
      </c>
      <c r="AN2438">
        <v>97</v>
      </c>
      <c r="AO2438" s="4">
        <f t="shared" si="737"/>
        <v>0.1</v>
      </c>
      <c r="AQ2438">
        <v>0.1</v>
      </c>
      <c r="AR2438" s="4">
        <f t="shared" si="738"/>
        <v>10972.078698625</v>
      </c>
      <c r="AT2438">
        <v>24918.645840000001</v>
      </c>
      <c r="AU2438">
        <v>24918.645840000001</v>
      </c>
      <c r="AV2438" s="4">
        <f t="shared" si="739"/>
        <v>10715281.625</v>
      </c>
      <c r="AX2438">
        <v>42921895</v>
      </c>
      <c r="AY2438">
        <v>42921895</v>
      </c>
      <c r="AZ2438" s="4">
        <f t="shared" si="740"/>
        <v>0.6</v>
      </c>
      <c r="BB2438">
        <v>0.6</v>
      </c>
      <c r="BC2438" s="4">
        <f t="shared" si="741"/>
        <v>0.5</v>
      </c>
      <c r="BE2438">
        <v>0.5</v>
      </c>
      <c r="BF2438" s="4">
        <v>0.83299999999999996</v>
      </c>
      <c r="BG2438" s="4">
        <v>15.6</v>
      </c>
      <c r="BH2438" s="4">
        <f t="shared" si="723"/>
        <v>81</v>
      </c>
      <c r="BJ2438">
        <v>81</v>
      </c>
    </row>
    <row r="2439" spans="1:62" x14ac:dyDescent="0.25">
      <c r="A2439" s="4" t="s">
        <v>182</v>
      </c>
      <c r="B2439" s="4">
        <v>2003</v>
      </c>
      <c r="C2439" s="4">
        <v>0</v>
      </c>
      <c r="E2439" s="4">
        <f t="shared" si="724"/>
        <v>2.5847675065988561E-3</v>
      </c>
      <c r="F2439">
        <v>83</v>
      </c>
      <c r="H2439" s="4">
        <f t="shared" si="725"/>
        <v>1.4451691931942897E-2</v>
      </c>
      <c r="I2439">
        <f t="shared" si="726"/>
        <v>2</v>
      </c>
      <c r="K2439">
        <v>2</v>
      </c>
      <c r="L2439" s="4">
        <v>12.09</v>
      </c>
      <c r="M2439">
        <f t="shared" si="727"/>
        <v>9.292900941795195E-5</v>
      </c>
      <c r="O2439" s="4">
        <f t="shared" si="728"/>
        <v>1096.807346997125</v>
      </c>
      <c r="Q2439">
        <v>3205.019918</v>
      </c>
      <c r="S2439" s="4">
        <f t="shared" si="729"/>
        <v>1.591307966584659E-2</v>
      </c>
      <c r="T2439">
        <v>81</v>
      </c>
      <c r="W2439" s="4">
        <f t="shared" si="730"/>
        <v>256</v>
      </c>
      <c r="X2439">
        <v>256</v>
      </c>
      <c r="Y2439" s="4">
        <v>59.3</v>
      </c>
      <c r="AB2439" s="4">
        <f t="shared" si="731"/>
        <v>2</v>
      </c>
      <c r="AC2439" s="3">
        <v>2</v>
      </c>
      <c r="AD2439" s="4">
        <f t="shared" si="732"/>
        <v>1.3676776224086666E-2</v>
      </c>
      <c r="AE2439">
        <f t="shared" si="733"/>
        <v>99</v>
      </c>
      <c r="AG2439">
        <v>99</v>
      </c>
      <c r="AH2439" s="4">
        <f t="shared" si="734"/>
        <v>7.99</v>
      </c>
      <c r="AJ2439">
        <v>7.99</v>
      </c>
      <c r="AK2439" s="4">
        <f t="shared" si="735"/>
        <v>1.3041742094361422E-2</v>
      </c>
      <c r="AL2439">
        <f t="shared" si="736"/>
        <v>98</v>
      </c>
      <c r="AN2439">
        <v>98</v>
      </c>
      <c r="AO2439" s="4">
        <f t="shared" si="737"/>
        <v>0.1</v>
      </c>
      <c r="AQ2439">
        <v>0.1</v>
      </c>
      <c r="AR2439" s="4">
        <f t="shared" si="738"/>
        <v>10972.078698625</v>
      </c>
      <c r="AT2439">
        <v>21495.774099999999</v>
      </c>
      <c r="AU2439">
        <v>21495.774099999999</v>
      </c>
      <c r="AV2439" s="4">
        <f t="shared" si="739"/>
        <v>10715281.625</v>
      </c>
      <c r="AX2439">
        <v>42187645</v>
      </c>
      <c r="AY2439">
        <v>42187645</v>
      </c>
      <c r="AZ2439" s="4">
        <f t="shared" si="740"/>
        <v>0.6</v>
      </c>
      <c r="BB2439">
        <v>0.6</v>
      </c>
      <c r="BC2439" s="4">
        <f t="shared" si="741"/>
        <v>0.5</v>
      </c>
      <c r="BE2439">
        <v>0.5</v>
      </c>
      <c r="BF2439" s="4">
        <v>0.83</v>
      </c>
      <c r="BG2439" s="4">
        <v>15.6</v>
      </c>
      <c r="BH2439" s="4">
        <f t="shared" si="723"/>
        <v>79.400000000000006</v>
      </c>
      <c r="BJ2439">
        <v>79.400000000000006</v>
      </c>
    </row>
    <row r="2440" spans="1:62" x14ac:dyDescent="0.25">
      <c r="A2440" s="4" t="s">
        <v>182</v>
      </c>
      <c r="B2440" s="4">
        <v>2002</v>
      </c>
      <c r="C2440" s="4">
        <v>0</v>
      </c>
      <c r="E2440" s="4">
        <f t="shared" si="724"/>
        <v>2.5847675065988561E-3</v>
      </c>
      <c r="F2440">
        <v>83</v>
      </c>
      <c r="H2440" s="4">
        <f t="shared" si="725"/>
        <v>1.4451691931942897E-2</v>
      </c>
      <c r="I2440">
        <f t="shared" si="726"/>
        <v>2</v>
      </c>
      <c r="K2440">
        <v>2</v>
      </c>
      <c r="L2440" s="4">
        <v>12.26</v>
      </c>
      <c r="M2440">
        <f t="shared" si="727"/>
        <v>1.9418955122017966E-4</v>
      </c>
      <c r="O2440" s="4">
        <f t="shared" si="728"/>
        <v>228.35430239999999</v>
      </c>
      <c r="Q2440">
        <v>228.35430239999999</v>
      </c>
      <c r="S2440" s="4">
        <f t="shared" si="729"/>
        <v>1.5898919057260947E-2</v>
      </c>
      <c r="T2440">
        <v>82</v>
      </c>
      <c r="W2440" s="4">
        <f t="shared" si="730"/>
        <v>67</v>
      </c>
      <c r="X2440">
        <v>67</v>
      </c>
      <c r="Y2440" s="4">
        <v>58.8</v>
      </c>
      <c r="AB2440" s="4">
        <f t="shared" si="731"/>
        <v>2</v>
      </c>
      <c r="AC2440" s="3">
        <v>2</v>
      </c>
      <c r="AD2440" s="4">
        <f t="shared" si="732"/>
        <v>1.4099049874470113E-2</v>
      </c>
      <c r="AE2440">
        <f t="shared" si="733"/>
        <v>98</v>
      </c>
      <c r="AG2440">
        <v>98</v>
      </c>
      <c r="AH2440" s="4">
        <f t="shared" si="734"/>
        <v>7.25</v>
      </c>
      <c r="AJ2440">
        <v>7.25</v>
      </c>
      <c r="AK2440" s="4">
        <f t="shared" si="735"/>
        <v>1.3025798176481499E-2</v>
      </c>
      <c r="AL2440">
        <f t="shared" si="736"/>
        <v>98</v>
      </c>
      <c r="AN2440">
        <v>98</v>
      </c>
      <c r="AO2440" s="4">
        <f t="shared" si="737"/>
        <v>0.1</v>
      </c>
      <c r="AQ2440">
        <v>0.1</v>
      </c>
      <c r="AR2440" s="4">
        <f t="shared" si="738"/>
        <v>1719.53541</v>
      </c>
      <c r="AT2440">
        <v>1719.53541</v>
      </c>
      <c r="AU2440">
        <v>1719.53541</v>
      </c>
      <c r="AV2440" s="4">
        <f t="shared" si="739"/>
        <v>10715281.625</v>
      </c>
      <c r="AX2440">
        <v>41431558</v>
      </c>
      <c r="AY2440">
        <v>41431558</v>
      </c>
      <c r="AZ2440" s="4">
        <f t="shared" si="740"/>
        <v>0.6</v>
      </c>
      <c r="BB2440">
        <v>0.6</v>
      </c>
      <c r="BC2440" s="4">
        <f t="shared" si="741"/>
        <v>0.5</v>
      </c>
      <c r="BE2440">
        <v>0.5</v>
      </c>
      <c r="BF2440" s="4">
        <v>0.82799999999999996</v>
      </c>
      <c r="BG2440" s="4">
        <v>15.7</v>
      </c>
      <c r="BH2440" s="4">
        <f t="shared" si="723"/>
        <v>79.5</v>
      </c>
      <c r="BJ2440">
        <v>79.5</v>
      </c>
    </row>
    <row r="2441" spans="1:62" x14ac:dyDescent="0.25">
      <c r="A2441" s="4" t="s">
        <v>182</v>
      </c>
      <c r="B2441" s="4">
        <v>2001</v>
      </c>
      <c r="C2441" s="4">
        <v>0</v>
      </c>
      <c r="E2441" s="4">
        <f t="shared" si="724"/>
        <v>2.5984054652961057E-3</v>
      </c>
      <c r="F2441">
        <v>84</v>
      </c>
      <c r="H2441" s="4">
        <f t="shared" si="725"/>
        <v>1.4451691931942897E-2</v>
      </c>
      <c r="I2441">
        <f t="shared" si="726"/>
        <v>2</v>
      </c>
      <c r="K2441">
        <v>2</v>
      </c>
      <c r="L2441" s="4">
        <v>9.86</v>
      </c>
      <c r="M2441">
        <f t="shared" si="727"/>
        <v>1.6173395966274644E-4</v>
      </c>
      <c r="O2441" s="4">
        <f t="shared" si="728"/>
        <v>1096.807346997125</v>
      </c>
      <c r="Q2441">
        <v>2044.1697610000001</v>
      </c>
      <c r="S2441" s="4">
        <f t="shared" si="729"/>
        <v>1.5859517275223931E-2</v>
      </c>
      <c r="T2441">
        <v>83</v>
      </c>
      <c r="W2441" s="4">
        <f t="shared" si="730"/>
        <v>0</v>
      </c>
      <c r="X2441">
        <v>0</v>
      </c>
      <c r="Y2441" s="4">
        <v>58.2</v>
      </c>
      <c r="AB2441" s="4">
        <f t="shared" si="731"/>
        <v>2</v>
      </c>
      <c r="AC2441" s="3">
        <v>2</v>
      </c>
      <c r="AD2441" s="4">
        <f t="shared" si="732"/>
        <v>1.5303076521221638E-2</v>
      </c>
      <c r="AE2441">
        <f t="shared" si="733"/>
        <v>95</v>
      </c>
      <c r="AG2441">
        <v>95</v>
      </c>
      <c r="AH2441" s="4">
        <f t="shared" si="734"/>
        <v>7.24</v>
      </c>
      <c r="AJ2441">
        <v>7.24</v>
      </c>
      <c r="AK2441" s="4">
        <f t="shared" si="735"/>
        <v>1.3726295859746045E-2</v>
      </c>
      <c r="AL2441">
        <f t="shared" si="736"/>
        <v>96</v>
      </c>
      <c r="AN2441">
        <v>96</v>
      </c>
      <c r="AO2441" s="4">
        <f t="shared" si="737"/>
        <v>0.1</v>
      </c>
      <c r="AQ2441">
        <v>0.1</v>
      </c>
      <c r="AR2441" s="4">
        <f t="shared" si="738"/>
        <v>10972.078698625</v>
      </c>
      <c r="AT2441">
        <v>15323.6114</v>
      </c>
      <c r="AU2441">
        <v>15323.6114</v>
      </c>
      <c r="AV2441" s="4">
        <f t="shared" si="739"/>
        <v>485412</v>
      </c>
      <c r="AX2441">
        <v>485412</v>
      </c>
      <c r="AY2441">
        <v>485412</v>
      </c>
      <c r="AZ2441" s="4">
        <f t="shared" si="740"/>
        <v>0.6</v>
      </c>
      <c r="BB2441">
        <v>0.6</v>
      </c>
      <c r="BC2441" s="4">
        <f t="shared" si="741"/>
        <v>0.5</v>
      </c>
      <c r="BE2441">
        <v>0.5</v>
      </c>
      <c r="BF2441" s="4">
        <v>0.82499999999999996</v>
      </c>
      <c r="BG2441" s="4">
        <v>15.7</v>
      </c>
      <c r="BH2441" s="4">
        <f t="shared" si="723"/>
        <v>79.400000000000006</v>
      </c>
      <c r="BJ2441">
        <v>79.400000000000006</v>
      </c>
    </row>
    <row r="2442" spans="1:62" x14ac:dyDescent="0.25">
      <c r="A2442" s="4" t="s">
        <v>182</v>
      </c>
      <c r="B2442" s="4">
        <v>2000</v>
      </c>
      <c r="C2442" s="4">
        <v>0</v>
      </c>
      <c r="E2442" s="4">
        <f t="shared" si="724"/>
        <v>2.6253877531064742E-3</v>
      </c>
      <c r="F2442">
        <v>86</v>
      </c>
      <c r="H2442" s="4">
        <f t="shared" si="725"/>
        <v>1.4451691931942897E-2</v>
      </c>
      <c r="I2442">
        <f t="shared" si="726"/>
        <v>2</v>
      </c>
      <c r="K2442">
        <v>2</v>
      </c>
      <c r="L2442" s="4">
        <v>11.12</v>
      </c>
      <c r="M2442">
        <f t="shared" si="727"/>
        <v>1.6745311896330733E-4</v>
      </c>
      <c r="O2442" s="4">
        <f t="shared" si="728"/>
        <v>1096.807346997125</v>
      </c>
      <c r="Q2442">
        <v>1934.398154</v>
      </c>
      <c r="S2442" s="4">
        <f t="shared" si="729"/>
        <v>1.5717766712225606E-2</v>
      </c>
      <c r="T2442">
        <v>77</v>
      </c>
      <c r="W2442" s="4">
        <f t="shared" si="730"/>
        <v>152</v>
      </c>
      <c r="X2442">
        <v>152</v>
      </c>
      <c r="Y2442" s="4">
        <v>57.6</v>
      </c>
      <c r="AB2442" s="4">
        <f t="shared" si="731"/>
        <v>2</v>
      </c>
      <c r="AC2442" s="3">
        <v>2</v>
      </c>
      <c r="AD2442" s="4">
        <f t="shared" si="732"/>
        <v>1.5286280936453832E-2</v>
      </c>
      <c r="AE2442">
        <f t="shared" si="733"/>
        <v>95</v>
      </c>
      <c r="AG2442">
        <v>95</v>
      </c>
      <c r="AH2442" s="4">
        <f t="shared" si="734"/>
        <v>7.21</v>
      </c>
      <c r="AJ2442">
        <v>7.21</v>
      </c>
      <c r="AK2442" s="4">
        <f t="shared" si="735"/>
        <v>1.4047314588982444E-2</v>
      </c>
      <c r="AL2442">
        <f t="shared" si="736"/>
        <v>95</v>
      </c>
      <c r="AN2442">
        <v>95</v>
      </c>
      <c r="AO2442" s="4">
        <f t="shared" si="737"/>
        <v>0.1</v>
      </c>
      <c r="AQ2442">
        <v>0.1</v>
      </c>
      <c r="AR2442" s="4">
        <f t="shared" si="738"/>
        <v>10972.078698625</v>
      </c>
      <c r="AT2442">
        <v>14676.769</v>
      </c>
      <c r="AU2442">
        <v>14676.769</v>
      </c>
      <c r="AV2442" s="4">
        <f t="shared" si="739"/>
        <v>4567864</v>
      </c>
      <c r="AX2442">
        <v>4567864</v>
      </c>
      <c r="AY2442">
        <v>4567864</v>
      </c>
      <c r="AZ2442" s="4">
        <f t="shared" si="740"/>
        <v>0.6</v>
      </c>
      <c r="BB2442">
        <v>0.6</v>
      </c>
      <c r="BC2442" s="4">
        <f t="shared" si="741"/>
        <v>0.5</v>
      </c>
      <c r="BE2442">
        <v>0.5</v>
      </c>
      <c r="BF2442" s="4">
        <v>0.82</v>
      </c>
      <c r="BG2442" s="4">
        <v>15.7</v>
      </c>
      <c r="BH2442" s="4">
        <f t="shared" si="723"/>
        <v>79.099999999999994</v>
      </c>
      <c r="BJ2442">
        <v>79.099999999999994</v>
      </c>
    </row>
    <row r="2443" spans="1:62" x14ac:dyDescent="0.25">
      <c r="A2443" s="4" t="s">
        <v>183</v>
      </c>
      <c r="B2443" s="4">
        <v>2015</v>
      </c>
      <c r="C2443" s="4">
        <v>1</v>
      </c>
      <c r="E2443" s="4">
        <f t="shared" si="724"/>
        <v>3.1359821080807755E-3</v>
      </c>
      <c r="F2443">
        <v>138</v>
      </c>
      <c r="H2443" s="4">
        <f t="shared" si="725"/>
        <v>1.4845116203364152E-2</v>
      </c>
      <c r="I2443">
        <f t="shared" si="726"/>
        <v>3</v>
      </c>
      <c r="K2443">
        <v>3</v>
      </c>
      <c r="M2443">
        <f t="shared" si="727"/>
        <v>1.8731145170040577E-4</v>
      </c>
      <c r="O2443" s="4">
        <f t="shared" si="728"/>
        <v>0</v>
      </c>
      <c r="Q2443">
        <v>0</v>
      </c>
      <c r="S2443" s="4">
        <f t="shared" si="729"/>
        <v>1.2276440336999126E-2</v>
      </c>
      <c r="T2443">
        <v>99</v>
      </c>
      <c r="W2443" s="4">
        <f t="shared" si="730"/>
        <v>900.625</v>
      </c>
      <c r="X2443">
        <v>1568</v>
      </c>
      <c r="Y2443" s="4">
        <v>23.4</v>
      </c>
      <c r="AB2443" s="4">
        <f t="shared" si="731"/>
        <v>3</v>
      </c>
      <c r="AC2443" s="3">
        <v>3</v>
      </c>
      <c r="AD2443" s="4">
        <f t="shared" si="732"/>
        <v>1.3611125995461427E-2</v>
      </c>
      <c r="AE2443">
        <f t="shared" si="733"/>
        <v>99</v>
      </c>
      <c r="AG2443">
        <v>99</v>
      </c>
      <c r="AH2443" s="4" t="e">
        <f t="shared" si="734"/>
        <v>#VALUE!</v>
      </c>
      <c r="AK2443" s="4">
        <f t="shared" si="735"/>
        <v>1.2603792210583262E-2</v>
      </c>
      <c r="AL2443">
        <f t="shared" si="736"/>
        <v>99</v>
      </c>
      <c r="AN2443">
        <v>99</v>
      </c>
      <c r="AO2443" s="4">
        <f t="shared" si="737"/>
        <v>0.1</v>
      </c>
      <c r="AQ2443">
        <v>0.1</v>
      </c>
      <c r="AR2443" s="4">
        <f t="shared" si="738"/>
        <v>3844.8912300000002</v>
      </c>
      <c r="AT2443">
        <v>3844.8912300000002</v>
      </c>
      <c r="AU2443">
        <v>3844.8912300000002</v>
      </c>
      <c r="AV2443" s="4">
        <f t="shared" si="739"/>
        <v>2966</v>
      </c>
      <c r="AX2443">
        <v>2966</v>
      </c>
      <c r="AY2443">
        <v>2966</v>
      </c>
      <c r="AZ2443" s="4">
        <f t="shared" si="740"/>
        <v>15.1</v>
      </c>
      <c r="BB2443">
        <v>15.1</v>
      </c>
      <c r="BC2443" s="4">
        <f t="shared" si="741"/>
        <v>15</v>
      </c>
      <c r="BE2443">
        <v>15</v>
      </c>
      <c r="BF2443" s="4">
        <v>0.76400000000000001</v>
      </c>
      <c r="BG2443" s="4">
        <v>14</v>
      </c>
      <c r="BH2443" s="4">
        <f t="shared" si="723"/>
        <v>74.900000000000006</v>
      </c>
      <c r="BJ2443">
        <v>74.900000000000006</v>
      </c>
    </row>
    <row r="2444" spans="1:62" x14ac:dyDescent="0.25">
      <c r="A2444" s="4" t="s">
        <v>183</v>
      </c>
      <c r="B2444" s="4">
        <v>2014</v>
      </c>
      <c r="C2444" s="4">
        <v>1</v>
      </c>
      <c r="E2444" s="4">
        <f t="shared" si="724"/>
        <v>3.1514252130283803E-3</v>
      </c>
      <c r="F2444">
        <v>141</v>
      </c>
      <c r="H2444" s="4">
        <f t="shared" si="725"/>
        <v>1.4845116203364152E-2</v>
      </c>
      <c r="I2444">
        <f t="shared" si="726"/>
        <v>3</v>
      </c>
      <c r="K2444">
        <v>3</v>
      </c>
      <c r="L2444" s="4">
        <v>2.37</v>
      </c>
      <c r="M2444">
        <f t="shared" si="727"/>
        <v>1.887690721478418E-4</v>
      </c>
      <c r="O2444" s="4">
        <f t="shared" si="728"/>
        <v>42.730828299999999</v>
      </c>
      <c r="Q2444">
        <v>42.730828299999999</v>
      </c>
      <c r="S2444" s="4">
        <f t="shared" si="729"/>
        <v>1.2276440336999126E-2</v>
      </c>
      <c r="T2444">
        <v>99</v>
      </c>
      <c r="W2444" s="4">
        <f t="shared" si="730"/>
        <v>900.625</v>
      </c>
      <c r="X2444">
        <v>1686</v>
      </c>
      <c r="Y2444" s="4">
        <v>22.7</v>
      </c>
      <c r="AB2444" s="4">
        <f t="shared" si="731"/>
        <v>3</v>
      </c>
      <c r="AC2444" s="3">
        <v>3</v>
      </c>
      <c r="AD2444" s="4">
        <f t="shared" si="732"/>
        <v>1.3593451778225588E-2</v>
      </c>
      <c r="AE2444">
        <f t="shared" si="733"/>
        <v>99</v>
      </c>
      <c r="AG2444">
        <v>99</v>
      </c>
      <c r="AH2444" s="4">
        <f t="shared" si="734"/>
        <v>3.5</v>
      </c>
      <c r="AJ2444">
        <v>3.5</v>
      </c>
      <c r="AK2444" s="4">
        <f t="shared" si="735"/>
        <v>1.2587445438470761E-2</v>
      </c>
      <c r="AL2444">
        <f t="shared" si="736"/>
        <v>99</v>
      </c>
      <c r="AN2444">
        <v>99</v>
      </c>
      <c r="AO2444" s="4">
        <f t="shared" si="737"/>
        <v>0.1</v>
      </c>
      <c r="AQ2444">
        <v>0.1</v>
      </c>
      <c r="AR2444" s="4">
        <f t="shared" si="738"/>
        <v>382.54993999999999</v>
      </c>
      <c r="AT2444">
        <v>382.54993999999999</v>
      </c>
      <c r="AU2444">
        <v>382.54993999999999</v>
      </c>
      <c r="AV2444" s="4">
        <f t="shared" si="739"/>
        <v>2771</v>
      </c>
      <c r="AX2444">
        <v>2771</v>
      </c>
      <c r="AY2444">
        <v>2771</v>
      </c>
      <c r="AZ2444" s="4">
        <f t="shared" si="740"/>
        <v>15.2</v>
      </c>
      <c r="BB2444">
        <v>15.2</v>
      </c>
      <c r="BC2444" s="4">
        <f t="shared" si="741"/>
        <v>15</v>
      </c>
      <c r="BE2444">
        <v>15</v>
      </c>
      <c r="BF2444" s="4">
        <v>0.76</v>
      </c>
      <c r="BG2444" s="4">
        <v>14</v>
      </c>
      <c r="BH2444" s="4">
        <f t="shared" si="723"/>
        <v>74.7</v>
      </c>
      <c r="BJ2444">
        <v>74.7</v>
      </c>
    </row>
    <row r="2445" spans="1:62" x14ac:dyDescent="0.25">
      <c r="A2445" s="4" t="s">
        <v>183</v>
      </c>
      <c r="B2445" s="4">
        <v>2013</v>
      </c>
      <c r="C2445" s="4">
        <v>1</v>
      </c>
      <c r="E2445" s="4">
        <f t="shared" si="724"/>
        <v>3.1561811633740327E-3</v>
      </c>
      <c r="F2445">
        <v>142</v>
      </c>
      <c r="H2445" s="4">
        <f t="shared" si="725"/>
        <v>1.4845116203364152E-2</v>
      </c>
      <c r="I2445">
        <f t="shared" si="726"/>
        <v>3</v>
      </c>
      <c r="K2445">
        <v>3</v>
      </c>
      <c r="L2445" s="4">
        <v>2.56</v>
      </c>
      <c r="M2445">
        <f t="shared" si="727"/>
        <v>1.8873215853023849E-4</v>
      </c>
      <c r="O2445" s="4">
        <f t="shared" si="728"/>
        <v>41.620535879999998</v>
      </c>
      <c r="Q2445">
        <v>41.620535879999998</v>
      </c>
      <c r="S2445" s="4">
        <f t="shared" si="729"/>
        <v>1.2276440336999126E-2</v>
      </c>
      <c r="T2445">
        <v>99</v>
      </c>
      <c r="W2445" s="4">
        <f t="shared" si="730"/>
        <v>900.625</v>
      </c>
      <c r="X2445">
        <v>2107</v>
      </c>
      <c r="Y2445" s="4">
        <v>21.9</v>
      </c>
      <c r="AB2445" s="4">
        <f t="shared" si="731"/>
        <v>3</v>
      </c>
      <c r="AC2445" s="3">
        <v>3</v>
      </c>
      <c r="AD2445" s="4">
        <f t="shared" si="732"/>
        <v>1.3575740238274422E-2</v>
      </c>
      <c r="AE2445">
        <f t="shared" si="733"/>
        <v>99</v>
      </c>
      <c r="AG2445">
        <v>99</v>
      </c>
      <c r="AH2445" s="4">
        <f t="shared" si="734"/>
        <v>3.68</v>
      </c>
      <c r="AJ2445">
        <v>3.68</v>
      </c>
      <c r="AK2445" s="4">
        <f t="shared" si="735"/>
        <v>1.2571064236626189E-2</v>
      </c>
      <c r="AL2445">
        <f t="shared" si="736"/>
        <v>99</v>
      </c>
      <c r="AN2445">
        <v>99</v>
      </c>
      <c r="AO2445" s="4">
        <f t="shared" si="737"/>
        <v>0.1</v>
      </c>
      <c r="AQ2445">
        <v>0.1</v>
      </c>
      <c r="AR2445" s="4">
        <f t="shared" si="738"/>
        <v>361.28937400000001</v>
      </c>
      <c r="AT2445">
        <v>361.28937400000001</v>
      </c>
      <c r="AU2445">
        <v>361.28937400000001</v>
      </c>
      <c r="AV2445" s="4">
        <f t="shared" si="739"/>
        <v>2585</v>
      </c>
      <c r="AX2445">
        <v>2585</v>
      </c>
      <c r="AY2445">
        <v>2585</v>
      </c>
      <c r="AZ2445" s="4">
        <f t="shared" si="740"/>
        <v>15.2</v>
      </c>
      <c r="BB2445">
        <v>15.2</v>
      </c>
      <c r="BC2445" s="4">
        <f t="shared" si="741"/>
        <v>15.1</v>
      </c>
      <c r="BE2445">
        <v>15.1</v>
      </c>
      <c r="BF2445" s="4">
        <v>0.75700000000000001</v>
      </c>
      <c r="BG2445" s="4">
        <v>13.8</v>
      </c>
      <c r="BH2445" s="4">
        <f t="shared" si="723"/>
        <v>74.599999999999994</v>
      </c>
      <c r="BJ2445">
        <v>74.599999999999994</v>
      </c>
    </row>
    <row r="2446" spans="1:62" x14ac:dyDescent="0.25">
      <c r="A2446" s="4" t="s">
        <v>183</v>
      </c>
      <c r="B2446" s="4">
        <v>2012</v>
      </c>
      <c r="C2446" s="4">
        <v>1</v>
      </c>
      <c r="E2446" s="4">
        <f t="shared" si="724"/>
        <v>3.1607396862977726E-3</v>
      </c>
      <c r="F2446">
        <v>143</v>
      </c>
      <c r="H2446" s="4">
        <f t="shared" si="725"/>
        <v>1.4845116203364152E-2</v>
      </c>
      <c r="I2446">
        <f t="shared" si="726"/>
        <v>3</v>
      </c>
      <c r="K2446">
        <v>3</v>
      </c>
      <c r="L2446" s="4">
        <v>2.8</v>
      </c>
      <c r="M2446">
        <f t="shared" si="727"/>
        <v>1.8802934931309739E-4</v>
      </c>
      <c r="O2446" s="4">
        <f t="shared" si="728"/>
        <v>20.768773110000001</v>
      </c>
      <c r="Q2446">
        <v>20.768773110000001</v>
      </c>
      <c r="S2446" s="4">
        <f t="shared" si="729"/>
        <v>1.2276440336999126E-2</v>
      </c>
      <c r="T2446">
        <v>99</v>
      </c>
      <c r="W2446" s="4">
        <f t="shared" si="730"/>
        <v>51</v>
      </c>
      <c r="X2446">
        <v>51</v>
      </c>
      <c r="Y2446" s="4">
        <v>21.2</v>
      </c>
      <c r="AB2446" s="4">
        <f t="shared" si="731"/>
        <v>4</v>
      </c>
      <c r="AC2446" s="3">
        <v>4</v>
      </c>
      <c r="AD2446" s="4">
        <f t="shared" si="732"/>
        <v>1.3557991106670431E-2</v>
      </c>
      <c r="AE2446">
        <f t="shared" si="733"/>
        <v>99</v>
      </c>
      <c r="AG2446">
        <v>99</v>
      </c>
      <c r="AH2446" s="4">
        <f t="shared" si="734"/>
        <v>3.21</v>
      </c>
      <c r="AJ2446">
        <v>3.21</v>
      </c>
      <c r="AK2446" s="4">
        <f t="shared" si="735"/>
        <v>1.2554648357410263E-2</v>
      </c>
      <c r="AL2446">
        <f t="shared" si="736"/>
        <v>99</v>
      </c>
      <c r="AN2446">
        <v>99</v>
      </c>
      <c r="AO2446" s="4">
        <f t="shared" si="737"/>
        <v>0.1</v>
      </c>
      <c r="AQ2446">
        <v>0.1</v>
      </c>
      <c r="AR2446" s="4">
        <f t="shared" si="738"/>
        <v>335.52137499999998</v>
      </c>
      <c r="AT2446">
        <v>335.52137499999998</v>
      </c>
      <c r="AU2446">
        <v>335.52137499999998</v>
      </c>
      <c r="AV2446" s="4">
        <f t="shared" si="739"/>
        <v>2425</v>
      </c>
      <c r="AX2446">
        <v>2425</v>
      </c>
      <c r="AY2446">
        <v>2425</v>
      </c>
      <c r="AZ2446" s="4">
        <f t="shared" si="740"/>
        <v>15.3</v>
      </c>
      <c r="BB2446">
        <v>15.3</v>
      </c>
      <c r="BC2446" s="4">
        <f t="shared" si="741"/>
        <v>15.2</v>
      </c>
      <c r="BE2446">
        <v>15.2</v>
      </c>
      <c r="BF2446" s="4">
        <v>0.752</v>
      </c>
      <c r="BG2446" s="4">
        <v>13.7</v>
      </c>
      <c r="BH2446" s="4">
        <f t="shared" si="723"/>
        <v>74.5</v>
      </c>
      <c r="BJ2446">
        <v>74.5</v>
      </c>
    </row>
    <row r="2447" spans="1:62" x14ac:dyDescent="0.25">
      <c r="A2447" s="4" t="s">
        <v>183</v>
      </c>
      <c r="B2447" s="4">
        <v>2011</v>
      </c>
      <c r="C2447" s="4">
        <v>1</v>
      </c>
      <c r="E2447" s="4">
        <f t="shared" si="724"/>
        <v>3.1514252130283803E-3</v>
      </c>
      <c r="F2447">
        <v>141</v>
      </c>
      <c r="H2447" s="4">
        <f t="shared" si="725"/>
        <v>1.4845116203364152E-2</v>
      </c>
      <c r="I2447">
        <f t="shared" si="726"/>
        <v>3</v>
      </c>
      <c r="K2447">
        <v>3</v>
      </c>
      <c r="L2447" s="4">
        <v>3.03</v>
      </c>
      <c r="M2447">
        <f t="shared" si="727"/>
        <v>1.8803154263014512E-4</v>
      </c>
      <c r="O2447" s="4">
        <f t="shared" si="728"/>
        <v>20.833023669999999</v>
      </c>
      <c r="Q2447">
        <v>20.833023669999999</v>
      </c>
      <c r="S2447" s="4">
        <f t="shared" si="729"/>
        <v>1.2276440336999126E-2</v>
      </c>
      <c r="T2447">
        <v>99</v>
      </c>
      <c r="W2447" s="4">
        <f t="shared" si="730"/>
        <v>60</v>
      </c>
      <c r="X2447">
        <v>60</v>
      </c>
      <c r="Y2447" s="4">
        <v>2.5</v>
      </c>
      <c r="AB2447" s="4">
        <f t="shared" si="731"/>
        <v>4</v>
      </c>
      <c r="AC2447" s="3">
        <v>4</v>
      </c>
      <c r="AD2447" s="4">
        <f t="shared" si="732"/>
        <v>1.3540204111408978E-2</v>
      </c>
      <c r="AE2447">
        <f t="shared" si="733"/>
        <v>99</v>
      </c>
      <c r="AG2447">
        <v>99</v>
      </c>
      <c r="AH2447" s="4">
        <f t="shared" si="734"/>
        <v>3.28</v>
      </c>
      <c r="AJ2447">
        <v>3.28</v>
      </c>
      <c r="AK2447" s="4">
        <f t="shared" si="735"/>
        <v>1.2538197550362572E-2</v>
      </c>
      <c r="AL2447">
        <f t="shared" si="736"/>
        <v>99</v>
      </c>
      <c r="AN2447">
        <v>99</v>
      </c>
      <c r="AO2447" s="4">
        <f t="shared" si="737"/>
        <v>0.1</v>
      </c>
      <c r="AQ2447">
        <v>0.1</v>
      </c>
      <c r="AR2447" s="4">
        <f t="shared" si="738"/>
        <v>322.992615</v>
      </c>
      <c r="AT2447">
        <v>322.992615</v>
      </c>
      <c r="AU2447">
        <v>322.992615</v>
      </c>
      <c r="AV2447" s="4">
        <f t="shared" si="739"/>
        <v>2271</v>
      </c>
      <c r="AX2447">
        <v>2271</v>
      </c>
      <c r="AY2447">
        <v>2271</v>
      </c>
      <c r="AZ2447" s="4">
        <f t="shared" si="740"/>
        <v>15.3</v>
      </c>
      <c r="BB2447">
        <v>15.3</v>
      </c>
      <c r="BC2447" s="4">
        <f t="shared" si="741"/>
        <v>15.3</v>
      </c>
      <c r="BE2447">
        <v>15.3</v>
      </c>
      <c r="BF2447" s="4">
        <v>0.746</v>
      </c>
      <c r="BG2447" s="4">
        <v>13.6</v>
      </c>
      <c r="BH2447" s="4">
        <f t="shared" si="723"/>
        <v>74.5</v>
      </c>
      <c r="BJ2447">
        <v>74.5</v>
      </c>
    </row>
    <row r="2448" spans="1:62" x14ac:dyDescent="0.25">
      <c r="A2448" s="4" t="s">
        <v>183</v>
      </c>
      <c r="B2448" s="4">
        <v>2010</v>
      </c>
      <c r="C2448" s="4">
        <v>1</v>
      </c>
      <c r="E2448" s="4">
        <f t="shared" si="724"/>
        <v>3.1359821080807755E-3</v>
      </c>
      <c r="F2448">
        <v>138</v>
      </c>
      <c r="H2448" s="4">
        <f t="shared" si="725"/>
        <v>1.4845116203364152E-2</v>
      </c>
      <c r="I2448">
        <f t="shared" si="726"/>
        <v>3</v>
      </c>
      <c r="K2448">
        <v>3</v>
      </c>
      <c r="L2448" s="4">
        <v>2.31</v>
      </c>
      <c r="M2448">
        <f t="shared" si="727"/>
        <v>1.9324117059349175E-4</v>
      </c>
      <c r="O2448" s="4">
        <f t="shared" si="728"/>
        <v>191.72675889999999</v>
      </c>
      <c r="Q2448">
        <v>191.72675889999999</v>
      </c>
      <c r="S2448" s="4">
        <f t="shared" si="729"/>
        <v>1.2276440336999126E-2</v>
      </c>
      <c r="T2448">
        <v>99</v>
      </c>
      <c r="W2448" s="4">
        <f t="shared" si="730"/>
        <v>79</v>
      </c>
      <c r="X2448">
        <v>79</v>
      </c>
      <c r="Y2448" s="4">
        <v>19.8</v>
      </c>
      <c r="AB2448" s="4">
        <f t="shared" si="731"/>
        <v>4</v>
      </c>
      <c r="AC2448" s="3">
        <v>4</v>
      </c>
      <c r="AD2448" s="4">
        <f t="shared" si="732"/>
        <v>1.352237897737288E-2</v>
      </c>
      <c r="AE2448">
        <f t="shared" si="733"/>
        <v>99</v>
      </c>
      <c r="AG2448">
        <v>99</v>
      </c>
      <c r="AH2448" s="4">
        <f t="shared" si="734"/>
        <v>3.43</v>
      </c>
      <c r="AJ2448">
        <v>3.43</v>
      </c>
      <c r="AK2448" s="4">
        <f t="shared" si="735"/>
        <v>1.2521711562159903E-2</v>
      </c>
      <c r="AL2448">
        <f t="shared" si="736"/>
        <v>99</v>
      </c>
      <c r="AN2448">
        <v>99</v>
      </c>
      <c r="AO2448" s="4">
        <f t="shared" si="737"/>
        <v>0.1</v>
      </c>
      <c r="AQ2448">
        <v>0.1</v>
      </c>
      <c r="AR2448" s="4">
        <f t="shared" si="738"/>
        <v>2819.5111609999999</v>
      </c>
      <c r="AT2448">
        <v>2819.5111609999999</v>
      </c>
      <c r="AU2448">
        <v>2819.5111609999999</v>
      </c>
      <c r="AV2448" s="4">
        <f t="shared" si="739"/>
        <v>2119</v>
      </c>
      <c r="AX2448">
        <v>2119</v>
      </c>
      <c r="AY2448">
        <v>2119</v>
      </c>
      <c r="AZ2448" s="4">
        <f t="shared" si="740"/>
        <v>15.3</v>
      </c>
      <c r="BB2448">
        <v>15.3</v>
      </c>
      <c r="BC2448" s="4">
        <f t="shared" si="741"/>
        <v>15.3</v>
      </c>
      <c r="BE2448">
        <v>15.3</v>
      </c>
      <c r="BF2448" s="4">
        <v>0.73899999999999999</v>
      </c>
      <c r="BG2448" s="4">
        <v>13.5</v>
      </c>
      <c r="BH2448" s="4">
        <f t="shared" si="723"/>
        <v>74.5</v>
      </c>
      <c r="BJ2448">
        <v>74.5</v>
      </c>
    </row>
    <row r="2449" spans="1:62" x14ac:dyDescent="0.25">
      <c r="A2449" s="4" t="s">
        <v>183</v>
      </c>
      <c r="B2449" s="4">
        <v>2009</v>
      </c>
      <c r="C2449" s="4">
        <v>1</v>
      </c>
      <c r="E2449" s="4">
        <f t="shared" si="724"/>
        <v>3.1754759344889485E-3</v>
      </c>
      <c r="F2449">
        <v>183</v>
      </c>
      <c r="H2449" s="4">
        <f t="shared" si="725"/>
        <v>1.5219517169984854E-2</v>
      </c>
      <c r="I2449">
        <f t="shared" si="726"/>
        <v>4</v>
      </c>
      <c r="K2449">
        <v>4</v>
      </c>
      <c r="L2449" s="4">
        <v>2.0499999999999998</v>
      </c>
      <c r="M2449">
        <f t="shared" si="727"/>
        <v>1.8777635767471709E-4</v>
      </c>
      <c r="O2449" s="4">
        <f t="shared" si="728"/>
        <v>13.39092189</v>
      </c>
      <c r="Q2449">
        <v>13.39092189</v>
      </c>
      <c r="S2449" s="4">
        <f t="shared" si="729"/>
        <v>1.2961300520541614E-2</v>
      </c>
      <c r="T2449">
        <v>97</v>
      </c>
      <c r="W2449" s="4">
        <f t="shared" si="730"/>
        <v>21</v>
      </c>
      <c r="X2449">
        <v>21</v>
      </c>
      <c r="Y2449" s="4">
        <v>19.2</v>
      </c>
      <c r="AB2449" s="4">
        <f t="shared" si="731"/>
        <v>4</v>
      </c>
      <c r="AC2449" s="3">
        <v>4</v>
      </c>
      <c r="AD2449" s="4">
        <f t="shared" si="732"/>
        <v>1.4367189214522381E-2</v>
      </c>
      <c r="AE2449">
        <f t="shared" si="733"/>
        <v>97</v>
      </c>
      <c r="AG2449">
        <v>97</v>
      </c>
      <c r="AH2449" s="4">
        <f t="shared" si="734"/>
        <v>3.37</v>
      </c>
      <c r="AJ2449">
        <v>3.37</v>
      </c>
      <c r="AK2449" s="4">
        <f t="shared" si="735"/>
        <v>1.3245199273455001E-2</v>
      </c>
      <c r="AL2449">
        <f t="shared" si="736"/>
        <v>97</v>
      </c>
      <c r="AN2449">
        <v>97</v>
      </c>
      <c r="AO2449" s="4">
        <f t="shared" si="737"/>
        <v>0.1</v>
      </c>
      <c r="AQ2449">
        <v>0.1</v>
      </c>
      <c r="AR2449" s="4">
        <f t="shared" si="738"/>
        <v>216.68158399999999</v>
      </c>
      <c r="AT2449">
        <v>216.68158399999999</v>
      </c>
      <c r="AU2449">
        <v>216.68158399999999</v>
      </c>
      <c r="AV2449" s="4">
        <f t="shared" si="739"/>
        <v>19968</v>
      </c>
      <c r="AX2449">
        <v>19968</v>
      </c>
      <c r="AY2449">
        <v>19968</v>
      </c>
      <c r="AZ2449" s="4">
        <f t="shared" si="740"/>
        <v>15.3</v>
      </c>
      <c r="BB2449">
        <v>15.3</v>
      </c>
      <c r="BC2449" s="4">
        <f t="shared" si="741"/>
        <v>15.4</v>
      </c>
      <c r="BE2449">
        <v>15.4</v>
      </c>
      <c r="BF2449" s="4">
        <v>0.73499999999999999</v>
      </c>
      <c r="BG2449" s="4">
        <v>13.4</v>
      </c>
      <c r="BH2449" s="4">
        <f t="shared" si="723"/>
        <v>71.8</v>
      </c>
      <c r="BJ2449">
        <v>71.8</v>
      </c>
    </row>
    <row r="2450" spans="1:62" x14ac:dyDescent="0.25">
      <c r="A2450" s="4" t="s">
        <v>183</v>
      </c>
      <c r="B2450" s="4">
        <v>2008</v>
      </c>
      <c r="C2450" s="4">
        <v>1</v>
      </c>
      <c r="E2450" s="4">
        <f t="shared" si="724"/>
        <v>3.2043298962112633E-3</v>
      </c>
      <c r="F2450">
        <v>172</v>
      </c>
      <c r="H2450" s="4">
        <f t="shared" si="725"/>
        <v>1.5219517169984854E-2</v>
      </c>
      <c r="I2450">
        <f t="shared" si="726"/>
        <v>4</v>
      </c>
      <c r="K2450">
        <v>4</v>
      </c>
      <c r="L2450" s="4">
        <v>2.1</v>
      </c>
      <c r="M2450">
        <f t="shared" si="727"/>
        <v>1.8792830629195647E-4</v>
      </c>
      <c r="O2450" s="4">
        <f t="shared" si="728"/>
        <v>17.814243439999998</v>
      </c>
      <c r="Q2450">
        <v>17.814243439999998</v>
      </c>
      <c r="S2450" s="4">
        <f t="shared" si="729"/>
        <v>1.2624262505316943E-2</v>
      </c>
      <c r="T2450">
        <v>98</v>
      </c>
      <c r="W2450" s="4">
        <f t="shared" si="730"/>
        <v>33</v>
      </c>
      <c r="X2450">
        <v>33</v>
      </c>
      <c r="Y2450" s="4">
        <v>18.5</v>
      </c>
      <c r="AB2450" s="4">
        <f t="shared" si="731"/>
        <v>4</v>
      </c>
      <c r="AC2450" s="3">
        <v>4</v>
      </c>
      <c r="AD2450" s="4">
        <f t="shared" si="732"/>
        <v>1.3925877213069903E-2</v>
      </c>
      <c r="AE2450">
        <f t="shared" si="733"/>
        <v>98</v>
      </c>
      <c r="AG2450">
        <v>98</v>
      </c>
      <c r="AH2450" s="4">
        <f t="shared" si="734"/>
        <v>3.44</v>
      </c>
      <c r="AJ2450">
        <v>3.44</v>
      </c>
      <c r="AK2450" s="4">
        <f t="shared" si="735"/>
        <v>1.2864927761533376E-2</v>
      </c>
      <c r="AL2450">
        <f t="shared" si="736"/>
        <v>98</v>
      </c>
      <c r="AN2450">
        <v>98</v>
      </c>
      <c r="AO2450" s="4">
        <f t="shared" si="737"/>
        <v>0.1</v>
      </c>
      <c r="AQ2450">
        <v>0.1</v>
      </c>
      <c r="AR2450" s="4">
        <f t="shared" si="738"/>
        <v>254.489192</v>
      </c>
      <c r="AT2450">
        <v>254.489192</v>
      </c>
      <c r="AU2450">
        <v>254.489192</v>
      </c>
      <c r="AV2450" s="4">
        <f t="shared" si="739"/>
        <v>19817</v>
      </c>
      <c r="AX2450">
        <v>19817</v>
      </c>
      <c r="AY2450">
        <v>19817</v>
      </c>
      <c r="AZ2450" s="4">
        <f t="shared" si="740"/>
        <v>15.4</v>
      </c>
      <c r="BB2450">
        <v>15.4</v>
      </c>
      <c r="BC2450" s="4">
        <f t="shared" si="741"/>
        <v>15.4</v>
      </c>
      <c r="BE2450">
        <v>15.4</v>
      </c>
      <c r="BF2450" s="4">
        <v>0.73099999999999998</v>
      </c>
      <c r="BG2450" s="4">
        <v>13.3</v>
      </c>
      <c r="BH2450" s="4">
        <f t="shared" si="723"/>
        <v>72.3</v>
      </c>
      <c r="BJ2450">
        <v>72.3</v>
      </c>
    </row>
    <row r="2451" spans="1:62" x14ac:dyDescent="0.25">
      <c r="A2451" s="4" t="s">
        <v>183</v>
      </c>
      <c r="B2451" s="4">
        <v>2007</v>
      </c>
      <c r="C2451" s="4">
        <v>1</v>
      </c>
      <c r="E2451" s="4">
        <f t="shared" si="724"/>
        <v>3.1732221201864817E-3</v>
      </c>
      <c r="F2451">
        <v>146</v>
      </c>
      <c r="H2451" s="4">
        <f t="shared" si="725"/>
        <v>1.5219517169984854E-2</v>
      </c>
      <c r="I2451">
        <f t="shared" si="726"/>
        <v>4</v>
      </c>
      <c r="K2451">
        <v>4</v>
      </c>
      <c r="L2451" s="4">
        <v>2.29</v>
      </c>
      <c r="M2451">
        <f t="shared" si="727"/>
        <v>1.9143646262102413E-4</v>
      </c>
      <c r="O2451" s="4">
        <f t="shared" si="728"/>
        <v>127.6377505</v>
      </c>
      <c r="Q2451">
        <v>127.6377505</v>
      </c>
      <c r="S2451" s="4">
        <f t="shared" si="729"/>
        <v>1.2624262505316943E-2</v>
      </c>
      <c r="T2451">
        <v>98</v>
      </c>
      <c r="W2451" s="4">
        <f t="shared" si="730"/>
        <v>44</v>
      </c>
      <c r="X2451">
        <v>44</v>
      </c>
      <c r="Y2451" s="4">
        <v>17.899999999999999</v>
      </c>
      <c r="AB2451" s="4">
        <f t="shared" si="731"/>
        <v>5</v>
      </c>
      <c r="AC2451" s="3">
        <v>5</v>
      </c>
      <c r="AD2451" s="4">
        <f t="shared" si="732"/>
        <v>1.3908299032786814E-2</v>
      </c>
      <c r="AE2451">
        <f t="shared" si="733"/>
        <v>98</v>
      </c>
      <c r="AG2451">
        <v>98</v>
      </c>
      <c r="AH2451" s="4">
        <f t="shared" si="734"/>
        <v>3.76</v>
      </c>
      <c r="AJ2451">
        <v>3.76</v>
      </c>
      <c r="AK2451" s="4">
        <f t="shared" si="735"/>
        <v>1.2848646791534841E-2</v>
      </c>
      <c r="AL2451">
        <f t="shared" si="736"/>
        <v>98</v>
      </c>
      <c r="AN2451">
        <v>98</v>
      </c>
      <c r="AO2451" s="4">
        <f t="shared" si="737"/>
        <v>0.1</v>
      </c>
      <c r="AQ2451">
        <v>0.1</v>
      </c>
      <c r="AR2451" s="4">
        <f t="shared" si="738"/>
        <v>1644.816372</v>
      </c>
      <c r="AT2451">
        <v>1644.816372</v>
      </c>
      <c r="AU2451">
        <v>1644.816372</v>
      </c>
      <c r="AV2451" s="4">
        <f t="shared" si="739"/>
        <v>19668</v>
      </c>
      <c r="AX2451">
        <v>19668</v>
      </c>
      <c r="AY2451">
        <v>19668</v>
      </c>
      <c r="AZ2451" s="4">
        <f t="shared" si="740"/>
        <v>15.4</v>
      </c>
      <c r="BB2451">
        <v>15.4</v>
      </c>
      <c r="BC2451" s="4">
        <f t="shared" si="741"/>
        <v>15.5</v>
      </c>
      <c r="BE2451">
        <v>15.5</v>
      </c>
      <c r="BF2451" s="4">
        <v>0.72499999999999998</v>
      </c>
      <c r="BG2451" s="4">
        <v>13.2</v>
      </c>
      <c r="BH2451" s="4">
        <f t="shared" si="723"/>
        <v>73.7</v>
      </c>
      <c r="BJ2451">
        <v>73.7</v>
      </c>
    </row>
    <row r="2452" spans="1:62" x14ac:dyDescent="0.25">
      <c r="A2452" s="4" t="s">
        <v>183</v>
      </c>
      <c r="B2452" s="4">
        <v>2006</v>
      </c>
      <c r="C2452" s="4">
        <v>1</v>
      </c>
      <c r="E2452" s="4">
        <f t="shared" si="724"/>
        <v>3.1692609843331572E-3</v>
      </c>
      <c r="F2452">
        <v>145</v>
      </c>
      <c r="H2452" s="4">
        <f t="shared" si="725"/>
        <v>1.5219517169984854E-2</v>
      </c>
      <c r="I2452">
        <f t="shared" si="726"/>
        <v>4</v>
      </c>
      <c r="K2452">
        <v>4</v>
      </c>
      <c r="L2452" s="4">
        <v>1.96</v>
      </c>
      <c r="M2452">
        <f t="shared" si="727"/>
        <v>1.9121665391561669E-4</v>
      </c>
      <c r="O2452" s="4">
        <f t="shared" si="728"/>
        <v>120.24717130000001</v>
      </c>
      <c r="Q2452">
        <v>120.24717130000001</v>
      </c>
      <c r="S2452" s="4">
        <f t="shared" si="729"/>
        <v>1.2624262505316943E-2</v>
      </c>
      <c r="T2452">
        <v>98</v>
      </c>
      <c r="W2452" s="4">
        <f t="shared" si="730"/>
        <v>0</v>
      </c>
      <c r="X2452">
        <v>0</v>
      </c>
      <c r="Y2452" s="4">
        <v>17.2</v>
      </c>
      <c r="AB2452" s="4">
        <f t="shared" si="731"/>
        <v>5</v>
      </c>
      <c r="AC2452" s="3">
        <v>5</v>
      </c>
      <c r="AD2452" s="4">
        <f t="shared" si="732"/>
        <v>1.3890686705562247E-2</v>
      </c>
      <c r="AE2452">
        <f t="shared" si="733"/>
        <v>98</v>
      </c>
      <c r="AG2452">
        <v>98</v>
      </c>
      <c r="AH2452" s="4">
        <f t="shared" si="734"/>
        <v>4.5999999999999996</v>
      </c>
      <c r="AJ2452">
        <v>4.5999999999999996</v>
      </c>
      <c r="AK2452" s="4">
        <f t="shared" si="735"/>
        <v>1.2832333997673325E-2</v>
      </c>
      <c r="AL2452">
        <f t="shared" si="736"/>
        <v>98</v>
      </c>
      <c r="AN2452">
        <v>98</v>
      </c>
      <c r="AO2452" s="4">
        <f t="shared" si="737"/>
        <v>0.1</v>
      </c>
      <c r="AQ2452">
        <v>0.1</v>
      </c>
      <c r="AR2452" s="4">
        <f t="shared" si="738"/>
        <v>1448.7610999999999</v>
      </c>
      <c r="AT2452">
        <v>1448.7610999999999</v>
      </c>
      <c r="AU2452">
        <v>1448.7610999999999</v>
      </c>
      <c r="AV2452" s="4">
        <f t="shared" si="739"/>
        <v>1952</v>
      </c>
      <c r="AX2452">
        <v>1952</v>
      </c>
      <c r="AY2452">
        <v>1952</v>
      </c>
      <c r="AZ2452" s="4">
        <f t="shared" si="740"/>
        <v>15.4</v>
      </c>
      <c r="BB2452">
        <v>15.4</v>
      </c>
      <c r="BC2452" s="4">
        <f t="shared" si="741"/>
        <v>15.5</v>
      </c>
      <c r="BE2452">
        <v>15.5</v>
      </c>
      <c r="BF2452" s="4">
        <v>0.71799999999999997</v>
      </c>
      <c r="BG2452" s="4">
        <v>13.1</v>
      </c>
      <c r="BH2452" s="4">
        <f t="shared" si="723"/>
        <v>73.8</v>
      </c>
      <c r="BJ2452">
        <v>73.8</v>
      </c>
    </row>
    <row r="2453" spans="1:62" x14ac:dyDescent="0.25">
      <c r="A2453" s="4" t="s">
        <v>183</v>
      </c>
      <c r="B2453" s="4">
        <v>2005</v>
      </c>
      <c r="C2453" s="4">
        <v>1</v>
      </c>
      <c r="E2453" s="4">
        <f t="shared" si="724"/>
        <v>3.1359821080807755E-3</v>
      </c>
      <c r="F2453">
        <v>138</v>
      </c>
      <c r="H2453" s="4">
        <f t="shared" si="725"/>
        <v>1.5219517169984854E-2</v>
      </c>
      <c r="I2453">
        <f t="shared" si="726"/>
        <v>4</v>
      </c>
      <c r="K2453">
        <v>4</v>
      </c>
      <c r="L2453" s="4">
        <v>1.97</v>
      </c>
      <c r="M2453">
        <f t="shared" si="727"/>
        <v>1.9053339657769858E-4</v>
      </c>
      <c r="O2453" s="4">
        <f t="shared" si="728"/>
        <v>97.766370620000004</v>
      </c>
      <c r="Q2453">
        <v>97.766370620000004</v>
      </c>
      <c r="S2453" s="4">
        <f t="shared" si="729"/>
        <v>1.2276440336999126E-2</v>
      </c>
      <c r="T2453">
        <v>99</v>
      </c>
      <c r="W2453" s="4">
        <f t="shared" si="730"/>
        <v>3</v>
      </c>
      <c r="X2453">
        <v>3</v>
      </c>
      <c r="Y2453" s="4">
        <v>16.600000000000001</v>
      </c>
      <c r="AB2453" s="4">
        <f t="shared" si="731"/>
        <v>5</v>
      </c>
      <c r="AC2453" s="3">
        <v>5</v>
      </c>
      <c r="AD2453" s="4">
        <f t="shared" si="732"/>
        <v>1.3435279984006268E-2</v>
      </c>
      <c r="AE2453">
        <f t="shared" si="733"/>
        <v>99</v>
      </c>
      <c r="AG2453">
        <v>99</v>
      </c>
      <c r="AH2453" s="4">
        <f t="shared" si="734"/>
        <v>4.5999999999999996</v>
      </c>
      <c r="AJ2453">
        <v>4.5999999999999996</v>
      </c>
      <c r="AK2453" s="4">
        <f t="shared" si="735"/>
        <v>1.2440966328944888E-2</v>
      </c>
      <c r="AL2453">
        <f t="shared" si="736"/>
        <v>99</v>
      </c>
      <c r="AN2453">
        <v>99</v>
      </c>
      <c r="AO2453" s="4">
        <f t="shared" si="737"/>
        <v>0.1</v>
      </c>
      <c r="AQ2453">
        <v>0.1</v>
      </c>
      <c r="AR2453" s="4">
        <f t="shared" si="738"/>
        <v>1259.87591</v>
      </c>
      <c r="AT2453">
        <v>1259.87591</v>
      </c>
      <c r="AU2453">
        <v>1259.87591</v>
      </c>
      <c r="AV2453" s="4">
        <f t="shared" si="739"/>
        <v>19373</v>
      </c>
      <c r="AX2453">
        <v>19373</v>
      </c>
      <c r="AY2453">
        <v>19373</v>
      </c>
      <c r="AZ2453" s="4">
        <f t="shared" si="740"/>
        <v>15.4</v>
      </c>
      <c r="BB2453">
        <v>15.4</v>
      </c>
      <c r="BC2453" s="4">
        <f t="shared" si="741"/>
        <v>15.5</v>
      </c>
      <c r="BE2453">
        <v>15.5</v>
      </c>
      <c r="BF2453" s="4">
        <v>0.71199999999999997</v>
      </c>
      <c r="BG2453" s="4">
        <v>12.9</v>
      </c>
      <c r="BH2453" s="4">
        <f t="shared" si="723"/>
        <v>74.2</v>
      </c>
      <c r="BJ2453">
        <v>74.2</v>
      </c>
    </row>
    <row r="2454" spans="1:62" x14ac:dyDescent="0.25">
      <c r="A2454" s="4" t="s">
        <v>183</v>
      </c>
      <c r="B2454" s="4">
        <v>2004</v>
      </c>
      <c r="C2454" s="4">
        <v>1</v>
      </c>
      <c r="E2454" s="4">
        <f t="shared" si="724"/>
        <v>3.1037689554983933E-3</v>
      </c>
      <c r="F2454">
        <v>197</v>
      </c>
      <c r="H2454" s="4">
        <f t="shared" si="725"/>
        <v>1.5903493034288323E-2</v>
      </c>
      <c r="I2454">
        <f t="shared" si="726"/>
        <v>6</v>
      </c>
      <c r="K2454">
        <v>6</v>
      </c>
      <c r="L2454" s="4">
        <v>1.56</v>
      </c>
      <c r="M2454">
        <f t="shared" si="727"/>
        <v>1.8784387252464383E-4</v>
      </c>
      <c r="O2454" s="4">
        <f t="shared" si="728"/>
        <v>15.35342268</v>
      </c>
      <c r="Q2454">
        <v>15.35342268</v>
      </c>
      <c r="S2454" s="4">
        <f t="shared" si="729"/>
        <v>1.196220558312489E-2</v>
      </c>
      <c r="T2454">
        <v>62</v>
      </c>
      <c r="W2454" s="4">
        <f t="shared" si="730"/>
        <v>35</v>
      </c>
      <c r="X2454">
        <v>35</v>
      </c>
      <c r="Y2454" s="4">
        <v>16.100000000000001</v>
      </c>
      <c r="AB2454" s="4">
        <f t="shared" si="731"/>
        <v>10</v>
      </c>
      <c r="AC2454" s="3">
        <v>10</v>
      </c>
      <c r="AD2454" s="4">
        <f t="shared" si="732"/>
        <v>1.4278750300772051E-2</v>
      </c>
      <c r="AE2454">
        <f t="shared" si="733"/>
        <v>97</v>
      </c>
      <c r="AG2454">
        <v>97</v>
      </c>
      <c r="AH2454" s="4">
        <f t="shared" si="734"/>
        <v>4.28</v>
      </c>
      <c r="AJ2454">
        <v>4.28</v>
      </c>
      <c r="AK2454" s="4">
        <f t="shared" si="735"/>
        <v>1.3163302889561471E-2</v>
      </c>
      <c r="AL2454">
        <f t="shared" si="736"/>
        <v>97</v>
      </c>
      <c r="AN2454">
        <v>97</v>
      </c>
      <c r="AO2454" s="4">
        <f t="shared" si="737"/>
        <v>0.1</v>
      </c>
      <c r="AQ2454">
        <v>0.1</v>
      </c>
      <c r="AR2454" s="4">
        <f t="shared" si="738"/>
        <v>174.66919999999999</v>
      </c>
      <c r="AT2454">
        <v>174.66919999999999</v>
      </c>
      <c r="AU2454">
        <v>174.66919999999999</v>
      </c>
      <c r="AV2454" s="4">
        <f t="shared" si="739"/>
        <v>19228</v>
      </c>
      <c r="AX2454">
        <v>19228</v>
      </c>
      <c r="AY2454">
        <v>19228</v>
      </c>
      <c r="AZ2454" s="4">
        <f t="shared" si="740"/>
        <v>15.4</v>
      </c>
      <c r="BB2454">
        <v>15.4</v>
      </c>
      <c r="BC2454" s="4">
        <f t="shared" si="741"/>
        <v>15.5</v>
      </c>
      <c r="BE2454">
        <v>15.5</v>
      </c>
      <c r="BF2454" s="4">
        <v>0.70499999999999996</v>
      </c>
      <c r="BG2454" s="4">
        <v>12.8</v>
      </c>
      <c r="BH2454" s="4">
        <f t="shared" si="723"/>
        <v>69.099999999999994</v>
      </c>
      <c r="BJ2454">
        <v>69.099999999999994</v>
      </c>
    </row>
    <row r="2455" spans="1:62" x14ac:dyDescent="0.25">
      <c r="A2455" s="4" t="s">
        <v>183</v>
      </c>
      <c r="B2455" s="4">
        <v>2003</v>
      </c>
      <c r="C2455" s="4">
        <v>1</v>
      </c>
      <c r="E2455" s="4">
        <f t="shared" si="724"/>
        <v>3.1732221201864817E-3</v>
      </c>
      <c r="F2455">
        <v>146</v>
      </c>
      <c r="H2455" s="4">
        <f t="shared" si="725"/>
        <v>1.5572936596756775E-2</v>
      </c>
      <c r="I2455">
        <f t="shared" si="726"/>
        <v>5</v>
      </c>
      <c r="K2455">
        <v>5</v>
      </c>
      <c r="L2455" s="4">
        <v>1.69</v>
      </c>
      <c r="M2455">
        <f t="shared" si="727"/>
        <v>1.8973712858129209E-4</v>
      </c>
      <c r="O2455" s="4">
        <f t="shared" si="728"/>
        <v>72.428089400000005</v>
      </c>
      <c r="Q2455">
        <v>72.428089400000005</v>
      </c>
      <c r="S2455" s="4">
        <f t="shared" si="729"/>
        <v>2.3671744834797264E-3</v>
      </c>
      <c r="T2455">
        <v>32</v>
      </c>
      <c r="W2455" s="4">
        <f t="shared" si="730"/>
        <v>65</v>
      </c>
      <c r="X2455">
        <v>65</v>
      </c>
      <c r="Y2455" s="4">
        <v>15.6</v>
      </c>
      <c r="AB2455" s="4">
        <f t="shared" si="731"/>
        <v>5</v>
      </c>
      <c r="AC2455" s="3">
        <v>5</v>
      </c>
      <c r="AD2455" s="4">
        <f t="shared" si="732"/>
        <v>1.3837671072198425E-2</v>
      </c>
      <c r="AE2455">
        <f t="shared" si="733"/>
        <v>98</v>
      </c>
      <c r="AG2455">
        <v>98</v>
      </c>
      <c r="AH2455" s="4">
        <f t="shared" si="734"/>
        <v>3.95</v>
      </c>
      <c r="AJ2455">
        <v>3.95</v>
      </c>
      <c r="AK2455" s="4">
        <f t="shared" si="735"/>
        <v>1.240845251709272E-2</v>
      </c>
      <c r="AL2455">
        <f t="shared" si="736"/>
        <v>99</v>
      </c>
      <c r="AN2455">
        <v>99</v>
      </c>
      <c r="AO2455" s="4">
        <f t="shared" si="737"/>
        <v>0.1</v>
      </c>
      <c r="AQ2455">
        <v>0.1</v>
      </c>
      <c r="AR2455" s="4">
        <f t="shared" si="738"/>
        <v>989.45477319999998</v>
      </c>
      <c r="AT2455">
        <v>989.45477319999998</v>
      </c>
      <c r="AU2455">
        <v>989.45477319999998</v>
      </c>
      <c r="AV2455" s="4">
        <f t="shared" si="739"/>
        <v>1983</v>
      </c>
      <c r="AX2455">
        <v>1983</v>
      </c>
      <c r="AY2455">
        <v>1983</v>
      </c>
      <c r="AZ2455" s="4">
        <f t="shared" si="740"/>
        <v>15.4</v>
      </c>
      <c r="BB2455">
        <v>15.4</v>
      </c>
      <c r="BC2455" s="4">
        <f t="shared" si="741"/>
        <v>15.5</v>
      </c>
      <c r="BE2455">
        <v>15.5</v>
      </c>
      <c r="BF2455" s="4">
        <v>0.69699999999999995</v>
      </c>
      <c r="BG2455" s="4">
        <v>12.7</v>
      </c>
      <c r="BH2455" s="4">
        <f t="shared" si="723"/>
        <v>73.900000000000006</v>
      </c>
      <c r="BJ2455">
        <v>73.900000000000006</v>
      </c>
    </row>
    <row r="2456" spans="1:62" x14ac:dyDescent="0.25">
      <c r="A2456" s="4" t="s">
        <v>183</v>
      </c>
      <c r="B2456" s="4">
        <v>2002</v>
      </c>
      <c r="C2456" s="4">
        <v>1</v>
      </c>
      <c r="E2456" s="4">
        <f t="shared" si="724"/>
        <v>3.1838984337599651E-3</v>
      </c>
      <c r="F2456">
        <v>149</v>
      </c>
      <c r="H2456" s="4">
        <f t="shared" si="725"/>
        <v>1.5572936596756775E-2</v>
      </c>
      <c r="I2456">
        <f t="shared" si="726"/>
        <v>5</v>
      </c>
      <c r="K2456">
        <v>5</v>
      </c>
      <c r="L2456" s="4">
        <v>1.62</v>
      </c>
      <c r="M2456">
        <f t="shared" si="727"/>
        <v>1.8932470997308891E-4</v>
      </c>
      <c r="O2456" s="4">
        <f t="shared" si="728"/>
        <v>59.635956739999997</v>
      </c>
      <c r="Q2456">
        <v>59.635956739999997</v>
      </c>
      <c r="S2456" s="4">
        <f t="shared" si="729"/>
        <v>8.675140700055771E-5</v>
      </c>
      <c r="W2456" s="4">
        <f t="shared" si="730"/>
        <v>139</v>
      </c>
      <c r="X2456">
        <v>139</v>
      </c>
      <c r="Y2456" s="4">
        <v>15.1</v>
      </c>
      <c r="AB2456" s="4">
        <f t="shared" si="731"/>
        <v>5</v>
      </c>
      <c r="AC2456" s="3">
        <v>5</v>
      </c>
      <c r="AD2456" s="4">
        <f t="shared" si="732"/>
        <v>1.3819919715800813E-2</v>
      </c>
      <c r="AE2456">
        <f t="shared" si="733"/>
        <v>98</v>
      </c>
      <c r="AG2456">
        <v>98</v>
      </c>
      <c r="AH2456" s="4">
        <f t="shared" si="734"/>
        <v>3.89</v>
      </c>
      <c r="AJ2456">
        <v>3.89</v>
      </c>
      <c r="AK2456" s="4">
        <f t="shared" si="735"/>
        <v>1.276641470218451E-2</v>
      </c>
      <c r="AL2456">
        <f t="shared" si="736"/>
        <v>98</v>
      </c>
      <c r="AN2456">
        <v>98</v>
      </c>
      <c r="AO2456" s="4">
        <f t="shared" si="737"/>
        <v>0.1</v>
      </c>
      <c r="AQ2456">
        <v>0.1</v>
      </c>
      <c r="AR2456" s="4">
        <f t="shared" si="738"/>
        <v>873.14724360000002</v>
      </c>
      <c r="AT2456">
        <v>873.14724360000002</v>
      </c>
      <c r="AU2456">
        <v>873.14724360000002</v>
      </c>
      <c r="AV2456" s="4">
        <f t="shared" si="739"/>
        <v>18939</v>
      </c>
      <c r="AX2456">
        <v>18939</v>
      </c>
      <c r="AY2456">
        <v>18939</v>
      </c>
      <c r="AZ2456" s="4">
        <f t="shared" si="740"/>
        <v>15.4</v>
      </c>
      <c r="BB2456">
        <v>15.4</v>
      </c>
      <c r="BC2456" s="4">
        <f t="shared" si="741"/>
        <v>15.6</v>
      </c>
      <c r="BE2456">
        <v>15.6</v>
      </c>
      <c r="BF2456" s="4">
        <v>0.69899999999999995</v>
      </c>
      <c r="BG2456" s="4">
        <v>12.6</v>
      </c>
      <c r="BH2456" s="4">
        <f t="shared" si="723"/>
        <v>73.7</v>
      </c>
      <c r="BJ2456">
        <v>73.7</v>
      </c>
    </row>
    <row r="2457" spans="1:62" x14ac:dyDescent="0.25">
      <c r="A2457" s="4" t="s">
        <v>183</v>
      </c>
      <c r="B2457" s="4">
        <v>2001</v>
      </c>
      <c r="C2457" s="4">
        <v>1</v>
      </c>
      <c r="E2457" s="4">
        <f t="shared" si="724"/>
        <v>1.567679693842238E-3</v>
      </c>
      <c r="F2457">
        <v>16</v>
      </c>
      <c r="H2457" s="4">
        <f t="shared" si="725"/>
        <v>1.5572936596756775E-2</v>
      </c>
      <c r="I2457">
        <f t="shared" si="726"/>
        <v>5</v>
      </c>
      <c r="K2457">
        <v>5</v>
      </c>
      <c r="L2457" s="4">
        <v>1.68</v>
      </c>
      <c r="M2457">
        <f t="shared" si="727"/>
        <v>1.8912812150028075E-4</v>
      </c>
      <c r="O2457" s="4">
        <f t="shared" si="728"/>
        <v>53.612786370000002</v>
      </c>
      <c r="Q2457">
        <v>53.612786370000002</v>
      </c>
      <c r="S2457" s="4">
        <f t="shared" si="729"/>
        <v>8.675140700055771E-5</v>
      </c>
      <c r="W2457" s="4">
        <f t="shared" si="730"/>
        <v>309</v>
      </c>
      <c r="X2457">
        <v>309</v>
      </c>
      <c r="Y2457" s="4">
        <v>14.6</v>
      </c>
      <c r="AB2457" s="4">
        <f t="shared" si="731"/>
        <v>6</v>
      </c>
      <c r="AC2457" s="3">
        <v>6</v>
      </c>
      <c r="AD2457" s="4">
        <f t="shared" si="732"/>
        <v>1.3802133024684356E-2</v>
      </c>
      <c r="AE2457">
        <f t="shared" si="733"/>
        <v>98</v>
      </c>
      <c r="AG2457">
        <v>98</v>
      </c>
      <c r="AH2457" s="4">
        <f t="shared" si="734"/>
        <v>3.81</v>
      </c>
      <c r="AJ2457">
        <v>3.81</v>
      </c>
      <c r="AK2457" s="4">
        <f t="shared" si="735"/>
        <v>1.2749937500240848E-2</v>
      </c>
      <c r="AL2457">
        <f t="shared" si="736"/>
        <v>98</v>
      </c>
      <c r="AN2457">
        <v>98</v>
      </c>
      <c r="AO2457" s="4">
        <f t="shared" si="737"/>
        <v>0.1</v>
      </c>
      <c r="AQ2457">
        <v>0.1</v>
      </c>
      <c r="AR2457" s="4">
        <f t="shared" si="738"/>
        <v>837.69978700000001</v>
      </c>
      <c r="AT2457">
        <v>837.69978700000001</v>
      </c>
      <c r="AU2457">
        <v>837.69978700000001</v>
      </c>
      <c r="AV2457" s="4">
        <f t="shared" si="739"/>
        <v>18797</v>
      </c>
      <c r="AX2457">
        <v>18797</v>
      </c>
      <c r="AY2457">
        <v>18797</v>
      </c>
      <c r="AZ2457" s="4">
        <f t="shared" si="740"/>
        <v>15.4</v>
      </c>
      <c r="BB2457">
        <v>15.4</v>
      </c>
      <c r="BC2457" s="4">
        <f t="shared" si="741"/>
        <v>15.6</v>
      </c>
      <c r="BE2457">
        <v>15.6</v>
      </c>
      <c r="BF2457" s="4">
        <v>0.68600000000000005</v>
      </c>
      <c r="BG2457" s="4">
        <v>12.5</v>
      </c>
      <c r="BH2457" s="4">
        <f t="shared" si="723"/>
        <v>72.7</v>
      </c>
      <c r="BJ2457">
        <v>72.7</v>
      </c>
    </row>
    <row r="2458" spans="1:62" x14ac:dyDescent="0.25">
      <c r="A2458" s="4" t="s">
        <v>183</v>
      </c>
      <c r="B2458" s="4">
        <v>2000</v>
      </c>
      <c r="C2458" s="4">
        <v>1</v>
      </c>
      <c r="E2458" s="4">
        <f t="shared" si="724"/>
        <v>3.1989186021982832E-3</v>
      </c>
      <c r="F2458">
        <v>175</v>
      </c>
      <c r="H2458" s="4">
        <f t="shared" si="725"/>
        <v>1.5572936596756775E-2</v>
      </c>
      <c r="I2458">
        <f t="shared" si="726"/>
        <v>5</v>
      </c>
      <c r="K2458">
        <v>5</v>
      </c>
      <c r="L2458" s="4">
        <v>1.45</v>
      </c>
      <c r="M2458">
        <f t="shared" si="727"/>
        <v>1.8935249253464905E-4</v>
      </c>
      <c r="O2458" s="4">
        <f t="shared" si="728"/>
        <v>60.490981499999997</v>
      </c>
      <c r="Q2458">
        <v>60.490981499999997</v>
      </c>
      <c r="S2458" s="4">
        <f t="shared" si="729"/>
        <v>8.675140700055771E-5</v>
      </c>
      <c r="W2458" s="4">
        <f t="shared" si="730"/>
        <v>900.625</v>
      </c>
      <c r="X2458">
        <v>16527</v>
      </c>
      <c r="Y2458" s="4">
        <v>14.1</v>
      </c>
      <c r="AB2458" s="4">
        <f t="shared" si="731"/>
        <v>6</v>
      </c>
      <c r="AC2458" s="3">
        <v>6</v>
      </c>
      <c r="AD2458" s="4">
        <f t="shared" si="732"/>
        <v>1.334730321794666E-2</v>
      </c>
      <c r="AE2458">
        <f t="shared" si="733"/>
        <v>99</v>
      </c>
      <c r="AG2458">
        <v>99</v>
      </c>
      <c r="AH2458" s="4">
        <f t="shared" si="734"/>
        <v>3.77</v>
      </c>
      <c r="AJ2458">
        <v>3.77</v>
      </c>
      <c r="AK2458" s="4">
        <f t="shared" si="735"/>
        <v>1.2358954226813155E-2</v>
      </c>
      <c r="AL2458">
        <f t="shared" si="736"/>
        <v>99</v>
      </c>
      <c r="AN2458">
        <v>99</v>
      </c>
      <c r="AO2458" s="4">
        <f t="shared" si="737"/>
        <v>0.1</v>
      </c>
      <c r="AQ2458">
        <v>0.1</v>
      </c>
      <c r="AR2458" s="4">
        <f t="shared" si="738"/>
        <v>875.41217800000004</v>
      </c>
      <c r="AT2458">
        <v>875.41217800000004</v>
      </c>
      <c r="AU2458">
        <v>875.41217800000004</v>
      </c>
      <c r="AV2458" s="4">
        <f t="shared" si="739"/>
        <v>18655</v>
      </c>
      <c r="AX2458">
        <v>18655</v>
      </c>
      <c r="AY2458">
        <v>18655</v>
      </c>
      <c r="AZ2458" s="4">
        <f t="shared" si="740"/>
        <v>15.3</v>
      </c>
      <c r="BB2458">
        <v>15.3</v>
      </c>
      <c r="BC2458" s="4">
        <f t="shared" si="741"/>
        <v>15.5</v>
      </c>
      <c r="BE2458">
        <v>15.5</v>
      </c>
      <c r="BF2458" s="4">
        <v>0.67700000000000005</v>
      </c>
      <c r="BG2458" s="4">
        <v>12.4</v>
      </c>
      <c r="BH2458" s="4">
        <f t="shared" si="723"/>
        <v>71.5</v>
      </c>
      <c r="BJ2458">
        <v>71.5</v>
      </c>
    </row>
    <row r="2459" spans="1:62" x14ac:dyDescent="0.25">
      <c r="A2459" s="4" t="s">
        <v>184</v>
      </c>
      <c r="B2459" s="4">
        <v>2015</v>
      </c>
      <c r="C2459" s="4">
        <v>1</v>
      </c>
      <c r="E2459" s="4">
        <f t="shared" si="724"/>
        <v>2.8544367997124791E-3</v>
      </c>
      <c r="F2459">
        <v>225</v>
      </c>
      <c r="H2459" s="4">
        <f t="shared" si="725"/>
        <v>4.0749336787398553E-3</v>
      </c>
      <c r="I2459">
        <f t="shared" si="726"/>
        <v>55</v>
      </c>
      <c r="K2459">
        <v>58</v>
      </c>
      <c r="M2459">
        <f t="shared" si="727"/>
        <v>1.8731145170040577E-4</v>
      </c>
      <c r="O2459" s="4">
        <f t="shared" si="728"/>
        <v>0</v>
      </c>
      <c r="Q2459">
        <v>0</v>
      </c>
      <c r="S2459" s="4">
        <f t="shared" si="729"/>
        <v>1.4174537003913691E-2</v>
      </c>
      <c r="T2459">
        <v>93</v>
      </c>
      <c r="W2459" s="4">
        <f t="shared" si="730"/>
        <v>900.625</v>
      </c>
      <c r="X2459">
        <v>3585</v>
      </c>
      <c r="AB2459" s="4">
        <f t="shared" si="731"/>
        <v>57.5</v>
      </c>
      <c r="AC2459" s="3">
        <v>85</v>
      </c>
      <c r="AD2459" s="4">
        <f t="shared" si="732"/>
        <v>1.5706459325043266E-2</v>
      </c>
      <c r="AE2459">
        <f t="shared" si="733"/>
        <v>93</v>
      </c>
      <c r="AG2459">
        <v>93</v>
      </c>
      <c r="AH2459" s="4" t="e">
        <f t="shared" si="734"/>
        <v>#VALUE!</v>
      </c>
      <c r="AK2459" s="4">
        <f t="shared" si="735"/>
        <v>1.4398780660576224E-2</v>
      </c>
      <c r="AL2459">
        <f t="shared" si="736"/>
        <v>93</v>
      </c>
      <c r="AN2459">
        <v>93</v>
      </c>
      <c r="AO2459" s="4">
        <f t="shared" si="737"/>
        <v>0.3</v>
      </c>
      <c r="AQ2459">
        <v>0.3</v>
      </c>
      <c r="AR2459" s="4">
        <f t="shared" si="738"/>
        <v>2513.8846610000001</v>
      </c>
      <c r="AT2459">
        <v>2513.8846610000001</v>
      </c>
      <c r="AU2459">
        <v>2513.8846610000001</v>
      </c>
      <c r="AV2459" s="4">
        <f t="shared" si="739"/>
        <v>3864783</v>
      </c>
      <c r="AX2459">
        <v>3864783</v>
      </c>
      <c r="AY2459">
        <v>3864783</v>
      </c>
      <c r="AZ2459" s="4" t="e">
        <f t="shared" si="740"/>
        <v>#VALUE!</v>
      </c>
      <c r="BC2459" s="4" t="e">
        <f t="shared" si="741"/>
        <v>#VALUE!</v>
      </c>
      <c r="BF2459" s="4">
        <v>0.48799999999999999</v>
      </c>
      <c r="BG2459" s="4">
        <v>7.2</v>
      </c>
      <c r="BH2459" s="4">
        <f t="shared" si="723"/>
        <v>64.099999999999994</v>
      </c>
      <c r="BJ2459">
        <v>64.099999999999994</v>
      </c>
    </row>
    <row r="2460" spans="1:62" x14ac:dyDescent="0.25">
      <c r="A2460" s="4" t="s">
        <v>184</v>
      </c>
      <c r="B2460" s="4">
        <v>2014</v>
      </c>
      <c r="C2460" s="4">
        <v>1</v>
      </c>
      <c r="E2460" s="4">
        <f t="shared" si="724"/>
        <v>2.8088314260523539E-3</v>
      </c>
      <c r="F2460">
        <v>229</v>
      </c>
      <c r="H2460" s="4">
        <f t="shared" si="725"/>
        <v>4.0749336787398553E-3</v>
      </c>
      <c r="I2460">
        <f t="shared" si="726"/>
        <v>55</v>
      </c>
      <c r="K2460">
        <v>59</v>
      </c>
      <c r="L2460" s="4">
        <v>0.01</v>
      </c>
      <c r="M2460">
        <f t="shared" si="727"/>
        <v>1.9480763708298198E-4</v>
      </c>
      <c r="O2460" s="4">
        <f t="shared" si="728"/>
        <v>253.60865079999999</v>
      </c>
      <c r="Q2460">
        <v>253.60865079999999</v>
      </c>
      <c r="S2460" s="4">
        <f t="shared" si="729"/>
        <v>1.3894096137580055E-2</v>
      </c>
      <c r="T2460">
        <v>94</v>
      </c>
      <c r="W2460" s="4">
        <f t="shared" si="730"/>
        <v>676</v>
      </c>
      <c r="X2460">
        <v>676</v>
      </c>
      <c r="AB2460" s="4">
        <f t="shared" si="731"/>
        <v>57.5</v>
      </c>
      <c r="AC2460" s="3">
        <v>86</v>
      </c>
      <c r="AD2460" s="4">
        <f t="shared" si="732"/>
        <v>1.5340733486795446E-2</v>
      </c>
      <c r="AE2460">
        <f t="shared" si="733"/>
        <v>94</v>
      </c>
      <c r="AG2460">
        <v>94</v>
      </c>
      <c r="AH2460" s="4">
        <f t="shared" si="734"/>
        <v>8.43</v>
      </c>
      <c r="AJ2460">
        <v>8.43</v>
      </c>
      <c r="AK2460" s="4">
        <f t="shared" si="735"/>
        <v>1.4076896828604983E-2</v>
      </c>
      <c r="AL2460">
        <f t="shared" si="736"/>
        <v>94</v>
      </c>
      <c r="AN2460">
        <v>94</v>
      </c>
      <c r="AO2460" s="4">
        <f t="shared" si="737"/>
        <v>0.3</v>
      </c>
      <c r="AQ2460">
        <v>0.3</v>
      </c>
      <c r="AR2460" s="4">
        <f t="shared" si="738"/>
        <v>2176.8982900000001</v>
      </c>
      <c r="AT2460">
        <v>2176.8982900000001</v>
      </c>
      <c r="AU2460">
        <v>2176.8982900000001</v>
      </c>
      <c r="AV2460" s="4">
        <f t="shared" si="739"/>
        <v>10715281.625</v>
      </c>
      <c r="AX2460">
        <v>37737913</v>
      </c>
      <c r="AY2460">
        <v>37737913</v>
      </c>
      <c r="AZ2460" s="4" t="e">
        <f t="shared" si="740"/>
        <v>#VALUE!</v>
      </c>
      <c r="BC2460" s="4" t="e">
        <f t="shared" si="741"/>
        <v>#VALUE!</v>
      </c>
      <c r="BF2460" s="4">
        <v>0.48499999999999999</v>
      </c>
      <c r="BG2460" s="4">
        <v>7.2</v>
      </c>
      <c r="BH2460" s="4">
        <f t="shared" si="723"/>
        <v>63.8</v>
      </c>
      <c r="BJ2460">
        <v>63.8</v>
      </c>
    </row>
    <row r="2461" spans="1:62" x14ac:dyDescent="0.25">
      <c r="A2461" s="4" t="s">
        <v>184</v>
      </c>
      <c r="B2461" s="4">
        <v>2013</v>
      </c>
      <c r="C2461" s="4">
        <v>1</v>
      </c>
      <c r="E2461" s="4">
        <f t="shared" si="724"/>
        <v>2.7732206698751448E-3</v>
      </c>
      <c r="F2461">
        <v>232</v>
      </c>
      <c r="H2461" s="4">
        <f t="shared" si="725"/>
        <v>4.0749336787398553E-3</v>
      </c>
      <c r="I2461">
        <f t="shared" si="726"/>
        <v>55</v>
      </c>
      <c r="K2461">
        <v>60</v>
      </c>
      <c r="L2461" s="4">
        <v>0.01</v>
      </c>
      <c r="M2461">
        <f t="shared" si="727"/>
        <v>1.9417654140515696E-4</v>
      </c>
      <c r="O2461" s="4">
        <f t="shared" si="728"/>
        <v>227.83532080000001</v>
      </c>
      <c r="Q2461">
        <v>227.83532080000001</v>
      </c>
      <c r="S2461" s="4">
        <f t="shared" si="729"/>
        <v>1.4174537003913691E-2</v>
      </c>
      <c r="T2461">
        <v>93</v>
      </c>
      <c r="W2461" s="4">
        <f t="shared" si="730"/>
        <v>900.625</v>
      </c>
      <c r="X2461">
        <v>2813</v>
      </c>
      <c r="AB2461" s="4">
        <f t="shared" si="731"/>
        <v>57.5</v>
      </c>
      <c r="AC2461" s="3">
        <v>88</v>
      </c>
      <c r="AD2461" s="4">
        <f t="shared" si="732"/>
        <v>1.5671776785068724E-2</v>
      </c>
      <c r="AE2461">
        <f t="shared" si="733"/>
        <v>93</v>
      </c>
      <c r="AG2461">
        <v>93</v>
      </c>
      <c r="AH2461" s="4">
        <f t="shared" si="734"/>
        <v>8.42</v>
      </c>
      <c r="AJ2461">
        <v>8.42</v>
      </c>
      <c r="AK2461" s="4">
        <f t="shared" si="735"/>
        <v>1.4366700625398113E-2</v>
      </c>
      <c r="AL2461">
        <f t="shared" si="736"/>
        <v>93</v>
      </c>
      <c r="AN2461">
        <v>93</v>
      </c>
      <c r="AO2461" s="4">
        <f t="shared" si="737"/>
        <v>0.3</v>
      </c>
      <c r="AQ2461">
        <v>0.3</v>
      </c>
      <c r="AR2461" s="4">
        <f t="shared" si="738"/>
        <v>1955.6679899999999</v>
      </c>
      <c r="AT2461">
        <v>1955.6679899999999</v>
      </c>
      <c r="AU2461">
        <v>1955.6679899999999</v>
      </c>
      <c r="AV2461" s="4">
        <f t="shared" si="739"/>
        <v>10715281.625</v>
      </c>
      <c r="AX2461">
        <v>36849918</v>
      </c>
      <c r="AY2461">
        <v>36849918</v>
      </c>
      <c r="AZ2461" s="4" t="e">
        <f t="shared" si="740"/>
        <v>#VALUE!</v>
      </c>
      <c r="BC2461" s="4" t="e">
        <f t="shared" si="741"/>
        <v>#VALUE!</v>
      </c>
      <c r="BF2461" s="4">
        <v>0.47799999999999998</v>
      </c>
      <c r="BG2461" s="4">
        <v>7</v>
      </c>
      <c r="BH2461" s="4">
        <f t="shared" si="723"/>
        <v>63.5</v>
      </c>
      <c r="BJ2461">
        <v>63.5</v>
      </c>
    </row>
    <row r="2462" spans="1:62" x14ac:dyDescent="0.25">
      <c r="A2462" s="4" t="s">
        <v>184</v>
      </c>
      <c r="B2462" s="4">
        <v>2012</v>
      </c>
      <c r="C2462" s="4">
        <v>1</v>
      </c>
      <c r="E2462" s="4">
        <f t="shared" si="724"/>
        <v>2.7364667164562072E-3</v>
      </c>
      <c r="F2462">
        <v>235</v>
      </c>
      <c r="H2462" s="4">
        <f t="shared" si="725"/>
        <v>4.0749336787398553E-3</v>
      </c>
      <c r="I2462">
        <f t="shared" si="726"/>
        <v>55</v>
      </c>
      <c r="K2462">
        <v>61</v>
      </c>
      <c r="L2462" s="4">
        <v>0.01</v>
      </c>
      <c r="M2462">
        <f t="shared" si="727"/>
        <v>1.9399190290370763E-4</v>
      </c>
      <c r="O2462" s="4">
        <f t="shared" si="728"/>
        <v>220.52219199999999</v>
      </c>
      <c r="Q2462">
        <v>220.52219199999999</v>
      </c>
      <c r="S2462" s="4">
        <f t="shared" si="729"/>
        <v>1.4437648664183886E-2</v>
      </c>
      <c r="T2462">
        <v>92</v>
      </c>
      <c r="W2462" s="4">
        <f t="shared" si="730"/>
        <v>900.625</v>
      </c>
      <c r="X2462">
        <v>8523</v>
      </c>
      <c r="AB2462" s="4">
        <f t="shared" si="731"/>
        <v>57.5</v>
      </c>
      <c r="AC2462" s="3">
        <v>89</v>
      </c>
      <c r="AD2462" s="4">
        <f t="shared" si="732"/>
        <v>1.5979234762032907E-2</v>
      </c>
      <c r="AE2462">
        <f t="shared" si="733"/>
        <v>92</v>
      </c>
      <c r="AG2462">
        <v>92</v>
      </c>
      <c r="AH2462" s="4">
        <f t="shared" si="734"/>
        <v>8.1999999999999993</v>
      </c>
      <c r="AJ2462">
        <v>8.1999999999999993</v>
      </c>
      <c r="AK2462" s="4">
        <f t="shared" si="735"/>
        <v>1.463844476888636E-2</v>
      </c>
      <c r="AL2462">
        <f t="shared" si="736"/>
        <v>92</v>
      </c>
      <c r="AN2462">
        <v>92</v>
      </c>
      <c r="AO2462" s="4">
        <f t="shared" si="737"/>
        <v>0.3</v>
      </c>
      <c r="AQ2462">
        <v>0.3</v>
      </c>
      <c r="AR2462" s="4">
        <f t="shared" si="738"/>
        <v>1892.894352</v>
      </c>
      <c r="AT2462">
        <v>1892.894352</v>
      </c>
      <c r="AU2462">
        <v>1892.894352</v>
      </c>
      <c r="AV2462" s="4">
        <f t="shared" si="739"/>
        <v>3599192</v>
      </c>
      <c r="AX2462">
        <v>3599192</v>
      </c>
      <c r="AY2462">
        <v>3599192</v>
      </c>
      <c r="AZ2462" s="4" t="e">
        <f t="shared" si="740"/>
        <v>#VALUE!</v>
      </c>
      <c r="BC2462" s="4" t="e">
        <f t="shared" si="741"/>
        <v>#VALUE!</v>
      </c>
      <c r="BF2462" s="4">
        <v>0.46800000000000003</v>
      </c>
      <c r="BG2462" s="4">
        <v>6.8</v>
      </c>
      <c r="BH2462" s="4">
        <f t="shared" si="723"/>
        <v>63.2</v>
      </c>
      <c r="BJ2462">
        <v>63.2</v>
      </c>
    </row>
    <row r="2463" spans="1:62" x14ac:dyDescent="0.25">
      <c r="A2463" s="4" t="s">
        <v>184</v>
      </c>
      <c r="B2463" s="4">
        <v>2011</v>
      </c>
      <c r="C2463" s="4">
        <v>1</v>
      </c>
      <c r="E2463" s="4">
        <f t="shared" si="724"/>
        <v>2.6597610369101729E-3</v>
      </c>
      <c r="F2463">
        <v>241</v>
      </c>
      <c r="H2463" s="4">
        <f t="shared" si="725"/>
        <v>4.0749336787398553E-3</v>
      </c>
      <c r="I2463">
        <f t="shared" si="726"/>
        <v>55</v>
      </c>
      <c r="K2463">
        <v>61</v>
      </c>
      <c r="L2463" s="4">
        <v>2.12</v>
      </c>
      <c r="M2463">
        <f t="shared" si="727"/>
        <v>1.9337323404276799E-4</v>
      </c>
      <c r="O2463" s="4">
        <f t="shared" si="728"/>
        <v>196.6892153</v>
      </c>
      <c r="Q2463">
        <v>196.6892153</v>
      </c>
      <c r="S2463" s="4">
        <f t="shared" si="729"/>
        <v>1.4174537003913691E-2</v>
      </c>
      <c r="T2463">
        <v>93</v>
      </c>
      <c r="W2463" s="4">
        <f t="shared" si="730"/>
        <v>900.625</v>
      </c>
      <c r="X2463">
        <v>5616</v>
      </c>
      <c r="AB2463" s="4">
        <f t="shared" si="731"/>
        <v>57.5</v>
      </c>
      <c r="AC2463" s="3">
        <v>91</v>
      </c>
      <c r="AD2463" s="4">
        <f t="shared" si="732"/>
        <v>1.5637337390844264E-2</v>
      </c>
      <c r="AE2463">
        <f t="shared" si="733"/>
        <v>93</v>
      </c>
      <c r="AG2463">
        <v>93</v>
      </c>
      <c r="AH2463" s="4">
        <f t="shared" si="734"/>
        <v>8.3000000000000007</v>
      </c>
      <c r="AJ2463">
        <v>8.3000000000000007</v>
      </c>
      <c r="AK2463" s="4">
        <f t="shared" si="735"/>
        <v>1.4334852382478927E-2</v>
      </c>
      <c r="AL2463">
        <f t="shared" si="736"/>
        <v>93</v>
      </c>
      <c r="AN2463">
        <v>93</v>
      </c>
      <c r="AO2463" s="4">
        <f t="shared" si="737"/>
        <v>0.3</v>
      </c>
      <c r="AQ2463">
        <v>0.3</v>
      </c>
      <c r="AR2463" s="4">
        <f t="shared" si="738"/>
        <v>1666.857757</v>
      </c>
      <c r="AT2463">
        <v>1666.857757</v>
      </c>
      <c r="AU2463">
        <v>1666.857757</v>
      </c>
      <c r="AV2463" s="4">
        <f t="shared" si="739"/>
        <v>10715281.625</v>
      </c>
      <c r="AX2463">
        <v>35167314</v>
      </c>
      <c r="AY2463">
        <v>35167314</v>
      </c>
      <c r="AZ2463" s="4" t="e">
        <f t="shared" si="740"/>
        <v>#VALUE!</v>
      </c>
      <c r="BC2463" s="4" t="e">
        <f t="shared" si="741"/>
        <v>#VALUE!</v>
      </c>
      <c r="BF2463" s="4">
        <v>0.46300000000000002</v>
      </c>
      <c r="BG2463" s="4">
        <v>7</v>
      </c>
      <c r="BH2463" s="4">
        <f t="shared" si="723"/>
        <v>62.7</v>
      </c>
      <c r="BJ2463">
        <v>62.7</v>
      </c>
    </row>
    <row r="2464" spans="1:62" x14ac:dyDescent="0.25">
      <c r="A2464" s="4" t="s">
        <v>184</v>
      </c>
      <c r="B2464" s="4">
        <v>2010</v>
      </c>
      <c r="C2464" s="4">
        <v>1</v>
      </c>
      <c r="E2464" s="4">
        <f t="shared" si="724"/>
        <v>2.6333092859545035E-3</v>
      </c>
      <c r="F2464">
        <v>243</v>
      </c>
      <c r="H2464" s="4">
        <f t="shared" si="725"/>
        <v>4.0749336787398553E-3</v>
      </c>
      <c r="I2464">
        <f t="shared" si="726"/>
        <v>55</v>
      </c>
      <c r="K2464">
        <v>62</v>
      </c>
      <c r="L2464" s="4">
        <v>1.77</v>
      </c>
      <c r="M2464">
        <f t="shared" si="727"/>
        <v>1.9270547818012789E-4</v>
      </c>
      <c r="O2464" s="4">
        <f t="shared" si="728"/>
        <v>172.00978839999999</v>
      </c>
      <c r="Q2464">
        <v>172.00978839999999</v>
      </c>
      <c r="S2464" s="4">
        <f t="shared" si="729"/>
        <v>1.5472595340292588E-2</v>
      </c>
      <c r="T2464">
        <v>75</v>
      </c>
      <c r="W2464" s="4">
        <f t="shared" si="730"/>
        <v>680</v>
      </c>
      <c r="X2464">
        <v>680</v>
      </c>
      <c r="AB2464" s="4">
        <f t="shared" si="731"/>
        <v>57.5</v>
      </c>
      <c r="AC2464" s="3">
        <v>92</v>
      </c>
      <c r="AD2464" s="4">
        <f t="shared" si="732"/>
        <v>9.9632152306489765E-5</v>
      </c>
      <c r="AE2464">
        <f t="shared" si="733"/>
        <v>9</v>
      </c>
      <c r="AG2464">
        <v>9</v>
      </c>
      <c r="AH2464" s="4">
        <f t="shared" si="734"/>
        <v>7.97</v>
      </c>
      <c r="AJ2464">
        <v>7.97</v>
      </c>
      <c r="AK2464" s="4">
        <f t="shared" si="735"/>
        <v>2.2817573060654301E-4</v>
      </c>
      <c r="AL2464">
        <f t="shared" si="736"/>
        <v>9</v>
      </c>
      <c r="AN2464">
        <v>9</v>
      </c>
      <c r="AO2464" s="4">
        <f t="shared" si="737"/>
        <v>0.3</v>
      </c>
      <c r="AQ2464">
        <v>0.3</v>
      </c>
      <c r="AR2464" s="4">
        <f t="shared" si="738"/>
        <v>1476.4788699999999</v>
      </c>
      <c r="AT2464">
        <v>1476.4788699999999</v>
      </c>
      <c r="AU2464">
        <v>1476.4788699999999</v>
      </c>
      <c r="AV2464" s="4">
        <f t="shared" si="739"/>
        <v>10715281.625</v>
      </c>
      <c r="AX2464">
        <v>34385963</v>
      </c>
      <c r="AY2464">
        <v>34385963</v>
      </c>
      <c r="AZ2464" s="4" t="e">
        <f t="shared" si="740"/>
        <v>#VALUE!</v>
      </c>
      <c r="BC2464" s="4" t="e">
        <f t="shared" si="741"/>
        <v>#VALUE!</v>
      </c>
      <c r="BF2464" s="4">
        <v>0.46100000000000002</v>
      </c>
      <c r="BG2464" s="4">
        <v>7</v>
      </c>
      <c r="BH2464" s="4">
        <f t="shared" si="723"/>
        <v>62.5</v>
      </c>
      <c r="BJ2464">
        <v>62.5</v>
      </c>
    </row>
    <row r="2465" spans="1:62" x14ac:dyDescent="0.25">
      <c r="A2465" s="4" t="s">
        <v>184</v>
      </c>
      <c r="B2465" s="4">
        <v>2009</v>
      </c>
      <c r="C2465" s="4">
        <v>1</v>
      </c>
      <c r="E2465" s="4">
        <f t="shared" si="724"/>
        <v>2.5654173730108778E-3</v>
      </c>
      <c r="F2465">
        <v>248</v>
      </c>
      <c r="H2465" s="4">
        <f t="shared" si="725"/>
        <v>4.0749336787398553E-3</v>
      </c>
      <c r="I2465">
        <f t="shared" si="726"/>
        <v>55</v>
      </c>
      <c r="K2465">
        <v>63</v>
      </c>
      <c r="L2465" s="4">
        <v>1.99</v>
      </c>
      <c r="M2465">
        <f t="shared" si="727"/>
        <v>1.8790223756558769E-4</v>
      </c>
      <c r="O2465" s="4">
        <f t="shared" si="728"/>
        <v>17.053692900000001</v>
      </c>
      <c r="Q2465">
        <v>17.053692900000001</v>
      </c>
      <c r="S2465" s="4">
        <f t="shared" si="729"/>
        <v>1.4932729424305404E-2</v>
      </c>
      <c r="T2465">
        <v>72</v>
      </c>
      <c r="W2465" s="4">
        <f t="shared" si="730"/>
        <v>68</v>
      </c>
      <c r="X2465">
        <v>68</v>
      </c>
      <c r="AB2465" s="4">
        <f t="shared" si="731"/>
        <v>57.5</v>
      </c>
      <c r="AC2465" s="3">
        <v>94</v>
      </c>
      <c r="AD2465" s="4">
        <f t="shared" si="732"/>
        <v>1.7751049443227501E-2</v>
      </c>
      <c r="AE2465">
        <f t="shared" si="733"/>
        <v>81</v>
      </c>
      <c r="AG2465">
        <v>81</v>
      </c>
      <c r="AH2465" s="4">
        <f t="shared" si="734"/>
        <v>8.4</v>
      </c>
      <c r="AJ2465">
        <v>8.4</v>
      </c>
      <c r="AK2465" s="4">
        <f t="shared" si="735"/>
        <v>1.6414895262744252E-2</v>
      </c>
      <c r="AL2465">
        <f t="shared" si="736"/>
        <v>81</v>
      </c>
      <c r="AN2465">
        <v>81</v>
      </c>
      <c r="AO2465" s="4">
        <f t="shared" si="737"/>
        <v>0.3</v>
      </c>
      <c r="AQ2465">
        <v>0.3</v>
      </c>
      <c r="AR2465" s="4">
        <f t="shared" si="738"/>
        <v>1226.8843810000001</v>
      </c>
      <c r="AT2465">
        <v>1226.8843810000001</v>
      </c>
      <c r="AU2465">
        <v>1226.8843810000001</v>
      </c>
      <c r="AV2465" s="4">
        <f t="shared" si="739"/>
        <v>3365619</v>
      </c>
      <c r="AX2465">
        <v>3365619</v>
      </c>
      <c r="AY2465">
        <v>3365619</v>
      </c>
      <c r="AZ2465" s="4" t="e">
        <f t="shared" si="740"/>
        <v>#VALUE!</v>
      </c>
      <c r="BC2465" s="4" t="e">
        <f t="shared" si="741"/>
        <v>#VALUE!</v>
      </c>
      <c r="BF2465" s="4">
        <v>0.45600000000000002</v>
      </c>
      <c r="BG2465" s="4">
        <v>6.8</v>
      </c>
      <c r="BH2465" s="4">
        <f t="shared" si="723"/>
        <v>62</v>
      </c>
      <c r="BJ2465">
        <v>62</v>
      </c>
    </row>
    <row r="2466" spans="1:62" x14ac:dyDescent="0.25">
      <c r="A2466" s="4" t="s">
        <v>184</v>
      </c>
      <c r="B2466" s="4">
        <v>2008</v>
      </c>
      <c r="C2466" s="4">
        <v>1</v>
      </c>
      <c r="E2466" s="4">
        <f t="shared" si="724"/>
        <v>2.5235643267367477E-3</v>
      </c>
      <c r="F2466">
        <v>251</v>
      </c>
      <c r="H2466" s="4">
        <f t="shared" si="725"/>
        <v>4.0749336787398553E-3</v>
      </c>
      <c r="I2466">
        <f t="shared" si="726"/>
        <v>55</v>
      </c>
      <c r="K2466">
        <v>64</v>
      </c>
      <c r="L2466" s="4">
        <v>2.0099999999999998</v>
      </c>
      <c r="M2466">
        <f t="shared" si="727"/>
        <v>1.914659768063203E-4</v>
      </c>
      <c r="O2466" s="4">
        <f t="shared" si="728"/>
        <v>128.63627109999999</v>
      </c>
      <c r="Q2466">
        <v>128.63627109999999</v>
      </c>
      <c r="S2466" s="4">
        <f t="shared" si="729"/>
        <v>1.5804042217288962E-2</v>
      </c>
      <c r="T2466">
        <v>78</v>
      </c>
      <c r="W2466" s="4">
        <f t="shared" si="730"/>
        <v>129</v>
      </c>
      <c r="X2466">
        <v>129</v>
      </c>
      <c r="AB2466" s="4">
        <f t="shared" si="731"/>
        <v>57.5</v>
      </c>
      <c r="AC2466" s="3">
        <v>95</v>
      </c>
      <c r="AD2466" s="4">
        <f t="shared" si="732"/>
        <v>1.7605053955544646E-2</v>
      </c>
      <c r="AE2466">
        <f t="shared" si="733"/>
        <v>85</v>
      </c>
      <c r="AG2466">
        <v>85</v>
      </c>
      <c r="AH2466" s="4">
        <f t="shared" si="734"/>
        <v>8.17</v>
      </c>
      <c r="AJ2466">
        <v>8.17</v>
      </c>
      <c r="AK2466" s="4">
        <f t="shared" si="735"/>
        <v>1.601743510214183E-2</v>
      </c>
      <c r="AL2466">
        <f t="shared" si="736"/>
        <v>86</v>
      </c>
      <c r="AN2466">
        <v>86</v>
      </c>
      <c r="AO2466" s="4">
        <f t="shared" si="737"/>
        <v>0.3</v>
      </c>
      <c r="AQ2466">
        <v>0.3</v>
      </c>
      <c r="AR2466" s="4">
        <f t="shared" si="738"/>
        <v>1291.528826</v>
      </c>
      <c r="AT2466">
        <v>1291.528826</v>
      </c>
      <c r="AU2466">
        <v>1291.528826</v>
      </c>
      <c r="AV2466" s="4">
        <f t="shared" si="739"/>
        <v>10715281.625</v>
      </c>
      <c r="AX2466">
        <v>32955496</v>
      </c>
      <c r="AY2466">
        <v>32955496</v>
      </c>
      <c r="AZ2466" s="4" t="e">
        <f t="shared" si="740"/>
        <v>#VALUE!</v>
      </c>
      <c r="BC2466" s="4" t="e">
        <f t="shared" si="741"/>
        <v>#VALUE!</v>
      </c>
      <c r="BF2466" s="4">
        <v>0.44400000000000001</v>
      </c>
      <c r="BG2466" s="4">
        <v>6.3</v>
      </c>
      <c r="BH2466" s="4">
        <f t="shared" si="723"/>
        <v>61.8</v>
      </c>
      <c r="BJ2466">
        <v>61.8</v>
      </c>
    </row>
    <row r="2467" spans="1:62" x14ac:dyDescent="0.25">
      <c r="A2467" s="4" t="s">
        <v>184</v>
      </c>
      <c r="B2467" s="4">
        <v>2007</v>
      </c>
      <c r="C2467" s="4">
        <v>1</v>
      </c>
      <c r="E2467" s="4">
        <f t="shared" si="724"/>
        <v>2.4809483124784118E-3</v>
      </c>
      <c r="F2467">
        <v>254</v>
      </c>
      <c r="H2467" s="4">
        <f t="shared" si="725"/>
        <v>4.0749336787398553E-3</v>
      </c>
      <c r="I2467">
        <f t="shared" si="726"/>
        <v>55</v>
      </c>
      <c r="K2467">
        <v>65</v>
      </c>
      <c r="L2467" s="4">
        <v>2.0099999999999998</v>
      </c>
      <c r="M2467">
        <f t="shared" si="727"/>
        <v>1.9017119249252799E-4</v>
      </c>
      <c r="O2467" s="4">
        <f t="shared" si="728"/>
        <v>86.131669439999996</v>
      </c>
      <c r="Q2467">
        <v>86.131669439999996</v>
      </c>
      <c r="S2467" s="4">
        <f t="shared" si="729"/>
        <v>1.5804042217288962E-2</v>
      </c>
      <c r="T2467">
        <v>78</v>
      </c>
      <c r="W2467" s="4">
        <f t="shared" si="730"/>
        <v>327</v>
      </c>
      <c r="X2467">
        <v>327</v>
      </c>
      <c r="AB2467" s="4">
        <f t="shared" si="731"/>
        <v>57.5</v>
      </c>
      <c r="AC2467" s="3">
        <v>97</v>
      </c>
      <c r="AD2467" s="4">
        <f t="shared" si="732"/>
        <v>1.7670577434531601E-2</v>
      </c>
      <c r="AE2467">
        <f t="shared" si="733"/>
        <v>84</v>
      </c>
      <c r="AG2467">
        <v>84</v>
      </c>
      <c r="AH2467" s="4">
        <f t="shared" si="734"/>
        <v>4.72</v>
      </c>
      <c r="AJ2467">
        <v>4.72</v>
      </c>
      <c r="AK2467" s="4">
        <f t="shared" si="735"/>
        <v>1.6233501040648527E-2</v>
      </c>
      <c r="AL2467">
        <f t="shared" si="736"/>
        <v>84</v>
      </c>
      <c r="AN2467">
        <v>84</v>
      </c>
      <c r="AO2467" s="4">
        <f t="shared" si="737"/>
        <v>0.3</v>
      </c>
      <c r="AQ2467">
        <v>0.3</v>
      </c>
      <c r="AR2467" s="4">
        <f t="shared" si="738"/>
        <v>1115.6952000000001</v>
      </c>
      <c r="AT2467">
        <v>1115.6952000000001</v>
      </c>
      <c r="AU2467">
        <v>1115.6952000000001</v>
      </c>
      <c r="AV2467" s="4">
        <f t="shared" si="739"/>
        <v>10715281.625</v>
      </c>
      <c r="AX2467">
        <v>32282526</v>
      </c>
      <c r="AY2467">
        <v>32282526</v>
      </c>
      <c r="AZ2467" s="4" t="e">
        <f t="shared" si="740"/>
        <v>#VALUE!</v>
      </c>
      <c r="BC2467" s="4" t="e">
        <f t="shared" si="741"/>
        <v>#VALUE!</v>
      </c>
      <c r="BF2467" s="4">
        <v>0.44</v>
      </c>
      <c r="BG2467" s="4">
        <v>6.4</v>
      </c>
      <c r="BH2467" s="4">
        <f t="shared" si="723"/>
        <v>61.4</v>
      </c>
      <c r="BJ2467">
        <v>61.4</v>
      </c>
    </row>
    <row r="2468" spans="1:62" x14ac:dyDescent="0.25">
      <c r="A2468" s="4" t="s">
        <v>184</v>
      </c>
      <c r="B2468" s="4">
        <v>2006</v>
      </c>
      <c r="C2468" s="4">
        <v>1</v>
      </c>
      <c r="E2468" s="4">
        <f t="shared" si="724"/>
        <v>1.7206079194497851E-3</v>
      </c>
      <c r="F2468">
        <v>26</v>
      </c>
      <c r="H2468" s="4">
        <f t="shared" si="725"/>
        <v>4.0749336787398553E-3</v>
      </c>
      <c r="I2468">
        <f t="shared" si="726"/>
        <v>55</v>
      </c>
      <c r="K2468">
        <v>66</v>
      </c>
      <c r="L2468" s="4">
        <v>1.9</v>
      </c>
      <c r="M2468">
        <f t="shared" si="727"/>
        <v>1.8934748681367778E-4</v>
      </c>
      <c r="O2468" s="4">
        <f t="shared" si="728"/>
        <v>60.336857100000003</v>
      </c>
      <c r="Q2468">
        <v>60.336857100000003</v>
      </c>
      <c r="S2468" s="4">
        <f t="shared" si="729"/>
        <v>1.8256414550525489E-4</v>
      </c>
      <c r="T2468">
        <v>6</v>
      </c>
      <c r="W2468" s="4">
        <f t="shared" si="730"/>
        <v>228</v>
      </c>
      <c r="X2468">
        <v>228</v>
      </c>
      <c r="AB2468" s="4">
        <f t="shared" si="731"/>
        <v>57.5</v>
      </c>
      <c r="AC2468" s="3">
        <v>99</v>
      </c>
      <c r="AD2468" s="4">
        <f t="shared" si="732"/>
        <v>1.7270894942214662E-2</v>
      </c>
      <c r="AE2468">
        <f t="shared" si="733"/>
        <v>77</v>
      </c>
      <c r="AG2468">
        <v>77</v>
      </c>
      <c r="AH2468" s="4">
        <f t="shared" si="734"/>
        <v>3.93</v>
      </c>
      <c r="AJ2468">
        <v>3.93</v>
      </c>
      <c r="AK2468" s="4">
        <f t="shared" si="735"/>
        <v>1.6264578684687007E-2</v>
      </c>
      <c r="AL2468">
        <f t="shared" si="736"/>
        <v>78</v>
      </c>
      <c r="AN2468">
        <v>78</v>
      </c>
      <c r="AO2468" s="4">
        <f t="shared" si="737"/>
        <v>0.2</v>
      </c>
      <c r="AQ2468">
        <v>0.2</v>
      </c>
      <c r="AR2468" s="4">
        <f t="shared" si="738"/>
        <v>893.87936449999995</v>
      </c>
      <c r="AT2468">
        <v>893.87936449999995</v>
      </c>
      <c r="AU2468">
        <v>893.87936449999995</v>
      </c>
      <c r="AV2468" s="4">
        <f t="shared" si="739"/>
        <v>316764</v>
      </c>
      <c r="AX2468">
        <v>316764</v>
      </c>
      <c r="AY2468">
        <v>316764</v>
      </c>
      <c r="AZ2468" s="4" t="e">
        <f t="shared" si="740"/>
        <v>#VALUE!</v>
      </c>
      <c r="BC2468" s="4" t="e">
        <f t="shared" si="741"/>
        <v>#VALUE!</v>
      </c>
      <c r="BF2468" s="4">
        <v>0.43</v>
      </c>
      <c r="BG2468" s="4">
        <v>6.2</v>
      </c>
      <c r="BH2468" s="4">
        <f t="shared" si="723"/>
        <v>61</v>
      </c>
      <c r="BJ2468">
        <v>61</v>
      </c>
    </row>
    <row r="2469" spans="1:62" x14ac:dyDescent="0.25">
      <c r="A2469" s="4" t="s">
        <v>184</v>
      </c>
      <c r="B2469" s="4">
        <v>2005</v>
      </c>
      <c r="C2469" s="4">
        <v>1</v>
      </c>
      <c r="E2469" s="4">
        <f t="shared" si="724"/>
        <v>2.3788929692082454E-3</v>
      </c>
      <c r="F2469">
        <v>261</v>
      </c>
      <c r="H2469" s="4">
        <f t="shared" si="725"/>
        <v>4.0749336787398553E-3</v>
      </c>
      <c r="I2469">
        <f t="shared" si="726"/>
        <v>55</v>
      </c>
      <c r="K2469">
        <v>66</v>
      </c>
      <c r="L2469" s="4">
        <v>1.55</v>
      </c>
      <c r="M2469">
        <f t="shared" si="727"/>
        <v>1.8859773576035424E-4</v>
      </c>
      <c r="O2469" s="4">
        <f t="shared" si="728"/>
        <v>37.590395919999999</v>
      </c>
      <c r="Q2469">
        <v>37.590395919999999</v>
      </c>
      <c r="S2469" s="4">
        <f t="shared" si="729"/>
        <v>1.003469578067286E-3</v>
      </c>
      <c r="T2469">
        <v>22</v>
      </c>
      <c r="W2469" s="4">
        <f t="shared" si="730"/>
        <v>900.625</v>
      </c>
      <c r="X2469">
        <v>1374</v>
      </c>
      <c r="AB2469" s="4">
        <f t="shared" si="731"/>
        <v>57.5</v>
      </c>
      <c r="AC2469" s="3">
        <v>101</v>
      </c>
      <c r="AD2469" s="4">
        <f t="shared" si="732"/>
        <v>1.7409106925798629E-2</v>
      </c>
      <c r="AE2469">
        <f t="shared" si="733"/>
        <v>78</v>
      </c>
      <c r="AG2469">
        <v>78</v>
      </c>
      <c r="AH2469" s="4">
        <f t="shared" si="734"/>
        <v>3.18</v>
      </c>
      <c r="AJ2469">
        <v>3.18</v>
      </c>
      <c r="AK2469" s="4">
        <f t="shared" si="735"/>
        <v>1.6247301781253599E-2</v>
      </c>
      <c r="AL2469">
        <f t="shared" si="736"/>
        <v>78</v>
      </c>
      <c r="AN2469">
        <v>78</v>
      </c>
      <c r="AO2469" s="4">
        <f t="shared" si="737"/>
        <v>0.2</v>
      </c>
      <c r="AQ2469">
        <v>0.2</v>
      </c>
      <c r="AR2469" s="4">
        <f t="shared" si="738"/>
        <v>679.75399489999995</v>
      </c>
      <c r="AT2469">
        <v>679.75399489999995</v>
      </c>
      <c r="AU2469">
        <v>679.75399489999995</v>
      </c>
      <c r="AV2469" s="4">
        <f t="shared" si="739"/>
        <v>3911914</v>
      </c>
      <c r="AX2469">
        <v>3911914</v>
      </c>
      <c r="AY2469">
        <v>3911914</v>
      </c>
      <c r="AZ2469" s="4" t="e">
        <f t="shared" si="740"/>
        <v>#VALUE!</v>
      </c>
      <c r="BC2469" s="4" t="e">
        <f t="shared" si="741"/>
        <v>#VALUE!</v>
      </c>
      <c r="BF2469" s="4">
        <v>0.42299999999999999</v>
      </c>
      <c r="BG2469" s="4">
        <v>6.1</v>
      </c>
      <c r="BH2469" s="4">
        <f t="shared" si="723"/>
        <v>67</v>
      </c>
      <c r="BJ2469">
        <v>67</v>
      </c>
    </row>
    <row r="2470" spans="1:62" x14ac:dyDescent="0.25">
      <c r="A2470" s="4" t="s">
        <v>184</v>
      </c>
      <c r="B2470" s="4">
        <v>2004</v>
      </c>
      <c r="C2470" s="4">
        <v>1</v>
      </c>
      <c r="E2470" s="4">
        <f t="shared" si="724"/>
        <v>2.1200006988442047E-3</v>
      </c>
      <c r="F2470">
        <v>278</v>
      </c>
      <c r="H2470" s="4">
        <f t="shared" si="725"/>
        <v>4.0749336787398553E-3</v>
      </c>
      <c r="I2470">
        <f t="shared" si="726"/>
        <v>55</v>
      </c>
      <c r="K2470">
        <v>68</v>
      </c>
      <c r="L2470" s="4">
        <v>1.59</v>
      </c>
      <c r="M2470">
        <f t="shared" si="727"/>
        <v>1.8857948553191705E-4</v>
      </c>
      <c r="O2470" s="4">
        <f t="shared" si="728"/>
        <v>37.044799560000001</v>
      </c>
      <c r="Q2470">
        <v>37.044799560000001</v>
      </c>
      <c r="S2470" s="4">
        <f t="shared" si="729"/>
        <v>8.675140700055771E-5</v>
      </c>
      <c r="W2470" s="4">
        <f t="shared" si="730"/>
        <v>900.625</v>
      </c>
      <c r="X2470">
        <v>9562</v>
      </c>
      <c r="AB2470" s="4">
        <f t="shared" si="731"/>
        <v>57.5</v>
      </c>
      <c r="AC2470" s="3">
        <v>102</v>
      </c>
      <c r="AD2470" s="4">
        <f t="shared" si="732"/>
        <v>1.6576822225119456E-2</v>
      </c>
      <c r="AE2470">
        <f t="shared" si="733"/>
        <v>74</v>
      </c>
      <c r="AG2470">
        <v>74</v>
      </c>
      <c r="AH2470" s="4">
        <f t="shared" si="734"/>
        <v>3.39</v>
      </c>
      <c r="AJ2470">
        <v>3.39</v>
      </c>
      <c r="AK2470" s="4">
        <f t="shared" si="735"/>
        <v>1.5724893342050055E-2</v>
      </c>
      <c r="AL2470">
        <f t="shared" si="736"/>
        <v>74</v>
      </c>
      <c r="AN2470">
        <v>74</v>
      </c>
      <c r="AO2470" s="4">
        <f t="shared" si="737"/>
        <v>0.2</v>
      </c>
      <c r="AQ2470">
        <v>0.2</v>
      </c>
      <c r="AR2470" s="4">
        <f t="shared" si="738"/>
        <v>565.56945900000005</v>
      </c>
      <c r="AT2470">
        <v>565.56945900000005</v>
      </c>
      <c r="AU2470">
        <v>565.56945900000005</v>
      </c>
      <c r="AV2470" s="4">
        <f t="shared" si="739"/>
        <v>3186341</v>
      </c>
      <c r="AX2470">
        <v>3186341</v>
      </c>
      <c r="AY2470">
        <v>3186341</v>
      </c>
      <c r="AZ2470" s="4" t="e">
        <f t="shared" si="740"/>
        <v>#VALUE!</v>
      </c>
      <c r="BC2470" s="4" t="e">
        <f t="shared" si="741"/>
        <v>#VALUE!</v>
      </c>
      <c r="BF2470" s="4">
        <v>0.41499999999999998</v>
      </c>
      <c r="BG2470" s="4">
        <v>5.7</v>
      </c>
      <c r="BH2470" s="4">
        <f t="shared" si="723"/>
        <v>59.7</v>
      </c>
      <c r="BJ2470">
        <v>59.7</v>
      </c>
    </row>
    <row r="2471" spans="1:62" x14ac:dyDescent="0.25">
      <c r="A2471" s="4" t="s">
        <v>184</v>
      </c>
      <c r="B2471" s="4">
        <v>2003</v>
      </c>
      <c r="C2471" s="4">
        <v>1</v>
      </c>
      <c r="E2471" s="4">
        <f t="shared" si="724"/>
        <v>2.1200006988442047E-3</v>
      </c>
      <c r="F2471">
        <v>278</v>
      </c>
      <c r="H2471" s="4">
        <f t="shared" si="725"/>
        <v>4.0749336787398553E-3</v>
      </c>
      <c r="I2471">
        <f t="shared" si="726"/>
        <v>55</v>
      </c>
      <c r="K2471">
        <v>69</v>
      </c>
      <c r="L2471" s="4">
        <v>1.74</v>
      </c>
      <c r="M2471">
        <f t="shared" si="727"/>
        <v>1.885228038582045E-4</v>
      </c>
      <c r="O2471" s="4">
        <f t="shared" si="728"/>
        <v>35.35264737</v>
      </c>
      <c r="Q2471">
        <v>35.35264737</v>
      </c>
      <c r="S2471" s="4">
        <f t="shared" si="729"/>
        <v>8.675140700055771E-5</v>
      </c>
      <c r="W2471" s="4">
        <f t="shared" si="730"/>
        <v>900.625</v>
      </c>
      <c r="X2471">
        <v>4381</v>
      </c>
      <c r="AB2471" s="4">
        <f t="shared" si="731"/>
        <v>57.5</v>
      </c>
      <c r="AC2471" s="3">
        <v>104</v>
      </c>
      <c r="AD2471" s="4">
        <f t="shared" si="732"/>
        <v>1.4922232357793646E-2</v>
      </c>
      <c r="AE2471">
        <f t="shared" si="733"/>
        <v>69</v>
      </c>
      <c r="AG2471">
        <v>69</v>
      </c>
      <c r="AH2471" s="4">
        <f t="shared" si="734"/>
        <v>3.18</v>
      </c>
      <c r="AJ2471">
        <v>3.18</v>
      </c>
      <c r="AK2471" s="4">
        <f t="shared" si="735"/>
        <v>1.4541125004526126E-2</v>
      </c>
      <c r="AL2471">
        <f t="shared" si="736"/>
        <v>69</v>
      </c>
      <c r="AN2471">
        <v>69</v>
      </c>
      <c r="AO2471" s="4">
        <f t="shared" si="737"/>
        <v>0.2</v>
      </c>
      <c r="AQ2471">
        <v>0.2</v>
      </c>
      <c r="AR2471" s="4">
        <f t="shared" si="738"/>
        <v>477.73847799999999</v>
      </c>
      <c r="AT2471">
        <v>477.73847799999999</v>
      </c>
      <c r="AU2471">
        <v>477.73847799999999</v>
      </c>
      <c r="AV2471" s="4">
        <f t="shared" si="739"/>
        <v>10715281.625</v>
      </c>
      <c r="AX2471">
        <v>29435944</v>
      </c>
      <c r="AY2471">
        <v>29435944</v>
      </c>
      <c r="AZ2471" s="4" t="e">
        <f t="shared" si="740"/>
        <v>#VALUE!</v>
      </c>
      <c r="BC2471" s="4" t="e">
        <f t="shared" si="741"/>
        <v>#VALUE!</v>
      </c>
      <c r="BF2471" s="4">
        <v>0.40899999999999997</v>
      </c>
      <c r="BG2471" s="4">
        <v>5.6</v>
      </c>
      <c r="BH2471" s="4">
        <f t="shared" si="723"/>
        <v>59.6</v>
      </c>
      <c r="BJ2471">
        <v>59.6</v>
      </c>
    </row>
    <row r="2472" spans="1:62" x14ac:dyDescent="0.25">
      <c r="A2472" s="4" t="s">
        <v>184</v>
      </c>
      <c r="B2472" s="4">
        <v>2002</v>
      </c>
      <c r="C2472" s="4">
        <v>1</v>
      </c>
      <c r="E2472" s="4">
        <f t="shared" si="724"/>
        <v>2.1355235626618011E-3</v>
      </c>
      <c r="F2472">
        <v>277</v>
      </c>
      <c r="H2472" s="4">
        <f t="shared" si="725"/>
        <v>4.0749336787398553E-3</v>
      </c>
      <c r="I2472">
        <f t="shared" si="726"/>
        <v>55</v>
      </c>
      <c r="K2472">
        <v>70</v>
      </c>
      <c r="L2472" s="4">
        <v>1.59</v>
      </c>
      <c r="M2472">
        <f t="shared" si="727"/>
        <v>1.8836373810958868E-4</v>
      </c>
      <c r="O2472" s="4">
        <f t="shared" si="728"/>
        <v>30.622875480000001</v>
      </c>
      <c r="Q2472">
        <v>30.622875480000001</v>
      </c>
      <c r="S2472" s="4">
        <f t="shared" si="729"/>
        <v>8.675140700055771E-5</v>
      </c>
      <c r="W2472" s="4">
        <f t="shared" si="730"/>
        <v>900.625</v>
      </c>
      <c r="X2472">
        <v>4529</v>
      </c>
      <c r="AB2472" s="4">
        <f t="shared" si="731"/>
        <v>57.5</v>
      </c>
      <c r="AC2472" s="3">
        <v>106</v>
      </c>
      <c r="AD2472" s="4">
        <f t="shared" si="732"/>
        <v>6.0544735243699997E-5</v>
      </c>
      <c r="AE2472">
        <f t="shared" si="733"/>
        <v>6</v>
      </c>
      <c r="AG2472">
        <v>6</v>
      </c>
      <c r="AH2472" s="4">
        <f t="shared" si="734"/>
        <v>2.95</v>
      </c>
      <c r="AJ2472">
        <v>2.95</v>
      </c>
      <c r="AK2472" s="4">
        <f t="shared" si="735"/>
        <v>1.534902918589792E-4</v>
      </c>
      <c r="AL2472">
        <f t="shared" si="736"/>
        <v>6</v>
      </c>
      <c r="AN2472">
        <v>6</v>
      </c>
      <c r="AO2472" s="4">
        <f t="shared" si="737"/>
        <v>0.2</v>
      </c>
      <c r="AQ2472">
        <v>0.2</v>
      </c>
      <c r="AR2472" s="4">
        <f t="shared" si="738"/>
        <v>412.1517561</v>
      </c>
      <c r="AT2472">
        <v>412.1517561</v>
      </c>
      <c r="AU2472">
        <v>412.1517561</v>
      </c>
      <c r="AV2472" s="4">
        <f t="shared" si="739"/>
        <v>10715281.625</v>
      </c>
      <c r="AX2472">
        <v>28679565</v>
      </c>
      <c r="AY2472">
        <v>28679565</v>
      </c>
      <c r="AZ2472" s="4" t="e">
        <f t="shared" si="740"/>
        <v>#VALUE!</v>
      </c>
      <c r="BC2472" s="4" t="e">
        <f t="shared" si="741"/>
        <v>#VALUE!</v>
      </c>
      <c r="BF2472" s="4">
        <v>0.40300000000000002</v>
      </c>
      <c r="BG2472" s="4">
        <v>5.6</v>
      </c>
      <c r="BH2472" s="4">
        <f t="shared" si="723"/>
        <v>59.4</v>
      </c>
      <c r="BJ2472">
        <v>59.4</v>
      </c>
    </row>
    <row r="2473" spans="1:62" x14ac:dyDescent="0.25">
      <c r="A2473" s="4" t="s">
        <v>184</v>
      </c>
      <c r="B2473" s="4">
        <v>2001</v>
      </c>
      <c r="C2473" s="4">
        <v>1</v>
      </c>
      <c r="E2473" s="4">
        <f t="shared" si="724"/>
        <v>2.0420788193112791E-3</v>
      </c>
      <c r="F2473">
        <v>283</v>
      </c>
      <c r="H2473" s="4">
        <f t="shared" si="725"/>
        <v>4.0749336787398553E-3</v>
      </c>
      <c r="I2473">
        <f t="shared" si="726"/>
        <v>55</v>
      </c>
      <c r="K2473">
        <v>71</v>
      </c>
      <c r="L2473" s="4">
        <v>1.81</v>
      </c>
      <c r="M2473">
        <f t="shared" si="727"/>
        <v>1.883049125288141E-4</v>
      </c>
      <c r="O2473" s="4">
        <f t="shared" si="728"/>
        <v>28.880696570000001</v>
      </c>
      <c r="Q2473">
        <v>28.880696570000001</v>
      </c>
      <c r="S2473" s="4">
        <f t="shared" si="729"/>
        <v>8.675140700055771E-5</v>
      </c>
      <c r="W2473" s="4">
        <f t="shared" si="730"/>
        <v>900.625</v>
      </c>
      <c r="X2473">
        <v>4362</v>
      </c>
      <c r="AB2473" s="4">
        <f t="shared" si="731"/>
        <v>57.5</v>
      </c>
      <c r="AC2473" s="3">
        <v>108</v>
      </c>
      <c r="AD2473" s="4">
        <f t="shared" si="732"/>
        <v>1.3678207682290838E-2</v>
      </c>
      <c r="AE2473">
        <f t="shared" si="733"/>
        <v>66</v>
      </c>
      <c r="AG2473">
        <v>66</v>
      </c>
      <c r="AH2473" s="4">
        <f t="shared" si="734"/>
        <v>2.96</v>
      </c>
      <c r="AJ2473">
        <v>2.96</v>
      </c>
      <c r="AK2473" s="4">
        <f t="shared" si="735"/>
        <v>1.3614598315361319E-2</v>
      </c>
      <c r="AL2473">
        <f t="shared" si="736"/>
        <v>66</v>
      </c>
      <c r="AN2473">
        <v>66</v>
      </c>
      <c r="AO2473" s="4">
        <f t="shared" si="737"/>
        <v>0.2</v>
      </c>
      <c r="AQ2473">
        <v>0.2</v>
      </c>
      <c r="AR2473" s="4">
        <f t="shared" si="738"/>
        <v>377.52544540000002</v>
      </c>
      <c r="AT2473">
        <v>377.52544540000002</v>
      </c>
      <c r="AU2473">
        <v>377.52544540000002</v>
      </c>
      <c r="AV2473" s="4">
        <f t="shared" si="739"/>
        <v>279455</v>
      </c>
      <c r="AX2473">
        <v>279455</v>
      </c>
      <c r="AY2473">
        <v>279455</v>
      </c>
      <c r="AZ2473" s="4" t="e">
        <f t="shared" si="740"/>
        <v>#VALUE!</v>
      </c>
      <c r="BC2473" s="4" t="e">
        <f t="shared" si="741"/>
        <v>#VALUE!</v>
      </c>
      <c r="BF2473" s="4">
        <v>0.39900000000000002</v>
      </c>
      <c r="BG2473" s="4">
        <v>5.6</v>
      </c>
      <c r="BH2473" s="4">
        <f t="shared" si="723"/>
        <v>58.9</v>
      </c>
      <c r="BJ2473">
        <v>58.9</v>
      </c>
    </row>
    <row r="2474" spans="1:62" x14ac:dyDescent="0.25">
      <c r="A2474" s="4" t="s">
        <v>184</v>
      </c>
      <c r="B2474" s="4">
        <v>2000</v>
      </c>
      <c r="C2474" s="4">
        <v>1</v>
      </c>
      <c r="E2474" s="4">
        <f t="shared" si="724"/>
        <v>2.0264479957876678E-3</v>
      </c>
      <c r="F2474">
        <v>284</v>
      </c>
      <c r="H2474" s="4">
        <f t="shared" si="725"/>
        <v>4.0749336787398553E-3</v>
      </c>
      <c r="I2474">
        <f t="shared" si="726"/>
        <v>55</v>
      </c>
      <c r="K2474">
        <v>71</v>
      </c>
      <c r="L2474" s="4">
        <v>1.76</v>
      </c>
      <c r="M2474">
        <f t="shared" si="727"/>
        <v>1.8837173531194477E-4</v>
      </c>
      <c r="O2474" s="4">
        <f t="shared" si="728"/>
        <v>30.86000992</v>
      </c>
      <c r="Q2474">
        <v>30.86000992</v>
      </c>
      <c r="S2474" s="4">
        <f t="shared" si="729"/>
        <v>8.675140700055771E-5</v>
      </c>
      <c r="W2474" s="4">
        <f t="shared" si="730"/>
        <v>900.625</v>
      </c>
      <c r="X2474">
        <v>2875</v>
      </c>
      <c r="AB2474" s="4">
        <f t="shared" si="731"/>
        <v>57.5</v>
      </c>
      <c r="AC2474" s="3">
        <v>109</v>
      </c>
      <c r="AD2474" s="4">
        <f t="shared" si="732"/>
        <v>1.1794908066041047E-2</v>
      </c>
      <c r="AE2474">
        <f t="shared" si="733"/>
        <v>62</v>
      </c>
      <c r="AG2474">
        <v>62</v>
      </c>
      <c r="AH2474" s="4">
        <f t="shared" si="734"/>
        <v>3.23</v>
      </c>
      <c r="AJ2474">
        <v>3.23</v>
      </c>
      <c r="AK2474" s="4">
        <f t="shared" si="735"/>
        <v>1.211948112300254E-2</v>
      </c>
      <c r="AL2474">
        <f t="shared" si="736"/>
        <v>62</v>
      </c>
      <c r="AN2474">
        <v>62</v>
      </c>
      <c r="AO2474" s="4">
        <f t="shared" si="737"/>
        <v>0.1</v>
      </c>
      <c r="AQ2474">
        <v>0.1</v>
      </c>
      <c r="AR2474" s="4">
        <f t="shared" si="738"/>
        <v>361.35843</v>
      </c>
      <c r="AT2474">
        <v>361.35843</v>
      </c>
      <c r="AU2474">
        <v>361.35843</v>
      </c>
      <c r="AV2474" s="4">
        <f t="shared" si="739"/>
        <v>2725535</v>
      </c>
      <c r="AX2474">
        <v>2725535</v>
      </c>
      <c r="AY2474">
        <v>2725535</v>
      </c>
      <c r="AZ2474" s="4" t="e">
        <f t="shared" si="740"/>
        <v>#VALUE!</v>
      </c>
      <c r="BC2474" s="4" t="e">
        <f t="shared" si="741"/>
        <v>#VALUE!</v>
      </c>
      <c r="BF2474" s="4">
        <v>0.39400000000000002</v>
      </c>
      <c r="BG2474" s="4">
        <v>5.5</v>
      </c>
      <c r="BH2474" s="4">
        <f t="shared" si="723"/>
        <v>58.6</v>
      </c>
      <c r="BJ2474">
        <v>58.6</v>
      </c>
    </row>
    <row r="2475" spans="1:62" x14ac:dyDescent="0.25">
      <c r="A2475" s="4" t="s">
        <v>185</v>
      </c>
      <c r="B2475" s="4">
        <v>2015</v>
      </c>
      <c r="C2475" s="4">
        <v>1</v>
      </c>
      <c r="E2475" s="4">
        <f t="shared" si="724"/>
        <v>3.1967029899265384E-3</v>
      </c>
      <c r="F2475">
        <v>176</v>
      </c>
      <c r="H2475" s="4">
        <f t="shared" si="725"/>
        <v>1.3615888411902125E-2</v>
      </c>
      <c r="I2475">
        <f t="shared" si="726"/>
        <v>0</v>
      </c>
      <c r="K2475">
        <v>0</v>
      </c>
      <c r="M2475">
        <f t="shared" si="727"/>
        <v>1.8731145170040577E-4</v>
      </c>
      <c r="O2475" s="4">
        <f t="shared" si="728"/>
        <v>0</v>
      </c>
      <c r="Q2475">
        <v>0</v>
      </c>
      <c r="S2475" s="4">
        <f t="shared" si="729"/>
        <v>1.511169775295931E-2</v>
      </c>
      <c r="T2475">
        <v>89</v>
      </c>
      <c r="W2475" s="4">
        <f t="shared" si="730"/>
        <v>0</v>
      </c>
      <c r="X2475">
        <v>0</v>
      </c>
      <c r="Y2475" s="4">
        <v>58.3</v>
      </c>
      <c r="AB2475" s="4">
        <f t="shared" si="731"/>
        <v>0</v>
      </c>
      <c r="AC2475" s="3">
        <v>0</v>
      </c>
      <c r="AD2475" s="4">
        <f t="shared" si="732"/>
        <v>1.7075621262435062E-2</v>
      </c>
      <c r="AE2475">
        <f t="shared" si="733"/>
        <v>89</v>
      </c>
      <c r="AG2475">
        <v>89</v>
      </c>
      <c r="AH2475" s="4" t="e">
        <f t="shared" si="734"/>
        <v>#VALUE!</v>
      </c>
      <c r="AK2475" s="4">
        <f t="shared" si="735"/>
        <v>1.5560903218357005E-2</v>
      </c>
      <c r="AL2475">
        <f t="shared" si="736"/>
        <v>89</v>
      </c>
      <c r="AN2475">
        <v>89</v>
      </c>
      <c r="AO2475" s="4">
        <f t="shared" si="737"/>
        <v>0.4</v>
      </c>
      <c r="AQ2475">
        <v>0.4</v>
      </c>
      <c r="AR2475" s="4">
        <f t="shared" si="738"/>
        <v>8818.9825660000006</v>
      </c>
      <c r="AT2475">
        <v>8818.9825660000006</v>
      </c>
      <c r="AU2475">
        <v>8818.9825660000006</v>
      </c>
      <c r="AV2475" s="4">
        <f t="shared" si="739"/>
        <v>55328</v>
      </c>
      <c r="AX2475">
        <v>55328</v>
      </c>
      <c r="AY2475">
        <v>55328</v>
      </c>
      <c r="AZ2475" s="4">
        <f t="shared" si="740"/>
        <v>3.5</v>
      </c>
      <c r="BB2475">
        <v>3.5</v>
      </c>
      <c r="BC2475" s="4">
        <f t="shared" si="741"/>
        <v>3.5</v>
      </c>
      <c r="BE2475">
        <v>3.5</v>
      </c>
      <c r="BF2475" s="4">
        <v>0.72299999999999998</v>
      </c>
      <c r="BG2475" s="4">
        <v>12.7</v>
      </c>
      <c r="BH2475" s="4">
        <f t="shared" si="723"/>
        <v>71.599999999999994</v>
      </c>
      <c r="BJ2475">
        <v>71.599999999999994</v>
      </c>
    </row>
    <row r="2476" spans="1:62" x14ac:dyDescent="0.25">
      <c r="A2476" s="4" t="s">
        <v>185</v>
      </c>
      <c r="B2476" s="4">
        <v>2014</v>
      </c>
      <c r="C2476" s="4">
        <v>1</v>
      </c>
      <c r="E2476" s="4">
        <f t="shared" si="724"/>
        <v>3.1916565093567254E-3</v>
      </c>
      <c r="F2476">
        <v>178</v>
      </c>
      <c r="H2476" s="4">
        <f t="shared" si="725"/>
        <v>1.3615888411902125E-2</v>
      </c>
      <c r="I2476">
        <f t="shared" si="726"/>
        <v>0</v>
      </c>
      <c r="K2476">
        <v>0</v>
      </c>
      <c r="L2476" s="4">
        <v>6.32</v>
      </c>
      <c r="M2476">
        <f t="shared" si="727"/>
        <v>1.9677702704799809E-4</v>
      </c>
      <c r="O2476" s="4">
        <f t="shared" si="728"/>
        <v>1096.807346997125</v>
      </c>
      <c r="Q2476">
        <v>1132.432517</v>
      </c>
      <c r="S2476" s="4">
        <f t="shared" si="729"/>
        <v>1.5705859584158526E-2</v>
      </c>
      <c r="T2476">
        <v>85</v>
      </c>
      <c r="W2476" s="4">
        <f t="shared" si="730"/>
        <v>0</v>
      </c>
      <c r="X2476">
        <v>0</v>
      </c>
      <c r="Y2476" s="4">
        <v>57.7</v>
      </c>
      <c r="AB2476" s="4">
        <f t="shared" si="731"/>
        <v>0</v>
      </c>
      <c r="AC2476" s="3">
        <v>0</v>
      </c>
      <c r="AD2476" s="4">
        <f t="shared" si="732"/>
        <v>1.7698839305885204E-2</v>
      </c>
      <c r="AE2476">
        <f t="shared" si="733"/>
        <v>85</v>
      </c>
      <c r="AG2476">
        <v>85</v>
      </c>
      <c r="AH2476" s="4">
        <f t="shared" si="734"/>
        <v>5.69</v>
      </c>
      <c r="AJ2476">
        <v>5.69</v>
      </c>
      <c r="AK2476" s="4">
        <f t="shared" si="735"/>
        <v>1.6191648475318801E-2</v>
      </c>
      <c r="AL2476">
        <f t="shared" si="736"/>
        <v>85</v>
      </c>
      <c r="AN2476">
        <v>85</v>
      </c>
      <c r="AO2476" s="4">
        <f t="shared" si="737"/>
        <v>0.4</v>
      </c>
      <c r="AQ2476">
        <v>0.4</v>
      </c>
      <c r="AR2476" s="4">
        <f t="shared" si="738"/>
        <v>9564.4638300000006</v>
      </c>
      <c r="AT2476">
        <v>9564.4638300000006</v>
      </c>
      <c r="AU2476">
        <v>9564.4638300000006</v>
      </c>
      <c r="AV2476" s="4">
        <f t="shared" si="739"/>
        <v>547928</v>
      </c>
      <c r="AX2476">
        <v>547928</v>
      </c>
      <c r="AY2476">
        <v>547928</v>
      </c>
      <c r="AZ2476" s="4">
        <f t="shared" si="740"/>
        <v>3.5</v>
      </c>
      <c r="BB2476">
        <v>3.5</v>
      </c>
      <c r="BC2476" s="4">
        <f t="shared" si="741"/>
        <v>3.5</v>
      </c>
      <c r="BE2476">
        <v>3.5</v>
      </c>
      <c r="BF2476" s="4">
        <v>0.72199999999999998</v>
      </c>
      <c r="BG2476" s="4">
        <v>12.7</v>
      </c>
      <c r="BH2476" s="4">
        <f t="shared" si="723"/>
        <v>71.400000000000006</v>
      </c>
      <c r="BJ2476">
        <v>71.400000000000006</v>
      </c>
    </row>
    <row r="2477" spans="1:62" x14ac:dyDescent="0.25">
      <c r="A2477" s="4" t="s">
        <v>185</v>
      </c>
      <c r="B2477" s="4">
        <v>2013</v>
      </c>
      <c r="C2477" s="4">
        <v>1</v>
      </c>
      <c r="E2477" s="4">
        <f t="shared" si="724"/>
        <v>3.1888266178552393E-3</v>
      </c>
      <c r="F2477">
        <v>179</v>
      </c>
      <c r="H2477" s="4">
        <f t="shared" si="725"/>
        <v>1.3615888411902125E-2</v>
      </c>
      <c r="I2477">
        <f t="shared" si="726"/>
        <v>0</v>
      </c>
      <c r="K2477">
        <v>0</v>
      </c>
      <c r="L2477" s="4">
        <v>6.02</v>
      </c>
      <c r="M2477">
        <f t="shared" si="727"/>
        <v>1.9696055621063041E-4</v>
      </c>
      <c r="O2477" s="4">
        <f t="shared" si="728"/>
        <v>1096.807346997125</v>
      </c>
      <c r="Q2477">
        <v>1122.9729669999999</v>
      </c>
      <c r="S2477" s="4">
        <f t="shared" si="729"/>
        <v>1.5592332611017628E-2</v>
      </c>
      <c r="T2477">
        <v>86</v>
      </c>
      <c r="W2477" s="4">
        <f t="shared" si="730"/>
        <v>0</v>
      </c>
      <c r="X2477">
        <v>0</v>
      </c>
      <c r="Y2477" s="4">
        <v>57</v>
      </c>
      <c r="AB2477" s="4">
        <f t="shared" si="731"/>
        <v>0</v>
      </c>
      <c r="AC2477" s="3">
        <v>0</v>
      </c>
      <c r="AD2477" s="4">
        <f t="shared" si="732"/>
        <v>1.7569766389922185E-2</v>
      </c>
      <c r="AE2477">
        <f t="shared" si="733"/>
        <v>86</v>
      </c>
      <c r="AG2477">
        <v>86</v>
      </c>
      <c r="AH2477" s="4">
        <f t="shared" si="734"/>
        <v>5.96</v>
      </c>
      <c r="AJ2477">
        <v>5.96</v>
      </c>
      <c r="AK2477" s="4">
        <f t="shared" si="735"/>
        <v>1.6050638900928223E-2</v>
      </c>
      <c r="AL2477">
        <f t="shared" si="736"/>
        <v>86</v>
      </c>
      <c r="AN2477">
        <v>86</v>
      </c>
      <c r="AO2477" s="4">
        <f t="shared" si="737"/>
        <v>0.4</v>
      </c>
      <c r="AQ2477">
        <v>0.4</v>
      </c>
      <c r="AR2477" s="4">
        <f t="shared" si="738"/>
        <v>9484.56898</v>
      </c>
      <c r="AT2477">
        <v>9484.56898</v>
      </c>
      <c r="AU2477">
        <v>9484.56898</v>
      </c>
      <c r="AV2477" s="4">
        <f t="shared" si="739"/>
        <v>54254</v>
      </c>
      <c r="AX2477">
        <v>54254</v>
      </c>
      <c r="AY2477">
        <v>54254</v>
      </c>
      <c r="AZ2477" s="4">
        <f t="shared" si="740"/>
        <v>3.5</v>
      </c>
      <c r="BB2477">
        <v>3.5</v>
      </c>
      <c r="BC2477" s="4">
        <f t="shared" si="741"/>
        <v>3.5</v>
      </c>
      <c r="BE2477">
        <v>3.5</v>
      </c>
      <c r="BF2477" s="4">
        <v>0.71899999999999997</v>
      </c>
      <c r="BG2477" s="4">
        <v>12.7</v>
      </c>
      <c r="BH2477" s="4">
        <f t="shared" si="723"/>
        <v>71.2</v>
      </c>
      <c r="BJ2477">
        <v>71.2</v>
      </c>
    </row>
    <row r="2478" spans="1:62" x14ac:dyDescent="0.25">
      <c r="A2478" s="4" t="s">
        <v>185</v>
      </c>
      <c r="B2478" s="4">
        <v>2012</v>
      </c>
      <c r="C2478" s="4">
        <v>1</v>
      </c>
      <c r="E2478" s="4">
        <f t="shared" si="724"/>
        <v>3.1916565093567254E-3</v>
      </c>
      <c r="F2478">
        <v>178</v>
      </c>
      <c r="H2478" s="4">
        <f t="shared" si="725"/>
        <v>1.3615888411902125E-2</v>
      </c>
      <c r="I2478">
        <f t="shared" si="726"/>
        <v>0</v>
      </c>
      <c r="K2478">
        <v>0</v>
      </c>
      <c r="L2478" s="4">
        <v>5.73</v>
      </c>
      <c r="M2478">
        <f t="shared" si="727"/>
        <v>1.9604185341432016E-4</v>
      </c>
      <c r="O2478" s="4">
        <f t="shared" si="728"/>
        <v>1096.807346997125</v>
      </c>
      <c r="Q2478">
        <v>1168.3240949999999</v>
      </c>
      <c r="S2478" s="4">
        <f t="shared" si="729"/>
        <v>1.5795062001612969E-2</v>
      </c>
      <c r="T2478">
        <v>84</v>
      </c>
      <c r="W2478" s="4">
        <f t="shared" si="730"/>
        <v>0</v>
      </c>
      <c r="X2478">
        <v>0</v>
      </c>
      <c r="Y2478" s="4">
        <v>56.3</v>
      </c>
      <c r="AB2478" s="4">
        <f t="shared" si="731"/>
        <v>0</v>
      </c>
      <c r="AC2478" s="3">
        <v>0</v>
      </c>
      <c r="AD2478" s="4">
        <f t="shared" si="732"/>
        <v>1.7735883890456564E-2</v>
      </c>
      <c r="AE2478">
        <f t="shared" si="733"/>
        <v>84</v>
      </c>
      <c r="AG2478">
        <v>84</v>
      </c>
      <c r="AH2478" s="4">
        <f t="shared" si="734"/>
        <v>6.9</v>
      </c>
      <c r="AJ2478">
        <v>6.9</v>
      </c>
      <c r="AK2478" s="4">
        <f t="shared" si="735"/>
        <v>1.6253571546958213E-2</v>
      </c>
      <c r="AL2478">
        <f t="shared" si="736"/>
        <v>84</v>
      </c>
      <c r="AN2478">
        <v>84</v>
      </c>
      <c r="AO2478" s="4">
        <f t="shared" si="737"/>
        <v>0.9</v>
      </c>
      <c r="AQ2478">
        <v>0.9</v>
      </c>
      <c r="AR2478" s="4">
        <f t="shared" si="738"/>
        <v>9272.4134529999992</v>
      </c>
      <c r="AT2478">
        <v>9272.4134529999992</v>
      </c>
      <c r="AU2478">
        <v>9272.4134529999992</v>
      </c>
      <c r="AV2478" s="4">
        <f t="shared" si="739"/>
        <v>53777</v>
      </c>
      <c r="AX2478">
        <v>53777</v>
      </c>
      <c r="AY2478">
        <v>53777</v>
      </c>
      <c r="AZ2478" s="4">
        <f t="shared" si="740"/>
        <v>3.5</v>
      </c>
      <c r="BB2478">
        <v>3.5</v>
      </c>
      <c r="BC2478" s="4">
        <f t="shared" si="741"/>
        <v>3.4</v>
      </c>
      <c r="BE2478">
        <v>3.4</v>
      </c>
      <c r="BF2478" s="4">
        <v>0.70799999999999996</v>
      </c>
      <c r="BG2478" s="4">
        <v>12.7</v>
      </c>
      <c r="BH2478" s="4">
        <f t="shared" si="723"/>
        <v>71.3</v>
      </c>
      <c r="BJ2478">
        <v>71.3</v>
      </c>
    </row>
    <row r="2479" spans="1:62" x14ac:dyDescent="0.25">
      <c r="A2479" s="4" t="s">
        <v>185</v>
      </c>
      <c r="B2479" s="4">
        <v>2011</v>
      </c>
      <c r="C2479" s="4">
        <v>1</v>
      </c>
      <c r="E2479" s="4">
        <f t="shared" si="724"/>
        <v>3.1589077776896803E-3</v>
      </c>
      <c r="F2479">
        <v>187</v>
      </c>
      <c r="H2479" s="4">
        <f t="shared" si="725"/>
        <v>1.3615888411902125E-2</v>
      </c>
      <c r="I2479">
        <f t="shared" si="726"/>
        <v>0</v>
      </c>
      <c r="K2479">
        <v>0</v>
      </c>
      <c r="L2479" s="4">
        <v>5.64</v>
      </c>
      <c r="M2479">
        <f t="shared" si="727"/>
        <v>1.9909204060276775E-4</v>
      </c>
      <c r="O2479" s="4">
        <f t="shared" si="728"/>
        <v>989.12635580000006</v>
      </c>
      <c r="Q2479">
        <v>989.12635580000006</v>
      </c>
      <c r="S2479" s="4">
        <f t="shared" si="729"/>
        <v>1.5592332611017628E-2</v>
      </c>
      <c r="T2479">
        <v>86</v>
      </c>
      <c r="W2479" s="4">
        <f t="shared" si="730"/>
        <v>0</v>
      </c>
      <c r="X2479">
        <v>0</v>
      </c>
      <c r="Y2479" s="4">
        <v>55.5</v>
      </c>
      <c r="AB2479" s="4">
        <f t="shared" si="731"/>
        <v>0</v>
      </c>
      <c r="AC2479" s="3">
        <v>0</v>
      </c>
      <c r="AD2479" s="4">
        <f t="shared" si="732"/>
        <v>1.7531833790226159E-2</v>
      </c>
      <c r="AE2479">
        <f t="shared" si="733"/>
        <v>86</v>
      </c>
      <c r="AG2479">
        <v>86</v>
      </c>
      <c r="AH2479" s="4">
        <f t="shared" si="734"/>
        <v>5.93</v>
      </c>
      <c r="AJ2479">
        <v>5.93</v>
      </c>
      <c r="AK2479" s="4">
        <f t="shared" si="735"/>
        <v>1.601593824489073E-2</v>
      </c>
      <c r="AL2479">
        <f t="shared" si="736"/>
        <v>86</v>
      </c>
      <c r="AN2479">
        <v>86</v>
      </c>
      <c r="AO2479" s="4">
        <f t="shared" si="737"/>
        <v>0.1</v>
      </c>
      <c r="AQ2479">
        <v>0.1</v>
      </c>
      <c r="AR2479" s="4">
        <f t="shared" si="738"/>
        <v>8318.9769199999992</v>
      </c>
      <c r="AT2479">
        <v>8318.9769199999992</v>
      </c>
      <c r="AU2479">
        <v>8318.9769199999992</v>
      </c>
      <c r="AV2479" s="4">
        <f t="shared" si="739"/>
        <v>531589</v>
      </c>
      <c r="AX2479">
        <v>531589</v>
      </c>
      <c r="AY2479">
        <v>531589</v>
      </c>
      <c r="AZ2479" s="4">
        <f t="shared" si="740"/>
        <v>3.5</v>
      </c>
      <c r="BB2479">
        <v>3.5</v>
      </c>
      <c r="BC2479" s="4">
        <f t="shared" si="741"/>
        <v>3.4</v>
      </c>
      <c r="BE2479">
        <v>3.4</v>
      </c>
      <c r="BF2479" s="4">
        <v>0.70399999999999996</v>
      </c>
      <c r="BG2479" s="4">
        <v>12.5</v>
      </c>
      <c r="BH2479" s="4">
        <f t="shared" si="723"/>
        <v>76</v>
      </c>
      <c r="BJ2479">
        <v>76</v>
      </c>
    </row>
    <row r="2480" spans="1:62" x14ac:dyDescent="0.25">
      <c r="A2480" s="4" t="s">
        <v>185</v>
      </c>
      <c r="B2480" s="4">
        <v>2010</v>
      </c>
      <c r="C2480" s="4">
        <v>1</v>
      </c>
      <c r="E2480" s="4">
        <f t="shared" si="724"/>
        <v>1.6131690762204737E-3</v>
      </c>
      <c r="F2480">
        <v>19</v>
      </c>
      <c r="H2480" s="4">
        <f t="shared" si="725"/>
        <v>1.3615888411902125E-2</v>
      </c>
      <c r="I2480">
        <f t="shared" si="726"/>
        <v>0</v>
      </c>
      <c r="K2480">
        <v>0</v>
      </c>
      <c r="L2480" s="4">
        <v>5.26</v>
      </c>
      <c r="M2480">
        <f t="shared" si="727"/>
        <v>1.9057395423079465E-4</v>
      </c>
      <c r="O2480" s="4">
        <f t="shared" si="728"/>
        <v>99.080953750000006</v>
      </c>
      <c r="Q2480">
        <v>99.080953750000006</v>
      </c>
      <c r="S2480" s="4">
        <f t="shared" si="729"/>
        <v>1.5592332611017628E-2</v>
      </c>
      <c r="T2480">
        <v>86</v>
      </c>
      <c r="W2480" s="4">
        <f t="shared" si="730"/>
        <v>0</v>
      </c>
      <c r="X2480">
        <v>0</v>
      </c>
      <c r="Y2480" s="4">
        <v>54.8</v>
      </c>
      <c r="AB2480" s="4">
        <f t="shared" si="731"/>
        <v>0</v>
      </c>
      <c r="AC2480" s="3">
        <v>0</v>
      </c>
      <c r="AD2480" s="4">
        <f t="shared" si="732"/>
        <v>1.4757341260169499E-2</v>
      </c>
      <c r="AE2480">
        <f t="shared" si="733"/>
        <v>96</v>
      </c>
      <c r="AG2480">
        <v>96</v>
      </c>
      <c r="AH2480" s="4">
        <f t="shared" si="734"/>
        <v>5.81</v>
      </c>
      <c r="AJ2480">
        <v>5.81</v>
      </c>
      <c r="AK2480" s="4">
        <f t="shared" si="735"/>
        <v>1.3510961121005995E-2</v>
      </c>
      <c r="AL2480">
        <f t="shared" si="736"/>
        <v>96</v>
      </c>
      <c r="AN2480">
        <v>96</v>
      </c>
      <c r="AO2480" s="4">
        <f t="shared" si="737"/>
        <v>0.5</v>
      </c>
      <c r="AQ2480">
        <v>0.5</v>
      </c>
      <c r="AR2480" s="4">
        <f t="shared" si="738"/>
        <v>833.31331999999998</v>
      </c>
      <c r="AT2480">
        <v>833.31331999999998</v>
      </c>
      <c r="AU2480">
        <v>833.31331999999998</v>
      </c>
      <c r="AV2480" s="4">
        <f t="shared" si="739"/>
        <v>52613</v>
      </c>
      <c r="AX2480">
        <v>52613</v>
      </c>
      <c r="AY2480">
        <v>52613</v>
      </c>
      <c r="AZ2480" s="4">
        <f t="shared" si="740"/>
        <v>3.5</v>
      </c>
      <c r="BB2480">
        <v>3.5</v>
      </c>
      <c r="BC2480" s="4">
        <f t="shared" si="741"/>
        <v>3.4</v>
      </c>
      <c r="BE2480">
        <v>3.4</v>
      </c>
      <c r="BF2480" s="4">
        <v>0.7</v>
      </c>
      <c r="BG2480" s="4">
        <v>12.3</v>
      </c>
      <c r="BH2480" s="4">
        <f t="shared" si="723"/>
        <v>73</v>
      </c>
      <c r="BJ2480">
        <v>73</v>
      </c>
    </row>
    <row r="2481" spans="1:62" x14ac:dyDescent="0.25">
      <c r="A2481" s="4" t="s">
        <v>185</v>
      </c>
      <c r="B2481" s="4">
        <v>2009</v>
      </c>
      <c r="C2481" s="4">
        <v>1</v>
      </c>
      <c r="E2481" s="4">
        <f t="shared" si="724"/>
        <v>3.1101450700139646E-3</v>
      </c>
      <c r="F2481">
        <v>196</v>
      </c>
      <c r="H2481" s="4">
        <f t="shared" si="725"/>
        <v>1.3615888411902125E-2</v>
      </c>
      <c r="I2481">
        <f t="shared" si="726"/>
        <v>0</v>
      </c>
      <c r="K2481">
        <v>0</v>
      </c>
      <c r="L2481" s="4">
        <v>5.13</v>
      </c>
      <c r="M2481">
        <f t="shared" si="727"/>
        <v>2.0013717203425598E-4</v>
      </c>
      <c r="O2481" s="4">
        <f t="shared" si="728"/>
        <v>885.07397660000004</v>
      </c>
      <c r="Q2481">
        <v>885.07397660000004</v>
      </c>
      <c r="S2481" s="4">
        <f t="shared" si="729"/>
        <v>1.5455016575970915E-2</v>
      </c>
      <c r="T2481">
        <v>87</v>
      </c>
      <c r="W2481" s="4">
        <f t="shared" si="730"/>
        <v>0</v>
      </c>
      <c r="X2481">
        <v>0</v>
      </c>
      <c r="Y2481" s="4">
        <v>54.1</v>
      </c>
      <c r="AB2481" s="4">
        <f t="shared" si="731"/>
        <v>0</v>
      </c>
      <c r="AC2481" s="3">
        <v>0</v>
      </c>
      <c r="AD2481" s="4">
        <f t="shared" si="732"/>
        <v>1.7607613114855054E-2</v>
      </c>
      <c r="AE2481">
        <f t="shared" si="733"/>
        <v>85</v>
      </c>
      <c r="AG2481">
        <v>85</v>
      </c>
      <c r="AH2481" s="4">
        <f t="shared" si="734"/>
        <v>6.14</v>
      </c>
      <c r="AJ2481">
        <v>6.14</v>
      </c>
      <c r="AK2481" s="4">
        <f t="shared" si="735"/>
        <v>1.583437353256598E-2</v>
      </c>
      <c r="AL2481">
        <f t="shared" si="736"/>
        <v>87</v>
      </c>
      <c r="AN2481">
        <v>87</v>
      </c>
      <c r="AO2481" s="4">
        <f t="shared" si="737"/>
        <v>0.6</v>
      </c>
      <c r="AQ2481">
        <v>0.6</v>
      </c>
      <c r="AR2481" s="4">
        <f t="shared" si="738"/>
        <v>7443.85178</v>
      </c>
      <c r="AT2481">
        <v>7443.85178</v>
      </c>
      <c r="AU2481">
        <v>7443.85178</v>
      </c>
      <c r="AV2481" s="4">
        <f t="shared" si="739"/>
        <v>52619</v>
      </c>
      <c r="AX2481">
        <v>52619</v>
      </c>
      <c r="AY2481">
        <v>52619</v>
      </c>
      <c r="AZ2481" s="4">
        <f t="shared" si="740"/>
        <v>3.5</v>
      </c>
      <c r="BB2481">
        <v>3.5</v>
      </c>
      <c r="BC2481" s="4">
        <f t="shared" si="741"/>
        <v>3.4</v>
      </c>
      <c r="BE2481">
        <v>3.4</v>
      </c>
      <c r="BF2481" s="4">
        <v>0.69599999999999995</v>
      </c>
      <c r="BG2481" s="4">
        <v>12.1</v>
      </c>
      <c r="BH2481" s="4">
        <f t="shared" si="723"/>
        <v>70</v>
      </c>
      <c r="BJ2481">
        <v>70</v>
      </c>
    </row>
    <row r="2482" spans="1:62" x14ac:dyDescent="0.25">
      <c r="A2482" s="4" t="s">
        <v>185</v>
      </c>
      <c r="B2482" s="4">
        <v>2008</v>
      </c>
      <c r="C2482" s="4">
        <v>1</v>
      </c>
      <c r="E2482" s="4">
        <f t="shared" si="724"/>
        <v>3.1101450700139646E-3</v>
      </c>
      <c r="F2482">
        <v>196</v>
      </c>
      <c r="H2482" s="4">
        <f t="shared" si="725"/>
        <v>1.3615888411902125E-2</v>
      </c>
      <c r="I2482">
        <f t="shared" si="726"/>
        <v>0</v>
      </c>
      <c r="K2482">
        <v>0</v>
      </c>
      <c r="L2482" s="4">
        <v>4.9400000000000004</v>
      </c>
      <c r="M2482">
        <f t="shared" si="727"/>
        <v>2.0053257603915375E-4</v>
      </c>
      <c r="O2482" s="4">
        <f t="shared" si="728"/>
        <v>815.43559949999997</v>
      </c>
      <c r="Q2482">
        <v>815.43559949999997</v>
      </c>
      <c r="S2482" s="4">
        <f t="shared" si="729"/>
        <v>1.5795062001612969E-2</v>
      </c>
      <c r="T2482">
        <v>84</v>
      </c>
      <c r="W2482" s="4">
        <f t="shared" si="730"/>
        <v>0</v>
      </c>
      <c r="X2482">
        <v>0</v>
      </c>
      <c r="Y2482" s="4">
        <v>53.3</v>
      </c>
      <c r="AB2482" s="4">
        <f t="shared" si="731"/>
        <v>0</v>
      </c>
      <c r="AC2482" s="3">
        <v>0</v>
      </c>
      <c r="AD2482" s="4">
        <f t="shared" si="732"/>
        <v>1.7588377627843228E-2</v>
      </c>
      <c r="AE2482">
        <f t="shared" si="733"/>
        <v>85</v>
      </c>
      <c r="AG2482">
        <v>85</v>
      </c>
      <c r="AH2482" s="4">
        <f t="shared" si="734"/>
        <v>5.92</v>
      </c>
      <c r="AJ2482">
        <v>5.92</v>
      </c>
      <c r="AK2482" s="4">
        <f t="shared" si="735"/>
        <v>1.608990040328561E-2</v>
      </c>
      <c r="AL2482">
        <f t="shared" si="736"/>
        <v>85</v>
      </c>
      <c r="AN2482">
        <v>85</v>
      </c>
      <c r="AO2482" s="4">
        <f t="shared" si="737"/>
        <v>1.2</v>
      </c>
      <c r="AQ2482">
        <v>1.2</v>
      </c>
      <c r="AR2482" s="4">
        <f t="shared" si="738"/>
        <v>6858.1631580000003</v>
      </c>
      <c r="AT2482">
        <v>6858.1631580000003</v>
      </c>
      <c r="AU2482">
        <v>6858.1631580000003</v>
      </c>
      <c r="AV2482" s="4">
        <f t="shared" si="739"/>
        <v>515148</v>
      </c>
      <c r="AX2482">
        <v>515148</v>
      </c>
      <c r="AY2482">
        <v>515148</v>
      </c>
      <c r="AZ2482" s="4">
        <f t="shared" si="740"/>
        <v>3.5</v>
      </c>
      <c r="BB2482">
        <v>3.5</v>
      </c>
      <c r="BC2482" s="4">
        <f t="shared" si="741"/>
        <v>3.4</v>
      </c>
      <c r="BE2482">
        <v>3.4</v>
      </c>
      <c r="BF2482" s="4">
        <v>0.69099999999999995</v>
      </c>
      <c r="BG2482" s="4">
        <v>11.9</v>
      </c>
      <c r="BH2482" s="4">
        <f t="shared" si="723"/>
        <v>69.8</v>
      </c>
      <c r="BJ2482">
        <v>69.8</v>
      </c>
    </row>
    <row r="2483" spans="1:62" x14ac:dyDescent="0.25">
      <c r="A2483" s="4" t="s">
        <v>185</v>
      </c>
      <c r="B2483" s="4">
        <v>2007</v>
      </c>
      <c r="C2483" s="4">
        <v>1</v>
      </c>
      <c r="E2483" s="4">
        <f t="shared" si="724"/>
        <v>1.6590116359461236E-3</v>
      </c>
      <c r="F2483">
        <v>22</v>
      </c>
      <c r="H2483" s="4">
        <f t="shared" si="725"/>
        <v>1.3615888411902125E-2</v>
      </c>
      <c r="I2483">
        <f t="shared" si="726"/>
        <v>0</v>
      </c>
      <c r="K2483">
        <v>0</v>
      </c>
      <c r="L2483" s="4">
        <v>4.72</v>
      </c>
      <c r="M2483">
        <f t="shared" si="727"/>
        <v>2.0061187755015118E-4</v>
      </c>
      <c r="O2483" s="4">
        <f t="shared" si="728"/>
        <v>685.02990829999999</v>
      </c>
      <c r="Q2483">
        <v>685.02990829999999</v>
      </c>
      <c r="S2483" s="4">
        <f t="shared" si="729"/>
        <v>1.5795062001612969E-2</v>
      </c>
      <c r="T2483">
        <v>84</v>
      </c>
      <c r="W2483" s="4">
        <f t="shared" si="730"/>
        <v>0</v>
      </c>
      <c r="X2483">
        <v>0</v>
      </c>
      <c r="Y2483" s="4">
        <v>52.6</v>
      </c>
      <c r="AB2483" s="4">
        <f t="shared" si="731"/>
        <v>0</v>
      </c>
      <c r="AC2483" s="3">
        <v>0</v>
      </c>
      <c r="AD2483" s="4">
        <f t="shared" si="732"/>
        <v>1.7645107321804149E-2</v>
      </c>
      <c r="AE2483">
        <f t="shared" si="733"/>
        <v>84</v>
      </c>
      <c r="AG2483">
        <v>84</v>
      </c>
      <c r="AH2483" s="4">
        <f t="shared" si="734"/>
        <v>5.92</v>
      </c>
      <c r="AJ2483">
        <v>5.92</v>
      </c>
      <c r="AK2483" s="4">
        <f t="shared" si="735"/>
        <v>1.6169726145651552E-2</v>
      </c>
      <c r="AL2483">
        <f t="shared" si="736"/>
        <v>84</v>
      </c>
      <c r="AN2483">
        <v>84</v>
      </c>
      <c r="AO2483" s="4">
        <f t="shared" si="737"/>
        <v>0.8</v>
      </c>
      <c r="AQ2483">
        <v>0.8</v>
      </c>
      <c r="AR2483" s="4">
        <f t="shared" si="738"/>
        <v>5761.3953600000004</v>
      </c>
      <c r="AT2483">
        <v>5761.3953600000004</v>
      </c>
      <c r="AU2483">
        <v>5761.3953600000004</v>
      </c>
      <c r="AV2483" s="4">
        <f t="shared" si="739"/>
        <v>5975</v>
      </c>
      <c r="AX2483">
        <v>5975</v>
      </c>
      <c r="AY2483">
        <v>5975</v>
      </c>
      <c r="AZ2483" s="4">
        <f t="shared" si="740"/>
        <v>3.5</v>
      </c>
      <c r="BB2483">
        <v>3.5</v>
      </c>
      <c r="BC2483" s="4">
        <f t="shared" si="741"/>
        <v>3.4</v>
      </c>
      <c r="BE2483">
        <v>3.4</v>
      </c>
      <c r="BF2483" s="4">
        <v>0.68400000000000005</v>
      </c>
      <c r="BG2483" s="4">
        <v>11.7</v>
      </c>
      <c r="BH2483" s="4">
        <f t="shared" si="723"/>
        <v>69.5</v>
      </c>
      <c r="BJ2483">
        <v>69.5</v>
      </c>
    </row>
    <row r="2484" spans="1:62" x14ac:dyDescent="0.25">
      <c r="A2484" s="4" t="s">
        <v>185</v>
      </c>
      <c r="B2484" s="4">
        <v>2006</v>
      </c>
      <c r="C2484" s="4">
        <v>1</v>
      </c>
      <c r="E2484" s="4">
        <f t="shared" si="724"/>
        <v>3.0904557105055751E-3</v>
      </c>
      <c r="F2484">
        <v>199</v>
      </c>
      <c r="H2484" s="4">
        <f t="shared" si="725"/>
        <v>1.3615888411902125E-2</v>
      </c>
      <c r="I2484">
        <f t="shared" si="726"/>
        <v>0</v>
      </c>
      <c r="K2484">
        <v>0</v>
      </c>
      <c r="L2484" s="4">
        <v>4.5199999999999996</v>
      </c>
      <c r="M2484">
        <f t="shared" si="727"/>
        <v>1.8974902024528463E-4</v>
      </c>
      <c r="O2484" s="4">
        <f t="shared" si="728"/>
        <v>72.800167999999999</v>
      </c>
      <c r="Q2484">
        <v>72.800167999999999</v>
      </c>
      <c r="S2484" s="4">
        <f t="shared" si="729"/>
        <v>1.5795062001612969E-2</v>
      </c>
      <c r="T2484">
        <v>84</v>
      </c>
      <c r="W2484" s="4">
        <f t="shared" si="730"/>
        <v>0</v>
      </c>
      <c r="X2484">
        <v>0</v>
      </c>
      <c r="Y2484" s="4">
        <v>51.8</v>
      </c>
      <c r="AB2484" s="4">
        <f t="shared" si="731"/>
        <v>0</v>
      </c>
      <c r="AC2484" s="3">
        <v>0</v>
      </c>
      <c r="AD2484" s="4">
        <f t="shared" si="732"/>
        <v>1.7625748858837342E-2</v>
      </c>
      <c r="AE2484">
        <f t="shared" si="733"/>
        <v>84</v>
      </c>
      <c r="AG2484">
        <v>84</v>
      </c>
      <c r="AH2484" s="4">
        <f t="shared" si="734"/>
        <v>6.22</v>
      </c>
      <c r="AJ2484">
        <v>6.22</v>
      </c>
      <c r="AK2484" s="4">
        <f t="shared" si="735"/>
        <v>1.6151983019438165E-2</v>
      </c>
      <c r="AL2484">
        <f t="shared" si="736"/>
        <v>84</v>
      </c>
      <c r="AN2484">
        <v>84</v>
      </c>
      <c r="AO2484" s="4">
        <f t="shared" si="737"/>
        <v>0.6</v>
      </c>
      <c r="AQ2484">
        <v>0.6</v>
      </c>
      <c r="AR2484" s="4">
        <f t="shared" si="738"/>
        <v>527.91999999999996</v>
      </c>
      <c r="AT2484">
        <v>527.91999999999996</v>
      </c>
      <c r="AU2484">
        <v>527.91999999999996</v>
      </c>
      <c r="AV2484" s="4">
        <f t="shared" si="739"/>
        <v>5437</v>
      </c>
      <c r="AX2484">
        <v>5437</v>
      </c>
      <c r="AY2484">
        <v>5437</v>
      </c>
      <c r="AZ2484" s="4">
        <f t="shared" si="740"/>
        <v>3.5</v>
      </c>
      <c r="BB2484">
        <v>3.5</v>
      </c>
      <c r="BC2484" s="4">
        <f t="shared" si="741"/>
        <v>3.4</v>
      </c>
      <c r="BE2484">
        <v>3.4</v>
      </c>
      <c r="BF2484" s="4">
        <v>0.67800000000000005</v>
      </c>
      <c r="BG2484" s="4">
        <v>11.5</v>
      </c>
      <c r="BH2484" s="4">
        <f t="shared" si="723"/>
        <v>69.3</v>
      </c>
      <c r="BJ2484">
        <v>69.3</v>
      </c>
    </row>
    <row r="2485" spans="1:62" x14ac:dyDescent="0.25">
      <c r="A2485" s="4" t="s">
        <v>185</v>
      </c>
      <c r="B2485" s="4">
        <v>2005</v>
      </c>
      <c r="C2485" s="4">
        <v>1</v>
      </c>
      <c r="E2485" s="4">
        <f t="shared" si="724"/>
        <v>1.7051632524136405E-3</v>
      </c>
      <c r="F2485">
        <v>25</v>
      </c>
      <c r="H2485" s="4">
        <f t="shared" si="725"/>
        <v>1.3615888411902125E-2</v>
      </c>
      <c r="I2485">
        <f t="shared" si="726"/>
        <v>0</v>
      </c>
      <c r="K2485">
        <v>0</v>
      </c>
      <c r="L2485" s="4">
        <v>4.47</v>
      </c>
      <c r="M2485">
        <f t="shared" si="727"/>
        <v>1.9811120386850189E-4</v>
      </c>
      <c r="O2485" s="4">
        <f t="shared" si="728"/>
        <v>418.92066080000001</v>
      </c>
      <c r="Q2485">
        <v>418.92066080000001</v>
      </c>
      <c r="S2485" s="4">
        <f t="shared" si="729"/>
        <v>1.5859517275223931E-2</v>
      </c>
      <c r="T2485">
        <v>83</v>
      </c>
      <c r="W2485" s="4">
        <f t="shared" si="730"/>
        <v>0</v>
      </c>
      <c r="X2485">
        <v>0</v>
      </c>
      <c r="Y2485" s="4">
        <v>51.1</v>
      </c>
      <c r="AB2485" s="4">
        <f t="shared" si="731"/>
        <v>0</v>
      </c>
      <c r="AC2485" s="3">
        <v>0</v>
      </c>
      <c r="AD2485" s="4">
        <f t="shared" si="732"/>
        <v>1.7606369110656876E-2</v>
      </c>
      <c r="AE2485">
        <f t="shared" si="733"/>
        <v>84</v>
      </c>
      <c r="AG2485">
        <v>84</v>
      </c>
      <c r="AH2485" s="4">
        <f t="shared" si="734"/>
        <v>6.78</v>
      </c>
      <c r="AJ2485">
        <v>6.78</v>
      </c>
      <c r="AK2485" s="4">
        <f t="shared" si="735"/>
        <v>1.6205030233009406E-2</v>
      </c>
      <c r="AL2485">
        <f t="shared" si="736"/>
        <v>83</v>
      </c>
      <c r="AN2485">
        <v>83</v>
      </c>
      <c r="AO2485" s="4">
        <f t="shared" si="737"/>
        <v>0.6</v>
      </c>
      <c r="AQ2485">
        <v>0.6</v>
      </c>
      <c r="AR2485" s="4">
        <f t="shared" si="738"/>
        <v>3595.8854999999999</v>
      </c>
      <c r="AT2485">
        <v>3595.8854999999999</v>
      </c>
      <c r="AU2485">
        <v>3595.8854999999999</v>
      </c>
      <c r="AV2485" s="4">
        <f t="shared" si="739"/>
        <v>498946</v>
      </c>
      <c r="AX2485">
        <v>498946</v>
      </c>
      <c r="AY2485">
        <v>498946</v>
      </c>
      <c r="AZ2485" s="4">
        <f t="shared" si="740"/>
        <v>3.5</v>
      </c>
      <c r="BB2485">
        <v>3.5</v>
      </c>
      <c r="BC2485" s="4">
        <f t="shared" si="741"/>
        <v>3.4</v>
      </c>
      <c r="BE2485">
        <v>3.4</v>
      </c>
      <c r="BF2485" s="4">
        <v>0.67200000000000004</v>
      </c>
      <c r="BG2485" s="4">
        <v>11.3</v>
      </c>
      <c r="BH2485" s="4">
        <f t="shared" si="723"/>
        <v>68.900000000000006</v>
      </c>
      <c r="BJ2485">
        <v>68.900000000000006</v>
      </c>
    </row>
    <row r="2486" spans="1:62" x14ac:dyDescent="0.25">
      <c r="A2486" s="4" t="s">
        <v>185</v>
      </c>
      <c r="B2486" s="4">
        <v>2004</v>
      </c>
      <c r="C2486" s="4">
        <v>1</v>
      </c>
      <c r="E2486" s="4">
        <f t="shared" si="724"/>
        <v>2.9678144225641179E-3</v>
      </c>
      <c r="F2486">
        <v>214</v>
      </c>
      <c r="H2486" s="4">
        <f t="shared" si="725"/>
        <v>1.3615888411902125E-2</v>
      </c>
      <c r="I2486">
        <f t="shared" si="726"/>
        <v>0</v>
      </c>
      <c r="K2486">
        <v>0</v>
      </c>
      <c r="L2486" s="4">
        <v>4.55</v>
      </c>
      <c r="M2486">
        <f t="shared" si="727"/>
        <v>1.874591931290892E-4</v>
      </c>
      <c r="O2486" s="4">
        <f t="shared" si="728"/>
        <v>4.2325766800000002</v>
      </c>
      <c r="Q2486">
        <v>4.2325766800000002</v>
      </c>
      <c r="S2486" s="4">
        <f t="shared" si="729"/>
        <v>8.675140700055771E-5</v>
      </c>
      <c r="W2486" s="4">
        <f t="shared" si="730"/>
        <v>0</v>
      </c>
      <c r="X2486">
        <v>0</v>
      </c>
      <c r="Y2486" s="4">
        <v>5.4</v>
      </c>
      <c r="AB2486" s="4">
        <f t="shared" si="731"/>
        <v>0</v>
      </c>
      <c r="AC2486" s="3">
        <v>0</v>
      </c>
      <c r="AD2486" s="4">
        <f t="shared" si="732"/>
        <v>1.7586968006895742E-2</v>
      </c>
      <c r="AE2486">
        <f t="shared" si="733"/>
        <v>84</v>
      </c>
      <c r="AG2486">
        <v>84</v>
      </c>
      <c r="AH2486" s="4">
        <f t="shared" si="734"/>
        <v>6.88</v>
      </c>
      <c r="AJ2486">
        <v>6.88</v>
      </c>
      <c r="AK2486" s="4">
        <f t="shared" si="735"/>
        <v>1.6019478790540019E-2</v>
      </c>
      <c r="AL2486">
        <f t="shared" si="736"/>
        <v>85</v>
      </c>
      <c r="AN2486">
        <v>85</v>
      </c>
      <c r="AO2486" s="4">
        <f t="shared" si="737"/>
        <v>0.9</v>
      </c>
      <c r="AQ2486">
        <v>0.9</v>
      </c>
      <c r="AR2486" s="4">
        <f t="shared" si="738"/>
        <v>36.487729999999999</v>
      </c>
      <c r="AT2486">
        <v>36.487729999999999</v>
      </c>
      <c r="AU2486">
        <v>36.487729999999999</v>
      </c>
      <c r="AV2486" s="4">
        <f t="shared" si="739"/>
        <v>49363</v>
      </c>
      <c r="AX2486">
        <v>49363</v>
      </c>
      <c r="AY2486">
        <v>49363</v>
      </c>
      <c r="AZ2486" s="4">
        <f t="shared" si="740"/>
        <v>3.5</v>
      </c>
      <c r="BB2486">
        <v>3.5</v>
      </c>
      <c r="BC2486" s="4">
        <f t="shared" si="741"/>
        <v>3.5</v>
      </c>
      <c r="BE2486">
        <v>3.5</v>
      </c>
      <c r="BF2486" s="4">
        <v>0</v>
      </c>
      <c r="BG2486" s="4">
        <v>11.1</v>
      </c>
      <c r="BH2486" s="4">
        <f t="shared" si="723"/>
        <v>68.3</v>
      </c>
      <c r="BJ2486">
        <v>68.3</v>
      </c>
    </row>
    <row r="2487" spans="1:62" x14ac:dyDescent="0.25">
      <c r="A2487" s="4" t="s">
        <v>185</v>
      </c>
      <c r="B2487" s="4">
        <v>2003</v>
      </c>
      <c r="C2487" s="4">
        <v>1</v>
      </c>
      <c r="E2487" s="4">
        <f t="shared" si="724"/>
        <v>2.8763990431192685E-3</v>
      </c>
      <c r="F2487">
        <v>223</v>
      </c>
      <c r="H2487" s="4">
        <f t="shared" si="725"/>
        <v>1.3615888411902125E-2</v>
      </c>
      <c r="I2487">
        <f t="shared" si="726"/>
        <v>0</v>
      </c>
      <c r="K2487">
        <v>0</v>
      </c>
      <c r="L2487" s="4">
        <v>4.53</v>
      </c>
      <c r="M2487">
        <f t="shared" si="727"/>
        <v>1.8842247616574544E-4</v>
      </c>
      <c r="O2487" s="4">
        <f t="shared" si="728"/>
        <v>32.366207699999997</v>
      </c>
      <c r="Q2487">
        <v>32.366207699999997</v>
      </c>
      <c r="S2487" s="4">
        <f t="shared" si="729"/>
        <v>8.675140700055771E-5</v>
      </c>
      <c r="W2487" s="4">
        <f t="shared" si="730"/>
        <v>0</v>
      </c>
      <c r="X2487">
        <v>0</v>
      </c>
      <c r="Y2487" s="4">
        <v>49.7</v>
      </c>
      <c r="AB2487" s="4">
        <f t="shared" si="731"/>
        <v>0</v>
      </c>
      <c r="AC2487" s="3">
        <v>0</v>
      </c>
      <c r="AD2487" s="4">
        <f t="shared" si="732"/>
        <v>1.6475347379717838E-2</v>
      </c>
      <c r="AE2487">
        <f t="shared" si="733"/>
        <v>74</v>
      </c>
      <c r="AG2487">
        <v>74</v>
      </c>
      <c r="AH2487" s="4">
        <f t="shared" si="734"/>
        <v>6.62</v>
      </c>
      <c r="AJ2487">
        <v>6.62</v>
      </c>
      <c r="AK2487" s="4">
        <f t="shared" si="735"/>
        <v>1.5777654165395418E-2</v>
      </c>
      <c r="AL2487">
        <f t="shared" si="736"/>
        <v>75</v>
      </c>
      <c r="AN2487">
        <v>75</v>
      </c>
      <c r="AO2487" s="4">
        <f t="shared" si="737"/>
        <v>1</v>
      </c>
      <c r="AQ2487">
        <v>1</v>
      </c>
      <c r="AR2487" s="4">
        <f t="shared" si="738"/>
        <v>263.13990000000001</v>
      </c>
      <c r="AT2487">
        <v>263.13990000000001</v>
      </c>
      <c r="AU2487">
        <v>263.13990000000001</v>
      </c>
      <c r="AV2487" s="4">
        <f t="shared" si="739"/>
        <v>488332</v>
      </c>
      <c r="AX2487">
        <v>488332</v>
      </c>
      <c r="AY2487">
        <v>488332</v>
      </c>
      <c r="AZ2487" s="4">
        <f t="shared" si="740"/>
        <v>3.5</v>
      </c>
      <c r="BB2487">
        <v>3.5</v>
      </c>
      <c r="BC2487" s="4">
        <f t="shared" si="741"/>
        <v>3.5</v>
      </c>
      <c r="BE2487">
        <v>3.5</v>
      </c>
      <c r="BF2487" s="4">
        <v>0</v>
      </c>
      <c r="BG2487" s="4">
        <v>10.9</v>
      </c>
      <c r="BH2487" s="4">
        <f t="shared" si="723"/>
        <v>68</v>
      </c>
      <c r="BJ2487">
        <v>68</v>
      </c>
    </row>
    <row r="2488" spans="1:62" x14ac:dyDescent="0.25">
      <c r="A2488" s="4" t="s">
        <v>185</v>
      </c>
      <c r="B2488" s="4">
        <v>2002</v>
      </c>
      <c r="C2488" s="4">
        <v>1</v>
      </c>
      <c r="E2488" s="4">
        <f t="shared" si="724"/>
        <v>2.8977798623735706E-3</v>
      </c>
      <c r="F2488">
        <v>221</v>
      </c>
      <c r="H2488" s="4">
        <f t="shared" si="725"/>
        <v>1.3615888411902125E-2</v>
      </c>
      <c r="I2488">
        <f t="shared" si="726"/>
        <v>0</v>
      </c>
      <c r="K2488">
        <v>0</v>
      </c>
      <c r="L2488" s="4">
        <v>4.41</v>
      </c>
      <c r="M2488">
        <f t="shared" si="727"/>
        <v>1.9473822079207022E-4</v>
      </c>
      <c r="O2488" s="4">
        <f t="shared" si="728"/>
        <v>250.71123729999999</v>
      </c>
      <c r="Q2488">
        <v>250.71123729999999</v>
      </c>
      <c r="S2488" s="4">
        <f t="shared" si="729"/>
        <v>8.675140700055771E-5</v>
      </c>
      <c r="W2488" s="4">
        <f t="shared" si="730"/>
        <v>0</v>
      </c>
      <c r="X2488">
        <v>0</v>
      </c>
      <c r="Y2488" s="4">
        <v>49</v>
      </c>
      <c r="AB2488" s="4">
        <f t="shared" si="731"/>
        <v>0</v>
      </c>
      <c r="AC2488" s="3">
        <v>0</v>
      </c>
      <c r="AD2488" s="4">
        <f t="shared" si="732"/>
        <v>1.6456794756135346E-2</v>
      </c>
      <c r="AE2488">
        <f t="shared" si="733"/>
        <v>74</v>
      </c>
      <c r="AG2488">
        <v>74</v>
      </c>
      <c r="AH2488" s="4">
        <f t="shared" si="734"/>
        <v>7.14</v>
      </c>
      <c r="AJ2488">
        <v>7.14</v>
      </c>
      <c r="AK2488" s="4">
        <f t="shared" si="735"/>
        <v>1.540671602867134E-2</v>
      </c>
      <c r="AL2488">
        <f t="shared" si="736"/>
        <v>73</v>
      </c>
      <c r="AN2488">
        <v>73</v>
      </c>
      <c r="AO2488" s="4">
        <f t="shared" si="737"/>
        <v>1.6</v>
      </c>
      <c r="AQ2488">
        <v>1.6</v>
      </c>
      <c r="AR2488" s="4">
        <f t="shared" si="738"/>
        <v>2232.5132440000002</v>
      </c>
      <c r="AT2488">
        <v>2232.5132440000002</v>
      </c>
      <c r="AU2488">
        <v>2232.5132440000002</v>
      </c>
      <c r="AV2488" s="4">
        <f t="shared" si="739"/>
        <v>48344</v>
      </c>
      <c r="AX2488">
        <v>48344</v>
      </c>
      <c r="AY2488">
        <v>48344</v>
      </c>
      <c r="AZ2488" s="4">
        <f t="shared" si="740"/>
        <v>3.5</v>
      </c>
      <c r="BB2488">
        <v>3.5</v>
      </c>
      <c r="BC2488" s="4">
        <f t="shared" si="741"/>
        <v>3.5</v>
      </c>
      <c r="BE2488">
        <v>3.5</v>
      </c>
      <c r="BF2488" s="4">
        <v>0</v>
      </c>
      <c r="BG2488" s="4">
        <v>11</v>
      </c>
      <c r="BH2488" s="4">
        <f t="shared" si="723"/>
        <v>67.900000000000006</v>
      </c>
      <c r="BJ2488">
        <v>67.900000000000006</v>
      </c>
    </row>
    <row r="2489" spans="1:62" x14ac:dyDescent="0.25">
      <c r="A2489" s="4" t="s">
        <v>185</v>
      </c>
      <c r="B2489" s="4">
        <v>2001</v>
      </c>
      <c r="C2489" s="4">
        <v>1</v>
      </c>
      <c r="E2489" s="4">
        <f t="shared" si="724"/>
        <v>2.9185638238934642E-3</v>
      </c>
      <c r="F2489">
        <v>219</v>
      </c>
      <c r="H2489" s="4">
        <f t="shared" si="725"/>
        <v>1.3615888411902125E-2</v>
      </c>
      <c r="I2489">
        <f t="shared" si="726"/>
        <v>0</v>
      </c>
      <c r="K2489">
        <v>0</v>
      </c>
      <c r="L2489" s="4">
        <v>4.2300000000000004</v>
      </c>
      <c r="M2489">
        <f t="shared" si="727"/>
        <v>1.9322744803816749E-4</v>
      </c>
      <c r="O2489" s="4">
        <f t="shared" si="728"/>
        <v>191.21350440000001</v>
      </c>
      <c r="Q2489">
        <v>191.21350440000001</v>
      </c>
      <c r="S2489" s="4">
        <f t="shared" si="729"/>
        <v>8.675140700055771E-5</v>
      </c>
      <c r="W2489" s="4">
        <f t="shared" si="730"/>
        <v>0</v>
      </c>
      <c r="X2489">
        <v>0</v>
      </c>
      <c r="Y2489" s="4">
        <v>48.3</v>
      </c>
      <c r="AB2489" s="4">
        <f t="shared" si="731"/>
        <v>0</v>
      </c>
      <c r="AC2489" s="3">
        <v>0</v>
      </c>
      <c r="AD2489" s="4">
        <f t="shared" si="732"/>
        <v>1.3135478063736777E-2</v>
      </c>
      <c r="AE2489">
        <f t="shared" si="733"/>
        <v>65</v>
      </c>
      <c r="AG2489">
        <v>65</v>
      </c>
      <c r="AH2489" s="4">
        <f t="shared" si="734"/>
        <v>8.3800000000000008</v>
      </c>
      <c r="AJ2489">
        <v>8.3800000000000008</v>
      </c>
      <c r="AK2489" s="4">
        <f t="shared" si="735"/>
        <v>1.4127175914482043E-2</v>
      </c>
      <c r="AL2489">
        <f t="shared" si="736"/>
        <v>68</v>
      </c>
      <c r="AN2489">
        <v>68</v>
      </c>
      <c r="AO2489" s="4">
        <f t="shared" si="737"/>
        <v>1.8</v>
      </c>
      <c r="AQ2489">
        <v>1.8</v>
      </c>
      <c r="AR2489" s="4">
        <f t="shared" si="738"/>
        <v>1598.77512</v>
      </c>
      <c r="AT2489">
        <v>1598.77512</v>
      </c>
      <c r="AU2489">
        <v>1598.77512</v>
      </c>
      <c r="AV2489" s="4">
        <f t="shared" si="739"/>
        <v>47774</v>
      </c>
      <c r="AX2489">
        <v>47774</v>
      </c>
      <c r="AY2489">
        <v>47774</v>
      </c>
      <c r="AZ2489" s="4">
        <f t="shared" si="740"/>
        <v>3.6</v>
      </c>
      <c r="BB2489">
        <v>3.6</v>
      </c>
      <c r="BC2489" s="4">
        <f t="shared" si="741"/>
        <v>3.5</v>
      </c>
      <c r="BE2489">
        <v>3.5</v>
      </c>
      <c r="BF2489" s="4">
        <v>0</v>
      </c>
      <c r="BG2489" s="4">
        <v>11</v>
      </c>
      <c r="BH2489" s="4">
        <f t="shared" si="723"/>
        <v>67.7</v>
      </c>
      <c r="BJ2489">
        <v>67.7</v>
      </c>
    </row>
    <row r="2490" spans="1:62" x14ac:dyDescent="0.25">
      <c r="A2490" s="4" t="s">
        <v>185</v>
      </c>
      <c r="B2490" s="4">
        <v>2000</v>
      </c>
      <c r="C2490" s="4">
        <v>1</v>
      </c>
      <c r="E2490" s="4">
        <f t="shared" si="724"/>
        <v>2.8654896215692814E-3</v>
      </c>
      <c r="F2490">
        <v>224</v>
      </c>
      <c r="H2490" s="4">
        <f t="shared" si="725"/>
        <v>1.3615888411902125E-2</v>
      </c>
      <c r="I2490">
        <f t="shared" si="726"/>
        <v>0</v>
      </c>
      <c r="K2490">
        <v>0</v>
      </c>
      <c r="L2490" s="4">
        <v>4.29</v>
      </c>
      <c r="M2490">
        <f t="shared" si="727"/>
        <v>1.9515091609353889E-4</v>
      </c>
      <c r="O2490" s="4">
        <f t="shared" si="728"/>
        <v>268.18379720000001</v>
      </c>
      <c r="Q2490">
        <v>268.18379720000001</v>
      </c>
      <c r="S2490" s="4">
        <f t="shared" si="729"/>
        <v>8.675140700055771E-5</v>
      </c>
      <c r="W2490" s="4">
        <f t="shared" si="730"/>
        <v>0</v>
      </c>
      <c r="X2490">
        <v>0</v>
      </c>
      <c r="Y2490" s="4">
        <v>47.6</v>
      </c>
      <c r="AB2490" s="4">
        <f t="shared" si="731"/>
        <v>0</v>
      </c>
      <c r="AC2490" s="3">
        <v>0</v>
      </c>
      <c r="AD2490" s="4">
        <f t="shared" si="732"/>
        <v>7.0948323799398765E-5</v>
      </c>
      <c r="AE2490">
        <f t="shared" si="733"/>
        <v>7</v>
      </c>
      <c r="AG2490">
        <v>7</v>
      </c>
      <c r="AH2490" s="4">
        <f t="shared" si="734"/>
        <v>9.65</v>
      </c>
      <c r="AJ2490">
        <v>9.65</v>
      </c>
      <c r="AK2490" s="4">
        <f t="shared" si="735"/>
        <v>1.4928190675152031E-2</v>
      </c>
      <c r="AL2490">
        <f t="shared" si="736"/>
        <v>71</v>
      </c>
      <c r="AN2490">
        <v>71</v>
      </c>
      <c r="AO2490" s="4">
        <f t="shared" si="737"/>
        <v>0.4</v>
      </c>
      <c r="AQ2490">
        <v>0.4</v>
      </c>
      <c r="AR2490" s="4">
        <f t="shared" si="738"/>
        <v>1888.6182899999999</v>
      </c>
      <c r="AT2490">
        <v>1888.6182899999999</v>
      </c>
      <c r="AU2490">
        <v>1888.6182899999999</v>
      </c>
      <c r="AV2490" s="4">
        <f t="shared" si="739"/>
        <v>47239</v>
      </c>
      <c r="AX2490">
        <v>47239</v>
      </c>
      <c r="AY2490">
        <v>47239</v>
      </c>
      <c r="AZ2490" s="4">
        <f t="shared" si="740"/>
        <v>3.6</v>
      </c>
      <c r="BB2490">
        <v>3.6</v>
      </c>
      <c r="BC2490" s="4">
        <f t="shared" si="741"/>
        <v>3.6</v>
      </c>
      <c r="BE2490">
        <v>3.6</v>
      </c>
      <c r="BF2490" s="4">
        <v>0</v>
      </c>
      <c r="BG2490" s="4">
        <v>11.1</v>
      </c>
      <c r="BH2490" s="4">
        <f t="shared" si="723"/>
        <v>67.400000000000006</v>
      </c>
      <c r="BJ2490">
        <v>67.400000000000006</v>
      </c>
    </row>
    <row r="2491" spans="1:62" x14ac:dyDescent="0.25">
      <c r="A2491" s="4" t="s">
        <v>186</v>
      </c>
      <c r="B2491" s="4">
        <v>2015</v>
      </c>
      <c r="C2491" s="4">
        <v>1</v>
      </c>
      <c r="E2491" s="4">
        <f t="shared" si="724"/>
        <v>7.8913094568005778E-4</v>
      </c>
      <c r="F2491">
        <v>373</v>
      </c>
      <c r="H2491" s="4">
        <f t="shared" si="725"/>
        <v>1.4451691931942897E-2</v>
      </c>
      <c r="I2491">
        <f t="shared" si="726"/>
        <v>2</v>
      </c>
      <c r="K2491">
        <v>2</v>
      </c>
      <c r="M2491">
        <f t="shared" si="727"/>
        <v>1.8731145170040577E-4</v>
      </c>
      <c r="O2491" s="4">
        <f t="shared" si="728"/>
        <v>0</v>
      </c>
      <c r="Q2491">
        <v>0</v>
      </c>
      <c r="S2491" s="4">
        <f t="shared" si="729"/>
        <v>2.5921285339093207E-4</v>
      </c>
      <c r="T2491">
        <v>9</v>
      </c>
      <c r="W2491" s="4">
        <f t="shared" si="730"/>
        <v>0</v>
      </c>
      <c r="X2491">
        <v>0</v>
      </c>
      <c r="Y2491" s="4">
        <v>32.299999999999997</v>
      </c>
      <c r="AB2491" s="4">
        <f t="shared" si="731"/>
        <v>3</v>
      </c>
      <c r="AC2491" s="3">
        <v>3</v>
      </c>
      <c r="AD2491" s="4">
        <f t="shared" si="732"/>
        <v>1.773835980799577E-2</v>
      </c>
      <c r="AE2491">
        <f t="shared" si="733"/>
        <v>84</v>
      </c>
      <c r="AG2491">
        <v>84</v>
      </c>
      <c r="AH2491" s="4" t="e">
        <f t="shared" si="734"/>
        <v>#VALUE!</v>
      </c>
      <c r="AK2491" s="4">
        <f t="shared" si="735"/>
        <v>2.3056468371890964E-4</v>
      </c>
      <c r="AL2491">
        <f t="shared" si="736"/>
        <v>9</v>
      </c>
      <c r="AN2491">
        <v>9</v>
      </c>
      <c r="AO2491" s="4">
        <f t="shared" si="737"/>
        <v>1.85</v>
      </c>
      <c r="AQ2491">
        <v>7.1</v>
      </c>
      <c r="AR2491" s="4">
        <f t="shared" si="738"/>
        <v>3136.9251100000001</v>
      </c>
      <c r="AT2491">
        <v>3136.9251100000001</v>
      </c>
      <c r="AU2491">
        <v>3136.9251100000001</v>
      </c>
      <c r="AV2491" s="4">
        <f t="shared" si="739"/>
        <v>131911</v>
      </c>
      <c r="AX2491">
        <v>131911</v>
      </c>
      <c r="AY2491">
        <v>131911</v>
      </c>
      <c r="AZ2491" s="4">
        <f t="shared" si="740"/>
        <v>4</v>
      </c>
      <c r="BB2491">
        <v>4</v>
      </c>
      <c r="BC2491" s="4">
        <f t="shared" si="741"/>
        <v>4.0999999999999996</v>
      </c>
      <c r="BE2491">
        <v>4.0999999999999996</v>
      </c>
      <c r="BF2491" s="4">
        <v>0.54100000000000004</v>
      </c>
      <c r="BG2491" s="4">
        <v>11.4</v>
      </c>
      <c r="BH2491" s="4">
        <f t="shared" si="723"/>
        <v>58.9</v>
      </c>
      <c r="BJ2491">
        <v>58.9</v>
      </c>
    </row>
    <row r="2492" spans="1:62" x14ac:dyDescent="0.25">
      <c r="A2492" s="4" t="s">
        <v>186</v>
      </c>
      <c r="B2492" s="4">
        <v>2014</v>
      </c>
      <c r="C2492" s="4">
        <v>1</v>
      </c>
      <c r="E2492" s="4">
        <f t="shared" si="724"/>
        <v>6.9716033932371848E-4</v>
      </c>
      <c r="F2492">
        <v>382</v>
      </c>
      <c r="H2492" s="4">
        <f t="shared" si="725"/>
        <v>1.4451691931942897E-2</v>
      </c>
      <c r="I2492">
        <f t="shared" si="726"/>
        <v>2</v>
      </c>
      <c r="K2492">
        <v>2</v>
      </c>
      <c r="L2492" s="4">
        <v>0.01</v>
      </c>
      <c r="M2492">
        <f t="shared" si="727"/>
        <v>2.0000316639819343E-4</v>
      </c>
      <c r="O2492" s="4">
        <f t="shared" si="728"/>
        <v>574.38951020000002</v>
      </c>
      <c r="Q2492">
        <v>574.38951020000002</v>
      </c>
      <c r="S2492" s="4">
        <f t="shared" si="729"/>
        <v>1.2624262505316943E-2</v>
      </c>
      <c r="T2492">
        <v>98</v>
      </c>
      <c r="W2492" s="4">
        <f t="shared" si="730"/>
        <v>0</v>
      </c>
      <c r="X2492">
        <v>0</v>
      </c>
      <c r="Y2492" s="4">
        <v>31.8</v>
      </c>
      <c r="AB2492" s="4">
        <f t="shared" si="731"/>
        <v>3</v>
      </c>
      <c r="AC2492" s="3">
        <v>3</v>
      </c>
      <c r="AD2492" s="4">
        <f t="shared" si="732"/>
        <v>1.4009499948095309E-2</v>
      </c>
      <c r="AE2492">
        <f t="shared" si="733"/>
        <v>98</v>
      </c>
      <c r="AG2492">
        <v>98</v>
      </c>
      <c r="AH2492" s="4">
        <f t="shared" si="734"/>
        <v>9.25</v>
      </c>
      <c r="AJ2492">
        <v>9.25</v>
      </c>
      <c r="AK2492" s="4">
        <f t="shared" si="735"/>
        <v>1.2843541800231542E-2</v>
      </c>
      <c r="AL2492">
        <f t="shared" si="736"/>
        <v>98</v>
      </c>
      <c r="AN2492">
        <v>98</v>
      </c>
      <c r="AO2492" s="4">
        <f t="shared" si="737"/>
        <v>1.85</v>
      </c>
      <c r="AQ2492">
        <v>7.3</v>
      </c>
      <c r="AR2492" s="4">
        <f t="shared" si="738"/>
        <v>3464.35169</v>
      </c>
      <c r="AT2492">
        <v>3464.35169</v>
      </c>
      <c r="AU2492">
        <v>3464.35169</v>
      </c>
      <c r="AV2492" s="4">
        <f t="shared" si="739"/>
        <v>129597</v>
      </c>
      <c r="AX2492">
        <v>129597</v>
      </c>
      <c r="AY2492">
        <v>129597</v>
      </c>
      <c r="AZ2492" s="4">
        <f t="shared" si="740"/>
        <v>4.3</v>
      </c>
      <c r="BB2492">
        <v>4.3</v>
      </c>
      <c r="BC2492" s="4">
        <f t="shared" si="741"/>
        <v>4.3</v>
      </c>
      <c r="BE2492">
        <v>4.3</v>
      </c>
      <c r="BF2492" s="4">
        <v>0.54100000000000004</v>
      </c>
      <c r="BG2492" s="4">
        <v>11.4</v>
      </c>
      <c r="BH2492" s="4">
        <f t="shared" si="723"/>
        <v>58.4</v>
      </c>
      <c r="BJ2492">
        <v>58.4</v>
      </c>
    </row>
    <row r="2493" spans="1:62" x14ac:dyDescent="0.25">
      <c r="A2493" s="4" t="s">
        <v>186</v>
      </c>
      <c r="B2493" s="4">
        <v>2013</v>
      </c>
      <c r="C2493" s="4">
        <v>1</v>
      </c>
      <c r="E2493" s="4">
        <f t="shared" si="724"/>
        <v>5.9492841190269066E-4</v>
      </c>
      <c r="F2493">
        <v>393</v>
      </c>
      <c r="H2493" s="4">
        <f t="shared" si="725"/>
        <v>1.4451691931942897E-2</v>
      </c>
      <c r="I2493">
        <f t="shared" si="726"/>
        <v>2</v>
      </c>
      <c r="K2493">
        <v>2</v>
      </c>
      <c r="L2493" s="4">
        <v>0.01</v>
      </c>
      <c r="M2493">
        <f t="shared" si="727"/>
        <v>2.0066199564265446E-4</v>
      </c>
      <c r="O2493" s="4">
        <f t="shared" si="728"/>
        <v>708.95566480000002</v>
      </c>
      <c r="Q2493">
        <v>708.95566480000002</v>
      </c>
      <c r="S2493" s="4">
        <f t="shared" si="729"/>
        <v>1.2624262505316943E-2</v>
      </c>
      <c r="T2493">
        <v>98</v>
      </c>
      <c r="W2493" s="4">
        <f t="shared" si="730"/>
        <v>0</v>
      </c>
      <c r="X2493">
        <v>0</v>
      </c>
      <c r="Y2493" s="4">
        <v>31.2</v>
      </c>
      <c r="AB2493" s="4">
        <f t="shared" si="731"/>
        <v>3</v>
      </c>
      <c r="AC2493" s="3">
        <v>3</v>
      </c>
      <c r="AD2493" s="4">
        <f t="shared" si="732"/>
        <v>1.3990321466718442E-2</v>
      </c>
      <c r="AE2493">
        <f t="shared" si="733"/>
        <v>98</v>
      </c>
      <c r="AG2493">
        <v>98</v>
      </c>
      <c r="AH2493" s="4">
        <f t="shared" si="734"/>
        <v>9.66</v>
      </c>
      <c r="AJ2493">
        <v>9.66</v>
      </c>
      <c r="AK2493" s="4">
        <f t="shared" si="735"/>
        <v>1.282591070850894E-2</v>
      </c>
      <c r="AL2493">
        <f t="shared" si="736"/>
        <v>98</v>
      </c>
      <c r="AN2493">
        <v>98</v>
      </c>
      <c r="AO2493" s="4">
        <f t="shared" si="737"/>
        <v>1.85</v>
      </c>
      <c r="AQ2493">
        <v>9.8000000000000007</v>
      </c>
      <c r="AR2493" s="4">
        <f t="shared" si="738"/>
        <v>3598.75972</v>
      </c>
      <c r="AT2493">
        <v>3598.75972</v>
      </c>
      <c r="AU2493">
        <v>3598.75972</v>
      </c>
      <c r="AV2493" s="4">
        <f t="shared" si="739"/>
        <v>1271456</v>
      </c>
      <c r="AX2493">
        <v>1271456</v>
      </c>
      <c r="AY2493">
        <v>1271456</v>
      </c>
      <c r="AZ2493" s="4">
        <f t="shared" si="740"/>
        <v>4.5</v>
      </c>
      <c r="BB2493">
        <v>4.5</v>
      </c>
      <c r="BC2493" s="4">
        <f t="shared" si="741"/>
        <v>4.5999999999999996</v>
      </c>
      <c r="BE2493">
        <v>4.5999999999999996</v>
      </c>
      <c r="BF2493" s="4">
        <v>0.53900000000000003</v>
      </c>
      <c r="BG2493" s="4">
        <v>11.4</v>
      </c>
      <c r="BH2493" s="4">
        <f t="shared" si="723"/>
        <v>57.6</v>
      </c>
      <c r="BJ2493">
        <v>57.6</v>
      </c>
    </row>
    <row r="2494" spans="1:62" x14ac:dyDescent="0.25">
      <c r="A2494" s="4" t="s">
        <v>186</v>
      </c>
      <c r="B2494" s="4">
        <v>2012</v>
      </c>
      <c r="C2494" s="4">
        <v>1</v>
      </c>
      <c r="E2494" s="4">
        <f t="shared" si="724"/>
        <v>4.4411856901434282E-4</v>
      </c>
      <c r="F2494">
        <v>412</v>
      </c>
      <c r="H2494" s="4">
        <f t="shared" si="725"/>
        <v>1.4451691931942897E-2</v>
      </c>
      <c r="I2494">
        <f t="shared" si="726"/>
        <v>2</v>
      </c>
      <c r="K2494">
        <v>2</v>
      </c>
      <c r="L2494" s="4">
        <v>0.01</v>
      </c>
      <c r="M2494">
        <f t="shared" si="727"/>
        <v>2.0067554320732286E-4</v>
      </c>
      <c r="O2494" s="4">
        <f t="shared" si="728"/>
        <v>720.23339290000001</v>
      </c>
      <c r="Q2494">
        <v>720.23339290000001</v>
      </c>
      <c r="S2494" s="4">
        <f t="shared" si="729"/>
        <v>1.3597551795253666E-2</v>
      </c>
      <c r="T2494">
        <v>95</v>
      </c>
      <c r="W2494" s="4">
        <f t="shared" si="730"/>
        <v>0</v>
      </c>
      <c r="X2494">
        <v>0</v>
      </c>
      <c r="Y2494" s="4">
        <v>3.7</v>
      </c>
      <c r="AB2494" s="4">
        <f t="shared" si="731"/>
        <v>3</v>
      </c>
      <c r="AC2494" s="3">
        <v>3</v>
      </c>
      <c r="AD2494" s="4">
        <f t="shared" si="732"/>
        <v>1.6210704735155054E-2</v>
      </c>
      <c r="AE2494">
        <f t="shared" si="733"/>
        <v>92</v>
      </c>
      <c r="AG2494">
        <v>92</v>
      </c>
      <c r="AH2494" s="4">
        <f t="shared" si="734"/>
        <v>8.76</v>
      </c>
      <c r="AJ2494">
        <v>8.76</v>
      </c>
      <c r="AK2494" s="4">
        <f t="shared" si="735"/>
        <v>1.3839375653335158E-2</v>
      </c>
      <c r="AL2494">
        <f t="shared" si="736"/>
        <v>95</v>
      </c>
      <c r="AN2494">
        <v>95</v>
      </c>
      <c r="AO2494" s="4">
        <f t="shared" si="737"/>
        <v>1.85</v>
      </c>
      <c r="AQ2494">
        <v>12.2</v>
      </c>
      <c r="AR2494" s="4">
        <f t="shared" si="738"/>
        <v>3851.5154699999998</v>
      </c>
      <c r="AT2494">
        <v>3851.5154699999998</v>
      </c>
      <c r="AU2494">
        <v>3851.5154699999998</v>
      </c>
      <c r="AV2494" s="4">
        <f t="shared" si="739"/>
        <v>1248158</v>
      </c>
      <c r="AX2494">
        <v>1248158</v>
      </c>
      <c r="AY2494">
        <v>1248158</v>
      </c>
      <c r="AZ2494" s="4">
        <f t="shared" si="740"/>
        <v>4.8</v>
      </c>
      <c r="BB2494">
        <v>4.8</v>
      </c>
      <c r="BC2494" s="4">
        <f t="shared" si="741"/>
        <v>4.9000000000000004</v>
      </c>
      <c r="BE2494">
        <v>4.9000000000000004</v>
      </c>
      <c r="BF2494" s="4">
        <v>0.53400000000000003</v>
      </c>
      <c r="BG2494" s="4">
        <v>11.3</v>
      </c>
      <c r="BH2494" s="4">
        <f t="shared" si="723"/>
        <v>56.5</v>
      </c>
      <c r="BJ2494">
        <v>56.5</v>
      </c>
    </row>
    <row r="2495" spans="1:62" x14ac:dyDescent="0.25">
      <c r="A2495" s="4" t="s">
        <v>186</v>
      </c>
      <c r="B2495" s="4">
        <v>2011</v>
      </c>
      <c r="C2495" s="4">
        <v>1</v>
      </c>
      <c r="E2495" s="4">
        <f t="shared" si="724"/>
        <v>2.8662268077053266E-4</v>
      </c>
      <c r="F2495">
        <v>438</v>
      </c>
      <c r="H2495" s="4">
        <f t="shared" si="725"/>
        <v>1.4451691931942897E-2</v>
      </c>
      <c r="I2495">
        <f t="shared" si="726"/>
        <v>2</v>
      </c>
      <c r="K2495">
        <v>2</v>
      </c>
      <c r="L2495" s="4">
        <v>5.2</v>
      </c>
      <c r="M2495">
        <f t="shared" si="727"/>
        <v>2.0068362212719571E-4</v>
      </c>
      <c r="O2495" s="4">
        <f t="shared" si="728"/>
        <v>735.7090978</v>
      </c>
      <c r="Q2495">
        <v>735.7090978</v>
      </c>
      <c r="S2495" s="4">
        <f t="shared" si="729"/>
        <v>1.4682265089018029E-2</v>
      </c>
      <c r="T2495">
        <v>91</v>
      </c>
      <c r="W2495" s="4">
        <f t="shared" si="730"/>
        <v>0</v>
      </c>
      <c r="X2495">
        <v>0</v>
      </c>
      <c r="Y2495" s="4">
        <v>3.2</v>
      </c>
      <c r="AB2495" s="4">
        <f t="shared" si="731"/>
        <v>3</v>
      </c>
      <c r="AC2495" s="3">
        <v>3</v>
      </c>
      <c r="AD2495" s="4">
        <f t="shared" si="732"/>
        <v>1.7605103332775707E-2</v>
      </c>
      <c r="AE2495">
        <f t="shared" si="733"/>
        <v>85</v>
      </c>
      <c r="AG2495">
        <v>85</v>
      </c>
      <c r="AH2495" s="4">
        <f t="shared" si="734"/>
        <v>8.61</v>
      </c>
      <c r="AJ2495">
        <v>8.61</v>
      </c>
      <c r="AK2495" s="4">
        <f t="shared" si="735"/>
        <v>1.4973210186065546E-2</v>
      </c>
      <c r="AL2495">
        <f t="shared" si="736"/>
        <v>91</v>
      </c>
      <c r="AN2495">
        <v>91</v>
      </c>
      <c r="AO2495" s="4">
        <f t="shared" si="737"/>
        <v>1.85</v>
      </c>
      <c r="AQ2495">
        <v>15.7</v>
      </c>
      <c r="AR2495" s="4">
        <f t="shared" si="738"/>
        <v>3934.2732500000002</v>
      </c>
      <c r="AT2495">
        <v>3934.2732500000002</v>
      </c>
      <c r="AU2495">
        <v>3934.2732500000002</v>
      </c>
      <c r="AV2495" s="4">
        <f t="shared" si="739"/>
        <v>1225258</v>
      </c>
      <c r="AX2495">
        <v>1225258</v>
      </c>
      <c r="AY2495">
        <v>1225258</v>
      </c>
      <c r="AZ2495" s="4">
        <f t="shared" si="740"/>
        <v>5.0999999999999996</v>
      </c>
      <c r="BB2495">
        <v>5.0999999999999996</v>
      </c>
      <c r="BC2495" s="4">
        <f t="shared" si="741"/>
        <v>5.2</v>
      </c>
      <c r="BE2495">
        <v>5.2</v>
      </c>
      <c r="BF2495" s="4">
        <v>0.52600000000000002</v>
      </c>
      <c r="BG2495" s="4">
        <v>11.2</v>
      </c>
      <c r="BH2495" s="4">
        <f t="shared" si="723"/>
        <v>55</v>
      </c>
      <c r="BJ2495">
        <v>55</v>
      </c>
    </row>
    <row r="2496" spans="1:62" x14ac:dyDescent="0.25">
      <c r="A2496" s="4" t="s">
        <v>186</v>
      </c>
      <c r="B2496" s="4">
        <v>2010</v>
      </c>
      <c r="C2496" s="4">
        <v>1</v>
      </c>
      <c r="E2496" s="4">
        <f t="shared" si="724"/>
        <v>1.9490519307886672E-4</v>
      </c>
      <c r="F2496">
        <v>459</v>
      </c>
      <c r="H2496" s="4">
        <f t="shared" si="725"/>
        <v>1.4451691931942897E-2</v>
      </c>
      <c r="I2496">
        <f t="shared" si="726"/>
        <v>2</v>
      </c>
      <c r="K2496">
        <v>2</v>
      </c>
      <c r="L2496" s="4">
        <v>4.93</v>
      </c>
      <c r="M2496">
        <f t="shared" si="727"/>
        <v>1.8923679947929341E-4</v>
      </c>
      <c r="O2496" s="4">
        <f t="shared" si="728"/>
        <v>56.936705609999997</v>
      </c>
      <c r="Q2496">
        <v>56.936705609999997</v>
      </c>
      <c r="S2496" s="4">
        <f t="shared" si="729"/>
        <v>1.511169775295931E-2</v>
      </c>
      <c r="T2496">
        <v>89</v>
      </c>
      <c r="W2496" s="4">
        <f t="shared" si="730"/>
        <v>313</v>
      </c>
      <c r="X2496">
        <v>313</v>
      </c>
      <c r="Y2496" s="4">
        <v>29.7</v>
      </c>
      <c r="AB2496" s="4">
        <f t="shared" si="731"/>
        <v>4</v>
      </c>
      <c r="AC2496" s="3">
        <v>4</v>
      </c>
      <c r="AD2496" s="4">
        <f t="shared" si="732"/>
        <v>1.6964393886572428E-2</v>
      </c>
      <c r="AE2496">
        <f t="shared" si="733"/>
        <v>89</v>
      </c>
      <c r="AG2496">
        <v>89</v>
      </c>
      <c r="AH2496" s="4">
        <f t="shared" si="734"/>
        <v>8.4700000000000006</v>
      </c>
      <c r="AJ2496">
        <v>8.4700000000000006</v>
      </c>
      <c r="AK2496" s="4">
        <f t="shared" si="735"/>
        <v>1.5411744943258816E-2</v>
      </c>
      <c r="AL2496">
        <f t="shared" si="736"/>
        <v>89</v>
      </c>
      <c r="AN2496">
        <v>89</v>
      </c>
      <c r="AO2496" s="4">
        <f t="shared" si="737"/>
        <v>1.85</v>
      </c>
      <c r="AQ2496">
        <v>21.6</v>
      </c>
      <c r="AR2496" s="4">
        <f t="shared" si="738"/>
        <v>369.23933599999998</v>
      </c>
      <c r="AT2496">
        <v>369.23933599999998</v>
      </c>
      <c r="AU2496">
        <v>369.23933599999998</v>
      </c>
      <c r="AV2496" s="4">
        <f t="shared" si="739"/>
        <v>122843</v>
      </c>
      <c r="AX2496">
        <v>122843</v>
      </c>
      <c r="AY2496">
        <v>122843</v>
      </c>
      <c r="AZ2496" s="4">
        <f t="shared" si="740"/>
        <v>5.4</v>
      </c>
      <c r="BB2496">
        <v>5.4</v>
      </c>
      <c r="BC2496" s="4">
        <f t="shared" si="741"/>
        <v>5.6</v>
      </c>
      <c r="BE2496">
        <v>5.6</v>
      </c>
      <c r="BF2496" s="4">
        <v>0.52300000000000002</v>
      </c>
      <c r="BG2496" s="4">
        <v>11</v>
      </c>
      <c r="BH2496" s="4">
        <f t="shared" si="723"/>
        <v>53.6</v>
      </c>
      <c r="BJ2496">
        <v>53.6</v>
      </c>
    </row>
    <row r="2497" spans="1:62" x14ac:dyDescent="0.25">
      <c r="A2497" s="4" t="s">
        <v>186</v>
      </c>
      <c r="B2497" s="4">
        <v>2009</v>
      </c>
      <c r="C2497" s="4">
        <v>1</v>
      </c>
      <c r="E2497" s="4">
        <f t="shared" si="724"/>
        <v>2.0328127529338075E-3</v>
      </c>
      <c r="F2497">
        <v>46</v>
      </c>
      <c r="H2497" s="4">
        <f t="shared" si="725"/>
        <v>1.4845116203364152E-2</v>
      </c>
      <c r="I2497">
        <f t="shared" si="726"/>
        <v>3</v>
      </c>
      <c r="K2497">
        <v>3</v>
      </c>
      <c r="L2497" s="4">
        <v>4.9000000000000004</v>
      </c>
      <c r="M2497">
        <f t="shared" si="727"/>
        <v>1.8893088883142469E-4</v>
      </c>
      <c r="O2497" s="4">
        <f t="shared" si="728"/>
        <v>47.616452299999999</v>
      </c>
      <c r="Q2497">
        <v>47.616452299999999</v>
      </c>
      <c r="S2497" s="4">
        <f t="shared" si="729"/>
        <v>1.5294555671065845E-2</v>
      </c>
      <c r="T2497">
        <v>88</v>
      </c>
      <c r="W2497" s="4">
        <f t="shared" si="730"/>
        <v>26</v>
      </c>
      <c r="X2497">
        <v>26</v>
      </c>
      <c r="Y2497" s="4">
        <v>29.3</v>
      </c>
      <c r="AB2497" s="4">
        <f t="shared" si="731"/>
        <v>4</v>
      </c>
      <c r="AC2497" s="3">
        <v>4</v>
      </c>
      <c r="AD2497" s="4">
        <f t="shared" si="732"/>
        <v>1.6945105069006216E-2</v>
      </c>
      <c r="AE2497">
        <f t="shared" si="733"/>
        <v>89</v>
      </c>
      <c r="AG2497">
        <v>89</v>
      </c>
      <c r="AH2497" s="4">
        <f t="shared" si="734"/>
        <v>8.4600000000000009</v>
      </c>
      <c r="AJ2497">
        <v>8.4600000000000009</v>
      </c>
      <c r="AK2497" s="4">
        <f t="shared" si="735"/>
        <v>1.5588178019276382E-2</v>
      </c>
      <c r="AL2497">
        <f t="shared" si="736"/>
        <v>88</v>
      </c>
      <c r="AN2497">
        <v>88</v>
      </c>
      <c r="AO2497" s="4">
        <f t="shared" si="737"/>
        <v>1.85</v>
      </c>
      <c r="AQ2497">
        <v>33.700000000000003</v>
      </c>
      <c r="AR2497" s="4">
        <f t="shared" si="738"/>
        <v>332.51712500000002</v>
      </c>
      <c r="AT2497">
        <v>332.51712500000002</v>
      </c>
      <c r="AU2497">
        <v>332.51712500000002</v>
      </c>
      <c r="AV2497" s="4">
        <f t="shared" si="739"/>
        <v>118675</v>
      </c>
      <c r="AX2497">
        <v>118675</v>
      </c>
      <c r="AY2497">
        <v>118675</v>
      </c>
      <c r="AZ2497" s="4">
        <f t="shared" si="740"/>
        <v>5.8</v>
      </c>
      <c r="BB2497">
        <v>5.8</v>
      </c>
      <c r="BC2497" s="4">
        <f t="shared" si="741"/>
        <v>5.9</v>
      </c>
      <c r="BE2497">
        <v>5.9</v>
      </c>
      <c r="BF2497" s="4">
        <v>0.51900000000000002</v>
      </c>
      <c r="BG2497" s="4">
        <v>10.8</v>
      </c>
      <c r="BH2497" s="4">
        <f t="shared" si="723"/>
        <v>52.6</v>
      </c>
      <c r="BJ2497">
        <v>52.6</v>
      </c>
    </row>
    <row r="2498" spans="1:62" x14ac:dyDescent="0.25">
      <c r="A2498" s="4" t="s">
        <v>186</v>
      </c>
      <c r="B2498" s="4">
        <v>2008</v>
      </c>
      <c r="C2498" s="4">
        <v>1</v>
      </c>
      <c r="E2498" s="4">
        <f t="shared" si="724"/>
        <v>1.3689751405258351E-4</v>
      </c>
      <c r="F2498">
        <v>477</v>
      </c>
      <c r="H2498" s="4">
        <f t="shared" si="725"/>
        <v>1.4845116203364152E-2</v>
      </c>
      <c r="I2498">
        <f t="shared" si="726"/>
        <v>3</v>
      </c>
      <c r="K2498">
        <v>3</v>
      </c>
      <c r="L2498" s="4">
        <v>4.87</v>
      </c>
      <c r="M2498">
        <f t="shared" si="727"/>
        <v>1.9801566936668825E-4</v>
      </c>
      <c r="O2498" s="4">
        <f t="shared" si="728"/>
        <v>413.00630269999999</v>
      </c>
      <c r="Q2498">
        <v>413.00630269999999</v>
      </c>
      <c r="S2498" s="4">
        <f t="shared" si="729"/>
        <v>2.5921285339093207E-4</v>
      </c>
      <c r="T2498">
        <v>9</v>
      </c>
      <c r="W2498" s="4">
        <f t="shared" si="730"/>
        <v>1</v>
      </c>
      <c r="X2498">
        <v>1</v>
      </c>
      <c r="Y2498" s="4">
        <v>28.9</v>
      </c>
      <c r="AB2498" s="4">
        <f t="shared" si="731"/>
        <v>4</v>
      </c>
      <c r="AC2498" s="3">
        <v>4</v>
      </c>
      <c r="AD2498" s="4">
        <f t="shared" si="732"/>
        <v>1.6925793925073301E-2</v>
      </c>
      <c r="AE2498">
        <f t="shared" si="733"/>
        <v>89</v>
      </c>
      <c r="AG2498">
        <v>89</v>
      </c>
      <c r="AH2498" s="4">
        <f t="shared" si="734"/>
        <v>8.19</v>
      </c>
      <c r="AJ2498">
        <v>8.19</v>
      </c>
      <c r="AK2498" s="4">
        <f t="shared" si="735"/>
        <v>1.5570420596946308E-2</v>
      </c>
      <c r="AL2498">
        <f t="shared" si="736"/>
        <v>88</v>
      </c>
      <c r="AN2498">
        <v>88</v>
      </c>
      <c r="AO2498" s="4">
        <f t="shared" si="737"/>
        <v>1.85</v>
      </c>
      <c r="AQ2498">
        <v>40.200000000000003</v>
      </c>
      <c r="AR2498" s="4">
        <f t="shared" si="738"/>
        <v>2842.4384220000002</v>
      </c>
      <c r="AT2498">
        <v>2842.4384220000002</v>
      </c>
      <c r="AU2498">
        <v>2842.4384220000002</v>
      </c>
      <c r="AV2498" s="4">
        <f t="shared" si="739"/>
        <v>1158897</v>
      </c>
      <c r="AX2498">
        <v>1158897</v>
      </c>
      <c r="AY2498">
        <v>1158897</v>
      </c>
      <c r="AZ2498" s="4">
        <f t="shared" si="740"/>
        <v>6.1</v>
      </c>
      <c r="BB2498">
        <v>6.1</v>
      </c>
      <c r="BC2498" s="4">
        <f t="shared" si="741"/>
        <v>6.3</v>
      </c>
      <c r="BE2498">
        <v>6.3</v>
      </c>
      <c r="BF2498" s="4">
        <v>0.51400000000000001</v>
      </c>
      <c r="BG2498" s="4">
        <v>10.6</v>
      </c>
      <c r="BH2498" s="4">
        <f t="shared" ref="BH2498:BH2561" si="742">IF(BJ2498&gt;$BI$6,$I$6,BJ2498)*OR(IF(BJ2498&lt;$BI$7,$BI$7,BJ2498))</f>
        <v>51.4</v>
      </c>
      <c r="BJ2498">
        <v>51.4</v>
      </c>
    </row>
    <row r="2499" spans="1:62" x14ac:dyDescent="0.25">
      <c r="A2499" s="4" t="s">
        <v>186</v>
      </c>
      <c r="B2499" s="4">
        <v>2007</v>
      </c>
      <c r="C2499" s="4">
        <v>1</v>
      </c>
      <c r="E2499" s="4">
        <f t="shared" ref="E2499:E2562" si="743">_xlfn.NORM.DIST(F2499,$D$2,$D$3,FALSE)</f>
        <v>2.1107860654843822E-3</v>
      </c>
      <c r="F2499">
        <v>51</v>
      </c>
      <c r="H2499" s="4">
        <f t="shared" ref="H2499:H2562" si="744">_xlfn.NORM.DIST(I2499,$G$2,$G$3,FALSE)</f>
        <v>1.4845116203364152E-2</v>
      </c>
      <c r="I2499">
        <f t="shared" ref="I2499:I2562" si="745">IF(K2499&gt;55,55,K2499)*OR(IF(K2499&lt;-33,-33,K2499))</f>
        <v>3</v>
      </c>
      <c r="K2499">
        <v>3</v>
      </c>
      <c r="L2499" s="4">
        <v>5.55</v>
      </c>
      <c r="M2499">
        <f t="shared" ref="M2499:M2562" si="746">_xlfn.NORM.DIST(Q2499,$N$2,$N$3,FALSE)</f>
        <v>1.8879018290359357E-4</v>
      </c>
      <c r="O2499" s="4">
        <f t="shared" ref="O2499:O2562" si="747">IF(Q2499&gt;$P$6,$P$6,Q2499)*OR(IF(Q2499&lt;$P$7,$P$7,Q2499))</f>
        <v>43.366499900000001</v>
      </c>
      <c r="Q2499">
        <v>43.366499900000001</v>
      </c>
      <c r="S2499" s="4">
        <f t="shared" ref="S2499:S2562" si="748">_xlfn.NORM.DIST(T2499,$R$2,$R$3,FALSE)</f>
        <v>1.4437648664183886E-2</v>
      </c>
      <c r="T2499">
        <v>92</v>
      </c>
      <c r="W2499" s="4">
        <f t="shared" ref="W2499:W2562" si="749">IF(X2499&gt;$V$5,$V$5,X2499)*OR(IF(X2499&lt;$V$6,$V$6,X2499))</f>
        <v>0</v>
      </c>
      <c r="X2499">
        <v>0</v>
      </c>
      <c r="Y2499" s="4">
        <v>28.5</v>
      </c>
      <c r="AB2499" s="4">
        <f t="shared" ref="AB2499:AB2562" si="750">IF(AC2499&gt;$AA$5,$AA$5,AC2499)*OR(IF(AC2499&lt;$AA$6,$AA$6,AC2499))</f>
        <v>4</v>
      </c>
      <c r="AC2499" s="3">
        <v>4</v>
      </c>
      <c r="AD2499" s="4">
        <f t="shared" ref="AD2499:AD2562" si="751">_xlfn.NORM.DIST(AE2499,AVERAGE(AE2499:AE5436),STDEV(AE2499:AE5436),FALSE)</f>
        <v>1.7109739957134495E-2</v>
      </c>
      <c r="AE2499">
        <f t="shared" ref="AE2499:AE2562" si="752">IF(AG2499&gt;$AF$7,$AF$7,AG2499)*OR(IF(AG2499&lt;$AF$6,$AF$6,AG2499))</f>
        <v>88</v>
      </c>
      <c r="AG2499">
        <v>88</v>
      </c>
      <c r="AH2499" s="4">
        <f t="shared" ref="AH2499:AH2562" si="753">IF(AJ2499&gt;$AI$7,$AI$7,AJ2499)*OR(IF(AJ2499&lt;$AI$6,$AI$6,AJ2499))</f>
        <v>7.5</v>
      </c>
      <c r="AJ2499">
        <v>7.5</v>
      </c>
      <c r="AK2499" s="4">
        <f t="shared" ref="AK2499:AK2562" si="754">_xlfn.NORM.DIST(AL2499,AVERAGE(AL2499:AL5436),STDEV(AL2499:AL5436),FALSE)</f>
        <v>1.5722700673603811E-2</v>
      </c>
      <c r="AL2499">
        <f t="shared" ref="AL2499:AL2562" si="755">IF(AN2499&gt;$AM$6,$AM$6,AN2499)*OR(IF(AN2499&lt;$AM$7,$AM$7,AN2499))</f>
        <v>87</v>
      </c>
      <c r="AN2499">
        <v>87</v>
      </c>
      <c r="AO2499" s="4">
        <f t="shared" ref="AO2499:AO2562" si="756">IF(AQ2499&gt;$AP$6,$AP$6,AQ2499)*OR(IF(AQ2499&lt;$AP$7,$AP$7,AQ2499))</f>
        <v>1.85</v>
      </c>
      <c r="AQ2499">
        <v>40.700000000000003</v>
      </c>
      <c r="AR2499" s="4">
        <f t="shared" ref="AR2499:AR2562" si="757">IF(AT2499&gt;$AS$6,$AS$6,AT2499)*OR(IF(AT2499&lt;$AS$7,AS2504,AT2499))</f>
        <v>347.48797999999999</v>
      </c>
      <c r="AT2499">
        <v>347.48797999999999</v>
      </c>
      <c r="AU2499">
        <v>347.48797999999999</v>
      </c>
      <c r="AV2499" s="4">
        <f t="shared" ref="AV2499:AV2562" si="758">IF(AX2499&gt;$AW$7,$AW$7,AX2499)*OR(AX2499&lt;$AW$6,$AW$6,AX2499)</f>
        <v>1138434</v>
      </c>
      <c r="AX2499">
        <v>1138434</v>
      </c>
      <c r="AY2499">
        <v>1138434</v>
      </c>
      <c r="AZ2499" s="4">
        <f t="shared" ref="AZ2499:AZ2562" si="759">IF(BB2499&gt;$BA$6,$BA$6,BB2499)*OR(IF(BB2499&lt;$BA$7,$BA$7,BB2499))</f>
        <v>6.5</v>
      </c>
      <c r="BB2499">
        <v>6.5</v>
      </c>
      <c r="BC2499" s="4">
        <f t="shared" ref="BC2499:BC2562" si="760">IF(BE2499&gt;$BD$6,$BD$6,BE2499)*OR(IF(BE2499&lt;$BD$7,$BD$7,BE2499))</f>
        <v>6.7</v>
      </c>
      <c r="BE2499">
        <v>6.7</v>
      </c>
      <c r="BF2499" s="4">
        <v>0.50800000000000001</v>
      </c>
      <c r="BG2499" s="4">
        <v>10.5</v>
      </c>
      <c r="BH2499" s="4">
        <f t="shared" si="742"/>
        <v>50</v>
      </c>
      <c r="BJ2499">
        <v>50</v>
      </c>
    </row>
    <row r="2500" spans="1:62" x14ac:dyDescent="0.25">
      <c r="A2500" s="4" t="s">
        <v>186</v>
      </c>
      <c r="B2500" s="4">
        <v>2006</v>
      </c>
      <c r="C2500" s="4">
        <v>1</v>
      </c>
      <c r="E2500" s="4">
        <f t="shared" si="743"/>
        <v>1.8468192441696107E-5</v>
      </c>
      <c r="F2500">
        <v>564</v>
      </c>
      <c r="H2500" s="4">
        <f t="shared" si="744"/>
        <v>1.4845116203364152E-2</v>
      </c>
      <c r="I2500">
        <f t="shared" si="745"/>
        <v>3</v>
      </c>
      <c r="K2500">
        <v>3</v>
      </c>
      <c r="L2500" s="4">
        <v>5.53</v>
      </c>
      <c r="M2500">
        <f t="shared" si="746"/>
        <v>1.9839384928020039E-4</v>
      </c>
      <c r="O2500" s="4">
        <f t="shared" si="747"/>
        <v>437.08024380000001</v>
      </c>
      <c r="Q2500">
        <v>437.08024380000001</v>
      </c>
      <c r="S2500" s="4">
        <f t="shared" si="748"/>
        <v>1.4174537003913691E-2</v>
      </c>
      <c r="T2500">
        <v>93</v>
      </c>
      <c r="W2500" s="4">
        <f t="shared" si="749"/>
        <v>0</v>
      </c>
      <c r="X2500">
        <v>0</v>
      </c>
      <c r="Y2500" s="4">
        <v>28.2</v>
      </c>
      <c r="AB2500" s="4">
        <f t="shared" si="750"/>
        <v>4</v>
      </c>
      <c r="AC2500" s="3">
        <v>4</v>
      </c>
      <c r="AD2500" s="4">
        <f t="shared" si="751"/>
        <v>1.7090217584347426E-2</v>
      </c>
      <c r="AE2500">
        <f t="shared" si="752"/>
        <v>88</v>
      </c>
      <c r="AG2500">
        <v>88</v>
      </c>
      <c r="AH2500" s="4">
        <f t="shared" si="753"/>
        <v>6.81</v>
      </c>
      <c r="AJ2500">
        <v>6.81</v>
      </c>
      <c r="AK2500" s="4">
        <f t="shared" si="754"/>
        <v>1.5704761775401102E-2</v>
      </c>
      <c r="AL2500">
        <f t="shared" si="755"/>
        <v>87</v>
      </c>
      <c r="AN2500">
        <v>87</v>
      </c>
      <c r="AO2500" s="4">
        <f t="shared" si="756"/>
        <v>1.85</v>
      </c>
      <c r="AQ2500">
        <v>43.7</v>
      </c>
      <c r="AR2500" s="4">
        <f t="shared" si="757"/>
        <v>2937.3672299999998</v>
      </c>
      <c r="AT2500">
        <v>2937.3672299999998</v>
      </c>
      <c r="AU2500">
        <v>2937.3672299999998</v>
      </c>
      <c r="AV2500" s="4">
        <f t="shared" si="758"/>
        <v>112514</v>
      </c>
      <c r="AX2500">
        <v>112514</v>
      </c>
      <c r="AY2500">
        <v>112514</v>
      </c>
      <c r="AZ2500" s="4">
        <f t="shared" si="759"/>
        <v>6.9</v>
      </c>
      <c r="BB2500">
        <v>6.9</v>
      </c>
      <c r="BC2500" s="4">
        <f t="shared" si="760"/>
        <v>7.1</v>
      </c>
      <c r="BE2500">
        <v>7.1</v>
      </c>
      <c r="BF2500" s="4">
        <v>0.502</v>
      </c>
      <c r="BG2500" s="4">
        <v>9.9</v>
      </c>
      <c r="BH2500" s="4">
        <f t="shared" si="742"/>
        <v>47.8</v>
      </c>
      <c r="BJ2500">
        <v>47.8</v>
      </c>
    </row>
    <row r="2501" spans="1:62" x14ac:dyDescent="0.25">
      <c r="A2501" s="4" t="s">
        <v>186</v>
      </c>
      <c r="B2501" s="4">
        <v>2005</v>
      </c>
      <c r="C2501" s="4">
        <v>1</v>
      </c>
      <c r="E2501" s="4">
        <f t="shared" si="743"/>
        <v>2.2951399768368643E-3</v>
      </c>
      <c r="F2501">
        <v>63</v>
      </c>
      <c r="H2501" s="4">
        <f t="shared" si="744"/>
        <v>1.4845116203364152E-2</v>
      </c>
      <c r="I2501">
        <f t="shared" si="745"/>
        <v>3</v>
      </c>
      <c r="K2501">
        <v>3</v>
      </c>
      <c r="L2501" s="4">
        <v>5.08</v>
      </c>
      <c r="M2501">
        <f t="shared" si="746"/>
        <v>1.9730954265618385E-4</v>
      </c>
      <c r="O2501" s="4">
        <f t="shared" si="747"/>
        <v>372.1651473</v>
      </c>
      <c r="Q2501">
        <v>372.1651473</v>
      </c>
      <c r="S2501" s="4">
        <f t="shared" si="748"/>
        <v>1.3597551795253666E-2</v>
      </c>
      <c r="T2501">
        <v>95</v>
      </c>
      <c r="W2501" s="4">
        <f t="shared" si="749"/>
        <v>0</v>
      </c>
      <c r="X2501">
        <v>0</v>
      </c>
      <c r="Y2501" s="4">
        <v>27.8</v>
      </c>
      <c r="AB2501" s="4">
        <f t="shared" si="750"/>
        <v>4</v>
      </c>
      <c r="AC2501" s="3">
        <v>4</v>
      </c>
      <c r="AD2501" s="4">
        <f t="shared" si="751"/>
        <v>1.7070672710691692E-2</v>
      </c>
      <c r="AE2501">
        <f t="shared" si="752"/>
        <v>88</v>
      </c>
      <c r="AG2501">
        <v>88</v>
      </c>
      <c r="AH2501" s="4">
        <f t="shared" si="753"/>
        <v>6.8</v>
      </c>
      <c r="AJ2501">
        <v>6.8</v>
      </c>
      <c r="AK2501" s="4">
        <f t="shared" si="754"/>
        <v>1.5832262322473846E-2</v>
      </c>
      <c r="AL2501">
        <f t="shared" si="755"/>
        <v>86</v>
      </c>
      <c r="AN2501">
        <v>86</v>
      </c>
      <c r="AO2501" s="4">
        <f t="shared" si="756"/>
        <v>1.85</v>
      </c>
      <c r="AQ2501">
        <v>49.1</v>
      </c>
      <c r="AR2501" s="4">
        <f t="shared" si="757"/>
        <v>2873.8621410000001</v>
      </c>
      <c r="AT2501">
        <v>2873.8621410000001</v>
      </c>
      <c r="AU2501">
        <v>2873.8621410000001</v>
      </c>
      <c r="AV2501" s="4">
        <f t="shared" si="758"/>
        <v>115873</v>
      </c>
      <c r="AX2501">
        <v>115873</v>
      </c>
      <c r="AY2501">
        <v>115873</v>
      </c>
      <c r="AZ2501" s="4">
        <f t="shared" si="759"/>
        <v>7.3</v>
      </c>
      <c r="BB2501">
        <v>7.3</v>
      </c>
      <c r="BC2501" s="4">
        <f t="shared" si="760"/>
        <v>7.5</v>
      </c>
      <c r="BE2501">
        <v>7.5</v>
      </c>
      <c r="BF2501" s="4">
        <v>0.495</v>
      </c>
      <c r="BG2501" s="4">
        <v>9.6999999999999993</v>
      </c>
      <c r="BH2501" s="4">
        <f t="shared" si="742"/>
        <v>46</v>
      </c>
      <c r="BJ2501">
        <v>46</v>
      </c>
    </row>
    <row r="2502" spans="1:62" x14ac:dyDescent="0.25">
      <c r="A2502" s="4" t="s">
        <v>186</v>
      </c>
      <c r="B2502" s="4">
        <v>2004</v>
      </c>
      <c r="C2502" s="4">
        <v>1</v>
      </c>
      <c r="E2502" s="4">
        <f t="shared" si="743"/>
        <v>2.3849187575535691E-3</v>
      </c>
      <c r="F2502">
        <v>69</v>
      </c>
      <c r="H2502" s="4">
        <f t="shared" si="744"/>
        <v>1.4845116203364152E-2</v>
      </c>
      <c r="I2502">
        <f t="shared" si="745"/>
        <v>3</v>
      </c>
      <c r="K2502">
        <v>3</v>
      </c>
      <c r="L2502" s="4">
        <v>5.78</v>
      </c>
      <c r="M2502">
        <f t="shared" si="746"/>
        <v>1.8859265864620286E-4</v>
      </c>
      <c r="O2502" s="4">
        <f t="shared" si="747"/>
        <v>37.438576640000001</v>
      </c>
      <c r="Q2502">
        <v>37.438576640000001</v>
      </c>
      <c r="S2502" s="4">
        <f t="shared" si="748"/>
        <v>1.4174537003913691E-2</v>
      </c>
      <c r="T2502">
        <v>93</v>
      </c>
      <c r="W2502" s="4">
        <f t="shared" si="749"/>
        <v>0</v>
      </c>
      <c r="X2502">
        <v>0</v>
      </c>
      <c r="Y2502" s="4">
        <v>27.4</v>
      </c>
      <c r="AB2502" s="4">
        <f t="shared" si="750"/>
        <v>4</v>
      </c>
      <c r="AC2502" s="3">
        <v>4</v>
      </c>
      <c r="AD2502" s="4">
        <f t="shared" si="751"/>
        <v>1.7051105257502374E-2</v>
      </c>
      <c r="AE2502">
        <f t="shared" si="752"/>
        <v>88</v>
      </c>
      <c r="AG2502">
        <v>88</v>
      </c>
      <c r="AH2502" s="4">
        <f t="shared" si="753"/>
        <v>5.88</v>
      </c>
      <c r="AJ2502">
        <v>5.88</v>
      </c>
      <c r="AK2502" s="4">
        <f t="shared" si="754"/>
        <v>1.5814148691499323E-2</v>
      </c>
      <c r="AL2502">
        <f t="shared" si="755"/>
        <v>86</v>
      </c>
      <c r="AN2502">
        <v>86</v>
      </c>
      <c r="AO2502" s="4">
        <f t="shared" si="756"/>
        <v>1.85</v>
      </c>
      <c r="AQ2502">
        <v>50.3</v>
      </c>
      <c r="AR2502" s="4">
        <f t="shared" si="757"/>
        <v>2529.6335570000001</v>
      </c>
      <c r="AT2502">
        <v>2529.6335570000001</v>
      </c>
      <c r="AU2502">
        <v>2529.6335570000001</v>
      </c>
      <c r="AV2502" s="4">
        <f t="shared" si="758"/>
        <v>19553</v>
      </c>
      <c r="AX2502">
        <v>19553</v>
      </c>
      <c r="AY2502">
        <v>19553</v>
      </c>
      <c r="AZ2502" s="4">
        <f t="shared" si="759"/>
        <v>7.7</v>
      </c>
      <c r="BB2502">
        <v>7.7</v>
      </c>
      <c r="BC2502" s="4">
        <f t="shared" si="760"/>
        <v>7.9</v>
      </c>
      <c r="BE2502">
        <v>7.9</v>
      </c>
      <c r="BF2502" s="4">
        <v>0.49199999999999999</v>
      </c>
      <c r="BG2502" s="4">
        <v>9.4</v>
      </c>
      <c r="BH2502" s="4">
        <f t="shared" si="742"/>
        <v>45.6</v>
      </c>
      <c r="BJ2502">
        <v>45.6</v>
      </c>
    </row>
    <row r="2503" spans="1:62" x14ac:dyDescent="0.25">
      <c r="A2503" s="4" t="s">
        <v>186</v>
      </c>
      <c r="B2503" s="4">
        <v>2003</v>
      </c>
      <c r="C2503" s="4">
        <v>1</v>
      </c>
      <c r="E2503" s="4">
        <f t="shared" si="743"/>
        <v>1.4191278131587377E-3</v>
      </c>
      <c r="F2503">
        <v>6</v>
      </c>
      <c r="H2503" s="4">
        <f t="shared" si="744"/>
        <v>1.4845116203364152E-2</v>
      </c>
      <c r="I2503">
        <f t="shared" si="745"/>
        <v>3</v>
      </c>
      <c r="K2503">
        <v>3</v>
      </c>
      <c r="L2503" s="4">
        <v>5.65</v>
      </c>
      <c r="M2503">
        <f t="shared" si="746"/>
        <v>1.8740993699426541E-4</v>
      </c>
      <c r="O2503" s="4">
        <f t="shared" si="747"/>
        <v>2.8191244740000001</v>
      </c>
      <c r="Q2503">
        <v>2.8191244740000001</v>
      </c>
      <c r="S2503" s="4">
        <f t="shared" si="748"/>
        <v>2.5921285339093207E-4</v>
      </c>
      <c r="T2503">
        <v>9</v>
      </c>
      <c r="W2503" s="4">
        <f t="shared" si="749"/>
        <v>350</v>
      </c>
      <c r="X2503">
        <v>350</v>
      </c>
      <c r="Y2503" s="4">
        <v>27.1</v>
      </c>
      <c r="AB2503" s="4">
        <f t="shared" si="750"/>
        <v>4</v>
      </c>
      <c r="AC2503" s="3">
        <v>4</v>
      </c>
      <c r="AD2503" s="4">
        <f t="shared" si="751"/>
        <v>1.7202860715537855E-2</v>
      </c>
      <c r="AE2503">
        <f t="shared" si="752"/>
        <v>87</v>
      </c>
      <c r="AG2503">
        <v>87</v>
      </c>
      <c r="AH2503" s="4">
        <f t="shared" si="753"/>
        <v>5.71</v>
      </c>
      <c r="AJ2503">
        <v>5.71</v>
      </c>
      <c r="AK2503" s="4">
        <f t="shared" si="754"/>
        <v>1.5916379027882625E-2</v>
      </c>
      <c r="AL2503">
        <f t="shared" si="755"/>
        <v>85</v>
      </c>
      <c r="AN2503">
        <v>85</v>
      </c>
      <c r="AO2503" s="4">
        <f t="shared" si="756"/>
        <v>1.85</v>
      </c>
      <c r="AQ2503">
        <v>50.6</v>
      </c>
      <c r="AR2503" s="4">
        <f t="shared" si="757"/>
        <v>22.994489999999999</v>
      </c>
      <c r="AT2503">
        <v>22.994489999999999</v>
      </c>
      <c r="AU2503">
        <v>22.994489999999999</v>
      </c>
      <c r="AV2503" s="4">
        <f t="shared" si="758"/>
        <v>187392</v>
      </c>
      <c r="AX2503">
        <v>187392</v>
      </c>
      <c r="AY2503">
        <v>187392</v>
      </c>
      <c r="AZ2503" s="4">
        <f t="shared" si="759"/>
        <v>8.1999999999999993</v>
      </c>
      <c r="BB2503">
        <v>8.1999999999999993</v>
      </c>
      <c r="BC2503" s="4">
        <f t="shared" si="760"/>
        <v>8.4</v>
      </c>
      <c r="BE2503">
        <v>8.4</v>
      </c>
      <c r="BF2503" s="4">
        <v>0.49299999999999999</v>
      </c>
      <c r="BG2503" s="4">
        <v>9.1</v>
      </c>
      <c r="BH2503" s="4">
        <f t="shared" si="742"/>
        <v>45.9</v>
      </c>
      <c r="BJ2503">
        <v>45.9</v>
      </c>
    </row>
    <row r="2504" spans="1:62" x14ac:dyDescent="0.25">
      <c r="A2504" s="4" t="s">
        <v>186</v>
      </c>
      <c r="B2504" s="4">
        <v>2002</v>
      </c>
      <c r="C2504" s="4">
        <v>1</v>
      </c>
      <c r="E2504" s="4">
        <f t="shared" si="743"/>
        <v>1.0020049552681298E-5</v>
      </c>
      <c r="F2504">
        <v>587</v>
      </c>
      <c r="H2504" s="4">
        <f t="shared" si="744"/>
        <v>1.4845116203364152E-2</v>
      </c>
      <c r="I2504">
        <f t="shared" si="745"/>
        <v>3</v>
      </c>
      <c r="K2504">
        <v>3</v>
      </c>
      <c r="L2504" s="4">
        <v>5.52</v>
      </c>
      <c r="M2504">
        <f t="shared" si="746"/>
        <v>1.9153690908633528E-4</v>
      </c>
      <c r="O2504" s="4">
        <f t="shared" si="747"/>
        <v>131.0421269</v>
      </c>
      <c r="Q2504">
        <v>131.0421269</v>
      </c>
      <c r="S2504" s="4">
        <f t="shared" si="748"/>
        <v>1.5294555671065845E-2</v>
      </c>
      <c r="T2504">
        <v>88</v>
      </c>
      <c r="W2504" s="4">
        <f t="shared" si="749"/>
        <v>37</v>
      </c>
      <c r="X2504">
        <v>37</v>
      </c>
      <c r="Y2504" s="4">
        <v>26.7</v>
      </c>
      <c r="AB2504" s="4">
        <f t="shared" si="750"/>
        <v>4</v>
      </c>
      <c r="AC2504" s="3">
        <v>4</v>
      </c>
      <c r="AD2504" s="4">
        <f t="shared" si="751"/>
        <v>1.7183090035617743E-2</v>
      </c>
      <c r="AE2504">
        <f t="shared" si="752"/>
        <v>87</v>
      </c>
      <c r="AG2504">
        <v>87</v>
      </c>
      <c r="AH2504" s="4">
        <f t="shared" si="753"/>
        <v>5.16</v>
      </c>
      <c r="AJ2504">
        <v>5.16</v>
      </c>
      <c r="AK2504" s="4">
        <f t="shared" si="754"/>
        <v>1.5898103803226749E-2</v>
      </c>
      <c r="AL2504">
        <f t="shared" si="755"/>
        <v>85</v>
      </c>
      <c r="AN2504">
        <v>85</v>
      </c>
      <c r="AO2504" s="4">
        <f t="shared" si="756"/>
        <v>1.85</v>
      </c>
      <c r="AQ2504">
        <v>49.9</v>
      </c>
      <c r="AR2504" s="4">
        <f t="shared" si="757"/>
        <v>1324.996228</v>
      </c>
      <c r="AT2504">
        <v>1324.996228</v>
      </c>
      <c r="AU2504">
        <v>1324.996228</v>
      </c>
      <c r="AV2504" s="4">
        <f t="shared" si="758"/>
        <v>1893</v>
      </c>
      <c r="AX2504">
        <v>1893</v>
      </c>
      <c r="AY2504">
        <v>1893</v>
      </c>
      <c r="AZ2504" s="4">
        <f t="shared" si="759"/>
        <v>8.6</v>
      </c>
      <c r="BB2504">
        <v>8.6</v>
      </c>
      <c r="BC2504" s="4">
        <f t="shared" si="760"/>
        <v>8.8000000000000007</v>
      </c>
      <c r="BE2504">
        <v>8.8000000000000007</v>
      </c>
      <c r="BF2504" s="4">
        <v>0.502</v>
      </c>
      <c r="BG2504" s="4">
        <v>9.1999999999999993</v>
      </c>
      <c r="BH2504" s="4">
        <f t="shared" si="742"/>
        <v>46.4</v>
      </c>
      <c r="BJ2504">
        <v>46.4</v>
      </c>
    </row>
    <row r="2505" spans="1:62" x14ac:dyDescent="0.25">
      <c r="A2505" s="4" t="s">
        <v>186</v>
      </c>
      <c r="B2505" s="4">
        <v>2001</v>
      </c>
      <c r="C2505" s="4">
        <v>1</v>
      </c>
      <c r="E2505" s="4">
        <f t="shared" si="743"/>
        <v>1.6645976075809558E-5</v>
      </c>
      <c r="F2505">
        <v>568</v>
      </c>
      <c r="H2505" s="4">
        <f t="shared" si="744"/>
        <v>1.4845116203364152E-2</v>
      </c>
      <c r="I2505">
        <f t="shared" si="745"/>
        <v>3</v>
      </c>
      <c r="K2505">
        <v>3</v>
      </c>
      <c r="L2505" s="4">
        <v>6.72</v>
      </c>
      <c r="M2505">
        <f t="shared" si="746"/>
        <v>1.9190358903099634E-4</v>
      </c>
      <c r="O2505" s="4">
        <f t="shared" si="747"/>
        <v>143.61973159999999</v>
      </c>
      <c r="Q2505">
        <v>143.61973159999999</v>
      </c>
      <c r="S2505" s="4">
        <f t="shared" si="748"/>
        <v>1.5592332611017628E-2</v>
      </c>
      <c r="T2505">
        <v>86</v>
      </c>
      <c r="W2505" s="4">
        <f t="shared" si="749"/>
        <v>49</v>
      </c>
      <c r="X2505">
        <v>49</v>
      </c>
      <c r="Y2505" s="4">
        <v>26.3</v>
      </c>
      <c r="AB2505" s="4">
        <f t="shared" si="750"/>
        <v>4</v>
      </c>
      <c r="AC2505" s="3">
        <v>4</v>
      </c>
      <c r="AD2505" s="4">
        <f t="shared" si="751"/>
        <v>1.7163296503562877E-2</v>
      </c>
      <c r="AE2505">
        <f t="shared" si="752"/>
        <v>87</v>
      </c>
      <c r="AG2505">
        <v>87</v>
      </c>
      <c r="AH2505" s="4">
        <f t="shared" si="753"/>
        <v>5.1100000000000003</v>
      </c>
      <c r="AJ2505">
        <v>5.1100000000000003</v>
      </c>
      <c r="AK2505" s="4">
        <f t="shared" si="754"/>
        <v>1.5974710734878994E-2</v>
      </c>
      <c r="AL2505">
        <f t="shared" si="755"/>
        <v>84</v>
      </c>
      <c r="AN2505">
        <v>84</v>
      </c>
      <c r="AO2505" s="4">
        <f t="shared" si="756"/>
        <v>1.85</v>
      </c>
      <c r="AQ2505">
        <v>48.8</v>
      </c>
      <c r="AR2505" s="4">
        <f t="shared" si="757"/>
        <v>1437.634951</v>
      </c>
      <c r="AT2505">
        <v>1437.634951</v>
      </c>
      <c r="AU2505">
        <v>1437.634951</v>
      </c>
      <c r="AV2505" s="4">
        <f t="shared" si="758"/>
        <v>172927</v>
      </c>
      <c r="AX2505">
        <v>172927</v>
      </c>
      <c r="AY2505">
        <v>172927</v>
      </c>
      <c r="AZ2505" s="4">
        <f t="shared" si="759"/>
        <v>9</v>
      </c>
      <c r="BB2505">
        <v>9</v>
      </c>
      <c r="BC2505" s="4">
        <f t="shared" si="760"/>
        <v>9.1999999999999993</v>
      </c>
      <c r="BE2505">
        <v>9.1999999999999993</v>
      </c>
      <c r="BF2505" s="4">
        <v>0.50600000000000001</v>
      </c>
      <c r="BG2505" s="4">
        <v>9.3000000000000007</v>
      </c>
      <c r="BH2505" s="4">
        <f t="shared" si="742"/>
        <v>47.1</v>
      </c>
      <c r="BJ2505">
        <v>47.1</v>
      </c>
    </row>
    <row r="2506" spans="1:62" x14ac:dyDescent="0.25">
      <c r="A2506" s="4" t="s">
        <v>186</v>
      </c>
      <c r="B2506" s="4">
        <v>2000</v>
      </c>
      <c r="C2506" s="4">
        <v>1</v>
      </c>
      <c r="E2506" s="4">
        <f t="shared" si="743"/>
        <v>3.7122389877265077E-5</v>
      </c>
      <c r="F2506">
        <v>536</v>
      </c>
      <c r="H2506" s="4">
        <f t="shared" si="744"/>
        <v>1.4845116203364152E-2</v>
      </c>
      <c r="I2506">
        <f t="shared" si="745"/>
        <v>3</v>
      </c>
      <c r="K2506">
        <v>3</v>
      </c>
      <c r="L2506" s="4">
        <v>7.19</v>
      </c>
      <c r="M2506">
        <f t="shared" si="746"/>
        <v>1.8818078860927012E-4</v>
      </c>
      <c r="O2506" s="4">
        <f t="shared" si="747"/>
        <v>25.216833179999998</v>
      </c>
      <c r="Q2506">
        <v>25.216833179999998</v>
      </c>
      <c r="S2506" s="4">
        <f t="shared" si="748"/>
        <v>1.5859517275223931E-2</v>
      </c>
      <c r="T2506">
        <v>83</v>
      </c>
      <c r="W2506" s="4">
        <f t="shared" si="749"/>
        <v>10</v>
      </c>
      <c r="X2506">
        <v>10</v>
      </c>
      <c r="Y2506" s="4">
        <v>25.9</v>
      </c>
      <c r="AB2506" s="4">
        <f t="shared" si="750"/>
        <v>4</v>
      </c>
      <c r="AC2506" s="3">
        <v>4</v>
      </c>
      <c r="AD2506" s="4">
        <f t="shared" si="751"/>
        <v>1.7143480039650764E-2</v>
      </c>
      <c r="AE2506">
        <f t="shared" si="752"/>
        <v>87</v>
      </c>
      <c r="AG2506">
        <v>87</v>
      </c>
      <c r="AH2506" s="4">
        <f t="shared" si="753"/>
        <v>5.26</v>
      </c>
      <c r="AJ2506">
        <v>5.26</v>
      </c>
      <c r="AK2506" s="4">
        <f t="shared" si="754"/>
        <v>1.5956292591226391E-2</v>
      </c>
      <c r="AL2506">
        <f t="shared" si="755"/>
        <v>84</v>
      </c>
      <c r="AN2506">
        <v>84</v>
      </c>
      <c r="AO2506" s="4">
        <f t="shared" si="756"/>
        <v>1.85</v>
      </c>
      <c r="AQ2506">
        <v>46.4</v>
      </c>
      <c r="AR2506" s="4">
        <f t="shared" si="757"/>
        <v>1637.4567</v>
      </c>
      <c r="AT2506">
        <v>1637.4567</v>
      </c>
      <c r="AU2506">
        <v>1637.4567</v>
      </c>
      <c r="AV2506" s="4">
        <f t="shared" si="758"/>
        <v>161468</v>
      </c>
      <c r="AX2506">
        <v>161468</v>
      </c>
      <c r="AY2506">
        <v>161468</v>
      </c>
      <c r="AZ2506" s="4">
        <f t="shared" si="759"/>
        <v>9.4</v>
      </c>
      <c r="BB2506">
        <v>9.4</v>
      </c>
      <c r="BC2506" s="4">
        <f t="shared" si="760"/>
        <v>9.6</v>
      </c>
      <c r="BE2506">
        <v>9.6</v>
      </c>
      <c r="BF2506" s="4">
        <v>0.51600000000000001</v>
      </c>
      <c r="BG2506" s="4">
        <v>9.4</v>
      </c>
      <c r="BH2506" s="4">
        <f t="shared" si="742"/>
        <v>48.4</v>
      </c>
      <c r="BJ2506">
        <v>48.4</v>
      </c>
    </row>
    <row r="2507" spans="1:62" x14ac:dyDescent="0.25">
      <c r="A2507" s="4" t="s">
        <v>187</v>
      </c>
      <c r="B2507" s="4">
        <v>2015</v>
      </c>
      <c r="C2507" s="4">
        <v>0</v>
      </c>
      <c r="E2507" s="4">
        <f t="shared" si="743"/>
        <v>2.1418357768437082E-3</v>
      </c>
      <c r="F2507">
        <v>53</v>
      </c>
      <c r="H2507" s="4">
        <f t="shared" si="744"/>
        <v>1.3615888411902125E-2</v>
      </c>
      <c r="I2507">
        <f t="shared" si="745"/>
        <v>0</v>
      </c>
      <c r="K2507">
        <v>0</v>
      </c>
      <c r="M2507">
        <f t="shared" si="746"/>
        <v>1.8731145170040577E-4</v>
      </c>
      <c r="O2507" s="4">
        <f t="shared" si="747"/>
        <v>0</v>
      </c>
      <c r="Q2507">
        <v>0</v>
      </c>
      <c r="S2507" s="4">
        <f t="shared" si="748"/>
        <v>1.3633666627972423E-2</v>
      </c>
      <c r="T2507">
        <v>67</v>
      </c>
      <c r="W2507" s="4">
        <f t="shared" si="749"/>
        <v>22</v>
      </c>
      <c r="X2507">
        <v>22</v>
      </c>
      <c r="Y2507" s="4">
        <v>59.5</v>
      </c>
      <c r="AB2507" s="4">
        <f t="shared" si="750"/>
        <v>0</v>
      </c>
      <c r="AC2507" s="3">
        <v>0</v>
      </c>
      <c r="AD2507" s="4">
        <f t="shared" si="751"/>
        <v>1.3800034677179359E-2</v>
      </c>
      <c r="AE2507">
        <f t="shared" si="752"/>
        <v>98</v>
      </c>
      <c r="AG2507">
        <v>98</v>
      </c>
      <c r="AH2507" s="4" t="e">
        <f t="shared" si="753"/>
        <v>#VALUE!</v>
      </c>
      <c r="AK2507" s="4">
        <f t="shared" si="754"/>
        <v>1.2650510522383607E-2</v>
      </c>
      <c r="AL2507">
        <f t="shared" si="755"/>
        <v>98</v>
      </c>
      <c r="AN2507">
        <v>98</v>
      </c>
      <c r="AO2507" s="4">
        <f t="shared" si="756"/>
        <v>0.1</v>
      </c>
      <c r="AQ2507">
        <v>0.1</v>
      </c>
      <c r="AR2507" s="4">
        <f t="shared" si="757"/>
        <v>5585.2584699999998</v>
      </c>
      <c r="AT2507">
        <v>5585.2584699999998</v>
      </c>
      <c r="AU2507">
        <v>5585.2584699999998</v>
      </c>
      <c r="AV2507" s="4">
        <f t="shared" si="758"/>
        <v>9799186</v>
      </c>
      <c r="AX2507">
        <v>9799186</v>
      </c>
      <c r="AY2507">
        <v>9799186</v>
      </c>
      <c r="AZ2507" s="4">
        <f t="shared" si="759"/>
        <v>1.5</v>
      </c>
      <c r="BB2507">
        <v>1.5</v>
      </c>
      <c r="BC2507" s="4">
        <f t="shared" si="760"/>
        <v>1.4</v>
      </c>
      <c r="BE2507">
        <v>1.4</v>
      </c>
      <c r="BF2507" s="4">
        <v>0.90900000000000003</v>
      </c>
      <c r="BG2507" s="4">
        <v>15.9</v>
      </c>
      <c r="BH2507" s="4">
        <f t="shared" si="742"/>
        <v>82.4</v>
      </c>
      <c r="BJ2507">
        <v>82.4</v>
      </c>
    </row>
    <row r="2508" spans="1:62" x14ac:dyDescent="0.25">
      <c r="A2508" s="4" t="s">
        <v>187</v>
      </c>
      <c r="B2508" s="4">
        <v>2014</v>
      </c>
      <c r="C2508" s="4">
        <v>0</v>
      </c>
      <c r="E2508" s="4">
        <f t="shared" si="743"/>
        <v>2.1573220141796689E-3</v>
      </c>
      <c r="F2508">
        <v>54</v>
      </c>
      <c r="H2508" s="4">
        <f t="shared" si="744"/>
        <v>1.3615888411902125E-2</v>
      </c>
      <c r="I2508">
        <f t="shared" si="745"/>
        <v>0</v>
      </c>
      <c r="K2508">
        <v>0</v>
      </c>
      <c r="L2508" s="4">
        <v>7.3</v>
      </c>
      <c r="M2508">
        <f t="shared" si="746"/>
        <v>1.9658278263527118E-4</v>
      </c>
      <c r="O2508" s="4">
        <f t="shared" si="747"/>
        <v>1096.807346997125</v>
      </c>
      <c r="Q2508">
        <v>1142.212403</v>
      </c>
      <c r="S2508" s="4">
        <f t="shared" si="748"/>
        <v>1.3633666627972423E-2</v>
      </c>
      <c r="T2508">
        <v>67</v>
      </c>
      <c r="W2508" s="4">
        <f t="shared" si="749"/>
        <v>26</v>
      </c>
      <c r="X2508">
        <v>26</v>
      </c>
      <c r="Y2508" s="4">
        <v>59</v>
      </c>
      <c r="AB2508" s="4">
        <f t="shared" si="750"/>
        <v>0</v>
      </c>
      <c r="AC2508" s="3">
        <v>0</v>
      </c>
      <c r="AD2508" s="4">
        <f t="shared" si="751"/>
        <v>1.3780485988035678E-2</v>
      </c>
      <c r="AE2508">
        <f t="shared" si="752"/>
        <v>98</v>
      </c>
      <c r="AG2508">
        <v>98</v>
      </c>
      <c r="AH2508" s="4">
        <f t="shared" si="753"/>
        <v>11.93</v>
      </c>
      <c r="AJ2508">
        <v>11.93</v>
      </c>
      <c r="AK2508" s="4">
        <f t="shared" si="754"/>
        <v>1.2632531895766325E-2</v>
      </c>
      <c r="AL2508">
        <f t="shared" si="755"/>
        <v>98</v>
      </c>
      <c r="AN2508">
        <v>98</v>
      </c>
      <c r="AO2508" s="4">
        <f t="shared" si="756"/>
        <v>0.1</v>
      </c>
      <c r="AQ2508">
        <v>0.1</v>
      </c>
      <c r="AR2508" s="4">
        <f t="shared" si="757"/>
        <v>5918.1989800000001</v>
      </c>
      <c r="AT2508">
        <v>5918.1989800000001</v>
      </c>
      <c r="AU2508">
        <v>5918.1989800000001</v>
      </c>
      <c r="AV2508" s="4">
        <f t="shared" si="758"/>
        <v>969611</v>
      </c>
      <c r="AX2508">
        <v>969611</v>
      </c>
      <c r="AY2508">
        <v>969611</v>
      </c>
      <c r="AZ2508" s="4">
        <f t="shared" si="759"/>
        <v>1.5</v>
      </c>
      <c r="BB2508">
        <v>1.5</v>
      </c>
      <c r="BC2508" s="4">
        <f t="shared" si="760"/>
        <v>1.3</v>
      </c>
      <c r="BE2508">
        <v>1.3</v>
      </c>
      <c r="BF2508" s="4">
        <v>0.90600000000000003</v>
      </c>
      <c r="BG2508" s="4">
        <v>15.8</v>
      </c>
      <c r="BH2508" s="4">
        <f t="shared" si="742"/>
        <v>82.3</v>
      </c>
      <c r="BJ2508">
        <v>82.3</v>
      </c>
    </row>
    <row r="2509" spans="1:62" x14ac:dyDescent="0.25">
      <c r="A2509" s="4" t="s">
        <v>187</v>
      </c>
      <c r="B2509" s="4">
        <v>2013</v>
      </c>
      <c r="C2509" s="4">
        <v>0</v>
      </c>
      <c r="E2509" s="4">
        <f t="shared" si="743"/>
        <v>2.2035997814904384E-3</v>
      </c>
      <c r="F2509">
        <v>57</v>
      </c>
      <c r="H2509" s="4">
        <f t="shared" si="744"/>
        <v>1.3615888411902125E-2</v>
      </c>
      <c r="I2509">
        <f t="shared" si="745"/>
        <v>0</v>
      </c>
      <c r="K2509">
        <v>0</v>
      </c>
      <c r="L2509" s="4">
        <v>7.3</v>
      </c>
      <c r="M2509">
        <f t="shared" si="746"/>
        <v>1.9504955551631872E-4</v>
      </c>
      <c r="O2509" s="4">
        <f t="shared" si="747"/>
        <v>1096.807346997125</v>
      </c>
      <c r="Q2509">
        <v>1212.6663269999999</v>
      </c>
      <c r="S2509" s="4">
        <f t="shared" si="748"/>
        <v>1.3633666627972423E-2</v>
      </c>
      <c r="T2509">
        <v>67</v>
      </c>
      <c r="W2509" s="4">
        <f t="shared" si="749"/>
        <v>51</v>
      </c>
      <c r="X2509">
        <v>51</v>
      </c>
      <c r="Y2509" s="4">
        <v>58.5</v>
      </c>
      <c r="AB2509" s="4">
        <f t="shared" si="750"/>
        <v>0</v>
      </c>
      <c r="AC2509" s="3">
        <v>0</v>
      </c>
      <c r="AD2509" s="4">
        <f t="shared" si="751"/>
        <v>1.3760895185811226E-2</v>
      </c>
      <c r="AE2509">
        <f t="shared" si="752"/>
        <v>98</v>
      </c>
      <c r="AG2509">
        <v>98</v>
      </c>
      <c r="AH2509" s="4">
        <f t="shared" si="753"/>
        <v>11.97</v>
      </c>
      <c r="AJ2509">
        <v>11.97</v>
      </c>
      <c r="AK2509" s="4">
        <f t="shared" si="754"/>
        <v>1.2614514228936566E-2</v>
      </c>
      <c r="AL2509">
        <f t="shared" si="755"/>
        <v>98</v>
      </c>
      <c r="AN2509">
        <v>98</v>
      </c>
      <c r="AO2509" s="4">
        <f t="shared" si="756"/>
        <v>0.1</v>
      </c>
      <c r="AQ2509">
        <v>0.1</v>
      </c>
      <c r="AR2509" s="4">
        <f t="shared" si="757"/>
        <v>6283.2452199999998</v>
      </c>
      <c r="AT2509">
        <v>6283.2452199999998</v>
      </c>
      <c r="AU2509">
        <v>6283.2452199999998</v>
      </c>
      <c r="AV2509" s="4">
        <f t="shared" si="758"/>
        <v>96379</v>
      </c>
      <c r="AX2509">
        <v>96379</v>
      </c>
      <c r="AY2509">
        <v>96379</v>
      </c>
      <c r="AZ2509" s="4">
        <f t="shared" si="759"/>
        <v>1.4</v>
      </c>
      <c r="BB2509">
        <v>1.4</v>
      </c>
      <c r="BC2509" s="4">
        <f t="shared" si="760"/>
        <v>1.3</v>
      </c>
      <c r="BE2509">
        <v>1.3</v>
      </c>
      <c r="BF2509" s="4">
        <v>0.90400000000000003</v>
      </c>
      <c r="BG2509" s="4">
        <v>15.8</v>
      </c>
      <c r="BH2509" s="4">
        <f t="shared" si="742"/>
        <v>81.900000000000006</v>
      </c>
      <c r="BJ2509">
        <v>81.900000000000006</v>
      </c>
    </row>
    <row r="2510" spans="1:62" x14ac:dyDescent="0.25">
      <c r="A2510" s="4" t="s">
        <v>187</v>
      </c>
      <c r="B2510" s="4">
        <v>2012</v>
      </c>
      <c r="C2510" s="4">
        <v>0</v>
      </c>
      <c r="E2510" s="4">
        <f t="shared" si="743"/>
        <v>2.2035997814904384E-3</v>
      </c>
      <c r="F2510">
        <v>57</v>
      </c>
      <c r="H2510" s="4">
        <f t="shared" si="744"/>
        <v>1.3615888411902125E-2</v>
      </c>
      <c r="I2510">
        <f t="shared" si="745"/>
        <v>0</v>
      </c>
      <c r="K2510">
        <v>0</v>
      </c>
      <c r="L2510" s="4">
        <v>7.4</v>
      </c>
      <c r="M2510">
        <f t="shared" si="746"/>
        <v>3.7652580306189946E-10</v>
      </c>
      <c r="O2510" s="4">
        <f t="shared" si="747"/>
        <v>1096.807346997125</v>
      </c>
      <c r="Q2510">
        <v>10947.02327</v>
      </c>
      <c r="S2510" s="4">
        <f t="shared" si="748"/>
        <v>8.5513763806686263E-3</v>
      </c>
      <c r="T2510">
        <v>53</v>
      </c>
      <c r="W2510" s="4">
        <f t="shared" si="749"/>
        <v>30</v>
      </c>
      <c r="X2510">
        <v>30</v>
      </c>
      <c r="Y2510" s="4">
        <v>58.1</v>
      </c>
      <c r="AB2510" s="4">
        <f t="shared" si="750"/>
        <v>0</v>
      </c>
      <c r="AC2510" s="3">
        <v>0</v>
      </c>
      <c r="AD2510" s="4">
        <f t="shared" si="751"/>
        <v>1.3741261951253098E-2</v>
      </c>
      <c r="AE2510">
        <f t="shared" si="752"/>
        <v>98</v>
      </c>
      <c r="AG2510">
        <v>98</v>
      </c>
      <c r="AH2510" s="4">
        <f t="shared" si="753"/>
        <v>11.8</v>
      </c>
      <c r="AJ2510">
        <v>11.8</v>
      </c>
      <c r="AK2510" s="4">
        <f t="shared" si="754"/>
        <v>1.2596457224062238E-2</v>
      </c>
      <c r="AL2510">
        <f t="shared" si="755"/>
        <v>98</v>
      </c>
      <c r="AN2510">
        <v>98</v>
      </c>
      <c r="AO2510" s="4">
        <f t="shared" si="756"/>
        <v>0.1</v>
      </c>
      <c r="AQ2510">
        <v>0.1</v>
      </c>
      <c r="AR2510" s="4">
        <f t="shared" si="757"/>
        <v>10972.078698625</v>
      </c>
      <c r="AT2510">
        <v>57134.777000000002</v>
      </c>
      <c r="AU2510">
        <v>57134.777000000002</v>
      </c>
      <c r="AV2510" s="4">
        <f t="shared" si="758"/>
        <v>9519374</v>
      </c>
      <c r="AX2510">
        <v>9519374</v>
      </c>
      <c r="AY2510">
        <v>9519374</v>
      </c>
      <c r="AZ2510" s="4">
        <f t="shared" si="759"/>
        <v>1.4</v>
      </c>
      <c r="BB2510">
        <v>1.4</v>
      </c>
      <c r="BC2510" s="4">
        <f t="shared" si="760"/>
        <v>1.3</v>
      </c>
      <c r="BE2510">
        <v>1.3</v>
      </c>
      <c r="BF2510" s="4">
        <v>0.90300000000000002</v>
      </c>
      <c r="BG2510" s="4">
        <v>15.8</v>
      </c>
      <c r="BH2510" s="4">
        <f t="shared" si="742"/>
        <v>81.7</v>
      </c>
      <c r="BJ2510">
        <v>81.7</v>
      </c>
    </row>
    <row r="2511" spans="1:62" x14ac:dyDescent="0.25">
      <c r="A2511" s="4" t="s">
        <v>187</v>
      </c>
      <c r="B2511" s="4">
        <v>2011</v>
      </c>
      <c r="C2511" s="4">
        <v>0</v>
      </c>
      <c r="E2511" s="4">
        <f t="shared" si="743"/>
        <v>2.2189579777369211E-3</v>
      </c>
      <c r="F2511">
        <v>58</v>
      </c>
      <c r="H2511" s="4">
        <f t="shared" si="744"/>
        <v>1.3615888411902125E-2</v>
      </c>
      <c r="I2511">
        <f t="shared" si="745"/>
        <v>0</v>
      </c>
      <c r="K2511">
        <v>0</v>
      </c>
      <c r="L2511" s="4">
        <v>7.4</v>
      </c>
      <c r="M2511">
        <f t="shared" si="746"/>
        <v>9.2253246122897782E-11</v>
      </c>
      <c r="O2511" s="4">
        <f t="shared" si="747"/>
        <v>1096.807346997125</v>
      </c>
      <c r="Q2511">
        <v>11477.667100000001</v>
      </c>
      <c r="S2511" s="4">
        <f t="shared" si="748"/>
        <v>4.7627391835016819E-3</v>
      </c>
      <c r="T2511">
        <v>42</v>
      </c>
      <c r="W2511" s="4">
        <f t="shared" si="749"/>
        <v>26</v>
      </c>
      <c r="X2511">
        <v>26</v>
      </c>
      <c r="Y2511" s="4">
        <v>57.7</v>
      </c>
      <c r="AB2511" s="4">
        <f t="shared" si="750"/>
        <v>0</v>
      </c>
      <c r="AC2511" s="3">
        <v>0</v>
      </c>
      <c r="AD2511" s="4">
        <f t="shared" si="751"/>
        <v>1.3721585961145913E-2</v>
      </c>
      <c r="AE2511">
        <f t="shared" si="752"/>
        <v>98</v>
      </c>
      <c r="AG2511">
        <v>98</v>
      </c>
      <c r="AH2511" s="4">
        <f t="shared" si="753"/>
        <v>11.7</v>
      </c>
      <c r="AJ2511">
        <v>11.7</v>
      </c>
      <c r="AK2511" s="4">
        <f t="shared" si="754"/>
        <v>1.2578360579599736E-2</v>
      </c>
      <c r="AL2511">
        <f t="shared" si="755"/>
        <v>98</v>
      </c>
      <c r="AN2511">
        <v>98</v>
      </c>
      <c r="AO2511" s="4">
        <f t="shared" si="756"/>
        <v>0.1</v>
      </c>
      <c r="AQ2511">
        <v>0.1</v>
      </c>
      <c r="AR2511" s="4">
        <f t="shared" si="757"/>
        <v>10972.078698625</v>
      </c>
      <c r="AT2511">
        <v>59593.287109999997</v>
      </c>
      <c r="AU2511">
        <v>59593.287109999997</v>
      </c>
      <c r="AV2511" s="4">
        <f t="shared" si="758"/>
        <v>9449213</v>
      </c>
      <c r="AX2511">
        <v>9449213</v>
      </c>
      <c r="AY2511">
        <v>9449213</v>
      </c>
      <c r="AZ2511" s="4">
        <f t="shared" si="759"/>
        <v>1.4</v>
      </c>
      <c r="BB2511">
        <v>1.4</v>
      </c>
      <c r="BC2511" s="4">
        <f t="shared" si="760"/>
        <v>1.3</v>
      </c>
      <c r="BE2511">
        <v>1.3</v>
      </c>
      <c r="BF2511" s="4">
        <v>0.90100000000000002</v>
      </c>
      <c r="BG2511" s="4">
        <v>16</v>
      </c>
      <c r="BH2511" s="4">
        <f t="shared" si="742"/>
        <v>81.7</v>
      </c>
      <c r="BJ2511">
        <v>81.7</v>
      </c>
    </row>
    <row r="2512" spans="1:62" x14ac:dyDescent="0.25">
      <c r="A2512" s="4" t="s">
        <v>187</v>
      </c>
      <c r="B2512" s="4">
        <v>2010</v>
      </c>
      <c r="C2512" s="4">
        <v>0</v>
      </c>
      <c r="E2512" s="4">
        <f t="shared" si="743"/>
        <v>2.2189579777369211E-3</v>
      </c>
      <c r="F2512">
        <v>58</v>
      </c>
      <c r="H2512" s="4">
        <f t="shared" si="744"/>
        <v>1.3615888411902125E-2</v>
      </c>
      <c r="I2512">
        <f t="shared" si="745"/>
        <v>0</v>
      </c>
      <c r="K2512">
        <v>0</v>
      </c>
      <c r="L2512" s="4">
        <v>7.2</v>
      </c>
      <c r="M2512">
        <f t="shared" si="746"/>
        <v>2.0064317129680597E-4</v>
      </c>
      <c r="O2512" s="4">
        <f t="shared" si="747"/>
        <v>778.24774669999999</v>
      </c>
      <c r="Q2512">
        <v>778.24774669999999</v>
      </c>
      <c r="S2512" s="4">
        <f t="shared" si="748"/>
        <v>8.675140700055771E-5</v>
      </c>
      <c r="W2512" s="4">
        <f t="shared" si="749"/>
        <v>6</v>
      </c>
      <c r="X2512">
        <v>6</v>
      </c>
      <c r="Y2512" s="4">
        <v>57.3</v>
      </c>
      <c r="AB2512" s="4">
        <f t="shared" si="750"/>
        <v>0</v>
      </c>
      <c r="AC2512" s="3">
        <v>0</v>
      </c>
      <c r="AD2512" s="4">
        <f t="shared" si="751"/>
        <v>1.3701866888246894E-2</v>
      </c>
      <c r="AE2512">
        <f t="shared" si="752"/>
        <v>98</v>
      </c>
      <c r="AG2512">
        <v>98</v>
      </c>
      <c r="AH2512" s="4">
        <f t="shared" si="753"/>
        <v>9.4700000000000006</v>
      </c>
      <c r="AJ2512">
        <v>9.4700000000000006</v>
      </c>
      <c r="AK2512" s="4">
        <f t="shared" si="754"/>
        <v>1.2560223990232999E-2</v>
      </c>
      <c r="AL2512">
        <f t="shared" si="755"/>
        <v>98</v>
      </c>
      <c r="AN2512">
        <v>98</v>
      </c>
      <c r="AO2512" s="4">
        <f t="shared" si="756"/>
        <v>0.1</v>
      </c>
      <c r="AQ2512">
        <v>0.1</v>
      </c>
      <c r="AR2512" s="4">
        <f t="shared" si="757"/>
        <v>5276.2559099999999</v>
      </c>
      <c r="AT2512">
        <v>5276.2559099999999</v>
      </c>
      <c r="AU2512">
        <v>5276.2559099999999</v>
      </c>
      <c r="AV2512" s="4">
        <f t="shared" si="758"/>
        <v>9378126</v>
      </c>
      <c r="AX2512">
        <v>9378126</v>
      </c>
      <c r="AY2512">
        <v>9378126</v>
      </c>
      <c r="AZ2512" s="4">
        <f t="shared" si="759"/>
        <v>1.3</v>
      </c>
      <c r="BB2512">
        <v>1.3</v>
      </c>
      <c r="BC2512" s="4">
        <f t="shared" si="760"/>
        <v>1.3</v>
      </c>
      <c r="BE2512">
        <v>1.3</v>
      </c>
      <c r="BF2512" s="4">
        <v>0.89500000000000002</v>
      </c>
      <c r="BG2512" s="4">
        <v>15.8</v>
      </c>
      <c r="BH2512" s="4">
        <f t="shared" si="742"/>
        <v>81.5</v>
      </c>
      <c r="BJ2512">
        <v>81.5</v>
      </c>
    </row>
    <row r="2513" spans="1:62" x14ac:dyDescent="0.25">
      <c r="A2513" s="4" t="s">
        <v>187</v>
      </c>
      <c r="B2513" s="4">
        <v>2009</v>
      </c>
      <c r="C2513" s="4">
        <v>0</v>
      </c>
      <c r="E2513" s="4">
        <f t="shared" si="743"/>
        <v>2.2799923107476028E-3</v>
      </c>
      <c r="F2513">
        <v>62</v>
      </c>
      <c r="H2513" s="4">
        <f t="shared" si="744"/>
        <v>1.3615888411902125E-2</v>
      </c>
      <c r="I2513">
        <f t="shared" si="745"/>
        <v>0</v>
      </c>
      <c r="K2513">
        <v>0</v>
      </c>
      <c r="L2513" s="4">
        <v>7.3</v>
      </c>
      <c r="M2513">
        <f t="shared" si="746"/>
        <v>2.0060376403057954E-4</v>
      </c>
      <c r="O2513" s="4">
        <f t="shared" si="747"/>
        <v>682.1070608</v>
      </c>
      <c r="Q2513">
        <v>682.1070608</v>
      </c>
      <c r="S2513" s="4">
        <f t="shared" si="748"/>
        <v>8.675140700055771E-5</v>
      </c>
      <c r="W2513" s="4">
        <f t="shared" si="749"/>
        <v>3</v>
      </c>
      <c r="X2513">
        <v>3</v>
      </c>
      <c r="Y2513" s="4">
        <v>56.9</v>
      </c>
      <c r="AB2513" s="4">
        <f t="shared" si="750"/>
        <v>0</v>
      </c>
      <c r="AC2513" s="3">
        <v>0</v>
      </c>
      <c r="AD2513" s="4">
        <f t="shared" si="751"/>
        <v>1.3682104401219718E-2</v>
      </c>
      <c r="AE2513">
        <f t="shared" si="752"/>
        <v>98</v>
      </c>
      <c r="AG2513">
        <v>98</v>
      </c>
      <c r="AH2513" s="4">
        <f t="shared" si="753"/>
        <v>9.94</v>
      </c>
      <c r="AJ2513">
        <v>9.94</v>
      </c>
      <c r="AK2513" s="4">
        <f t="shared" si="754"/>
        <v>1.2542047146811333E-2</v>
      </c>
      <c r="AL2513">
        <f t="shared" si="755"/>
        <v>98</v>
      </c>
      <c r="AN2513">
        <v>98</v>
      </c>
      <c r="AO2513" s="4">
        <f t="shared" si="756"/>
        <v>0.1</v>
      </c>
      <c r="AQ2513">
        <v>0.1</v>
      </c>
      <c r="AR2513" s="4">
        <f t="shared" si="757"/>
        <v>4627.5919999999996</v>
      </c>
      <c r="AT2513">
        <v>4627.5919999999996</v>
      </c>
      <c r="AU2513">
        <v>4627.5919999999996</v>
      </c>
      <c r="AV2513" s="4">
        <f t="shared" si="758"/>
        <v>9298515</v>
      </c>
      <c r="AX2513">
        <v>9298515</v>
      </c>
      <c r="AY2513">
        <v>9298515</v>
      </c>
      <c r="AZ2513" s="4">
        <f t="shared" si="759"/>
        <v>1.3</v>
      </c>
      <c r="BB2513">
        <v>1.3</v>
      </c>
      <c r="BC2513" s="4">
        <f t="shared" si="760"/>
        <v>1.3</v>
      </c>
      <c r="BE2513">
        <v>1.3</v>
      </c>
      <c r="BF2513" s="4">
        <v>0.89800000000000002</v>
      </c>
      <c r="BG2513" s="4">
        <v>15.8</v>
      </c>
      <c r="BH2513" s="4">
        <f t="shared" si="742"/>
        <v>81.400000000000006</v>
      </c>
      <c r="BJ2513">
        <v>81.400000000000006</v>
      </c>
    </row>
    <row r="2514" spans="1:62" x14ac:dyDescent="0.25">
      <c r="A2514" s="4" t="s">
        <v>187</v>
      </c>
      <c r="B2514" s="4">
        <v>2008</v>
      </c>
      <c r="C2514" s="4">
        <v>0</v>
      </c>
      <c r="E2514" s="4">
        <f t="shared" si="743"/>
        <v>2.2799923107476028E-3</v>
      </c>
      <c r="F2514">
        <v>62</v>
      </c>
      <c r="H2514" s="4">
        <f t="shared" si="744"/>
        <v>1.3615888411902125E-2</v>
      </c>
      <c r="I2514">
        <f t="shared" si="745"/>
        <v>0</v>
      </c>
      <c r="K2514">
        <v>0</v>
      </c>
      <c r="L2514" s="4">
        <v>6.9</v>
      </c>
      <c r="M2514">
        <f t="shared" si="746"/>
        <v>2.0893657831826799E-7</v>
      </c>
      <c r="O2514" s="4">
        <f t="shared" si="747"/>
        <v>1096.807346997125</v>
      </c>
      <c r="Q2514">
        <v>8105.5908820000004</v>
      </c>
      <c r="S2514" s="4">
        <f t="shared" si="748"/>
        <v>8.675140700055771E-5</v>
      </c>
      <c r="W2514" s="4">
        <f t="shared" si="749"/>
        <v>25</v>
      </c>
      <c r="X2514">
        <v>25</v>
      </c>
      <c r="Y2514" s="4">
        <v>56.5</v>
      </c>
      <c r="AB2514" s="4">
        <f t="shared" si="750"/>
        <v>0</v>
      </c>
      <c r="AC2514" s="3">
        <v>0</v>
      </c>
      <c r="AD2514" s="4">
        <f t="shared" si="751"/>
        <v>1.3662298164566997E-2</v>
      </c>
      <c r="AE2514">
        <f t="shared" si="752"/>
        <v>98</v>
      </c>
      <c r="AG2514">
        <v>98</v>
      </c>
      <c r="AH2514" s="4">
        <f t="shared" si="753"/>
        <v>9.23</v>
      </c>
      <c r="AJ2514">
        <v>9.23</v>
      </c>
      <c r="AK2514" s="4">
        <f t="shared" si="754"/>
        <v>1.2523829736286048E-2</v>
      </c>
      <c r="AL2514">
        <f t="shared" si="755"/>
        <v>98</v>
      </c>
      <c r="AN2514">
        <v>98</v>
      </c>
      <c r="AO2514" s="4">
        <f t="shared" si="756"/>
        <v>0.1</v>
      </c>
      <c r="AQ2514">
        <v>0.1</v>
      </c>
      <c r="AR2514" s="4">
        <f t="shared" si="757"/>
        <v>10972.078698625</v>
      </c>
      <c r="AT2514">
        <v>55746.842380000002</v>
      </c>
      <c r="AU2514">
        <v>55746.842380000002</v>
      </c>
      <c r="AV2514" s="4">
        <f t="shared" si="758"/>
        <v>9219637</v>
      </c>
      <c r="AX2514">
        <v>9219637</v>
      </c>
      <c r="AY2514">
        <v>9219637</v>
      </c>
      <c r="AZ2514" s="4">
        <f t="shared" si="759"/>
        <v>1.3</v>
      </c>
      <c r="BB2514">
        <v>1.3</v>
      </c>
      <c r="BC2514" s="4">
        <f t="shared" si="760"/>
        <v>1.3</v>
      </c>
      <c r="BE2514">
        <v>1.3</v>
      </c>
      <c r="BF2514" s="4">
        <v>0.89700000000000002</v>
      </c>
      <c r="BG2514" s="4">
        <v>15.7</v>
      </c>
      <c r="BH2514" s="4">
        <f t="shared" si="742"/>
        <v>81.099999999999994</v>
      </c>
      <c r="BJ2514">
        <v>81.099999999999994</v>
      </c>
    </row>
    <row r="2515" spans="1:62" x14ac:dyDescent="0.25">
      <c r="A2515" s="4" t="s">
        <v>187</v>
      </c>
      <c r="B2515" s="4">
        <v>2007</v>
      </c>
      <c r="C2515" s="4">
        <v>0</v>
      </c>
      <c r="E2515" s="4">
        <f t="shared" si="743"/>
        <v>2.2951399768368643E-3</v>
      </c>
      <c r="F2515">
        <v>63</v>
      </c>
      <c r="H2515" s="4">
        <f t="shared" si="744"/>
        <v>1.3615888411902125E-2</v>
      </c>
      <c r="I2515">
        <f t="shared" si="745"/>
        <v>0</v>
      </c>
      <c r="K2515">
        <v>0</v>
      </c>
      <c r="L2515" s="4">
        <v>6.9</v>
      </c>
      <c r="M2515">
        <f t="shared" si="746"/>
        <v>5.2517362028520879E-7</v>
      </c>
      <c r="O2515" s="4">
        <f t="shared" si="747"/>
        <v>1096.807346997125</v>
      </c>
      <c r="Q2515">
        <v>7593.3916220000001</v>
      </c>
      <c r="S2515" s="4">
        <f t="shared" si="748"/>
        <v>8.675140700055771E-5</v>
      </c>
      <c r="W2515" s="4">
        <f t="shared" si="749"/>
        <v>1</v>
      </c>
      <c r="X2515">
        <v>1</v>
      </c>
      <c r="Y2515" s="4">
        <v>56.1</v>
      </c>
      <c r="AB2515" s="4">
        <f t="shared" si="750"/>
        <v>0</v>
      </c>
      <c r="AC2515" s="3">
        <v>0</v>
      </c>
      <c r="AD2515" s="4">
        <f t="shared" si="751"/>
        <v>1.3642447838561484E-2</v>
      </c>
      <c r="AE2515">
        <f t="shared" si="752"/>
        <v>98</v>
      </c>
      <c r="AG2515">
        <v>98</v>
      </c>
      <c r="AH2515" s="4">
        <f t="shared" si="753"/>
        <v>8.92</v>
      </c>
      <c r="AJ2515">
        <v>8.92</v>
      </c>
      <c r="AK2515" s="4">
        <f t="shared" si="754"/>
        <v>1.2505571441645786E-2</v>
      </c>
      <c r="AL2515">
        <f t="shared" si="755"/>
        <v>98</v>
      </c>
      <c r="AN2515">
        <v>98</v>
      </c>
      <c r="AO2515" s="4">
        <f t="shared" si="756"/>
        <v>0.1</v>
      </c>
      <c r="AQ2515">
        <v>0.1</v>
      </c>
      <c r="AR2515" s="4">
        <f t="shared" si="757"/>
        <v>10972.078698625</v>
      </c>
      <c r="AT2515">
        <v>53324.379370000002</v>
      </c>
      <c r="AU2515">
        <v>53324.379370000002</v>
      </c>
      <c r="AV2515" s="4">
        <f t="shared" si="758"/>
        <v>914892</v>
      </c>
      <c r="AX2515">
        <v>914892</v>
      </c>
      <c r="AY2515">
        <v>914892</v>
      </c>
      <c r="AZ2515" s="4">
        <f t="shared" si="759"/>
        <v>1.3</v>
      </c>
      <c r="BB2515">
        <v>1.3</v>
      </c>
      <c r="BC2515" s="4">
        <f t="shared" si="760"/>
        <v>1.3</v>
      </c>
      <c r="BE2515">
        <v>1.3</v>
      </c>
      <c r="BF2515" s="4">
        <v>0.89500000000000002</v>
      </c>
      <c r="BG2515" s="4">
        <v>15.8</v>
      </c>
      <c r="BH2515" s="4">
        <f t="shared" si="742"/>
        <v>89</v>
      </c>
      <c r="BJ2515">
        <v>89</v>
      </c>
    </row>
    <row r="2516" spans="1:62" x14ac:dyDescent="0.25">
      <c r="A2516" s="4" t="s">
        <v>187</v>
      </c>
      <c r="B2516" s="4">
        <v>2006</v>
      </c>
      <c r="C2516" s="4">
        <v>0</v>
      </c>
      <c r="E2516" s="4">
        <f t="shared" si="743"/>
        <v>2.3102387308429513E-3</v>
      </c>
      <c r="F2516">
        <v>64</v>
      </c>
      <c r="H2516" s="4">
        <f t="shared" si="744"/>
        <v>1.3615888411902125E-2</v>
      </c>
      <c r="I2516">
        <f t="shared" si="745"/>
        <v>0</v>
      </c>
      <c r="K2516">
        <v>0</v>
      </c>
      <c r="L2516" s="4">
        <v>6.5</v>
      </c>
      <c r="M2516">
        <f t="shared" si="746"/>
        <v>3.630954524494396E-6</v>
      </c>
      <c r="O2516" s="4">
        <f t="shared" si="747"/>
        <v>1096.807346997125</v>
      </c>
      <c r="Q2516">
        <v>6369.5161390000003</v>
      </c>
      <c r="S2516" s="4">
        <f t="shared" si="748"/>
        <v>8.675140700055771E-5</v>
      </c>
      <c r="W2516" s="4">
        <f t="shared" si="749"/>
        <v>19</v>
      </c>
      <c r="X2516">
        <v>19</v>
      </c>
      <c r="Y2516" s="4">
        <v>55.7</v>
      </c>
      <c r="AB2516" s="4">
        <f t="shared" si="750"/>
        <v>0</v>
      </c>
      <c r="AC2516" s="3">
        <v>0</v>
      </c>
      <c r="AD2516" s="4">
        <f t="shared" si="751"/>
        <v>1.3622553079175833E-2</v>
      </c>
      <c r="AE2516">
        <f t="shared" si="752"/>
        <v>98</v>
      </c>
      <c r="AG2516">
        <v>98</v>
      </c>
      <c r="AH2516" s="4">
        <f t="shared" si="753"/>
        <v>8.9499999999999993</v>
      </c>
      <c r="AJ2516">
        <v>8.9499999999999993</v>
      </c>
      <c r="AK2516" s="4">
        <f t="shared" si="754"/>
        <v>1.2487271941850541E-2</v>
      </c>
      <c r="AL2516">
        <f t="shared" si="755"/>
        <v>98</v>
      </c>
      <c r="AN2516">
        <v>98</v>
      </c>
      <c r="AO2516" s="4">
        <f t="shared" si="756"/>
        <v>0.1</v>
      </c>
      <c r="AQ2516">
        <v>0.1</v>
      </c>
      <c r="AR2516" s="4">
        <f t="shared" si="757"/>
        <v>10972.078698625</v>
      </c>
      <c r="AT2516">
        <v>46256.471599999997</v>
      </c>
      <c r="AU2516">
        <v>46256.471599999997</v>
      </c>
      <c r="AV2516" s="4">
        <f t="shared" si="758"/>
        <v>9855</v>
      </c>
      <c r="AX2516">
        <v>9855</v>
      </c>
      <c r="AY2516">
        <v>9855</v>
      </c>
      <c r="AZ2516" s="4">
        <f t="shared" si="759"/>
        <v>1.3</v>
      </c>
      <c r="BB2516">
        <v>1.3</v>
      </c>
      <c r="BC2516" s="4">
        <f t="shared" si="760"/>
        <v>1.3</v>
      </c>
      <c r="BE2516">
        <v>1.3</v>
      </c>
      <c r="BF2516" s="4">
        <v>0.89200000000000002</v>
      </c>
      <c r="BG2516" s="4">
        <v>15.9</v>
      </c>
      <c r="BH2516" s="4">
        <f t="shared" si="742"/>
        <v>88</v>
      </c>
      <c r="BJ2516">
        <v>88</v>
      </c>
    </row>
    <row r="2517" spans="1:62" x14ac:dyDescent="0.25">
      <c r="A2517" s="4" t="s">
        <v>187</v>
      </c>
      <c r="B2517" s="4">
        <v>2005</v>
      </c>
      <c r="C2517" s="4">
        <v>0</v>
      </c>
      <c r="E2517" s="4">
        <f t="shared" si="743"/>
        <v>2.3402803662103508E-3</v>
      </c>
      <c r="F2517">
        <v>66</v>
      </c>
      <c r="H2517" s="4">
        <f t="shared" si="744"/>
        <v>1.3615888411902125E-2</v>
      </c>
      <c r="I2517">
        <f t="shared" si="745"/>
        <v>0</v>
      </c>
      <c r="K2517">
        <v>0</v>
      </c>
      <c r="L2517" s="4">
        <v>6.5</v>
      </c>
      <c r="M2517">
        <f t="shared" si="746"/>
        <v>2.0019230370728393E-4</v>
      </c>
      <c r="O2517" s="4">
        <f t="shared" si="747"/>
        <v>599.03924029999996</v>
      </c>
      <c r="Q2517">
        <v>599.03924029999996</v>
      </c>
      <c r="S2517" s="4">
        <f t="shared" si="748"/>
        <v>8.675140700055771E-5</v>
      </c>
      <c r="W2517" s="4">
        <f t="shared" si="749"/>
        <v>13</v>
      </c>
      <c r="X2517">
        <v>13</v>
      </c>
      <c r="Y2517" s="4">
        <v>55.3</v>
      </c>
      <c r="AB2517" s="4">
        <f t="shared" si="750"/>
        <v>0</v>
      </c>
      <c r="AC2517" s="3">
        <v>0</v>
      </c>
      <c r="AD2517" s="4">
        <f t="shared" si="751"/>
        <v>1.3602613538010951E-2</v>
      </c>
      <c r="AE2517">
        <f t="shared" si="752"/>
        <v>98</v>
      </c>
      <c r="AG2517">
        <v>98</v>
      </c>
      <c r="AH2517" s="4">
        <f t="shared" si="753"/>
        <v>9.6</v>
      </c>
      <c r="AJ2517">
        <v>9.6</v>
      </c>
      <c r="AK2517" s="4">
        <f t="shared" si="754"/>
        <v>1.2468930911764377E-2</v>
      </c>
      <c r="AL2517">
        <f t="shared" si="755"/>
        <v>98</v>
      </c>
      <c r="AN2517">
        <v>98</v>
      </c>
      <c r="AO2517" s="4">
        <f t="shared" si="756"/>
        <v>0.1</v>
      </c>
      <c r="AQ2517">
        <v>0.1</v>
      </c>
      <c r="AR2517" s="4">
        <f t="shared" si="757"/>
        <v>4385.3531499999999</v>
      </c>
      <c r="AT2517">
        <v>4385.3531499999999</v>
      </c>
      <c r="AU2517">
        <v>4385.3531499999999</v>
      </c>
      <c r="AV2517" s="4">
        <f t="shared" si="758"/>
        <v>929572</v>
      </c>
      <c r="AX2517">
        <v>929572</v>
      </c>
      <c r="AY2517">
        <v>929572</v>
      </c>
      <c r="AZ2517" s="4">
        <f t="shared" si="759"/>
        <v>1.3</v>
      </c>
      <c r="BB2517">
        <v>1.3</v>
      </c>
      <c r="BC2517" s="4">
        <f t="shared" si="760"/>
        <v>1.3</v>
      </c>
      <c r="BE2517">
        <v>1.3</v>
      </c>
      <c r="BF2517" s="4">
        <v>0.89</v>
      </c>
      <c r="BG2517" s="4">
        <v>16</v>
      </c>
      <c r="BH2517" s="4">
        <f t="shared" si="742"/>
        <v>85</v>
      </c>
      <c r="BJ2517">
        <v>85</v>
      </c>
    </row>
    <row r="2518" spans="1:62" x14ac:dyDescent="0.25">
      <c r="A2518" s="4" t="s">
        <v>187</v>
      </c>
      <c r="B2518" s="4">
        <v>2004</v>
      </c>
      <c r="C2518" s="4">
        <v>0</v>
      </c>
      <c r="E2518" s="4">
        <f t="shared" si="743"/>
        <v>1.4337439540556493E-3</v>
      </c>
      <c r="F2518">
        <v>7</v>
      </c>
      <c r="H2518" s="4">
        <f t="shared" si="744"/>
        <v>1.3615888411902125E-2</v>
      </c>
      <c r="I2518">
        <f t="shared" si="745"/>
        <v>0</v>
      </c>
      <c r="K2518">
        <v>0</v>
      </c>
      <c r="L2518" s="4">
        <v>6.6</v>
      </c>
      <c r="M2518">
        <f t="shared" si="746"/>
        <v>7.912979747221476E-6</v>
      </c>
      <c r="O2518" s="4">
        <f t="shared" si="747"/>
        <v>1096.807346997125</v>
      </c>
      <c r="Q2518">
        <v>5793.363644</v>
      </c>
      <c r="S2518" s="4">
        <f t="shared" si="748"/>
        <v>8.675140700055771E-5</v>
      </c>
      <c r="W2518" s="4">
        <f t="shared" si="749"/>
        <v>5</v>
      </c>
      <c r="X2518">
        <v>5</v>
      </c>
      <c r="Y2518" s="4">
        <v>54.9</v>
      </c>
      <c r="AB2518" s="4">
        <f t="shared" si="750"/>
        <v>0</v>
      </c>
      <c r="AC2518" s="3">
        <v>0</v>
      </c>
      <c r="AD2518" s="4">
        <f t="shared" si="751"/>
        <v>1.3161236304289463E-2</v>
      </c>
      <c r="AE2518">
        <f t="shared" si="752"/>
        <v>99</v>
      </c>
      <c r="AG2518">
        <v>99</v>
      </c>
      <c r="AH2518" s="4">
        <f t="shared" si="753"/>
        <v>9.9</v>
      </c>
      <c r="AJ2518">
        <v>9.9</v>
      </c>
      <c r="AK2518" s="4">
        <f t="shared" si="754"/>
        <v>1.2094580881493443E-2</v>
      </c>
      <c r="AL2518">
        <f t="shared" si="755"/>
        <v>99</v>
      </c>
      <c r="AN2518">
        <v>99</v>
      </c>
      <c r="AO2518" s="4">
        <f t="shared" si="756"/>
        <v>0.1</v>
      </c>
      <c r="AQ2518">
        <v>0.1</v>
      </c>
      <c r="AR2518" s="4">
        <f t="shared" si="757"/>
        <v>10972.078698625</v>
      </c>
      <c r="AT2518">
        <v>42442.224499999997</v>
      </c>
      <c r="AU2518">
        <v>42442.224499999997</v>
      </c>
      <c r="AV2518" s="4">
        <f t="shared" si="758"/>
        <v>8993531</v>
      </c>
      <c r="AX2518">
        <v>8993531</v>
      </c>
      <c r="AY2518">
        <v>8993531</v>
      </c>
      <c r="AZ2518" s="4">
        <f t="shared" si="759"/>
        <v>1.3</v>
      </c>
      <c r="BB2518">
        <v>1.3</v>
      </c>
      <c r="BC2518" s="4">
        <f t="shared" si="760"/>
        <v>1.3</v>
      </c>
      <c r="BE2518">
        <v>1.3</v>
      </c>
      <c r="BF2518" s="4">
        <v>0.88800000000000001</v>
      </c>
      <c r="BG2518" s="4">
        <v>16</v>
      </c>
      <c r="BH2518" s="4">
        <f t="shared" si="742"/>
        <v>83</v>
      </c>
      <c r="BJ2518">
        <v>83</v>
      </c>
    </row>
    <row r="2519" spans="1:62" x14ac:dyDescent="0.25">
      <c r="A2519" s="4" t="s">
        <v>187</v>
      </c>
      <c r="B2519" s="4">
        <v>2003</v>
      </c>
      <c r="C2519" s="4">
        <v>0</v>
      </c>
      <c r="E2519" s="4">
        <f t="shared" si="743"/>
        <v>2.3849187575535691E-3</v>
      </c>
      <c r="F2519">
        <v>69</v>
      </c>
      <c r="H2519" s="4">
        <f t="shared" si="744"/>
        <v>1.3615888411902125E-2</v>
      </c>
      <c r="I2519">
        <f t="shared" si="745"/>
        <v>0</v>
      </c>
      <c r="K2519">
        <v>0</v>
      </c>
      <c r="L2519" s="4">
        <v>6.9</v>
      </c>
      <c r="M2519">
        <f t="shared" si="746"/>
        <v>1.8736180560089397E-5</v>
      </c>
      <c r="O2519" s="4">
        <f t="shared" si="747"/>
        <v>1096.807346997125</v>
      </c>
      <c r="Q2519">
        <v>5067.4114179999997</v>
      </c>
      <c r="S2519" s="4">
        <f t="shared" si="748"/>
        <v>8.675140700055771E-5</v>
      </c>
      <c r="W2519" s="4">
        <f t="shared" si="749"/>
        <v>3</v>
      </c>
      <c r="X2519">
        <v>3</v>
      </c>
      <c r="Y2519" s="4">
        <v>54.4</v>
      </c>
      <c r="AB2519" s="4">
        <f t="shared" si="750"/>
        <v>0</v>
      </c>
      <c r="AC2519" s="3">
        <v>0</v>
      </c>
      <c r="AD2519" s="4">
        <f t="shared" si="751"/>
        <v>1.3140795518881421E-2</v>
      </c>
      <c r="AE2519">
        <f t="shared" si="752"/>
        <v>99</v>
      </c>
      <c r="AG2519">
        <v>99</v>
      </c>
      <c r="AH2519" s="4">
        <f t="shared" si="753"/>
        <v>9.31</v>
      </c>
      <c r="AJ2519">
        <v>9.31</v>
      </c>
      <c r="AK2519" s="4">
        <f t="shared" si="754"/>
        <v>1.2075806498885334E-2</v>
      </c>
      <c r="AL2519">
        <f t="shared" si="755"/>
        <v>99</v>
      </c>
      <c r="AN2519">
        <v>99</v>
      </c>
      <c r="AO2519" s="4">
        <f t="shared" si="756"/>
        <v>0.1</v>
      </c>
      <c r="AQ2519">
        <v>0.1</v>
      </c>
      <c r="AR2519" s="4">
        <f t="shared" si="757"/>
        <v>10972.078698625</v>
      </c>
      <c r="AT2519">
        <v>36961.425369999997</v>
      </c>
      <c r="AU2519">
        <v>36961.425369999997</v>
      </c>
      <c r="AV2519" s="4">
        <f t="shared" si="758"/>
        <v>8958229</v>
      </c>
      <c r="AX2519">
        <v>8958229</v>
      </c>
      <c r="AY2519">
        <v>8958229</v>
      </c>
      <c r="AZ2519" s="4">
        <f t="shared" si="759"/>
        <v>1.3</v>
      </c>
      <c r="BB2519">
        <v>1.3</v>
      </c>
      <c r="BC2519" s="4">
        <f t="shared" si="760"/>
        <v>1.3</v>
      </c>
      <c r="BE2519">
        <v>1.3</v>
      </c>
      <c r="BF2519" s="4">
        <v>0.88200000000000001</v>
      </c>
      <c r="BG2519" s="4">
        <v>15.9</v>
      </c>
      <c r="BH2519" s="4">
        <f t="shared" si="742"/>
        <v>82</v>
      </c>
      <c r="BJ2519">
        <v>82</v>
      </c>
    </row>
    <row r="2520" spans="1:62" x14ac:dyDescent="0.25">
      <c r="A2520" s="4" t="s">
        <v>187</v>
      </c>
      <c r="B2520" s="4">
        <v>2002</v>
      </c>
      <c r="C2520" s="4">
        <v>0</v>
      </c>
      <c r="E2520" s="4">
        <f t="shared" si="743"/>
        <v>2.4143681556793831E-3</v>
      </c>
      <c r="F2520">
        <v>71</v>
      </c>
      <c r="H2520" s="4">
        <f t="shared" si="744"/>
        <v>1.3615888411902125E-2</v>
      </c>
      <c r="I2520">
        <f t="shared" si="745"/>
        <v>0</v>
      </c>
      <c r="K2520">
        <v>0</v>
      </c>
      <c r="L2520" s="4">
        <v>6.9</v>
      </c>
      <c r="M2520">
        <f t="shared" si="746"/>
        <v>5.2310869349047786E-5</v>
      </c>
      <c r="O2520" s="4">
        <f t="shared" si="747"/>
        <v>1096.807346997125</v>
      </c>
      <c r="Q2520">
        <v>3998.09987</v>
      </c>
      <c r="S2520" s="4">
        <f t="shared" si="748"/>
        <v>8.675140700055771E-5</v>
      </c>
      <c r="W2520" s="4">
        <f t="shared" si="749"/>
        <v>9</v>
      </c>
      <c r="X2520">
        <v>9</v>
      </c>
      <c r="Y2520" s="4">
        <v>53.9</v>
      </c>
      <c r="AB2520" s="4">
        <f t="shared" si="750"/>
        <v>0</v>
      </c>
      <c r="AC2520" s="3">
        <v>0</v>
      </c>
      <c r="AD2520" s="4">
        <f t="shared" si="751"/>
        <v>1.3120302158779025E-2</v>
      </c>
      <c r="AE2520">
        <f t="shared" si="752"/>
        <v>99</v>
      </c>
      <c r="AG2520">
        <v>99</v>
      </c>
      <c r="AH2520" s="4">
        <f t="shared" si="753"/>
        <v>9.23</v>
      </c>
      <c r="AJ2520">
        <v>9.23</v>
      </c>
      <c r="AK2520" s="4">
        <f t="shared" si="754"/>
        <v>1.2056983881032428E-2</v>
      </c>
      <c r="AL2520">
        <f t="shared" si="755"/>
        <v>99</v>
      </c>
      <c r="AN2520">
        <v>99</v>
      </c>
      <c r="AO2520" s="4">
        <f t="shared" si="756"/>
        <v>0.1</v>
      </c>
      <c r="AQ2520">
        <v>0.1</v>
      </c>
      <c r="AR2520" s="4">
        <f t="shared" si="757"/>
        <v>10972.078698625</v>
      </c>
      <c r="AT2520">
        <v>29571.744600000002</v>
      </c>
      <c r="AU2520">
        <v>29571.744600000002</v>
      </c>
      <c r="AV2520" s="4">
        <f t="shared" si="758"/>
        <v>8924958</v>
      </c>
      <c r="AX2520">
        <v>8924958</v>
      </c>
      <c r="AY2520">
        <v>8924958</v>
      </c>
      <c r="AZ2520" s="4">
        <f t="shared" si="759"/>
        <v>1.3</v>
      </c>
      <c r="BB2520">
        <v>1.3</v>
      </c>
      <c r="BC2520" s="4">
        <f t="shared" si="760"/>
        <v>1.3</v>
      </c>
      <c r="BE2520">
        <v>1.3</v>
      </c>
      <c r="BF2520" s="4">
        <v>0.88</v>
      </c>
      <c r="BG2520" s="4">
        <v>15.9</v>
      </c>
      <c r="BH2520" s="4">
        <f t="shared" si="742"/>
        <v>79.900000000000006</v>
      </c>
      <c r="BJ2520">
        <v>79.900000000000006</v>
      </c>
    </row>
    <row r="2521" spans="1:62" x14ac:dyDescent="0.25">
      <c r="A2521" s="4" t="s">
        <v>187</v>
      </c>
      <c r="B2521" s="4">
        <v>2001</v>
      </c>
      <c r="C2521" s="4">
        <v>0</v>
      </c>
      <c r="E2521" s="4">
        <f t="shared" si="743"/>
        <v>2.4435484237917519E-3</v>
      </c>
      <c r="F2521">
        <v>73</v>
      </c>
      <c r="H2521" s="4">
        <f t="shared" si="744"/>
        <v>1.3615888411902125E-2</v>
      </c>
      <c r="I2521">
        <f t="shared" si="745"/>
        <v>0</v>
      </c>
      <c r="K2521">
        <v>0</v>
      </c>
      <c r="L2521" s="4">
        <v>6.6</v>
      </c>
      <c r="M2521">
        <f t="shared" si="746"/>
        <v>7.3567217009222965E-5</v>
      </c>
      <c r="O2521" s="4">
        <f t="shared" si="747"/>
        <v>1096.807346997125</v>
      </c>
      <c r="Q2521">
        <v>3554.5464339999999</v>
      </c>
      <c r="S2521" s="4">
        <f t="shared" si="748"/>
        <v>8.675140700055771E-5</v>
      </c>
      <c r="W2521" s="4">
        <f t="shared" si="749"/>
        <v>5</v>
      </c>
      <c r="X2521">
        <v>5</v>
      </c>
      <c r="Y2521" s="4">
        <v>53.4</v>
      </c>
      <c r="AB2521" s="4">
        <f t="shared" si="750"/>
        <v>0</v>
      </c>
      <c r="AC2521" s="3">
        <v>0</v>
      </c>
      <c r="AD2521" s="4">
        <f t="shared" si="751"/>
        <v>1.309975576686721E-2</v>
      </c>
      <c r="AE2521">
        <f t="shared" si="752"/>
        <v>99</v>
      </c>
      <c r="AG2521">
        <v>99</v>
      </c>
      <c r="AH2521" s="4">
        <f t="shared" si="753"/>
        <v>8.86</v>
      </c>
      <c r="AJ2521">
        <v>8.86</v>
      </c>
      <c r="AK2521" s="4">
        <f t="shared" si="754"/>
        <v>1.2038112608863196E-2</v>
      </c>
      <c r="AL2521">
        <f t="shared" si="755"/>
        <v>99</v>
      </c>
      <c r="AN2521">
        <v>99</v>
      </c>
      <c r="AO2521" s="4">
        <f t="shared" si="756"/>
        <v>0.1</v>
      </c>
      <c r="AQ2521">
        <v>0.1</v>
      </c>
      <c r="AR2521" s="4">
        <f t="shared" si="757"/>
        <v>10972.078698625</v>
      </c>
      <c r="AT2521">
        <v>26969.244569999999</v>
      </c>
      <c r="AU2521">
        <v>26969.244569999999</v>
      </c>
      <c r="AV2521" s="4">
        <f t="shared" si="758"/>
        <v>889596</v>
      </c>
      <c r="AX2521">
        <v>889596</v>
      </c>
      <c r="AY2521">
        <v>889596</v>
      </c>
      <c r="AZ2521" s="4">
        <f t="shared" si="759"/>
        <v>1.3</v>
      </c>
      <c r="BB2521">
        <v>1.3</v>
      </c>
      <c r="BC2521" s="4">
        <f t="shared" si="760"/>
        <v>1.3</v>
      </c>
      <c r="BE2521">
        <v>1.3</v>
      </c>
      <c r="BF2521" s="4">
        <v>0.877</v>
      </c>
      <c r="BG2521" s="4">
        <v>15.9</v>
      </c>
      <c r="BH2521" s="4">
        <f t="shared" si="742"/>
        <v>79.8</v>
      </c>
      <c r="BJ2521">
        <v>79.8</v>
      </c>
    </row>
    <row r="2522" spans="1:62" x14ac:dyDescent="0.25">
      <c r="A2522" s="4" t="s">
        <v>187</v>
      </c>
      <c r="B2522" s="4">
        <v>2000</v>
      </c>
      <c r="C2522" s="4">
        <v>0</v>
      </c>
      <c r="E2522" s="4">
        <f t="shared" si="743"/>
        <v>2.4435484237917519E-3</v>
      </c>
      <c r="F2522">
        <v>73</v>
      </c>
      <c r="H2522" s="4">
        <f t="shared" si="744"/>
        <v>1.3615888411902125E-2</v>
      </c>
      <c r="I2522">
        <f t="shared" si="745"/>
        <v>0</v>
      </c>
      <c r="K2522">
        <v>0</v>
      </c>
      <c r="L2522" s="4">
        <v>6.2</v>
      </c>
      <c r="M2522">
        <f t="shared" si="746"/>
        <v>6.6656286900156349E-5</v>
      </c>
      <c r="O2522" s="4">
        <f t="shared" si="747"/>
        <v>1096.807346997125</v>
      </c>
      <c r="Q2522">
        <v>3689.7273</v>
      </c>
      <c r="S2522" s="4">
        <f t="shared" si="748"/>
        <v>8.675140700055771E-5</v>
      </c>
      <c r="W2522" s="4">
        <f t="shared" si="749"/>
        <v>59</v>
      </c>
      <c r="X2522">
        <v>59</v>
      </c>
      <c r="Y2522" s="4">
        <v>52.8</v>
      </c>
      <c r="AB2522" s="4">
        <f t="shared" si="750"/>
        <v>0</v>
      </c>
      <c r="AC2522" s="3">
        <v>0</v>
      </c>
      <c r="AD2522" s="4">
        <f t="shared" si="751"/>
        <v>1.3079155879792073E-2</v>
      </c>
      <c r="AE2522">
        <f t="shared" si="752"/>
        <v>99</v>
      </c>
      <c r="AG2522">
        <v>99</v>
      </c>
      <c r="AH2522" s="4">
        <f t="shared" si="753"/>
        <v>8.18</v>
      </c>
      <c r="AJ2522">
        <v>8.18</v>
      </c>
      <c r="AK2522" s="4">
        <f t="shared" si="754"/>
        <v>1.2019192257589092E-2</v>
      </c>
      <c r="AL2522">
        <f t="shared" si="755"/>
        <v>99</v>
      </c>
      <c r="AN2522">
        <v>99</v>
      </c>
      <c r="AO2522" s="4">
        <f t="shared" si="756"/>
        <v>0.1</v>
      </c>
      <c r="AQ2522">
        <v>0.1</v>
      </c>
      <c r="AR2522" s="4">
        <f t="shared" si="757"/>
        <v>10972.078698625</v>
      </c>
      <c r="AT2522">
        <v>29283.55</v>
      </c>
      <c r="AU2522">
        <v>29283.55</v>
      </c>
      <c r="AV2522" s="4">
        <f t="shared" si="758"/>
        <v>887219</v>
      </c>
      <c r="AX2522">
        <v>887219</v>
      </c>
      <c r="AY2522">
        <v>887219</v>
      </c>
      <c r="AZ2522" s="4">
        <f t="shared" si="759"/>
        <v>1.4</v>
      </c>
      <c r="BB2522">
        <v>1.4</v>
      </c>
      <c r="BC2522" s="4">
        <f t="shared" si="760"/>
        <v>1.3</v>
      </c>
      <c r="BE2522">
        <v>1.3</v>
      </c>
      <c r="BF2522" s="4">
        <v>0.873</v>
      </c>
      <c r="BG2522" s="4">
        <v>15.9</v>
      </c>
      <c r="BH2522" s="4">
        <f t="shared" si="742"/>
        <v>79.599999999999994</v>
      </c>
      <c r="BJ2522">
        <v>79.599999999999994</v>
      </c>
    </row>
    <row r="2523" spans="1:62" x14ac:dyDescent="0.25">
      <c r="A2523" s="4" t="s">
        <v>188</v>
      </c>
      <c r="B2523" s="4">
        <v>2015</v>
      </c>
      <c r="C2523" s="4">
        <v>0</v>
      </c>
      <c r="E2523" s="4">
        <f t="shared" si="743"/>
        <v>2.0796479333596947E-3</v>
      </c>
      <c r="F2523">
        <v>49</v>
      </c>
      <c r="H2523" s="4">
        <f t="shared" si="744"/>
        <v>1.3615888411902125E-2</v>
      </c>
      <c r="I2523">
        <f t="shared" si="745"/>
        <v>0</v>
      </c>
      <c r="K2523">
        <v>0</v>
      </c>
      <c r="M2523">
        <f t="shared" si="746"/>
        <v>1.8731145170040577E-4</v>
      </c>
      <c r="O2523" s="4">
        <f t="shared" si="747"/>
        <v>0</v>
      </c>
      <c r="Q2523">
        <v>0</v>
      </c>
      <c r="S2523" s="4">
        <f t="shared" si="748"/>
        <v>8.675140700055771E-5</v>
      </c>
      <c r="W2523" s="4">
        <f t="shared" si="749"/>
        <v>35</v>
      </c>
      <c r="X2523">
        <v>35</v>
      </c>
      <c r="Y2523" s="4">
        <v>57.4</v>
      </c>
      <c r="AB2523" s="4">
        <f t="shared" si="750"/>
        <v>0</v>
      </c>
      <c r="AC2523" s="3">
        <v>0</v>
      </c>
      <c r="AD2523" s="4">
        <f t="shared" si="751"/>
        <v>1.3888047249413981E-2</v>
      </c>
      <c r="AE2523">
        <f t="shared" si="752"/>
        <v>97</v>
      </c>
      <c r="AG2523">
        <v>97</v>
      </c>
      <c r="AH2523" s="4" t="e">
        <f t="shared" si="753"/>
        <v>#VALUE!</v>
      </c>
      <c r="AK2523" s="4">
        <f t="shared" si="754"/>
        <v>1.2701929310070744E-2</v>
      </c>
      <c r="AL2523">
        <f t="shared" si="755"/>
        <v>97</v>
      </c>
      <c r="AN2523">
        <v>97</v>
      </c>
      <c r="AO2523" s="4">
        <f t="shared" si="756"/>
        <v>0.1</v>
      </c>
      <c r="AQ2523">
        <v>0.1</v>
      </c>
      <c r="AR2523" s="4">
        <f t="shared" si="757"/>
        <v>8989.8423999999995</v>
      </c>
      <c r="AT2523">
        <v>8989.8423999999995</v>
      </c>
      <c r="AU2523">
        <v>8989.8423999999995</v>
      </c>
      <c r="AV2523" s="4">
        <f t="shared" si="758"/>
        <v>8282396</v>
      </c>
      <c r="AX2523">
        <v>8282396</v>
      </c>
      <c r="AY2523">
        <v>8282396</v>
      </c>
      <c r="AZ2523" s="4">
        <f t="shared" si="759"/>
        <v>0.4</v>
      </c>
      <c r="BB2523">
        <v>0.4</v>
      </c>
      <c r="BC2523" s="4">
        <f t="shared" si="760"/>
        <v>0.3</v>
      </c>
      <c r="BE2523">
        <v>0.3</v>
      </c>
      <c r="BF2523" s="4">
        <v>0.93799999999999994</v>
      </c>
      <c r="BG2523" s="4">
        <v>16</v>
      </c>
      <c r="BH2523" s="4">
        <f t="shared" si="742"/>
        <v>83.4</v>
      </c>
      <c r="BJ2523">
        <v>83.4</v>
      </c>
    </row>
    <row r="2524" spans="1:62" x14ac:dyDescent="0.25">
      <c r="A2524" s="4" t="s">
        <v>188</v>
      </c>
      <c r="B2524" s="4">
        <v>2014</v>
      </c>
      <c r="C2524" s="4">
        <v>0</v>
      </c>
      <c r="E2524" s="4">
        <f t="shared" si="743"/>
        <v>2.1107860654843822E-3</v>
      </c>
      <c r="F2524">
        <v>51</v>
      </c>
      <c r="H2524" s="4">
        <f t="shared" si="744"/>
        <v>1.3615888411902125E-2</v>
      </c>
      <c r="I2524">
        <f t="shared" si="745"/>
        <v>0</v>
      </c>
      <c r="K2524">
        <v>0</v>
      </c>
      <c r="L2524" s="4">
        <v>9.61</v>
      </c>
      <c r="M2524">
        <f t="shared" si="746"/>
        <v>1.0039946328209954E-23</v>
      </c>
      <c r="O2524" s="4">
        <f t="shared" si="747"/>
        <v>1096.807346997125</v>
      </c>
      <c r="Q2524">
        <v>19479.911609999999</v>
      </c>
      <c r="S2524" s="4">
        <f t="shared" si="748"/>
        <v>8.675140700055771E-5</v>
      </c>
      <c r="W2524" s="4">
        <f t="shared" si="749"/>
        <v>23</v>
      </c>
      <c r="X2524">
        <v>23</v>
      </c>
      <c r="Y2524" s="4">
        <v>57</v>
      </c>
      <c r="AB2524" s="4">
        <f t="shared" si="750"/>
        <v>0</v>
      </c>
      <c r="AC2524" s="3">
        <v>0</v>
      </c>
      <c r="AD2524" s="4">
        <f t="shared" si="751"/>
        <v>1.4261832765840327E-2</v>
      </c>
      <c r="AE2524">
        <f t="shared" si="752"/>
        <v>96</v>
      </c>
      <c r="AG2524">
        <v>96</v>
      </c>
      <c r="AH2524" s="4">
        <f t="shared" si="753"/>
        <v>11.66</v>
      </c>
      <c r="AJ2524">
        <v>11.66</v>
      </c>
      <c r="AK2524" s="4">
        <f t="shared" si="754"/>
        <v>1.3018381730849307E-2</v>
      </c>
      <c r="AL2524">
        <f t="shared" si="755"/>
        <v>96</v>
      </c>
      <c r="AN2524">
        <v>96</v>
      </c>
      <c r="AO2524" s="4">
        <f t="shared" si="756"/>
        <v>0.1</v>
      </c>
      <c r="AQ2524">
        <v>0.1</v>
      </c>
      <c r="AR2524" s="4">
        <f t="shared" si="757"/>
        <v>10972.078698625</v>
      </c>
      <c r="AT2524">
        <v>85814.588570000007</v>
      </c>
      <c r="AU2524">
        <v>85814.588570000007</v>
      </c>
      <c r="AV2524" s="4">
        <f t="shared" si="758"/>
        <v>8188649</v>
      </c>
      <c r="AX2524">
        <v>8188649</v>
      </c>
      <c r="AY2524">
        <v>8188649</v>
      </c>
      <c r="AZ2524" s="4">
        <f t="shared" si="759"/>
        <v>0.4</v>
      </c>
      <c r="BB2524">
        <v>0.4</v>
      </c>
      <c r="BC2524" s="4">
        <f t="shared" si="760"/>
        <v>0.3</v>
      </c>
      <c r="BE2524">
        <v>0.3</v>
      </c>
      <c r="BF2524" s="4">
        <v>0.93600000000000005</v>
      </c>
      <c r="BG2524" s="4">
        <v>15.9</v>
      </c>
      <c r="BH2524" s="4">
        <f t="shared" si="742"/>
        <v>83.2</v>
      </c>
      <c r="BJ2524">
        <v>83.2</v>
      </c>
    </row>
    <row r="2525" spans="1:62" x14ac:dyDescent="0.25">
      <c r="A2525" s="4" t="s">
        <v>188</v>
      </c>
      <c r="B2525" s="4">
        <v>2013</v>
      </c>
      <c r="C2525" s="4">
        <v>0</v>
      </c>
      <c r="E2525" s="4">
        <f t="shared" si="743"/>
        <v>2.1263230630337361E-3</v>
      </c>
      <c r="F2525">
        <v>52</v>
      </c>
      <c r="H2525" s="4">
        <f t="shared" si="744"/>
        <v>1.3615888411902125E-2</v>
      </c>
      <c r="I2525">
        <f t="shared" si="745"/>
        <v>0</v>
      </c>
      <c r="K2525">
        <v>0</v>
      </c>
      <c r="L2525" s="4">
        <v>9.73</v>
      </c>
      <c r="M2525">
        <f t="shared" si="746"/>
        <v>6.0009285272702015E-23</v>
      </c>
      <c r="O2525" s="4">
        <f t="shared" si="747"/>
        <v>1096.807346997125</v>
      </c>
      <c r="Q2525">
        <v>19099.04506</v>
      </c>
      <c r="S2525" s="4">
        <f t="shared" si="748"/>
        <v>8.675140700055771E-5</v>
      </c>
      <c r="W2525" s="4">
        <f t="shared" si="749"/>
        <v>175</v>
      </c>
      <c r="X2525">
        <v>175</v>
      </c>
      <c r="Y2525" s="4">
        <v>56.6</v>
      </c>
      <c r="AB2525" s="4">
        <f t="shared" si="750"/>
        <v>0</v>
      </c>
      <c r="AC2525" s="3">
        <v>0</v>
      </c>
      <c r="AD2525" s="4">
        <f t="shared" si="751"/>
        <v>1.4242071390363223E-2</v>
      </c>
      <c r="AE2525">
        <f t="shared" si="752"/>
        <v>96</v>
      </c>
      <c r="AG2525">
        <v>96</v>
      </c>
      <c r="AH2525" s="4">
        <f t="shared" si="753"/>
        <v>11.71</v>
      </c>
      <c r="AJ2525">
        <v>11.71</v>
      </c>
      <c r="AK2525" s="4">
        <f t="shared" si="754"/>
        <v>1.3000185000674945E-2</v>
      </c>
      <c r="AL2525">
        <f t="shared" si="755"/>
        <v>96</v>
      </c>
      <c r="AN2525">
        <v>96</v>
      </c>
      <c r="AO2525" s="4">
        <f t="shared" si="756"/>
        <v>0.1</v>
      </c>
      <c r="AQ2525">
        <v>0.1</v>
      </c>
      <c r="AR2525" s="4">
        <f t="shared" si="757"/>
        <v>10972.078698625</v>
      </c>
      <c r="AT2525">
        <v>84658.88768</v>
      </c>
      <c r="AU2525">
        <v>84658.88768</v>
      </c>
      <c r="AV2525" s="4">
        <f t="shared" si="758"/>
        <v>889346</v>
      </c>
      <c r="AX2525">
        <v>889346</v>
      </c>
      <c r="AY2525">
        <v>889346</v>
      </c>
      <c r="AZ2525" s="4">
        <f t="shared" si="759"/>
        <v>0.4</v>
      </c>
      <c r="BB2525">
        <v>0.4</v>
      </c>
      <c r="BC2525" s="4">
        <f t="shared" si="760"/>
        <v>0.3</v>
      </c>
      <c r="BE2525">
        <v>0.3</v>
      </c>
      <c r="BF2525" s="4">
        <v>0.93400000000000005</v>
      </c>
      <c r="BG2525" s="4">
        <v>15.8</v>
      </c>
      <c r="BH2525" s="4">
        <f t="shared" si="742"/>
        <v>83</v>
      </c>
      <c r="BJ2525">
        <v>83</v>
      </c>
    </row>
    <row r="2526" spans="1:62" x14ac:dyDescent="0.25">
      <c r="A2526" s="4" t="s">
        <v>188</v>
      </c>
      <c r="B2526" s="4">
        <v>2012</v>
      </c>
      <c r="C2526" s="4">
        <v>0</v>
      </c>
      <c r="E2526" s="4">
        <f t="shared" si="743"/>
        <v>2.1573220141796689E-3</v>
      </c>
      <c r="F2526">
        <v>54</v>
      </c>
      <c r="H2526" s="4">
        <f t="shared" si="744"/>
        <v>1.3615888411902125E-2</v>
      </c>
      <c r="I2526">
        <f t="shared" si="745"/>
        <v>0</v>
      </c>
      <c r="K2526">
        <v>0</v>
      </c>
      <c r="L2526" s="4">
        <v>9.86</v>
      </c>
      <c r="M2526">
        <f t="shared" si="746"/>
        <v>1.5922235097294469E-21</v>
      </c>
      <c r="O2526" s="4">
        <f t="shared" si="747"/>
        <v>1096.807346997125</v>
      </c>
      <c r="Q2526">
        <v>18379.329740000001</v>
      </c>
      <c r="S2526" s="4">
        <f t="shared" si="748"/>
        <v>8.675140700055771E-5</v>
      </c>
      <c r="W2526" s="4">
        <f t="shared" si="749"/>
        <v>61</v>
      </c>
      <c r="X2526">
        <v>61</v>
      </c>
      <c r="Y2526" s="4">
        <v>56.2</v>
      </c>
      <c r="AB2526" s="4">
        <f t="shared" si="750"/>
        <v>0</v>
      </c>
      <c r="AC2526" s="3">
        <v>0</v>
      </c>
      <c r="AD2526" s="4">
        <f t="shared" si="751"/>
        <v>1.4222272420408928E-2</v>
      </c>
      <c r="AE2526">
        <f t="shared" si="752"/>
        <v>96</v>
      </c>
      <c r="AG2526">
        <v>96</v>
      </c>
      <c r="AH2526" s="4">
        <f t="shared" si="753"/>
        <v>11.59</v>
      </c>
      <c r="AJ2526">
        <v>11.59</v>
      </c>
      <c r="AK2526" s="4">
        <f t="shared" si="754"/>
        <v>1.2981952791266235E-2</v>
      </c>
      <c r="AL2526">
        <f t="shared" si="755"/>
        <v>96</v>
      </c>
      <c r="AN2526">
        <v>96</v>
      </c>
      <c r="AO2526" s="4">
        <f t="shared" si="756"/>
        <v>0.1</v>
      </c>
      <c r="AQ2526">
        <v>0.1</v>
      </c>
      <c r="AR2526" s="4">
        <f t="shared" si="757"/>
        <v>10972.078698625</v>
      </c>
      <c r="AT2526">
        <v>83164.387950000004</v>
      </c>
      <c r="AU2526">
        <v>83164.387950000004</v>
      </c>
      <c r="AV2526" s="4">
        <f t="shared" si="758"/>
        <v>7996861</v>
      </c>
      <c r="AX2526">
        <v>7996861</v>
      </c>
      <c r="AY2526">
        <v>7996861</v>
      </c>
      <c r="AZ2526" s="4">
        <f t="shared" si="759"/>
        <v>0.5</v>
      </c>
      <c r="BB2526">
        <v>0.5</v>
      </c>
      <c r="BC2526" s="4">
        <f t="shared" si="760"/>
        <v>0.3</v>
      </c>
      <c r="BE2526">
        <v>0.3</v>
      </c>
      <c r="BF2526" s="4">
        <v>0.93200000000000005</v>
      </c>
      <c r="BG2526" s="4">
        <v>15.7</v>
      </c>
      <c r="BH2526" s="4">
        <f t="shared" si="742"/>
        <v>82.7</v>
      </c>
      <c r="BJ2526">
        <v>82.7</v>
      </c>
    </row>
    <row r="2527" spans="1:62" x14ac:dyDescent="0.25">
      <c r="A2527" s="4" t="s">
        <v>188</v>
      </c>
      <c r="B2527" s="4">
        <v>2011</v>
      </c>
      <c r="C2527" s="4">
        <v>0</v>
      </c>
      <c r="E2527" s="4">
        <f t="shared" si="743"/>
        <v>2.1727795715415169E-3</v>
      </c>
      <c r="F2527">
        <v>55</v>
      </c>
      <c r="H2527" s="4">
        <f t="shared" si="744"/>
        <v>1.3615888411902125E-2</v>
      </c>
      <c r="I2527">
        <f t="shared" si="745"/>
        <v>0</v>
      </c>
      <c r="K2527">
        <v>0</v>
      </c>
      <c r="L2527" s="4">
        <v>9.99</v>
      </c>
      <c r="M2527">
        <f t="shared" si="746"/>
        <v>2.1443782695627663E-22</v>
      </c>
      <c r="O2527" s="4">
        <f t="shared" si="747"/>
        <v>1096.807346997125</v>
      </c>
      <c r="Q2527">
        <v>18822.867320000001</v>
      </c>
      <c r="S2527" s="4">
        <f t="shared" si="748"/>
        <v>8.675140700055771E-5</v>
      </c>
      <c r="W2527" s="4">
        <f t="shared" si="749"/>
        <v>621</v>
      </c>
      <c r="X2527">
        <v>621</v>
      </c>
      <c r="Y2527" s="4">
        <v>55.8</v>
      </c>
      <c r="AB2527" s="4">
        <f t="shared" si="750"/>
        <v>0</v>
      </c>
      <c r="AC2527" s="3">
        <v>0</v>
      </c>
      <c r="AD2527" s="4">
        <f t="shared" si="751"/>
        <v>1.4202435599313007E-2</v>
      </c>
      <c r="AE2527">
        <f t="shared" si="752"/>
        <v>96</v>
      </c>
      <c r="AG2527">
        <v>96</v>
      </c>
      <c r="AH2527" s="4">
        <f t="shared" si="753"/>
        <v>11.21</v>
      </c>
      <c r="AJ2527">
        <v>11.21</v>
      </c>
      <c r="AK2527" s="4">
        <f t="shared" si="754"/>
        <v>1.2963684854603884E-2</v>
      </c>
      <c r="AL2527">
        <f t="shared" si="755"/>
        <v>96</v>
      </c>
      <c r="AN2527">
        <v>96</v>
      </c>
      <c r="AO2527" s="4">
        <f t="shared" si="756"/>
        <v>0.1</v>
      </c>
      <c r="AQ2527">
        <v>0.1</v>
      </c>
      <c r="AR2527" s="4">
        <f t="shared" si="757"/>
        <v>10972.078698625</v>
      </c>
      <c r="AT2527">
        <v>87998.444680000001</v>
      </c>
      <c r="AU2527">
        <v>87998.444680000001</v>
      </c>
      <c r="AV2527" s="4">
        <f t="shared" si="758"/>
        <v>7912398</v>
      </c>
      <c r="AX2527">
        <v>7912398</v>
      </c>
      <c r="AY2527">
        <v>7912398</v>
      </c>
      <c r="AZ2527" s="4">
        <f t="shared" si="759"/>
        <v>0.5</v>
      </c>
      <c r="BB2527">
        <v>0.5</v>
      </c>
      <c r="BC2527" s="4">
        <f t="shared" si="760"/>
        <v>0.3</v>
      </c>
      <c r="BE2527">
        <v>0.3</v>
      </c>
      <c r="BF2527" s="4">
        <v>0.93200000000000005</v>
      </c>
      <c r="BG2527" s="4">
        <v>15.6</v>
      </c>
      <c r="BH2527" s="4">
        <f t="shared" si="742"/>
        <v>82.6</v>
      </c>
      <c r="BJ2527">
        <v>82.6</v>
      </c>
    </row>
    <row r="2528" spans="1:62" x14ac:dyDescent="0.25">
      <c r="A2528" s="4" t="s">
        <v>188</v>
      </c>
      <c r="B2528" s="4">
        <v>2010</v>
      </c>
      <c r="C2528" s="4">
        <v>0</v>
      </c>
      <c r="E2528" s="4">
        <f t="shared" si="743"/>
        <v>2.2035997814904384E-3</v>
      </c>
      <c r="F2528">
        <v>57</v>
      </c>
      <c r="H2528" s="4">
        <f t="shared" si="744"/>
        <v>1.3615888411902125E-2</v>
      </c>
      <c r="I2528">
        <f t="shared" si="745"/>
        <v>0</v>
      </c>
      <c r="K2528">
        <v>0</v>
      </c>
      <c r="L2528" s="4">
        <v>10.01</v>
      </c>
      <c r="M2528">
        <f t="shared" si="746"/>
        <v>1.5322470252983954E-4</v>
      </c>
      <c r="O2528" s="4">
        <f t="shared" si="747"/>
        <v>1096.807346997125</v>
      </c>
      <c r="Q2528">
        <v>2198.5908650000001</v>
      </c>
      <c r="S2528" s="4">
        <f t="shared" si="748"/>
        <v>8.675140700055771E-5</v>
      </c>
      <c r="W2528" s="4">
        <f t="shared" si="749"/>
        <v>77</v>
      </c>
      <c r="X2528">
        <v>77</v>
      </c>
      <c r="Y2528" s="4">
        <v>55.4</v>
      </c>
      <c r="AB2528" s="4">
        <f t="shared" si="750"/>
        <v>0</v>
      </c>
      <c r="AC2528" s="3">
        <v>0</v>
      </c>
      <c r="AD2528" s="4">
        <f t="shared" si="751"/>
        <v>1.418256066740073E-2</v>
      </c>
      <c r="AE2528">
        <f t="shared" si="752"/>
        <v>96</v>
      </c>
      <c r="AG2528">
        <v>96</v>
      </c>
      <c r="AH2528" s="4">
        <f t="shared" si="753"/>
        <v>11.7</v>
      </c>
      <c r="AJ2528">
        <v>11.7</v>
      </c>
      <c r="AK2528" s="4">
        <f t="shared" si="754"/>
        <v>1.3267363748905688E-2</v>
      </c>
      <c r="AL2528">
        <f t="shared" si="755"/>
        <v>95</v>
      </c>
      <c r="AN2528">
        <v>95</v>
      </c>
      <c r="AO2528" s="4">
        <f t="shared" si="756"/>
        <v>0.1</v>
      </c>
      <c r="AQ2528">
        <v>0.1</v>
      </c>
      <c r="AR2528" s="4">
        <f t="shared" si="757"/>
        <v>10972.078698625</v>
      </c>
      <c r="AT2528">
        <v>74276.718420000005</v>
      </c>
      <c r="AU2528">
        <v>74276.718420000005</v>
      </c>
      <c r="AV2528" s="4">
        <f t="shared" si="758"/>
        <v>782499</v>
      </c>
      <c r="AX2528">
        <v>782499</v>
      </c>
      <c r="AY2528">
        <v>782499</v>
      </c>
      <c r="AZ2528" s="4">
        <f t="shared" si="759"/>
        <v>0.5</v>
      </c>
      <c r="BB2528">
        <v>0.5</v>
      </c>
      <c r="BC2528" s="4">
        <f t="shared" si="760"/>
        <v>0.4</v>
      </c>
      <c r="BE2528">
        <v>0.4</v>
      </c>
      <c r="BF2528" s="4">
        <v>0.92</v>
      </c>
      <c r="BG2528" s="4">
        <v>15.4</v>
      </c>
      <c r="BH2528" s="4">
        <f t="shared" si="742"/>
        <v>82.3</v>
      </c>
      <c r="BJ2528">
        <v>82.3</v>
      </c>
    </row>
    <row r="2529" spans="1:62" x14ac:dyDescent="0.25">
      <c r="A2529" s="4" t="s">
        <v>188</v>
      </c>
      <c r="B2529" s="4">
        <v>2009</v>
      </c>
      <c r="C2529" s="4">
        <v>0</v>
      </c>
      <c r="E2529" s="4">
        <f t="shared" si="743"/>
        <v>1.4191278131587377E-3</v>
      </c>
      <c r="F2529">
        <v>6</v>
      </c>
      <c r="H2529" s="4">
        <f t="shared" si="744"/>
        <v>1.3615888411902125E-2</v>
      </c>
      <c r="I2529">
        <f t="shared" si="745"/>
        <v>0</v>
      </c>
      <c r="K2529">
        <v>0</v>
      </c>
      <c r="L2529" s="4">
        <v>10.15</v>
      </c>
      <c r="M2529">
        <f t="shared" si="746"/>
        <v>3.702929575093714E-15</v>
      </c>
      <c r="O2529" s="4">
        <f t="shared" si="747"/>
        <v>1096.807346997125</v>
      </c>
      <c r="Q2529">
        <v>14714.82588</v>
      </c>
      <c r="S2529" s="4">
        <f t="shared" si="748"/>
        <v>8.675140700055771E-5</v>
      </c>
      <c r="W2529" s="4">
        <f t="shared" si="749"/>
        <v>900.625</v>
      </c>
      <c r="X2529">
        <v>958</v>
      </c>
      <c r="Y2529" s="4">
        <v>55</v>
      </c>
      <c r="AB2529" s="4">
        <f t="shared" si="750"/>
        <v>0</v>
      </c>
      <c r="AC2529" s="3">
        <v>0</v>
      </c>
      <c r="AD2529" s="4">
        <f t="shared" si="751"/>
        <v>1.4162647361939087E-2</v>
      </c>
      <c r="AE2529">
        <f t="shared" si="752"/>
        <v>96</v>
      </c>
      <c r="AG2529">
        <v>96</v>
      </c>
      <c r="AH2529" s="4">
        <f t="shared" si="753"/>
        <v>11</v>
      </c>
      <c r="AJ2529">
        <v>11</v>
      </c>
      <c r="AK2529" s="4">
        <f t="shared" si="754"/>
        <v>1.3249171853678604E-2</v>
      </c>
      <c r="AL2529">
        <f t="shared" si="755"/>
        <v>95</v>
      </c>
      <c r="AN2529">
        <v>95</v>
      </c>
      <c r="AO2529" s="4">
        <f t="shared" si="756"/>
        <v>0.1</v>
      </c>
      <c r="AQ2529">
        <v>0.1</v>
      </c>
      <c r="AR2529" s="4">
        <f t="shared" si="757"/>
        <v>10972.078698625</v>
      </c>
      <c r="AT2529">
        <v>69672.471000000005</v>
      </c>
      <c r="AU2529">
        <v>69672.471000000005</v>
      </c>
      <c r="AV2529" s="4">
        <f t="shared" si="758"/>
        <v>7743831</v>
      </c>
      <c r="AX2529">
        <v>7743831</v>
      </c>
      <c r="AY2529">
        <v>7743831</v>
      </c>
      <c r="AZ2529" s="4">
        <f t="shared" si="759"/>
        <v>0.5</v>
      </c>
      <c r="BB2529">
        <v>0.5</v>
      </c>
      <c r="BC2529" s="4">
        <f t="shared" si="760"/>
        <v>0.4</v>
      </c>
      <c r="BE2529">
        <v>0.4</v>
      </c>
      <c r="BF2529" s="4">
        <v>0.91600000000000004</v>
      </c>
      <c r="BG2529" s="4">
        <v>15.3</v>
      </c>
      <c r="BH2529" s="4">
        <f t="shared" si="742"/>
        <v>82.1</v>
      </c>
      <c r="BJ2529">
        <v>82.1</v>
      </c>
    </row>
    <row r="2530" spans="1:62" x14ac:dyDescent="0.25">
      <c r="A2530" s="4" t="s">
        <v>188</v>
      </c>
      <c r="B2530" s="4">
        <v>2008</v>
      </c>
      <c r="C2530" s="4">
        <v>0</v>
      </c>
      <c r="E2530" s="4">
        <f t="shared" si="743"/>
        <v>1.4191278131587377E-3</v>
      </c>
      <c r="F2530">
        <v>6</v>
      </c>
      <c r="H2530" s="4">
        <f t="shared" si="744"/>
        <v>1.3615888411902125E-2</v>
      </c>
      <c r="I2530">
        <f t="shared" si="745"/>
        <v>0</v>
      </c>
      <c r="K2530">
        <v>0</v>
      </c>
      <c r="L2530" s="4">
        <v>10.29</v>
      </c>
      <c r="M2530">
        <f t="shared" si="746"/>
        <v>1.5957318528924815E-4</v>
      </c>
      <c r="O2530" s="4">
        <f t="shared" si="747"/>
        <v>1096.807346997125</v>
      </c>
      <c r="Q2530">
        <v>2084.2555349999998</v>
      </c>
      <c r="S2530" s="4">
        <f t="shared" si="748"/>
        <v>8.675140700055771E-5</v>
      </c>
      <c r="W2530" s="4">
        <f t="shared" si="749"/>
        <v>900.625</v>
      </c>
      <c r="X2530">
        <v>2022</v>
      </c>
      <c r="Y2530" s="4">
        <v>54.6</v>
      </c>
      <c r="AB2530" s="4">
        <f t="shared" si="750"/>
        <v>0</v>
      </c>
      <c r="AC2530" s="3">
        <v>0</v>
      </c>
      <c r="AD2530" s="4">
        <f t="shared" si="751"/>
        <v>1.4142695417087847E-2</v>
      </c>
      <c r="AE2530">
        <f t="shared" si="752"/>
        <v>96</v>
      </c>
      <c r="AG2530">
        <v>96</v>
      </c>
      <c r="AH2530" s="4">
        <f t="shared" si="753"/>
        <v>1.29</v>
      </c>
      <c r="AJ2530">
        <v>1.29</v>
      </c>
      <c r="AK2530" s="4">
        <f t="shared" si="754"/>
        <v>1.3230947003109587E-2</v>
      </c>
      <c r="AL2530">
        <f t="shared" si="755"/>
        <v>95</v>
      </c>
      <c r="AN2530">
        <v>95</v>
      </c>
      <c r="AO2530" s="4">
        <f t="shared" si="756"/>
        <v>0.1</v>
      </c>
      <c r="AQ2530">
        <v>0.1</v>
      </c>
      <c r="AR2530" s="4">
        <f t="shared" si="757"/>
        <v>10972.078698625</v>
      </c>
      <c r="AT2530">
        <v>72119.568700000003</v>
      </c>
      <c r="AU2530">
        <v>72119.568700000003</v>
      </c>
      <c r="AV2530" s="4">
        <f t="shared" si="758"/>
        <v>7647675</v>
      </c>
      <c r="AX2530">
        <v>7647675</v>
      </c>
      <c r="AY2530">
        <v>7647675</v>
      </c>
      <c r="AZ2530" s="4">
        <f t="shared" si="759"/>
        <v>0.5</v>
      </c>
      <c r="BB2530">
        <v>0.5</v>
      </c>
      <c r="BC2530" s="4">
        <f t="shared" si="760"/>
        <v>0.4</v>
      </c>
      <c r="BE2530">
        <v>0.4</v>
      </c>
      <c r="BF2530" s="4">
        <v>0.91400000000000003</v>
      </c>
      <c r="BG2530" s="4">
        <v>15.3</v>
      </c>
      <c r="BH2530" s="4">
        <f t="shared" si="742"/>
        <v>82</v>
      </c>
      <c r="BJ2530">
        <v>82</v>
      </c>
    </row>
    <row r="2531" spans="1:62" x14ac:dyDescent="0.25">
      <c r="A2531" s="4" t="s">
        <v>188</v>
      </c>
      <c r="B2531" s="4">
        <v>2007</v>
      </c>
      <c r="C2531" s="4">
        <v>0</v>
      </c>
      <c r="E2531" s="4">
        <f t="shared" si="743"/>
        <v>2.2951399768368643E-3</v>
      </c>
      <c r="F2531">
        <v>63</v>
      </c>
      <c r="H2531" s="4">
        <f t="shared" si="744"/>
        <v>1.3615888411902125E-2</v>
      </c>
      <c r="I2531">
        <f t="shared" si="745"/>
        <v>0</v>
      </c>
      <c r="K2531">
        <v>0</v>
      </c>
      <c r="L2531" s="4">
        <v>10.44</v>
      </c>
      <c r="M2531">
        <f t="shared" si="746"/>
        <v>2.9250109262217308E-11</v>
      </c>
      <c r="O2531" s="4">
        <f t="shared" si="747"/>
        <v>1096.807346997125</v>
      </c>
      <c r="Q2531">
        <v>11892.334290000001</v>
      </c>
      <c r="S2531" s="4">
        <f t="shared" si="748"/>
        <v>8.675140700055771E-5</v>
      </c>
      <c r="W2531" s="4">
        <f t="shared" si="749"/>
        <v>900.625</v>
      </c>
      <c r="X2531">
        <v>1015</v>
      </c>
      <c r="Y2531" s="4">
        <v>54.1</v>
      </c>
      <c r="AB2531" s="4">
        <f t="shared" si="750"/>
        <v>0</v>
      </c>
      <c r="AC2531" s="3">
        <v>0</v>
      </c>
      <c r="AD2531" s="4">
        <f t="shared" si="751"/>
        <v>1.4857749305665274E-2</v>
      </c>
      <c r="AE2531">
        <f t="shared" si="752"/>
        <v>94</v>
      </c>
      <c r="AG2531">
        <v>94</v>
      </c>
      <c r="AH2531" s="4">
        <f t="shared" si="753"/>
        <v>1.21</v>
      </c>
      <c r="AJ2531">
        <v>1.21</v>
      </c>
      <c r="AK2531" s="4">
        <f t="shared" si="754"/>
        <v>1.3520815718138911E-2</v>
      </c>
      <c r="AL2531">
        <f t="shared" si="755"/>
        <v>94</v>
      </c>
      <c r="AN2531">
        <v>94</v>
      </c>
      <c r="AO2531" s="4">
        <f t="shared" si="756"/>
        <v>0.1</v>
      </c>
      <c r="AQ2531">
        <v>0.1</v>
      </c>
      <c r="AR2531" s="4">
        <f t="shared" si="757"/>
        <v>10972.078698625</v>
      </c>
      <c r="AT2531">
        <v>63223.467779999999</v>
      </c>
      <c r="AU2531">
        <v>63223.467779999999</v>
      </c>
      <c r="AV2531" s="4">
        <f t="shared" si="758"/>
        <v>7551117</v>
      </c>
      <c r="AX2531">
        <v>7551117</v>
      </c>
      <c r="AY2531">
        <v>7551117</v>
      </c>
      <c r="AZ2531" s="4">
        <f t="shared" si="759"/>
        <v>0.5</v>
      </c>
      <c r="BB2531">
        <v>0.5</v>
      </c>
      <c r="BC2531" s="4">
        <f t="shared" si="760"/>
        <v>0.4</v>
      </c>
      <c r="BE2531">
        <v>0.4</v>
      </c>
      <c r="BF2531" s="4">
        <v>0.91100000000000003</v>
      </c>
      <c r="BG2531" s="4">
        <v>15.3</v>
      </c>
      <c r="BH2531" s="4">
        <f t="shared" si="742"/>
        <v>81.7</v>
      </c>
      <c r="BJ2531">
        <v>81.7</v>
      </c>
    </row>
    <row r="2532" spans="1:62" x14ac:dyDescent="0.25">
      <c r="A2532" s="4" t="s">
        <v>188</v>
      </c>
      <c r="B2532" s="4">
        <v>2006</v>
      </c>
      <c r="C2532" s="4">
        <v>0</v>
      </c>
      <c r="E2532" s="4">
        <f t="shared" si="743"/>
        <v>2.3252862899094226E-3</v>
      </c>
      <c r="F2532">
        <v>65</v>
      </c>
      <c r="H2532" s="4">
        <f t="shared" si="744"/>
        <v>1.3615888411902125E-2</v>
      </c>
      <c r="I2532">
        <f t="shared" si="745"/>
        <v>0</v>
      </c>
      <c r="K2532">
        <v>0</v>
      </c>
      <c r="L2532" s="4">
        <v>10.24</v>
      </c>
      <c r="M2532">
        <f t="shared" si="746"/>
        <v>9.1324820731525847E-10</v>
      </c>
      <c r="O2532" s="4">
        <f t="shared" si="747"/>
        <v>1096.807346997125</v>
      </c>
      <c r="Q2532">
        <v>10598.08187</v>
      </c>
      <c r="S2532" s="4">
        <f t="shared" si="748"/>
        <v>8.675140700055771E-5</v>
      </c>
      <c r="W2532" s="4">
        <f t="shared" si="749"/>
        <v>0</v>
      </c>
      <c r="X2532">
        <v>0</v>
      </c>
      <c r="Y2532" s="4">
        <v>53.7</v>
      </c>
      <c r="AB2532" s="4">
        <f t="shared" si="750"/>
        <v>0</v>
      </c>
      <c r="AC2532" s="3">
        <v>0</v>
      </c>
      <c r="AD2532" s="4">
        <f t="shared" si="751"/>
        <v>1.48379542914599E-2</v>
      </c>
      <c r="AE2532">
        <f t="shared" si="752"/>
        <v>94</v>
      </c>
      <c r="AG2532">
        <v>94</v>
      </c>
      <c r="AH2532" s="4">
        <f t="shared" si="753"/>
        <v>1.39</v>
      </c>
      <c r="AJ2532">
        <v>1.39</v>
      </c>
      <c r="AK2532" s="4">
        <f t="shared" si="754"/>
        <v>1.3502612330059088E-2</v>
      </c>
      <c r="AL2532">
        <f t="shared" si="755"/>
        <v>94</v>
      </c>
      <c r="AN2532">
        <v>94</v>
      </c>
      <c r="AO2532" s="4">
        <f t="shared" si="756"/>
        <v>0.1</v>
      </c>
      <c r="AQ2532">
        <v>0.1</v>
      </c>
      <c r="AR2532" s="4">
        <f t="shared" si="757"/>
        <v>10972.078698625</v>
      </c>
      <c r="AT2532">
        <v>57348.927880000003</v>
      </c>
      <c r="AU2532">
        <v>57348.927880000003</v>
      </c>
      <c r="AV2532" s="4">
        <f t="shared" si="758"/>
        <v>7483934</v>
      </c>
      <c r="AX2532">
        <v>7483934</v>
      </c>
      <c r="AY2532">
        <v>7483934</v>
      </c>
      <c r="AZ2532" s="4">
        <f t="shared" si="759"/>
        <v>0.6</v>
      </c>
      <c r="BB2532">
        <v>0.6</v>
      </c>
      <c r="BC2532" s="4">
        <f t="shared" si="760"/>
        <v>0.4</v>
      </c>
      <c r="BE2532">
        <v>0.4</v>
      </c>
      <c r="BF2532" s="4">
        <v>0.90400000000000003</v>
      </c>
      <c r="BG2532" s="4">
        <v>15.2</v>
      </c>
      <c r="BH2532" s="4">
        <f t="shared" si="742"/>
        <v>81.5</v>
      </c>
      <c r="BJ2532">
        <v>81.5</v>
      </c>
    </row>
    <row r="2533" spans="1:62" x14ac:dyDescent="0.25">
      <c r="A2533" s="4" t="s">
        <v>188</v>
      </c>
      <c r="B2533" s="4">
        <v>2005</v>
      </c>
      <c r="C2533" s="4">
        <v>0</v>
      </c>
      <c r="E2533" s="4">
        <f t="shared" si="743"/>
        <v>2.3402803662103508E-3</v>
      </c>
      <c r="F2533">
        <v>66</v>
      </c>
      <c r="H2533" s="4">
        <f t="shared" si="744"/>
        <v>1.3615888411902125E-2</v>
      </c>
      <c r="I2533">
        <f t="shared" si="745"/>
        <v>0</v>
      </c>
      <c r="K2533">
        <v>0</v>
      </c>
      <c r="L2533" s="4">
        <v>10.15</v>
      </c>
      <c r="M2533">
        <f t="shared" si="746"/>
        <v>3.4079486372511665E-9</v>
      </c>
      <c r="O2533" s="4">
        <f t="shared" si="747"/>
        <v>1096.807346997125</v>
      </c>
      <c r="Q2533">
        <v>10055.34981</v>
      </c>
      <c r="S2533" s="4">
        <f t="shared" si="748"/>
        <v>8.675140700055771E-5</v>
      </c>
      <c r="W2533" s="4">
        <f t="shared" si="749"/>
        <v>60</v>
      </c>
      <c r="X2533">
        <v>60</v>
      </c>
      <c r="Y2533" s="4">
        <v>53.2</v>
      </c>
      <c r="AB2533" s="4">
        <f t="shared" si="750"/>
        <v>0</v>
      </c>
      <c r="AC2533" s="3">
        <v>0</v>
      </c>
      <c r="AD2533" s="4">
        <f t="shared" si="751"/>
        <v>1.4818126983010198E-2</v>
      </c>
      <c r="AE2533">
        <f t="shared" si="752"/>
        <v>94</v>
      </c>
      <c r="AG2533">
        <v>94</v>
      </c>
      <c r="AH2533" s="4">
        <f t="shared" si="753"/>
        <v>1.86</v>
      </c>
      <c r="AJ2533">
        <v>1.86</v>
      </c>
      <c r="AK2533" s="4">
        <f t="shared" si="754"/>
        <v>1.3484378234194776E-2</v>
      </c>
      <c r="AL2533">
        <f t="shared" si="755"/>
        <v>94</v>
      </c>
      <c r="AN2533">
        <v>94</v>
      </c>
      <c r="AO2533" s="4">
        <f t="shared" si="756"/>
        <v>0.1</v>
      </c>
      <c r="AQ2533">
        <v>0.1</v>
      </c>
      <c r="AR2533" s="4">
        <f t="shared" si="757"/>
        <v>10972.078698625</v>
      </c>
      <c r="AT2533">
        <v>54797.546629999997</v>
      </c>
      <c r="AU2533">
        <v>54797.546629999997</v>
      </c>
      <c r="AV2533" s="4">
        <f t="shared" si="758"/>
        <v>7437115</v>
      </c>
      <c r="AX2533">
        <v>7437115</v>
      </c>
      <c r="AY2533">
        <v>7437115</v>
      </c>
      <c r="AZ2533" s="4">
        <f t="shared" si="759"/>
        <v>0.6</v>
      </c>
      <c r="BB2533">
        <v>0.6</v>
      </c>
      <c r="BC2533" s="4">
        <f t="shared" si="760"/>
        <v>0.4</v>
      </c>
      <c r="BE2533">
        <v>0.4</v>
      </c>
      <c r="BF2533" s="4">
        <v>0.89900000000000002</v>
      </c>
      <c r="BG2533" s="4">
        <v>15.2</v>
      </c>
      <c r="BH2533" s="4">
        <f t="shared" si="742"/>
        <v>81.099999999999994</v>
      </c>
      <c r="BJ2533">
        <v>81.099999999999994</v>
      </c>
    </row>
    <row r="2534" spans="1:62" x14ac:dyDescent="0.25">
      <c r="A2534" s="4" t="s">
        <v>188</v>
      </c>
      <c r="B2534" s="4">
        <v>2004</v>
      </c>
      <c r="C2534" s="4">
        <v>0</v>
      </c>
      <c r="E2534" s="4">
        <f t="shared" si="743"/>
        <v>2.3849187575535691E-3</v>
      </c>
      <c r="F2534">
        <v>69</v>
      </c>
      <c r="H2534" s="4">
        <f t="shared" si="744"/>
        <v>1.3615888411902125E-2</v>
      </c>
      <c r="I2534">
        <f t="shared" si="745"/>
        <v>0</v>
      </c>
      <c r="K2534">
        <v>0</v>
      </c>
      <c r="L2534" s="4">
        <v>10.55</v>
      </c>
      <c r="M2534">
        <f t="shared" si="746"/>
        <v>1.2259625101002735E-8</v>
      </c>
      <c r="O2534" s="4">
        <f t="shared" si="747"/>
        <v>1096.807346997125</v>
      </c>
      <c r="Q2534">
        <v>9495.5405759999994</v>
      </c>
      <c r="S2534" s="4">
        <f t="shared" si="748"/>
        <v>8.675140700055771E-5</v>
      </c>
      <c r="W2534" s="4">
        <f t="shared" si="749"/>
        <v>39</v>
      </c>
      <c r="X2534">
        <v>39</v>
      </c>
      <c r="Y2534" s="4">
        <v>52.8</v>
      </c>
      <c r="AB2534" s="4">
        <f t="shared" si="750"/>
        <v>0</v>
      </c>
      <c r="AC2534" s="3">
        <v>0</v>
      </c>
      <c r="AD2534" s="4">
        <f t="shared" si="751"/>
        <v>1.4440363929586211E-2</v>
      </c>
      <c r="AE2534">
        <f t="shared" si="752"/>
        <v>95</v>
      </c>
      <c r="AG2534">
        <v>95</v>
      </c>
      <c r="AH2534" s="4">
        <f t="shared" si="753"/>
        <v>1.96</v>
      </c>
      <c r="AJ2534">
        <v>1.96</v>
      </c>
      <c r="AK2534" s="4">
        <f t="shared" si="754"/>
        <v>1.3759243526575598E-2</v>
      </c>
      <c r="AL2534">
        <f t="shared" si="755"/>
        <v>93</v>
      </c>
      <c r="AN2534">
        <v>93</v>
      </c>
      <c r="AO2534" s="4">
        <f t="shared" si="756"/>
        <v>0.1</v>
      </c>
      <c r="AQ2534">
        <v>0.1</v>
      </c>
      <c r="AR2534" s="4">
        <f t="shared" si="757"/>
        <v>10972.078698625</v>
      </c>
      <c r="AT2534">
        <v>53255.976309999998</v>
      </c>
      <c r="AU2534">
        <v>53255.976309999998</v>
      </c>
      <c r="AV2534" s="4">
        <f t="shared" si="758"/>
        <v>7389625</v>
      </c>
      <c r="AX2534">
        <v>7389625</v>
      </c>
      <c r="AY2534">
        <v>7389625</v>
      </c>
      <c r="AZ2534" s="4">
        <f t="shared" si="759"/>
        <v>0.6</v>
      </c>
      <c r="BB2534">
        <v>0.6</v>
      </c>
      <c r="BC2534" s="4">
        <f t="shared" si="760"/>
        <v>0.4</v>
      </c>
      <c r="BE2534">
        <v>0.4</v>
      </c>
      <c r="BF2534" s="4">
        <v>0.89500000000000002</v>
      </c>
      <c r="BG2534" s="4">
        <v>15.1</v>
      </c>
      <c r="BH2534" s="4">
        <f t="shared" si="742"/>
        <v>81</v>
      </c>
      <c r="BJ2534">
        <v>81</v>
      </c>
    </row>
    <row r="2535" spans="1:62" x14ac:dyDescent="0.25">
      <c r="A2535" s="4" t="s">
        <v>188</v>
      </c>
      <c r="B2535" s="4">
        <v>2003</v>
      </c>
      <c r="C2535" s="4">
        <v>0</v>
      </c>
      <c r="E2535" s="4">
        <f t="shared" si="743"/>
        <v>2.4289930841743658E-3</v>
      </c>
      <c r="F2535">
        <v>72</v>
      </c>
      <c r="H2535" s="4">
        <f t="shared" si="744"/>
        <v>1.3615888411902125E-2</v>
      </c>
      <c r="I2535">
        <f t="shared" si="745"/>
        <v>0</v>
      </c>
      <c r="K2535">
        <v>0</v>
      </c>
      <c r="L2535" s="4">
        <v>10.82</v>
      </c>
      <c r="M2535">
        <f t="shared" si="746"/>
        <v>2.0040920604295605E-4</v>
      </c>
      <c r="O2535" s="4">
        <f t="shared" si="747"/>
        <v>842.27680869999995</v>
      </c>
      <c r="Q2535">
        <v>842.27680869999995</v>
      </c>
      <c r="S2535" s="4">
        <f t="shared" si="748"/>
        <v>8.675140700055771E-5</v>
      </c>
      <c r="W2535" s="4">
        <f t="shared" si="749"/>
        <v>574</v>
      </c>
      <c r="X2535">
        <v>574</v>
      </c>
      <c r="Y2535" s="4">
        <v>52.3</v>
      </c>
      <c r="AB2535" s="4">
        <f t="shared" si="750"/>
        <v>0</v>
      </c>
      <c r="AC2535" s="3">
        <v>0</v>
      </c>
      <c r="AD2535" s="4">
        <f t="shared" si="751"/>
        <v>1.442039009768656E-2</v>
      </c>
      <c r="AE2535">
        <f t="shared" si="752"/>
        <v>95</v>
      </c>
      <c r="AG2535">
        <v>95</v>
      </c>
      <c r="AH2535" s="4">
        <f t="shared" si="753"/>
        <v>1.93</v>
      </c>
      <c r="AJ2535">
        <v>1.93</v>
      </c>
      <c r="AK2535" s="4">
        <f t="shared" si="754"/>
        <v>1.3740980942998322E-2</v>
      </c>
      <c r="AL2535">
        <f t="shared" si="755"/>
        <v>93</v>
      </c>
      <c r="AN2535">
        <v>93</v>
      </c>
      <c r="AO2535" s="4">
        <f t="shared" si="756"/>
        <v>0.1</v>
      </c>
      <c r="AQ2535">
        <v>0.1</v>
      </c>
      <c r="AR2535" s="4">
        <f t="shared" si="757"/>
        <v>4796.5649700000004</v>
      </c>
      <c r="AT2535">
        <v>4796.5649700000004</v>
      </c>
      <c r="AU2535">
        <v>4796.5649700000004</v>
      </c>
      <c r="AV2535" s="4">
        <f t="shared" si="758"/>
        <v>73391</v>
      </c>
      <c r="AX2535">
        <v>73391</v>
      </c>
      <c r="AY2535">
        <v>73391</v>
      </c>
      <c r="AZ2535" s="4">
        <f t="shared" si="759"/>
        <v>0.6</v>
      </c>
      <c r="BB2535">
        <v>0.6</v>
      </c>
      <c r="BC2535" s="4">
        <f t="shared" si="760"/>
        <v>0.5</v>
      </c>
      <c r="BE2535">
        <v>0.5</v>
      </c>
      <c r="BF2535" s="4">
        <v>0.88900000000000001</v>
      </c>
      <c r="BG2535" s="4">
        <v>15</v>
      </c>
      <c r="BH2535" s="4">
        <f t="shared" si="742"/>
        <v>85</v>
      </c>
      <c r="BJ2535">
        <v>85</v>
      </c>
    </row>
    <row r="2536" spans="1:62" x14ac:dyDescent="0.25">
      <c r="A2536" s="4" t="s">
        <v>188</v>
      </c>
      <c r="B2536" s="4">
        <v>2002</v>
      </c>
      <c r="C2536" s="4">
        <v>0</v>
      </c>
      <c r="E2536" s="4">
        <f t="shared" si="743"/>
        <v>2.458031867580228E-3</v>
      </c>
      <c r="F2536">
        <v>74</v>
      </c>
      <c r="H2536" s="4">
        <f t="shared" si="744"/>
        <v>1.3615888411902125E-2</v>
      </c>
      <c r="I2536">
        <f t="shared" si="745"/>
        <v>0</v>
      </c>
      <c r="K2536">
        <v>0</v>
      </c>
      <c r="L2536" s="4">
        <v>10.85</v>
      </c>
      <c r="M2536">
        <f t="shared" si="746"/>
        <v>1.7682488219567642E-6</v>
      </c>
      <c r="O2536" s="4">
        <f t="shared" si="747"/>
        <v>1096.807346997125</v>
      </c>
      <c r="Q2536">
        <v>6853.6284939999996</v>
      </c>
      <c r="S2536" s="4">
        <f t="shared" si="748"/>
        <v>8.675140700055771E-5</v>
      </c>
      <c r="W2536" s="4">
        <f t="shared" si="749"/>
        <v>0</v>
      </c>
      <c r="X2536">
        <v>0</v>
      </c>
      <c r="Y2536" s="4">
        <v>51.8</v>
      </c>
      <c r="AB2536" s="4">
        <f t="shared" si="750"/>
        <v>0</v>
      </c>
      <c r="AC2536" s="3">
        <v>0</v>
      </c>
      <c r="AD2536" s="4">
        <f t="shared" si="751"/>
        <v>1.4400380197674711E-2</v>
      </c>
      <c r="AE2536">
        <f t="shared" si="752"/>
        <v>95</v>
      </c>
      <c r="AG2536">
        <v>95</v>
      </c>
      <c r="AH2536" s="4">
        <f t="shared" si="753"/>
        <v>1.61</v>
      </c>
      <c r="AJ2536">
        <v>1.61</v>
      </c>
      <c r="AK2536" s="4">
        <f t="shared" si="754"/>
        <v>1.372268941811945E-2</v>
      </c>
      <c r="AL2536">
        <f t="shared" si="755"/>
        <v>93</v>
      </c>
      <c r="AN2536">
        <v>93</v>
      </c>
      <c r="AO2536" s="4">
        <f t="shared" si="756"/>
        <v>0.1</v>
      </c>
      <c r="AQ2536">
        <v>0.1</v>
      </c>
      <c r="AR2536" s="4">
        <f t="shared" si="757"/>
        <v>10972.078698625</v>
      </c>
      <c r="AT2536">
        <v>41336.721920000004</v>
      </c>
      <c r="AU2536">
        <v>41336.721920000004</v>
      </c>
      <c r="AV2536" s="4">
        <f t="shared" si="758"/>
        <v>7284753</v>
      </c>
      <c r="AX2536">
        <v>7284753</v>
      </c>
      <c r="AY2536">
        <v>7284753</v>
      </c>
      <c r="AZ2536" s="4">
        <f t="shared" si="759"/>
        <v>0.6</v>
      </c>
      <c r="BB2536">
        <v>0.6</v>
      </c>
      <c r="BC2536" s="4">
        <f t="shared" si="760"/>
        <v>0.5</v>
      </c>
      <c r="BE2536">
        <v>0.5</v>
      </c>
      <c r="BF2536" s="4">
        <v>0.89</v>
      </c>
      <c r="BG2536" s="4">
        <v>15.2</v>
      </c>
      <c r="BH2536" s="4">
        <f t="shared" si="742"/>
        <v>84</v>
      </c>
      <c r="BJ2536">
        <v>84</v>
      </c>
    </row>
    <row r="2537" spans="1:62" x14ac:dyDescent="0.25">
      <c r="A2537" s="4" t="s">
        <v>188</v>
      </c>
      <c r="B2537" s="4">
        <v>2001</v>
      </c>
      <c r="C2537" s="4">
        <v>0</v>
      </c>
      <c r="E2537" s="4">
        <f t="shared" si="743"/>
        <v>2.4724411088425172E-3</v>
      </c>
      <c r="F2537">
        <v>75</v>
      </c>
      <c r="H2537" s="4">
        <f t="shared" si="744"/>
        <v>1.3615888411902125E-2</v>
      </c>
      <c r="I2537">
        <f t="shared" si="745"/>
        <v>0</v>
      </c>
      <c r="K2537">
        <v>0</v>
      </c>
      <c r="L2537" s="4">
        <v>11.12</v>
      </c>
      <c r="M2537">
        <f t="shared" si="746"/>
        <v>3.1046962010809012E-6</v>
      </c>
      <c r="O2537" s="4">
        <f t="shared" si="747"/>
        <v>1096.807346997125</v>
      </c>
      <c r="Q2537">
        <v>6478.3461349999998</v>
      </c>
      <c r="S2537" s="4">
        <f t="shared" si="748"/>
        <v>8.675140700055771E-5</v>
      </c>
      <c r="W2537" s="4">
        <f t="shared" si="749"/>
        <v>700</v>
      </c>
      <c r="X2537">
        <v>700</v>
      </c>
      <c r="Y2537" s="4">
        <v>51.3</v>
      </c>
      <c r="AB2537" s="4">
        <f t="shared" si="750"/>
        <v>0</v>
      </c>
      <c r="AC2537" s="3">
        <v>0</v>
      </c>
      <c r="AD2537" s="4">
        <f t="shared" si="751"/>
        <v>1.438033399634178E-2</v>
      </c>
      <c r="AE2537">
        <f t="shared" si="752"/>
        <v>95</v>
      </c>
      <c r="AG2537">
        <v>95</v>
      </c>
      <c r="AH2537" s="4">
        <f t="shared" si="753"/>
        <v>1.28</v>
      </c>
      <c r="AJ2537">
        <v>1.28</v>
      </c>
      <c r="AK2537" s="4">
        <f t="shared" si="754"/>
        <v>1.3704368791925402E-2</v>
      </c>
      <c r="AL2537">
        <f t="shared" si="755"/>
        <v>93</v>
      </c>
      <c r="AN2537">
        <v>93</v>
      </c>
      <c r="AO2537" s="4">
        <f t="shared" si="756"/>
        <v>0.1</v>
      </c>
      <c r="AQ2537">
        <v>0.1</v>
      </c>
      <c r="AR2537" s="4">
        <f t="shared" si="757"/>
        <v>10972.078698625</v>
      </c>
      <c r="AT2537">
        <v>38538.644469999999</v>
      </c>
      <c r="AU2537">
        <v>38538.644469999999</v>
      </c>
      <c r="AV2537" s="4">
        <f t="shared" si="758"/>
        <v>7229854</v>
      </c>
      <c r="AX2537">
        <v>7229854</v>
      </c>
      <c r="AY2537">
        <v>7229854</v>
      </c>
      <c r="AZ2537" s="4">
        <f t="shared" si="759"/>
        <v>0.7</v>
      </c>
      <c r="BB2537">
        <v>0.7</v>
      </c>
      <c r="BC2537" s="4">
        <f t="shared" si="760"/>
        <v>0.5</v>
      </c>
      <c r="BE2537">
        <v>0.5</v>
      </c>
      <c r="BF2537" s="4">
        <v>0.88800000000000001</v>
      </c>
      <c r="BG2537" s="4">
        <v>15.2</v>
      </c>
      <c r="BH2537" s="4">
        <f t="shared" si="742"/>
        <v>82</v>
      </c>
      <c r="BJ2537">
        <v>82</v>
      </c>
    </row>
    <row r="2538" spans="1:62" x14ac:dyDescent="0.25">
      <c r="A2538" s="4" t="s">
        <v>188</v>
      </c>
      <c r="B2538" s="4">
        <v>2000</v>
      </c>
      <c r="C2538" s="4">
        <v>0</v>
      </c>
      <c r="E2538" s="4">
        <f t="shared" si="743"/>
        <v>2.5152005669432623E-3</v>
      </c>
      <c r="F2538">
        <v>78</v>
      </c>
      <c r="H2538" s="4">
        <f t="shared" si="744"/>
        <v>1.3615888411902125E-2</v>
      </c>
      <c r="I2538">
        <f t="shared" si="745"/>
        <v>0</v>
      </c>
      <c r="K2538">
        <v>0</v>
      </c>
      <c r="L2538" s="4">
        <v>11.26</v>
      </c>
      <c r="M2538">
        <f t="shared" si="746"/>
        <v>7.5049534765311739E-6</v>
      </c>
      <c r="O2538" s="4">
        <f t="shared" si="747"/>
        <v>1096.807346997125</v>
      </c>
      <c r="Q2538">
        <v>5834.5820460000004</v>
      </c>
      <c r="S2538" s="4">
        <f t="shared" si="748"/>
        <v>8.675140700055771E-5</v>
      </c>
      <c r="W2538" s="4">
        <f t="shared" si="749"/>
        <v>0</v>
      </c>
      <c r="X2538">
        <v>0</v>
      </c>
      <c r="Y2538" s="4">
        <v>5.8</v>
      </c>
      <c r="AB2538" s="4">
        <f t="shared" si="750"/>
        <v>0</v>
      </c>
      <c r="AC2538" s="3">
        <v>0</v>
      </c>
      <c r="AD2538" s="4">
        <f t="shared" si="751"/>
        <v>1.4360251257832964E-2</v>
      </c>
      <c r="AE2538">
        <f t="shared" si="752"/>
        <v>95</v>
      </c>
      <c r="AG2538">
        <v>95</v>
      </c>
      <c r="AH2538" s="4">
        <f t="shared" si="753"/>
        <v>9.91</v>
      </c>
      <c r="AJ2538">
        <v>9.91</v>
      </c>
      <c r="AK2538" s="4">
        <f t="shared" si="754"/>
        <v>1.3686018902807427E-2</v>
      </c>
      <c r="AL2538">
        <f t="shared" si="755"/>
        <v>93</v>
      </c>
      <c r="AN2538">
        <v>93</v>
      </c>
      <c r="AO2538" s="4">
        <f t="shared" si="756"/>
        <v>0.1</v>
      </c>
      <c r="AQ2538">
        <v>0.1</v>
      </c>
      <c r="AR2538" s="4">
        <f t="shared" si="757"/>
        <v>10972.078698625</v>
      </c>
      <c r="AT2538">
        <v>37813.234259999997</v>
      </c>
      <c r="AU2538">
        <v>37813.234259999997</v>
      </c>
      <c r="AV2538" s="4">
        <f t="shared" si="758"/>
        <v>718425</v>
      </c>
      <c r="AX2538">
        <v>718425</v>
      </c>
      <c r="AY2538">
        <v>718425</v>
      </c>
      <c r="AZ2538" s="4">
        <f t="shared" si="759"/>
        <v>0.7</v>
      </c>
      <c r="BB2538">
        <v>0.7</v>
      </c>
      <c r="BC2538" s="4">
        <f t="shared" si="760"/>
        <v>0.5</v>
      </c>
      <c r="BE2538">
        <v>0.5</v>
      </c>
      <c r="BF2538" s="4">
        <v>0.879</v>
      </c>
      <c r="BG2538" s="4">
        <v>15.1</v>
      </c>
      <c r="BH2538" s="4">
        <f t="shared" si="742"/>
        <v>79.7</v>
      </c>
      <c r="BJ2538">
        <v>79.7</v>
      </c>
    </row>
    <row r="2539" spans="1:62" x14ac:dyDescent="0.25">
      <c r="A2539" s="4" t="s">
        <v>189</v>
      </c>
      <c r="B2539" s="4">
        <v>2015</v>
      </c>
      <c r="C2539" s="4">
        <v>1</v>
      </c>
      <c r="E2539" s="4">
        <f t="shared" si="743"/>
        <v>1.8855457166512793E-3</v>
      </c>
      <c r="F2539">
        <v>293</v>
      </c>
      <c r="H2539" s="4">
        <f t="shared" si="744"/>
        <v>1.5903493034288323E-2</v>
      </c>
      <c r="I2539">
        <f t="shared" si="745"/>
        <v>6</v>
      </c>
      <c r="K2539">
        <v>6</v>
      </c>
      <c r="M2539">
        <f t="shared" si="746"/>
        <v>1.8731145170040577E-4</v>
      </c>
      <c r="O2539" s="4">
        <f t="shared" si="747"/>
        <v>0</v>
      </c>
      <c r="Q2539">
        <v>0</v>
      </c>
      <c r="S2539" s="4">
        <f t="shared" si="748"/>
        <v>4.4730486886273577E-3</v>
      </c>
      <c r="T2539">
        <v>41</v>
      </c>
      <c r="W2539" s="4">
        <f t="shared" si="749"/>
        <v>45</v>
      </c>
      <c r="X2539">
        <v>45</v>
      </c>
      <c r="Y2539" s="4">
        <v>57.1</v>
      </c>
      <c r="AB2539" s="4">
        <f t="shared" si="750"/>
        <v>8</v>
      </c>
      <c r="AC2539" s="3">
        <v>8</v>
      </c>
      <c r="AD2539" s="4">
        <f t="shared" si="751"/>
        <v>8.2532749466422044E-5</v>
      </c>
      <c r="AE2539">
        <f t="shared" si="752"/>
        <v>5</v>
      </c>
      <c r="AG2539">
        <v>5</v>
      </c>
      <c r="AH2539" s="4" t="e">
        <f t="shared" si="753"/>
        <v>#VALUE!</v>
      </c>
      <c r="AK2539" s="4">
        <f t="shared" si="754"/>
        <v>4.9504914813663483E-3</v>
      </c>
      <c r="AL2539">
        <f t="shared" si="755"/>
        <v>41</v>
      </c>
      <c r="AN2539">
        <v>41</v>
      </c>
      <c r="AO2539" s="4">
        <f t="shared" si="756"/>
        <v>0.1</v>
      </c>
      <c r="AQ2539">
        <v>0.1</v>
      </c>
      <c r="AR2539" s="4">
        <f t="shared" si="757"/>
        <v>1766.9475950000001</v>
      </c>
      <c r="AT2539">
        <v>1766.9475950000001</v>
      </c>
      <c r="AV2539" s="4">
        <f t="shared" si="758"/>
        <v>10715281.625</v>
      </c>
      <c r="AX2539">
        <v>18734987</v>
      </c>
      <c r="AY2539">
        <v>18734987</v>
      </c>
      <c r="AZ2539" s="4">
        <f t="shared" si="759"/>
        <v>6.3</v>
      </c>
      <c r="BB2539">
        <v>6.3</v>
      </c>
      <c r="BC2539" s="4">
        <f t="shared" si="760"/>
        <v>6.1</v>
      </c>
      <c r="BE2539">
        <v>6.1</v>
      </c>
      <c r="BF2539" s="4">
        <v>0.55300000000000005</v>
      </c>
      <c r="BG2539" s="4">
        <v>9</v>
      </c>
      <c r="BH2539" s="4">
        <f t="shared" si="742"/>
        <v>64.5</v>
      </c>
      <c r="BJ2539">
        <v>64.5</v>
      </c>
    </row>
    <row r="2540" spans="1:62" x14ac:dyDescent="0.25">
      <c r="A2540" s="4" t="s">
        <v>189</v>
      </c>
      <c r="B2540" s="4">
        <v>2014</v>
      </c>
      <c r="C2540" s="4">
        <v>1</v>
      </c>
      <c r="E2540" s="4">
        <f t="shared" si="743"/>
        <v>1.8699022547182056E-3</v>
      </c>
      <c r="F2540">
        <v>294</v>
      </c>
      <c r="H2540" s="4">
        <f t="shared" si="744"/>
        <v>1.6209398437253317E-2</v>
      </c>
      <c r="I2540">
        <f t="shared" si="745"/>
        <v>7</v>
      </c>
      <c r="K2540">
        <v>7</v>
      </c>
      <c r="L2540" s="4">
        <v>0.01</v>
      </c>
      <c r="M2540">
        <f t="shared" si="746"/>
        <v>1.8731145170040577E-4</v>
      </c>
      <c r="O2540" s="4">
        <f t="shared" si="747"/>
        <v>0</v>
      </c>
      <c r="Q2540">
        <v>0</v>
      </c>
      <c r="S2540" s="4">
        <f t="shared" si="748"/>
        <v>6.3644039902916215E-3</v>
      </c>
      <c r="T2540">
        <v>47</v>
      </c>
      <c r="W2540" s="4">
        <f t="shared" si="749"/>
        <v>594</v>
      </c>
      <c r="X2540">
        <v>594</v>
      </c>
      <c r="Y2540" s="4">
        <v>56.2</v>
      </c>
      <c r="AB2540" s="4">
        <f t="shared" si="750"/>
        <v>8</v>
      </c>
      <c r="AC2540" s="3">
        <v>8</v>
      </c>
      <c r="AD2540" s="4">
        <f t="shared" si="751"/>
        <v>7.6994962160265188E-3</v>
      </c>
      <c r="AE2540">
        <f t="shared" si="752"/>
        <v>52</v>
      </c>
      <c r="AG2540">
        <v>52</v>
      </c>
      <c r="AH2540" s="4">
        <f t="shared" si="753"/>
        <v>3.25</v>
      </c>
      <c r="AJ2540">
        <v>3.25</v>
      </c>
      <c r="AK2540" s="4">
        <f t="shared" si="754"/>
        <v>5.5226569255828334E-3</v>
      </c>
      <c r="AL2540">
        <f t="shared" si="755"/>
        <v>43</v>
      </c>
      <c r="AN2540">
        <v>43</v>
      </c>
      <c r="AO2540" s="4">
        <f t="shared" si="756"/>
        <v>0.1</v>
      </c>
      <c r="AQ2540">
        <v>0.1</v>
      </c>
      <c r="AR2540" s="4">
        <f t="shared" si="757"/>
        <v>1766.9475950000001</v>
      </c>
      <c r="AT2540">
        <v>1766.9475950000001</v>
      </c>
      <c r="AV2540" s="4">
        <f t="shared" si="758"/>
        <v>19239</v>
      </c>
      <c r="AX2540">
        <v>19239</v>
      </c>
      <c r="AY2540">
        <v>19239</v>
      </c>
      <c r="AZ2540" s="4">
        <f t="shared" si="759"/>
        <v>6.3</v>
      </c>
      <c r="BB2540">
        <v>6.3</v>
      </c>
      <c r="BC2540" s="4">
        <f t="shared" si="760"/>
        <v>6.1</v>
      </c>
      <c r="BE2540">
        <v>6.1</v>
      </c>
      <c r="BF2540" s="4">
        <v>0.57499999999999996</v>
      </c>
      <c r="BG2540" s="4">
        <v>9</v>
      </c>
      <c r="BH2540" s="4">
        <f t="shared" si="742"/>
        <v>64.400000000000006</v>
      </c>
      <c r="BJ2540">
        <v>64.400000000000006</v>
      </c>
    </row>
    <row r="2541" spans="1:62" x14ac:dyDescent="0.25">
      <c r="A2541" s="4" t="s">
        <v>189</v>
      </c>
      <c r="B2541" s="4">
        <v>2013</v>
      </c>
      <c r="C2541" s="4">
        <v>1</v>
      </c>
      <c r="E2541" s="4">
        <f t="shared" si="743"/>
        <v>1.8919165754279694E-3</v>
      </c>
      <c r="F2541">
        <v>37</v>
      </c>
      <c r="H2541" s="4">
        <f t="shared" si="744"/>
        <v>1.6209398437253317E-2</v>
      </c>
      <c r="I2541">
        <f t="shared" si="745"/>
        <v>7</v>
      </c>
      <c r="K2541">
        <v>7</v>
      </c>
      <c r="L2541" s="4">
        <v>0.01</v>
      </c>
      <c r="M2541">
        <f t="shared" si="746"/>
        <v>1.8731145170040577E-4</v>
      </c>
      <c r="O2541" s="4">
        <f t="shared" si="747"/>
        <v>0</v>
      </c>
      <c r="Q2541">
        <v>0</v>
      </c>
      <c r="S2541" s="4">
        <f t="shared" si="748"/>
        <v>1.4710108682517804E-2</v>
      </c>
      <c r="T2541">
        <v>71</v>
      </c>
      <c r="W2541" s="4">
        <f t="shared" si="749"/>
        <v>740</v>
      </c>
      <c r="X2541">
        <v>740</v>
      </c>
      <c r="Y2541" s="4">
        <v>55.2</v>
      </c>
      <c r="AB2541" s="4">
        <f t="shared" si="750"/>
        <v>9</v>
      </c>
      <c r="AC2541" s="3">
        <v>9</v>
      </c>
      <c r="AD2541" s="4">
        <f t="shared" si="751"/>
        <v>6.9880579524057555E-5</v>
      </c>
      <c r="AE2541">
        <f t="shared" si="752"/>
        <v>5</v>
      </c>
      <c r="AG2541">
        <v>5</v>
      </c>
      <c r="AH2541" s="4">
        <f t="shared" si="753"/>
        <v>3.25</v>
      </c>
      <c r="AJ2541">
        <v>3.25</v>
      </c>
      <c r="AK2541" s="4">
        <f t="shared" si="754"/>
        <v>4.8749465691906683E-3</v>
      </c>
      <c r="AL2541">
        <f t="shared" si="755"/>
        <v>41</v>
      </c>
      <c r="AN2541">
        <v>41</v>
      </c>
      <c r="AO2541" s="4">
        <f t="shared" si="756"/>
        <v>0.1</v>
      </c>
      <c r="AQ2541">
        <v>0.1</v>
      </c>
      <c r="AR2541" s="4">
        <f t="shared" si="757"/>
        <v>1766.9475950000001</v>
      </c>
      <c r="AT2541">
        <v>1766.9475950000001</v>
      </c>
      <c r="AV2541" s="4">
        <f t="shared" si="758"/>
        <v>1989141</v>
      </c>
      <c r="AX2541">
        <v>1989141</v>
      </c>
      <c r="AY2541">
        <v>1989141</v>
      </c>
      <c r="AZ2541" s="4">
        <f t="shared" si="759"/>
        <v>6.3</v>
      </c>
      <c r="BB2541">
        <v>6.3</v>
      </c>
      <c r="BC2541" s="4">
        <f t="shared" si="760"/>
        <v>6.1</v>
      </c>
      <c r="BE2541">
        <v>6.1</v>
      </c>
      <c r="BF2541" s="4">
        <v>0.63500000000000001</v>
      </c>
      <c r="BG2541" s="4">
        <v>13</v>
      </c>
      <c r="BH2541" s="4">
        <f t="shared" si="742"/>
        <v>63.6</v>
      </c>
      <c r="BJ2541">
        <v>63.6</v>
      </c>
    </row>
    <row r="2542" spans="1:62" x14ac:dyDescent="0.25">
      <c r="A2542" s="4" t="s">
        <v>189</v>
      </c>
      <c r="B2542" s="4">
        <v>2012</v>
      </c>
      <c r="C2542" s="4">
        <v>1</v>
      </c>
      <c r="E2542" s="4">
        <f t="shared" si="743"/>
        <v>1.8137911337390402E-3</v>
      </c>
      <c r="F2542">
        <v>32</v>
      </c>
      <c r="H2542" s="4">
        <f t="shared" si="744"/>
        <v>1.6209398437253317E-2</v>
      </c>
      <c r="I2542">
        <f t="shared" si="745"/>
        <v>7</v>
      </c>
      <c r="K2542">
        <v>7</v>
      </c>
      <c r="L2542" s="4">
        <v>0.01</v>
      </c>
      <c r="M2542">
        <f t="shared" si="746"/>
        <v>1.8731145170040577E-4</v>
      </c>
      <c r="O2542" s="4">
        <f t="shared" si="747"/>
        <v>0</v>
      </c>
      <c r="Q2542">
        <v>0</v>
      </c>
      <c r="S2542" s="4">
        <f t="shared" si="748"/>
        <v>5.0631288296820549E-3</v>
      </c>
      <c r="T2542">
        <v>43</v>
      </c>
      <c r="W2542" s="4">
        <f t="shared" si="749"/>
        <v>13</v>
      </c>
      <c r="X2542">
        <v>13</v>
      </c>
      <c r="Y2542" s="4">
        <v>54.2</v>
      </c>
      <c r="AB2542" s="4">
        <f t="shared" si="750"/>
        <v>9</v>
      </c>
      <c r="AC2542" s="3">
        <v>9</v>
      </c>
      <c r="AD2542" s="4">
        <f t="shared" si="751"/>
        <v>5.507874234958212E-3</v>
      </c>
      <c r="AE2542">
        <f t="shared" si="752"/>
        <v>47</v>
      </c>
      <c r="AG2542">
        <v>47</v>
      </c>
      <c r="AH2542" s="4">
        <f t="shared" si="753"/>
        <v>3.25</v>
      </c>
      <c r="AJ2542">
        <v>3.25</v>
      </c>
      <c r="AK2542" s="4">
        <f t="shared" si="754"/>
        <v>6.0918028886239118E-3</v>
      </c>
      <c r="AL2542">
        <f t="shared" si="755"/>
        <v>45</v>
      </c>
      <c r="AN2542">
        <v>45</v>
      </c>
      <c r="AO2542" s="4">
        <f t="shared" si="756"/>
        <v>0.1</v>
      </c>
      <c r="AQ2542">
        <v>0.1</v>
      </c>
      <c r="AR2542" s="4">
        <f t="shared" si="757"/>
        <v>1766.9475950000001</v>
      </c>
      <c r="AT2542">
        <v>1766.9475950000001</v>
      </c>
      <c r="AV2542" s="4">
        <f t="shared" si="758"/>
        <v>24271</v>
      </c>
      <c r="AX2542">
        <v>24271</v>
      </c>
      <c r="AY2542">
        <v>24271</v>
      </c>
      <c r="AZ2542" s="4">
        <f t="shared" si="759"/>
        <v>6.3</v>
      </c>
      <c r="BB2542">
        <v>6.3</v>
      </c>
      <c r="BC2542" s="4">
        <f t="shared" si="760"/>
        <v>6.1</v>
      </c>
      <c r="BE2542">
        <v>6.1</v>
      </c>
      <c r="BF2542" s="4">
        <v>0.64500000000000002</v>
      </c>
      <c r="BG2542" s="4">
        <v>12.5</v>
      </c>
      <c r="BH2542" s="4">
        <f t="shared" si="742"/>
        <v>62.8</v>
      </c>
      <c r="BJ2542">
        <v>62.8</v>
      </c>
    </row>
    <row r="2543" spans="1:62" x14ac:dyDescent="0.25">
      <c r="A2543" s="4" t="s">
        <v>189</v>
      </c>
      <c r="B2543" s="4">
        <v>2011</v>
      </c>
      <c r="C2543" s="4">
        <v>1</v>
      </c>
      <c r="E2543" s="4">
        <f t="shared" si="743"/>
        <v>3.2093808058496461E-3</v>
      </c>
      <c r="F2543">
        <v>163</v>
      </c>
      <c r="H2543" s="4">
        <f t="shared" si="744"/>
        <v>1.6209398437253317E-2</v>
      </c>
      <c r="I2543">
        <f t="shared" si="745"/>
        <v>7</v>
      </c>
      <c r="K2543">
        <v>7</v>
      </c>
      <c r="L2543" s="4">
        <v>0.76</v>
      </c>
      <c r="M2543">
        <f t="shared" si="746"/>
        <v>1.8731145170040577E-4</v>
      </c>
      <c r="O2543" s="4">
        <f t="shared" si="747"/>
        <v>0</v>
      </c>
      <c r="Q2543">
        <v>0</v>
      </c>
      <c r="S2543" s="4">
        <f t="shared" si="748"/>
        <v>1.33239924926773E-2</v>
      </c>
      <c r="T2543">
        <v>66</v>
      </c>
      <c r="W2543" s="4">
        <f t="shared" si="749"/>
        <v>13</v>
      </c>
      <c r="X2543">
        <v>13</v>
      </c>
      <c r="Y2543" s="4">
        <v>53.2</v>
      </c>
      <c r="AB2543" s="4">
        <f t="shared" si="750"/>
        <v>8</v>
      </c>
      <c r="AC2543" s="3">
        <v>8</v>
      </c>
      <c r="AD2543" s="4">
        <f t="shared" si="751"/>
        <v>6.70620639972784E-5</v>
      </c>
      <c r="AE2543">
        <f t="shared" si="752"/>
        <v>6</v>
      </c>
      <c r="AG2543">
        <v>6</v>
      </c>
      <c r="AH2543" s="4">
        <f t="shared" si="753"/>
        <v>3.23</v>
      </c>
      <c r="AJ2543">
        <v>3.23</v>
      </c>
      <c r="AK2543" s="4">
        <f t="shared" si="754"/>
        <v>1.5042648719533393E-2</v>
      </c>
      <c r="AL2543">
        <f t="shared" si="755"/>
        <v>72</v>
      </c>
      <c r="AN2543">
        <v>72</v>
      </c>
      <c r="AO2543" s="4">
        <f t="shared" si="756"/>
        <v>0.1</v>
      </c>
      <c r="AQ2543">
        <v>0.1</v>
      </c>
      <c r="AR2543" s="4">
        <f t="shared" si="757"/>
        <v>1766.9475950000001</v>
      </c>
      <c r="AT2543">
        <v>1766.9475950000001</v>
      </c>
      <c r="AV2543" s="4">
        <f t="shared" si="758"/>
        <v>2863993</v>
      </c>
      <c r="AX2543">
        <v>2863993</v>
      </c>
      <c r="AY2543">
        <v>2863993</v>
      </c>
      <c r="AZ2543" s="4">
        <f t="shared" si="759"/>
        <v>6.3</v>
      </c>
      <c r="BB2543">
        <v>6.3</v>
      </c>
      <c r="BC2543" s="4">
        <f t="shared" si="760"/>
        <v>6.1</v>
      </c>
      <c r="BE2543">
        <v>6.1</v>
      </c>
      <c r="BF2543" s="4">
        <v>0.64600000000000002</v>
      </c>
      <c r="BG2543" s="4">
        <v>12</v>
      </c>
      <c r="BH2543" s="4">
        <f t="shared" si="742"/>
        <v>71.7</v>
      </c>
      <c r="BJ2543">
        <v>71.7</v>
      </c>
    </row>
    <row r="2544" spans="1:62" x14ac:dyDescent="0.25">
      <c r="A2544" s="4" t="s">
        <v>189</v>
      </c>
      <c r="B2544" s="4">
        <v>2010</v>
      </c>
      <c r="C2544" s="4">
        <v>1</v>
      </c>
      <c r="E2544" s="4">
        <f t="shared" si="743"/>
        <v>3.0646885852088361E-3</v>
      </c>
      <c r="F2544">
        <v>127</v>
      </c>
      <c r="H2544" s="4">
        <f t="shared" si="744"/>
        <v>1.6209398437253317E-2</v>
      </c>
      <c r="I2544">
        <f t="shared" si="745"/>
        <v>7</v>
      </c>
      <c r="K2544">
        <v>7</v>
      </c>
      <c r="L2544" s="4">
        <v>0.78</v>
      </c>
      <c r="M2544">
        <f t="shared" si="746"/>
        <v>1.8731145170040577E-4</v>
      </c>
      <c r="O2544" s="4">
        <f t="shared" si="747"/>
        <v>0</v>
      </c>
      <c r="Q2544">
        <v>0</v>
      </c>
      <c r="S2544" s="4">
        <f t="shared" si="748"/>
        <v>1.5795062001612969E-2</v>
      </c>
      <c r="T2544">
        <v>84</v>
      </c>
      <c r="W2544" s="4">
        <f t="shared" si="749"/>
        <v>26</v>
      </c>
      <c r="X2544">
        <v>26</v>
      </c>
      <c r="Y2544" s="4">
        <v>52.3</v>
      </c>
      <c r="AB2544" s="4">
        <f t="shared" si="750"/>
        <v>9</v>
      </c>
      <c r="AC2544" s="3">
        <v>9</v>
      </c>
      <c r="AD2544" s="4">
        <f t="shared" si="751"/>
        <v>1.7802551765163738E-2</v>
      </c>
      <c r="AE2544">
        <f t="shared" si="752"/>
        <v>83</v>
      </c>
      <c r="AG2544">
        <v>83</v>
      </c>
      <c r="AH2544" s="4">
        <f t="shared" si="753"/>
        <v>3.28</v>
      </c>
      <c r="AJ2544">
        <v>3.28</v>
      </c>
      <c r="AK2544" s="4">
        <f t="shared" si="754"/>
        <v>2.7274943544139223E-4</v>
      </c>
      <c r="AL2544">
        <f t="shared" si="755"/>
        <v>8</v>
      </c>
      <c r="AN2544">
        <v>8</v>
      </c>
      <c r="AO2544" s="4">
        <f t="shared" si="756"/>
        <v>0.1</v>
      </c>
      <c r="AQ2544">
        <v>0.1</v>
      </c>
      <c r="AR2544" s="4">
        <f t="shared" si="757"/>
        <v>1766.9475950000001</v>
      </c>
      <c r="AT2544">
        <v>1766.9475950000001</v>
      </c>
      <c r="AV2544" s="4">
        <f t="shared" si="758"/>
        <v>2118834</v>
      </c>
      <c r="AX2544">
        <v>2118834</v>
      </c>
      <c r="AY2544">
        <v>2118834</v>
      </c>
      <c r="AZ2544" s="4">
        <f t="shared" si="759"/>
        <v>6.4</v>
      </c>
      <c r="BB2544">
        <v>6.4</v>
      </c>
      <c r="BC2544" s="4">
        <f t="shared" si="760"/>
        <v>6.1</v>
      </c>
      <c r="BE2544">
        <v>6.1</v>
      </c>
      <c r="BF2544" s="4">
        <v>0.65</v>
      </c>
      <c r="BG2544" s="4">
        <v>11.7</v>
      </c>
      <c r="BH2544" s="4">
        <f t="shared" si="742"/>
        <v>73.7</v>
      </c>
      <c r="BJ2544">
        <v>73.7</v>
      </c>
    </row>
    <row r="2545" spans="1:62" x14ac:dyDescent="0.25">
      <c r="A2545" s="4" t="s">
        <v>189</v>
      </c>
      <c r="B2545" s="4">
        <v>2009</v>
      </c>
      <c r="C2545" s="4">
        <v>1</v>
      </c>
      <c r="E2545" s="4">
        <f t="shared" si="743"/>
        <v>3.0413906207988652E-3</v>
      </c>
      <c r="F2545">
        <v>124</v>
      </c>
      <c r="H2545" s="4">
        <f t="shared" si="744"/>
        <v>1.6209398437253317E-2</v>
      </c>
      <c r="I2545">
        <f t="shared" si="745"/>
        <v>7</v>
      </c>
      <c r="K2545">
        <v>7</v>
      </c>
      <c r="L2545" s="4">
        <v>0.81</v>
      </c>
      <c r="M2545">
        <f t="shared" si="746"/>
        <v>1.8731145170040577E-4</v>
      </c>
      <c r="O2545" s="4">
        <f t="shared" si="747"/>
        <v>0</v>
      </c>
      <c r="Q2545">
        <v>0</v>
      </c>
      <c r="S2545" s="4">
        <f t="shared" si="748"/>
        <v>1.5795062001612969E-2</v>
      </c>
      <c r="T2545">
        <v>84</v>
      </c>
      <c r="W2545" s="4">
        <f t="shared" si="749"/>
        <v>22</v>
      </c>
      <c r="X2545">
        <v>22</v>
      </c>
      <c r="Y2545" s="4">
        <v>51.3</v>
      </c>
      <c r="AB2545" s="4">
        <f t="shared" si="750"/>
        <v>9</v>
      </c>
      <c r="AC2545" s="3">
        <v>9</v>
      </c>
      <c r="AD2545" s="4">
        <f t="shared" si="751"/>
        <v>1.7780002752895929E-2</v>
      </c>
      <c r="AE2545">
        <f t="shared" si="752"/>
        <v>83</v>
      </c>
      <c r="AG2545">
        <v>83</v>
      </c>
      <c r="AH2545" s="4">
        <f t="shared" si="753"/>
        <v>3.55</v>
      </c>
      <c r="AJ2545">
        <v>3.55</v>
      </c>
      <c r="AK2545" s="4">
        <f t="shared" si="754"/>
        <v>2.5009817705354368E-4</v>
      </c>
      <c r="AL2545">
        <f t="shared" si="755"/>
        <v>8</v>
      </c>
      <c r="AN2545">
        <v>8</v>
      </c>
      <c r="AO2545" s="4">
        <f t="shared" si="756"/>
        <v>0.1</v>
      </c>
      <c r="AQ2545">
        <v>0.1</v>
      </c>
      <c r="AR2545" s="4">
        <f t="shared" si="757"/>
        <v>1766.9475950000001</v>
      </c>
      <c r="AT2545">
        <v>1766.9475950000001</v>
      </c>
      <c r="AV2545" s="4">
        <f t="shared" si="758"/>
        <v>2824893</v>
      </c>
      <c r="AX2545">
        <v>2824893</v>
      </c>
      <c r="AY2545">
        <v>2824893</v>
      </c>
      <c r="AZ2545" s="4">
        <f t="shared" si="759"/>
        <v>6.4</v>
      </c>
      <c r="BB2545">
        <v>6.4</v>
      </c>
      <c r="BC2545" s="4">
        <f t="shared" si="760"/>
        <v>6.2</v>
      </c>
      <c r="BE2545">
        <v>6.2</v>
      </c>
      <c r="BF2545" s="4">
        <v>0.64800000000000002</v>
      </c>
      <c r="BG2545" s="4">
        <v>11.8</v>
      </c>
      <c r="BH2545" s="4">
        <f t="shared" si="742"/>
        <v>73.8</v>
      </c>
      <c r="BJ2545">
        <v>73.8</v>
      </c>
    </row>
    <row r="2546" spans="1:62" x14ac:dyDescent="0.25">
      <c r="A2546" s="4" t="s">
        <v>189</v>
      </c>
      <c r="B2546" s="4">
        <v>2008</v>
      </c>
      <c r="C2546" s="4">
        <v>1</v>
      </c>
      <c r="E2546" s="4">
        <f t="shared" si="743"/>
        <v>3.0249779143338173E-3</v>
      </c>
      <c r="F2546">
        <v>122</v>
      </c>
      <c r="H2546" s="4">
        <f t="shared" si="744"/>
        <v>1.6488974231872046E-2</v>
      </c>
      <c r="I2546">
        <f t="shared" si="745"/>
        <v>8</v>
      </c>
      <c r="K2546">
        <v>8</v>
      </c>
      <c r="L2546" s="4">
        <v>0.8</v>
      </c>
      <c r="M2546">
        <f t="shared" si="746"/>
        <v>1.8731145170040577E-4</v>
      </c>
      <c r="O2546" s="4">
        <f t="shared" si="747"/>
        <v>0</v>
      </c>
      <c r="Q2546">
        <v>0</v>
      </c>
      <c r="S2546" s="4">
        <f t="shared" si="748"/>
        <v>1.5859517275223931E-2</v>
      </c>
      <c r="T2546">
        <v>83</v>
      </c>
      <c r="W2546" s="4">
        <f t="shared" si="749"/>
        <v>19</v>
      </c>
      <c r="X2546">
        <v>19</v>
      </c>
      <c r="Y2546" s="4">
        <v>5.4</v>
      </c>
      <c r="AB2546" s="4">
        <f t="shared" si="750"/>
        <v>9</v>
      </c>
      <c r="AC2546" s="3">
        <v>9</v>
      </c>
      <c r="AD2546" s="4">
        <f t="shared" si="751"/>
        <v>1.7757425107476153E-2</v>
      </c>
      <c r="AE2546">
        <f t="shared" si="752"/>
        <v>83</v>
      </c>
      <c r="AG2546">
        <v>83</v>
      </c>
      <c r="AH2546" s="4">
        <f t="shared" si="753"/>
        <v>3.4</v>
      </c>
      <c r="AJ2546">
        <v>3.4</v>
      </c>
      <c r="AK2546" s="4">
        <f t="shared" si="754"/>
        <v>1.6063619356907782E-2</v>
      </c>
      <c r="AL2546">
        <f t="shared" si="755"/>
        <v>79</v>
      </c>
      <c r="AN2546">
        <v>79</v>
      </c>
      <c r="AO2546" s="4">
        <f t="shared" si="756"/>
        <v>0.1</v>
      </c>
      <c r="AQ2546">
        <v>0.1</v>
      </c>
      <c r="AR2546" s="4">
        <f t="shared" si="757"/>
        <v>1766.9475950000001</v>
      </c>
      <c r="AT2546">
        <v>1766.9475950000001</v>
      </c>
      <c r="AV2546" s="4">
        <f t="shared" si="758"/>
        <v>2325443</v>
      </c>
      <c r="AX2546">
        <v>2325443</v>
      </c>
      <c r="AY2546">
        <v>2325443</v>
      </c>
      <c r="AZ2546" s="4">
        <f t="shared" si="759"/>
        <v>6.4</v>
      </c>
      <c r="BB2546">
        <v>6.4</v>
      </c>
      <c r="BC2546" s="4">
        <f t="shared" si="760"/>
        <v>6.2</v>
      </c>
      <c r="BE2546">
        <v>6.2</v>
      </c>
      <c r="BF2546" s="4">
        <v>0.65100000000000002</v>
      </c>
      <c r="BG2546" s="4">
        <v>11.6</v>
      </c>
      <c r="BH2546" s="4">
        <f t="shared" si="742"/>
        <v>73.8</v>
      </c>
      <c r="BJ2546">
        <v>73.8</v>
      </c>
    </row>
    <row r="2547" spans="1:62" x14ac:dyDescent="0.25">
      <c r="A2547" s="4" t="s">
        <v>189</v>
      </c>
      <c r="B2547" s="4">
        <v>2007</v>
      </c>
      <c r="C2547" s="4">
        <v>1</v>
      </c>
      <c r="E2547" s="4">
        <f t="shared" si="743"/>
        <v>3.016511897411193E-3</v>
      </c>
      <c r="F2547">
        <v>121</v>
      </c>
      <c r="H2547" s="4">
        <f t="shared" si="744"/>
        <v>1.6488974231872046E-2</v>
      </c>
      <c r="I2547">
        <f t="shared" si="745"/>
        <v>8</v>
      </c>
      <c r="K2547">
        <v>8</v>
      </c>
      <c r="L2547" s="4">
        <v>0.83</v>
      </c>
      <c r="M2547">
        <f t="shared" si="746"/>
        <v>1.8793403126163166E-4</v>
      </c>
      <c r="O2547" s="4">
        <f t="shared" si="747"/>
        <v>17.981361840000002</v>
      </c>
      <c r="Q2547">
        <v>17.981361840000002</v>
      </c>
      <c r="S2547" s="4">
        <f t="shared" si="748"/>
        <v>1.5859517275223931E-2</v>
      </c>
      <c r="T2547">
        <v>83</v>
      </c>
      <c r="W2547" s="4">
        <f t="shared" si="749"/>
        <v>403</v>
      </c>
      <c r="X2547">
        <v>403</v>
      </c>
      <c r="Y2547" s="4">
        <v>49.4</v>
      </c>
      <c r="AB2547" s="4">
        <f t="shared" si="750"/>
        <v>9</v>
      </c>
      <c r="AC2547" s="3">
        <v>9</v>
      </c>
      <c r="AD2547" s="4">
        <f t="shared" si="751"/>
        <v>1.7734818719551227E-2</v>
      </c>
      <c r="AE2547">
        <f t="shared" si="752"/>
        <v>83</v>
      </c>
      <c r="AG2547">
        <v>83</v>
      </c>
      <c r="AH2547" s="4">
        <f t="shared" si="753"/>
        <v>3.72</v>
      </c>
      <c r="AJ2547">
        <v>3.72</v>
      </c>
      <c r="AK2547" s="4">
        <f t="shared" si="754"/>
        <v>2.304222065537329E-4</v>
      </c>
      <c r="AL2547">
        <f t="shared" si="755"/>
        <v>8</v>
      </c>
      <c r="AN2547">
        <v>8</v>
      </c>
      <c r="AO2547" s="4">
        <f t="shared" si="756"/>
        <v>0.1</v>
      </c>
      <c r="AQ2547">
        <v>0.1</v>
      </c>
      <c r="AR2547" s="4">
        <f t="shared" si="757"/>
        <v>258.35289999999998</v>
      </c>
      <c r="AT2547">
        <v>258.35289999999998</v>
      </c>
      <c r="AU2547">
        <v>258.35289999999998</v>
      </c>
      <c r="AV2547" s="4">
        <f t="shared" si="758"/>
        <v>1963286</v>
      </c>
      <c r="AX2547">
        <v>1963286</v>
      </c>
      <c r="AY2547">
        <v>1963286</v>
      </c>
      <c r="AZ2547" s="4">
        <f t="shared" si="759"/>
        <v>6.4</v>
      </c>
      <c r="BB2547">
        <v>6.4</v>
      </c>
      <c r="BC2547" s="4">
        <f t="shared" si="760"/>
        <v>6.2</v>
      </c>
      <c r="BE2547">
        <v>6.2</v>
      </c>
      <c r="BF2547" s="4">
        <v>0.64400000000000002</v>
      </c>
      <c r="BG2547" s="4">
        <v>11.5</v>
      </c>
      <c r="BH2547" s="4">
        <f t="shared" si="742"/>
        <v>73.8</v>
      </c>
      <c r="BJ2547">
        <v>73.8</v>
      </c>
    </row>
    <row r="2548" spans="1:62" x14ac:dyDescent="0.25">
      <c r="A2548" s="4" t="s">
        <v>189</v>
      </c>
      <c r="B2548" s="4">
        <v>2006</v>
      </c>
      <c r="C2548" s="4">
        <v>1</v>
      </c>
      <c r="E2548" s="4">
        <f t="shared" si="743"/>
        <v>3.0332713382335351E-3</v>
      </c>
      <c r="F2548">
        <v>123</v>
      </c>
      <c r="H2548" s="4">
        <f t="shared" si="744"/>
        <v>1.6488974231872046E-2</v>
      </c>
      <c r="I2548">
        <f t="shared" si="745"/>
        <v>8</v>
      </c>
      <c r="K2548">
        <v>8</v>
      </c>
      <c r="L2548" s="4">
        <v>0.97</v>
      </c>
      <c r="M2548">
        <f t="shared" si="746"/>
        <v>1.9128845011875874E-4</v>
      </c>
      <c r="O2548" s="4">
        <f t="shared" si="747"/>
        <v>122.6523334</v>
      </c>
      <c r="Q2548">
        <v>122.6523334</v>
      </c>
      <c r="S2548" s="4">
        <f t="shared" si="748"/>
        <v>1.5859517275223931E-2</v>
      </c>
      <c r="T2548">
        <v>83</v>
      </c>
      <c r="W2548" s="4">
        <f t="shared" si="749"/>
        <v>517</v>
      </c>
      <c r="X2548">
        <v>517</v>
      </c>
      <c r="Y2548" s="4">
        <v>48.5</v>
      </c>
      <c r="AB2548" s="4">
        <f t="shared" si="750"/>
        <v>10</v>
      </c>
      <c r="AC2548" s="3">
        <v>10</v>
      </c>
      <c r="AD2548" s="4">
        <f t="shared" si="751"/>
        <v>1.7712183479070231E-2</v>
      </c>
      <c r="AE2548">
        <f t="shared" si="752"/>
        <v>83</v>
      </c>
      <c r="AG2548">
        <v>83</v>
      </c>
      <c r="AH2548" s="4">
        <f t="shared" si="753"/>
        <v>3.78</v>
      </c>
      <c r="AJ2548">
        <v>3.78</v>
      </c>
      <c r="AK2548" s="4">
        <f t="shared" si="754"/>
        <v>2.0942596825217926E-4</v>
      </c>
      <c r="AL2548">
        <f t="shared" si="755"/>
        <v>8</v>
      </c>
      <c r="AN2548">
        <v>8</v>
      </c>
      <c r="AO2548" s="4">
        <f t="shared" si="756"/>
        <v>0.1</v>
      </c>
      <c r="AQ2548">
        <v>0.1</v>
      </c>
      <c r="AR2548" s="4">
        <f t="shared" si="757"/>
        <v>1762.2461699999999</v>
      </c>
      <c r="AT2548">
        <v>1762.2461699999999</v>
      </c>
      <c r="AU2548">
        <v>1762.2461699999999</v>
      </c>
      <c r="AV2548" s="4">
        <f t="shared" si="758"/>
        <v>10715281.625</v>
      </c>
      <c r="AX2548">
        <v>18914977</v>
      </c>
      <c r="AY2548">
        <v>18914977</v>
      </c>
      <c r="AZ2548" s="4">
        <f t="shared" si="759"/>
        <v>6.4</v>
      </c>
      <c r="BB2548">
        <v>6.4</v>
      </c>
      <c r="BC2548" s="4">
        <f t="shared" si="760"/>
        <v>6.3</v>
      </c>
      <c r="BE2548">
        <v>6.3</v>
      </c>
      <c r="BF2548" s="4">
        <v>0.63600000000000001</v>
      </c>
      <c r="BG2548" s="4">
        <v>11.4</v>
      </c>
      <c r="BH2548" s="4">
        <f t="shared" si="742"/>
        <v>73.7</v>
      </c>
      <c r="BJ2548">
        <v>73.7</v>
      </c>
    </row>
    <row r="2549" spans="1:62" x14ac:dyDescent="0.25">
      <c r="A2549" s="4" t="s">
        <v>189</v>
      </c>
      <c r="B2549" s="4">
        <v>2005</v>
      </c>
      <c r="C2549" s="4">
        <v>1</v>
      </c>
      <c r="E2549" s="4">
        <f t="shared" si="743"/>
        <v>3.0646885852088361E-3</v>
      </c>
      <c r="F2549">
        <v>127</v>
      </c>
      <c r="H2549" s="4">
        <f t="shared" si="744"/>
        <v>1.6740666631037373E-2</v>
      </c>
      <c r="I2549">
        <f t="shared" si="745"/>
        <v>9</v>
      </c>
      <c r="K2549">
        <v>9</v>
      </c>
      <c r="L2549" s="4">
        <v>0.92</v>
      </c>
      <c r="M2549">
        <f t="shared" si="746"/>
        <v>1.9109703418049878E-4</v>
      </c>
      <c r="O2549" s="4">
        <f t="shared" si="747"/>
        <v>116.2585943</v>
      </c>
      <c r="Q2549">
        <v>116.2585943</v>
      </c>
      <c r="S2549" s="4">
        <f t="shared" si="748"/>
        <v>1.5859517275223931E-2</v>
      </c>
      <c r="T2549">
        <v>83</v>
      </c>
      <c r="W2549" s="4">
        <f t="shared" si="749"/>
        <v>375</v>
      </c>
      <c r="X2549">
        <v>375</v>
      </c>
      <c r="Y2549" s="4">
        <v>47.6</v>
      </c>
      <c r="AB2549" s="4">
        <f t="shared" si="750"/>
        <v>10</v>
      </c>
      <c r="AC2549" s="3">
        <v>10</v>
      </c>
      <c r="AD2549" s="4">
        <f t="shared" si="751"/>
        <v>1.7689519275278134E-2</v>
      </c>
      <c r="AE2549">
        <f t="shared" si="752"/>
        <v>83</v>
      </c>
      <c r="AG2549">
        <v>83</v>
      </c>
      <c r="AH2549" s="4">
        <f t="shared" si="753"/>
        <v>4.1100000000000003</v>
      </c>
      <c r="AJ2549">
        <v>4.1100000000000003</v>
      </c>
      <c r="AK2549" s="4">
        <f t="shared" si="754"/>
        <v>1.8938380523490122E-4</v>
      </c>
      <c r="AL2549">
        <f t="shared" si="755"/>
        <v>8</v>
      </c>
      <c r="AN2549">
        <v>8</v>
      </c>
      <c r="AO2549" s="4">
        <f t="shared" si="756"/>
        <v>0.1</v>
      </c>
      <c r="AQ2549">
        <v>0.1</v>
      </c>
      <c r="AR2549" s="4">
        <f t="shared" si="757"/>
        <v>1577.4571820000001</v>
      </c>
      <c r="AT2549">
        <v>1577.4571820000001</v>
      </c>
      <c r="AU2549">
        <v>1577.4571820000001</v>
      </c>
      <c r="AV2549" s="4">
        <f t="shared" si="758"/>
        <v>10715281.625</v>
      </c>
      <c r="AX2549">
        <v>18294611</v>
      </c>
      <c r="AY2549">
        <v>18294611</v>
      </c>
      <c r="AZ2549" s="4">
        <f t="shared" si="759"/>
        <v>6.5</v>
      </c>
      <c r="BB2549">
        <v>6.5</v>
      </c>
      <c r="BC2549" s="4">
        <f t="shared" si="760"/>
        <v>6.3</v>
      </c>
      <c r="BE2549">
        <v>6.3</v>
      </c>
      <c r="BF2549" s="4">
        <v>0.624</v>
      </c>
      <c r="BG2549" s="4">
        <v>11</v>
      </c>
      <c r="BH2549" s="4">
        <f t="shared" si="742"/>
        <v>73.5</v>
      </c>
      <c r="BJ2549">
        <v>73.5</v>
      </c>
    </row>
    <row r="2550" spans="1:62" x14ac:dyDescent="0.25">
      <c r="A2550" s="4" t="s">
        <v>189</v>
      </c>
      <c r="B2550" s="4">
        <v>2004</v>
      </c>
      <c r="C2550" s="4">
        <v>1</v>
      </c>
      <c r="E2550" s="4">
        <f t="shared" si="743"/>
        <v>3.0932259307129609E-3</v>
      </c>
      <c r="F2550">
        <v>131</v>
      </c>
      <c r="H2550" s="4">
        <f t="shared" si="744"/>
        <v>1.6740666631037373E-2</v>
      </c>
      <c r="I2550">
        <f t="shared" si="745"/>
        <v>9</v>
      </c>
      <c r="K2550">
        <v>9</v>
      </c>
      <c r="L2550" s="4">
        <v>0.93</v>
      </c>
      <c r="M2550">
        <f t="shared" si="746"/>
        <v>1.8766663407474691E-4</v>
      </c>
      <c r="O2550" s="4">
        <f t="shared" si="747"/>
        <v>10.211297829999999</v>
      </c>
      <c r="Q2550">
        <v>10.211297829999999</v>
      </c>
      <c r="S2550" s="4">
        <f t="shared" si="748"/>
        <v>1.5898919057260947E-2</v>
      </c>
      <c r="T2550">
        <v>82</v>
      </c>
      <c r="W2550" s="4">
        <f t="shared" si="749"/>
        <v>189</v>
      </c>
      <c r="X2550">
        <v>189</v>
      </c>
      <c r="Y2550" s="4">
        <v>46.8</v>
      </c>
      <c r="AB2550" s="4">
        <f t="shared" si="750"/>
        <v>10</v>
      </c>
      <c r="AC2550" s="3">
        <v>10</v>
      </c>
      <c r="AD2550" s="4">
        <f t="shared" si="751"/>
        <v>1.7609648535703907E-2</v>
      </c>
      <c r="AE2550">
        <f t="shared" si="752"/>
        <v>84</v>
      </c>
      <c r="AG2550">
        <v>84</v>
      </c>
      <c r="AH2550" s="4">
        <f t="shared" si="753"/>
        <v>4.4800000000000004</v>
      </c>
      <c r="AJ2550">
        <v>4.4800000000000004</v>
      </c>
      <c r="AK2550" s="4">
        <f t="shared" si="754"/>
        <v>1.6556153534812285E-2</v>
      </c>
      <c r="AL2550">
        <f t="shared" si="755"/>
        <v>81</v>
      </c>
      <c r="AN2550">
        <v>81</v>
      </c>
      <c r="AO2550" s="4">
        <f t="shared" si="756"/>
        <v>0.1</v>
      </c>
      <c r="AQ2550">
        <v>0.1</v>
      </c>
      <c r="AR2550" s="4">
        <f t="shared" si="757"/>
        <v>148.85273799999999</v>
      </c>
      <c r="AT2550">
        <v>148.85273799999999</v>
      </c>
      <c r="AU2550">
        <v>148.85273799999999</v>
      </c>
      <c r="AV2550" s="4">
        <f t="shared" si="758"/>
        <v>1786638</v>
      </c>
      <c r="AX2550">
        <v>1786638</v>
      </c>
      <c r="AY2550">
        <v>1786638</v>
      </c>
      <c r="AZ2550" s="4">
        <f t="shared" si="759"/>
        <v>6.5</v>
      </c>
      <c r="BB2550">
        <v>6.5</v>
      </c>
      <c r="BC2550" s="4">
        <f t="shared" si="760"/>
        <v>6.3</v>
      </c>
      <c r="BE2550">
        <v>6.3</v>
      </c>
      <c r="BF2550" s="4">
        <v>0.61</v>
      </c>
      <c r="BG2550" s="4">
        <v>10.6</v>
      </c>
      <c r="BH2550" s="4">
        <f t="shared" si="742"/>
        <v>73.2</v>
      </c>
      <c r="BJ2550">
        <v>73.2</v>
      </c>
    </row>
    <row r="2551" spans="1:62" x14ac:dyDescent="0.25">
      <c r="A2551" s="4" t="s">
        <v>189</v>
      </c>
      <c r="B2551" s="4">
        <v>2003</v>
      </c>
      <c r="C2551" s="4">
        <v>1</v>
      </c>
      <c r="E2551" s="4">
        <f t="shared" si="743"/>
        <v>3.1126868503935567E-3</v>
      </c>
      <c r="F2551">
        <v>134</v>
      </c>
      <c r="H2551" s="4">
        <f t="shared" si="744"/>
        <v>1.6740666631037373E-2</v>
      </c>
      <c r="I2551">
        <f t="shared" si="745"/>
        <v>9</v>
      </c>
      <c r="K2551">
        <v>9</v>
      </c>
      <c r="L2551" s="4">
        <v>1.29</v>
      </c>
      <c r="M2551">
        <f t="shared" si="746"/>
        <v>1.9044025127193235E-4</v>
      </c>
      <c r="O2551" s="4">
        <f t="shared" si="747"/>
        <v>94.756392109999993</v>
      </c>
      <c r="Q2551">
        <v>94.756392109999993</v>
      </c>
      <c r="S2551" s="4">
        <f t="shared" si="748"/>
        <v>1.591307966584659E-2</v>
      </c>
      <c r="T2551">
        <v>81</v>
      </c>
      <c r="W2551" s="4">
        <f t="shared" si="749"/>
        <v>801</v>
      </c>
      <c r="X2551">
        <v>801</v>
      </c>
      <c r="Y2551" s="4">
        <v>46</v>
      </c>
      <c r="AB2551" s="4">
        <f t="shared" si="750"/>
        <v>11</v>
      </c>
      <c r="AC2551" s="3">
        <v>11</v>
      </c>
      <c r="AD2551" s="4">
        <f t="shared" si="751"/>
        <v>1.7495688651637958E-2</v>
      </c>
      <c r="AE2551">
        <f t="shared" si="752"/>
        <v>85</v>
      </c>
      <c r="AG2551">
        <v>85</v>
      </c>
      <c r="AH2551" s="4">
        <f t="shared" si="753"/>
        <v>5.12</v>
      </c>
      <c r="AJ2551">
        <v>5.12</v>
      </c>
      <c r="AK2551" s="4">
        <f t="shared" si="754"/>
        <v>1.6472618219247885E-2</v>
      </c>
      <c r="AL2551">
        <f t="shared" si="755"/>
        <v>83</v>
      </c>
      <c r="AN2551">
        <v>83</v>
      </c>
      <c r="AO2551" s="4">
        <f t="shared" si="756"/>
        <v>0.1</v>
      </c>
      <c r="AQ2551">
        <v>0.1</v>
      </c>
      <c r="AR2551" s="4">
        <f t="shared" si="757"/>
        <v>1253.3914299999999</v>
      </c>
      <c r="AT2551">
        <v>1253.3914299999999</v>
      </c>
      <c r="AU2551">
        <v>1253.3914299999999</v>
      </c>
      <c r="AV2551" s="4">
        <f t="shared" si="758"/>
        <v>10715281.625</v>
      </c>
      <c r="AX2551">
        <v>17415266</v>
      </c>
      <c r="AY2551">
        <v>17415266</v>
      </c>
      <c r="AZ2551" s="4">
        <f t="shared" si="759"/>
        <v>6.6</v>
      </c>
      <c r="BB2551">
        <v>6.6</v>
      </c>
      <c r="BC2551" s="4">
        <f t="shared" si="760"/>
        <v>6.4</v>
      </c>
      <c r="BE2551">
        <v>6.4</v>
      </c>
      <c r="BF2551" s="4">
        <v>0.59899999999999998</v>
      </c>
      <c r="BG2551" s="4">
        <v>10.3</v>
      </c>
      <c r="BH2551" s="4">
        <f t="shared" si="742"/>
        <v>73</v>
      </c>
      <c r="BJ2551">
        <v>73</v>
      </c>
    </row>
    <row r="2552" spans="1:62" x14ac:dyDescent="0.25">
      <c r="A2552" s="4" t="s">
        <v>189</v>
      </c>
      <c r="B2552" s="4">
        <v>2002</v>
      </c>
      <c r="C2552" s="4">
        <v>1</v>
      </c>
      <c r="E2552" s="4">
        <f t="shared" si="743"/>
        <v>3.1187972014673766E-3</v>
      </c>
      <c r="F2552">
        <v>135</v>
      </c>
      <c r="H2552" s="4">
        <f t="shared" si="744"/>
        <v>1.6740666631037373E-2</v>
      </c>
      <c r="I2552">
        <f t="shared" si="745"/>
        <v>9</v>
      </c>
      <c r="K2552">
        <v>9</v>
      </c>
      <c r="L2552" s="4">
        <v>1.25</v>
      </c>
      <c r="M2552">
        <f t="shared" si="746"/>
        <v>1.9034538085886381E-4</v>
      </c>
      <c r="O2552" s="4">
        <f t="shared" si="747"/>
        <v>91.703568329999996</v>
      </c>
      <c r="Q2552">
        <v>91.703568329999996</v>
      </c>
      <c r="S2552" s="4">
        <f t="shared" si="748"/>
        <v>2.3099390109200882E-4</v>
      </c>
      <c r="T2552">
        <v>8</v>
      </c>
      <c r="W2552" s="4">
        <f t="shared" si="749"/>
        <v>538</v>
      </c>
      <c r="X2552">
        <v>538</v>
      </c>
      <c r="Y2552" s="4">
        <v>45.3</v>
      </c>
      <c r="AB2552" s="4">
        <f t="shared" si="750"/>
        <v>11</v>
      </c>
      <c r="AC2552" s="3">
        <v>11</v>
      </c>
      <c r="AD2552" s="4">
        <f t="shared" si="751"/>
        <v>1.7348384809999822E-2</v>
      </c>
      <c r="AE2552">
        <f t="shared" si="752"/>
        <v>86</v>
      </c>
      <c r="AG2552">
        <v>86</v>
      </c>
      <c r="AH2552" s="4">
        <f t="shared" si="753"/>
        <v>4.9400000000000004</v>
      </c>
      <c r="AJ2552">
        <v>4.9400000000000004</v>
      </c>
      <c r="AK2552" s="4">
        <f t="shared" si="754"/>
        <v>1.6378161641476398E-2</v>
      </c>
      <c r="AL2552">
        <f t="shared" si="755"/>
        <v>84</v>
      </c>
      <c r="AN2552">
        <v>84</v>
      </c>
      <c r="AO2552" s="4">
        <f t="shared" si="756"/>
        <v>0.1</v>
      </c>
      <c r="AQ2552">
        <v>0.1</v>
      </c>
      <c r="AR2552" s="4">
        <f t="shared" si="757"/>
        <v>1263.13455</v>
      </c>
      <c r="AT2552">
        <v>1263.13455</v>
      </c>
      <c r="AU2552">
        <v>1263.13455</v>
      </c>
      <c r="AV2552" s="4">
        <f t="shared" si="758"/>
        <v>178791</v>
      </c>
      <c r="AX2552">
        <v>178791</v>
      </c>
      <c r="AY2552">
        <v>178791</v>
      </c>
      <c r="AZ2552" s="4">
        <f t="shared" si="759"/>
        <v>6.6</v>
      </c>
      <c r="BB2552">
        <v>6.6</v>
      </c>
      <c r="BC2552" s="4">
        <f t="shared" si="760"/>
        <v>6.5</v>
      </c>
      <c r="BE2552">
        <v>6.5</v>
      </c>
      <c r="BF2552" s="4">
        <v>0.59599999999999997</v>
      </c>
      <c r="BG2552" s="4">
        <v>10.199999999999999</v>
      </c>
      <c r="BH2552" s="4">
        <f t="shared" si="742"/>
        <v>72.8</v>
      </c>
      <c r="BJ2552">
        <v>72.8</v>
      </c>
    </row>
    <row r="2553" spans="1:62" x14ac:dyDescent="0.25">
      <c r="A2553" s="4" t="s">
        <v>189</v>
      </c>
      <c r="B2553" s="4">
        <v>2001</v>
      </c>
      <c r="C2553" s="4">
        <v>1</v>
      </c>
      <c r="E2553" s="4">
        <f t="shared" si="743"/>
        <v>3.1187972014673766E-3</v>
      </c>
      <c r="F2553">
        <v>135</v>
      </c>
      <c r="H2553" s="4">
        <f t="shared" si="744"/>
        <v>1.6963061001945546E-2</v>
      </c>
      <c r="I2553">
        <f t="shared" si="745"/>
        <v>10</v>
      </c>
      <c r="K2553">
        <v>10</v>
      </c>
      <c r="L2553" s="4">
        <v>1.29</v>
      </c>
      <c r="M2553">
        <f t="shared" si="746"/>
        <v>1.9040127925755126E-4</v>
      </c>
      <c r="O2553" s="4">
        <f t="shared" si="747"/>
        <v>93.500751109999996</v>
      </c>
      <c r="Q2553">
        <v>93.500751109999996</v>
      </c>
      <c r="S2553" s="4">
        <f t="shared" si="748"/>
        <v>2.3099390109200882E-4</v>
      </c>
      <c r="T2553">
        <v>8</v>
      </c>
      <c r="W2553" s="4">
        <f t="shared" si="749"/>
        <v>290</v>
      </c>
      <c r="X2553">
        <v>290</v>
      </c>
      <c r="Y2553" s="4">
        <v>44.6</v>
      </c>
      <c r="AB2553" s="4">
        <f t="shared" si="750"/>
        <v>11</v>
      </c>
      <c r="AC2553" s="3">
        <v>11</v>
      </c>
      <c r="AD2553" s="4">
        <f t="shared" si="751"/>
        <v>1.7599191621096463E-2</v>
      </c>
      <c r="AE2553">
        <f t="shared" si="752"/>
        <v>83</v>
      </c>
      <c r="AG2553">
        <v>83</v>
      </c>
      <c r="AH2553" s="4">
        <f t="shared" si="753"/>
        <v>4.92</v>
      </c>
      <c r="AJ2553">
        <v>4.92</v>
      </c>
      <c r="AK2553" s="4">
        <f t="shared" si="754"/>
        <v>1.6475446605116208E-2</v>
      </c>
      <c r="AL2553">
        <f t="shared" si="755"/>
        <v>82</v>
      </c>
      <c r="AN2553">
        <v>82</v>
      </c>
      <c r="AO2553" s="4">
        <f t="shared" si="756"/>
        <v>0.1</v>
      </c>
      <c r="AQ2553">
        <v>0.1</v>
      </c>
      <c r="AR2553" s="4">
        <f t="shared" si="757"/>
        <v>1258.421953</v>
      </c>
      <c r="AT2553">
        <v>1258.421953</v>
      </c>
      <c r="AU2553">
        <v>1258.421953</v>
      </c>
      <c r="AV2553" s="4">
        <f t="shared" si="758"/>
        <v>10715281.625</v>
      </c>
      <c r="AX2553">
        <v>16766899</v>
      </c>
      <c r="AY2553">
        <v>16766899</v>
      </c>
      <c r="AZ2553" s="4">
        <f t="shared" si="759"/>
        <v>6.7</v>
      </c>
      <c r="BB2553">
        <v>6.7</v>
      </c>
      <c r="BC2553" s="4">
        <f t="shared" si="760"/>
        <v>6.5</v>
      </c>
      <c r="BE2553">
        <v>6.5</v>
      </c>
      <c r="BF2553" s="4">
        <v>0.58899999999999997</v>
      </c>
      <c r="BG2553" s="4">
        <v>10.1</v>
      </c>
      <c r="BH2553" s="4">
        <f t="shared" si="742"/>
        <v>72.7</v>
      </c>
      <c r="BJ2553">
        <v>72.7</v>
      </c>
    </row>
    <row r="2554" spans="1:62" x14ac:dyDescent="0.25">
      <c r="A2554" s="4" t="s">
        <v>189</v>
      </c>
      <c r="B2554" s="4">
        <v>2000</v>
      </c>
      <c r="C2554" s="4">
        <v>1</v>
      </c>
      <c r="E2554" s="4">
        <f t="shared" si="743"/>
        <v>3.1247172744652517E-3</v>
      </c>
      <c r="F2554">
        <v>136</v>
      </c>
      <c r="H2554" s="4">
        <f t="shared" si="744"/>
        <v>1.6963061001945546E-2</v>
      </c>
      <c r="I2554">
        <f t="shared" si="745"/>
        <v>10</v>
      </c>
      <c r="K2554">
        <v>10</v>
      </c>
      <c r="L2554" s="4">
        <v>1.41</v>
      </c>
      <c r="M2554">
        <f t="shared" si="746"/>
        <v>1.9003256510796238E-4</v>
      </c>
      <c r="O2554" s="4">
        <f t="shared" si="747"/>
        <v>81.727471199999997</v>
      </c>
      <c r="Q2554">
        <v>81.727471199999997</v>
      </c>
      <c r="S2554" s="4">
        <f t="shared" si="748"/>
        <v>1.5865527946722951E-2</v>
      </c>
      <c r="T2554">
        <v>79</v>
      </c>
      <c r="W2554" s="4">
        <f t="shared" si="749"/>
        <v>146</v>
      </c>
      <c r="X2554">
        <v>146</v>
      </c>
      <c r="Y2554" s="4">
        <v>43.9</v>
      </c>
      <c r="AB2554" s="4">
        <f t="shared" si="750"/>
        <v>12</v>
      </c>
      <c r="AC2554" s="3">
        <v>12</v>
      </c>
      <c r="AD2554" s="4">
        <f t="shared" si="751"/>
        <v>1.7303869712275467E-2</v>
      </c>
      <c r="AE2554">
        <f t="shared" si="752"/>
        <v>86</v>
      </c>
      <c r="AG2554">
        <v>86</v>
      </c>
      <c r="AH2554" s="4">
        <f t="shared" si="753"/>
        <v>4.92</v>
      </c>
      <c r="AJ2554">
        <v>4.92</v>
      </c>
      <c r="AK2554" s="4">
        <f t="shared" si="754"/>
        <v>1.6335926594937451E-2</v>
      </c>
      <c r="AL2554">
        <f t="shared" si="755"/>
        <v>84</v>
      </c>
      <c r="AN2554">
        <v>84</v>
      </c>
      <c r="AO2554" s="4">
        <f t="shared" si="756"/>
        <v>0.1</v>
      </c>
      <c r="AQ2554">
        <v>0.1</v>
      </c>
      <c r="AR2554" s="4">
        <f t="shared" si="757"/>
        <v>1177.6292679999999</v>
      </c>
      <c r="AT2554">
        <v>1177.6292679999999</v>
      </c>
      <c r="AU2554">
        <v>1177.6292679999999</v>
      </c>
      <c r="AV2554" s="4">
        <f t="shared" si="758"/>
        <v>1641848</v>
      </c>
      <c r="AX2554">
        <v>1641848</v>
      </c>
      <c r="AY2554">
        <v>1641848</v>
      </c>
      <c r="AZ2554" s="4">
        <f t="shared" si="759"/>
        <v>6.8</v>
      </c>
      <c r="BB2554">
        <v>6.8</v>
      </c>
      <c r="BC2554" s="4">
        <f t="shared" si="760"/>
        <v>6.6</v>
      </c>
      <c r="BE2554">
        <v>6.6</v>
      </c>
      <c r="BF2554" s="4">
        <v>0.58799999999999997</v>
      </c>
      <c r="BG2554" s="4">
        <v>10</v>
      </c>
      <c r="BH2554" s="4">
        <f t="shared" si="742"/>
        <v>72.599999999999994</v>
      </c>
      <c r="BJ2554">
        <v>72.599999999999994</v>
      </c>
    </row>
    <row r="2555" spans="1:62" x14ac:dyDescent="0.25">
      <c r="A2555" s="4" t="s">
        <v>190</v>
      </c>
      <c r="B2555" s="4">
        <v>2015</v>
      </c>
      <c r="C2555" s="4">
        <v>1</v>
      </c>
      <c r="E2555" s="4">
        <f t="shared" si="743"/>
        <v>3.2082191098577219E-3</v>
      </c>
      <c r="F2555">
        <v>161</v>
      </c>
      <c r="H2555" s="4">
        <f t="shared" si="744"/>
        <v>1.6963061001945546E-2</v>
      </c>
      <c r="I2555">
        <f t="shared" si="745"/>
        <v>10</v>
      </c>
      <c r="K2555">
        <v>10</v>
      </c>
      <c r="M2555">
        <f t="shared" si="746"/>
        <v>1.8731145170040577E-4</v>
      </c>
      <c r="O2555" s="4">
        <f t="shared" si="747"/>
        <v>0</v>
      </c>
      <c r="Q2555">
        <v>0</v>
      </c>
      <c r="S2555" s="4">
        <f t="shared" si="748"/>
        <v>1.3286180512832984E-2</v>
      </c>
      <c r="T2555">
        <v>96</v>
      </c>
      <c r="W2555" s="4">
        <f t="shared" si="749"/>
        <v>3</v>
      </c>
      <c r="X2555">
        <v>3</v>
      </c>
      <c r="Y2555" s="4">
        <v>4.7</v>
      </c>
      <c r="AB2555" s="4">
        <f t="shared" si="750"/>
        <v>11</v>
      </c>
      <c r="AC2555" s="3">
        <v>11</v>
      </c>
      <c r="AD2555" s="4">
        <f t="shared" si="751"/>
        <v>1.4458334647671368E-2</v>
      </c>
      <c r="AE2555">
        <f t="shared" si="752"/>
        <v>96</v>
      </c>
      <c r="AG2555">
        <v>96</v>
      </c>
      <c r="AH2555" s="4" t="e">
        <f t="shared" si="753"/>
        <v>#VALUE!</v>
      </c>
      <c r="AK2555" s="4">
        <f t="shared" si="754"/>
        <v>1.3543931512398973E-2</v>
      </c>
      <c r="AL2555">
        <f t="shared" si="755"/>
        <v>96</v>
      </c>
      <c r="AN2555">
        <v>96</v>
      </c>
      <c r="AO2555" s="4">
        <f t="shared" si="756"/>
        <v>0.2</v>
      </c>
      <c r="AQ2555">
        <v>0.2</v>
      </c>
      <c r="AR2555" s="4">
        <f t="shared" si="757"/>
        <v>918.67715429999998</v>
      </c>
      <c r="AT2555">
        <v>918.67715429999998</v>
      </c>
      <c r="AU2555">
        <v>918.67715429999998</v>
      </c>
      <c r="AV2555" s="4">
        <f t="shared" si="758"/>
        <v>8548651</v>
      </c>
      <c r="AX2555">
        <v>8548651</v>
      </c>
      <c r="AY2555">
        <v>8548651</v>
      </c>
      <c r="AZ2555" s="4">
        <f t="shared" si="759"/>
        <v>3.6</v>
      </c>
      <c r="BB2555">
        <v>3.6</v>
      </c>
      <c r="BC2555" s="4">
        <f t="shared" si="760"/>
        <v>3.7</v>
      </c>
      <c r="BE2555">
        <v>3.7</v>
      </c>
      <c r="BF2555" s="4">
        <v>0.625</v>
      </c>
      <c r="BG2555" s="4">
        <v>11.3</v>
      </c>
      <c r="BH2555" s="4">
        <f t="shared" si="742"/>
        <v>69.7</v>
      </c>
      <c r="BJ2555">
        <v>69.7</v>
      </c>
    </row>
    <row r="2556" spans="1:62" x14ac:dyDescent="0.25">
      <c r="A2556" s="4" t="s">
        <v>190</v>
      </c>
      <c r="B2556" s="4">
        <v>2014</v>
      </c>
      <c r="C2556" s="4">
        <v>1</v>
      </c>
      <c r="E2556" s="4">
        <f t="shared" si="743"/>
        <v>3.2089037615622073E-3</v>
      </c>
      <c r="F2556">
        <v>162</v>
      </c>
      <c r="H2556" s="4">
        <f t="shared" si="744"/>
        <v>1.6963061001945546E-2</v>
      </c>
      <c r="I2556">
        <f t="shared" si="745"/>
        <v>10</v>
      </c>
      <c r="K2556">
        <v>10</v>
      </c>
      <c r="L2556" s="4">
        <v>0.01</v>
      </c>
      <c r="M2556">
        <f t="shared" si="746"/>
        <v>1.8758415272776357E-4</v>
      </c>
      <c r="O2556" s="4">
        <f t="shared" si="747"/>
        <v>7.8290085960000004</v>
      </c>
      <c r="Q2556">
        <v>7.8290085960000004</v>
      </c>
      <c r="S2556" s="4">
        <f t="shared" si="748"/>
        <v>1.2961300520541614E-2</v>
      </c>
      <c r="T2556">
        <v>97</v>
      </c>
      <c r="W2556" s="4">
        <f t="shared" si="749"/>
        <v>0</v>
      </c>
      <c r="X2556">
        <v>0</v>
      </c>
      <c r="Y2556" s="4">
        <v>39.9</v>
      </c>
      <c r="AB2556" s="4">
        <f t="shared" si="750"/>
        <v>11</v>
      </c>
      <c r="AC2556" s="3">
        <v>11</v>
      </c>
      <c r="AD2556" s="4">
        <f t="shared" si="751"/>
        <v>1.5196040839518201E-2</v>
      </c>
      <c r="AE2556">
        <f t="shared" si="752"/>
        <v>94</v>
      </c>
      <c r="AG2556">
        <v>94</v>
      </c>
      <c r="AH2556" s="4">
        <f t="shared" si="753"/>
        <v>6.88</v>
      </c>
      <c r="AJ2556">
        <v>6.88</v>
      </c>
      <c r="AK2556" s="4">
        <f t="shared" si="754"/>
        <v>1.3168823506778685E-2</v>
      </c>
      <c r="AL2556">
        <f t="shared" si="755"/>
        <v>97</v>
      </c>
      <c r="AN2556">
        <v>97</v>
      </c>
      <c r="AO2556" s="4">
        <f t="shared" si="756"/>
        <v>0.2</v>
      </c>
      <c r="AQ2556">
        <v>0.2</v>
      </c>
      <c r="AR2556" s="4">
        <f t="shared" si="757"/>
        <v>114.45919000000001</v>
      </c>
      <c r="AT2556">
        <v>114.45919000000001</v>
      </c>
      <c r="AU2556">
        <v>114.45919000000001</v>
      </c>
      <c r="AV2556" s="4">
        <f t="shared" si="758"/>
        <v>8362745</v>
      </c>
      <c r="AX2556">
        <v>8362745</v>
      </c>
      <c r="AY2556">
        <v>8362745</v>
      </c>
      <c r="AZ2556" s="4">
        <f t="shared" si="759"/>
        <v>3.6</v>
      </c>
      <c r="BB2556">
        <v>3.6</v>
      </c>
      <c r="BC2556" s="4">
        <f t="shared" si="760"/>
        <v>3.7</v>
      </c>
      <c r="BE2556">
        <v>3.7</v>
      </c>
      <c r="BF2556" s="4">
        <v>0.622</v>
      </c>
      <c r="BG2556" s="4">
        <v>11.3</v>
      </c>
      <c r="BH2556" s="4">
        <f t="shared" si="742"/>
        <v>69.599999999999994</v>
      </c>
      <c r="BJ2556">
        <v>69.599999999999994</v>
      </c>
    </row>
    <row r="2557" spans="1:62" x14ac:dyDescent="0.25">
      <c r="A2557" s="4" t="s">
        <v>190</v>
      </c>
      <c r="B2557" s="4">
        <v>2013</v>
      </c>
      <c r="C2557" s="4">
        <v>1</v>
      </c>
      <c r="E2557" s="4">
        <f t="shared" si="743"/>
        <v>3.2093808058496461E-3</v>
      </c>
      <c r="F2557">
        <v>163</v>
      </c>
      <c r="H2557" s="4">
        <f t="shared" si="744"/>
        <v>1.6963061001945546E-2</v>
      </c>
      <c r="I2557">
        <f t="shared" si="745"/>
        <v>10</v>
      </c>
      <c r="K2557">
        <v>10</v>
      </c>
      <c r="L2557" s="4">
        <v>0.01</v>
      </c>
      <c r="M2557">
        <f t="shared" si="746"/>
        <v>1.8734788860912748E-4</v>
      </c>
      <c r="O2557" s="4">
        <f t="shared" si="747"/>
        <v>1.0419164000000001</v>
      </c>
      <c r="Q2557">
        <v>1.0419164000000001</v>
      </c>
      <c r="S2557" s="4">
        <f t="shared" si="748"/>
        <v>1.3286180512832984E-2</v>
      </c>
      <c r="T2557">
        <v>96</v>
      </c>
      <c r="W2557" s="4">
        <f t="shared" si="749"/>
        <v>1</v>
      </c>
      <c r="X2557">
        <v>1</v>
      </c>
      <c r="Y2557" s="4">
        <v>39</v>
      </c>
      <c r="AB2557" s="4">
        <f t="shared" si="750"/>
        <v>11</v>
      </c>
      <c r="AC2557" s="3">
        <v>11</v>
      </c>
      <c r="AD2557" s="4">
        <f t="shared" si="751"/>
        <v>1.4010088974561232E-2</v>
      </c>
      <c r="AE2557">
        <f t="shared" si="752"/>
        <v>97</v>
      </c>
      <c r="AG2557">
        <v>97</v>
      </c>
      <c r="AH2557" s="4">
        <f t="shared" si="753"/>
        <v>6.75</v>
      </c>
      <c r="AJ2557">
        <v>6.75</v>
      </c>
      <c r="AK2557" s="4">
        <f t="shared" si="754"/>
        <v>1.3502980070564143E-2</v>
      </c>
      <c r="AL2557">
        <f t="shared" si="755"/>
        <v>96</v>
      </c>
      <c r="AN2557">
        <v>96</v>
      </c>
      <c r="AO2557" s="4">
        <f t="shared" si="756"/>
        <v>0.2</v>
      </c>
      <c r="AQ2557">
        <v>0.2</v>
      </c>
      <c r="AR2557" s="4">
        <f t="shared" si="757"/>
        <v>14.214411999999999</v>
      </c>
      <c r="AT2557">
        <v>14.214411999999999</v>
      </c>
      <c r="AU2557">
        <v>14.214411999999999</v>
      </c>
      <c r="AV2557" s="4">
        <f t="shared" si="758"/>
        <v>817789</v>
      </c>
      <c r="AX2557">
        <v>817789</v>
      </c>
      <c r="AY2557">
        <v>817789</v>
      </c>
      <c r="AZ2557" s="4">
        <f t="shared" si="759"/>
        <v>3.6</v>
      </c>
      <c r="BB2557">
        <v>3.6</v>
      </c>
      <c r="BC2557" s="4">
        <f t="shared" si="760"/>
        <v>3.7</v>
      </c>
      <c r="BE2557">
        <v>3.7</v>
      </c>
      <c r="BF2557" s="4">
        <v>0.61699999999999999</v>
      </c>
      <c r="BG2557" s="4">
        <v>11.2</v>
      </c>
      <c r="BH2557" s="4">
        <f t="shared" si="742"/>
        <v>69.3</v>
      </c>
      <c r="BJ2557">
        <v>69.3</v>
      </c>
    </row>
    <row r="2558" spans="1:62" x14ac:dyDescent="0.25">
      <c r="A2558" s="4" t="s">
        <v>190</v>
      </c>
      <c r="B2558" s="4">
        <v>2012</v>
      </c>
      <c r="C2558" s="4">
        <v>1</v>
      </c>
      <c r="E2558" s="4">
        <f t="shared" si="743"/>
        <v>3.2096501500947479E-3</v>
      </c>
      <c r="F2558">
        <v>164</v>
      </c>
      <c r="H2558" s="4">
        <f t="shared" si="744"/>
        <v>1.6963061001945546E-2</v>
      </c>
      <c r="I2558">
        <f t="shared" si="745"/>
        <v>10</v>
      </c>
      <c r="K2558">
        <v>10</v>
      </c>
      <c r="L2558" s="4">
        <v>0.01</v>
      </c>
      <c r="M2558">
        <f t="shared" si="746"/>
        <v>1.8970772660106849E-4</v>
      </c>
      <c r="O2558" s="4">
        <f t="shared" si="747"/>
        <v>71.508921450000003</v>
      </c>
      <c r="Q2558">
        <v>71.508921450000003</v>
      </c>
      <c r="S2558" s="4">
        <f t="shared" si="748"/>
        <v>1.3894096137580055E-2</v>
      </c>
      <c r="T2558">
        <v>94</v>
      </c>
      <c r="W2558" s="4">
        <f t="shared" si="749"/>
        <v>16</v>
      </c>
      <c r="X2558">
        <v>16</v>
      </c>
      <c r="Y2558" s="4">
        <v>38.200000000000003</v>
      </c>
      <c r="AB2558" s="4">
        <f t="shared" si="750"/>
        <v>12</v>
      </c>
      <c r="AC2558" s="3">
        <v>12</v>
      </c>
      <c r="AD2558" s="4">
        <f t="shared" si="751"/>
        <v>1.4393666311435883E-2</v>
      </c>
      <c r="AE2558">
        <f t="shared" si="752"/>
        <v>96</v>
      </c>
      <c r="AG2558">
        <v>96</v>
      </c>
      <c r="AH2558" s="4">
        <f t="shared" si="753"/>
        <v>6.39</v>
      </c>
      <c r="AJ2558">
        <v>6.39</v>
      </c>
      <c r="AK2558" s="4">
        <f t="shared" si="754"/>
        <v>1.4148574079995273E-2</v>
      </c>
      <c r="AL2558">
        <f t="shared" si="755"/>
        <v>94</v>
      </c>
      <c r="AN2558">
        <v>94</v>
      </c>
      <c r="AO2558" s="4">
        <f t="shared" si="756"/>
        <v>0.2</v>
      </c>
      <c r="AQ2558">
        <v>0.2</v>
      </c>
      <c r="AR2558" s="4">
        <f t="shared" si="757"/>
        <v>954.72525299999995</v>
      </c>
      <c r="AT2558">
        <v>954.72525299999995</v>
      </c>
      <c r="AU2558">
        <v>954.72525299999995</v>
      </c>
      <c r="AV2558" s="4">
        <f t="shared" si="758"/>
        <v>799562</v>
      </c>
      <c r="AX2558">
        <v>799562</v>
      </c>
      <c r="AY2558">
        <v>799562</v>
      </c>
      <c r="AZ2558" s="4">
        <f t="shared" si="759"/>
        <v>3.6</v>
      </c>
      <c r="BB2558">
        <v>3.6</v>
      </c>
      <c r="BC2558" s="4">
        <f t="shared" si="760"/>
        <v>3.7</v>
      </c>
      <c r="BE2558">
        <v>3.7</v>
      </c>
      <c r="BF2558" s="4">
        <v>0.61299999999999999</v>
      </c>
      <c r="BG2558" s="4">
        <v>11.1</v>
      </c>
      <c r="BH2558" s="4">
        <f t="shared" si="742"/>
        <v>68.8</v>
      </c>
      <c r="BJ2558">
        <v>68.8</v>
      </c>
    </row>
    <row r="2559" spans="1:62" x14ac:dyDescent="0.25">
      <c r="A2559" s="4" t="s">
        <v>190</v>
      </c>
      <c r="B2559" s="4">
        <v>2011</v>
      </c>
      <c r="C2559" s="4">
        <v>1</v>
      </c>
      <c r="E2559" s="4">
        <f t="shared" si="743"/>
        <v>3.2095655695938011E-3</v>
      </c>
      <c r="F2559">
        <v>166</v>
      </c>
      <c r="H2559" s="4">
        <f t="shared" si="744"/>
        <v>1.6963061001945546E-2</v>
      </c>
      <c r="I2559">
        <f t="shared" si="745"/>
        <v>10</v>
      </c>
      <c r="K2559">
        <v>10</v>
      </c>
      <c r="L2559" s="4">
        <v>0.32</v>
      </c>
      <c r="M2559">
        <f t="shared" si="746"/>
        <v>1.8907495707791926E-4</v>
      </c>
      <c r="O2559" s="4">
        <f t="shared" si="747"/>
        <v>51.991922700000003</v>
      </c>
      <c r="Q2559">
        <v>51.991922700000003</v>
      </c>
      <c r="S2559" s="4">
        <f t="shared" si="748"/>
        <v>1.3286180512832984E-2</v>
      </c>
      <c r="T2559">
        <v>96</v>
      </c>
      <c r="W2559" s="4">
        <f t="shared" si="749"/>
        <v>1</v>
      </c>
      <c r="X2559">
        <v>1</v>
      </c>
      <c r="Y2559" s="4">
        <v>37.4</v>
      </c>
      <c r="AB2559" s="4">
        <f t="shared" si="750"/>
        <v>12</v>
      </c>
      <c r="AC2559" s="3">
        <v>12</v>
      </c>
      <c r="AD2559" s="4">
        <f t="shared" si="751"/>
        <v>1.3966470409474198E-2</v>
      </c>
      <c r="AE2559">
        <f t="shared" si="752"/>
        <v>97</v>
      </c>
      <c r="AG2559">
        <v>97</v>
      </c>
      <c r="AH2559" s="4">
        <f t="shared" si="753"/>
        <v>5.98</v>
      </c>
      <c r="AJ2559">
        <v>5.98</v>
      </c>
      <c r="AK2559" s="4">
        <f t="shared" si="754"/>
        <v>1.3462981797950465E-2</v>
      </c>
      <c r="AL2559">
        <f t="shared" si="755"/>
        <v>96</v>
      </c>
      <c r="AN2559">
        <v>96</v>
      </c>
      <c r="AO2559" s="4">
        <f t="shared" si="756"/>
        <v>0.2</v>
      </c>
      <c r="AQ2559">
        <v>0.2</v>
      </c>
      <c r="AR2559" s="4">
        <f t="shared" si="757"/>
        <v>834.5412953</v>
      </c>
      <c r="AT2559">
        <v>834.5412953</v>
      </c>
      <c r="AU2559">
        <v>834.5412953</v>
      </c>
      <c r="AV2559" s="4">
        <f t="shared" si="758"/>
        <v>7815949</v>
      </c>
      <c r="AX2559">
        <v>7815949</v>
      </c>
      <c r="AY2559">
        <v>7815949</v>
      </c>
      <c r="AZ2559" s="4">
        <f t="shared" si="759"/>
        <v>3.7</v>
      </c>
      <c r="BB2559">
        <v>3.7</v>
      </c>
      <c r="BC2559" s="4">
        <f t="shared" si="760"/>
        <v>3.7</v>
      </c>
      <c r="BE2559">
        <v>3.7</v>
      </c>
      <c r="BF2559" s="4">
        <v>0.60799999999999998</v>
      </c>
      <c r="BG2559" s="4">
        <v>11.1</v>
      </c>
      <c r="BH2559" s="4">
        <f t="shared" si="742"/>
        <v>68.099999999999994</v>
      </c>
      <c r="BJ2559">
        <v>68.099999999999994</v>
      </c>
    </row>
    <row r="2560" spans="1:62" x14ac:dyDescent="0.25">
      <c r="A2560" s="4" t="s">
        <v>190</v>
      </c>
      <c r="B2560" s="4">
        <v>2010</v>
      </c>
      <c r="C2560" s="4">
        <v>1</v>
      </c>
      <c r="E2560" s="4">
        <f t="shared" si="743"/>
        <v>3.2057206476682689E-3</v>
      </c>
      <c r="F2560">
        <v>171</v>
      </c>
      <c r="H2560" s="4">
        <f t="shared" si="744"/>
        <v>1.6963061001945546E-2</v>
      </c>
      <c r="I2560">
        <f t="shared" si="745"/>
        <v>10</v>
      </c>
      <c r="K2560">
        <v>10</v>
      </c>
      <c r="L2560" s="4">
        <v>0.32</v>
      </c>
      <c r="M2560">
        <f t="shared" si="746"/>
        <v>1.8878933636008803E-4</v>
      </c>
      <c r="O2560" s="4">
        <f t="shared" si="747"/>
        <v>43.340999580000002</v>
      </c>
      <c r="Q2560">
        <v>43.340999580000002</v>
      </c>
      <c r="S2560" s="4">
        <f t="shared" si="748"/>
        <v>1.4174537003913691E-2</v>
      </c>
      <c r="T2560">
        <v>93</v>
      </c>
      <c r="W2560" s="4">
        <f t="shared" si="749"/>
        <v>0</v>
      </c>
      <c r="X2560">
        <v>0</v>
      </c>
      <c r="Y2560" s="4">
        <v>36.6</v>
      </c>
      <c r="AB2560" s="4">
        <f t="shared" si="750"/>
        <v>12</v>
      </c>
      <c r="AC2560" s="3">
        <v>12</v>
      </c>
      <c r="AD2560" s="4">
        <f t="shared" si="751"/>
        <v>1.4738216752308282E-2</v>
      </c>
      <c r="AE2560">
        <f t="shared" si="752"/>
        <v>95</v>
      </c>
      <c r="AG2560">
        <v>95</v>
      </c>
      <c r="AH2560" s="4">
        <f t="shared" si="753"/>
        <v>6.4</v>
      </c>
      <c r="AJ2560">
        <v>6.4</v>
      </c>
      <c r="AK2560" s="4">
        <f t="shared" si="754"/>
        <v>1.4416081314779741E-2</v>
      </c>
      <c r="AL2560">
        <f t="shared" si="755"/>
        <v>93</v>
      </c>
      <c r="AN2560">
        <v>93</v>
      </c>
      <c r="AO2560" s="4">
        <f t="shared" si="756"/>
        <v>0.2</v>
      </c>
      <c r="AQ2560">
        <v>0.2</v>
      </c>
      <c r="AR2560" s="4">
        <f t="shared" si="757"/>
        <v>738.34752270000001</v>
      </c>
      <c r="AT2560">
        <v>738.34752270000001</v>
      </c>
      <c r="AU2560">
        <v>738.34752270000001</v>
      </c>
      <c r="AV2560" s="4">
        <f t="shared" si="758"/>
        <v>764163</v>
      </c>
      <c r="AX2560">
        <v>764163</v>
      </c>
      <c r="AY2560">
        <v>764163</v>
      </c>
      <c r="AZ2560" s="4">
        <f t="shared" si="759"/>
        <v>3.7</v>
      </c>
      <c r="BB2560">
        <v>3.7</v>
      </c>
      <c r="BC2560" s="4">
        <f t="shared" si="760"/>
        <v>3.8</v>
      </c>
      <c r="BE2560">
        <v>3.8</v>
      </c>
      <c r="BF2560" s="4">
        <v>0.60299999999999998</v>
      </c>
      <c r="BG2560" s="4">
        <v>11.1</v>
      </c>
      <c r="BH2560" s="4">
        <f t="shared" si="742"/>
        <v>67.3</v>
      </c>
      <c r="BJ2560">
        <v>67.3</v>
      </c>
    </row>
    <row r="2561" spans="1:62" x14ac:dyDescent="0.25">
      <c r="A2561" s="4" t="s">
        <v>190</v>
      </c>
      <c r="B2561" s="4">
        <v>2009</v>
      </c>
      <c r="C2561" s="4">
        <v>1</v>
      </c>
      <c r="E2561" s="4">
        <f t="shared" si="743"/>
        <v>3.2009285437118117E-3</v>
      </c>
      <c r="F2561">
        <v>174</v>
      </c>
      <c r="H2561" s="4">
        <f t="shared" si="744"/>
        <v>1.6963061001945546E-2</v>
      </c>
      <c r="I2561">
        <f t="shared" si="745"/>
        <v>10</v>
      </c>
      <c r="K2561">
        <v>10</v>
      </c>
      <c r="L2561" s="4">
        <v>0.3</v>
      </c>
      <c r="M2561">
        <f t="shared" si="746"/>
        <v>1.8853498971031326E-4</v>
      </c>
      <c r="O2561" s="4">
        <f t="shared" si="747"/>
        <v>35.716137930000002</v>
      </c>
      <c r="Q2561">
        <v>35.716137930000002</v>
      </c>
      <c r="S2561" s="4">
        <f t="shared" si="748"/>
        <v>1.4174537003913691E-2</v>
      </c>
      <c r="T2561">
        <v>93</v>
      </c>
      <c r="W2561" s="4">
        <f t="shared" si="749"/>
        <v>0</v>
      </c>
      <c r="X2561">
        <v>0</v>
      </c>
      <c r="Y2561" s="4">
        <v>35.9</v>
      </c>
      <c r="AB2561" s="4">
        <f t="shared" si="750"/>
        <v>12</v>
      </c>
      <c r="AC2561" s="3">
        <v>12</v>
      </c>
      <c r="AD2561" s="4">
        <f t="shared" si="751"/>
        <v>1.5435770720236114E-2</v>
      </c>
      <c r="AE2561">
        <f t="shared" si="752"/>
        <v>93</v>
      </c>
      <c r="AG2561">
        <v>93</v>
      </c>
      <c r="AH2561" s="4">
        <f t="shared" si="753"/>
        <v>5.93</v>
      </c>
      <c r="AJ2561">
        <v>5.93</v>
      </c>
      <c r="AK2561" s="4">
        <f t="shared" si="754"/>
        <v>1.43958259831819E-2</v>
      </c>
      <c r="AL2561">
        <f t="shared" si="755"/>
        <v>93</v>
      </c>
      <c r="AN2561">
        <v>93</v>
      </c>
      <c r="AO2561" s="4">
        <f t="shared" si="756"/>
        <v>0.2</v>
      </c>
      <c r="AQ2561">
        <v>0.2</v>
      </c>
      <c r="AR2561" s="4">
        <f t="shared" si="757"/>
        <v>666.34585689999994</v>
      </c>
      <c r="AT2561">
        <v>666.34585689999994</v>
      </c>
      <c r="AU2561">
        <v>666.34585689999994</v>
      </c>
      <c r="AV2561" s="4">
        <f t="shared" si="758"/>
        <v>7472819</v>
      </c>
      <c r="AX2561">
        <v>7472819</v>
      </c>
      <c r="AY2561">
        <v>7472819</v>
      </c>
      <c r="AZ2561" s="4">
        <f t="shared" si="759"/>
        <v>3.7</v>
      </c>
      <c r="BB2561">
        <v>3.7</v>
      </c>
      <c r="BC2561" s="4">
        <f t="shared" si="760"/>
        <v>3.8</v>
      </c>
      <c r="BE2561">
        <v>3.8</v>
      </c>
      <c r="BF2561" s="4">
        <v>0.60099999999999998</v>
      </c>
      <c r="BG2561" s="4">
        <v>11.1</v>
      </c>
      <c r="BH2561" s="4">
        <f t="shared" si="742"/>
        <v>66.7</v>
      </c>
      <c r="BJ2561">
        <v>66.7</v>
      </c>
    </row>
    <row r="2562" spans="1:62" x14ac:dyDescent="0.25">
      <c r="A2562" s="4" t="s">
        <v>190</v>
      </c>
      <c r="B2562" s="4">
        <v>2008</v>
      </c>
      <c r="C2562" s="4">
        <v>1</v>
      </c>
      <c r="E2562" s="4">
        <f t="shared" si="743"/>
        <v>3.1916565093567254E-3</v>
      </c>
      <c r="F2562">
        <v>178</v>
      </c>
      <c r="H2562" s="4">
        <f t="shared" si="744"/>
        <v>1.6963061001945546E-2</v>
      </c>
      <c r="I2562">
        <f t="shared" si="745"/>
        <v>10</v>
      </c>
      <c r="K2562">
        <v>10</v>
      </c>
      <c r="L2562" s="4">
        <v>0.32</v>
      </c>
      <c r="M2562">
        <f t="shared" si="746"/>
        <v>1.8745643484350486E-4</v>
      </c>
      <c r="O2562" s="4">
        <f t="shared" si="747"/>
        <v>4.1533629120000004</v>
      </c>
      <c r="Q2562">
        <v>4.1533629120000004</v>
      </c>
      <c r="S2562" s="4">
        <f t="shared" si="748"/>
        <v>1.5592332611017628E-2</v>
      </c>
      <c r="T2562">
        <v>86</v>
      </c>
      <c r="W2562" s="4">
        <f t="shared" si="749"/>
        <v>0</v>
      </c>
      <c r="X2562">
        <v>0</v>
      </c>
      <c r="Y2562" s="4">
        <v>35.299999999999997</v>
      </c>
      <c r="AB2562" s="4">
        <f t="shared" si="750"/>
        <v>12</v>
      </c>
      <c r="AC2562" s="3">
        <v>12</v>
      </c>
      <c r="AD2562" s="4">
        <f t="shared" si="751"/>
        <v>1.6987006363921774E-2</v>
      </c>
      <c r="AE2562">
        <f t="shared" si="752"/>
        <v>87</v>
      </c>
      <c r="AG2562">
        <v>87</v>
      </c>
      <c r="AH2562" s="4">
        <f t="shared" si="753"/>
        <v>5.58</v>
      </c>
      <c r="AJ2562">
        <v>5.58</v>
      </c>
      <c r="AK2562" s="4">
        <f t="shared" si="754"/>
        <v>1.5958659357763742E-2</v>
      </c>
      <c r="AL2562">
        <f t="shared" si="755"/>
        <v>86</v>
      </c>
      <c r="AN2562">
        <v>86</v>
      </c>
      <c r="AO2562" s="4">
        <f t="shared" si="756"/>
        <v>0.3</v>
      </c>
      <c r="AQ2562">
        <v>0.3</v>
      </c>
      <c r="AR2562" s="4">
        <f t="shared" si="757"/>
        <v>76.914128000000005</v>
      </c>
      <c r="AT2562">
        <v>76.914128000000005</v>
      </c>
      <c r="AU2562">
        <v>76.914128000000005</v>
      </c>
      <c r="AV2562" s="4">
        <f t="shared" si="758"/>
        <v>739728</v>
      </c>
      <c r="AX2562">
        <v>739728</v>
      </c>
      <c r="AY2562">
        <v>739728</v>
      </c>
      <c r="AZ2562" s="4">
        <f t="shared" si="759"/>
        <v>3.8</v>
      </c>
      <c r="BB2562">
        <v>3.8</v>
      </c>
      <c r="BC2562" s="4">
        <f t="shared" si="760"/>
        <v>3.8</v>
      </c>
      <c r="BE2562">
        <v>3.8</v>
      </c>
      <c r="BF2562" s="4">
        <v>0.59199999999999997</v>
      </c>
      <c r="BG2562" s="4">
        <v>10.8</v>
      </c>
      <c r="BH2562" s="4">
        <f t="shared" ref="BH2562:BH2625" si="761">IF(BJ2562&gt;$BI$6,$I$6,BJ2562)*OR(IF(BJ2562&lt;$BI$7,$BI$7,BJ2562))</f>
        <v>66.400000000000006</v>
      </c>
      <c r="BJ2562">
        <v>66.400000000000006</v>
      </c>
    </row>
    <row r="2563" spans="1:62" x14ac:dyDescent="0.25">
      <c r="A2563" s="4" t="s">
        <v>190</v>
      </c>
      <c r="B2563" s="4">
        <v>2007</v>
      </c>
      <c r="C2563" s="4">
        <v>1</v>
      </c>
      <c r="E2563" s="4">
        <f t="shared" ref="E2563:E2626" si="762">_xlfn.NORM.DIST(F2563,$D$2,$D$3,FALSE)</f>
        <v>3.1825562687515072E-3</v>
      </c>
      <c r="F2563">
        <v>181</v>
      </c>
      <c r="H2563" s="4">
        <f t="shared" ref="H2563:H2626" si="763">_xlfn.NORM.DIST(I2563,$G$2,$G$3,FALSE)</f>
        <v>1.6963061001945546E-2</v>
      </c>
      <c r="I2563">
        <f t="shared" ref="I2563:I2626" si="764">IF(K2563&gt;55,55,K2563)*OR(IF(K2563&lt;-33,-33,K2563))</f>
        <v>10</v>
      </c>
      <c r="K2563">
        <v>10</v>
      </c>
      <c r="L2563" s="4">
        <v>0.35</v>
      </c>
      <c r="M2563">
        <f t="shared" ref="M2563:M2626" si="765">_xlfn.NORM.DIST(Q2563,$N$2,$N$3,FALSE)</f>
        <v>1.8739086291450182E-4</v>
      </c>
      <c r="O2563" s="4">
        <f t="shared" ref="O2563:O2626" si="766">IF(Q2563&gt;$P$6,$P$6,Q2563)*OR(IF(Q2563&lt;$P$7,$P$7,Q2563))</f>
        <v>2.2724049040000001</v>
      </c>
      <c r="Q2563">
        <v>2.2724049040000001</v>
      </c>
      <c r="S2563" s="4">
        <f t="shared" ref="S2563:S2626" si="767">_xlfn.NORM.DIST(T2563,$R$2,$R$3,FALSE)</f>
        <v>1.5795062001612969E-2</v>
      </c>
      <c r="T2563">
        <v>84</v>
      </c>
      <c r="W2563" s="4">
        <f t="shared" ref="W2563:W2626" si="768">IF(X2563&gt;$V$5,$V$5,X2563)*OR(IF(X2563&lt;$V$6,$V$6,X2563))</f>
        <v>2</v>
      </c>
      <c r="X2563">
        <v>2</v>
      </c>
      <c r="Y2563" s="4">
        <v>34.700000000000003</v>
      </c>
      <c r="AB2563" s="4">
        <f t="shared" ref="AB2563:AB2626" si="769">IF(AC2563&gt;$AA$5,$AA$5,AC2563)*OR(IF(AC2563&lt;$AA$6,$AA$6,AC2563))</f>
        <v>12</v>
      </c>
      <c r="AC2563" s="3">
        <v>12</v>
      </c>
      <c r="AD2563" s="4">
        <f t="shared" ref="AD2563:AD2626" si="770">_xlfn.NORM.DIST(AE2563,AVERAGE(AE2563:AE5500),STDEV(AE2563:AE5500),FALSE)</f>
        <v>1.7256116459701262E-2</v>
      </c>
      <c r="AE2563">
        <f t="shared" ref="AE2563:AE2626" si="771">IF(AG2563&gt;$AF$7,$AF$7,AG2563)*OR(IF(AG2563&lt;$AF$6,$AF$6,AG2563))</f>
        <v>85</v>
      </c>
      <c r="AG2563">
        <v>85</v>
      </c>
      <c r="AH2563" s="4">
        <f t="shared" ref="AH2563:AH2626" si="772">IF(AJ2563&gt;$AI$7,$AI$7,AJ2563)*OR(IF(AJ2563&lt;$AI$6,$AI$6,AJ2563))</f>
        <v>5.35</v>
      </c>
      <c r="AJ2563">
        <v>5.35</v>
      </c>
      <c r="AK2563" s="4">
        <f t="shared" ref="AK2563:AK2626" si="773">_xlfn.NORM.DIST(AL2563,AVERAGE(AL2563:AL5500),STDEV(AL2563:AL5500),FALSE)</f>
        <v>1.5937435118691296E-2</v>
      </c>
      <c r="AL2563">
        <f t="shared" ref="AL2563:AL2626" si="774">IF(AN2563&gt;$AM$6,$AM$6,AN2563)*OR(IF(AN2563&lt;$AM$7,$AM$7,AN2563))</f>
        <v>86</v>
      </c>
      <c r="AN2563">
        <v>86</v>
      </c>
      <c r="AO2563" s="4">
        <f t="shared" ref="AO2563:AO2626" si="775">IF(AQ2563&gt;$AP$6,$AP$6,AQ2563)*OR(IF(AQ2563&lt;$AP$7,$AP$7,AQ2563))</f>
        <v>0.3</v>
      </c>
      <c r="AQ2563">
        <v>0.3</v>
      </c>
      <c r="AR2563" s="4">
        <f t="shared" ref="AR2563:AR2626" si="776">IF(AT2563&gt;$AS$6,$AS$6,AT2563)*OR(IF(AT2563&lt;$AS$7,AS2568,AT2563))</f>
        <v>52.359560000000002</v>
      </c>
      <c r="AT2563">
        <v>52.359560000000002</v>
      </c>
      <c r="AU2563">
        <v>52.359560000000002</v>
      </c>
      <c r="AV2563" s="4">
        <f t="shared" ref="AV2563:AV2626" si="777">IF(AX2563&gt;$AW$7,$AW$7,AX2563)*OR(AX2563&lt;$AW$6,$AW$6,AX2563)</f>
        <v>7152385</v>
      </c>
      <c r="AX2563">
        <v>7152385</v>
      </c>
      <c r="AY2563">
        <v>7152385</v>
      </c>
      <c r="AZ2563" s="4">
        <f t="shared" ref="AZ2563:AZ2626" si="778">IF(BB2563&gt;$BA$6,$BA$6,BB2563)*OR(IF(BB2563&lt;$BA$7,$BA$7,BB2563))</f>
        <v>3.8</v>
      </c>
      <c r="BB2563">
        <v>3.8</v>
      </c>
      <c r="BC2563" s="4">
        <f t="shared" ref="BC2563:BC2626" si="779">IF(BE2563&gt;$BD$6,$BD$6,BE2563)*OR(IF(BE2563&lt;$BD$7,$BD$7,BE2563))</f>
        <v>3.8</v>
      </c>
      <c r="BE2563">
        <v>3.8</v>
      </c>
      <c r="BF2563" s="4">
        <v>0.58599999999999997</v>
      </c>
      <c r="BG2563" s="4">
        <v>10.9</v>
      </c>
      <c r="BH2563" s="4">
        <f t="shared" si="761"/>
        <v>66.099999999999994</v>
      </c>
      <c r="BJ2563">
        <v>66.099999999999994</v>
      </c>
    </row>
    <row r="2564" spans="1:62" x14ac:dyDescent="0.25">
      <c r="A2564" s="4" t="s">
        <v>190</v>
      </c>
      <c r="B2564" s="4">
        <v>2006</v>
      </c>
      <c r="C2564" s="4">
        <v>1</v>
      </c>
      <c r="E2564" s="4">
        <f t="shared" si="762"/>
        <v>3.1754759344889485E-3</v>
      </c>
      <c r="F2564">
        <v>183</v>
      </c>
      <c r="H2564" s="4">
        <f t="shared" si="763"/>
        <v>1.6963061001945546E-2</v>
      </c>
      <c r="I2564">
        <f t="shared" si="764"/>
        <v>10</v>
      </c>
      <c r="K2564">
        <v>10</v>
      </c>
      <c r="L2564" s="4">
        <v>0.38</v>
      </c>
      <c r="M2564">
        <f t="shared" si="765"/>
        <v>1.8740320881459899E-4</v>
      </c>
      <c r="O2564" s="4">
        <f t="shared" si="766"/>
        <v>2.6262349029999998</v>
      </c>
      <c r="Q2564">
        <v>2.6262349029999998</v>
      </c>
      <c r="S2564" s="4">
        <f t="shared" si="767"/>
        <v>1.5294555671065845E-2</v>
      </c>
      <c r="T2564">
        <v>88</v>
      </c>
      <c r="W2564" s="4">
        <f t="shared" si="768"/>
        <v>3</v>
      </c>
      <c r="X2564">
        <v>3</v>
      </c>
      <c r="Y2564" s="4">
        <v>34.1</v>
      </c>
      <c r="AB2564" s="4">
        <f t="shared" si="769"/>
        <v>12</v>
      </c>
      <c r="AC2564" s="3">
        <v>12</v>
      </c>
      <c r="AD2564" s="4">
        <f t="shared" si="770"/>
        <v>1.6928726839081393E-2</v>
      </c>
      <c r="AE2564">
        <f t="shared" si="771"/>
        <v>76</v>
      </c>
      <c r="AG2564">
        <v>76</v>
      </c>
      <c r="AH2564" s="4">
        <f t="shared" si="772"/>
        <v>5.7</v>
      </c>
      <c r="AJ2564">
        <v>5.7</v>
      </c>
      <c r="AK2564" s="4">
        <f t="shared" si="773"/>
        <v>1.6231519133847409E-2</v>
      </c>
      <c r="AL2564">
        <f t="shared" si="774"/>
        <v>83</v>
      </c>
      <c r="AN2564">
        <v>83</v>
      </c>
      <c r="AO2564" s="4">
        <f t="shared" si="775"/>
        <v>0.3</v>
      </c>
      <c r="AQ2564">
        <v>0.3</v>
      </c>
      <c r="AR2564" s="4">
        <f t="shared" si="776"/>
        <v>44.287266500000001</v>
      </c>
      <c r="AT2564">
        <v>44.287266500000001</v>
      </c>
      <c r="AU2564">
        <v>44.287266500000001</v>
      </c>
      <c r="AV2564" s="4">
        <f t="shared" si="777"/>
        <v>7557</v>
      </c>
      <c r="AX2564">
        <v>7557</v>
      </c>
      <c r="AY2564">
        <v>7557</v>
      </c>
      <c r="AZ2564" s="4">
        <f t="shared" si="778"/>
        <v>3.8</v>
      </c>
      <c r="BB2564">
        <v>3.8</v>
      </c>
      <c r="BC2564" s="4">
        <f t="shared" si="779"/>
        <v>3.9</v>
      </c>
      <c r="BE2564">
        <v>3.9</v>
      </c>
      <c r="BF2564" s="4">
        <v>0.57899999999999996</v>
      </c>
      <c r="BG2564" s="4">
        <v>10.7</v>
      </c>
      <c r="BH2564" s="4">
        <f t="shared" si="761"/>
        <v>65.900000000000006</v>
      </c>
      <c r="BJ2564">
        <v>65.900000000000006</v>
      </c>
    </row>
    <row r="2565" spans="1:62" x14ac:dyDescent="0.25">
      <c r="A2565" s="4" t="s">
        <v>190</v>
      </c>
      <c r="B2565" s="4">
        <v>2005</v>
      </c>
      <c r="C2565" s="4">
        <v>1</v>
      </c>
      <c r="E2565" s="4">
        <f t="shared" si="762"/>
        <v>3.1223302269301222E-3</v>
      </c>
      <c r="F2565">
        <v>194</v>
      </c>
      <c r="H2565" s="4">
        <f t="shared" si="763"/>
        <v>1.6963061001945546E-2</v>
      </c>
      <c r="I2565">
        <f t="shared" si="764"/>
        <v>10</v>
      </c>
      <c r="K2565">
        <v>10</v>
      </c>
      <c r="L2565" s="4">
        <v>0.37</v>
      </c>
      <c r="M2565">
        <f t="shared" si="765"/>
        <v>1.879975127732527E-4</v>
      </c>
      <c r="O2565" s="4">
        <f t="shared" si="766"/>
        <v>19.836723079999999</v>
      </c>
      <c r="Q2565">
        <v>19.836723079999999</v>
      </c>
      <c r="S2565" s="4">
        <f t="shared" si="767"/>
        <v>1.591307966584659E-2</v>
      </c>
      <c r="T2565">
        <v>81</v>
      </c>
      <c r="W2565" s="4">
        <f t="shared" si="768"/>
        <v>0</v>
      </c>
      <c r="X2565">
        <v>0</v>
      </c>
      <c r="Y2565" s="4">
        <v>33.5</v>
      </c>
      <c r="AB2565" s="4">
        <f t="shared" si="769"/>
        <v>12</v>
      </c>
      <c r="AC2565" s="3">
        <v>12</v>
      </c>
      <c r="AD2565" s="4">
        <f t="shared" si="770"/>
        <v>1.7302009676124892E-2</v>
      </c>
      <c r="AE2565">
        <f t="shared" si="771"/>
        <v>79</v>
      </c>
      <c r="AG2565">
        <v>79</v>
      </c>
      <c r="AH2565" s="4">
        <f t="shared" si="772"/>
        <v>5.89</v>
      </c>
      <c r="AJ2565">
        <v>5.89</v>
      </c>
      <c r="AK2565" s="4">
        <f t="shared" si="773"/>
        <v>1.6131178591975347E-2</v>
      </c>
      <c r="AL2565">
        <f t="shared" si="774"/>
        <v>84</v>
      </c>
      <c r="AN2565">
        <v>84</v>
      </c>
      <c r="AO2565" s="4">
        <f t="shared" si="775"/>
        <v>0.3</v>
      </c>
      <c r="AQ2565">
        <v>0.3</v>
      </c>
      <c r="AR2565" s="4">
        <f t="shared" si="776"/>
        <v>337.35923600000001</v>
      </c>
      <c r="AT2565">
        <v>337.35923600000001</v>
      </c>
      <c r="AU2565">
        <v>337.35923600000001</v>
      </c>
      <c r="AV2565" s="4">
        <f t="shared" si="777"/>
        <v>6854176</v>
      </c>
      <c r="AX2565">
        <v>6854176</v>
      </c>
      <c r="AY2565">
        <v>6854176</v>
      </c>
      <c r="AZ2565" s="4">
        <f t="shared" si="778"/>
        <v>3.8</v>
      </c>
      <c r="BB2565">
        <v>3.8</v>
      </c>
      <c r="BC2565" s="4">
        <f t="shared" si="779"/>
        <v>3.9</v>
      </c>
      <c r="BE2565">
        <v>3.9</v>
      </c>
      <c r="BF2565" s="4">
        <v>0.57199999999999995</v>
      </c>
      <c r="BG2565" s="4">
        <v>10.6</v>
      </c>
      <c r="BH2565" s="4">
        <f t="shared" si="761"/>
        <v>65.5</v>
      </c>
      <c r="BJ2565">
        <v>65.5</v>
      </c>
    </row>
    <row r="2566" spans="1:62" x14ac:dyDescent="0.25">
      <c r="A2566" s="4" t="s">
        <v>190</v>
      </c>
      <c r="B2566" s="4">
        <v>2004</v>
      </c>
      <c r="C2566" s="4">
        <v>1</v>
      </c>
      <c r="E2566" s="4">
        <f t="shared" si="762"/>
        <v>3.1942821360762923E-3</v>
      </c>
      <c r="F2566">
        <v>177</v>
      </c>
      <c r="H2566" s="4">
        <f t="shared" si="763"/>
        <v>1.7154895100566492E-2</v>
      </c>
      <c r="I2566">
        <f t="shared" si="764"/>
        <v>11</v>
      </c>
      <c r="K2566">
        <v>11</v>
      </c>
      <c r="L2566" s="4">
        <v>0.38</v>
      </c>
      <c r="M2566">
        <f t="shared" si="765"/>
        <v>1.8738462632292234E-4</v>
      </c>
      <c r="O2566" s="4">
        <f t="shared" si="766"/>
        <v>2.093721752</v>
      </c>
      <c r="Q2566">
        <v>2.093721752</v>
      </c>
      <c r="S2566" s="4">
        <f t="shared" si="767"/>
        <v>1.591307966584659E-2</v>
      </c>
      <c r="T2566">
        <v>81</v>
      </c>
      <c r="W2566" s="4">
        <f t="shared" si="768"/>
        <v>4</v>
      </c>
      <c r="X2566">
        <v>4</v>
      </c>
      <c r="Y2566" s="4">
        <v>33</v>
      </c>
      <c r="AB2566" s="4">
        <f t="shared" si="769"/>
        <v>13</v>
      </c>
      <c r="AC2566" s="3">
        <v>13</v>
      </c>
      <c r="AD2566" s="4">
        <f t="shared" si="770"/>
        <v>1.7383425049320115E-2</v>
      </c>
      <c r="AE2566">
        <f t="shared" si="771"/>
        <v>82</v>
      </c>
      <c r="AG2566">
        <v>82</v>
      </c>
      <c r="AH2566" s="4">
        <f t="shared" si="772"/>
        <v>5.7</v>
      </c>
      <c r="AJ2566">
        <v>5.7</v>
      </c>
      <c r="AK2566" s="4">
        <f t="shared" si="773"/>
        <v>1.5874118052635583E-2</v>
      </c>
      <c r="AL2566">
        <f t="shared" si="774"/>
        <v>86</v>
      </c>
      <c r="AN2566">
        <v>86</v>
      </c>
      <c r="AO2566" s="4">
        <f t="shared" si="775"/>
        <v>0.3</v>
      </c>
      <c r="AQ2566">
        <v>0.3</v>
      </c>
      <c r="AR2566" s="4">
        <f t="shared" si="776"/>
        <v>39.281834000000003</v>
      </c>
      <c r="AT2566">
        <v>39.281834000000003</v>
      </c>
      <c r="AU2566">
        <v>39.281834000000003</v>
      </c>
      <c r="AV2566" s="4">
        <f t="shared" si="777"/>
        <v>6712841</v>
      </c>
      <c r="AX2566">
        <v>6712841</v>
      </c>
      <c r="AY2566">
        <v>6712841</v>
      </c>
      <c r="AZ2566" s="4">
        <f t="shared" si="778"/>
        <v>3.9</v>
      </c>
      <c r="BB2566">
        <v>3.9</v>
      </c>
      <c r="BC2566" s="4">
        <f t="shared" si="779"/>
        <v>3.9</v>
      </c>
      <c r="BE2566">
        <v>3.9</v>
      </c>
      <c r="BF2566" s="4">
        <v>0.56299999999999994</v>
      </c>
      <c r="BG2566" s="4">
        <v>10.5</v>
      </c>
      <c r="BH2566" s="4">
        <f t="shared" si="761"/>
        <v>65.900000000000006</v>
      </c>
      <c r="BJ2566">
        <v>65.900000000000006</v>
      </c>
    </row>
    <row r="2567" spans="1:62" x14ac:dyDescent="0.25">
      <c r="A2567" s="4" t="s">
        <v>190</v>
      </c>
      <c r="B2567" s="4">
        <v>2003</v>
      </c>
      <c r="C2567" s="4">
        <v>1</v>
      </c>
      <c r="E2567" s="4">
        <f t="shared" si="762"/>
        <v>3.1791170226777559E-3</v>
      </c>
      <c r="F2567">
        <v>182</v>
      </c>
      <c r="H2567" s="4">
        <f t="shared" si="763"/>
        <v>1.7154895100566492E-2</v>
      </c>
      <c r="I2567">
        <f t="shared" si="764"/>
        <v>11</v>
      </c>
      <c r="K2567">
        <v>11</v>
      </c>
      <c r="L2567" s="4">
        <v>0.36</v>
      </c>
      <c r="M2567">
        <f t="shared" si="765"/>
        <v>1.8777175291360463E-4</v>
      </c>
      <c r="O2567" s="4">
        <f t="shared" si="766"/>
        <v>13.257239970000001</v>
      </c>
      <c r="Q2567">
        <v>13.257239970000001</v>
      </c>
      <c r="S2567" s="4">
        <f t="shared" si="767"/>
        <v>1.046965135141335E-2</v>
      </c>
      <c r="T2567">
        <v>58</v>
      </c>
      <c r="W2567" s="4">
        <f t="shared" si="768"/>
        <v>900.625</v>
      </c>
      <c r="X2567">
        <v>2144</v>
      </c>
      <c r="Y2567" s="4">
        <v>32.5</v>
      </c>
      <c r="AB2567" s="4">
        <f t="shared" si="769"/>
        <v>14</v>
      </c>
      <c r="AC2567" s="3">
        <v>14</v>
      </c>
      <c r="AD2567" s="4">
        <f t="shared" si="770"/>
        <v>1.7360107274914167E-2</v>
      </c>
      <c r="AE2567">
        <f t="shared" si="771"/>
        <v>82</v>
      </c>
      <c r="AG2567">
        <v>82</v>
      </c>
      <c r="AH2567" s="4">
        <f t="shared" si="772"/>
        <v>4.46</v>
      </c>
      <c r="AJ2567">
        <v>4.46</v>
      </c>
      <c r="AK2567" s="4">
        <f t="shared" si="773"/>
        <v>1.5983259843768235E-2</v>
      </c>
      <c r="AL2567">
        <f t="shared" si="774"/>
        <v>85</v>
      </c>
      <c r="AN2567">
        <v>85</v>
      </c>
      <c r="AO2567" s="4">
        <f t="shared" si="775"/>
        <v>0.3</v>
      </c>
      <c r="AQ2567">
        <v>0.3</v>
      </c>
      <c r="AR2567" s="4">
        <f t="shared" si="776"/>
        <v>236.314438</v>
      </c>
      <c r="AT2567">
        <v>236.314438</v>
      </c>
      <c r="AU2567">
        <v>236.314438</v>
      </c>
      <c r="AV2567" s="4">
        <f t="shared" si="777"/>
        <v>6576877</v>
      </c>
      <c r="AX2567">
        <v>6576877</v>
      </c>
      <c r="AY2567">
        <v>6576877</v>
      </c>
      <c r="AZ2567" s="4">
        <f t="shared" si="778"/>
        <v>4</v>
      </c>
      <c r="BB2567">
        <v>4</v>
      </c>
      <c r="BC2567" s="4">
        <f t="shared" si="779"/>
        <v>4</v>
      </c>
      <c r="BE2567">
        <v>4</v>
      </c>
      <c r="BF2567" s="4">
        <v>0.55300000000000005</v>
      </c>
      <c r="BG2567" s="4">
        <v>10.1</v>
      </c>
      <c r="BH2567" s="4">
        <f t="shared" si="761"/>
        <v>65.2</v>
      </c>
      <c r="BJ2567">
        <v>65.2</v>
      </c>
    </row>
    <row r="2568" spans="1:62" x14ac:dyDescent="0.25">
      <c r="A2568" s="4" t="s">
        <v>190</v>
      </c>
      <c r="B2568" s="4">
        <v>2002</v>
      </c>
      <c r="C2568" s="4">
        <v>1</v>
      </c>
      <c r="E2568" s="4">
        <f t="shared" si="762"/>
        <v>3.1281369497418525E-3</v>
      </c>
      <c r="F2568">
        <v>193</v>
      </c>
      <c r="H2568" s="4">
        <f t="shared" si="763"/>
        <v>1.7315070999842676E-2</v>
      </c>
      <c r="I2568">
        <f t="shared" si="764"/>
        <v>12</v>
      </c>
      <c r="K2568">
        <v>12</v>
      </c>
      <c r="L2568" s="4">
        <v>0.6</v>
      </c>
      <c r="M2568">
        <f t="shared" si="765"/>
        <v>1.8768288532164669E-4</v>
      </c>
      <c r="O2568" s="4">
        <f t="shared" si="766"/>
        <v>10.681474850000001</v>
      </c>
      <c r="Q2568">
        <v>10.681474850000001</v>
      </c>
      <c r="S2568" s="4">
        <f t="shared" si="767"/>
        <v>3.926668980248303E-3</v>
      </c>
      <c r="T2568">
        <v>39</v>
      </c>
      <c r="W2568" s="4">
        <f t="shared" si="768"/>
        <v>900.625</v>
      </c>
      <c r="X2568">
        <v>927</v>
      </c>
      <c r="Y2568" s="4">
        <v>32.1</v>
      </c>
      <c r="AB2568" s="4">
        <f t="shared" si="769"/>
        <v>15</v>
      </c>
      <c r="AC2568" s="3">
        <v>15</v>
      </c>
      <c r="AD2568" s="4">
        <f t="shared" si="770"/>
        <v>1.7242455802696819E-2</v>
      </c>
      <c r="AE2568">
        <f t="shared" si="771"/>
        <v>84</v>
      </c>
      <c r="AG2568">
        <v>84</v>
      </c>
      <c r="AH2568" s="4">
        <f t="shared" si="772"/>
        <v>4.4800000000000004</v>
      </c>
      <c r="AJ2568">
        <v>4.4800000000000004</v>
      </c>
      <c r="AK2568" s="4">
        <f t="shared" si="773"/>
        <v>1.5961743213247302E-2</v>
      </c>
      <c r="AL2568">
        <f t="shared" si="774"/>
        <v>85</v>
      </c>
      <c r="AN2568">
        <v>85</v>
      </c>
      <c r="AO2568" s="4">
        <f t="shared" si="775"/>
        <v>0.3</v>
      </c>
      <c r="AQ2568">
        <v>0.3</v>
      </c>
      <c r="AR2568" s="4">
        <f t="shared" si="776"/>
        <v>189.38785189999999</v>
      </c>
      <c r="AT2568">
        <v>189.38785189999999</v>
      </c>
      <c r="AU2568">
        <v>189.38785189999999</v>
      </c>
      <c r="AV2568" s="4">
        <f t="shared" si="777"/>
        <v>6447688</v>
      </c>
      <c r="AX2568">
        <v>6447688</v>
      </c>
      <c r="AY2568">
        <v>6447688</v>
      </c>
      <c r="AZ2568" s="4">
        <f t="shared" si="778"/>
        <v>4</v>
      </c>
      <c r="BB2568">
        <v>4</v>
      </c>
      <c r="BC2568" s="4">
        <f t="shared" si="779"/>
        <v>4</v>
      </c>
      <c r="BE2568">
        <v>4</v>
      </c>
      <c r="BF2568" s="4">
        <v>0.54300000000000004</v>
      </c>
      <c r="BG2568" s="4">
        <v>9.8000000000000007</v>
      </c>
      <c r="BH2568" s="4">
        <f t="shared" si="761"/>
        <v>64.3</v>
      </c>
      <c r="BJ2568">
        <v>64.3</v>
      </c>
    </row>
    <row r="2569" spans="1:62" x14ac:dyDescent="0.25">
      <c r="A2569" s="4" t="s">
        <v>190</v>
      </c>
      <c r="B2569" s="4">
        <v>2001</v>
      </c>
      <c r="C2569" s="4">
        <v>1</v>
      </c>
      <c r="E2569" s="4">
        <f t="shared" si="762"/>
        <v>3.1223302269301222E-3</v>
      </c>
      <c r="F2569">
        <v>194</v>
      </c>
      <c r="H2569" s="4">
        <f t="shared" si="763"/>
        <v>1.7442665553967125E-2</v>
      </c>
      <c r="I2569">
        <f t="shared" si="764"/>
        <v>13</v>
      </c>
      <c r="K2569">
        <v>13</v>
      </c>
      <c r="L2569" s="4">
        <v>0.86</v>
      </c>
      <c r="M2569">
        <f t="shared" si="765"/>
        <v>1.8735138643452797E-4</v>
      </c>
      <c r="O2569" s="4">
        <f t="shared" si="766"/>
        <v>1.142003812</v>
      </c>
      <c r="Q2569">
        <v>1.142003812</v>
      </c>
      <c r="S2569" s="4">
        <f t="shared" si="767"/>
        <v>8.675140700055771E-5</v>
      </c>
      <c r="W2569" s="4">
        <f t="shared" si="768"/>
        <v>38</v>
      </c>
      <c r="X2569">
        <v>38</v>
      </c>
      <c r="Y2569" s="4">
        <v>31.6</v>
      </c>
      <c r="AB2569" s="4">
        <f t="shared" si="769"/>
        <v>16</v>
      </c>
      <c r="AC2569" s="3">
        <v>16</v>
      </c>
      <c r="AD2569" s="4">
        <f t="shared" si="770"/>
        <v>1.7219200759791914E-2</v>
      </c>
      <c r="AE2569">
        <f t="shared" si="771"/>
        <v>84</v>
      </c>
      <c r="AG2569">
        <v>84</v>
      </c>
      <c r="AH2569" s="4">
        <f t="shared" si="772"/>
        <v>4.59</v>
      </c>
      <c r="AJ2569">
        <v>4.59</v>
      </c>
      <c r="AK2569" s="4">
        <f t="shared" si="773"/>
        <v>1.5940197483427079E-2</v>
      </c>
      <c r="AL2569">
        <f t="shared" si="774"/>
        <v>85</v>
      </c>
      <c r="AN2569">
        <v>85</v>
      </c>
      <c r="AO2569" s="4">
        <f t="shared" si="775"/>
        <v>0.3</v>
      </c>
      <c r="AQ2569">
        <v>0.3</v>
      </c>
      <c r="AR2569" s="4">
        <f t="shared" si="776"/>
        <v>17.8159721</v>
      </c>
      <c r="AT2569">
        <v>17.8159721</v>
      </c>
      <c r="AU2569">
        <v>17.8159721</v>
      </c>
      <c r="AV2569" s="4">
        <f t="shared" si="777"/>
        <v>6327125</v>
      </c>
      <c r="AX2569">
        <v>6327125</v>
      </c>
      <c r="AY2569">
        <v>6327125</v>
      </c>
      <c r="AZ2569" s="4">
        <f t="shared" si="778"/>
        <v>4.0999999999999996</v>
      </c>
      <c r="BB2569">
        <v>4.0999999999999996</v>
      </c>
      <c r="BC2569" s="4">
        <f t="shared" si="779"/>
        <v>4.0999999999999996</v>
      </c>
      <c r="BE2569">
        <v>4.0999999999999996</v>
      </c>
      <c r="BF2569" s="4">
        <v>0.53500000000000003</v>
      </c>
      <c r="BG2569" s="4">
        <v>9.6999999999999993</v>
      </c>
      <c r="BH2569" s="4">
        <f t="shared" si="761"/>
        <v>64</v>
      </c>
      <c r="BJ2569">
        <v>64</v>
      </c>
    </row>
    <row r="2570" spans="1:62" x14ac:dyDescent="0.25">
      <c r="A2570" s="4" t="s">
        <v>190</v>
      </c>
      <c r="B2570" s="4">
        <v>2000</v>
      </c>
      <c r="C2570" s="4">
        <v>1</v>
      </c>
      <c r="E2570" s="4">
        <f t="shared" si="762"/>
        <v>3.0972054206151057E-3</v>
      </c>
      <c r="F2570">
        <v>198</v>
      </c>
      <c r="H2570" s="4">
        <f t="shared" si="763"/>
        <v>1.7536939259228994E-2</v>
      </c>
      <c r="I2570">
        <f t="shared" si="764"/>
        <v>14</v>
      </c>
      <c r="K2570">
        <v>14</v>
      </c>
      <c r="L2570" s="4">
        <v>0.37</v>
      </c>
      <c r="M2570">
        <f t="shared" si="765"/>
        <v>1.8762275139812116E-4</v>
      </c>
      <c r="O2570" s="4">
        <f t="shared" si="766"/>
        <v>8.9430064920000003</v>
      </c>
      <c r="Q2570">
        <v>8.9430064920000003</v>
      </c>
      <c r="S2570" s="4">
        <f t="shared" si="767"/>
        <v>8.675140700055771E-5</v>
      </c>
      <c r="W2570" s="4">
        <f t="shared" si="768"/>
        <v>192</v>
      </c>
      <c r="X2570">
        <v>192</v>
      </c>
      <c r="Y2570" s="4">
        <v>31.3</v>
      </c>
      <c r="AB2570" s="4">
        <f t="shared" si="769"/>
        <v>17</v>
      </c>
      <c r="AC2570" s="3">
        <v>17</v>
      </c>
      <c r="AD2570" s="4">
        <f t="shared" si="770"/>
        <v>1.6973960672804628E-2</v>
      </c>
      <c r="AE2570">
        <f t="shared" si="771"/>
        <v>86</v>
      </c>
      <c r="AG2570">
        <v>86</v>
      </c>
      <c r="AH2570" s="4">
        <f t="shared" si="772"/>
        <v>4.6399999999999997</v>
      </c>
      <c r="AJ2570">
        <v>4.6399999999999997</v>
      </c>
      <c r="AK2570" s="4">
        <f t="shared" si="773"/>
        <v>1.6101906661934267E-2</v>
      </c>
      <c r="AL2570">
        <f t="shared" si="774"/>
        <v>83</v>
      </c>
      <c r="AN2570">
        <v>83</v>
      </c>
      <c r="AO2570" s="4">
        <f t="shared" si="775"/>
        <v>0.3</v>
      </c>
      <c r="AQ2570">
        <v>0.3</v>
      </c>
      <c r="AR2570" s="4">
        <f t="shared" si="776"/>
        <v>138.436633</v>
      </c>
      <c r="AT2570">
        <v>138.436633</v>
      </c>
      <c r="AU2570">
        <v>138.436633</v>
      </c>
      <c r="AV2570" s="4">
        <f t="shared" si="777"/>
        <v>621625</v>
      </c>
      <c r="AX2570">
        <v>621625</v>
      </c>
      <c r="AY2570">
        <v>621625</v>
      </c>
      <c r="AZ2570" s="4">
        <f t="shared" si="778"/>
        <v>4.2</v>
      </c>
      <c r="BB2570">
        <v>4.2</v>
      </c>
      <c r="BC2570" s="4">
        <f t="shared" si="779"/>
        <v>4.0999999999999996</v>
      </c>
      <c r="BE2570">
        <v>4.0999999999999996</v>
      </c>
      <c r="BF2570" s="4">
        <v>0.52900000000000003</v>
      </c>
      <c r="BG2570" s="4">
        <v>9.6</v>
      </c>
      <c r="BH2570" s="4">
        <f t="shared" si="761"/>
        <v>63.7</v>
      </c>
      <c r="BJ2570">
        <v>63.7</v>
      </c>
    </row>
    <row r="2571" spans="1:62" x14ac:dyDescent="0.25">
      <c r="A2571" s="4" t="s">
        <v>191</v>
      </c>
      <c r="B2571" s="4">
        <v>2015</v>
      </c>
      <c r="C2571" s="4">
        <v>1</v>
      </c>
      <c r="E2571" s="4">
        <f t="shared" si="762"/>
        <v>3.1805415507015272E-3</v>
      </c>
      <c r="F2571">
        <v>148</v>
      </c>
      <c r="H2571" s="4">
        <f t="shared" si="763"/>
        <v>1.6488974231872046E-2</v>
      </c>
      <c r="I2571">
        <f t="shared" si="764"/>
        <v>8</v>
      </c>
      <c r="K2571">
        <v>8</v>
      </c>
      <c r="M2571">
        <f t="shared" si="765"/>
        <v>1.8731145170040577E-4</v>
      </c>
      <c r="O2571" s="4">
        <f t="shared" si="766"/>
        <v>0</v>
      </c>
      <c r="Q2571">
        <v>0</v>
      </c>
      <c r="S2571" s="4">
        <f t="shared" si="767"/>
        <v>1.2276440336999126E-2</v>
      </c>
      <c r="T2571">
        <v>99</v>
      </c>
      <c r="W2571" s="4">
        <f t="shared" si="768"/>
        <v>154</v>
      </c>
      <c r="X2571">
        <v>154</v>
      </c>
      <c r="Y2571" s="4">
        <v>33.6</v>
      </c>
      <c r="AB2571" s="4">
        <f t="shared" si="769"/>
        <v>9</v>
      </c>
      <c r="AC2571" s="3">
        <v>9</v>
      </c>
      <c r="AD2571" s="4">
        <f t="shared" si="770"/>
        <v>1.2975555334151991E-2</v>
      </c>
      <c r="AE2571">
        <f t="shared" si="771"/>
        <v>99</v>
      </c>
      <c r="AG2571">
        <v>99</v>
      </c>
      <c r="AH2571" s="4" t="e">
        <f t="shared" si="772"/>
        <v>#VALUE!</v>
      </c>
      <c r="AK2571" s="4">
        <f t="shared" si="773"/>
        <v>1.2209972268584311E-2</v>
      </c>
      <c r="AL2571">
        <f t="shared" si="774"/>
        <v>99</v>
      </c>
      <c r="AN2571">
        <v>99</v>
      </c>
      <c r="AO2571" s="4">
        <f t="shared" si="775"/>
        <v>0.1</v>
      </c>
      <c r="AQ2571">
        <v>0.1</v>
      </c>
      <c r="AR2571" s="4">
        <f t="shared" si="776"/>
        <v>5814.8631340000002</v>
      </c>
      <c r="AT2571">
        <v>5814.8631340000002</v>
      </c>
      <c r="AU2571">
        <v>5814.8631340000002</v>
      </c>
      <c r="AV2571" s="4">
        <f t="shared" si="777"/>
        <v>686576</v>
      </c>
      <c r="AX2571">
        <v>686576</v>
      </c>
      <c r="AY2571">
        <v>686576</v>
      </c>
      <c r="AZ2571" s="4">
        <f t="shared" si="778"/>
        <v>7.7</v>
      </c>
      <c r="BB2571">
        <v>7.7</v>
      </c>
      <c r="BC2571" s="4">
        <f t="shared" si="779"/>
        <v>7.7</v>
      </c>
      <c r="BE2571">
        <v>7.7</v>
      </c>
      <c r="BF2571" s="4">
        <v>0.73799999999999999</v>
      </c>
      <c r="BG2571" s="4">
        <v>13.6</v>
      </c>
      <c r="BH2571" s="4">
        <f t="shared" si="761"/>
        <v>74.900000000000006</v>
      </c>
      <c r="BJ2571">
        <v>74.900000000000006</v>
      </c>
    </row>
    <row r="2572" spans="1:62" x14ac:dyDescent="0.25">
      <c r="A2572" s="4" t="s">
        <v>191</v>
      </c>
      <c r="B2572" s="4">
        <v>2014</v>
      </c>
      <c r="C2572" s="4">
        <v>1</v>
      </c>
      <c r="E2572" s="4">
        <f t="shared" si="762"/>
        <v>3.1927500934099003E-3</v>
      </c>
      <c r="F2572">
        <v>152</v>
      </c>
      <c r="H2572" s="4">
        <f t="shared" si="763"/>
        <v>1.6488974231872046E-2</v>
      </c>
      <c r="I2572">
        <f t="shared" si="764"/>
        <v>8</v>
      </c>
      <c r="K2572">
        <v>8</v>
      </c>
      <c r="L2572" s="4">
        <v>6.41</v>
      </c>
      <c r="M2572">
        <f t="shared" si="765"/>
        <v>2.006182037794294E-4</v>
      </c>
      <c r="O2572" s="4">
        <f t="shared" si="766"/>
        <v>789.07729489999997</v>
      </c>
      <c r="Q2572">
        <v>789.07729489999997</v>
      </c>
      <c r="S2572" s="4">
        <f t="shared" si="767"/>
        <v>1.2276440336999126E-2</v>
      </c>
      <c r="T2572">
        <v>99</v>
      </c>
      <c r="W2572" s="4">
        <f t="shared" si="768"/>
        <v>0</v>
      </c>
      <c r="X2572">
        <v>0</v>
      </c>
      <c r="Y2572" s="4">
        <v>32.4</v>
      </c>
      <c r="AB2572" s="4">
        <f t="shared" si="769"/>
        <v>10</v>
      </c>
      <c r="AC2572" s="3">
        <v>10</v>
      </c>
      <c r="AD2572" s="4">
        <f t="shared" si="770"/>
        <v>1.2952177997967974E-2</v>
      </c>
      <c r="AE2572">
        <f t="shared" si="771"/>
        <v>99</v>
      </c>
      <c r="AG2572">
        <v>99</v>
      </c>
      <c r="AH2572" s="4">
        <f t="shared" si="772"/>
        <v>4.12</v>
      </c>
      <c r="AJ2572">
        <v>4.12</v>
      </c>
      <c r="AK2572" s="4">
        <f t="shared" si="773"/>
        <v>1.2188183680926374E-2</v>
      </c>
      <c r="AL2572">
        <f t="shared" si="774"/>
        <v>99</v>
      </c>
      <c r="AN2572">
        <v>99</v>
      </c>
      <c r="AO2572" s="4">
        <f t="shared" si="775"/>
        <v>0.1</v>
      </c>
      <c r="AQ2572">
        <v>0.1</v>
      </c>
      <c r="AR2572" s="4">
        <f t="shared" si="776"/>
        <v>5941.8471</v>
      </c>
      <c r="AT2572">
        <v>5941.8471</v>
      </c>
      <c r="AU2572">
        <v>5941.8471</v>
      </c>
      <c r="AV2572" s="4">
        <f t="shared" si="777"/>
        <v>10715281.625</v>
      </c>
      <c r="AX2572">
        <v>68416772</v>
      </c>
      <c r="AY2572">
        <v>68416772</v>
      </c>
      <c r="AZ2572" s="4">
        <f t="shared" si="778"/>
        <v>7.8</v>
      </c>
      <c r="BB2572">
        <v>7.8</v>
      </c>
      <c r="BC2572" s="4">
        <f t="shared" si="779"/>
        <v>7.8</v>
      </c>
      <c r="BE2572">
        <v>7.8</v>
      </c>
      <c r="BF2572" s="4">
        <v>0.73699999999999999</v>
      </c>
      <c r="BG2572" s="4">
        <v>13.6</v>
      </c>
      <c r="BH2572" s="4">
        <f t="shared" si="761"/>
        <v>74.599999999999994</v>
      </c>
      <c r="BJ2572">
        <v>74.599999999999994</v>
      </c>
    </row>
    <row r="2573" spans="1:62" x14ac:dyDescent="0.25">
      <c r="A2573" s="4" t="s">
        <v>191</v>
      </c>
      <c r="B2573" s="4">
        <v>2013</v>
      </c>
      <c r="C2573" s="4">
        <v>1</v>
      </c>
      <c r="E2573" s="4">
        <f t="shared" si="762"/>
        <v>3.1952924154042208E-3</v>
      </c>
      <c r="F2573">
        <v>153</v>
      </c>
      <c r="H2573" s="4">
        <f t="shared" si="763"/>
        <v>1.6740666631037373E-2</v>
      </c>
      <c r="I2573">
        <f t="shared" si="764"/>
        <v>9</v>
      </c>
      <c r="K2573">
        <v>9</v>
      </c>
      <c r="L2573" s="4">
        <v>6.5</v>
      </c>
      <c r="M2573">
        <f t="shared" si="765"/>
        <v>2.006192060999135E-4</v>
      </c>
      <c r="O2573" s="4">
        <f t="shared" si="766"/>
        <v>788.68734029999996</v>
      </c>
      <c r="Q2573">
        <v>788.68734029999996</v>
      </c>
      <c r="S2573" s="4">
        <f t="shared" si="767"/>
        <v>1.2276440336999126E-2</v>
      </c>
      <c r="T2573">
        <v>99</v>
      </c>
      <c r="W2573" s="4">
        <f t="shared" si="768"/>
        <v>900.625</v>
      </c>
      <c r="X2573">
        <v>2641</v>
      </c>
      <c r="Y2573" s="4">
        <v>31.3</v>
      </c>
      <c r="AB2573" s="4">
        <f t="shared" si="769"/>
        <v>10</v>
      </c>
      <c r="AC2573" s="3">
        <v>10</v>
      </c>
      <c r="AD2573" s="4">
        <f t="shared" si="770"/>
        <v>1.2928729796152227E-2</v>
      </c>
      <c r="AE2573">
        <f t="shared" si="771"/>
        <v>99</v>
      </c>
      <c r="AG2573">
        <v>99</v>
      </c>
      <c r="AH2573" s="4">
        <f t="shared" si="772"/>
        <v>4</v>
      </c>
      <c r="AJ2573">
        <v>4</v>
      </c>
      <c r="AK2573" s="4">
        <f t="shared" si="773"/>
        <v>1.2166330347749391E-2</v>
      </c>
      <c r="AL2573">
        <f t="shared" si="774"/>
        <v>99</v>
      </c>
      <c r="AN2573">
        <v>99</v>
      </c>
      <c r="AO2573" s="4">
        <f t="shared" si="775"/>
        <v>0.1</v>
      </c>
      <c r="AQ2573">
        <v>0.1</v>
      </c>
      <c r="AR2573" s="4">
        <f t="shared" si="776"/>
        <v>6171.262444</v>
      </c>
      <c r="AT2573">
        <v>6171.262444</v>
      </c>
      <c r="AU2573">
        <v>6171.262444</v>
      </c>
      <c r="AV2573" s="4">
        <f t="shared" si="777"/>
        <v>6814365</v>
      </c>
      <c r="AX2573">
        <v>6814365</v>
      </c>
      <c r="AY2573">
        <v>6814365</v>
      </c>
      <c r="AZ2573" s="4">
        <f t="shared" si="778"/>
        <v>7.9</v>
      </c>
      <c r="BB2573">
        <v>7.9</v>
      </c>
      <c r="BC2573" s="4">
        <f t="shared" si="779"/>
        <v>7.9</v>
      </c>
      <c r="BE2573">
        <v>7.9</v>
      </c>
      <c r="BF2573" s="4">
        <v>0.73299999999999998</v>
      </c>
      <c r="BG2573" s="4">
        <v>13.6</v>
      </c>
      <c r="BH2573" s="4">
        <f t="shared" si="761"/>
        <v>74.5</v>
      </c>
      <c r="BJ2573">
        <v>74.5</v>
      </c>
    </row>
    <row r="2574" spans="1:62" x14ac:dyDescent="0.25">
      <c r="A2574" s="4" t="s">
        <v>191</v>
      </c>
      <c r="B2574" s="4">
        <v>2012</v>
      </c>
      <c r="C2574" s="4">
        <v>1</v>
      </c>
      <c r="E2574" s="4">
        <f t="shared" si="762"/>
        <v>3.1976297689547059E-3</v>
      </c>
      <c r="F2574">
        <v>154</v>
      </c>
      <c r="H2574" s="4">
        <f t="shared" si="763"/>
        <v>1.6740666631037373E-2</v>
      </c>
      <c r="I2574">
        <f t="shared" si="764"/>
        <v>9</v>
      </c>
      <c r="K2574">
        <v>9</v>
      </c>
      <c r="L2574" s="4">
        <v>6.56</v>
      </c>
      <c r="M2574">
        <f t="shared" si="765"/>
        <v>2.005836742134041E-4</v>
      </c>
      <c r="O2574" s="4">
        <f t="shared" si="766"/>
        <v>801.05046549999997</v>
      </c>
      <c r="Q2574">
        <v>801.05046549999997</v>
      </c>
      <c r="S2574" s="4">
        <f t="shared" si="767"/>
        <v>1.2624262505316943E-2</v>
      </c>
      <c r="T2574">
        <v>98</v>
      </c>
      <c r="W2574" s="4">
        <f t="shared" si="768"/>
        <v>900.625</v>
      </c>
      <c r="X2574">
        <v>5197</v>
      </c>
      <c r="Y2574" s="4">
        <v>3.1</v>
      </c>
      <c r="AB2574" s="4">
        <f t="shared" si="769"/>
        <v>11</v>
      </c>
      <c r="AC2574" s="3">
        <v>11</v>
      </c>
      <c r="AD2574" s="4">
        <f t="shared" si="770"/>
        <v>1.2905210008987644E-2</v>
      </c>
      <c r="AE2574">
        <f t="shared" si="771"/>
        <v>99</v>
      </c>
      <c r="AG2574">
        <v>99</v>
      </c>
      <c r="AH2574" s="4">
        <f t="shared" si="772"/>
        <v>4.17</v>
      </c>
      <c r="AJ2574">
        <v>4.17</v>
      </c>
      <c r="AK2574" s="4">
        <f t="shared" si="773"/>
        <v>1.2144411620138003E-2</v>
      </c>
      <c r="AL2574">
        <f t="shared" si="774"/>
        <v>99</v>
      </c>
      <c r="AN2574">
        <v>99</v>
      </c>
      <c r="AO2574" s="4">
        <f t="shared" si="775"/>
        <v>0.1</v>
      </c>
      <c r="AQ2574">
        <v>0.1</v>
      </c>
      <c r="AR2574" s="4">
        <f t="shared" si="776"/>
        <v>5859.9156220000004</v>
      </c>
      <c r="AT2574">
        <v>5859.9156220000004</v>
      </c>
      <c r="AU2574">
        <v>5859.9156220000004</v>
      </c>
      <c r="AV2574" s="4">
        <f t="shared" si="777"/>
        <v>10715281.625</v>
      </c>
      <c r="AX2574">
        <v>67843979</v>
      </c>
      <c r="AY2574">
        <v>67843979</v>
      </c>
      <c r="AZ2574" s="4">
        <f t="shared" si="778"/>
        <v>8</v>
      </c>
      <c r="BB2574">
        <v>8</v>
      </c>
      <c r="BC2574" s="4">
        <f t="shared" si="779"/>
        <v>8.1</v>
      </c>
      <c r="BE2574">
        <v>8.1</v>
      </c>
      <c r="BF2574" s="4">
        <v>0.72899999999999998</v>
      </c>
      <c r="BG2574" s="4">
        <v>13.7</v>
      </c>
      <c r="BH2574" s="4">
        <f t="shared" si="761"/>
        <v>74.3</v>
      </c>
      <c r="BJ2574">
        <v>74.3</v>
      </c>
    </row>
    <row r="2575" spans="1:62" x14ac:dyDescent="0.25">
      <c r="A2575" s="4" t="s">
        <v>191</v>
      </c>
      <c r="B2575" s="4">
        <v>2011</v>
      </c>
      <c r="C2575" s="4">
        <v>1</v>
      </c>
      <c r="E2575" s="4">
        <f t="shared" si="762"/>
        <v>3.1997617014272377E-3</v>
      </c>
      <c r="F2575">
        <v>155</v>
      </c>
      <c r="H2575" s="4">
        <f t="shared" si="763"/>
        <v>1.6963061001945546E-2</v>
      </c>
      <c r="I2575">
        <f t="shared" si="764"/>
        <v>10</v>
      </c>
      <c r="K2575">
        <v>10</v>
      </c>
      <c r="L2575" s="4">
        <v>6.07</v>
      </c>
      <c r="M2575">
        <f t="shared" si="765"/>
        <v>2.0068114772686939E-4</v>
      </c>
      <c r="O2575" s="4">
        <f t="shared" si="766"/>
        <v>748.44510539999999</v>
      </c>
      <c r="Q2575">
        <v>748.44510539999999</v>
      </c>
      <c r="S2575" s="4">
        <f t="shared" si="767"/>
        <v>1.2624262505316943E-2</v>
      </c>
      <c r="T2575">
        <v>98</v>
      </c>
      <c r="W2575" s="4">
        <f t="shared" si="768"/>
        <v>900.625</v>
      </c>
      <c r="X2575">
        <v>3156</v>
      </c>
      <c r="Y2575" s="4">
        <v>29</v>
      </c>
      <c r="AB2575" s="4">
        <f t="shared" si="769"/>
        <v>11</v>
      </c>
      <c r="AC2575" s="3">
        <v>11</v>
      </c>
      <c r="AD2575" s="4">
        <f t="shared" si="770"/>
        <v>1.2881617905365165E-2</v>
      </c>
      <c r="AE2575">
        <f t="shared" si="771"/>
        <v>99</v>
      </c>
      <c r="AG2575">
        <v>99</v>
      </c>
      <c r="AH2575" s="4">
        <f t="shared" si="772"/>
        <v>4.12</v>
      </c>
      <c r="AJ2575">
        <v>4.12</v>
      </c>
      <c r="AK2575" s="4">
        <f t="shared" si="773"/>
        <v>1.2122426838987036E-2</v>
      </c>
      <c r="AL2575">
        <f t="shared" si="774"/>
        <v>99</v>
      </c>
      <c r="AN2575">
        <v>99</v>
      </c>
      <c r="AO2575" s="4">
        <f t="shared" si="775"/>
        <v>0.2</v>
      </c>
      <c r="AQ2575">
        <v>0.2</v>
      </c>
      <c r="AR2575" s="4">
        <f t="shared" si="776"/>
        <v>5491.1599809999998</v>
      </c>
      <c r="AT2575">
        <v>5491.1599809999998</v>
      </c>
      <c r="AU2575">
        <v>5491.1599809999998</v>
      </c>
      <c r="AV2575" s="4">
        <f t="shared" si="777"/>
        <v>675313</v>
      </c>
      <c r="AX2575">
        <v>675313</v>
      </c>
      <c r="AY2575">
        <v>675313</v>
      </c>
      <c r="AZ2575" s="4">
        <f t="shared" si="778"/>
        <v>8.1</v>
      </c>
      <c r="BB2575">
        <v>8.1</v>
      </c>
      <c r="BC2575" s="4">
        <f t="shared" si="779"/>
        <v>8.1999999999999993</v>
      </c>
      <c r="BE2575">
        <v>8.1999999999999993</v>
      </c>
      <c r="BF2575" s="4">
        <v>0.72</v>
      </c>
      <c r="BG2575" s="4">
        <v>13.3</v>
      </c>
      <c r="BH2575" s="4">
        <f t="shared" si="761"/>
        <v>74.099999999999994</v>
      </c>
      <c r="BJ2575">
        <v>74.099999999999994</v>
      </c>
    </row>
    <row r="2576" spans="1:62" x14ac:dyDescent="0.25">
      <c r="A2576" s="4" t="s">
        <v>191</v>
      </c>
      <c r="B2576" s="4">
        <v>2010</v>
      </c>
      <c r="C2576" s="4">
        <v>1</v>
      </c>
      <c r="E2576" s="4">
        <f t="shared" si="762"/>
        <v>3.2049210406344562E-3</v>
      </c>
      <c r="F2576">
        <v>158</v>
      </c>
      <c r="H2576" s="4">
        <f t="shared" si="763"/>
        <v>1.6963061001945546E-2</v>
      </c>
      <c r="I2576">
        <f t="shared" si="764"/>
        <v>10</v>
      </c>
      <c r="K2576">
        <v>10</v>
      </c>
      <c r="L2576" s="4">
        <v>5.95</v>
      </c>
      <c r="M2576">
        <f t="shared" si="765"/>
        <v>1.8971336464136793E-4</v>
      </c>
      <c r="O2576" s="4">
        <f t="shared" si="766"/>
        <v>71.685091299999996</v>
      </c>
      <c r="Q2576">
        <v>71.685091299999996</v>
      </c>
      <c r="S2576" s="4">
        <f t="shared" si="767"/>
        <v>1.2624262505316943E-2</v>
      </c>
      <c r="T2576">
        <v>98</v>
      </c>
      <c r="W2576" s="4">
        <f t="shared" si="768"/>
        <v>900.625</v>
      </c>
      <c r="X2576">
        <v>2583</v>
      </c>
      <c r="Y2576" s="4">
        <v>27.9</v>
      </c>
      <c r="AB2576" s="4">
        <f t="shared" si="769"/>
        <v>12</v>
      </c>
      <c r="AC2576" s="3">
        <v>12</v>
      </c>
      <c r="AD2576" s="4">
        <f t="shared" si="770"/>
        <v>1.2857952742551523E-2</v>
      </c>
      <c r="AE2576">
        <f t="shared" si="771"/>
        <v>99</v>
      </c>
      <c r="AG2576">
        <v>99</v>
      </c>
      <c r="AH2576" s="4">
        <f t="shared" si="772"/>
        <v>3.81</v>
      </c>
      <c r="AJ2576">
        <v>3.81</v>
      </c>
      <c r="AK2576" s="4">
        <f t="shared" si="773"/>
        <v>1.2100375334794937E-2</v>
      </c>
      <c r="AL2576">
        <f t="shared" si="774"/>
        <v>99</v>
      </c>
      <c r="AN2576">
        <v>99</v>
      </c>
      <c r="AO2576" s="4">
        <f t="shared" si="775"/>
        <v>0.2</v>
      </c>
      <c r="AQ2576">
        <v>0.2</v>
      </c>
      <c r="AR2576" s="4">
        <f t="shared" si="776"/>
        <v>575.32176000000004</v>
      </c>
      <c r="AT2576">
        <v>575.32176000000004</v>
      </c>
      <c r="AU2576">
        <v>575.32176000000004</v>
      </c>
      <c r="AV2576" s="4">
        <f t="shared" si="777"/>
        <v>672888</v>
      </c>
      <c r="AX2576">
        <v>672888</v>
      </c>
      <c r="AY2576">
        <v>672888</v>
      </c>
      <c r="AZ2576" s="4">
        <f t="shared" si="778"/>
        <v>8.1999999999999993</v>
      </c>
      <c r="BB2576">
        <v>8.1999999999999993</v>
      </c>
      <c r="BC2576" s="4">
        <f t="shared" si="779"/>
        <v>8.3000000000000007</v>
      </c>
      <c r="BE2576">
        <v>8.3000000000000007</v>
      </c>
      <c r="BF2576" s="4">
        <v>0.71099999999999997</v>
      </c>
      <c r="BG2576" s="4">
        <v>13.1</v>
      </c>
      <c r="BH2576" s="4">
        <f t="shared" si="761"/>
        <v>73.900000000000006</v>
      </c>
      <c r="BJ2576">
        <v>73.900000000000006</v>
      </c>
    </row>
    <row r="2577" spans="1:62" x14ac:dyDescent="0.25">
      <c r="A2577" s="4" t="s">
        <v>191</v>
      </c>
      <c r="B2577" s="4">
        <v>2009</v>
      </c>
      <c r="C2577" s="4">
        <v>1</v>
      </c>
      <c r="E2577" s="4">
        <f t="shared" si="762"/>
        <v>1.567679693842238E-3</v>
      </c>
      <c r="F2577">
        <v>16</v>
      </c>
      <c r="H2577" s="4">
        <f t="shared" si="763"/>
        <v>1.7154895100566492E-2</v>
      </c>
      <c r="I2577">
        <f t="shared" si="764"/>
        <v>11</v>
      </c>
      <c r="K2577">
        <v>11</v>
      </c>
      <c r="L2577" s="4">
        <v>5.88</v>
      </c>
      <c r="M2577">
        <f t="shared" si="765"/>
        <v>1.9975921950482378E-4</v>
      </c>
      <c r="O2577" s="4">
        <f t="shared" si="766"/>
        <v>547.21014109999999</v>
      </c>
      <c r="Q2577">
        <v>547.21014109999999</v>
      </c>
      <c r="S2577" s="4">
        <f t="shared" si="767"/>
        <v>1.2624262505316943E-2</v>
      </c>
      <c r="T2577">
        <v>98</v>
      </c>
      <c r="W2577" s="4">
        <f t="shared" si="768"/>
        <v>900.625</v>
      </c>
      <c r="X2577">
        <v>6071</v>
      </c>
      <c r="Y2577" s="4">
        <v>26.8</v>
      </c>
      <c r="AB2577" s="4">
        <f t="shared" si="769"/>
        <v>12</v>
      </c>
      <c r="AC2577" s="3">
        <v>12</v>
      </c>
      <c r="AD2577" s="4">
        <f t="shared" si="770"/>
        <v>1.2834213765951461E-2</v>
      </c>
      <c r="AE2577">
        <f t="shared" si="771"/>
        <v>99</v>
      </c>
      <c r="AG2577">
        <v>99</v>
      </c>
      <c r="AH2577" s="4">
        <f t="shared" si="772"/>
        <v>4.1100000000000003</v>
      </c>
      <c r="AJ2577">
        <v>4.1100000000000003</v>
      </c>
      <c r="AK2577" s="4">
        <f t="shared" si="773"/>
        <v>1.2078256427452199E-2</v>
      </c>
      <c r="AL2577">
        <f t="shared" si="774"/>
        <v>99</v>
      </c>
      <c r="AN2577">
        <v>99</v>
      </c>
      <c r="AO2577" s="4">
        <f t="shared" si="775"/>
        <v>0.3</v>
      </c>
      <c r="AQ2577">
        <v>0.3</v>
      </c>
      <c r="AR2577" s="4">
        <f t="shared" si="776"/>
        <v>4212.5492000000004</v>
      </c>
      <c r="AT2577">
        <v>4212.5492000000004</v>
      </c>
      <c r="AU2577">
        <v>4212.5492000000004</v>
      </c>
      <c r="AV2577" s="4">
        <f t="shared" si="777"/>
        <v>10715281.625</v>
      </c>
      <c r="AX2577">
        <v>66881867</v>
      </c>
      <c r="AY2577">
        <v>66881867</v>
      </c>
      <c r="AZ2577" s="4">
        <f t="shared" si="778"/>
        <v>8.3000000000000007</v>
      </c>
      <c r="BB2577">
        <v>8.3000000000000007</v>
      </c>
      <c r="BC2577" s="4">
        <f t="shared" si="779"/>
        <v>8.5</v>
      </c>
      <c r="BE2577">
        <v>8.5</v>
      </c>
      <c r="BF2577" s="4">
        <v>0.70599999999999996</v>
      </c>
      <c r="BG2577" s="4">
        <v>13</v>
      </c>
      <c r="BH2577" s="4">
        <f t="shared" si="761"/>
        <v>73.7</v>
      </c>
      <c r="BJ2577">
        <v>73.7</v>
      </c>
    </row>
    <row r="2578" spans="1:62" x14ac:dyDescent="0.25">
      <c r="A2578" s="4" t="s">
        <v>191</v>
      </c>
      <c r="B2578" s="4">
        <v>2008</v>
      </c>
      <c r="C2578" s="4">
        <v>1</v>
      </c>
      <c r="E2578" s="4">
        <f t="shared" si="762"/>
        <v>3.2089037615622073E-3</v>
      </c>
      <c r="F2578">
        <v>162</v>
      </c>
      <c r="H2578" s="4">
        <f t="shared" si="763"/>
        <v>1.7154895100566492E-2</v>
      </c>
      <c r="I2578">
        <f t="shared" si="764"/>
        <v>11</v>
      </c>
      <c r="K2578">
        <v>11</v>
      </c>
      <c r="L2578" s="4">
        <v>5.92</v>
      </c>
      <c r="M2578">
        <f t="shared" si="765"/>
        <v>2.0026625518996342E-4</v>
      </c>
      <c r="O2578" s="4">
        <f t="shared" si="766"/>
        <v>609.9511632</v>
      </c>
      <c r="Q2578">
        <v>609.9511632</v>
      </c>
      <c r="S2578" s="4">
        <f t="shared" si="767"/>
        <v>1.2624262505316943E-2</v>
      </c>
      <c r="T2578">
        <v>98</v>
      </c>
      <c r="W2578" s="4">
        <f t="shared" si="768"/>
        <v>900.625</v>
      </c>
      <c r="X2578">
        <v>7790</v>
      </c>
      <c r="Y2578" s="4">
        <v>25.7</v>
      </c>
      <c r="AB2578" s="4">
        <f t="shared" si="769"/>
        <v>13</v>
      </c>
      <c r="AC2578" s="3">
        <v>13</v>
      </c>
      <c r="AD2578" s="4">
        <f t="shared" si="770"/>
        <v>1.2810400208863973E-2</v>
      </c>
      <c r="AE2578">
        <f t="shared" si="771"/>
        <v>99</v>
      </c>
      <c r="AG2578">
        <v>99</v>
      </c>
      <c r="AH2578" s="4">
        <f t="shared" si="772"/>
        <v>3.92</v>
      </c>
      <c r="AJ2578">
        <v>3.92</v>
      </c>
      <c r="AK2578" s="4">
        <f t="shared" si="773"/>
        <v>1.2056069426024671E-2</v>
      </c>
      <c r="AL2578">
        <f t="shared" si="774"/>
        <v>99</v>
      </c>
      <c r="AN2578">
        <v>99</v>
      </c>
      <c r="AO2578" s="4">
        <f t="shared" si="775"/>
        <v>0.3</v>
      </c>
      <c r="AQ2578">
        <v>0.3</v>
      </c>
      <c r="AR2578" s="4">
        <f t="shared" si="776"/>
        <v>4378.6874600000001</v>
      </c>
      <c r="AT2578">
        <v>4378.6874600000001</v>
      </c>
      <c r="AU2578">
        <v>4378.6874600000001</v>
      </c>
      <c r="AV2578" s="4">
        <f t="shared" si="777"/>
        <v>6654576</v>
      </c>
      <c r="AX2578">
        <v>6654576</v>
      </c>
      <c r="AY2578">
        <v>6654576</v>
      </c>
      <c r="AZ2578" s="4">
        <f t="shared" si="778"/>
        <v>8.5</v>
      </c>
      <c r="BB2578">
        <v>8.5</v>
      </c>
      <c r="BC2578" s="4">
        <f t="shared" si="779"/>
        <v>8.6</v>
      </c>
      <c r="BE2578">
        <v>8.6</v>
      </c>
      <c r="BF2578" s="4">
        <v>0.7</v>
      </c>
      <c r="BG2578" s="4">
        <v>12.9</v>
      </c>
      <c r="BH2578" s="4">
        <f t="shared" si="761"/>
        <v>73.5</v>
      </c>
      <c r="BJ2578">
        <v>73.5</v>
      </c>
    </row>
    <row r="2579" spans="1:62" x14ac:dyDescent="0.25">
      <c r="A2579" s="4" t="s">
        <v>191</v>
      </c>
      <c r="B2579" s="4">
        <v>2007</v>
      </c>
      <c r="C2579" s="4">
        <v>1</v>
      </c>
      <c r="E2579" s="4">
        <f t="shared" si="762"/>
        <v>3.2097117419962427E-3</v>
      </c>
      <c r="F2579">
        <v>165</v>
      </c>
      <c r="H2579" s="4">
        <f t="shared" si="763"/>
        <v>1.7315070999842676E-2</v>
      </c>
      <c r="I2579">
        <f t="shared" si="764"/>
        <v>12</v>
      </c>
      <c r="K2579">
        <v>12</v>
      </c>
      <c r="L2579" s="4">
        <v>6.2</v>
      </c>
      <c r="M2579">
        <f t="shared" si="765"/>
        <v>1.9948634014379892E-4</v>
      </c>
      <c r="O2579" s="4">
        <f t="shared" si="766"/>
        <v>520.7639087</v>
      </c>
      <c r="Q2579">
        <v>520.7639087</v>
      </c>
      <c r="S2579" s="4">
        <f t="shared" si="767"/>
        <v>1.3286180512832984E-2</v>
      </c>
      <c r="T2579">
        <v>96</v>
      </c>
      <c r="W2579" s="4">
        <f t="shared" si="768"/>
        <v>900.625</v>
      </c>
      <c r="X2579">
        <v>3893</v>
      </c>
      <c r="Y2579" s="4">
        <v>24.6</v>
      </c>
      <c r="AB2579" s="4">
        <f t="shared" si="769"/>
        <v>14</v>
      </c>
      <c r="AC2579" s="3">
        <v>14</v>
      </c>
      <c r="AD2579" s="4">
        <f t="shared" si="770"/>
        <v>1.320535253263155E-2</v>
      </c>
      <c r="AE2579">
        <f t="shared" si="771"/>
        <v>98</v>
      </c>
      <c r="AG2579">
        <v>98</v>
      </c>
      <c r="AH2579" s="4">
        <f t="shared" si="772"/>
        <v>3.56</v>
      </c>
      <c r="AJ2579">
        <v>3.56</v>
      </c>
      <c r="AK2579" s="4">
        <f t="shared" si="773"/>
        <v>1.239912664490312E-2</v>
      </c>
      <c r="AL2579">
        <f t="shared" si="774"/>
        <v>98</v>
      </c>
      <c r="AN2579">
        <v>98</v>
      </c>
      <c r="AO2579" s="4">
        <f t="shared" si="775"/>
        <v>0.4</v>
      </c>
      <c r="AQ2579">
        <v>0.4</v>
      </c>
      <c r="AR2579" s="4">
        <f t="shared" si="776"/>
        <v>3972.2647499999998</v>
      </c>
      <c r="AT2579">
        <v>3972.2647499999998</v>
      </c>
      <c r="AU2579">
        <v>3972.2647499999998</v>
      </c>
      <c r="AV2579" s="4">
        <f t="shared" si="777"/>
        <v>10715281.625</v>
      </c>
      <c r="AX2579">
        <v>66195615</v>
      </c>
      <c r="AY2579">
        <v>66195615</v>
      </c>
      <c r="AZ2579" s="4">
        <f t="shared" si="778"/>
        <v>8.6</v>
      </c>
      <c r="BB2579">
        <v>8.6</v>
      </c>
      <c r="BC2579" s="4">
        <f t="shared" si="779"/>
        <v>8.8000000000000007</v>
      </c>
      <c r="BE2579">
        <v>8.8000000000000007</v>
      </c>
      <c r="BF2579" s="4">
        <v>0.68700000000000006</v>
      </c>
      <c r="BG2579" s="4">
        <v>12.3</v>
      </c>
      <c r="BH2579" s="4">
        <f t="shared" si="761"/>
        <v>73.3</v>
      </c>
      <c r="BJ2579">
        <v>73.3</v>
      </c>
    </row>
    <row r="2580" spans="1:62" x14ac:dyDescent="0.25">
      <c r="A2580" s="4" t="s">
        <v>191</v>
      </c>
      <c r="B2580" s="4">
        <v>2006</v>
      </c>
      <c r="C2580" s="4">
        <v>1</v>
      </c>
      <c r="E2580" s="4">
        <f t="shared" si="762"/>
        <v>3.2086500857506873E-3</v>
      </c>
      <c r="F2580">
        <v>168</v>
      </c>
      <c r="H2580" s="4">
        <f t="shared" si="763"/>
        <v>1.7442665553967125E-2</v>
      </c>
      <c r="I2580">
        <f t="shared" si="764"/>
        <v>13</v>
      </c>
      <c r="K2580">
        <v>13</v>
      </c>
      <c r="L2580" s="4">
        <v>6.18</v>
      </c>
      <c r="M2580">
        <f t="shared" si="765"/>
        <v>1.9834583884257391E-4</v>
      </c>
      <c r="O2580" s="4">
        <f t="shared" si="766"/>
        <v>433.9210918</v>
      </c>
      <c r="Q2580">
        <v>433.9210918</v>
      </c>
      <c r="S2580" s="4">
        <f t="shared" si="767"/>
        <v>1.3286180512832984E-2</v>
      </c>
      <c r="T2580">
        <v>96</v>
      </c>
      <c r="W2580" s="4">
        <f t="shared" si="768"/>
        <v>900.625</v>
      </c>
      <c r="X2580">
        <v>3588</v>
      </c>
      <c r="Y2580" s="4">
        <v>23.6</v>
      </c>
      <c r="AB2580" s="4">
        <f t="shared" si="769"/>
        <v>15</v>
      </c>
      <c r="AC2580" s="3">
        <v>15</v>
      </c>
      <c r="AD2580" s="4">
        <f t="shared" si="770"/>
        <v>1.3181925954721584E-2</v>
      </c>
      <c r="AE2580">
        <f t="shared" si="771"/>
        <v>98</v>
      </c>
      <c r="AG2580">
        <v>98</v>
      </c>
      <c r="AH2580" s="4">
        <f t="shared" si="772"/>
        <v>3.49</v>
      </c>
      <c r="AJ2580">
        <v>3.49</v>
      </c>
      <c r="AK2580" s="4">
        <f t="shared" si="773"/>
        <v>1.2377257224987731E-2</v>
      </c>
      <c r="AL2580">
        <f t="shared" si="774"/>
        <v>98</v>
      </c>
      <c r="AN2580">
        <v>98</v>
      </c>
      <c r="AO2580" s="4">
        <f t="shared" si="775"/>
        <v>0.5</v>
      </c>
      <c r="AQ2580">
        <v>0.5</v>
      </c>
      <c r="AR2580" s="4">
        <f t="shared" si="776"/>
        <v>3368.9525760000001</v>
      </c>
      <c r="AT2580">
        <v>3368.9525760000001</v>
      </c>
      <c r="AU2580">
        <v>3368.9525760000001</v>
      </c>
      <c r="AV2580" s="4">
        <f t="shared" si="777"/>
        <v>10715281.625</v>
      </c>
      <c r="AX2580">
        <v>65824164</v>
      </c>
      <c r="AY2580">
        <v>65824164</v>
      </c>
      <c r="AZ2580" s="4">
        <f t="shared" si="778"/>
        <v>8.6999999999999993</v>
      </c>
      <c r="BB2580">
        <v>8.6999999999999993</v>
      </c>
      <c r="BC2580" s="4">
        <f t="shared" si="779"/>
        <v>8.9</v>
      </c>
      <c r="BE2580">
        <v>8.9</v>
      </c>
      <c r="BF2580" s="4">
        <v>0.68600000000000005</v>
      </c>
      <c r="BG2580" s="4">
        <v>12.4</v>
      </c>
      <c r="BH2580" s="4">
        <f t="shared" si="761"/>
        <v>73</v>
      </c>
      <c r="BJ2580">
        <v>73</v>
      </c>
    </row>
    <row r="2581" spans="1:62" x14ac:dyDescent="0.25">
      <c r="A2581" s="4" t="s">
        <v>191</v>
      </c>
      <c r="B2581" s="4">
        <v>2005</v>
      </c>
      <c r="C2581" s="4">
        <v>1</v>
      </c>
      <c r="E2581" s="4">
        <f t="shared" si="762"/>
        <v>3.1942821360762923E-3</v>
      </c>
      <c r="F2581">
        <v>177</v>
      </c>
      <c r="H2581" s="4">
        <f t="shared" si="763"/>
        <v>1.7442665553967125E-2</v>
      </c>
      <c r="I2581">
        <f t="shared" si="764"/>
        <v>13</v>
      </c>
      <c r="K2581">
        <v>13</v>
      </c>
      <c r="L2581" s="4">
        <v>6.26</v>
      </c>
      <c r="M2581">
        <f t="shared" si="765"/>
        <v>1.9631555673550632E-4</v>
      </c>
      <c r="O2581" s="4">
        <f t="shared" si="766"/>
        <v>321.19530049999997</v>
      </c>
      <c r="Q2581">
        <v>321.19530049999997</v>
      </c>
      <c r="S2581" s="4">
        <f t="shared" si="767"/>
        <v>1.3286180512832984E-2</v>
      </c>
      <c r="T2581">
        <v>96</v>
      </c>
      <c r="W2581" s="4">
        <f t="shared" si="768"/>
        <v>900.625</v>
      </c>
      <c r="X2581">
        <v>3526</v>
      </c>
      <c r="Y2581" s="4">
        <v>22.6</v>
      </c>
      <c r="AB2581" s="4">
        <f t="shared" si="769"/>
        <v>15</v>
      </c>
      <c r="AC2581" s="3">
        <v>15</v>
      </c>
      <c r="AD2581" s="4">
        <f t="shared" si="770"/>
        <v>1.3158432384619631E-2</v>
      </c>
      <c r="AE2581">
        <f t="shared" si="771"/>
        <v>98</v>
      </c>
      <c r="AG2581">
        <v>98</v>
      </c>
      <c r="AH2581" s="4">
        <f t="shared" si="772"/>
        <v>3.55</v>
      </c>
      <c r="AJ2581">
        <v>3.55</v>
      </c>
      <c r="AK2581" s="4">
        <f t="shared" si="773"/>
        <v>1.2355326075012609E-2</v>
      </c>
      <c r="AL2581">
        <f t="shared" si="774"/>
        <v>98</v>
      </c>
      <c r="AN2581">
        <v>98</v>
      </c>
      <c r="AO2581" s="4">
        <f t="shared" si="775"/>
        <v>0.5</v>
      </c>
      <c r="AQ2581">
        <v>0.5</v>
      </c>
      <c r="AR2581" s="4">
        <f t="shared" si="776"/>
        <v>2893.6513559999999</v>
      </c>
      <c r="AT2581">
        <v>2893.6513559999999</v>
      </c>
      <c r="AU2581">
        <v>2893.6513559999999</v>
      </c>
      <c r="AV2581" s="4">
        <f t="shared" si="777"/>
        <v>6542547</v>
      </c>
      <c r="AX2581">
        <v>6542547</v>
      </c>
      <c r="AY2581">
        <v>6542547</v>
      </c>
      <c r="AZ2581" s="4">
        <f t="shared" si="778"/>
        <v>8.9</v>
      </c>
      <c r="BB2581">
        <v>8.9</v>
      </c>
      <c r="BC2581" s="4">
        <f t="shared" si="779"/>
        <v>9.1</v>
      </c>
      <c r="BE2581">
        <v>9.1</v>
      </c>
      <c r="BF2581" s="4">
        <v>0.68200000000000005</v>
      </c>
      <c r="BG2581" s="4">
        <v>12</v>
      </c>
      <c r="BH2581" s="4">
        <f t="shared" si="761"/>
        <v>72.5</v>
      </c>
      <c r="BJ2581">
        <v>72.5</v>
      </c>
    </row>
    <row r="2582" spans="1:62" x14ac:dyDescent="0.25">
      <c r="A2582" s="4" t="s">
        <v>191</v>
      </c>
      <c r="B2582" s="4">
        <v>2004</v>
      </c>
      <c r="C2582" s="4">
        <v>1</v>
      </c>
      <c r="E2582" s="4">
        <f t="shared" si="762"/>
        <v>3.149432709052893E-3</v>
      </c>
      <c r="F2582">
        <v>189</v>
      </c>
      <c r="H2582" s="4">
        <f t="shared" si="763"/>
        <v>1.7536939259228994E-2</v>
      </c>
      <c r="I2582">
        <f t="shared" si="764"/>
        <v>14</v>
      </c>
      <c r="K2582">
        <v>14</v>
      </c>
      <c r="L2582" s="4">
        <v>6.17</v>
      </c>
      <c r="M2582">
        <f t="shared" si="765"/>
        <v>1.9589527679070518E-4</v>
      </c>
      <c r="O2582" s="4">
        <f t="shared" si="766"/>
        <v>301.35977910000003</v>
      </c>
      <c r="Q2582">
        <v>301.35977910000003</v>
      </c>
      <c r="S2582" s="4">
        <f t="shared" si="767"/>
        <v>1.3286180512832984E-2</v>
      </c>
      <c r="T2582">
        <v>96</v>
      </c>
      <c r="W2582" s="4">
        <f t="shared" si="768"/>
        <v>900.625</v>
      </c>
      <c r="X2582">
        <v>4165</v>
      </c>
      <c r="Y2582" s="4">
        <v>21.7</v>
      </c>
      <c r="AB2582" s="4">
        <f t="shared" si="769"/>
        <v>16</v>
      </c>
      <c r="AC2582" s="3">
        <v>16</v>
      </c>
      <c r="AD2582" s="4">
        <f t="shared" si="770"/>
        <v>1.3134871163917648E-2</v>
      </c>
      <c r="AE2582">
        <f t="shared" si="771"/>
        <v>98</v>
      </c>
      <c r="AG2582">
        <v>98</v>
      </c>
      <c r="AH2582" s="4">
        <f t="shared" si="772"/>
        <v>3.51</v>
      </c>
      <c r="AJ2582">
        <v>3.51</v>
      </c>
      <c r="AK2582" s="4">
        <f t="shared" si="773"/>
        <v>1.233333259393727E-2</v>
      </c>
      <c r="AL2582">
        <f t="shared" si="774"/>
        <v>98</v>
      </c>
      <c r="AN2582">
        <v>98</v>
      </c>
      <c r="AO2582" s="4">
        <f t="shared" si="775"/>
        <v>0.5</v>
      </c>
      <c r="AQ2582">
        <v>0.5</v>
      </c>
      <c r="AR2582" s="4">
        <f t="shared" si="776"/>
        <v>2659.8391799999999</v>
      </c>
      <c r="AT2582">
        <v>2659.8391799999999</v>
      </c>
      <c r="AU2582">
        <v>2659.8391799999999</v>
      </c>
      <c r="AV2582" s="4">
        <f t="shared" si="777"/>
        <v>652231</v>
      </c>
      <c r="AX2582">
        <v>652231</v>
      </c>
      <c r="AY2582">
        <v>652231</v>
      </c>
      <c r="AZ2582" s="4">
        <f t="shared" si="778"/>
        <v>9</v>
      </c>
      <c r="BB2582">
        <v>9</v>
      </c>
      <c r="BC2582" s="4">
        <f t="shared" si="779"/>
        <v>9.1999999999999993</v>
      </c>
      <c r="BE2582">
        <v>9.1999999999999993</v>
      </c>
      <c r="BF2582" s="4">
        <v>0.67400000000000004</v>
      </c>
      <c r="BG2582" s="4">
        <v>11.9</v>
      </c>
      <c r="BH2582" s="4">
        <f t="shared" si="761"/>
        <v>71.599999999999994</v>
      </c>
      <c r="BJ2582">
        <v>71.599999999999994</v>
      </c>
    </row>
    <row r="2583" spans="1:62" x14ac:dyDescent="0.25">
      <c r="A2583" s="4" t="s">
        <v>191</v>
      </c>
      <c r="B2583" s="4">
        <v>2003</v>
      </c>
      <c r="C2583" s="4">
        <v>1</v>
      </c>
      <c r="E2583" s="4">
        <f t="shared" si="762"/>
        <v>3.149432709052893E-3</v>
      </c>
      <c r="F2583">
        <v>189</v>
      </c>
      <c r="H2583" s="4">
        <f t="shared" si="763"/>
        <v>1.7597343392442032E-2</v>
      </c>
      <c r="I2583">
        <f t="shared" si="764"/>
        <v>15</v>
      </c>
      <c r="K2583">
        <v>15</v>
      </c>
      <c r="L2583" s="4">
        <v>6.14</v>
      </c>
      <c r="M2583">
        <f t="shared" si="765"/>
        <v>1.9548603767027278E-4</v>
      </c>
      <c r="O2583" s="4">
        <f t="shared" si="766"/>
        <v>282.83646119999997</v>
      </c>
      <c r="Q2583">
        <v>282.83646119999997</v>
      </c>
      <c r="S2583" s="4">
        <f t="shared" si="767"/>
        <v>1.3286180512832984E-2</v>
      </c>
      <c r="T2583">
        <v>96</v>
      </c>
      <c r="W2583" s="4">
        <f t="shared" si="768"/>
        <v>900.625</v>
      </c>
      <c r="X2583">
        <v>4519</v>
      </c>
      <c r="Y2583" s="4">
        <v>2.9</v>
      </c>
      <c r="AB2583" s="4">
        <f t="shared" si="769"/>
        <v>18</v>
      </c>
      <c r="AC2583" s="3">
        <v>18</v>
      </c>
      <c r="AD2583" s="4">
        <f t="shared" si="770"/>
        <v>1.3111241623900819E-2</v>
      </c>
      <c r="AE2583">
        <f t="shared" si="771"/>
        <v>98</v>
      </c>
      <c r="AG2583">
        <v>98</v>
      </c>
      <c r="AH2583" s="4">
        <f t="shared" si="772"/>
        <v>3.58</v>
      </c>
      <c r="AJ2583">
        <v>3.58</v>
      </c>
      <c r="AK2583" s="4">
        <f t="shared" si="773"/>
        <v>1.2311276171366492E-2</v>
      </c>
      <c r="AL2583">
        <f t="shared" si="774"/>
        <v>98</v>
      </c>
      <c r="AN2583">
        <v>98</v>
      </c>
      <c r="AO2583" s="4">
        <f t="shared" si="775"/>
        <v>0.6</v>
      </c>
      <c r="AQ2583">
        <v>0.6</v>
      </c>
      <c r="AR2583" s="4">
        <f t="shared" si="776"/>
        <v>2358.9362900000001</v>
      </c>
      <c r="AT2583">
        <v>2358.9362900000001</v>
      </c>
      <c r="AU2583">
        <v>2358.9362900000001</v>
      </c>
      <c r="AV2583" s="4">
        <f t="shared" si="777"/>
        <v>10715281.625</v>
      </c>
      <c r="AX2583">
        <v>64554952</v>
      </c>
      <c r="AY2583">
        <v>64554952</v>
      </c>
      <c r="AZ2583" s="4">
        <f t="shared" si="778"/>
        <v>9.1</v>
      </c>
      <c r="BB2583">
        <v>9.1</v>
      </c>
      <c r="BC2583" s="4">
        <f t="shared" si="779"/>
        <v>9.3000000000000007</v>
      </c>
      <c r="BE2583">
        <v>9.3000000000000007</v>
      </c>
      <c r="BF2583" s="4">
        <v>0.66600000000000004</v>
      </c>
      <c r="BG2583" s="4">
        <v>11.8</v>
      </c>
      <c r="BH2583" s="4">
        <f t="shared" si="761"/>
        <v>71.7</v>
      </c>
      <c r="BJ2583">
        <v>71.7</v>
      </c>
    </row>
    <row r="2584" spans="1:62" x14ac:dyDescent="0.25">
      <c r="A2584" s="4" t="s">
        <v>191</v>
      </c>
      <c r="B2584" s="4">
        <v>2002</v>
      </c>
      <c r="C2584" s="4">
        <v>1</v>
      </c>
      <c r="E2584" s="4">
        <f t="shared" si="762"/>
        <v>3.1337516137439569E-3</v>
      </c>
      <c r="F2584">
        <v>192</v>
      </c>
      <c r="H2584" s="4">
        <f t="shared" si="763"/>
        <v>1.7623525330551365E-2</v>
      </c>
      <c r="I2584">
        <f t="shared" si="764"/>
        <v>16</v>
      </c>
      <c r="K2584">
        <v>16</v>
      </c>
      <c r="L2584" s="4">
        <v>5.93</v>
      </c>
      <c r="M2584">
        <f t="shared" si="765"/>
        <v>1.882628785894562E-4</v>
      </c>
      <c r="O2584" s="4">
        <f t="shared" si="766"/>
        <v>27.638103040000001</v>
      </c>
      <c r="Q2584">
        <v>27.638103040000001</v>
      </c>
      <c r="S2584" s="4">
        <f t="shared" si="767"/>
        <v>1.3597551795253666E-2</v>
      </c>
      <c r="T2584">
        <v>95</v>
      </c>
      <c r="W2584" s="4">
        <f t="shared" si="768"/>
        <v>900.625</v>
      </c>
      <c r="X2584">
        <v>10315</v>
      </c>
      <c r="Y2584" s="4">
        <v>2.2000000000000002</v>
      </c>
      <c r="AB2584" s="4">
        <f t="shared" si="769"/>
        <v>19</v>
      </c>
      <c r="AC2584" s="3">
        <v>19</v>
      </c>
      <c r="AD2584" s="4">
        <f t="shared" si="770"/>
        <v>1.3494394687428976E-2</v>
      </c>
      <c r="AE2584">
        <f t="shared" si="771"/>
        <v>97</v>
      </c>
      <c r="AG2584">
        <v>97</v>
      </c>
      <c r="AH2584" s="4">
        <f t="shared" si="772"/>
        <v>3.7</v>
      </c>
      <c r="AJ2584">
        <v>3.7</v>
      </c>
      <c r="AK2584" s="4">
        <f t="shared" si="773"/>
        <v>1.2988963394645803E-2</v>
      </c>
      <c r="AL2584">
        <f t="shared" si="774"/>
        <v>96</v>
      </c>
      <c r="AN2584">
        <v>96</v>
      </c>
      <c r="AO2584" s="4">
        <f t="shared" si="775"/>
        <v>0.7</v>
      </c>
      <c r="AQ2584">
        <v>0.7</v>
      </c>
      <c r="AR2584" s="4">
        <f t="shared" si="776"/>
        <v>296.54617000000002</v>
      </c>
      <c r="AT2584">
        <v>296.54617000000002</v>
      </c>
      <c r="AU2584">
        <v>296.54617000000002</v>
      </c>
      <c r="AV2584" s="4">
        <f t="shared" si="777"/>
        <v>6473164</v>
      </c>
      <c r="AX2584">
        <v>6473164</v>
      </c>
      <c r="AY2584">
        <v>6473164</v>
      </c>
      <c r="AZ2584" s="4">
        <f t="shared" si="778"/>
        <v>9.1999999999999993</v>
      </c>
      <c r="BB2584">
        <v>9.1999999999999993</v>
      </c>
      <c r="BC2584" s="4">
        <f t="shared" si="779"/>
        <v>9.5</v>
      </c>
      <c r="BE2584">
        <v>9.5</v>
      </c>
      <c r="BF2584" s="4">
        <v>0.65700000000000003</v>
      </c>
      <c r="BG2584" s="4">
        <v>11.5</v>
      </c>
      <c r="BH2584" s="4">
        <f t="shared" si="761"/>
        <v>71.400000000000006</v>
      </c>
      <c r="BJ2584">
        <v>71.400000000000006</v>
      </c>
    </row>
    <row r="2585" spans="1:62" x14ac:dyDescent="0.25">
      <c r="A2585" s="4" t="s">
        <v>191</v>
      </c>
      <c r="B2585" s="4">
        <v>2001</v>
      </c>
      <c r="C2585" s="4">
        <v>1</v>
      </c>
      <c r="E2585" s="4">
        <f t="shared" si="762"/>
        <v>3.1223302269301222E-3</v>
      </c>
      <c r="F2585">
        <v>194</v>
      </c>
      <c r="H2585" s="4">
        <f t="shared" si="763"/>
        <v>1.7615331979266489E-2</v>
      </c>
      <c r="I2585">
        <f t="shared" si="764"/>
        <v>17</v>
      </c>
      <c r="K2585">
        <v>17</v>
      </c>
      <c r="L2585" s="4">
        <v>5.92</v>
      </c>
      <c r="M2585">
        <f t="shared" si="765"/>
        <v>1.928170146113082E-4</v>
      </c>
      <c r="O2585" s="4">
        <f t="shared" si="766"/>
        <v>176.0625201</v>
      </c>
      <c r="Q2585">
        <v>176.0625201</v>
      </c>
      <c r="S2585" s="4">
        <f t="shared" si="767"/>
        <v>1.3597551795253666E-2</v>
      </c>
      <c r="T2585">
        <v>95</v>
      </c>
      <c r="W2585" s="4">
        <f t="shared" si="768"/>
        <v>900.625</v>
      </c>
      <c r="X2585">
        <v>7319</v>
      </c>
      <c r="Y2585" s="4">
        <v>19.399999999999999</v>
      </c>
      <c r="AB2585" s="4">
        <f t="shared" si="769"/>
        <v>20</v>
      </c>
      <c r="AC2585" s="3">
        <v>20</v>
      </c>
      <c r="AD2585" s="4">
        <f t="shared" si="770"/>
        <v>1.3471069768828569E-2</v>
      </c>
      <c r="AE2585">
        <f t="shared" si="771"/>
        <v>97</v>
      </c>
      <c r="AG2585">
        <v>97</v>
      </c>
      <c r="AH2585" s="4">
        <f t="shared" si="772"/>
        <v>3.32</v>
      </c>
      <c r="AJ2585">
        <v>3.32</v>
      </c>
      <c r="AK2585" s="4">
        <f t="shared" si="773"/>
        <v>1.2967444035849493E-2</v>
      </c>
      <c r="AL2585">
        <f t="shared" si="774"/>
        <v>96</v>
      </c>
      <c r="AN2585">
        <v>96</v>
      </c>
      <c r="AO2585" s="4">
        <f t="shared" si="775"/>
        <v>0.8</v>
      </c>
      <c r="AQ2585">
        <v>0.8</v>
      </c>
      <c r="AR2585" s="4">
        <f t="shared" si="776"/>
        <v>1893.1453770000001</v>
      </c>
      <c r="AT2585">
        <v>1893.1453770000001</v>
      </c>
      <c r="AU2585">
        <v>1893.1453770000001</v>
      </c>
      <c r="AV2585" s="4">
        <f t="shared" si="777"/>
        <v>10715281.625</v>
      </c>
      <c r="AX2585">
        <v>63543322</v>
      </c>
      <c r="AY2585">
        <v>63543322</v>
      </c>
      <c r="AZ2585" s="4">
        <f t="shared" si="778"/>
        <v>9.3000000000000007</v>
      </c>
      <c r="BB2585">
        <v>9.3000000000000007</v>
      </c>
      <c r="BC2585" s="4">
        <f t="shared" si="779"/>
        <v>9.6</v>
      </c>
      <c r="BE2585">
        <v>9.6</v>
      </c>
      <c r="BF2585" s="4">
        <v>0.64900000000000002</v>
      </c>
      <c r="BG2585" s="4">
        <v>11.2</v>
      </c>
      <c r="BH2585" s="4">
        <f t="shared" si="761"/>
        <v>71.2</v>
      </c>
      <c r="BJ2585">
        <v>71.2</v>
      </c>
    </row>
    <row r="2586" spans="1:62" x14ac:dyDescent="0.25">
      <c r="A2586" s="4" t="s">
        <v>191</v>
      </c>
      <c r="B2586" s="4">
        <v>2000</v>
      </c>
      <c r="C2586" s="4">
        <v>1</v>
      </c>
      <c r="E2586" s="4">
        <f t="shared" si="762"/>
        <v>3.1223302269301222E-3</v>
      </c>
      <c r="F2586">
        <v>194</v>
      </c>
      <c r="H2586" s="4">
        <f t="shared" si="763"/>
        <v>1.7572811264078531E-2</v>
      </c>
      <c r="I2586">
        <f t="shared" si="764"/>
        <v>18</v>
      </c>
      <c r="K2586">
        <v>18</v>
      </c>
      <c r="L2586" s="4">
        <v>5.88</v>
      </c>
      <c r="M2586">
        <f t="shared" si="765"/>
        <v>1.8732109572562386E-4</v>
      </c>
      <c r="O2586" s="4">
        <f t="shared" si="766"/>
        <v>0.27564825999999998</v>
      </c>
      <c r="Q2586">
        <v>0.27564825999999998</v>
      </c>
      <c r="S2586" s="4">
        <f t="shared" si="767"/>
        <v>1.3597551795253666E-2</v>
      </c>
      <c r="T2586">
        <v>95</v>
      </c>
      <c r="W2586" s="4">
        <f t="shared" si="768"/>
        <v>900.625</v>
      </c>
      <c r="X2586">
        <v>4074</v>
      </c>
      <c r="Y2586" s="4">
        <v>18.7</v>
      </c>
      <c r="AB2586" s="4">
        <f t="shared" si="769"/>
        <v>21</v>
      </c>
      <c r="AC2586" s="3">
        <v>21</v>
      </c>
      <c r="AD2586" s="4">
        <f t="shared" si="770"/>
        <v>1.3447683244965545E-2</v>
      </c>
      <c r="AE2586">
        <f t="shared" si="771"/>
        <v>97</v>
      </c>
      <c r="AG2586">
        <v>97</v>
      </c>
      <c r="AH2586" s="4">
        <f t="shared" si="772"/>
        <v>3.4</v>
      </c>
      <c r="AJ2586">
        <v>3.4</v>
      </c>
      <c r="AK2586" s="4">
        <f t="shared" si="773"/>
        <v>1.2601727787031199E-2</v>
      </c>
      <c r="AL2586">
        <f t="shared" si="774"/>
        <v>97</v>
      </c>
      <c r="AN2586">
        <v>97</v>
      </c>
      <c r="AO2586" s="4">
        <f t="shared" si="775"/>
        <v>0.8</v>
      </c>
      <c r="AQ2586">
        <v>0.8</v>
      </c>
      <c r="AR2586" s="4">
        <f t="shared" si="776"/>
        <v>27.564826</v>
      </c>
      <c r="AT2586">
        <v>27.564826</v>
      </c>
      <c r="AU2586">
        <v>27.564826</v>
      </c>
      <c r="AV2586" s="4">
        <f t="shared" si="777"/>
        <v>6295821</v>
      </c>
      <c r="AX2586">
        <v>6295821</v>
      </c>
      <c r="AY2586">
        <v>6295821</v>
      </c>
      <c r="AZ2586" s="4">
        <f t="shared" si="778"/>
        <v>9.4</v>
      </c>
      <c r="BB2586">
        <v>9.4</v>
      </c>
      <c r="BC2586" s="4">
        <f t="shared" si="779"/>
        <v>9.6999999999999993</v>
      </c>
      <c r="BE2586">
        <v>9.6999999999999993</v>
      </c>
      <c r="BF2586" s="4">
        <v>0.64</v>
      </c>
      <c r="BG2586" s="4">
        <v>10.9</v>
      </c>
      <c r="BH2586" s="4">
        <f t="shared" si="761"/>
        <v>71.099999999999994</v>
      </c>
      <c r="BJ2586">
        <v>71.099999999999994</v>
      </c>
    </row>
    <row r="2587" spans="1:62" x14ac:dyDescent="0.25">
      <c r="A2587" s="4" t="s">
        <v>192</v>
      </c>
      <c r="B2587" s="4">
        <v>2015</v>
      </c>
      <c r="C2587" s="4">
        <v>1</v>
      </c>
      <c r="E2587" s="4">
        <f t="shared" si="762"/>
        <v>1.5076493780477648E-3</v>
      </c>
      <c r="F2587">
        <v>12</v>
      </c>
      <c r="H2587" s="4">
        <f t="shared" si="763"/>
        <v>1.3615888411902125E-2</v>
      </c>
      <c r="I2587">
        <f t="shared" si="764"/>
        <v>0</v>
      </c>
      <c r="K2587">
        <v>0</v>
      </c>
      <c r="M2587">
        <f t="shared" si="765"/>
        <v>1.8731145170040577E-4</v>
      </c>
      <c r="O2587" s="4">
        <f t="shared" si="766"/>
        <v>0</v>
      </c>
      <c r="Q2587">
        <v>0</v>
      </c>
      <c r="S2587" s="4">
        <f t="shared" si="767"/>
        <v>1.4437648664183886E-2</v>
      </c>
      <c r="T2587">
        <v>92</v>
      </c>
      <c r="W2587" s="4">
        <f t="shared" si="768"/>
        <v>1</v>
      </c>
      <c r="X2587">
        <v>1</v>
      </c>
      <c r="Y2587" s="4">
        <v>6.3</v>
      </c>
      <c r="AB2587" s="4">
        <f t="shared" si="769"/>
        <v>0</v>
      </c>
      <c r="AC2587" s="3">
        <v>0</v>
      </c>
      <c r="AD2587" s="4">
        <f t="shared" si="770"/>
        <v>1.5228353668196583E-2</v>
      </c>
      <c r="AE2587">
        <f t="shared" si="771"/>
        <v>92</v>
      </c>
      <c r="AG2587">
        <v>92</v>
      </c>
      <c r="AH2587" s="4" t="e">
        <f t="shared" si="772"/>
        <v>#VALUE!</v>
      </c>
      <c r="AK2587" s="4">
        <f t="shared" si="773"/>
        <v>1.4438149078053042E-2</v>
      </c>
      <c r="AL2587">
        <f t="shared" si="774"/>
        <v>91</v>
      </c>
      <c r="AN2587">
        <v>91</v>
      </c>
      <c r="AO2587" s="4">
        <f t="shared" si="775"/>
        <v>0.1</v>
      </c>
      <c r="AQ2587">
        <v>0.1</v>
      </c>
      <c r="AR2587" s="4">
        <f t="shared" si="776"/>
        <v>1766.9475950000001</v>
      </c>
      <c r="AT2587">
        <v>1766.9475950000001</v>
      </c>
      <c r="AV2587" s="4">
        <f t="shared" si="777"/>
        <v>1386542</v>
      </c>
      <c r="AX2587">
        <v>1386542</v>
      </c>
      <c r="AZ2587" s="4">
        <f t="shared" si="778"/>
        <v>2.1</v>
      </c>
      <c r="BB2587">
        <v>2.1</v>
      </c>
      <c r="BC2587" s="4">
        <f t="shared" si="779"/>
        <v>2.1</v>
      </c>
      <c r="BE2587">
        <v>2.1</v>
      </c>
      <c r="BF2587" s="4">
        <v>0.746</v>
      </c>
      <c r="BG2587" s="4">
        <v>12.9</v>
      </c>
      <c r="BH2587" s="4">
        <f t="shared" si="761"/>
        <v>75.7</v>
      </c>
      <c r="BJ2587">
        <v>75.7</v>
      </c>
    </row>
    <row r="2588" spans="1:62" x14ac:dyDescent="0.25">
      <c r="A2588" s="4" t="s">
        <v>192</v>
      </c>
      <c r="B2588" s="4">
        <v>2014</v>
      </c>
      <c r="C2588" s="4">
        <v>1</v>
      </c>
      <c r="E2588" s="4">
        <f t="shared" si="762"/>
        <v>1.5076493780477648E-3</v>
      </c>
      <c r="F2588">
        <v>12</v>
      </c>
      <c r="H2588" s="4">
        <f t="shared" si="763"/>
        <v>1.3615888411902125E-2</v>
      </c>
      <c r="I2588">
        <f t="shared" si="764"/>
        <v>0</v>
      </c>
      <c r="K2588">
        <v>0</v>
      </c>
      <c r="L2588" s="4">
        <v>1.1299999999999999</v>
      </c>
      <c r="M2588">
        <f t="shared" si="765"/>
        <v>1.8731145170040577E-4</v>
      </c>
      <c r="O2588" s="4">
        <f t="shared" si="766"/>
        <v>0</v>
      </c>
      <c r="Q2588">
        <v>0</v>
      </c>
      <c r="S2588" s="4">
        <f t="shared" si="767"/>
        <v>1.2961300520541614E-2</v>
      </c>
      <c r="T2588">
        <v>97</v>
      </c>
      <c r="W2588" s="4">
        <f t="shared" si="768"/>
        <v>116</v>
      </c>
      <c r="X2588">
        <v>116</v>
      </c>
      <c r="Y2588" s="4">
        <v>59.7</v>
      </c>
      <c r="AB2588" s="4">
        <f t="shared" si="769"/>
        <v>0</v>
      </c>
      <c r="AC2588" s="3">
        <v>0</v>
      </c>
      <c r="AD2588" s="4">
        <f t="shared" si="770"/>
        <v>1.3796789872490148E-2</v>
      </c>
      <c r="AE2588">
        <f t="shared" si="771"/>
        <v>96</v>
      </c>
      <c r="AG2588">
        <v>96</v>
      </c>
      <c r="AH2588" s="4">
        <f t="shared" si="772"/>
        <v>6.48</v>
      </c>
      <c r="AJ2588">
        <v>6.48</v>
      </c>
      <c r="AK2588" s="4">
        <f t="shared" si="773"/>
        <v>1.3236213211199459E-2</v>
      </c>
      <c r="AL2588">
        <f t="shared" si="774"/>
        <v>95</v>
      </c>
      <c r="AN2588">
        <v>95</v>
      </c>
      <c r="AO2588" s="4">
        <f t="shared" si="775"/>
        <v>0.1</v>
      </c>
      <c r="AQ2588">
        <v>0.1</v>
      </c>
      <c r="AR2588" s="4">
        <f t="shared" si="776"/>
        <v>1766.9475950000001</v>
      </c>
      <c r="AT2588">
        <v>1766.9475950000001</v>
      </c>
      <c r="AV2588" s="4">
        <f t="shared" si="777"/>
        <v>1386542</v>
      </c>
      <c r="AX2588">
        <v>1386542</v>
      </c>
      <c r="AZ2588" s="4">
        <f t="shared" si="778"/>
        <v>2.2000000000000002</v>
      </c>
      <c r="BB2588">
        <v>2.2000000000000002</v>
      </c>
      <c r="BC2588" s="4">
        <f t="shared" si="779"/>
        <v>2.2000000000000002</v>
      </c>
      <c r="BE2588">
        <v>2.2000000000000002</v>
      </c>
      <c r="BF2588" s="4">
        <v>0.74299999999999999</v>
      </c>
      <c r="BG2588" s="4">
        <v>12.9</v>
      </c>
      <c r="BH2588" s="4">
        <f t="shared" si="761"/>
        <v>75.5</v>
      </c>
      <c r="BJ2588">
        <v>75.5</v>
      </c>
    </row>
    <row r="2589" spans="1:62" x14ac:dyDescent="0.25">
      <c r="A2589" s="4" t="s">
        <v>192</v>
      </c>
      <c r="B2589" s="4">
        <v>2013</v>
      </c>
      <c r="C2589" s="4">
        <v>1</v>
      </c>
      <c r="E2589" s="4">
        <f t="shared" si="762"/>
        <v>1.5375706050567797E-3</v>
      </c>
      <c r="F2589">
        <v>14</v>
      </c>
      <c r="H2589" s="4">
        <f t="shared" si="763"/>
        <v>1.3615888411902125E-2</v>
      </c>
      <c r="I2589">
        <f t="shared" si="764"/>
        <v>0</v>
      </c>
      <c r="K2589">
        <v>0</v>
      </c>
      <c r="L2589" s="4">
        <v>1.03</v>
      </c>
      <c r="M2589">
        <f t="shared" si="765"/>
        <v>1.8731145170040577E-4</v>
      </c>
      <c r="O2589" s="4">
        <f t="shared" si="766"/>
        <v>0</v>
      </c>
      <c r="Q2589">
        <v>0</v>
      </c>
      <c r="S2589" s="4">
        <f t="shared" si="767"/>
        <v>1.2961300520541614E-2</v>
      </c>
      <c r="T2589">
        <v>97</v>
      </c>
      <c r="W2589" s="4">
        <f t="shared" si="768"/>
        <v>4</v>
      </c>
      <c r="X2589">
        <v>4</v>
      </c>
      <c r="Y2589" s="4">
        <v>59.1</v>
      </c>
      <c r="AB2589" s="4">
        <f t="shared" si="769"/>
        <v>0</v>
      </c>
      <c r="AC2589" s="3">
        <v>0</v>
      </c>
      <c r="AD2589" s="4">
        <f t="shared" si="770"/>
        <v>1.2975717610375746E-2</v>
      </c>
      <c r="AE2589">
        <f t="shared" si="771"/>
        <v>98</v>
      </c>
      <c r="AG2589">
        <v>98</v>
      </c>
      <c r="AH2589" s="4">
        <f t="shared" si="772"/>
        <v>6.7</v>
      </c>
      <c r="AJ2589">
        <v>6.7</v>
      </c>
      <c r="AK2589" s="4">
        <f t="shared" si="773"/>
        <v>1.2186724497275316E-2</v>
      </c>
      <c r="AL2589">
        <f t="shared" si="774"/>
        <v>98</v>
      </c>
      <c r="AN2589">
        <v>98</v>
      </c>
      <c r="AO2589" s="4">
        <f t="shared" si="775"/>
        <v>0.1</v>
      </c>
      <c r="AQ2589">
        <v>0.1</v>
      </c>
      <c r="AR2589" s="4">
        <f t="shared" si="776"/>
        <v>1766.9475950000001</v>
      </c>
      <c r="AT2589">
        <v>1766.9475950000001</v>
      </c>
      <c r="AV2589" s="4">
        <f t="shared" si="777"/>
        <v>1386542</v>
      </c>
      <c r="AX2589">
        <v>1386542</v>
      </c>
      <c r="AZ2589" s="4">
        <f t="shared" si="778"/>
        <v>2.2000000000000002</v>
      </c>
      <c r="BB2589">
        <v>2.2000000000000002</v>
      </c>
      <c r="BC2589" s="4">
        <f t="shared" si="779"/>
        <v>2.2000000000000002</v>
      </c>
      <c r="BE2589">
        <v>2.2000000000000002</v>
      </c>
      <c r="BF2589" s="4">
        <v>0.74099999999999999</v>
      </c>
      <c r="BG2589" s="4">
        <v>12.9</v>
      </c>
      <c r="BH2589" s="4">
        <f t="shared" si="761"/>
        <v>75.3</v>
      </c>
      <c r="BJ2589">
        <v>75.3</v>
      </c>
    </row>
    <row r="2590" spans="1:62" x14ac:dyDescent="0.25">
      <c r="A2590" s="4" t="s">
        <v>192</v>
      </c>
      <c r="B2590" s="4">
        <v>2012</v>
      </c>
      <c r="C2590" s="4">
        <v>1</v>
      </c>
      <c r="E2590" s="4">
        <f t="shared" si="762"/>
        <v>1.5526024119225249E-3</v>
      </c>
      <c r="F2590">
        <v>15</v>
      </c>
      <c r="H2590" s="4">
        <f t="shared" si="763"/>
        <v>1.3615888411902125E-2</v>
      </c>
      <c r="I2590">
        <f t="shared" si="764"/>
        <v>0</v>
      </c>
      <c r="K2590">
        <v>0</v>
      </c>
      <c r="L2590" s="4">
        <v>1.23</v>
      </c>
      <c r="M2590">
        <f t="shared" si="765"/>
        <v>1.8731145170040577E-4</v>
      </c>
      <c r="O2590" s="4">
        <f t="shared" si="766"/>
        <v>0</v>
      </c>
      <c r="Q2590">
        <v>0</v>
      </c>
      <c r="S2590" s="4">
        <f t="shared" si="767"/>
        <v>1.2624262505316943E-2</v>
      </c>
      <c r="T2590">
        <v>98</v>
      </c>
      <c r="W2590" s="4">
        <f t="shared" si="768"/>
        <v>7</v>
      </c>
      <c r="X2590">
        <v>7</v>
      </c>
      <c r="Y2590" s="4">
        <v>58.5</v>
      </c>
      <c r="AB2590" s="4">
        <f t="shared" si="769"/>
        <v>0</v>
      </c>
      <c r="AC2590" s="3">
        <v>0</v>
      </c>
      <c r="AD2590" s="4">
        <f t="shared" si="770"/>
        <v>1.3356776297032637E-2</v>
      </c>
      <c r="AE2590">
        <f t="shared" si="771"/>
        <v>97</v>
      </c>
      <c r="AG2590">
        <v>97</v>
      </c>
      <c r="AH2590" s="4">
        <f t="shared" si="772"/>
        <v>6.76</v>
      </c>
      <c r="AJ2590">
        <v>6.76</v>
      </c>
      <c r="AK2590" s="4">
        <f t="shared" si="773"/>
        <v>1.3192265577242622E-2</v>
      </c>
      <c r="AL2590">
        <f t="shared" si="774"/>
        <v>95</v>
      </c>
      <c r="AN2590">
        <v>95</v>
      </c>
      <c r="AO2590" s="4">
        <f t="shared" si="775"/>
        <v>0.1</v>
      </c>
      <c r="AQ2590">
        <v>0.1</v>
      </c>
      <c r="AR2590" s="4">
        <f t="shared" si="776"/>
        <v>1766.9475950000001</v>
      </c>
      <c r="AT2590">
        <v>1766.9475950000001</v>
      </c>
      <c r="AV2590" s="4">
        <f t="shared" si="777"/>
        <v>1386542</v>
      </c>
      <c r="AX2590">
        <v>1386542</v>
      </c>
      <c r="AZ2590" s="4">
        <f t="shared" si="778"/>
        <v>2.2000000000000002</v>
      </c>
      <c r="BB2590">
        <v>2.2000000000000002</v>
      </c>
      <c r="BC2590" s="4">
        <f t="shared" si="779"/>
        <v>2.2000000000000002</v>
      </c>
      <c r="BE2590">
        <v>2.2000000000000002</v>
      </c>
      <c r="BF2590" s="4">
        <v>0.73899999999999999</v>
      </c>
      <c r="BG2590" s="4">
        <v>12.9</v>
      </c>
      <c r="BH2590" s="4">
        <f t="shared" si="761"/>
        <v>75.099999999999994</v>
      </c>
      <c r="BJ2590">
        <v>75.099999999999994</v>
      </c>
    </row>
    <row r="2591" spans="1:62" x14ac:dyDescent="0.25">
      <c r="A2591" s="4" t="s">
        <v>192</v>
      </c>
      <c r="B2591" s="4">
        <v>2011</v>
      </c>
      <c r="C2591" s="4">
        <v>1</v>
      </c>
      <c r="E2591" s="4">
        <f t="shared" si="762"/>
        <v>1.5828009310702893E-3</v>
      </c>
      <c r="F2591">
        <v>17</v>
      </c>
      <c r="H2591" s="4">
        <f t="shared" si="763"/>
        <v>1.3615888411902125E-2</v>
      </c>
      <c r="I2591">
        <f t="shared" si="764"/>
        <v>0</v>
      </c>
      <c r="K2591">
        <v>0</v>
      </c>
      <c r="L2591" s="4">
        <v>1.1599999999999999</v>
      </c>
      <c r="M2591">
        <f t="shared" si="765"/>
        <v>1.8731145170040577E-4</v>
      </c>
      <c r="O2591" s="4">
        <f t="shared" si="766"/>
        <v>0</v>
      </c>
      <c r="Q2591">
        <v>0</v>
      </c>
      <c r="S2591" s="4">
        <f t="shared" si="767"/>
        <v>1.3286180512832984E-2</v>
      </c>
      <c r="T2591">
        <v>96</v>
      </c>
      <c r="W2591" s="4">
        <f t="shared" si="768"/>
        <v>701</v>
      </c>
      <c r="X2591">
        <v>701</v>
      </c>
      <c r="Y2591" s="4">
        <v>57.9</v>
      </c>
      <c r="AB2591" s="4">
        <f t="shared" si="769"/>
        <v>0</v>
      </c>
      <c r="AC2591" s="3">
        <v>0</v>
      </c>
      <c r="AD2591" s="4">
        <f t="shared" si="770"/>
        <v>1.3333089724436652E-2</v>
      </c>
      <c r="AE2591">
        <f t="shared" si="771"/>
        <v>97</v>
      </c>
      <c r="AG2591">
        <v>97</v>
      </c>
      <c r="AH2591" s="4">
        <f t="shared" si="772"/>
        <v>6.61</v>
      </c>
      <c r="AJ2591">
        <v>6.61</v>
      </c>
      <c r="AK2591" s="4">
        <f t="shared" si="773"/>
        <v>1.2839443843865711E-2</v>
      </c>
      <c r="AL2591">
        <f t="shared" si="774"/>
        <v>96</v>
      </c>
      <c r="AN2591">
        <v>96</v>
      </c>
      <c r="AO2591" s="4">
        <f t="shared" si="775"/>
        <v>0.1</v>
      </c>
      <c r="AQ2591">
        <v>0.1</v>
      </c>
      <c r="AR2591" s="4">
        <f t="shared" si="776"/>
        <v>1766.9475950000001</v>
      </c>
      <c r="AT2591">
        <v>1766.9475950000001</v>
      </c>
      <c r="AV2591" s="4">
        <f t="shared" si="777"/>
        <v>1386542</v>
      </c>
      <c r="AX2591">
        <v>1386542</v>
      </c>
      <c r="AZ2591" s="4">
        <f t="shared" si="778"/>
        <v>2.2000000000000002</v>
      </c>
      <c r="BB2591">
        <v>2.2000000000000002</v>
      </c>
      <c r="BC2591" s="4">
        <f t="shared" si="779"/>
        <v>2.2999999999999998</v>
      </c>
      <c r="BE2591">
        <v>2.2999999999999998</v>
      </c>
      <c r="BF2591" s="4">
        <v>0.73499999999999999</v>
      </c>
      <c r="BG2591" s="4">
        <v>12.9</v>
      </c>
      <c r="BH2591" s="4">
        <f t="shared" si="761"/>
        <v>74.900000000000006</v>
      </c>
      <c r="BJ2591">
        <v>74.900000000000006</v>
      </c>
    </row>
    <row r="2592" spans="1:62" x14ac:dyDescent="0.25">
      <c r="A2592" s="4" t="s">
        <v>192</v>
      </c>
      <c r="B2592" s="4">
        <v>2010</v>
      </c>
      <c r="C2592" s="4">
        <v>1</v>
      </c>
      <c r="E2592" s="4">
        <f t="shared" si="762"/>
        <v>1.5979645805759988E-3</v>
      </c>
      <c r="F2592">
        <v>18</v>
      </c>
      <c r="H2592" s="4">
        <f t="shared" si="763"/>
        <v>1.3615888411902125E-2</v>
      </c>
      <c r="I2592">
        <f t="shared" si="764"/>
        <v>0</v>
      </c>
      <c r="K2592">
        <v>0</v>
      </c>
      <c r="L2592" s="4">
        <v>1.47</v>
      </c>
      <c r="M2592">
        <f t="shared" si="765"/>
        <v>1.8731145170040577E-4</v>
      </c>
      <c r="O2592" s="4">
        <f t="shared" si="766"/>
        <v>0</v>
      </c>
      <c r="Q2592">
        <v>0</v>
      </c>
      <c r="S2592" s="4">
        <f t="shared" si="767"/>
        <v>2.5921285339093207E-4</v>
      </c>
      <c r="T2592">
        <v>9</v>
      </c>
      <c r="W2592" s="4">
        <f t="shared" si="768"/>
        <v>217</v>
      </c>
      <c r="X2592">
        <v>217</v>
      </c>
      <c r="Y2592" s="4">
        <v>57.4</v>
      </c>
      <c r="AB2592" s="4">
        <f t="shared" si="769"/>
        <v>0</v>
      </c>
      <c r="AC2592" s="3">
        <v>0</v>
      </c>
      <c r="AD2592" s="4">
        <f t="shared" si="770"/>
        <v>1.408014054272159E-2</v>
      </c>
      <c r="AE2592">
        <f t="shared" si="771"/>
        <v>95</v>
      </c>
      <c r="AG2592">
        <v>95</v>
      </c>
      <c r="AH2592" s="4">
        <f t="shared" si="772"/>
        <v>6.83</v>
      </c>
      <c r="AJ2592">
        <v>6.83</v>
      </c>
      <c r="AK2592" s="4">
        <f t="shared" si="773"/>
        <v>1.3148659443405283E-2</v>
      </c>
      <c r="AL2592">
        <f t="shared" si="774"/>
        <v>95</v>
      </c>
      <c r="AN2592">
        <v>95</v>
      </c>
      <c r="AO2592" s="4">
        <f t="shared" si="775"/>
        <v>0.1</v>
      </c>
      <c r="AQ2592">
        <v>0.1</v>
      </c>
      <c r="AR2592" s="4">
        <f t="shared" si="776"/>
        <v>1766.9475950000001</v>
      </c>
      <c r="AT2592">
        <v>1766.9475950000001</v>
      </c>
      <c r="AV2592" s="4">
        <f t="shared" si="777"/>
        <v>1386542</v>
      </c>
      <c r="AX2592">
        <v>1386542</v>
      </c>
      <c r="AZ2592" s="4">
        <f t="shared" si="778"/>
        <v>2.2999999999999998</v>
      </c>
      <c r="BB2592">
        <v>2.2999999999999998</v>
      </c>
      <c r="BC2592" s="4">
        <f t="shared" si="779"/>
        <v>2.2999999999999998</v>
      </c>
      <c r="BE2592">
        <v>2.2999999999999998</v>
      </c>
      <c r="BF2592" s="4">
        <v>0.73199999999999998</v>
      </c>
      <c r="BG2592" s="4">
        <v>13</v>
      </c>
      <c r="BH2592" s="4">
        <f t="shared" si="761"/>
        <v>74.7</v>
      </c>
      <c r="BJ2592">
        <v>74.7</v>
      </c>
    </row>
    <row r="2593" spans="1:62" x14ac:dyDescent="0.25">
      <c r="A2593" s="4" t="s">
        <v>192</v>
      </c>
      <c r="B2593" s="4">
        <v>2009</v>
      </c>
      <c r="C2593" s="4">
        <v>1</v>
      </c>
      <c r="E2593" s="4">
        <f t="shared" si="762"/>
        <v>2.9227199649162834E-3</v>
      </c>
      <c r="F2593">
        <v>111</v>
      </c>
      <c r="H2593" s="4">
        <f t="shared" si="763"/>
        <v>1.3615888411902125E-2</v>
      </c>
      <c r="I2593">
        <f t="shared" si="764"/>
        <v>0</v>
      </c>
      <c r="K2593">
        <v>0</v>
      </c>
      <c r="L2593" s="4">
        <v>1.77</v>
      </c>
      <c r="M2593">
        <f t="shared" si="765"/>
        <v>1.8731145170040577E-4</v>
      </c>
      <c r="O2593" s="4">
        <f t="shared" si="766"/>
        <v>0</v>
      </c>
      <c r="Q2593">
        <v>0</v>
      </c>
      <c r="S2593" s="4">
        <f t="shared" si="767"/>
        <v>1.3597551795253666E-2</v>
      </c>
      <c r="T2593">
        <v>95</v>
      </c>
      <c r="W2593" s="4">
        <f t="shared" si="768"/>
        <v>5</v>
      </c>
      <c r="X2593">
        <v>5</v>
      </c>
      <c r="Y2593" s="4">
        <v>56.9</v>
      </c>
      <c r="AB2593" s="4">
        <f t="shared" si="769"/>
        <v>0</v>
      </c>
      <c r="AC2593" s="3">
        <v>0</v>
      </c>
      <c r="AD2593" s="4">
        <f t="shared" si="770"/>
        <v>1.367884011885786E-2</v>
      </c>
      <c r="AE2593">
        <f t="shared" si="771"/>
        <v>96</v>
      </c>
      <c r="AG2593">
        <v>96</v>
      </c>
      <c r="AH2593" s="4">
        <f t="shared" si="772"/>
        <v>6.74</v>
      </c>
      <c r="AJ2593">
        <v>6.74</v>
      </c>
      <c r="AK2593" s="4">
        <f t="shared" si="773"/>
        <v>1.2796075027955087E-2</v>
      </c>
      <c r="AL2593">
        <f t="shared" si="774"/>
        <v>96</v>
      </c>
      <c r="AN2593">
        <v>96</v>
      </c>
      <c r="AO2593" s="4">
        <f t="shared" si="775"/>
        <v>0.1</v>
      </c>
      <c r="AQ2593">
        <v>0.1</v>
      </c>
      <c r="AR2593" s="4">
        <f t="shared" si="776"/>
        <v>1766.9475950000001</v>
      </c>
      <c r="AT2593">
        <v>1766.9475950000001</v>
      </c>
      <c r="AV2593" s="4">
        <f t="shared" si="777"/>
        <v>1386542</v>
      </c>
      <c r="AX2593">
        <v>1386542</v>
      </c>
      <c r="AZ2593" s="4">
        <f t="shared" si="778"/>
        <v>2.2999999999999998</v>
      </c>
      <c r="BB2593">
        <v>2.2999999999999998</v>
      </c>
      <c r="BC2593" s="4">
        <f t="shared" si="779"/>
        <v>2.4</v>
      </c>
      <c r="BE2593">
        <v>2.4</v>
      </c>
      <c r="BF2593" s="4">
        <v>0.73</v>
      </c>
      <c r="BG2593" s="4">
        <v>13</v>
      </c>
      <c r="BH2593" s="4">
        <f t="shared" si="761"/>
        <v>74.400000000000006</v>
      </c>
      <c r="BJ2593">
        <v>74.400000000000006</v>
      </c>
    </row>
    <row r="2594" spans="1:62" x14ac:dyDescent="0.25">
      <c r="A2594" s="4" t="s">
        <v>192</v>
      </c>
      <c r="B2594" s="4">
        <v>2008</v>
      </c>
      <c r="C2594" s="4">
        <v>1</v>
      </c>
      <c r="E2594" s="4">
        <f t="shared" si="762"/>
        <v>2.9227199649162834E-3</v>
      </c>
      <c r="F2594">
        <v>111</v>
      </c>
      <c r="H2594" s="4">
        <f t="shared" si="763"/>
        <v>1.3615888411902125E-2</v>
      </c>
      <c r="I2594">
        <f t="shared" si="764"/>
        <v>0</v>
      </c>
      <c r="K2594">
        <v>0</v>
      </c>
      <c r="L2594" s="4">
        <v>1.72</v>
      </c>
      <c r="M2594">
        <f t="shared" si="765"/>
        <v>1.8731145170040577E-4</v>
      </c>
      <c r="O2594" s="4">
        <f t="shared" si="766"/>
        <v>0</v>
      </c>
      <c r="Q2594">
        <v>0</v>
      </c>
      <c r="S2594" s="4">
        <f t="shared" si="767"/>
        <v>1.2961300520541614E-2</v>
      </c>
      <c r="T2594">
        <v>97</v>
      </c>
      <c r="W2594" s="4">
        <f t="shared" si="768"/>
        <v>27</v>
      </c>
      <c r="X2594">
        <v>27</v>
      </c>
      <c r="Y2594" s="4">
        <v>56.4</v>
      </c>
      <c r="AB2594" s="4">
        <f t="shared" si="769"/>
        <v>0</v>
      </c>
      <c r="AC2594" s="3">
        <v>0</v>
      </c>
      <c r="AD2594" s="4">
        <f t="shared" si="770"/>
        <v>1.36553283811721E-2</v>
      </c>
      <c r="AE2594">
        <f t="shared" si="771"/>
        <v>96</v>
      </c>
      <c r="AG2594">
        <v>96</v>
      </c>
      <c r="AH2594" s="4">
        <f t="shared" si="772"/>
        <v>6.85</v>
      </c>
      <c r="AJ2594">
        <v>6.85</v>
      </c>
      <c r="AK2594" s="4">
        <f t="shared" si="773"/>
        <v>1.310484973003901E-2</v>
      </c>
      <c r="AL2594">
        <f t="shared" si="774"/>
        <v>95</v>
      </c>
      <c r="AN2594">
        <v>95</v>
      </c>
      <c r="AO2594" s="4">
        <f t="shared" si="775"/>
        <v>0.1</v>
      </c>
      <c r="AQ2594">
        <v>0.1</v>
      </c>
      <c r="AR2594" s="4">
        <f t="shared" si="776"/>
        <v>1766.9475950000001</v>
      </c>
      <c r="AT2594">
        <v>1766.9475950000001</v>
      </c>
      <c r="AV2594" s="4">
        <f t="shared" si="777"/>
        <v>1386542</v>
      </c>
      <c r="AX2594">
        <v>1386542</v>
      </c>
      <c r="AZ2594" s="4">
        <f t="shared" si="778"/>
        <v>2.4</v>
      </c>
      <c r="BB2594">
        <v>2.4</v>
      </c>
      <c r="BC2594" s="4">
        <f t="shared" si="779"/>
        <v>2.4</v>
      </c>
      <c r="BE2594">
        <v>2.4</v>
      </c>
      <c r="BF2594" s="4">
        <v>0.71399999999999997</v>
      </c>
      <c r="BG2594" s="4">
        <v>12.2</v>
      </c>
      <c r="BH2594" s="4">
        <f t="shared" si="761"/>
        <v>74.2</v>
      </c>
      <c r="BJ2594">
        <v>74.2</v>
      </c>
    </row>
    <row r="2595" spans="1:62" x14ac:dyDescent="0.25">
      <c r="A2595" s="4" t="s">
        <v>192</v>
      </c>
      <c r="B2595" s="4">
        <v>2007</v>
      </c>
      <c r="C2595" s="4">
        <v>1</v>
      </c>
      <c r="E2595" s="4">
        <f t="shared" si="762"/>
        <v>1.5076493780477648E-3</v>
      </c>
      <c r="F2595">
        <v>12</v>
      </c>
      <c r="H2595" s="4">
        <f t="shared" si="763"/>
        <v>1.3615888411902125E-2</v>
      </c>
      <c r="I2595">
        <f t="shared" si="764"/>
        <v>0</v>
      </c>
      <c r="K2595">
        <v>0</v>
      </c>
      <c r="L2595" s="4">
        <v>1.75</v>
      </c>
      <c r="M2595">
        <f t="shared" si="765"/>
        <v>1.8731145170040577E-4</v>
      </c>
      <c r="O2595" s="4">
        <f t="shared" si="766"/>
        <v>0</v>
      </c>
      <c r="Q2595">
        <v>0</v>
      </c>
      <c r="S2595" s="4">
        <f t="shared" si="767"/>
        <v>1.3286180512832984E-2</v>
      </c>
      <c r="T2595">
        <v>96</v>
      </c>
      <c r="W2595" s="4">
        <f t="shared" si="768"/>
        <v>1</v>
      </c>
      <c r="X2595">
        <v>1</v>
      </c>
      <c r="Y2595" s="4">
        <v>55.9</v>
      </c>
      <c r="AB2595" s="4">
        <f t="shared" si="769"/>
        <v>0</v>
      </c>
      <c r="AC2595" s="3">
        <v>0</v>
      </c>
      <c r="AD2595" s="4">
        <f t="shared" si="770"/>
        <v>1.3631757781429232E-2</v>
      </c>
      <c r="AE2595">
        <f t="shared" si="771"/>
        <v>96</v>
      </c>
      <c r="AG2595">
        <v>96</v>
      </c>
      <c r="AH2595" s="4">
        <f t="shared" si="772"/>
        <v>6.9</v>
      </c>
      <c r="AJ2595">
        <v>6.9</v>
      </c>
      <c r="AK2595" s="4">
        <f t="shared" si="773"/>
        <v>1.308303981929626E-2</v>
      </c>
      <c r="AL2595">
        <f t="shared" si="774"/>
        <v>95</v>
      </c>
      <c r="AN2595">
        <v>95</v>
      </c>
      <c r="AO2595" s="4">
        <f t="shared" si="775"/>
        <v>0.1</v>
      </c>
      <c r="AQ2595">
        <v>0.1</v>
      </c>
      <c r="AR2595" s="4">
        <f t="shared" si="776"/>
        <v>1766.9475950000001</v>
      </c>
      <c r="AT2595">
        <v>1766.9475950000001</v>
      </c>
      <c r="AV2595" s="4">
        <f t="shared" si="777"/>
        <v>1386542</v>
      </c>
      <c r="AX2595">
        <v>1386542</v>
      </c>
      <c r="AZ2595" s="4">
        <f t="shared" si="778"/>
        <v>2.4</v>
      </c>
      <c r="BB2595">
        <v>2.4</v>
      </c>
      <c r="BC2595" s="4">
        <f t="shared" si="779"/>
        <v>2.5</v>
      </c>
      <c r="BE2595">
        <v>2.5</v>
      </c>
      <c r="BF2595" s="4">
        <v>0.70899999999999996</v>
      </c>
      <c r="BG2595" s="4">
        <v>12.2</v>
      </c>
      <c r="BH2595" s="4">
        <f t="shared" si="761"/>
        <v>73.5</v>
      </c>
      <c r="BJ2595">
        <v>73.5</v>
      </c>
    </row>
    <row r="2596" spans="1:62" x14ac:dyDescent="0.25">
      <c r="A2596" s="4" t="s">
        <v>192</v>
      </c>
      <c r="B2596" s="4">
        <v>2006</v>
      </c>
      <c r="C2596" s="4">
        <v>1</v>
      </c>
      <c r="E2596" s="4">
        <f t="shared" si="762"/>
        <v>3.0249779143338173E-3</v>
      </c>
      <c r="F2596">
        <v>122</v>
      </c>
      <c r="H2596" s="4">
        <f t="shared" si="763"/>
        <v>1.3615888411902125E-2</v>
      </c>
      <c r="I2596">
        <f t="shared" si="764"/>
        <v>0</v>
      </c>
      <c r="K2596">
        <v>0</v>
      </c>
      <c r="L2596" s="4">
        <v>1.74</v>
      </c>
      <c r="M2596">
        <f t="shared" si="765"/>
        <v>1.8731145170040577E-4</v>
      </c>
      <c r="O2596" s="4">
        <f t="shared" si="766"/>
        <v>0</v>
      </c>
      <c r="Q2596">
        <v>0</v>
      </c>
      <c r="S2596" s="4">
        <f t="shared" si="767"/>
        <v>1.511169775295931E-2</v>
      </c>
      <c r="T2596">
        <v>89</v>
      </c>
      <c r="W2596" s="4">
        <f t="shared" si="768"/>
        <v>3</v>
      </c>
      <c r="X2596">
        <v>3</v>
      </c>
      <c r="Y2596" s="4">
        <v>55.4</v>
      </c>
      <c r="AB2596" s="4">
        <f t="shared" si="769"/>
        <v>0</v>
      </c>
      <c r="AC2596" s="3">
        <v>0</v>
      </c>
      <c r="AD2596" s="4">
        <f t="shared" si="770"/>
        <v>1.5019006248151385E-2</v>
      </c>
      <c r="AE2596">
        <f t="shared" si="771"/>
        <v>92</v>
      </c>
      <c r="AG2596">
        <v>92</v>
      </c>
      <c r="AH2596" s="4">
        <f t="shared" si="772"/>
        <v>7.61</v>
      </c>
      <c r="AJ2596">
        <v>7.61</v>
      </c>
      <c r="AK2596" s="4">
        <f t="shared" si="773"/>
        <v>1.3682661315639015E-2</v>
      </c>
      <c r="AL2596">
        <f t="shared" si="774"/>
        <v>93</v>
      </c>
      <c r="AN2596">
        <v>93</v>
      </c>
      <c r="AO2596" s="4">
        <f t="shared" si="775"/>
        <v>0.1</v>
      </c>
      <c r="AQ2596">
        <v>0.1</v>
      </c>
      <c r="AR2596" s="4">
        <f t="shared" si="776"/>
        <v>1766.9475950000001</v>
      </c>
      <c r="AT2596">
        <v>1766.9475950000001</v>
      </c>
      <c r="AV2596" s="4">
        <f t="shared" si="777"/>
        <v>1386542</v>
      </c>
      <c r="AX2596">
        <v>1386542</v>
      </c>
      <c r="AZ2596" s="4">
        <f t="shared" si="778"/>
        <v>2.5</v>
      </c>
      <c r="BB2596">
        <v>2.5</v>
      </c>
      <c r="BC2596" s="4">
        <f t="shared" si="779"/>
        <v>2.5</v>
      </c>
      <c r="BE2596">
        <v>2.5</v>
      </c>
      <c r="BF2596" s="4">
        <v>0.70299999999999996</v>
      </c>
      <c r="BG2596" s="4">
        <v>12.1</v>
      </c>
      <c r="BH2596" s="4">
        <f t="shared" si="761"/>
        <v>73.7</v>
      </c>
      <c r="BJ2596">
        <v>73.7</v>
      </c>
    </row>
    <row r="2597" spans="1:62" x14ac:dyDescent="0.25">
      <c r="A2597" s="4" t="s">
        <v>192</v>
      </c>
      <c r="B2597" s="4">
        <v>2005</v>
      </c>
      <c r="C2597" s="4">
        <v>1</v>
      </c>
      <c r="E2597" s="4">
        <f t="shared" si="762"/>
        <v>1.5076493780477648E-3</v>
      </c>
      <c r="F2597">
        <v>12</v>
      </c>
      <c r="H2597" s="4">
        <f t="shared" si="763"/>
        <v>1.3615888411902125E-2</v>
      </c>
      <c r="I2597">
        <f t="shared" si="764"/>
        <v>0</v>
      </c>
      <c r="K2597">
        <v>0</v>
      </c>
      <c r="L2597" s="4">
        <v>1.75</v>
      </c>
      <c r="M2597">
        <f t="shared" si="765"/>
        <v>1.8731145170040577E-4</v>
      </c>
      <c r="O2597" s="4">
        <f t="shared" si="766"/>
        <v>0</v>
      </c>
      <c r="Q2597">
        <v>0</v>
      </c>
      <c r="S2597" s="4">
        <f t="shared" si="767"/>
        <v>8.5513763806686263E-3</v>
      </c>
      <c r="T2597">
        <v>53</v>
      </c>
      <c r="W2597" s="4">
        <f t="shared" si="768"/>
        <v>5</v>
      </c>
      <c r="X2597">
        <v>5</v>
      </c>
      <c r="Y2597" s="4">
        <v>54.9</v>
      </c>
      <c r="AB2597" s="4">
        <f t="shared" si="769"/>
        <v>0</v>
      </c>
      <c r="AC2597" s="3">
        <v>0</v>
      </c>
      <c r="AD2597" s="4">
        <f t="shared" si="770"/>
        <v>1.2793268897739246E-2</v>
      </c>
      <c r="AE2597">
        <f t="shared" si="771"/>
        <v>98</v>
      </c>
      <c r="AG2597">
        <v>98</v>
      </c>
      <c r="AH2597" s="4">
        <f t="shared" si="772"/>
        <v>7.95</v>
      </c>
      <c r="AJ2597">
        <v>7.95</v>
      </c>
      <c r="AK2597" s="4">
        <f t="shared" si="773"/>
        <v>1.2369028549463288E-2</v>
      </c>
      <c r="AL2597">
        <f t="shared" si="774"/>
        <v>97</v>
      </c>
      <c r="AN2597">
        <v>97</v>
      </c>
      <c r="AO2597" s="4">
        <f t="shared" si="775"/>
        <v>0.1</v>
      </c>
      <c r="AQ2597">
        <v>0.1</v>
      </c>
      <c r="AR2597" s="4">
        <f t="shared" si="776"/>
        <v>1766.9475950000001</v>
      </c>
      <c r="AT2597">
        <v>1766.9475950000001</v>
      </c>
      <c r="AV2597" s="4">
        <f t="shared" si="777"/>
        <v>1386542</v>
      </c>
      <c r="AX2597">
        <v>1386542</v>
      </c>
      <c r="AZ2597" s="4">
        <f t="shared" si="778"/>
        <v>2.5</v>
      </c>
      <c r="BB2597">
        <v>2.5</v>
      </c>
      <c r="BC2597" s="4">
        <f t="shared" si="779"/>
        <v>2.6</v>
      </c>
      <c r="BE2597">
        <v>2.6</v>
      </c>
      <c r="BF2597" s="4">
        <v>0</v>
      </c>
      <c r="BG2597" s="4">
        <v>11.9</v>
      </c>
      <c r="BH2597" s="4">
        <f t="shared" si="761"/>
        <v>73.599999999999994</v>
      </c>
      <c r="BJ2597">
        <v>73.599999999999994</v>
      </c>
    </row>
    <row r="2598" spans="1:62" x14ac:dyDescent="0.25">
      <c r="A2598" s="4" t="s">
        <v>192</v>
      </c>
      <c r="B2598" s="4">
        <v>2004</v>
      </c>
      <c r="C2598" s="4">
        <v>1</v>
      </c>
      <c r="E2598" s="4">
        <f t="shared" si="762"/>
        <v>1.5076493780477648E-3</v>
      </c>
      <c r="F2598">
        <v>12</v>
      </c>
      <c r="H2598" s="4">
        <f t="shared" si="763"/>
        <v>1.3615888411902125E-2</v>
      </c>
      <c r="I2598">
        <f t="shared" si="764"/>
        <v>0</v>
      </c>
      <c r="K2598">
        <v>0</v>
      </c>
      <c r="L2598" s="4">
        <v>2.0699999999999998</v>
      </c>
      <c r="M2598">
        <f t="shared" si="765"/>
        <v>1.8731145170040577E-4</v>
      </c>
      <c r="O2598" s="4">
        <f t="shared" si="766"/>
        <v>0</v>
      </c>
      <c r="Q2598">
        <v>0</v>
      </c>
      <c r="S2598" s="4">
        <f t="shared" si="767"/>
        <v>8.675140700055771E-5</v>
      </c>
      <c r="W2598" s="4">
        <f t="shared" si="768"/>
        <v>9</v>
      </c>
      <c r="X2598">
        <v>9</v>
      </c>
      <c r="Y2598" s="4">
        <v>54.5</v>
      </c>
      <c r="AB2598" s="4">
        <f t="shared" si="769"/>
        <v>0</v>
      </c>
      <c r="AC2598" s="3">
        <v>0</v>
      </c>
      <c r="AD2598" s="4">
        <f t="shared" si="770"/>
        <v>1.3939332140311395E-2</v>
      </c>
      <c r="AE2598">
        <f t="shared" si="771"/>
        <v>95</v>
      </c>
      <c r="AG2598">
        <v>95</v>
      </c>
      <c r="AH2598" s="4">
        <f t="shared" si="772"/>
        <v>8.64</v>
      </c>
      <c r="AJ2598">
        <v>8.64</v>
      </c>
      <c r="AK2598" s="4">
        <f t="shared" si="773"/>
        <v>1.3334904465742493E-2</v>
      </c>
      <c r="AL2598">
        <f t="shared" si="774"/>
        <v>94</v>
      </c>
      <c r="AN2598">
        <v>94</v>
      </c>
      <c r="AO2598" s="4">
        <f t="shared" si="775"/>
        <v>0.1</v>
      </c>
      <c r="AQ2598">
        <v>0.1</v>
      </c>
      <c r="AR2598" s="4">
        <f t="shared" si="776"/>
        <v>1766.9475950000001</v>
      </c>
      <c r="AT2598">
        <v>1766.9475950000001</v>
      </c>
      <c r="AV2598" s="4">
        <f t="shared" si="777"/>
        <v>1386542</v>
      </c>
      <c r="AX2598">
        <v>1386542</v>
      </c>
      <c r="AZ2598" s="4">
        <f t="shared" si="778"/>
        <v>2.6</v>
      </c>
      <c r="BB2598">
        <v>2.6</v>
      </c>
      <c r="BC2598" s="4">
        <f t="shared" si="779"/>
        <v>2.6</v>
      </c>
      <c r="BE2598">
        <v>2.6</v>
      </c>
      <c r="BF2598" s="4">
        <v>0</v>
      </c>
      <c r="BG2598" s="4">
        <v>11.9</v>
      </c>
      <c r="BH2598" s="4">
        <f t="shared" si="761"/>
        <v>73.5</v>
      </c>
      <c r="BJ2598">
        <v>73.5</v>
      </c>
    </row>
    <row r="2599" spans="1:62" x14ac:dyDescent="0.25">
      <c r="A2599" s="4" t="s">
        <v>192</v>
      </c>
      <c r="B2599" s="4">
        <v>2003</v>
      </c>
      <c r="C2599" s="4">
        <v>1</v>
      </c>
      <c r="E2599" s="4">
        <f t="shared" si="762"/>
        <v>3.0571007174885205E-3</v>
      </c>
      <c r="F2599">
        <v>126</v>
      </c>
      <c r="H2599" s="4">
        <f t="shared" si="763"/>
        <v>1.3615888411902125E-2</v>
      </c>
      <c r="I2599">
        <f t="shared" si="764"/>
        <v>0</v>
      </c>
      <c r="K2599">
        <v>0</v>
      </c>
      <c r="L2599" s="4">
        <v>2.4</v>
      </c>
      <c r="M2599">
        <f t="shared" si="765"/>
        <v>1.8731145170040577E-4</v>
      </c>
      <c r="O2599" s="4">
        <f t="shared" si="766"/>
        <v>0</v>
      </c>
      <c r="Q2599">
        <v>0</v>
      </c>
      <c r="S2599" s="4">
        <f t="shared" si="767"/>
        <v>8.675140700055771E-5</v>
      </c>
      <c r="W2599" s="4">
        <f t="shared" si="768"/>
        <v>18</v>
      </c>
      <c r="X2599">
        <v>18</v>
      </c>
      <c r="Y2599" s="4">
        <v>54.1</v>
      </c>
      <c r="AB2599" s="4">
        <f t="shared" si="769"/>
        <v>0</v>
      </c>
      <c r="AC2599" s="3">
        <v>0</v>
      </c>
      <c r="AD2599" s="4">
        <f t="shared" si="770"/>
        <v>1.3538798373587584E-2</v>
      </c>
      <c r="AE2599">
        <f t="shared" si="771"/>
        <v>96</v>
      </c>
      <c r="AG2599">
        <v>96</v>
      </c>
      <c r="AH2599" s="4">
        <f t="shared" si="772"/>
        <v>9.17</v>
      </c>
      <c r="AJ2599">
        <v>9.17</v>
      </c>
      <c r="AK2599" s="4">
        <f t="shared" si="773"/>
        <v>1.2666232044896747E-2</v>
      </c>
      <c r="AL2599">
        <f t="shared" si="774"/>
        <v>96</v>
      </c>
      <c r="AN2599">
        <v>96</v>
      </c>
      <c r="AO2599" s="4">
        <f t="shared" si="775"/>
        <v>0.1</v>
      </c>
      <c r="AQ2599">
        <v>0.1</v>
      </c>
      <c r="AR2599" s="4">
        <f t="shared" si="776"/>
        <v>1766.9475950000001</v>
      </c>
      <c r="AT2599">
        <v>1766.9475950000001</v>
      </c>
      <c r="AV2599" s="4">
        <f t="shared" si="777"/>
        <v>1386542</v>
      </c>
      <c r="AX2599">
        <v>1386542</v>
      </c>
      <c r="AZ2599" s="4">
        <f t="shared" si="778"/>
        <v>2.7</v>
      </c>
      <c r="BB2599">
        <v>2.7</v>
      </c>
      <c r="BC2599" s="4">
        <f t="shared" si="779"/>
        <v>2.7</v>
      </c>
      <c r="BE2599">
        <v>2.7</v>
      </c>
      <c r="BF2599" s="4">
        <v>0</v>
      </c>
      <c r="BG2599" s="4">
        <v>11.9</v>
      </c>
      <c r="BH2599" s="4">
        <f t="shared" si="761"/>
        <v>73.2</v>
      </c>
      <c r="BJ2599">
        <v>73.2</v>
      </c>
    </row>
    <row r="2600" spans="1:62" x14ac:dyDescent="0.25">
      <c r="A2600" s="4" t="s">
        <v>192</v>
      </c>
      <c r="B2600" s="4">
        <v>2002</v>
      </c>
      <c r="C2600" s="4">
        <v>1</v>
      </c>
      <c r="E2600" s="4">
        <f t="shared" si="762"/>
        <v>3.0720964197072549E-3</v>
      </c>
      <c r="F2600">
        <v>128</v>
      </c>
      <c r="H2600" s="4">
        <f t="shared" si="763"/>
        <v>1.3615888411902125E-2</v>
      </c>
      <c r="I2600">
        <f t="shared" si="764"/>
        <v>0</v>
      </c>
      <c r="K2600">
        <v>0</v>
      </c>
      <c r="L2600" s="4">
        <v>2.5299999999999998</v>
      </c>
      <c r="M2600">
        <f t="shared" si="765"/>
        <v>1.8731145170040577E-4</v>
      </c>
      <c r="O2600" s="4">
        <f t="shared" si="766"/>
        <v>0</v>
      </c>
      <c r="Q2600">
        <v>0</v>
      </c>
      <c r="S2600" s="4">
        <f t="shared" si="767"/>
        <v>8.675140700055771E-5</v>
      </c>
      <c r="W2600" s="4">
        <f t="shared" si="768"/>
        <v>19</v>
      </c>
      <c r="X2600">
        <v>19</v>
      </c>
      <c r="Y2600" s="4">
        <v>53.6</v>
      </c>
      <c r="AB2600" s="4">
        <f t="shared" si="769"/>
        <v>0</v>
      </c>
      <c r="AC2600" s="3">
        <v>0</v>
      </c>
      <c r="AD2600" s="4">
        <f t="shared" si="770"/>
        <v>1.3124670925814123E-2</v>
      </c>
      <c r="AE2600">
        <f t="shared" si="771"/>
        <v>97</v>
      </c>
      <c r="AG2600">
        <v>97</v>
      </c>
      <c r="AH2600" s="4">
        <f t="shared" si="772"/>
        <v>9.1</v>
      </c>
      <c r="AJ2600">
        <v>9.1</v>
      </c>
      <c r="AK2600" s="4">
        <f t="shared" si="773"/>
        <v>1.26439293344381E-2</v>
      </c>
      <c r="AL2600">
        <f t="shared" si="774"/>
        <v>96</v>
      </c>
      <c r="AN2600">
        <v>96</v>
      </c>
      <c r="AO2600" s="4">
        <f t="shared" si="775"/>
        <v>0.1</v>
      </c>
      <c r="AQ2600">
        <v>0.1</v>
      </c>
      <c r="AR2600" s="4">
        <f t="shared" si="776"/>
        <v>1766.9475950000001</v>
      </c>
      <c r="AT2600">
        <v>1766.9475950000001</v>
      </c>
      <c r="AV2600" s="4">
        <f t="shared" si="777"/>
        <v>1386542</v>
      </c>
      <c r="AX2600">
        <v>1386542</v>
      </c>
      <c r="AZ2600" s="4">
        <f t="shared" si="778"/>
        <v>2.7</v>
      </c>
      <c r="BB2600">
        <v>2.7</v>
      </c>
      <c r="BC2600" s="4">
        <f t="shared" si="779"/>
        <v>2.7</v>
      </c>
      <c r="BE2600">
        <v>2.7</v>
      </c>
      <c r="BF2600" s="4">
        <v>0</v>
      </c>
      <c r="BG2600" s="4">
        <v>11.9</v>
      </c>
      <c r="BH2600" s="4">
        <f t="shared" si="761"/>
        <v>72.8</v>
      </c>
      <c r="BJ2600">
        <v>72.8</v>
      </c>
    </row>
    <row r="2601" spans="1:62" x14ac:dyDescent="0.25">
      <c r="A2601" s="4" t="s">
        <v>192</v>
      </c>
      <c r="B2601" s="4">
        <v>2001</v>
      </c>
      <c r="C2601" s="4">
        <v>1</v>
      </c>
      <c r="E2601" s="4">
        <f t="shared" si="762"/>
        <v>3.0571007174885205E-3</v>
      </c>
      <c r="F2601">
        <v>126</v>
      </c>
      <c r="H2601" s="4">
        <f t="shared" si="763"/>
        <v>1.3615888411902125E-2</v>
      </c>
      <c r="I2601">
        <f t="shared" si="764"/>
        <v>0</v>
      </c>
      <c r="K2601">
        <v>0</v>
      </c>
      <c r="L2601" s="4">
        <v>3.27</v>
      </c>
      <c r="M2601">
        <f t="shared" si="765"/>
        <v>1.8731145170040577E-4</v>
      </c>
      <c r="O2601" s="4">
        <f t="shared" si="766"/>
        <v>0</v>
      </c>
      <c r="Q2601">
        <v>0</v>
      </c>
      <c r="S2601" s="4">
        <f t="shared" si="767"/>
        <v>8.675140700055771E-5</v>
      </c>
      <c r="W2601" s="4">
        <f t="shared" si="768"/>
        <v>27</v>
      </c>
      <c r="X2601">
        <v>27</v>
      </c>
      <c r="Y2601" s="4">
        <v>53.2</v>
      </c>
      <c r="AB2601" s="4">
        <f t="shared" si="769"/>
        <v>0</v>
      </c>
      <c r="AC2601" s="3">
        <v>0</v>
      </c>
      <c r="AD2601" s="4">
        <f t="shared" si="770"/>
        <v>1.5207696344028881E-2</v>
      </c>
      <c r="AE2601">
        <f t="shared" si="771"/>
        <v>91</v>
      </c>
      <c r="AG2601">
        <v>91</v>
      </c>
      <c r="AH2601" s="4">
        <f t="shared" si="772"/>
        <v>8.18</v>
      </c>
      <c r="AJ2601">
        <v>8.18</v>
      </c>
      <c r="AK2601" s="4">
        <f t="shared" si="773"/>
        <v>1.4133226071512874E-2</v>
      </c>
      <c r="AL2601">
        <f t="shared" si="774"/>
        <v>91</v>
      </c>
      <c r="AN2601">
        <v>91</v>
      </c>
      <c r="AO2601" s="4">
        <f t="shared" si="775"/>
        <v>0.1</v>
      </c>
      <c r="AQ2601">
        <v>0.1</v>
      </c>
      <c r="AR2601" s="4">
        <f t="shared" si="776"/>
        <v>1766.9475950000001</v>
      </c>
      <c r="AT2601">
        <v>1766.9475950000001</v>
      </c>
      <c r="AV2601" s="4">
        <f t="shared" si="777"/>
        <v>1386542</v>
      </c>
      <c r="AX2601">
        <v>1386542</v>
      </c>
      <c r="AZ2601" s="4">
        <f t="shared" si="778"/>
        <v>2.8</v>
      </c>
      <c r="BB2601">
        <v>2.8</v>
      </c>
      <c r="BC2601" s="4">
        <f t="shared" si="779"/>
        <v>2.8</v>
      </c>
      <c r="BE2601">
        <v>2.8</v>
      </c>
      <c r="BF2601" s="4">
        <v>0</v>
      </c>
      <c r="BG2601" s="4">
        <v>11.8</v>
      </c>
      <c r="BH2601" s="4">
        <f t="shared" si="761"/>
        <v>73.099999999999994</v>
      </c>
      <c r="BJ2601">
        <v>73.099999999999994</v>
      </c>
    </row>
    <row r="2602" spans="1:62" x14ac:dyDescent="0.25">
      <c r="A2602" s="4" t="s">
        <v>192</v>
      </c>
      <c r="B2602" s="4">
        <v>2000</v>
      </c>
      <c r="C2602" s="4">
        <v>1</v>
      </c>
      <c r="E2602" s="4">
        <f t="shared" si="762"/>
        <v>3.0493342433853174E-3</v>
      </c>
      <c r="F2602">
        <v>125</v>
      </c>
      <c r="H2602" s="4">
        <f t="shared" si="763"/>
        <v>1.3615888411902125E-2</v>
      </c>
      <c r="I2602">
        <f t="shared" si="764"/>
        <v>0</v>
      </c>
      <c r="K2602">
        <v>0</v>
      </c>
      <c r="L2602" s="4">
        <v>2.86</v>
      </c>
      <c r="M2602">
        <f t="shared" si="765"/>
        <v>1.8731145170040577E-4</v>
      </c>
      <c r="O2602" s="4">
        <f t="shared" si="766"/>
        <v>0</v>
      </c>
      <c r="Q2602">
        <v>0</v>
      </c>
      <c r="S2602" s="4">
        <f t="shared" si="767"/>
        <v>8.675140700055771E-5</v>
      </c>
      <c r="W2602" s="4">
        <f t="shared" si="768"/>
        <v>36</v>
      </c>
      <c r="X2602">
        <v>36</v>
      </c>
      <c r="Y2602" s="4">
        <v>52.7</v>
      </c>
      <c r="AB2602" s="4">
        <f t="shared" si="769"/>
        <v>0</v>
      </c>
      <c r="AC2602" s="3">
        <v>0</v>
      </c>
      <c r="AD2602" s="4">
        <f t="shared" si="770"/>
        <v>1.3469572133940991E-2</v>
      </c>
      <c r="AE2602">
        <f t="shared" si="771"/>
        <v>96</v>
      </c>
      <c r="AG2602">
        <v>96</v>
      </c>
      <c r="AH2602" s="4">
        <f t="shared" si="772"/>
        <v>8.52</v>
      </c>
      <c r="AJ2602">
        <v>8.52</v>
      </c>
      <c r="AK2602" s="4">
        <f t="shared" si="773"/>
        <v>1.2930580699801674E-2</v>
      </c>
      <c r="AL2602">
        <f t="shared" si="774"/>
        <v>95</v>
      </c>
      <c r="AN2602">
        <v>95</v>
      </c>
      <c r="AO2602" s="4">
        <f t="shared" si="775"/>
        <v>0.1</v>
      </c>
      <c r="AQ2602">
        <v>0.1</v>
      </c>
      <c r="AR2602" s="4">
        <f t="shared" si="776"/>
        <v>1766.9475950000001</v>
      </c>
      <c r="AT2602">
        <v>1766.9475950000001</v>
      </c>
      <c r="AV2602" s="4">
        <f t="shared" si="777"/>
        <v>1386542</v>
      </c>
      <c r="AX2602">
        <v>1386542</v>
      </c>
      <c r="AZ2602" s="4">
        <f t="shared" si="778"/>
        <v>2.8</v>
      </c>
      <c r="BB2602">
        <v>2.8</v>
      </c>
      <c r="BC2602" s="4">
        <f t="shared" si="779"/>
        <v>2.8</v>
      </c>
      <c r="BE2602">
        <v>2.8</v>
      </c>
      <c r="BF2602" s="4">
        <v>0</v>
      </c>
      <c r="BG2602" s="4">
        <v>11.7</v>
      </c>
      <c r="BH2602" s="4">
        <f t="shared" si="761"/>
        <v>72.599999999999994</v>
      </c>
      <c r="BJ2602">
        <v>72.599999999999994</v>
      </c>
    </row>
    <row r="2603" spans="1:62" x14ac:dyDescent="0.25">
      <c r="A2603" s="4" t="s">
        <v>193</v>
      </c>
      <c r="B2603" s="4">
        <v>2015</v>
      </c>
      <c r="C2603" s="4">
        <v>1</v>
      </c>
      <c r="E2603" s="4">
        <f t="shared" si="762"/>
        <v>3.1927500934099003E-3</v>
      </c>
      <c r="F2603">
        <v>152</v>
      </c>
      <c r="H2603" s="4">
        <f t="shared" si="763"/>
        <v>1.4451691931942897E-2</v>
      </c>
      <c r="I2603">
        <f t="shared" si="764"/>
        <v>2</v>
      </c>
      <c r="K2603">
        <v>2</v>
      </c>
      <c r="M2603">
        <f t="shared" si="765"/>
        <v>1.8731145170040577E-4</v>
      </c>
      <c r="O2603" s="4">
        <f t="shared" si="766"/>
        <v>0</v>
      </c>
      <c r="Q2603">
        <v>0</v>
      </c>
      <c r="S2603" s="4">
        <f t="shared" si="767"/>
        <v>1.5607110335478841E-2</v>
      </c>
      <c r="T2603">
        <v>76</v>
      </c>
      <c r="W2603" s="4">
        <f t="shared" si="768"/>
        <v>43</v>
      </c>
      <c r="X2603">
        <v>43</v>
      </c>
      <c r="Y2603" s="4">
        <v>17.399999999999999</v>
      </c>
      <c r="AB2603" s="4">
        <f t="shared" si="769"/>
        <v>2</v>
      </c>
      <c r="AC2603" s="3">
        <v>2</v>
      </c>
      <c r="AD2603" s="4">
        <f t="shared" si="770"/>
        <v>1.6485470264958033E-2</v>
      </c>
      <c r="AE2603">
        <f t="shared" si="771"/>
        <v>75</v>
      </c>
      <c r="AG2603">
        <v>75</v>
      </c>
      <c r="AH2603" s="4" t="e">
        <f t="shared" si="772"/>
        <v>#VALUE!</v>
      </c>
      <c r="AK2603" s="4">
        <f t="shared" si="773"/>
        <v>1.565801532413913E-2</v>
      </c>
      <c r="AL2603">
        <f t="shared" si="774"/>
        <v>76</v>
      </c>
      <c r="AN2603">
        <v>76</v>
      </c>
      <c r="AO2603" s="4">
        <f t="shared" si="775"/>
        <v>0.1</v>
      </c>
      <c r="AQ2603">
        <v>0.1</v>
      </c>
      <c r="AR2603" s="4">
        <f t="shared" si="776"/>
        <v>1161.76935</v>
      </c>
      <c r="AT2603">
        <v>1161.76935</v>
      </c>
      <c r="AU2603">
        <v>1161.76935</v>
      </c>
      <c r="AV2603" s="4">
        <f t="shared" si="777"/>
        <v>124977</v>
      </c>
      <c r="AX2603">
        <v>124977</v>
      </c>
      <c r="AY2603">
        <v>124977</v>
      </c>
      <c r="AZ2603" s="4">
        <f t="shared" si="778"/>
        <v>1.9</v>
      </c>
      <c r="BB2603">
        <v>1.9</v>
      </c>
      <c r="BC2603" s="4">
        <f t="shared" si="779"/>
        <v>11.1</v>
      </c>
      <c r="BE2603">
        <v>11.1</v>
      </c>
      <c r="BF2603" s="4">
        <v>0.60299999999999998</v>
      </c>
      <c r="BG2603" s="4">
        <v>12.5</v>
      </c>
      <c r="BH2603" s="4">
        <f t="shared" si="761"/>
        <v>68.3</v>
      </c>
      <c r="BJ2603">
        <v>68.3</v>
      </c>
    </row>
    <row r="2604" spans="1:62" x14ac:dyDescent="0.25">
      <c r="A2604" s="4" t="s">
        <v>193</v>
      </c>
      <c r="B2604" s="4">
        <v>2014</v>
      </c>
      <c r="C2604" s="4">
        <v>1</v>
      </c>
      <c r="E2604" s="4">
        <f t="shared" si="762"/>
        <v>3.1997617014272377E-3</v>
      </c>
      <c r="F2604">
        <v>155</v>
      </c>
      <c r="H2604" s="4">
        <f t="shared" si="763"/>
        <v>1.4451691931942897E-2</v>
      </c>
      <c r="I2604">
        <f t="shared" si="764"/>
        <v>2</v>
      </c>
      <c r="K2604">
        <v>2</v>
      </c>
      <c r="L2604" s="4">
        <v>0.01</v>
      </c>
      <c r="M2604">
        <f t="shared" si="765"/>
        <v>1.8828005999984329E-4</v>
      </c>
      <c r="O2604" s="4">
        <f t="shared" si="766"/>
        <v>28.145785029999999</v>
      </c>
      <c r="Q2604">
        <v>28.145785029999999</v>
      </c>
      <c r="S2604" s="4">
        <f t="shared" si="767"/>
        <v>1.5717766712225606E-2</v>
      </c>
      <c r="T2604">
        <v>77</v>
      </c>
      <c r="W2604" s="4">
        <f t="shared" si="768"/>
        <v>47</v>
      </c>
      <c r="X2604">
        <v>47</v>
      </c>
      <c r="Y2604" s="4">
        <v>17</v>
      </c>
      <c r="AB2604" s="4">
        <f t="shared" si="769"/>
        <v>2</v>
      </c>
      <c r="AC2604" s="3">
        <v>2</v>
      </c>
      <c r="AD2604" s="4">
        <f t="shared" si="770"/>
        <v>1.6596022813566584E-2</v>
      </c>
      <c r="AE2604">
        <f t="shared" si="771"/>
        <v>76</v>
      </c>
      <c r="AG2604">
        <v>76</v>
      </c>
      <c r="AH2604" s="4">
        <f t="shared" si="772"/>
        <v>1.48</v>
      </c>
      <c r="AJ2604">
        <v>1.48</v>
      </c>
      <c r="AK2604" s="4">
        <f t="shared" si="773"/>
        <v>1.5695768074894281E-2</v>
      </c>
      <c r="AL2604">
        <f t="shared" si="774"/>
        <v>77</v>
      </c>
      <c r="AN2604">
        <v>77</v>
      </c>
      <c r="AO2604" s="4">
        <f t="shared" si="775"/>
        <v>0.1</v>
      </c>
      <c r="AQ2604">
        <v>0.1</v>
      </c>
      <c r="AR2604" s="4">
        <f t="shared" si="776"/>
        <v>1153.5157799999999</v>
      </c>
      <c r="AT2604">
        <v>1153.5157799999999</v>
      </c>
      <c r="AU2604">
        <v>1153.5157799999999</v>
      </c>
      <c r="AV2604" s="4">
        <f t="shared" si="777"/>
        <v>1212814</v>
      </c>
      <c r="AX2604">
        <v>1212814</v>
      </c>
      <c r="AY2604">
        <v>1212814</v>
      </c>
      <c r="AZ2604" s="4">
        <f t="shared" si="778"/>
        <v>1.9</v>
      </c>
      <c r="BB2604">
        <v>1.9</v>
      </c>
      <c r="BC2604" s="4">
        <f t="shared" si="779"/>
        <v>11.1</v>
      </c>
      <c r="BE2604">
        <v>11.1</v>
      </c>
      <c r="BF2604" s="4">
        <v>0.61199999999999999</v>
      </c>
      <c r="BG2604" s="4">
        <v>12.5</v>
      </c>
      <c r="BH2604" s="4">
        <f t="shared" si="761"/>
        <v>68</v>
      </c>
      <c r="BJ2604">
        <v>68</v>
      </c>
    </row>
    <row r="2605" spans="1:62" x14ac:dyDescent="0.25">
      <c r="A2605" s="4" t="s">
        <v>193</v>
      </c>
      <c r="B2605" s="4">
        <v>2013</v>
      </c>
      <c r="C2605" s="4">
        <v>1</v>
      </c>
      <c r="E2605" s="4">
        <f t="shared" si="762"/>
        <v>3.2049210406344562E-3</v>
      </c>
      <c r="F2605">
        <v>158</v>
      </c>
      <c r="H2605" s="4">
        <f t="shared" si="763"/>
        <v>1.4451691931942897E-2</v>
      </c>
      <c r="I2605">
        <f t="shared" si="764"/>
        <v>2</v>
      </c>
      <c r="K2605">
        <v>2</v>
      </c>
      <c r="L2605" s="4">
        <v>0.01</v>
      </c>
      <c r="M2605">
        <f t="shared" si="765"/>
        <v>1.8742948787374872E-4</v>
      </c>
      <c r="O2605" s="4">
        <f t="shared" si="766"/>
        <v>3.3798748440000002</v>
      </c>
      <c r="Q2605">
        <v>3.3798748440000002</v>
      </c>
      <c r="S2605" s="4">
        <f t="shared" si="767"/>
        <v>1.5898919057260947E-2</v>
      </c>
      <c r="T2605">
        <v>82</v>
      </c>
      <c r="W2605" s="4">
        <f t="shared" si="768"/>
        <v>4</v>
      </c>
      <c r="X2605">
        <v>4</v>
      </c>
      <c r="Y2605" s="4">
        <v>16.600000000000001</v>
      </c>
      <c r="AB2605" s="4">
        <f t="shared" si="769"/>
        <v>2</v>
      </c>
      <c r="AC2605" s="3">
        <v>2</v>
      </c>
      <c r="AD2605" s="4">
        <f t="shared" si="770"/>
        <v>1.6766521189721918E-2</v>
      </c>
      <c r="AE2605">
        <f t="shared" si="771"/>
        <v>82</v>
      </c>
      <c r="AG2605">
        <v>82</v>
      </c>
      <c r="AH2605" s="4">
        <f t="shared" si="772"/>
        <v>1.29</v>
      </c>
      <c r="AJ2605">
        <v>1.29</v>
      </c>
      <c r="AK2605" s="4">
        <f t="shared" si="773"/>
        <v>1.5612680176405899E-2</v>
      </c>
      <c r="AL2605">
        <f t="shared" si="774"/>
        <v>82</v>
      </c>
      <c r="AN2605">
        <v>82</v>
      </c>
      <c r="AO2605" s="4">
        <f t="shared" si="775"/>
        <v>0.1</v>
      </c>
      <c r="AQ2605">
        <v>0.1</v>
      </c>
      <c r="AR2605" s="4">
        <f t="shared" si="776"/>
        <v>117.765674</v>
      </c>
      <c r="AT2605">
        <v>117.765674</v>
      </c>
      <c r="AU2605">
        <v>117.765674</v>
      </c>
      <c r="AV2605" s="4">
        <f t="shared" si="777"/>
        <v>1184366</v>
      </c>
      <c r="AX2605">
        <v>1184366</v>
      </c>
      <c r="AY2605">
        <v>1184366</v>
      </c>
      <c r="AZ2605" s="4">
        <f t="shared" si="778"/>
        <v>11.1</v>
      </c>
      <c r="BB2605">
        <v>11.1</v>
      </c>
      <c r="BC2605" s="4">
        <f t="shared" si="779"/>
        <v>11.2</v>
      </c>
      <c r="BE2605">
        <v>11.2</v>
      </c>
      <c r="BF2605" s="4">
        <v>0.62</v>
      </c>
      <c r="BG2605" s="4">
        <v>12.5</v>
      </c>
      <c r="BH2605" s="4">
        <f t="shared" si="761"/>
        <v>67.7</v>
      </c>
      <c r="BJ2605">
        <v>67.7</v>
      </c>
    </row>
    <row r="2606" spans="1:62" x14ac:dyDescent="0.25">
      <c r="A2606" s="4" t="s">
        <v>193</v>
      </c>
      <c r="B2606" s="4">
        <v>2012</v>
      </c>
      <c r="C2606" s="4">
        <v>1</v>
      </c>
      <c r="E2606" s="4">
        <f t="shared" si="762"/>
        <v>3.2062275561259715E-3</v>
      </c>
      <c r="F2606">
        <v>159</v>
      </c>
      <c r="H2606" s="4">
        <f t="shared" si="763"/>
        <v>1.4451691931942897E-2</v>
      </c>
      <c r="I2606">
        <f t="shared" si="764"/>
        <v>2</v>
      </c>
      <c r="K2606">
        <v>2</v>
      </c>
      <c r="L2606" s="4">
        <v>0.01</v>
      </c>
      <c r="M2606">
        <f t="shared" si="765"/>
        <v>1.8834879566882756E-4</v>
      </c>
      <c r="O2606" s="4">
        <f t="shared" si="766"/>
        <v>30.179985479999999</v>
      </c>
      <c r="Q2606">
        <v>30.179985479999999</v>
      </c>
      <c r="S2606" s="4">
        <f t="shared" si="767"/>
        <v>1.5859517275223931E-2</v>
      </c>
      <c r="T2606">
        <v>83</v>
      </c>
      <c r="W2606" s="4">
        <f t="shared" si="768"/>
        <v>16</v>
      </c>
      <c r="X2606">
        <v>16</v>
      </c>
      <c r="Y2606" s="4">
        <v>16.2</v>
      </c>
      <c r="AB2606" s="4">
        <f t="shared" si="769"/>
        <v>2</v>
      </c>
      <c r="AC2606" s="3">
        <v>2</v>
      </c>
      <c r="AD2606" s="4">
        <f t="shared" si="770"/>
        <v>1.6670127477223344E-2</v>
      </c>
      <c r="AE2606">
        <f t="shared" si="771"/>
        <v>83</v>
      </c>
      <c r="AG2606">
        <v>83</v>
      </c>
      <c r="AH2606" s="4">
        <f t="shared" si="772"/>
        <v>1.1000000000000001</v>
      </c>
      <c r="AJ2606">
        <v>1.1000000000000001</v>
      </c>
      <c r="AK2606" s="4">
        <f t="shared" si="773"/>
        <v>1.5505031451505728E-2</v>
      </c>
      <c r="AL2606">
        <f t="shared" si="774"/>
        <v>83</v>
      </c>
      <c r="AN2606">
        <v>83</v>
      </c>
      <c r="AO2606" s="4">
        <f t="shared" si="775"/>
        <v>0.1</v>
      </c>
      <c r="AQ2606">
        <v>0.1</v>
      </c>
      <c r="AR2606" s="4">
        <f t="shared" si="776"/>
        <v>1117.7772399999999</v>
      </c>
      <c r="AT2606">
        <v>1117.7772399999999</v>
      </c>
      <c r="AU2606">
        <v>1117.7772399999999</v>
      </c>
      <c r="AV2606" s="4">
        <f t="shared" si="777"/>
        <v>115676</v>
      </c>
      <c r="AX2606">
        <v>115676</v>
      </c>
      <c r="AY2606">
        <v>115676</v>
      </c>
      <c r="AZ2606" s="4">
        <f t="shared" si="778"/>
        <v>11.2</v>
      </c>
      <c r="BB2606">
        <v>11.2</v>
      </c>
      <c r="BC2606" s="4">
        <f t="shared" si="779"/>
        <v>11.3</v>
      </c>
      <c r="BE2606">
        <v>11.3</v>
      </c>
      <c r="BF2606" s="4">
        <v>0.61799999999999999</v>
      </c>
      <c r="BG2606" s="4">
        <v>12.5</v>
      </c>
      <c r="BH2606" s="4">
        <f t="shared" si="761"/>
        <v>67.400000000000006</v>
      </c>
      <c r="BJ2606">
        <v>67.400000000000006</v>
      </c>
    </row>
    <row r="2607" spans="1:62" x14ac:dyDescent="0.25">
      <c r="A2607" s="4" t="s">
        <v>193</v>
      </c>
      <c r="B2607" s="4">
        <v>2011</v>
      </c>
      <c r="C2607" s="4">
        <v>1</v>
      </c>
      <c r="E2607" s="4">
        <f t="shared" si="762"/>
        <v>3.2082191098577219E-3</v>
      </c>
      <c r="F2607">
        <v>161</v>
      </c>
      <c r="H2607" s="4">
        <f t="shared" si="763"/>
        <v>1.4451691931942897E-2</v>
      </c>
      <c r="I2607">
        <f t="shared" si="764"/>
        <v>2</v>
      </c>
      <c r="K2607">
        <v>2</v>
      </c>
      <c r="L2607" s="4">
        <v>0.5</v>
      </c>
      <c r="M2607">
        <f t="shared" si="765"/>
        <v>1.8740670881340783E-4</v>
      </c>
      <c r="O2607" s="4">
        <f t="shared" si="766"/>
        <v>2.7265706019999998</v>
      </c>
      <c r="Q2607">
        <v>2.7265706019999998</v>
      </c>
      <c r="S2607" s="4">
        <f t="shared" si="767"/>
        <v>1.3633666627972423E-2</v>
      </c>
      <c r="T2607">
        <v>67</v>
      </c>
      <c r="W2607" s="4">
        <f t="shared" si="768"/>
        <v>763</v>
      </c>
      <c r="X2607">
        <v>763</v>
      </c>
      <c r="Y2607" s="4">
        <v>15.8</v>
      </c>
      <c r="AB2607" s="4">
        <f t="shared" si="769"/>
        <v>3</v>
      </c>
      <c r="AC2607" s="3">
        <v>3</v>
      </c>
      <c r="AD2607" s="4">
        <f t="shared" si="770"/>
        <v>1.407441365235723E-2</v>
      </c>
      <c r="AE2607">
        <f t="shared" si="771"/>
        <v>66</v>
      </c>
      <c r="AG2607">
        <v>66</v>
      </c>
      <c r="AH2607" s="4">
        <f t="shared" si="772"/>
        <v>0.76</v>
      </c>
      <c r="AJ2607">
        <v>0.76</v>
      </c>
      <c r="AK2607" s="4">
        <f t="shared" si="773"/>
        <v>1.4029315861033094E-2</v>
      </c>
      <c r="AL2607">
        <f t="shared" si="774"/>
        <v>67</v>
      </c>
      <c r="AN2607">
        <v>67</v>
      </c>
      <c r="AO2607" s="4">
        <f t="shared" si="775"/>
        <v>0.1</v>
      </c>
      <c r="AQ2607">
        <v>0.1</v>
      </c>
      <c r="AR2607" s="4">
        <f t="shared" si="776"/>
        <v>114.56179</v>
      </c>
      <c r="AT2607">
        <v>114.56179</v>
      </c>
      <c r="AU2607">
        <v>114.56179</v>
      </c>
      <c r="AV2607" s="4">
        <f t="shared" si="777"/>
        <v>1131523</v>
      </c>
      <c r="AX2607">
        <v>1131523</v>
      </c>
      <c r="AY2607">
        <v>1131523</v>
      </c>
      <c r="AZ2607" s="4">
        <f t="shared" si="778"/>
        <v>11.3</v>
      </c>
      <c r="BB2607">
        <v>11.3</v>
      </c>
      <c r="BC2607" s="4">
        <f t="shared" si="779"/>
        <v>11.4</v>
      </c>
      <c r="BE2607">
        <v>11.4</v>
      </c>
      <c r="BF2607" s="4">
        <v>0.60699999999999998</v>
      </c>
      <c r="BG2607" s="4">
        <v>12.5</v>
      </c>
      <c r="BH2607" s="4">
        <f t="shared" si="761"/>
        <v>67.2</v>
      </c>
      <c r="BJ2607">
        <v>67.2</v>
      </c>
    </row>
    <row r="2608" spans="1:62" x14ac:dyDescent="0.25">
      <c r="A2608" s="4" t="s">
        <v>193</v>
      </c>
      <c r="B2608" s="4">
        <v>2010</v>
      </c>
      <c r="C2608" s="4">
        <v>1</v>
      </c>
      <c r="E2608" s="4">
        <f t="shared" si="762"/>
        <v>3.2093808058496461E-3</v>
      </c>
      <c r="F2608">
        <v>163</v>
      </c>
      <c r="H2608" s="4">
        <f t="shared" si="763"/>
        <v>1.4451691931942897E-2</v>
      </c>
      <c r="I2608">
        <f t="shared" si="764"/>
        <v>2</v>
      </c>
      <c r="K2608">
        <v>2</v>
      </c>
      <c r="L2608" s="4">
        <v>0.1</v>
      </c>
      <c r="M2608">
        <f t="shared" si="765"/>
        <v>1.8863093210887659E-4</v>
      </c>
      <c r="O2608" s="4">
        <f t="shared" si="766"/>
        <v>38.583766449999999</v>
      </c>
      <c r="Q2608">
        <v>38.583766449999999</v>
      </c>
      <c r="S2608" s="4">
        <f t="shared" si="767"/>
        <v>1.4932729424305404E-2</v>
      </c>
      <c r="T2608">
        <v>72</v>
      </c>
      <c r="W2608" s="4">
        <f t="shared" si="768"/>
        <v>50</v>
      </c>
      <c r="X2608">
        <v>50</v>
      </c>
      <c r="Y2608" s="4">
        <v>15.5</v>
      </c>
      <c r="AB2608" s="4">
        <f t="shared" si="769"/>
        <v>3</v>
      </c>
      <c r="AC2608" s="3">
        <v>3</v>
      </c>
      <c r="AD2608" s="4">
        <f t="shared" si="770"/>
        <v>1.5806335281858368E-2</v>
      </c>
      <c r="AE2608">
        <f t="shared" si="771"/>
        <v>72</v>
      </c>
      <c r="AG2608">
        <v>72</v>
      </c>
      <c r="AH2608" s="4">
        <f t="shared" si="772"/>
        <v>0.92</v>
      </c>
      <c r="AJ2608">
        <v>0.92</v>
      </c>
      <c r="AK2608" s="4">
        <f t="shared" si="773"/>
        <v>1.5073163359303308E-2</v>
      </c>
      <c r="AL2608">
        <f t="shared" si="774"/>
        <v>72</v>
      </c>
      <c r="AN2608">
        <v>72</v>
      </c>
      <c r="AO2608" s="4">
        <f t="shared" si="775"/>
        <v>0.1</v>
      </c>
      <c r="AQ2608">
        <v>0.1</v>
      </c>
      <c r="AR2608" s="4">
        <f t="shared" si="776"/>
        <v>849.86269719999996</v>
      </c>
      <c r="AT2608">
        <v>849.86269719999996</v>
      </c>
      <c r="AU2608">
        <v>849.86269719999996</v>
      </c>
      <c r="AV2608" s="4">
        <f t="shared" si="777"/>
        <v>119591</v>
      </c>
      <c r="AX2608">
        <v>119591</v>
      </c>
      <c r="AY2608">
        <v>119591</v>
      </c>
      <c r="AZ2608" s="4">
        <f t="shared" si="778"/>
        <v>11.5</v>
      </c>
      <c r="BB2608">
        <v>11.5</v>
      </c>
      <c r="BC2608" s="4">
        <f t="shared" si="779"/>
        <v>11.5</v>
      </c>
      <c r="BE2608">
        <v>11.5</v>
      </c>
      <c r="BF2608" s="4">
        <v>0.59899999999999998</v>
      </c>
      <c r="BG2608" s="4">
        <v>12.4</v>
      </c>
      <c r="BH2608" s="4">
        <f t="shared" si="761"/>
        <v>66.900000000000006</v>
      </c>
      <c r="BJ2608">
        <v>66.900000000000006</v>
      </c>
    </row>
    <row r="2609" spans="1:62" x14ac:dyDescent="0.25">
      <c r="A2609" s="4" t="s">
        <v>193</v>
      </c>
      <c r="B2609" s="4">
        <v>2009</v>
      </c>
      <c r="C2609" s="4">
        <v>1</v>
      </c>
      <c r="E2609" s="4">
        <f t="shared" si="762"/>
        <v>3.2097117419962427E-3</v>
      </c>
      <c r="F2609">
        <v>165</v>
      </c>
      <c r="H2609" s="4">
        <f t="shared" si="763"/>
        <v>1.4451691931942897E-2</v>
      </c>
      <c r="I2609">
        <f t="shared" si="764"/>
        <v>2</v>
      </c>
      <c r="K2609">
        <v>2</v>
      </c>
      <c r="L2609" s="4">
        <v>0.09</v>
      </c>
      <c r="M2609">
        <f t="shared" si="765"/>
        <v>1.8855118521852023E-4</v>
      </c>
      <c r="O2609" s="4">
        <f t="shared" si="766"/>
        <v>36.199486999999998</v>
      </c>
      <c r="Q2609">
        <v>36.199486999999998</v>
      </c>
      <c r="S2609" s="4">
        <f t="shared" si="767"/>
        <v>1.4932729424305404E-2</v>
      </c>
      <c r="T2609">
        <v>72</v>
      </c>
      <c r="W2609" s="4">
        <f t="shared" si="768"/>
        <v>10</v>
      </c>
      <c r="X2609">
        <v>10</v>
      </c>
      <c r="Y2609" s="4">
        <v>15.1</v>
      </c>
      <c r="AB2609" s="4">
        <f t="shared" si="769"/>
        <v>3</v>
      </c>
      <c r="AC2609" s="3">
        <v>3</v>
      </c>
      <c r="AD2609" s="4">
        <f t="shared" si="770"/>
        <v>1.6663867297041422E-2</v>
      </c>
      <c r="AE2609">
        <f t="shared" si="771"/>
        <v>78</v>
      </c>
      <c r="AG2609">
        <v>78</v>
      </c>
      <c r="AH2609" s="4">
        <f t="shared" si="772"/>
        <v>1.2</v>
      </c>
      <c r="AJ2609">
        <v>1.2</v>
      </c>
      <c r="AK2609" s="4">
        <f t="shared" si="773"/>
        <v>1.5050255547270307E-2</v>
      </c>
      <c r="AL2609">
        <f t="shared" si="774"/>
        <v>72</v>
      </c>
      <c r="AN2609">
        <v>72</v>
      </c>
      <c r="AO2609" s="4">
        <f t="shared" si="775"/>
        <v>0.1</v>
      </c>
      <c r="AQ2609">
        <v>0.1</v>
      </c>
      <c r="AR2609" s="4">
        <f t="shared" si="776"/>
        <v>757.31144359999996</v>
      </c>
      <c r="AT2609">
        <v>757.31144359999996</v>
      </c>
      <c r="AU2609">
        <v>757.31144359999996</v>
      </c>
      <c r="AV2609" s="4">
        <f t="shared" si="777"/>
        <v>19221</v>
      </c>
      <c r="AX2609">
        <v>19221</v>
      </c>
      <c r="AY2609">
        <v>19221</v>
      </c>
      <c r="AZ2609" s="4">
        <f t="shared" si="778"/>
        <v>11.6</v>
      </c>
      <c r="BB2609">
        <v>11.6</v>
      </c>
      <c r="BC2609" s="4">
        <f t="shared" si="779"/>
        <v>11.6</v>
      </c>
      <c r="BE2609">
        <v>11.6</v>
      </c>
      <c r="BF2609" s="4">
        <v>0.59899999999999998</v>
      </c>
      <c r="BG2609" s="4">
        <v>12.1</v>
      </c>
      <c r="BH2609" s="4">
        <f t="shared" si="761"/>
        <v>66.599999999999994</v>
      </c>
      <c r="BJ2609">
        <v>66.599999999999994</v>
      </c>
    </row>
    <row r="2610" spans="1:62" x14ac:dyDescent="0.25">
      <c r="A2610" s="4" t="s">
        <v>193</v>
      </c>
      <c r="B2610" s="4">
        <v>2008</v>
      </c>
      <c r="C2610" s="4">
        <v>1</v>
      </c>
      <c r="E2610" s="4">
        <f t="shared" si="762"/>
        <v>3.2086500857506873E-3</v>
      </c>
      <c r="F2610">
        <v>168</v>
      </c>
      <c r="H2610" s="4">
        <f t="shared" si="763"/>
        <v>1.4451691931942897E-2</v>
      </c>
      <c r="I2610">
        <f t="shared" si="764"/>
        <v>2</v>
      </c>
      <c r="K2610">
        <v>2</v>
      </c>
      <c r="L2610" s="4">
        <v>0.06</v>
      </c>
      <c r="M2610">
        <f t="shared" si="765"/>
        <v>1.8856767738611242E-4</v>
      </c>
      <c r="O2610" s="4">
        <f t="shared" si="766"/>
        <v>36.691989270000001</v>
      </c>
      <c r="Q2610">
        <v>36.691989270000001</v>
      </c>
      <c r="S2610" s="4">
        <f t="shared" si="767"/>
        <v>1.5865527946722951E-2</v>
      </c>
      <c r="T2610">
        <v>79</v>
      </c>
      <c r="W2610" s="4">
        <f t="shared" si="768"/>
        <v>0</v>
      </c>
      <c r="X2610">
        <v>0</v>
      </c>
      <c r="Y2610" s="4">
        <v>14.7</v>
      </c>
      <c r="AB2610" s="4">
        <f t="shared" si="769"/>
        <v>3</v>
      </c>
      <c r="AC2610" s="3">
        <v>3</v>
      </c>
      <c r="AD2610" s="4">
        <f t="shared" si="770"/>
        <v>1.6687036779236376E-2</v>
      </c>
      <c r="AE2610">
        <f t="shared" si="771"/>
        <v>79</v>
      </c>
      <c r="AG2610">
        <v>79</v>
      </c>
      <c r="AH2610" s="4">
        <f t="shared" si="772"/>
        <v>0.74</v>
      </c>
      <c r="AJ2610">
        <v>0.74</v>
      </c>
      <c r="AK2610" s="4">
        <f t="shared" si="773"/>
        <v>1.5613089847677581E-2</v>
      </c>
      <c r="AL2610">
        <f t="shared" si="774"/>
        <v>79</v>
      </c>
      <c r="AN2610">
        <v>79</v>
      </c>
      <c r="AO2610" s="4">
        <f t="shared" si="775"/>
        <v>0.1</v>
      </c>
      <c r="AQ2610">
        <v>0.1</v>
      </c>
      <c r="AR2610" s="4">
        <f t="shared" si="776"/>
        <v>643.71911</v>
      </c>
      <c r="AT2610">
        <v>643.71911</v>
      </c>
      <c r="AU2610">
        <v>643.71911</v>
      </c>
      <c r="AV2610" s="4">
        <f t="shared" si="777"/>
        <v>17811</v>
      </c>
      <c r="AX2610">
        <v>17811</v>
      </c>
      <c r="AY2610">
        <v>17811</v>
      </c>
      <c r="AZ2610" s="4">
        <f t="shared" si="778"/>
        <v>11.7</v>
      </c>
      <c r="BB2610">
        <v>11.7</v>
      </c>
      <c r="BC2610" s="4">
        <f t="shared" si="779"/>
        <v>11.7</v>
      </c>
      <c r="BE2610">
        <v>11.7</v>
      </c>
      <c r="BF2610" s="4">
        <v>0.56599999999999995</v>
      </c>
      <c r="BG2610" s="4">
        <v>11.7</v>
      </c>
      <c r="BH2610" s="4">
        <f t="shared" si="761"/>
        <v>66.2</v>
      </c>
      <c r="BJ2610">
        <v>66.2</v>
      </c>
    </row>
    <row r="2611" spans="1:62" x14ac:dyDescent="0.25">
      <c r="A2611" s="4" t="s">
        <v>193</v>
      </c>
      <c r="B2611" s="4">
        <v>2007</v>
      </c>
      <c r="C2611" s="4">
        <v>1</v>
      </c>
      <c r="E2611" s="4">
        <f t="shared" si="762"/>
        <v>3.2027324249554287E-3</v>
      </c>
      <c r="F2611">
        <v>173</v>
      </c>
      <c r="H2611" s="4">
        <f t="shared" si="763"/>
        <v>1.4451691931942897E-2</v>
      </c>
      <c r="I2611">
        <f t="shared" si="764"/>
        <v>2</v>
      </c>
      <c r="K2611">
        <v>2</v>
      </c>
      <c r="L2611" s="4">
        <v>0.05</v>
      </c>
      <c r="M2611">
        <f t="shared" si="765"/>
        <v>1.8772004877663879E-4</v>
      </c>
      <c r="O2611" s="4">
        <f t="shared" si="766"/>
        <v>11.757668969999999</v>
      </c>
      <c r="Q2611">
        <v>11.757668969999999</v>
      </c>
      <c r="S2611" s="4">
        <f t="shared" si="767"/>
        <v>8.675140700055771E-5</v>
      </c>
      <c r="W2611" s="4">
        <f t="shared" si="768"/>
        <v>0</v>
      </c>
      <c r="X2611">
        <v>0</v>
      </c>
      <c r="Y2611" s="4">
        <v>14.2</v>
      </c>
      <c r="AB2611" s="4">
        <f t="shared" si="769"/>
        <v>3</v>
      </c>
      <c r="AC2611" s="3">
        <v>3</v>
      </c>
      <c r="AD2611" s="4">
        <f t="shared" si="770"/>
        <v>1.549120788419156E-4</v>
      </c>
      <c r="AE2611">
        <f t="shared" si="771"/>
        <v>7</v>
      </c>
      <c r="AG2611">
        <v>7</v>
      </c>
      <c r="AH2611" s="4">
        <f t="shared" si="772"/>
        <v>0.37</v>
      </c>
      <c r="AJ2611">
        <v>0.37</v>
      </c>
      <c r="AK2611" s="4">
        <f t="shared" si="773"/>
        <v>2.9560139616217939E-4</v>
      </c>
      <c r="AL2611">
        <f t="shared" si="774"/>
        <v>7</v>
      </c>
      <c r="AN2611">
        <v>7</v>
      </c>
      <c r="AO2611" s="4">
        <f t="shared" si="775"/>
        <v>0.1</v>
      </c>
      <c r="AQ2611">
        <v>0.1</v>
      </c>
      <c r="AR2611" s="4">
        <f t="shared" si="776"/>
        <v>524.89593630000002</v>
      </c>
      <c r="AT2611">
        <v>524.89593630000002</v>
      </c>
      <c r="AU2611">
        <v>524.89593630000002</v>
      </c>
      <c r="AV2611" s="4">
        <f t="shared" si="777"/>
        <v>164973</v>
      </c>
      <c r="AX2611">
        <v>164973</v>
      </c>
      <c r="AY2611">
        <v>164973</v>
      </c>
      <c r="AZ2611" s="4">
        <f t="shared" si="778"/>
        <v>11.8</v>
      </c>
      <c r="BB2611">
        <v>11.8</v>
      </c>
      <c r="BC2611" s="4">
        <f t="shared" si="779"/>
        <v>11.8</v>
      </c>
      <c r="BE2611">
        <v>11.8</v>
      </c>
      <c r="BF2611" s="4">
        <v>0.54100000000000004</v>
      </c>
      <c r="BG2611" s="4">
        <v>11.3</v>
      </c>
      <c r="BH2611" s="4">
        <f t="shared" si="761"/>
        <v>65.8</v>
      </c>
      <c r="BJ2611">
        <v>65.8</v>
      </c>
    </row>
    <row r="2612" spans="1:62" x14ac:dyDescent="0.25">
      <c r="A2612" s="4" t="s">
        <v>193</v>
      </c>
      <c r="B2612" s="4">
        <v>2006</v>
      </c>
      <c r="C2612" s="4">
        <v>1</v>
      </c>
      <c r="E2612" s="4">
        <f t="shared" si="762"/>
        <v>3.1633488307457802E-3</v>
      </c>
      <c r="F2612">
        <v>186</v>
      </c>
      <c r="H2612" s="4">
        <f t="shared" si="763"/>
        <v>1.4451691931942897E-2</v>
      </c>
      <c r="I2612">
        <f t="shared" si="764"/>
        <v>2</v>
      </c>
      <c r="K2612">
        <v>2</v>
      </c>
      <c r="L2612" s="4">
        <v>0.04</v>
      </c>
      <c r="M2612">
        <f t="shared" si="765"/>
        <v>1.8827937725299617E-4</v>
      </c>
      <c r="O2612" s="4">
        <f t="shared" si="766"/>
        <v>28.12560496</v>
      </c>
      <c r="Q2612">
        <v>28.12560496</v>
      </c>
      <c r="S2612" s="4">
        <f t="shared" si="767"/>
        <v>8.675140700055771E-5</v>
      </c>
      <c r="W2612" s="4">
        <f t="shared" si="768"/>
        <v>90</v>
      </c>
      <c r="X2612">
        <v>90</v>
      </c>
      <c r="Y2612" s="4">
        <v>13.9</v>
      </c>
      <c r="AB2612" s="4">
        <f t="shared" si="769"/>
        <v>3</v>
      </c>
      <c r="AC2612" s="3">
        <v>3</v>
      </c>
      <c r="AD2612" s="4">
        <f t="shared" si="770"/>
        <v>1.2478957422449794E-2</v>
      </c>
      <c r="AE2612">
        <f t="shared" si="771"/>
        <v>62</v>
      </c>
      <c r="AG2612">
        <v>62</v>
      </c>
      <c r="AH2612" s="4">
        <f t="shared" si="772"/>
        <v>0.65</v>
      </c>
      <c r="AJ2612">
        <v>0.65</v>
      </c>
      <c r="AK2612" s="4">
        <f t="shared" si="773"/>
        <v>1.2812468468694984E-2</v>
      </c>
      <c r="AL2612">
        <f t="shared" si="774"/>
        <v>63</v>
      </c>
      <c r="AN2612">
        <v>63</v>
      </c>
      <c r="AO2612" s="4">
        <f t="shared" si="775"/>
        <v>0.1</v>
      </c>
      <c r="AQ2612">
        <v>0.1</v>
      </c>
      <c r="AR2612" s="4">
        <f t="shared" si="776"/>
        <v>441.53226000000001</v>
      </c>
      <c r="AT2612">
        <v>441.53226000000001</v>
      </c>
      <c r="AU2612">
        <v>441.53226000000001</v>
      </c>
      <c r="AV2612" s="4">
        <f t="shared" si="777"/>
        <v>148621</v>
      </c>
      <c r="AX2612">
        <v>148621</v>
      </c>
      <c r="AY2612">
        <v>148621</v>
      </c>
      <c r="AZ2612" s="4">
        <f t="shared" si="778"/>
        <v>11.9</v>
      </c>
      <c r="BB2612">
        <v>11.9</v>
      </c>
      <c r="BC2612" s="4">
        <f t="shared" si="779"/>
        <v>11.9</v>
      </c>
      <c r="BE2612">
        <v>11.9</v>
      </c>
      <c r="BF2612" s="4">
        <v>0.51100000000000001</v>
      </c>
      <c r="BG2612" s="4">
        <v>11</v>
      </c>
      <c r="BH2612" s="4">
        <f t="shared" si="761"/>
        <v>64.900000000000006</v>
      </c>
      <c r="BJ2612">
        <v>64.900000000000006</v>
      </c>
    </row>
    <row r="2613" spans="1:62" x14ac:dyDescent="0.25">
      <c r="A2613" s="4" t="s">
        <v>193</v>
      </c>
      <c r="B2613" s="4">
        <v>2005</v>
      </c>
      <c r="C2613" s="4">
        <v>1</v>
      </c>
      <c r="E2613" s="4">
        <f t="shared" si="762"/>
        <v>1.7206079194497851E-3</v>
      </c>
      <c r="F2613">
        <v>26</v>
      </c>
      <c r="H2613" s="4">
        <f t="shared" si="763"/>
        <v>1.4845116203364152E-2</v>
      </c>
      <c r="I2613">
        <f t="shared" si="764"/>
        <v>3</v>
      </c>
      <c r="K2613">
        <v>3</v>
      </c>
      <c r="L2613" s="4">
        <v>0.36</v>
      </c>
      <c r="M2613">
        <f t="shared" si="765"/>
        <v>1.8755980783141009E-4</v>
      </c>
      <c r="O2613" s="4">
        <f t="shared" si="766"/>
        <v>7.1271446989999996</v>
      </c>
      <c r="Q2613">
        <v>7.1271446989999996</v>
      </c>
      <c r="S2613" s="4">
        <f t="shared" si="767"/>
        <v>8.675140700055771E-5</v>
      </c>
      <c r="W2613" s="4">
        <f t="shared" si="768"/>
        <v>203</v>
      </c>
      <c r="X2613">
        <v>203</v>
      </c>
      <c r="Y2613" s="4">
        <v>13.5</v>
      </c>
      <c r="AB2613" s="4">
        <f t="shared" si="769"/>
        <v>3</v>
      </c>
      <c r="AC2613" s="3">
        <v>3</v>
      </c>
      <c r="AD2613" s="4">
        <f t="shared" si="770"/>
        <v>9.4563944826608504E-3</v>
      </c>
      <c r="AE2613">
        <f t="shared" si="771"/>
        <v>55</v>
      </c>
      <c r="AG2613">
        <v>55</v>
      </c>
      <c r="AH2613" s="4">
        <f t="shared" si="772"/>
        <v>1.5</v>
      </c>
      <c r="AJ2613">
        <v>1.5</v>
      </c>
      <c r="AK2613" s="4">
        <f t="shared" si="773"/>
        <v>9.9269654709684841E-3</v>
      </c>
      <c r="AL2613">
        <f t="shared" si="774"/>
        <v>55</v>
      </c>
      <c r="AN2613">
        <v>55</v>
      </c>
      <c r="AO2613" s="4">
        <f t="shared" si="775"/>
        <v>0.1</v>
      </c>
      <c r="AQ2613">
        <v>0.1</v>
      </c>
      <c r="AR2613" s="4">
        <f t="shared" si="776"/>
        <v>478.33185900000001</v>
      </c>
      <c r="AT2613">
        <v>478.33185900000001</v>
      </c>
      <c r="AU2613">
        <v>478.33185900000001</v>
      </c>
      <c r="AV2613" s="4">
        <f t="shared" si="777"/>
        <v>126484</v>
      </c>
      <c r="AX2613">
        <v>126484</v>
      </c>
      <c r="AY2613">
        <v>126484</v>
      </c>
      <c r="AZ2613" s="4">
        <f t="shared" si="778"/>
        <v>12</v>
      </c>
      <c r="BB2613">
        <v>12</v>
      </c>
      <c r="BC2613" s="4">
        <f t="shared" si="779"/>
        <v>11.9</v>
      </c>
      <c r="BE2613">
        <v>11.9</v>
      </c>
      <c r="BF2613" s="4">
        <v>0.49199999999999999</v>
      </c>
      <c r="BG2613" s="4">
        <v>10.6</v>
      </c>
      <c r="BH2613" s="4">
        <f t="shared" si="761"/>
        <v>63.7</v>
      </c>
      <c r="BJ2613">
        <v>63.7</v>
      </c>
    </row>
    <row r="2614" spans="1:62" x14ac:dyDescent="0.25">
      <c r="A2614" s="4" t="s">
        <v>193</v>
      </c>
      <c r="B2614" s="4">
        <v>2004</v>
      </c>
      <c r="C2614" s="4">
        <v>1</v>
      </c>
      <c r="E2614" s="4">
        <f t="shared" si="762"/>
        <v>2.8088314260523539E-3</v>
      </c>
      <c r="F2614">
        <v>229</v>
      </c>
      <c r="H2614" s="4">
        <f t="shared" si="763"/>
        <v>1.4845116203364152E-2</v>
      </c>
      <c r="I2614">
        <f t="shared" si="764"/>
        <v>3</v>
      </c>
      <c r="K2614">
        <v>3</v>
      </c>
      <c r="L2614" s="4">
        <v>0.38</v>
      </c>
      <c r="M2614">
        <f t="shared" si="765"/>
        <v>1.8760449030517682E-4</v>
      </c>
      <c r="O2614" s="4">
        <f t="shared" si="766"/>
        <v>8.4157889350000001</v>
      </c>
      <c r="Q2614">
        <v>8.4157889350000001</v>
      </c>
      <c r="S2614" s="4">
        <f t="shared" si="767"/>
        <v>8.675140700055771E-5</v>
      </c>
      <c r="W2614" s="4">
        <f t="shared" si="768"/>
        <v>41</v>
      </c>
      <c r="X2614">
        <v>41</v>
      </c>
      <c r="Y2614" s="4">
        <v>13.2</v>
      </c>
      <c r="AB2614" s="4">
        <f t="shared" si="769"/>
        <v>3</v>
      </c>
      <c r="AC2614" s="3">
        <v>3</v>
      </c>
      <c r="AD2614" s="4">
        <f t="shared" si="770"/>
        <v>1.028839603722378E-2</v>
      </c>
      <c r="AE2614">
        <f t="shared" si="771"/>
        <v>57</v>
      </c>
      <c r="AG2614">
        <v>57</v>
      </c>
      <c r="AH2614" s="4">
        <f t="shared" si="772"/>
        <v>1.31</v>
      </c>
      <c r="AJ2614">
        <v>1.31</v>
      </c>
      <c r="AK2614" s="4">
        <f t="shared" si="773"/>
        <v>1.0647404494317463E-2</v>
      </c>
      <c r="AL2614">
        <f t="shared" si="774"/>
        <v>57</v>
      </c>
      <c r="AN2614">
        <v>57</v>
      </c>
      <c r="AO2614" s="4">
        <f t="shared" si="775"/>
        <v>0.1</v>
      </c>
      <c r="AQ2614">
        <v>0.1</v>
      </c>
      <c r="AR2614" s="4">
        <f t="shared" si="776"/>
        <v>467.5438297</v>
      </c>
      <c r="AT2614">
        <v>467.5438297</v>
      </c>
      <c r="AU2614">
        <v>467.5438297</v>
      </c>
      <c r="AV2614" s="4">
        <f t="shared" si="777"/>
        <v>996698</v>
      </c>
      <c r="AX2614">
        <v>996698</v>
      </c>
      <c r="AY2614">
        <v>996698</v>
      </c>
      <c r="AZ2614" s="4">
        <f t="shared" si="778"/>
        <v>12</v>
      </c>
      <c r="BB2614">
        <v>12</v>
      </c>
      <c r="BC2614" s="4">
        <f t="shared" si="779"/>
        <v>12</v>
      </c>
      <c r="BE2614">
        <v>12</v>
      </c>
      <c r="BF2614" s="4">
        <v>0.48399999999999999</v>
      </c>
      <c r="BG2614" s="4">
        <v>10.199999999999999</v>
      </c>
      <c r="BH2614" s="4">
        <f t="shared" si="761"/>
        <v>62.3</v>
      </c>
      <c r="BJ2614">
        <v>62.3</v>
      </c>
    </row>
    <row r="2615" spans="1:62" x14ac:dyDescent="0.25">
      <c r="A2615" s="4" t="s">
        <v>193</v>
      </c>
      <c r="B2615" s="4">
        <v>2003</v>
      </c>
      <c r="C2615" s="4">
        <v>1</v>
      </c>
      <c r="E2615" s="4">
        <f t="shared" si="762"/>
        <v>1.7051632524136405E-3</v>
      </c>
      <c r="F2615">
        <v>25</v>
      </c>
      <c r="H2615" s="4">
        <f t="shared" si="763"/>
        <v>1.4845116203364152E-2</v>
      </c>
      <c r="I2615">
        <f t="shared" si="764"/>
        <v>3</v>
      </c>
      <c r="K2615">
        <v>3</v>
      </c>
      <c r="L2615" s="4">
        <v>0.44</v>
      </c>
      <c r="M2615">
        <f t="shared" si="765"/>
        <v>1.8889040564862565E-4</v>
      </c>
      <c r="O2615" s="4">
        <f t="shared" si="766"/>
        <v>46.391327699999998</v>
      </c>
      <c r="Q2615">
        <v>46.391327699999998</v>
      </c>
      <c r="S2615" s="4">
        <f t="shared" si="767"/>
        <v>8.675140700055771E-5</v>
      </c>
      <c r="W2615" s="4">
        <f t="shared" si="768"/>
        <v>94</v>
      </c>
      <c r="X2615">
        <v>94</v>
      </c>
      <c r="Y2615" s="4">
        <v>12.9</v>
      </c>
      <c r="AB2615" s="4">
        <f t="shared" si="769"/>
        <v>4</v>
      </c>
      <c r="AC2615" s="3">
        <v>4</v>
      </c>
      <c r="AD2615" s="4">
        <f t="shared" si="770"/>
        <v>9.3911781959984311E-3</v>
      </c>
      <c r="AE2615">
        <f t="shared" si="771"/>
        <v>55</v>
      </c>
      <c r="AG2615">
        <v>55</v>
      </c>
      <c r="AH2615" s="4">
        <f t="shared" si="772"/>
        <v>2.48</v>
      </c>
      <c r="AJ2615">
        <v>2.48</v>
      </c>
      <c r="AK2615" s="4">
        <f t="shared" si="773"/>
        <v>9.8726252631308829E-3</v>
      </c>
      <c r="AL2615">
        <f t="shared" si="774"/>
        <v>55</v>
      </c>
      <c r="AN2615">
        <v>55</v>
      </c>
      <c r="AO2615" s="4">
        <f t="shared" si="775"/>
        <v>0.1</v>
      </c>
      <c r="AQ2615">
        <v>0.1</v>
      </c>
      <c r="AR2615" s="4">
        <f t="shared" si="776"/>
        <v>471.45658229999998</v>
      </c>
      <c r="AT2615">
        <v>471.45658229999998</v>
      </c>
      <c r="AU2615">
        <v>471.45658229999998</v>
      </c>
      <c r="AV2615" s="4">
        <f t="shared" si="777"/>
        <v>96852</v>
      </c>
      <c r="AX2615">
        <v>96852</v>
      </c>
      <c r="AY2615">
        <v>96852</v>
      </c>
      <c r="AZ2615" s="4">
        <f t="shared" si="778"/>
        <v>12.1</v>
      </c>
      <c r="BB2615">
        <v>12.1</v>
      </c>
      <c r="BC2615" s="4">
        <f t="shared" si="779"/>
        <v>12.1</v>
      </c>
      <c r="BE2615">
        <v>12.1</v>
      </c>
      <c r="BF2615" s="4">
        <v>0.48499999999999999</v>
      </c>
      <c r="BG2615" s="4">
        <v>9.8000000000000007</v>
      </c>
      <c r="BH2615" s="4">
        <f t="shared" si="761"/>
        <v>61</v>
      </c>
      <c r="BJ2615">
        <v>61</v>
      </c>
    </row>
    <row r="2616" spans="1:62" x14ac:dyDescent="0.25">
      <c r="A2616" s="4" t="s">
        <v>193</v>
      </c>
      <c r="B2616" s="4">
        <v>2002</v>
      </c>
      <c r="C2616" s="4">
        <v>1</v>
      </c>
      <c r="E2616" s="4">
        <f t="shared" si="762"/>
        <v>2.3788929692082454E-3</v>
      </c>
      <c r="F2616">
        <v>261</v>
      </c>
      <c r="H2616" s="4">
        <f t="shared" si="763"/>
        <v>1.4845116203364152E-2</v>
      </c>
      <c r="I2616">
        <f t="shared" si="764"/>
        <v>3</v>
      </c>
      <c r="K2616">
        <v>3</v>
      </c>
      <c r="L2616" s="4">
        <v>0.48</v>
      </c>
      <c r="M2616">
        <f t="shared" si="765"/>
        <v>1.8750847498399443E-4</v>
      </c>
      <c r="O2616" s="4">
        <f t="shared" si="766"/>
        <v>5.6491234239999999</v>
      </c>
      <c r="Q2616">
        <v>5.6491234239999999</v>
      </c>
      <c r="S2616" s="4">
        <f t="shared" si="767"/>
        <v>8.675140700055771E-5</v>
      </c>
      <c r="W2616" s="4">
        <f t="shared" si="768"/>
        <v>0</v>
      </c>
      <c r="X2616">
        <v>0</v>
      </c>
      <c r="Y2616" s="4">
        <v>12.6</v>
      </c>
      <c r="AB2616" s="4">
        <f t="shared" si="769"/>
        <v>4</v>
      </c>
      <c r="AC2616" s="3">
        <v>4</v>
      </c>
      <c r="AD2616" s="4">
        <f t="shared" si="770"/>
        <v>3.2999479062819081E-3</v>
      </c>
      <c r="AE2616">
        <f t="shared" si="771"/>
        <v>38</v>
      </c>
      <c r="AG2616">
        <v>38</v>
      </c>
      <c r="AH2616" s="4">
        <f t="shared" si="772"/>
        <v>3.89</v>
      </c>
      <c r="AJ2616">
        <v>3.89</v>
      </c>
      <c r="AK2616" s="4">
        <f t="shared" si="773"/>
        <v>9.4678204781801847E-3</v>
      </c>
      <c r="AL2616">
        <f t="shared" si="774"/>
        <v>54</v>
      </c>
      <c r="AN2616">
        <v>54</v>
      </c>
      <c r="AO2616" s="4">
        <f t="shared" si="775"/>
        <v>0.1</v>
      </c>
      <c r="AQ2616">
        <v>0.1</v>
      </c>
      <c r="AR2616" s="4">
        <f t="shared" si="776"/>
        <v>48.615519999999997</v>
      </c>
      <c r="AT2616">
        <v>48.615519999999997</v>
      </c>
      <c r="AU2616">
        <v>48.615519999999997</v>
      </c>
      <c r="AV2616" s="4">
        <f t="shared" si="777"/>
        <v>923825</v>
      </c>
      <c r="AX2616">
        <v>923825</v>
      </c>
      <c r="AY2616">
        <v>923825</v>
      </c>
      <c r="AZ2616" s="4">
        <f t="shared" si="778"/>
        <v>12.1</v>
      </c>
      <c r="BB2616">
        <v>12.1</v>
      </c>
      <c r="BC2616" s="4">
        <f t="shared" si="779"/>
        <v>12.1</v>
      </c>
      <c r="BE2616">
        <v>12.1</v>
      </c>
      <c r="BF2616" s="4">
        <v>0.47499999999999998</v>
      </c>
      <c r="BG2616" s="4">
        <v>9.8000000000000007</v>
      </c>
      <c r="BH2616" s="4">
        <f t="shared" si="761"/>
        <v>62</v>
      </c>
      <c r="BJ2616">
        <v>62</v>
      </c>
    </row>
    <row r="2617" spans="1:62" x14ac:dyDescent="0.25">
      <c r="A2617" s="4" t="s">
        <v>193</v>
      </c>
      <c r="B2617" s="4">
        <v>2001</v>
      </c>
      <c r="C2617" s="4">
        <v>1</v>
      </c>
      <c r="E2617" s="4">
        <f t="shared" si="762"/>
        <v>2.2585995170317855E-3</v>
      </c>
      <c r="F2617">
        <v>269</v>
      </c>
      <c r="H2617" s="4">
        <f t="shared" si="763"/>
        <v>1.4845116203364152E-2</v>
      </c>
      <c r="I2617">
        <f t="shared" si="764"/>
        <v>3</v>
      </c>
      <c r="K2617">
        <v>3</v>
      </c>
      <c r="L2617" s="4">
        <v>0.5</v>
      </c>
      <c r="M2617">
        <f t="shared" si="765"/>
        <v>1.8754000240961435E-4</v>
      </c>
      <c r="O2617" s="4">
        <f t="shared" si="766"/>
        <v>6.5565834780000003</v>
      </c>
      <c r="Q2617">
        <v>6.5565834780000003</v>
      </c>
      <c r="S2617" s="4">
        <f t="shared" si="767"/>
        <v>8.675140700055771E-5</v>
      </c>
      <c r="W2617" s="4">
        <f t="shared" si="768"/>
        <v>0</v>
      </c>
      <c r="X2617">
        <v>0</v>
      </c>
      <c r="Y2617" s="4">
        <v>12.3</v>
      </c>
      <c r="AB2617" s="4">
        <f t="shared" si="769"/>
        <v>4</v>
      </c>
      <c r="AC2617" s="3">
        <v>4</v>
      </c>
      <c r="AD2617" s="4">
        <f t="shared" si="770"/>
        <v>4.652157286268767E-5</v>
      </c>
      <c r="AE2617">
        <f t="shared" si="771"/>
        <v>0</v>
      </c>
      <c r="AH2617" s="4">
        <f t="shared" si="772"/>
        <v>3.75</v>
      </c>
      <c r="AJ2617">
        <v>3.75</v>
      </c>
      <c r="AK2617" s="4">
        <f t="shared" si="773"/>
        <v>1.1335998647484149E-4</v>
      </c>
      <c r="AL2617">
        <f t="shared" si="774"/>
        <v>0</v>
      </c>
      <c r="AO2617" s="4">
        <f t="shared" si="775"/>
        <v>0.1</v>
      </c>
      <c r="AQ2617">
        <v>0.1</v>
      </c>
      <c r="AR2617" s="4">
        <f t="shared" si="776"/>
        <v>56.4249869</v>
      </c>
      <c r="AT2617">
        <v>56.4249869</v>
      </c>
      <c r="AU2617">
        <v>56.4249869</v>
      </c>
      <c r="AV2617" s="4">
        <f t="shared" si="777"/>
        <v>892531</v>
      </c>
      <c r="AX2617">
        <v>892531</v>
      </c>
      <c r="AY2617">
        <v>892531</v>
      </c>
      <c r="AZ2617" s="4">
        <f t="shared" si="778"/>
        <v>12.1</v>
      </c>
      <c r="BB2617">
        <v>12.1</v>
      </c>
      <c r="BC2617" s="4">
        <f t="shared" si="779"/>
        <v>12.2</v>
      </c>
      <c r="BE2617">
        <v>12.2</v>
      </c>
      <c r="BF2617" s="4">
        <v>0.47</v>
      </c>
      <c r="BG2617" s="4">
        <v>9.8000000000000007</v>
      </c>
      <c r="BH2617" s="4">
        <f t="shared" si="761"/>
        <v>59.4</v>
      </c>
      <c r="BJ2617">
        <v>59.4</v>
      </c>
    </row>
    <row r="2618" spans="1:62" x14ac:dyDescent="0.25">
      <c r="A2618" s="4" t="s">
        <v>193</v>
      </c>
      <c r="B2618" s="4">
        <v>2000</v>
      </c>
      <c r="C2618" s="4">
        <v>1</v>
      </c>
      <c r="E2618" s="4">
        <f t="shared" si="762"/>
        <v>2.1510208440030402E-3</v>
      </c>
      <c r="F2618">
        <v>276</v>
      </c>
      <c r="H2618" s="4">
        <f t="shared" si="763"/>
        <v>1.4845116203364152E-2</v>
      </c>
      <c r="I2618">
        <f t="shared" si="764"/>
        <v>3</v>
      </c>
      <c r="K2618">
        <v>3</v>
      </c>
      <c r="L2618" s="4">
        <v>0.5</v>
      </c>
      <c r="M2618">
        <f t="shared" si="765"/>
        <v>1.8897882738990276E-4</v>
      </c>
      <c r="O2618" s="4">
        <f t="shared" si="766"/>
        <v>49.069671550000002</v>
      </c>
      <c r="Q2618">
        <v>49.069671550000002</v>
      </c>
      <c r="S2618" s="4">
        <f t="shared" si="767"/>
        <v>8.675140700055771E-5</v>
      </c>
      <c r="W2618" s="4">
        <f t="shared" si="768"/>
        <v>0</v>
      </c>
      <c r="X2618">
        <v>0</v>
      </c>
      <c r="Y2618" s="4">
        <v>11.9</v>
      </c>
      <c r="AB2618" s="4">
        <f t="shared" si="769"/>
        <v>4</v>
      </c>
      <c r="AC2618" s="3">
        <v>4</v>
      </c>
      <c r="AD2618" s="4">
        <f t="shared" si="770"/>
        <v>3.7079892576115465E-5</v>
      </c>
      <c r="AE2618">
        <f t="shared" si="771"/>
        <v>0</v>
      </c>
      <c r="AH2618" s="4">
        <f t="shared" si="772"/>
        <v>3.26</v>
      </c>
      <c r="AJ2618">
        <v>3.26</v>
      </c>
      <c r="AK2618" s="4">
        <f t="shared" si="773"/>
        <v>9.6779501209381266E-5</v>
      </c>
      <c r="AL2618">
        <f t="shared" si="774"/>
        <v>0</v>
      </c>
      <c r="AO2618" s="4">
        <f t="shared" si="775"/>
        <v>0.1</v>
      </c>
      <c r="AQ2618">
        <v>0.1</v>
      </c>
      <c r="AR2618" s="4">
        <f t="shared" si="776"/>
        <v>422.28633000000002</v>
      </c>
      <c r="AT2618">
        <v>422.28633000000002</v>
      </c>
      <c r="AU2618">
        <v>422.28633000000002</v>
      </c>
      <c r="AV2618" s="4">
        <f t="shared" si="777"/>
        <v>87167</v>
      </c>
      <c r="AX2618">
        <v>87167</v>
      </c>
      <c r="AY2618">
        <v>87167</v>
      </c>
      <c r="AZ2618" s="4">
        <f t="shared" si="778"/>
        <v>12.2</v>
      </c>
      <c r="BB2618">
        <v>12.2</v>
      </c>
      <c r="BC2618" s="4">
        <f t="shared" si="779"/>
        <v>12.2</v>
      </c>
      <c r="BE2618">
        <v>12.2</v>
      </c>
      <c r="BF2618" s="4">
        <v>0</v>
      </c>
      <c r="BG2618" s="4">
        <v>0</v>
      </c>
      <c r="BH2618" s="4">
        <f t="shared" si="761"/>
        <v>58.7</v>
      </c>
      <c r="BJ2618">
        <v>58.7</v>
      </c>
    </row>
    <row r="2619" spans="1:62" x14ac:dyDescent="0.25">
      <c r="A2619" s="4" t="s">
        <v>194</v>
      </c>
      <c r="B2619" s="4">
        <v>2015</v>
      </c>
      <c r="C2619" s="4">
        <v>1</v>
      </c>
      <c r="E2619" s="4">
        <f t="shared" si="762"/>
        <v>1.9795007724310093E-3</v>
      </c>
      <c r="F2619">
        <v>287</v>
      </c>
      <c r="H2619" s="4">
        <f t="shared" si="763"/>
        <v>1.7442665553967125E-2</v>
      </c>
      <c r="I2619">
        <f t="shared" si="764"/>
        <v>13</v>
      </c>
      <c r="K2619">
        <v>13</v>
      </c>
      <c r="M2619">
        <f t="shared" si="765"/>
        <v>1.8731145170040577E-4</v>
      </c>
      <c r="O2619" s="4">
        <f t="shared" si="766"/>
        <v>0</v>
      </c>
      <c r="Q2619">
        <v>0</v>
      </c>
      <c r="S2619" s="4">
        <f t="shared" si="767"/>
        <v>1.5294555671065845E-2</v>
      </c>
      <c r="T2619">
        <v>88</v>
      </c>
      <c r="W2619" s="4">
        <f t="shared" si="768"/>
        <v>20</v>
      </c>
      <c r="X2619">
        <v>20</v>
      </c>
      <c r="Y2619" s="4">
        <v>24.3</v>
      </c>
      <c r="AB2619" s="4">
        <f t="shared" si="769"/>
        <v>20</v>
      </c>
      <c r="AC2619" s="3">
        <v>20</v>
      </c>
      <c r="AD2619" s="4">
        <f t="shared" si="770"/>
        <v>1.6818561903530586E-2</v>
      </c>
      <c r="AE2619">
        <f t="shared" si="771"/>
        <v>88</v>
      </c>
      <c r="AG2619">
        <v>88</v>
      </c>
      <c r="AH2619" s="4" t="e">
        <f t="shared" si="772"/>
        <v>#VALUE!</v>
      </c>
      <c r="AK2619" s="4">
        <f t="shared" si="773"/>
        <v>1.5388449562248363E-2</v>
      </c>
      <c r="AL2619">
        <f t="shared" si="774"/>
        <v>88</v>
      </c>
      <c r="AN2619">
        <v>88</v>
      </c>
      <c r="AO2619" s="4">
        <f t="shared" si="775"/>
        <v>1</v>
      </c>
      <c r="AQ2619">
        <v>1</v>
      </c>
      <c r="AR2619" s="4">
        <f t="shared" si="776"/>
        <v>551.13834599999996</v>
      </c>
      <c r="AT2619">
        <v>551.13834599999996</v>
      </c>
      <c r="AU2619">
        <v>551.13834599999996</v>
      </c>
      <c r="AV2619" s="4">
        <f t="shared" si="777"/>
        <v>741682</v>
      </c>
      <c r="AX2619">
        <v>741682</v>
      </c>
      <c r="AY2619">
        <v>741682</v>
      </c>
      <c r="AZ2619" s="4">
        <f t="shared" si="778"/>
        <v>6.5</v>
      </c>
      <c r="BB2619">
        <v>6.5</v>
      </c>
      <c r="BC2619" s="4">
        <f t="shared" si="779"/>
        <v>6.2</v>
      </c>
      <c r="BE2619">
        <v>6.2</v>
      </c>
      <c r="BF2619" s="4">
        <v>0.48399999999999999</v>
      </c>
      <c r="BG2619" s="4">
        <v>12</v>
      </c>
      <c r="BH2619" s="4">
        <f t="shared" si="761"/>
        <v>59.9</v>
      </c>
      <c r="BJ2619">
        <v>59.9</v>
      </c>
    </row>
    <row r="2620" spans="1:62" x14ac:dyDescent="0.25">
      <c r="A2620" s="4" t="s">
        <v>194</v>
      </c>
      <c r="B2620" s="4">
        <v>2014</v>
      </c>
      <c r="C2620" s="4">
        <v>1</v>
      </c>
      <c r="E2620" s="4">
        <f t="shared" si="762"/>
        <v>2.0108066503736637E-3</v>
      </c>
      <c r="F2620">
        <v>285</v>
      </c>
      <c r="H2620" s="4">
        <f t="shared" si="763"/>
        <v>1.7442665553967125E-2</v>
      </c>
      <c r="I2620">
        <f t="shared" si="764"/>
        <v>13</v>
      </c>
      <c r="K2620">
        <v>13</v>
      </c>
      <c r="L2620" s="4">
        <v>0.01</v>
      </c>
      <c r="M2620">
        <f t="shared" si="765"/>
        <v>1.8748163508365776E-4</v>
      </c>
      <c r="O2620" s="4">
        <f t="shared" si="766"/>
        <v>4.8773501389999998</v>
      </c>
      <c r="Q2620">
        <v>4.8773501389999998</v>
      </c>
      <c r="S2620" s="4">
        <f t="shared" si="767"/>
        <v>1.5455016575970915E-2</v>
      </c>
      <c r="T2620">
        <v>87</v>
      </c>
      <c r="W2620" s="4">
        <f t="shared" si="768"/>
        <v>577</v>
      </c>
      <c r="X2620">
        <v>577</v>
      </c>
      <c r="Y2620" s="4">
        <v>23.7</v>
      </c>
      <c r="AB2620" s="4">
        <f t="shared" si="769"/>
        <v>20</v>
      </c>
      <c r="AC2620" s="3">
        <v>20</v>
      </c>
      <c r="AD2620" s="4">
        <f t="shared" si="770"/>
        <v>1.7307742657171638E-2</v>
      </c>
      <c r="AE2620">
        <f t="shared" si="771"/>
        <v>85</v>
      </c>
      <c r="AG2620">
        <v>85</v>
      </c>
      <c r="AH2620" s="4">
        <f t="shared" si="772"/>
        <v>5.25</v>
      </c>
      <c r="AJ2620">
        <v>5.25</v>
      </c>
      <c r="AK2620" s="4">
        <f t="shared" si="773"/>
        <v>1.5551941719893948E-2</v>
      </c>
      <c r="AL2620">
        <f t="shared" si="774"/>
        <v>87</v>
      </c>
      <c r="AN2620">
        <v>87</v>
      </c>
      <c r="AO2620" s="4">
        <f t="shared" si="775"/>
        <v>1</v>
      </c>
      <c r="AQ2620">
        <v>1</v>
      </c>
      <c r="AR2620" s="4">
        <f t="shared" si="776"/>
        <v>62.131848900000001</v>
      </c>
      <c r="AT2620">
        <v>62.131848900000001</v>
      </c>
      <c r="AU2620">
        <v>62.131848900000001</v>
      </c>
      <c r="AV2620" s="4">
        <f t="shared" si="777"/>
        <v>7228915</v>
      </c>
      <c r="AX2620">
        <v>7228915</v>
      </c>
      <c r="AY2620">
        <v>7228915</v>
      </c>
      <c r="AZ2620" s="4">
        <f t="shared" si="778"/>
        <v>6.6</v>
      </c>
      <c r="BB2620">
        <v>6.6</v>
      </c>
      <c r="BC2620" s="4">
        <f t="shared" si="779"/>
        <v>6.4</v>
      </c>
      <c r="BE2620">
        <v>6.4</v>
      </c>
      <c r="BF2620" s="4">
        <v>0.47499999999999998</v>
      </c>
      <c r="BG2620" s="4">
        <v>12</v>
      </c>
      <c r="BH2620" s="4">
        <f t="shared" si="761"/>
        <v>59.7</v>
      </c>
      <c r="BJ2620">
        <v>59.7</v>
      </c>
    </row>
    <row r="2621" spans="1:62" x14ac:dyDescent="0.25">
      <c r="A2621" s="4" t="s">
        <v>194</v>
      </c>
      <c r="B2621" s="4">
        <v>2013</v>
      </c>
      <c r="C2621" s="4">
        <v>1</v>
      </c>
      <c r="E2621" s="4">
        <f t="shared" si="762"/>
        <v>1.9795007724310093E-3</v>
      </c>
      <c r="F2621">
        <v>287</v>
      </c>
      <c r="H2621" s="4">
        <f t="shared" si="763"/>
        <v>1.7536939259228994E-2</v>
      </c>
      <c r="I2621">
        <f t="shared" si="764"/>
        <v>14</v>
      </c>
      <c r="K2621">
        <v>14</v>
      </c>
      <c r="L2621" s="4">
        <v>0.01</v>
      </c>
      <c r="M2621">
        <f t="shared" si="765"/>
        <v>1.8896764584063497E-4</v>
      </c>
      <c r="O2621" s="4">
        <f t="shared" si="766"/>
        <v>48.730470889999999</v>
      </c>
      <c r="Q2621">
        <v>48.730470889999999</v>
      </c>
      <c r="S2621" s="4">
        <f t="shared" si="767"/>
        <v>1.5795062001612969E-2</v>
      </c>
      <c r="T2621">
        <v>84</v>
      </c>
      <c r="W2621" s="4">
        <f t="shared" si="768"/>
        <v>564</v>
      </c>
      <c r="X2621">
        <v>564</v>
      </c>
      <c r="Y2621" s="4">
        <v>23.1</v>
      </c>
      <c r="AB2621" s="4">
        <f t="shared" si="769"/>
        <v>20</v>
      </c>
      <c r="AC2621" s="3">
        <v>20</v>
      </c>
      <c r="AD2621" s="4">
        <f t="shared" si="770"/>
        <v>1.7388390925376317E-2</v>
      </c>
      <c r="AE2621">
        <f t="shared" si="771"/>
        <v>84</v>
      </c>
      <c r="AG2621">
        <v>84</v>
      </c>
      <c r="AH2621" s="4">
        <f t="shared" si="772"/>
        <v>5.12</v>
      </c>
      <c r="AJ2621">
        <v>5.12</v>
      </c>
      <c r="AK2621" s="4">
        <f t="shared" si="773"/>
        <v>1.5946245917009709E-2</v>
      </c>
      <c r="AL2621">
        <f t="shared" si="774"/>
        <v>84</v>
      </c>
      <c r="AN2621">
        <v>84</v>
      </c>
      <c r="AO2621" s="4">
        <f t="shared" si="775"/>
        <v>1.5</v>
      </c>
      <c r="AQ2621">
        <v>1.5</v>
      </c>
      <c r="AR2621" s="4">
        <f t="shared" si="776"/>
        <v>579.43484999999998</v>
      </c>
      <c r="AT2621">
        <v>579.43484999999998</v>
      </c>
      <c r="AU2621">
        <v>579.43484999999998</v>
      </c>
      <c r="AV2621" s="4">
        <f t="shared" si="777"/>
        <v>742948</v>
      </c>
      <c r="AX2621">
        <v>742948</v>
      </c>
      <c r="AY2621">
        <v>742948</v>
      </c>
      <c r="AZ2621" s="4">
        <f t="shared" si="778"/>
        <v>6.8</v>
      </c>
      <c r="BB2621">
        <v>6.8</v>
      </c>
      <c r="BC2621" s="4">
        <f t="shared" si="779"/>
        <v>6.6</v>
      </c>
      <c r="BE2621">
        <v>6.6</v>
      </c>
      <c r="BF2621" s="4">
        <v>0.47</v>
      </c>
      <c r="BG2621" s="4">
        <v>12</v>
      </c>
      <c r="BH2621" s="4">
        <f t="shared" si="761"/>
        <v>59.4</v>
      </c>
      <c r="BJ2621">
        <v>59.4</v>
      </c>
    </row>
    <row r="2622" spans="1:62" x14ac:dyDescent="0.25">
      <c r="A2622" s="4" t="s">
        <v>194</v>
      </c>
      <c r="B2622" s="4">
        <v>2012</v>
      </c>
      <c r="C2622" s="4">
        <v>1</v>
      </c>
      <c r="E2622" s="4">
        <f t="shared" si="762"/>
        <v>1.8699022547182056E-3</v>
      </c>
      <c r="F2622">
        <v>294</v>
      </c>
      <c r="H2622" s="4">
        <f t="shared" si="763"/>
        <v>1.7536939259228994E-2</v>
      </c>
      <c r="I2622">
        <f t="shared" si="764"/>
        <v>14</v>
      </c>
      <c r="K2622">
        <v>14</v>
      </c>
      <c r="L2622" s="4">
        <v>0.01</v>
      </c>
      <c r="M2622">
        <f t="shared" si="765"/>
        <v>1.8873148459291178E-4</v>
      </c>
      <c r="O2622" s="4">
        <f t="shared" si="766"/>
        <v>41.600279540000002</v>
      </c>
      <c r="Q2622">
        <v>41.600279540000002</v>
      </c>
      <c r="S2622" s="4">
        <f t="shared" si="767"/>
        <v>1.5795062001612969E-2</v>
      </c>
      <c r="T2622">
        <v>84</v>
      </c>
      <c r="W2622" s="4">
        <f t="shared" si="768"/>
        <v>238</v>
      </c>
      <c r="X2622">
        <v>238</v>
      </c>
      <c r="Y2622" s="4">
        <v>22.6</v>
      </c>
      <c r="AB2622" s="4">
        <f t="shared" si="769"/>
        <v>21</v>
      </c>
      <c r="AC2622" s="3">
        <v>21</v>
      </c>
      <c r="AD2622" s="4">
        <f t="shared" si="770"/>
        <v>1.7361025989535452E-2</v>
      </c>
      <c r="AE2622">
        <f t="shared" si="771"/>
        <v>84</v>
      </c>
      <c r="AG2622">
        <v>84</v>
      </c>
      <c r="AH2622" s="4">
        <f t="shared" si="772"/>
        <v>5.1100000000000003</v>
      </c>
      <c r="AJ2622">
        <v>5.1100000000000003</v>
      </c>
      <c r="AK2622" s="4">
        <f t="shared" si="773"/>
        <v>1.5921141554784593E-2</v>
      </c>
      <c r="AL2622">
        <f t="shared" si="774"/>
        <v>84</v>
      </c>
      <c r="AN2622">
        <v>84</v>
      </c>
      <c r="AO2622" s="4">
        <f t="shared" si="775"/>
        <v>1.7</v>
      </c>
      <c r="AQ2622">
        <v>1.7</v>
      </c>
      <c r="AR2622" s="4">
        <f t="shared" si="776"/>
        <v>563.68942470000002</v>
      </c>
      <c r="AT2622">
        <v>563.68942470000002</v>
      </c>
      <c r="AU2622">
        <v>563.68942470000002</v>
      </c>
      <c r="AV2622" s="4">
        <f t="shared" si="777"/>
        <v>6859482</v>
      </c>
      <c r="AX2622">
        <v>6859482</v>
      </c>
      <c r="AY2622">
        <v>6859482</v>
      </c>
      <c r="AZ2622" s="4">
        <f t="shared" si="778"/>
        <v>7</v>
      </c>
      <c r="BB2622">
        <v>7</v>
      </c>
      <c r="BC2622" s="4">
        <f t="shared" si="779"/>
        <v>6.8</v>
      </c>
      <c r="BE2622">
        <v>6.8</v>
      </c>
      <c r="BF2622" s="4">
        <v>0.46400000000000002</v>
      </c>
      <c r="BG2622" s="4">
        <v>12</v>
      </c>
      <c r="BH2622" s="4">
        <f t="shared" si="761"/>
        <v>58.9</v>
      </c>
      <c r="BJ2622">
        <v>58.9</v>
      </c>
    </row>
    <row r="2623" spans="1:62" x14ac:dyDescent="0.25">
      <c r="A2623" s="4" t="s">
        <v>194</v>
      </c>
      <c r="B2623" s="4">
        <v>2011</v>
      </c>
      <c r="C2623" s="4">
        <v>1</v>
      </c>
      <c r="E2623" s="4">
        <f t="shared" si="762"/>
        <v>1.8450047760944024E-3</v>
      </c>
      <c r="F2623">
        <v>34</v>
      </c>
      <c r="H2623" s="4">
        <f t="shared" si="763"/>
        <v>1.7536939259228994E-2</v>
      </c>
      <c r="I2623">
        <f t="shared" si="764"/>
        <v>14</v>
      </c>
      <c r="K2623">
        <v>14</v>
      </c>
      <c r="L2623" s="4">
        <v>1.44</v>
      </c>
      <c r="M2623">
        <f t="shared" si="765"/>
        <v>1.8864758602593859E-4</v>
      </c>
      <c r="O2623" s="4">
        <f t="shared" si="766"/>
        <v>39.082585459999997</v>
      </c>
      <c r="Q2623">
        <v>39.082585459999997</v>
      </c>
      <c r="S2623" s="4">
        <f t="shared" si="767"/>
        <v>1.5705859584158526E-2</v>
      </c>
      <c r="T2623">
        <v>85</v>
      </c>
      <c r="W2623" s="4">
        <f t="shared" si="768"/>
        <v>187</v>
      </c>
      <c r="X2623">
        <v>187</v>
      </c>
      <c r="Y2623" s="4">
        <v>22</v>
      </c>
      <c r="AB2623" s="4">
        <f t="shared" si="769"/>
        <v>21</v>
      </c>
      <c r="AC2623" s="3">
        <v>21</v>
      </c>
      <c r="AD2623" s="4">
        <f t="shared" si="770"/>
        <v>1.7226241401092326E-2</v>
      </c>
      <c r="AE2623">
        <f t="shared" si="771"/>
        <v>85</v>
      </c>
      <c r="AG2623">
        <v>85</v>
      </c>
      <c r="AH2623" s="4">
        <f t="shared" si="772"/>
        <v>5.21</v>
      </c>
      <c r="AJ2623">
        <v>5.21</v>
      </c>
      <c r="AK2623" s="4">
        <f t="shared" si="773"/>
        <v>1.5781488032466567E-2</v>
      </c>
      <c r="AL2623">
        <f t="shared" si="774"/>
        <v>85</v>
      </c>
      <c r="AN2623">
        <v>85</v>
      </c>
      <c r="AO2623" s="4">
        <f t="shared" si="775"/>
        <v>1.85</v>
      </c>
      <c r="AQ2623">
        <v>2.6</v>
      </c>
      <c r="AR2623" s="4">
        <f t="shared" si="776"/>
        <v>562.33935919999999</v>
      </c>
      <c r="AT2623">
        <v>562.33935919999999</v>
      </c>
      <c r="AU2623">
        <v>562.33935919999999</v>
      </c>
      <c r="AV2623" s="4">
        <f t="shared" si="777"/>
        <v>6679282</v>
      </c>
      <c r="AX2623">
        <v>6679282</v>
      </c>
      <c r="AY2623">
        <v>6679282</v>
      </c>
      <c r="AZ2623" s="4">
        <f t="shared" si="778"/>
        <v>7.1</v>
      </c>
      <c r="BB2623">
        <v>7.1</v>
      </c>
      <c r="BC2623" s="4">
        <f t="shared" si="779"/>
        <v>7</v>
      </c>
      <c r="BE2623">
        <v>7</v>
      </c>
      <c r="BF2623" s="4">
        <v>0.45700000000000002</v>
      </c>
      <c r="BG2623" s="4">
        <v>11.5</v>
      </c>
      <c r="BH2623" s="4">
        <f t="shared" si="761"/>
        <v>58.3</v>
      </c>
      <c r="BJ2623">
        <v>58.3</v>
      </c>
    </row>
    <row r="2624" spans="1:62" x14ac:dyDescent="0.25">
      <c r="A2624" s="4" t="s">
        <v>194</v>
      </c>
      <c r="B2624" s="4">
        <v>2010</v>
      </c>
      <c r="C2624" s="4">
        <v>1</v>
      </c>
      <c r="E2624" s="4">
        <f t="shared" si="762"/>
        <v>1.4277867407495352E-3</v>
      </c>
      <c r="F2624">
        <v>323</v>
      </c>
      <c r="H2624" s="4">
        <f t="shared" si="763"/>
        <v>1.7536939259228994E-2</v>
      </c>
      <c r="I2624">
        <f t="shared" si="764"/>
        <v>14</v>
      </c>
      <c r="K2624">
        <v>14</v>
      </c>
      <c r="L2624" s="4">
        <v>1.21</v>
      </c>
      <c r="M2624">
        <f t="shared" si="765"/>
        <v>1.88743498468054E-4</v>
      </c>
      <c r="O2624" s="4">
        <f t="shared" si="766"/>
        <v>41.96145465</v>
      </c>
      <c r="Q2624">
        <v>41.96145465</v>
      </c>
      <c r="S2624" s="4">
        <f t="shared" si="767"/>
        <v>1.5859517275223931E-2</v>
      </c>
      <c r="T2624">
        <v>83</v>
      </c>
      <c r="W2624" s="4">
        <f t="shared" si="768"/>
        <v>120</v>
      </c>
      <c r="X2624">
        <v>120</v>
      </c>
      <c r="Y2624" s="4">
        <v>21.4</v>
      </c>
      <c r="AB2624" s="4">
        <f t="shared" si="769"/>
        <v>21</v>
      </c>
      <c r="AC2624" s="3">
        <v>21</v>
      </c>
      <c r="AD2624" s="4">
        <f t="shared" si="770"/>
        <v>1.7380932524787479E-2</v>
      </c>
      <c r="AE2624">
        <f t="shared" si="771"/>
        <v>83</v>
      </c>
      <c r="AG2624">
        <v>83</v>
      </c>
      <c r="AH2624" s="4">
        <f t="shared" si="772"/>
        <v>5.37</v>
      </c>
      <c r="AJ2624">
        <v>5.37</v>
      </c>
      <c r="AK2624" s="4">
        <f t="shared" si="773"/>
        <v>1.596012870067379E-2</v>
      </c>
      <c r="AL2624">
        <f t="shared" si="774"/>
        <v>83</v>
      </c>
      <c r="AN2624">
        <v>83</v>
      </c>
      <c r="AO2624" s="4">
        <f t="shared" si="775"/>
        <v>1.85</v>
      </c>
      <c r="AQ2624">
        <v>3.8</v>
      </c>
      <c r="AR2624" s="4">
        <f t="shared" si="776"/>
        <v>487.92389129999998</v>
      </c>
      <c r="AT2624">
        <v>487.92389129999998</v>
      </c>
      <c r="AU2624">
        <v>487.92389129999998</v>
      </c>
      <c r="AV2624" s="4">
        <f t="shared" si="777"/>
        <v>652952</v>
      </c>
      <c r="AX2624">
        <v>652952</v>
      </c>
      <c r="AY2624">
        <v>652952</v>
      </c>
      <c r="AZ2624" s="4">
        <f t="shared" si="778"/>
        <v>7.3</v>
      </c>
      <c r="BB2624">
        <v>7.3</v>
      </c>
      <c r="BC2624" s="4">
        <f t="shared" si="779"/>
        <v>7.2</v>
      </c>
      <c r="BE2624">
        <v>7.2</v>
      </c>
      <c r="BF2624" s="4">
        <v>0.44900000000000001</v>
      </c>
      <c r="BG2624" s="4">
        <v>11</v>
      </c>
      <c r="BH2624" s="4">
        <f t="shared" si="761"/>
        <v>57.4</v>
      </c>
      <c r="BJ2624">
        <v>57.4</v>
      </c>
    </row>
    <row r="2625" spans="1:62" x14ac:dyDescent="0.25">
      <c r="A2625" s="4" t="s">
        <v>194</v>
      </c>
      <c r="B2625" s="4">
        <v>2009</v>
      </c>
      <c r="C2625" s="4">
        <v>1</v>
      </c>
      <c r="E2625" s="4">
        <f t="shared" si="762"/>
        <v>1.24299865434438E-3</v>
      </c>
      <c r="F2625">
        <v>336</v>
      </c>
      <c r="H2625" s="4">
        <f t="shared" si="763"/>
        <v>1.7536939259228994E-2</v>
      </c>
      <c r="I2625">
        <f t="shared" si="764"/>
        <v>14</v>
      </c>
      <c r="K2625">
        <v>14</v>
      </c>
      <c r="L2625" s="4">
        <v>1.24</v>
      </c>
      <c r="M2625">
        <f t="shared" si="765"/>
        <v>1.8988587212990114E-4</v>
      </c>
      <c r="O2625" s="4">
        <f t="shared" si="766"/>
        <v>77.095512240000005</v>
      </c>
      <c r="Q2625">
        <v>77.095512240000005</v>
      </c>
      <c r="S2625" s="4">
        <f t="shared" si="767"/>
        <v>1.5804042217288962E-2</v>
      </c>
      <c r="T2625">
        <v>78</v>
      </c>
      <c r="W2625" s="4">
        <f t="shared" si="768"/>
        <v>425</v>
      </c>
      <c r="X2625">
        <v>425</v>
      </c>
      <c r="Y2625" s="4">
        <v>2.9</v>
      </c>
      <c r="AB2625" s="4">
        <f t="shared" si="769"/>
        <v>22</v>
      </c>
      <c r="AC2625" s="3">
        <v>22</v>
      </c>
      <c r="AD2625" s="4">
        <f t="shared" si="770"/>
        <v>1.7231856707849772E-2</v>
      </c>
      <c r="AE2625">
        <f t="shared" si="771"/>
        <v>78</v>
      </c>
      <c r="AG2625">
        <v>78</v>
      </c>
      <c r="AH2625" s="4">
        <f t="shared" si="772"/>
        <v>6.64</v>
      </c>
      <c r="AJ2625">
        <v>6.64</v>
      </c>
      <c r="AK2625" s="4">
        <f t="shared" si="773"/>
        <v>1.599484954552207E-2</v>
      </c>
      <c r="AL2625">
        <f t="shared" si="774"/>
        <v>78</v>
      </c>
      <c r="AN2625">
        <v>78</v>
      </c>
      <c r="AO2625" s="4">
        <f t="shared" si="775"/>
        <v>1.85</v>
      </c>
      <c r="AQ2625">
        <v>4.3</v>
      </c>
      <c r="AR2625" s="4">
        <f t="shared" si="776"/>
        <v>499.64687129999999</v>
      </c>
      <c r="AT2625">
        <v>499.64687129999999</v>
      </c>
      <c r="AU2625">
        <v>499.64687129999999</v>
      </c>
      <c r="AV2625" s="4">
        <f t="shared" si="777"/>
        <v>633472</v>
      </c>
      <c r="AX2625">
        <v>633472</v>
      </c>
      <c r="AY2625">
        <v>633472</v>
      </c>
      <c r="AZ2625" s="4">
        <f t="shared" si="778"/>
        <v>7.5</v>
      </c>
      <c r="BB2625">
        <v>7.5</v>
      </c>
      <c r="BC2625" s="4">
        <f t="shared" si="779"/>
        <v>7.4</v>
      </c>
      <c r="BE2625">
        <v>7.4</v>
      </c>
      <c r="BF2625" s="4">
        <v>0.442</v>
      </c>
      <c r="BG2625" s="4">
        <v>10.6</v>
      </c>
      <c r="BH2625" s="4">
        <f t="shared" si="761"/>
        <v>56.7</v>
      </c>
      <c r="BJ2625">
        <v>56.7</v>
      </c>
    </row>
    <row r="2626" spans="1:62" x14ac:dyDescent="0.25">
      <c r="A2626" s="4" t="s">
        <v>194</v>
      </c>
      <c r="B2626" s="4">
        <v>2008</v>
      </c>
      <c r="C2626" s="4">
        <v>1</v>
      </c>
      <c r="E2626" s="4">
        <f t="shared" si="762"/>
        <v>1.1351874123030781E-3</v>
      </c>
      <c r="F2626">
        <v>344</v>
      </c>
      <c r="H2626" s="4">
        <f t="shared" si="763"/>
        <v>1.7536939259228994E-2</v>
      </c>
      <c r="I2626">
        <f t="shared" si="764"/>
        <v>14</v>
      </c>
      <c r="K2626">
        <v>14</v>
      </c>
      <c r="L2626" s="4">
        <v>1.33</v>
      </c>
      <c r="M2626">
        <f t="shared" si="765"/>
        <v>1.8963882318344519E-4</v>
      </c>
      <c r="O2626" s="4">
        <f t="shared" si="766"/>
        <v>69.359247580000002</v>
      </c>
      <c r="Q2626">
        <v>69.359247580000002</v>
      </c>
      <c r="S2626" s="4">
        <f t="shared" si="767"/>
        <v>1.2066390751922457E-3</v>
      </c>
      <c r="T2626">
        <v>24</v>
      </c>
      <c r="W2626" s="4">
        <f t="shared" si="768"/>
        <v>187</v>
      </c>
      <c r="X2626">
        <v>187</v>
      </c>
      <c r="Y2626" s="4">
        <v>2.4</v>
      </c>
      <c r="AB2626" s="4">
        <f t="shared" si="769"/>
        <v>22</v>
      </c>
      <c r="AC2626" s="3">
        <v>22</v>
      </c>
      <c r="AD2626" s="4">
        <f t="shared" si="770"/>
        <v>1.0700822332084928E-4</v>
      </c>
      <c r="AE2626">
        <f t="shared" si="771"/>
        <v>8</v>
      </c>
      <c r="AG2626">
        <v>8</v>
      </c>
      <c r="AH2626" s="4">
        <f t="shared" si="772"/>
        <v>5.73</v>
      </c>
      <c r="AJ2626">
        <v>5.73</v>
      </c>
      <c r="AK2626" s="4">
        <f t="shared" si="773"/>
        <v>1.6011255568444051E-2</v>
      </c>
      <c r="AL2626">
        <f t="shared" si="774"/>
        <v>81</v>
      </c>
      <c r="AN2626">
        <v>81</v>
      </c>
      <c r="AO2626" s="4">
        <f t="shared" si="775"/>
        <v>1.85</v>
      </c>
      <c r="AQ2626">
        <v>4.8</v>
      </c>
      <c r="AR2626" s="4">
        <f t="shared" si="776"/>
        <v>513.39191400000004</v>
      </c>
      <c r="AT2626">
        <v>513.39191400000004</v>
      </c>
      <c r="AU2626">
        <v>513.39191400000004</v>
      </c>
      <c r="AV2626" s="4">
        <f t="shared" si="777"/>
        <v>6161796</v>
      </c>
      <c r="AX2626">
        <v>6161796</v>
      </c>
      <c r="AY2626">
        <v>6161796</v>
      </c>
      <c r="AZ2626" s="4">
        <f t="shared" si="778"/>
        <v>7.7</v>
      </c>
      <c r="BB2626">
        <v>7.7</v>
      </c>
      <c r="BC2626" s="4">
        <f t="shared" si="779"/>
        <v>7.6</v>
      </c>
      <c r="BE2626">
        <v>7.6</v>
      </c>
      <c r="BF2626" s="4">
        <v>0.441</v>
      </c>
      <c r="BG2626" s="4">
        <v>10.1</v>
      </c>
      <c r="BH2626" s="4">
        <f t="shared" ref="BH2626:BH2689" si="780">IF(BJ2626&gt;$BI$6,$I$6,BJ2626)*OR(IF(BJ2626&lt;$BI$7,$BI$7,BJ2626))</f>
        <v>56.2</v>
      </c>
      <c r="BJ2626">
        <v>56.2</v>
      </c>
    </row>
    <row r="2627" spans="1:62" x14ac:dyDescent="0.25">
      <c r="A2627" s="4" t="s">
        <v>194</v>
      </c>
      <c r="B2627" s="4">
        <v>2007</v>
      </c>
      <c r="C2627" s="4">
        <v>1</v>
      </c>
      <c r="E2627" s="4">
        <f t="shared" ref="E2627:E2690" si="781">_xlfn.NORM.DIST(F2627,$D$2,$D$3,FALSE)</f>
        <v>1.1351874123030781E-3</v>
      </c>
      <c r="F2627">
        <v>344</v>
      </c>
      <c r="H2627" s="4">
        <f t="shared" ref="H2627:H2690" si="782">_xlfn.NORM.DIST(I2627,$G$2,$G$3,FALSE)</f>
        <v>1.7536939259228994E-2</v>
      </c>
      <c r="I2627">
        <f t="shared" ref="I2627:I2690" si="783">IF(K2627&gt;55,55,K2627)*OR(IF(K2627&lt;-33,-33,K2627))</f>
        <v>14</v>
      </c>
      <c r="K2627">
        <v>14</v>
      </c>
      <c r="L2627" s="4">
        <v>1.37</v>
      </c>
      <c r="M2627">
        <f t="shared" ref="M2627:M2690" si="784">_xlfn.NORM.DIST(Q2627,$N$2,$N$3,FALSE)</f>
        <v>1.8733508609867491E-4</v>
      </c>
      <c r="O2627" s="4">
        <f t="shared" ref="O2627:O2690" si="785">IF(Q2627&gt;$P$6,$P$6,Q2627)*OR(IF(Q2627&lt;$P$7,$P$7,Q2627))</f>
        <v>0.67568293899999998</v>
      </c>
      <c r="Q2627">
        <v>0.67568293899999998</v>
      </c>
      <c r="S2627" s="4">
        <f t="shared" ref="S2627:S2690" si="786">_xlfn.NORM.DIST(T2627,$R$2,$R$3,FALSE)</f>
        <v>8.675140700055771E-5</v>
      </c>
      <c r="W2627" s="4">
        <f t="shared" ref="W2627:W2690" si="787">IF(X2627&gt;$V$5,$V$5,X2627)*OR(IF(X2627&lt;$V$6,$V$6,X2627))</f>
        <v>8</v>
      </c>
      <c r="X2627">
        <v>8</v>
      </c>
      <c r="Y2627" s="4">
        <v>19.8</v>
      </c>
      <c r="AB2627" s="4">
        <f t="shared" ref="AB2627:AB2690" si="788">IF(AC2627&gt;$AA$5,$AA$5,AC2627)*OR(IF(AC2627&lt;$AA$6,$AA$6,AC2627))</f>
        <v>22</v>
      </c>
      <c r="AC2627" s="3">
        <v>22</v>
      </c>
      <c r="AD2627" s="4">
        <f t="shared" ref="AD2627:AD2690" si="789">_xlfn.NORM.DIST(AE2627,AVERAGE(AE2627:AE5564),STDEV(AE2627:AE5564),FALSE)</f>
        <v>1.6155542666927911E-2</v>
      </c>
      <c r="AE2627">
        <f t="shared" ref="AE2627:AE2690" si="790">IF(AG2627&gt;$AF$7,$AF$7,AG2627)*OR(IF(AG2627&lt;$AF$6,$AF$6,AG2627))</f>
        <v>72</v>
      </c>
      <c r="AG2627">
        <v>72</v>
      </c>
      <c r="AH2627" s="4">
        <f t="shared" ref="AH2627:AH2690" si="791">IF(AJ2627&gt;$AI$7,$AI$7,AJ2627)*OR(IF(AJ2627&lt;$AI$6,$AI$6,AJ2627))</f>
        <v>5.55</v>
      </c>
      <c r="AJ2627">
        <v>5.55</v>
      </c>
      <c r="AK2627" s="4">
        <f t="shared" ref="AK2627:AK2690" si="792">_xlfn.NORM.DIST(AL2627,AVERAGE(AL2627:AL5564),STDEV(AL2627:AL5564),FALSE)</f>
        <v>1.5948130351307016E-2</v>
      </c>
      <c r="AL2627">
        <f t="shared" ref="AL2627:AL2690" si="793">IF(AN2627&gt;$AM$6,$AM$6,AN2627)*OR(IF(AN2627&lt;$AM$7,$AM$7,AN2627))</f>
        <v>82</v>
      </c>
      <c r="AN2627">
        <v>82</v>
      </c>
      <c r="AO2627" s="4">
        <f t="shared" ref="AO2627:AO2690" si="794">IF(AQ2627&gt;$AP$6,$AP$6,AQ2627)*OR(IF(AQ2627&lt;$AP$7,$AP$7,AQ2627))</f>
        <v>1.85</v>
      </c>
      <c r="AQ2627">
        <v>5.0999999999999996</v>
      </c>
      <c r="AR2627" s="4">
        <f t="shared" ref="AR2627:AR2690" si="795">IF(AT2627&gt;$AS$6,$AS$6,AT2627)*OR(IF(AT2627&lt;$AS$7,AS2632,AT2627))</f>
        <v>42.764743000000003</v>
      </c>
      <c r="AT2627">
        <v>42.764743000000003</v>
      </c>
      <c r="AU2627">
        <v>42.764743000000003</v>
      </c>
      <c r="AV2627" s="4">
        <f t="shared" ref="AV2627:AV2690" si="796">IF(AX2627&gt;$AW$7,$AW$7,AX2627)*OR(AX2627&lt;$AW$6,$AW$6,AX2627)</f>
        <v>5997385</v>
      </c>
      <c r="AX2627">
        <v>5997385</v>
      </c>
      <c r="AY2627">
        <v>5997385</v>
      </c>
      <c r="AZ2627" s="4">
        <f t="shared" ref="AZ2627:AZ2690" si="797">IF(BB2627&gt;$BA$6,$BA$6,BB2627)*OR(IF(BB2627&lt;$BA$7,$BA$7,BB2627))</f>
        <v>7.9</v>
      </c>
      <c r="BB2627">
        <v>7.9</v>
      </c>
      <c r="BC2627" s="4">
        <f t="shared" ref="BC2627:BC2690" si="798">IF(BE2627&gt;$BD$6,$BD$6,BE2627)*OR(IF(BE2627&lt;$BD$7,$BD$7,BE2627))</f>
        <v>7.8</v>
      </c>
      <c r="BE2627">
        <v>7.8</v>
      </c>
      <c r="BF2627" s="4">
        <v>0.443</v>
      </c>
      <c r="BG2627" s="4">
        <v>10.6</v>
      </c>
      <c r="BH2627" s="4">
        <f t="shared" si="780"/>
        <v>55.9</v>
      </c>
      <c r="BJ2627">
        <v>55.9</v>
      </c>
    </row>
    <row r="2628" spans="1:62" x14ac:dyDescent="0.25">
      <c r="A2628" s="4" t="s">
        <v>194</v>
      </c>
      <c r="B2628" s="4">
        <v>2006</v>
      </c>
      <c r="C2628" s="4">
        <v>1</v>
      </c>
      <c r="E2628" s="4">
        <f t="shared" si="781"/>
        <v>1.122058951084191E-3</v>
      </c>
      <c r="F2628">
        <v>345</v>
      </c>
      <c r="H2628" s="4">
        <f t="shared" si="782"/>
        <v>1.7597343392442032E-2</v>
      </c>
      <c r="I2628">
        <f t="shared" si="783"/>
        <v>15</v>
      </c>
      <c r="K2628">
        <v>15</v>
      </c>
      <c r="L2628" s="4">
        <v>1.37</v>
      </c>
      <c r="M2628">
        <f t="shared" si="784"/>
        <v>1.8752852272083134E-4</v>
      </c>
      <c r="O2628" s="4">
        <f t="shared" si="785"/>
        <v>6.2260487849999997</v>
      </c>
      <c r="Q2628">
        <v>6.2260487849999997</v>
      </c>
      <c r="S2628" s="4">
        <f t="shared" si="786"/>
        <v>8.675140700055771E-5</v>
      </c>
      <c r="W2628" s="4">
        <f t="shared" si="787"/>
        <v>26</v>
      </c>
      <c r="X2628">
        <v>26</v>
      </c>
      <c r="Y2628" s="4">
        <v>19.3</v>
      </c>
      <c r="AB2628" s="4">
        <f t="shared" si="788"/>
        <v>22</v>
      </c>
      <c r="AC2628" s="3">
        <v>22</v>
      </c>
      <c r="AD2628" s="4">
        <f t="shared" si="789"/>
        <v>1.7408921162378153E-2</v>
      </c>
      <c r="AE2628">
        <f t="shared" si="790"/>
        <v>85</v>
      </c>
      <c r="AG2628">
        <v>85</v>
      </c>
      <c r="AH2628" s="4">
        <f t="shared" si="791"/>
        <v>5.56</v>
      </c>
      <c r="AJ2628">
        <v>5.56</v>
      </c>
      <c r="AK2628" s="4">
        <f t="shared" si="792"/>
        <v>1.5771774718615808E-2</v>
      </c>
      <c r="AL2628">
        <f t="shared" si="793"/>
        <v>84</v>
      </c>
      <c r="AN2628">
        <v>84</v>
      </c>
      <c r="AO2628" s="4">
        <f t="shared" si="794"/>
        <v>1.85</v>
      </c>
      <c r="AQ2628">
        <v>5</v>
      </c>
      <c r="AR2628" s="4">
        <f t="shared" si="795"/>
        <v>377.33629000000002</v>
      </c>
      <c r="AT2628">
        <v>377.33629000000002</v>
      </c>
      <c r="AU2628">
        <v>377.33629000000002</v>
      </c>
      <c r="AV2628" s="4">
        <f t="shared" si="796"/>
        <v>5837792</v>
      </c>
      <c r="AX2628">
        <v>5837792</v>
      </c>
      <c r="AY2628">
        <v>5837792</v>
      </c>
      <c r="AZ2628" s="4">
        <f t="shared" si="797"/>
        <v>8.1</v>
      </c>
      <c r="BB2628">
        <v>8.1</v>
      </c>
      <c r="BC2628" s="4">
        <f t="shared" si="798"/>
        <v>8</v>
      </c>
      <c r="BE2628">
        <v>8</v>
      </c>
      <c r="BF2628" s="4">
        <v>0.436</v>
      </c>
      <c r="BG2628" s="4">
        <v>10.199999999999999</v>
      </c>
      <c r="BH2628" s="4">
        <f t="shared" si="780"/>
        <v>55.7</v>
      </c>
      <c r="BJ2628">
        <v>55.7</v>
      </c>
    </row>
    <row r="2629" spans="1:62" x14ac:dyDescent="0.25">
      <c r="A2629" s="4" t="s">
        <v>194</v>
      </c>
      <c r="B2629" s="4">
        <v>2005</v>
      </c>
      <c r="C2629" s="4">
        <v>1</v>
      </c>
      <c r="E2629" s="4">
        <f t="shared" si="781"/>
        <v>9.7095746400483113E-4</v>
      </c>
      <c r="F2629">
        <v>357</v>
      </c>
      <c r="H2629" s="4">
        <f t="shared" si="782"/>
        <v>1.7597343392442032E-2</v>
      </c>
      <c r="I2629">
        <f t="shared" si="783"/>
        <v>15</v>
      </c>
      <c r="K2629">
        <v>15</v>
      </c>
      <c r="L2629" s="4">
        <v>1.1399999999999999</v>
      </c>
      <c r="M2629">
        <f t="shared" si="784"/>
        <v>1.8856532570123247E-4</v>
      </c>
      <c r="O2629" s="4">
        <f t="shared" si="785"/>
        <v>36.621742879999999</v>
      </c>
      <c r="Q2629">
        <v>36.621742879999999</v>
      </c>
      <c r="S2629" s="4">
        <f t="shared" si="786"/>
        <v>8.675140700055771E-5</v>
      </c>
      <c r="W2629" s="4">
        <f t="shared" si="787"/>
        <v>38</v>
      </c>
      <c r="X2629">
        <v>38</v>
      </c>
      <c r="Y2629" s="4">
        <v>18.899999999999999</v>
      </c>
      <c r="AB2629" s="4">
        <f t="shared" si="788"/>
        <v>22</v>
      </c>
      <c r="AC2629" s="3">
        <v>22</v>
      </c>
      <c r="AD2629" s="4">
        <f t="shared" si="789"/>
        <v>9.2230447688662498E-5</v>
      </c>
      <c r="AE2629">
        <f t="shared" si="790"/>
        <v>8</v>
      </c>
      <c r="AG2629">
        <v>8</v>
      </c>
      <c r="AH2629" s="4">
        <f t="shared" si="791"/>
        <v>5.17</v>
      </c>
      <c r="AJ2629">
        <v>5.17</v>
      </c>
      <c r="AK2629" s="4">
        <f t="shared" si="792"/>
        <v>1.589709429987151E-2</v>
      </c>
      <c r="AL2629">
        <f t="shared" si="793"/>
        <v>82</v>
      </c>
      <c r="AN2629">
        <v>82</v>
      </c>
      <c r="AO2629" s="4">
        <f t="shared" si="794"/>
        <v>1.85</v>
      </c>
      <c r="AQ2629">
        <v>5</v>
      </c>
      <c r="AR2629" s="4">
        <f t="shared" si="795"/>
        <v>372.17218370000001</v>
      </c>
      <c r="AT2629">
        <v>372.17218370000001</v>
      </c>
      <c r="AU2629">
        <v>372.17218370000001</v>
      </c>
      <c r="AV2629" s="4">
        <f t="shared" si="796"/>
        <v>5683268</v>
      </c>
      <c r="AX2629">
        <v>5683268</v>
      </c>
      <c r="AY2629">
        <v>5683268</v>
      </c>
      <c r="AZ2629" s="4">
        <f t="shared" si="797"/>
        <v>8.4</v>
      </c>
      <c r="BB2629">
        <v>8.4</v>
      </c>
      <c r="BC2629" s="4">
        <f t="shared" si="798"/>
        <v>8.3000000000000007</v>
      </c>
      <c r="BE2629">
        <v>8.3000000000000007</v>
      </c>
      <c r="BF2629" s="4">
        <v>0.435</v>
      </c>
      <c r="BG2629" s="4">
        <v>10.1</v>
      </c>
      <c r="BH2629" s="4">
        <f t="shared" si="780"/>
        <v>55</v>
      </c>
      <c r="BJ2629">
        <v>55</v>
      </c>
    </row>
    <row r="2630" spans="1:62" x14ac:dyDescent="0.25">
      <c r="A2630" s="4" t="s">
        <v>194</v>
      </c>
      <c r="B2630" s="4">
        <v>2004</v>
      </c>
      <c r="C2630" s="4">
        <v>1</v>
      </c>
      <c r="E2630" s="4">
        <f t="shared" si="781"/>
        <v>9.9529213749066669E-4</v>
      </c>
      <c r="F2630">
        <v>355</v>
      </c>
      <c r="H2630" s="4">
        <f t="shared" si="782"/>
        <v>1.7597343392442032E-2</v>
      </c>
      <c r="I2630">
        <f t="shared" si="783"/>
        <v>15</v>
      </c>
      <c r="K2630">
        <v>15</v>
      </c>
      <c r="L2630" s="4">
        <v>1.01</v>
      </c>
      <c r="M2630">
        <f t="shared" si="784"/>
        <v>1.8745074311556876E-4</v>
      </c>
      <c r="O2630" s="4">
        <f t="shared" si="785"/>
        <v>3.989928468</v>
      </c>
      <c r="Q2630">
        <v>3.989928468</v>
      </c>
      <c r="S2630" s="4">
        <f t="shared" si="786"/>
        <v>8.675140700055771E-5</v>
      </c>
      <c r="W2630" s="4">
        <f t="shared" si="787"/>
        <v>61</v>
      </c>
      <c r="X2630">
        <v>61</v>
      </c>
      <c r="Y2630" s="4">
        <v>18.399999999999999</v>
      </c>
      <c r="AB2630" s="4">
        <f t="shared" si="788"/>
        <v>22</v>
      </c>
      <c r="AC2630" s="3">
        <v>22</v>
      </c>
      <c r="AD2630" s="4">
        <f t="shared" si="789"/>
        <v>1.591544217853311E-2</v>
      </c>
      <c r="AE2630">
        <f t="shared" si="790"/>
        <v>71</v>
      </c>
      <c r="AG2630">
        <v>71</v>
      </c>
      <c r="AH2630" s="4">
        <f t="shared" si="791"/>
        <v>5.6</v>
      </c>
      <c r="AJ2630">
        <v>5.6</v>
      </c>
      <c r="AK2630" s="4">
        <f t="shared" si="792"/>
        <v>1.4924057155487643E-2</v>
      </c>
      <c r="AL2630">
        <f t="shared" si="793"/>
        <v>71</v>
      </c>
      <c r="AN2630">
        <v>71</v>
      </c>
      <c r="AO2630" s="4">
        <f t="shared" si="794"/>
        <v>1.85</v>
      </c>
      <c r="AQ2630">
        <v>5.0999999999999996</v>
      </c>
      <c r="AR2630" s="4">
        <f t="shared" si="795"/>
        <v>349.99372529999999</v>
      </c>
      <c r="AT2630">
        <v>349.99372529999999</v>
      </c>
      <c r="AU2630">
        <v>349.99372529999999</v>
      </c>
      <c r="AV2630" s="4">
        <f t="shared" si="796"/>
        <v>5534598</v>
      </c>
      <c r="AX2630">
        <v>5534598</v>
      </c>
      <c r="AY2630">
        <v>5534598</v>
      </c>
      <c r="AZ2630" s="4">
        <f t="shared" si="797"/>
        <v>8.6</v>
      </c>
      <c r="BB2630">
        <v>8.6</v>
      </c>
      <c r="BC2630" s="4">
        <f t="shared" si="798"/>
        <v>8.5</v>
      </c>
      <c r="BE2630">
        <v>8.5</v>
      </c>
      <c r="BF2630" s="4">
        <v>0.432</v>
      </c>
      <c r="BG2630" s="4">
        <v>10</v>
      </c>
      <c r="BH2630" s="4">
        <f t="shared" si="780"/>
        <v>54.9</v>
      </c>
      <c r="BJ2630">
        <v>54.9</v>
      </c>
    </row>
    <row r="2631" spans="1:62" x14ac:dyDescent="0.25">
      <c r="A2631" s="4" t="s">
        <v>194</v>
      </c>
      <c r="B2631" s="4">
        <v>2003</v>
      </c>
      <c r="C2631" s="4">
        <v>1</v>
      </c>
      <c r="E2631" s="4">
        <f t="shared" si="781"/>
        <v>9.9529213749066669E-4</v>
      </c>
      <c r="F2631">
        <v>355</v>
      </c>
      <c r="H2631" s="4">
        <f t="shared" si="782"/>
        <v>1.7597343392442032E-2</v>
      </c>
      <c r="I2631">
        <f t="shared" si="783"/>
        <v>15</v>
      </c>
      <c r="K2631">
        <v>15</v>
      </c>
      <c r="L2631" s="4">
        <v>1.02</v>
      </c>
      <c r="M2631">
        <f t="shared" si="784"/>
        <v>1.8741610384862334E-4</v>
      </c>
      <c r="O2631" s="4">
        <f t="shared" si="785"/>
        <v>2.9959598230000002</v>
      </c>
      <c r="Q2631">
        <v>2.9959598230000002</v>
      </c>
      <c r="S2631" s="4">
        <f t="shared" si="786"/>
        <v>8.675140700055771E-5</v>
      </c>
      <c r="W2631" s="4">
        <f t="shared" si="787"/>
        <v>295</v>
      </c>
      <c r="X2631">
        <v>295</v>
      </c>
      <c r="Y2631" s="4">
        <v>17.899999999999999</v>
      </c>
      <c r="AB2631" s="4">
        <f t="shared" si="788"/>
        <v>22</v>
      </c>
      <c r="AC2631" s="3">
        <v>22</v>
      </c>
      <c r="AD2631" s="4">
        <f t="shared" si="789"/>
        <v>1.621827757385811E-2</v>
      </c>
      <c r="AE2631">
        <f t="shared" si="790"/>
        <v>72</v>
      </c>
      <c r="AG2631">
        <v>72</v>
      </c>
      <c r="AH2631" s="4">
        <f t="shared" si="791"/>
        <v>5</v>
      </c>
      <c r="AJ2631">
        <v>5</v>
      </c>
      <c r="AK2631" s="4">
        <f t="shared" si="792"/>
        <v>1.5103020969053412E-2</v>
      </c>
      <c r="AL2631">
        <f t="shared" si="793"/>
        <v>72</v>
      </c>
      <c r="AN2631">
        <v>72</v>
      </c>
      <c r="AO2631" s="4">
        <f t="shared" si="794"/>
        <v>1.85</v>
      </c>
      <c r="AQ2631">
        <v>5.2</v>
      </c>
      <c r="AR2631" s="4">
        <f t="shared" si="795"/>
        <v>31.437144</v>
      </c>
      <c r="AT2631">
        <v>31.437144</v>
      </c>
      <c r="AU2631">
        <v>31.437144</v>
      </c>
      <c r="AV2631" s="4">
        <f t="shared" si="796"/>
        <v>539141</v>
      </c>
      <c r="AX2631">
        <v>539141</v>
      </c>
      <c r="AY2631">
        <v>539141</v>
      </c>
      <c r="AZ2631" s="4">
        <f t="shared" si="797"/>
        <v>8.8000000000000007</v>
      </c>
      <c r="BB2631">
        <v>8.8000000000000007</v>
      </c>
      <c r="BC2631" s="4">
        <f t="shared" si="798"/>
        <v>8.6999999999999993</v>
      </c>
      <c r="BE2631">
        <v>8.6999999999999993</v>
      </c>
      <c r="BF2631" s="4">
        <v>0.42799999999999999</v>
      </c>
      <c r="BG2631" s="4">
        <v>9.9</v>
      </c>
      <c r="BH2631" s="4">
        <f t="shared" si="780"/>
        <v>54.7</v>
      </c>
      <c r="BJ2631">
        <v>54.7</v>
      </c>
    </row>
    <row r="2632" spans="1:62" x14ac:dyDescent="0.25">
      <c r="A2632" s="4" t="s">
        <v>194</v>
      </c>
      <c r="B2632" s="4">
        <v>2002</v>
      </c>
      <c r="C2632" s="4">
        <v>1</v>
      </c>
      <c r="E2632" s="4">
        <f t="shared" si="781"/>
        <v>1.0449943978268141E-3</v>
      </c>
      <c r="F2632">
        <v>351</v>
      </c>
      <c r="H2632" s="4">
        <f t="shared" si="782"/>
        <v>1.7597343392442032E-2</v>
      </c>
      <c r="I2632">
        <f t="shared" si="783"/>
        <v>15</v>
      </c>
      <c r="K2632">
        <v>15</v>
      </c>
      <c r="L2632" s="4">
        <v>1</v>
      </c>
      <c r="M2632">
        <f t="shared" si="784"/>
        <v>1.8738118645548275E-4</v>
      </c>
      <c r="O2632" s="4">
        <f t="shared" si="785"/>
        <v>1.995182912</v>
      </c>
      <c r="Q2632">
        <v>1.995182912</v>
      </c>
      <c r="S2632" s="4">
        <f t="shared" si="786"/>
        <v>8.675140700055771E-5</v>
      </c>
      <c r="W2632" s="4">
        <f t="shared" si="787"/>
        <v>363</v>
      </c>
      <c r="X2632">
        <v>363</v>
      </c>
      <c r="Y2632" s="4">
        <v>17.5</v>
      </c>
      <c r="AB2632" s="4">
        <f t="shared" si="788"/>
        <v>22</v>
      </c>
      <c r="AC2632" s="3">
        <v>22</v>
      </c>
      <c r="AD2632" s="4">
        <f t="shared" si="789"/>
        <v>1.0124670742041738E-2</v>
      </c>
      <c r="AE2632">
        <f t="shared" si="790"/>
        <v>58</v>
      </c>
      <c r="AG2632">
        <v>58</v>
      </c>
      <c r="AH2632" s="4">
        <f t="shared" si="791"/>
        <v>4.7</v>
      </c>
      <c r="AJ2632">
        <v>4.7</v>
      </c>
      <c r="AK2632" s="4">
        <f t="shared" si="792"/>
        <v>1.1171171601231421E-2</v>
      </c>
      <c r="AL2632">
        <f t="shared" si="793"/>
        <v>59</v>
      </c>
      <c r="AN2632">
        <v>59</v>
      </c>
      <c r="AO2632" s="4">
        <f t="shared" si="794"/>
        <v>1.85</v>
      </c>
      <c r="AQ2632">
        <v>5.3</v>
      </c>
      <c r="AR2632" s="4">
        <f t="shared" si="795"/>
        <v>28.832122999999999</v>
      </c>
      <c r="AT2632">
        <v>28.832122999999999</v>
      </c>
      <c r="AU2632">
        <v>28.832122999999999</v>
      </c>
      <c r="AV2632" s="4">
        <f t="shared" si="796"/>
        <v>5251472</v>
      </c>
      <c r="AX2632">
        <v>5251472</v>
      </c>
      <c r="AY2632">
        <v>5251472</v>
      </c>
      <c r="AZ2632" s="4">
        <f t="shared" si="797"/>
        <v>9</v>
      </c>
      <c r="BB2632">
        <v>9</v>
      </c>
      <c r="BC2632" s="4">
        <f t="shared" si="798"/>
        <v>8.9</v>
      </c>
      <c r="BE2632">
        <v>8.9</v>
      </c>
      <c r="BF2632" s="4">
        <v>0.42799999999999999</v>
      </c>
      <c r="BG2632" s="4">
        <v>9.6999999999999993</v>
      </c>
      <c r="BH2632" s="4">
        <f t="shared" si="780"/>
        <v>54.7</v>
      </c>
      <c r="BJ2632">
        <v>54.7</v>
      </c>
    </row>
    <row r="2633" spans="1:62" x14ac:dyDescent="0.25">
      <c r="A2633" s="4" t="s">
        <v>194</v>
      </c>
      <c r="B2633" s="4">
        <v>2001</v>
      </c>
      <c r="C2633" s="4">
        <v>1</v>
      </c>
      <c r="E2633" s="4">
        <f t="shared" si="781"/>
        <v>1.122058951084191E-3</v>
      </c>
      <c r="F2633">
        <v>345</v>
      </c>
      <c r="H2633" s="4">
        <f t="shared" si="782"/>
        <v>1.7536939259228994E-2</v>
      </c>
      <c r="I2633">
        <f t="shared" si="783"/>
        <v>14</v>
      </c>
      <c r="K2633">
        <v>14</v>
      </c>
      <c r="L2633" s="4">
        <v>0.95</v>
      </c>
      <c r="M2633">
        <f t="shared" si="784"/>
        <v>1.8738305035128925E-4</v>
      </c>
      <c r="O2633" s="4">
        <f t="shared" si="785"/>
        <v>2.0485748739999998</v>
      </c>
      <c r="Q2633">
        <v>2.0485748739999998</v>
      </c>
      <c r="S2633" s="4">
        <f t="shared" si="786"/>
        <v>8.675140700055771E-5</v>
      </c>
      <c r="W2633" s="4">
        <f t="shared" si="787"/>
        <v>900.625</v>
      </c>
      <c r="X2633">
        <v>1833</v>
      </c>
      <c r="Y2633" s="4">
        <v>17.100000000000001</v>
      </c>
      <c r="AB2633" s="4">
        <f t="shared" si="788"/>
        <v>22</v>
      </c>
      <c r="AC2633" s="3">
        <v>22</v>
      </c>
      <c r="AD2633" s="4">
        <f t="shared" si="789"/>
        <v>6.8798488266929797E-3</v>
      </c>
      <c r="AE2633">
        <f t="shared" si="790"/>
        <v>51</v>
      </c>
      <c r="AG2633">
        <v>51</v>
      </c>
      <c r="AH2633" s="4">
        <f t="shared" si="791"/>
        <v>4.29</v>
      </c>
      <c r="AJ2633">
        <v>4.29</v>
      </c>
      <c r="AK2633" s="4">
        <f t="shared" si="792"/>
        <v>1.8239516246512473E-4</v>
      </c>
      <c r="AL2633">
        <f t="shared" si="793"/>
        <v>5</v>
      </c>
      <c r="AN2633">
        <v>5</v>
      </c>
      <c r="AO2633" s="4">
        <f t="shared" si="794"/>
        <v>1.85</v>
      </c>
      <c r="AQ2633">
        <v>5.3</v>
      </c>
      <c r="AR2633" s="4">
        <f t="shared" si="795"/>
        <v>26.6394652</v>
      </c>
      <c r="AT2633">
        <v>26.6394652</v>
      </c>
      <c r="AU2633">
        <v>26.6394652</v>
      </c>
      <c r="AV2633" s="4">
        <f t="shared" si="796"/>
        <v>511177</v>
      </c>
      <c r="AX2633">
        <v>511177</v>
      </c>
      <c r="AY2633">
        <v>511177</v>
      </c>
      <c r="AZ2633" s="4">
        <f t="shared" si="797"/>
        <v>9.1999999999999993</v>
      </c>
      <c r="BB2633">
        <v>9.1999999999999993</v>
      </c>
      <c r="BC2633" s="4">
        <f t="shared" si="798"/>
        <v>9.1</v>
      </c>
      <c r="BE2633">
        <v>9.1</v>
      </c>
      <c r="BF2633" s="4">
        <v>0.42599999999999999</v>
      </c>
      <c r="BG2633" s="4">
        <v>9.4</v>
      </c>
      <c r="BH2633" s="4">
        <f t="shared" si="780"/>
        <v>54.6</v>
      </c>
      <c r="BJ2633">
        <v>54.6</v>
      </c>
    </row>
    <row r="2634" spans="1:62" x14ac:dyDescent="0.25">
      <c r="A2634" s="4" t="s">
        <v>194</v>
      </c>
      <c r="B2634" s="4">
        <v>2000</v>
      </c>
      <c r="C2634" s="4">
        <v>1</v>
      </c>
      <c r="E2634" s="4">
        <f t="shared" si="781"/>
        <v>1.2020024194164558E-3</v>
      </c>
      <c r="F2634">
        <v>339</v>
      </c>
      <c r="H2634" s="4">
        <f t="shared" si="782"/>
        <v>1.7536939259228994E-2</v>
      </c>
      <c r="I2634">
        <f t="shared" si="783"/>
        <v>14</v>
      </c>
      <c r="K2634">
        <v>14</v>
      </c>
      <c r="L2634" s="4">
        <v>1.1000000000000001</v>
      </c>
      <c r="M2634">
        <f t="shared" si="784"/>
        <v>1.8738238950348458E-4</v>
      </c>
      <c r="O2634" s="4">
        <f t="shared" si="785"/>
        <v>2.0296442699999999</v>
      </c>
      <c r="Q2634">
        <v>2.0296442699999999</v>
      </c>
      <c r="S2634" s="4">
        <f t="shared" si="786"/>
        <v>8.675140700055771E-5</v>
      </c>
      <c r="W2634" s="4">
        <f t="shared" si="787"/>
        <v>900.625</v>
      </c>
      <c r="X2634">
        <v>3578</v>
      </c>
      <c r="Y2634" s="4">
        <v>16.600000000000001</v>
      </c>
      <c r="AB2634" s="4">
        <f t="shared" si="788"/>
        <v>22</v>
      </c>
      <c r="AC2634" s="3">
        <v>22</v>
      </c>
      <c r="AD2634" s="4">
        <f t="shared" si="789"/>
        <v>1.2444706126722216E-2</v>
      </c>
      <c r="AE2634">
        <f t="shared" si="790"/>
        <v>63</v>
      </c>
      <c r="AG2634">
        <v>63</v>
      </c>
      <c r="AH2634" s="4">
        <f t="shared" si="791"/>
        <v>4.3499999999999996</v>
      </c>
      <c r="AJ2634">
        <v>4.3499999999999996</v>
      </c>
      <c r="AK2634" s="4">
        <f t="shared" si="792"/>
        <v>1.2929945771789072E-2</v>
      </c>
      <c r="AL2634">
        <f t="shared" si="793"/>
        <v>64</v>
      </c>
      <c r="AN2634">
        <v>64</v>
      </c>
      <c r="AO2634" s="4">
        <f t="shared" si="794"/>
        <v>1.85</v>
      </c>
      <c r="AQ2634">
        <v>5.0999999999999996</v>
      </c>
      <c r="AR2634" s="4">
        <f t="shared" si="795"/>
        <v>26.393293499999999</v>
      </c>
      <c r="AT2634">
        <v>26.393293499999999</v>
      </c>
      <c r="AU2634">
        <v>26.393293499999999</v>
      </c>
      <c r="AV2634" s="4">
        <f t="shared" si="796"/>
        <v>497367</v>
      </c>
      <c r="AX2634">
        <v>497367</v>
      </c>
      <c r="AY2634">
        <v>497367</v>
      </c>
      <c r="AZ2634" s="4">
        <f t="shared" si="797"/>
        <v>9.4</v>
      </c>
      <c r="BB2634">
        <v>9.4</v>
      </c>
      <c r="BC2634" s="4">
        <f t="shared" si="798"/>
        <v>9.3000000000000007</v>
      </c>
      <c r="BE2634">
        <v>9.3000000000000007</v>
      </c>
      <c r="BF2634" s="4">
        <v>0.42499999999999999</v>
      </c>
      <c r="BG2634" s="4">
        <v>9.3000000000000007</v>
      </c>
      <c r="BH2634" s="4">
        <f t="shared" si="780"/>
        <v>54.6</v>
      </c>
      <c r="BJ2634">
        <v>54.6</v>
      </c>
    </row>
    <row r="2635" spans="1:62" x14ac:dyDescent="0.25">
      <c r="A2635" s="4" t="s">
        <v>195</v>
      </c>
      <c r="B2635" s="4">
        <v>2015</v>
      </c>
      <c r="C2635" s="4">
        <v>1</v>
      </c>
      <c r="E2635" s="4">
        <f t="shared" si="781"/>
        <v>3.1063873842960082E-3</v>
      </c>
      <c r="F2635">
        <v>133</v>
      </c>
      <c r="H2635" s="4">
        <f t="shared" si="782"/>
        <v>1.3615888411902125E-2</v>
      </c>
      <c r="I2635">
        <f t="shared" si="783"/>
        <v>0</v>
      </c>
      <c r="K2635">
        <v>0</v>
      </c>
      <c r="M2635">
        <f t="shared" si="784"/>
        <v>1.8731145170040577E-4</v>
      </c>
      <c r="O2635" s="4">
        <f t="shared" si="785"/>
        <v>0</v>
      </c>
      <c r="Q2635">
        <v>0</v>
      </c>
      <c r="S2635" s="4">
        <f t="shared" si="786"/>
        <v>1.5804042217288962E-2</v>
      </c>
      <c r="T2635">
        <v>78</v>
      </c>
      <c r="W2635" s="4">
        <f t="shared" si="787"/>
        <v>0</v>
      </c>
      <c r="X2635">
        <v>0</v>
      </c>
      <c r="Y2635" s="4">
        <v>75.2</v>
      </c>
      <c r="AB2635" s="4">
        <f t="shared" si="788"/>
        <v>0</v>
      </c>
      <c r="AC2635" s="3">
        <v>0</v>
      </c>
      <c r="AD2635" s="4">
        <f t="shared" si="789"/>
        <v>7.4084425098822819E-5</v>
      </c>
      <c r="AE2635">
        <f t="shared" si="790"/>
        <v>8</v>
      </c>
      <c r="AG2635">
        <v>8</v>
      </c>
      <c r="AH2635" s="4" t="e">
        <f t="shared" si="791"/>
        <v>#VALUE!</v>
      </c>
      <c r="AK2635" s="4">
        <f t="shared" si="792"/>
        <v>1.5987431375253089E-2</v>
      </c>
      <c r="AL2635">
        <f t="shared" si="793"/>
        <v>78</v>
      </c>
      <c r="AN2635">
        <v>78</v>
      </c>
      <c r="AO2635" s="4">
        <f t="shared" si="794"/>
        <v>0.1</v>
      </c>
      <c r="AQ2635">
        <v>0.1</v>
      </c>
      <c r="AR2635" s="4">
        <f t="shared" si="795"/>
        <v>493.77538700000002</v>
      </c>
      <c r="AT2635">
        <v>493.77538700000002</v>
      </c>
      <c r="AU2635">
        <v>493.77538700000002</v>
      </c>
      <c r="AV2635" s="4">
        <f t="shared" si="796"/>
        <v>16364</v>
      </c>
      <c r="AX2635">
        <v>16364</v>
      </c>
      <c r="AY2635">
        <v>16364</v>
      </c>
      <c r="AZ2635" s="4">
        <f t="shared" si="797"/>
        <v>0.1</v>
      </c>
      <c r="BB2635">
        <v>0.1</v>
      </c>
      <c r="BC2635" s="4">
        <f t="shared" si="798"/>
        <v>0.1</v>
      </c>
      <c r="BE2635">
        <v>0.1</v>
      </c>
      <c r="BF2635" s="4">
        <v>0.71799999999999997</v>
      </c>
      <c r="BG2635" s="4">
        <v>14.3</v>
      </c>
      <c r="BH2635" s="4">
        <f t="shared" si="780"/>
        <v>73.5</v>
      </c>
      <c r="BJ2635">
        <v>73.5</v>
      </c>
    </row>
    <row r="2636" spans="1:62" x14ac:dyDescent="0.25">
      <c r="A2636" s="4" t="s">
        <v>195</v>
      </c>
      <c r="B2636" s="4">
        <v>2014</v>
      </c>
      <c r="C2636" s="4">
        <v>1</v>
      </c>
      <c r="E2636" s="4">
        <f t="shared" si="781"/>
        <v>3.1187972014673766E-3</v>
      </c>
      <c r="F2636">
        <v>135</v>
      </c>
      <c r="H2636" s="4">
        <f t="shared" si="782"/>
        <v>1.3615888411902125E-2</v>
      </c>
      <c r="I2636">
        <f t="shared" si="783"/>
        <v>0</v>
      </c>
      <c r="K2636">
        <v>0</v>
      </c>
      <c r="L2636" s="4">
        <v>0.01</v>
      </c>
      <c r="M2636">
        <f t="shared" si="784"/>
        <v>1.9993153694314233E-4</v>
      </c>
      <c r="O2636" s="4">
        <f t="shared" si="785"/>
        <v>565.96721730000002</v>
      </c>
      <c r="Q2636">
        <v>565.96721730000002</v>
      </c>
      <c r="S2636" s="4">
        <f t="shared" si="786"/>
        <v>2.3099390109200882E-4</v>
      </c>
      <c r="T2636">
        <v>8</v>
      </c>
      <c r="W2636" s="4">
        <f t="shared" si="787"/>
        <v>0</v>
      </c>
      <c r="X2636">
        <v>0</v>
      </c>
      <c r="Y2636" s="4">
        <v>74.8</v>
      </c>
      <c r="AB2636" s="4">
        <f t="shared" si="788"/>
        <v>0</v>
      </c>
      <c r="AC2636" s="3">
        <v>0</v>
      </c>
      <c r="AD2636" s="4">
        <f t="shared" si="789"/>
        <v>1.814401686712995E-2</v>
      </c>
      <c r="AE2636">
        <f t="shared" si="790"/>
        <v>82</v>
      </c>
      <c r="AG2636">
        <v>82</v>
      </c>
      <c r="AH2636" s="4">
        <f t="shared" si="791"/>
        <v>5.18</v>
      </c>
      <c r="AJ2636">
        <v>5.18</v>
      </c>
      <c r="AK2636" s="4">
        <f t="shared" si="792"/>
        <v>2.3082797342949095E-4</v>
      </c>
      <c r="AL2636">
        <f t="shared" si="793"/>
        <v>8</v>
      </c>
      <c r="AN2636">
        <v>8</v>
      </c>
      <c r="AO2636" s="4">
        <f t="shared" si="794"/>
        <v>0.1</v>
      </c>
      <c r="AQ2636">
        <v>0.1</v>
      </c>
      <c r="AR2636" s="4">
        <f t="shared" si="795"/>
        <v>4192.3497580000003</v>
      </c>
      <c r="AT2636">
        <v>4192.3497580000003</v>
      </c>
      <c r="AU2636">
        <v>4192.3497580000003</v>
      </c>
      <c r="AV2636" s="4">
        <f t="shared" si="796"/>
        <v>15782</v>
      </c>
      <c r="AX2636">
        <v>15782</v>
      </c>
      <c r="AY2636">
        <v>15782</v>
      </c>
      <c r="AZ2636" s="4">
        <f t="shared" si="797"/>
        <v>0.1</v>
      </c>
      <c r="BB2636">
        <v>0.1</v>
      </c>
      <c r="BC2636" s="4">
        <f t="shared" si="798"/>
        <v>0.1</v>
      </c>
      <c r="BE2636">
        <v>0.1</v>
      </c>
      <c r="BF2636" s="4">
        <v>0.71599999999999997</v>
      </c>
      <c r="BG2636" s="4">
        <v>14.3</v>
      </c>
      <c r="BH2636" s="4">
        <f t="shared" si="780"/>
        <v>73.3</v>
      </c>
      <c r="BJ2636">
        <v>73.3</v>
      </c>
    </row>
    <row r="2637" spans="1:62" x14ac:dyDescent="0.25">
      <c r="A2637" s="4" t="s">
        <v>195</v>
      </c>
      <c r="B2637" s="4">
        <v>2013</v>
      </c>
      <c r="C2637" s="4">
        <v>1</v>
      </c>
      <c r="E2637" s="4">
        <f t="shared" si="781"/>
        <v>3.1304459410745901E-3</v>
      </c>
      <c r="F2637">
        <v>137</v>
      </c>
      <c r="H2637" s="4">
        <f t="shared" si="782"/>
        <v>1.3615888411902125E-2</v>
      </c>
      <c r="I2637">
        <f t="shared" si="783"/>
        <v>0</v>
      </c>
      <c r="K2637">
        <v>0</v>
      </c>
      <c r="L2637" s="4">
        <v>0.01</v>
      </c>
      <c r="M2637">
        <f t="shared" si="784"/>
        <v>2.0008790293516712E-4</v>
      </c>
      <c r="O2637" s="4">
        <f t="shared" si="785"/>
        <v>584.94498859999999</v>
      </c>
      <c r="Q2637">
        <v>584.94498859999999</v>
      </c>
      <c r="S2637" s="4">
        <f t="shared" si="786"/>
        <v>1.5898919057260947E-2</v>
      </c>
      <c r="T2637">
        <v>82</v>
      </c>
      <c r="W2637" s="4">
        <f t="shared" si="787"/>
        <v>0</v>
      </c>
      <c r="X2637">
        <v>0</v>
      </c>
      <c r="Y2637" s="4">
        <v>74.3</v>
      </c>
      <c r="AB2637" s="4">
        <f t="shared" si="788"/>
        <v>0</v>
      </c>
      <c r="AC2637" s="3">
        <v>0</v>
      </c>
      <c r="AD2637" s="4">
        <f t="shared" si="789"/>
        <v>1.8061122648169326E-2</v>
      </c>
      <c r="AE2637">
        <f t="shared" si="790"/>
        <v>84</v>
      </c>
      <c r="AG2637">
        <v>84</v>
      </c>
      <c r="AH2637" s="4">
        <f t="shared" si="791"/>
        <v>4.9800000000000004</v>
      </c>
      <c r="AJ2637">
        <v>4.9800000000000004</v>
      </c>
      <c r="AK2637" s="4">
        <f t="shared" si="792"/>
        <v>1.6218244149303795E-2</v>
      </c>
      <c r="AL2637">
        <f t="shared" si="793"/>
        <v>82</v>
      </c>
      <c r="AN2637">
        <v>82</v>
      </c>
      <c r="AO2637" s="4">
        <f t="shared" si="794"/>
        <v>0.1</v>
      </c>
      <c r="AQ2637">
        <v>0.1</v>
      </c>
      <c r="AR2637" s="4">
        <f t="shared" si="795"/>
        <v>4266.5571739999996</v>
      </c>
      <c r="AT2637">
        <v>4266.5571739999996</v>
      </c>
      <c r="AU2637">
        <v>4266.5571739999996</v>
      </c>
      <c r="AV2637" s="4">
        <f t="shared" si="796"/>
        <v>15328</v>
      </c>
      <c r="AX2637">
        <v>15328</v>
      </c>
      <c r="AY2637">
        <v>15328</v>
      </c>
      <c r="AZ2637" s="4">
        <f t="shared" si="797"/>
        <v>0.1</v>
      </c>
      <c r="BB2637">
        <v>0.1</v>
      </c>
      <c r="BC2637" s="4">
        <f t="shared" si="798"/>
        <v>0.1</v>
      </c>
      <c r="BE2637">
        <v>0.1</v>
      </c>
      <c r="BF2637" s="4">
        <v>0.71799999999999997</v>
      </c>
      <c r="BG2637" s="4">
        <v>14.3</v>
      </c>
      <c r="BH2637" s="4">
        <f t="shared" si="780"/>
        <v>73.2</v>
      </c>
      <c r="BJ2637">
        <v>73.2</v>
      </c>
    </row>
    <row r="2638" spans="1:62" x14ac:dyDescent="0.25">
      <c r="A2638" s="4" t="s">
        <v>195</v>
      </c>
      <c r="B2638" s="4">
        <v>2012</v>
      </c>
      <c r="C2638" s="4">
        <v>1</v>
      </c>
      <c r="E2638" s="4">
        <f t="shared" si="781"/>
        <v>3.1359821080807755E-3</v>
      </c>
      <c r="F2638">
        <v>138</v>
      </c>
      <c r="H2638" s="4">
        <f t="shared" si="782"/>
        <v>1.3615888411902125E-2</v>
      </c>
      <c r="I2638">
        <f t="shared" si="783"/>
        <v>0</v>
      </c>
      <c r="K2638">
        <v>0</v>
      </c>
      <c r="L2638" s="4">
        <v>0.01</v>
      </c>
      <c r="M2638">
        <f t="shared" si="784"/>
        <v>1.8945981692129526E-4</v>
      </c>
      <c r="O2638" s="4">
        <f t="shared" si="785"/>
        <v>63.80294988</v>
      </c>
      <c r="Q2638">
        <v>63.80294988</v>
      </c>
      <c r="S2638" s="4">
        <f t="shared" si="786"/>
        <v>1.5717766712225606E-2</v>
      </c>
      <c r="T2638">
        <v>77</v>
      </c>
      <c r="W2638" s="4">
        <f t="shared" si="787"/>
        <v>0</v>
      </c>
      <c r="X2638">
        <v>0</v>
      </c>
      <c r="Y2638" s="4">
        <v>73.8</v>
      </c>
      <c r="AB2638" s="4">
        <f t="shared" si="788"/>
        <v>0</v>
      </c>
      <c r="AC2638" s="3">
        <v>0</v>
      </c>
      <c r="AD2638" s="4">
        <f t="shared" si="789"/>
        <v>1.7886371343795136E-2</v>
      </c>
      <c r="AE2638">
        <f t="shared" si="790"/>
        <v>79</v>
      </c>
      <c r="AG2638">
        <v>79</v>
      </c>
      <c r="AH2638" s="4">
        <f t="shared" si="791"/>
        <v>4.51</v>
      </c>
      <c r="AJ2638">
        <v>4.51</v>
      </c>
      <c r="AK2638" s="4">
        <f t="shared" si="792"/>
        <v>1.6034485018461959E-2</v>
      </c>
      <c r="AL2638">
        <f t="shared" si="793"/>
        <v>77</v>
      </c>
      <c r="AN2638">
        <v>77</v>
      </c>
      <c r="AO2638" s="4">
        <f t="shared" si="794"/>
        <v>0.1</v>
      </c>
      <c r="AQ2638">
        <v>0.1</v>
      </c>
      <c r="AR2638" s="4">
        <f t="shared" si="795"/>
        <v>451.542462</v>
      </c>
      <c r="AT2638">
        <v>451.542462</v>
      </c>
      <c r="AU2638">
        <v>451.542462</v>
      </c>
      <c r="AV2638" s="4">
        <f t="shared" si="796"/>
        <v>14951</v>
      </c>
      <c r="AX2638">
        <v>14951</v>
      </c>
      <c r="AY2638">
        <v>14951</v>
      </c>
      <c r="AZ2638" s="4">
        <f t="shared" si="797"/>
        <v>0.1</v>
      </c>
      <c r="BB2638">
        <v>0.1</v>
      </c>
      <c r="BC2638" s="4">
        <f t="shared" si="798"/>
        <v>0.1</v>
      </c>
      <c r="BE2638">
        <v>0.1</v>
      </c>
      <c r="BF2638" s="4">
        <v>0.71699999999999997</v>
      </c>
      <c r="BG2638" s="4">
        <v>14.4</v>
      </c>
      <c r="BH2638" s="4">
        <f t="shared" si="780"/>
        <v>73</v>
      </c>
      <c r="BJ2638">
        <v>73</v>
      </c>
    </row>
    <row r="2639" spans="1:62" x14ac:dyDescent="0.25">
      <c r="A2639" s="4" t="s">
        <v>195</v>
      </c>
      <c r="B2639" s="4">
        <v>2011</v>
      </c>
      <c r="C2639" s="4">
        <v>1</v>
      </c>
      <c r="E2639" s="4">
        <f t="shared" si="781"/>
        <v>1.5375706050567797E-3</v>
      </c>
      <c r="F2639">
        <v>14</v>
      </c>
      <c r="H2639" s="4">
        <f t="shared" si="782"/>
        <v>1.3615888411902125E-2</v>
      </c>
      <c r="I2639">
        <f t="shared" si="783"/>
        <v>0</v>
      </c>
      <c r="K2639">
        <v>0</v>
      </c>
      <c r="L2639" s="4">
        <v>0.96</v>
      </c>
      <c r="M2639">
        <f t="shared" si="784"/>
        <v>1.875565748232474E-4</v>
      </c>
      <c r="O2639" s="4">
        <f t="shared" si="785"/>
        <v>7.0339808279999998</v>
      </c>
      <c r="Q2639">
        <v>7.0339808279999998</v>
      </c>
      <c r="S2639" s="4">
        <f t="shared" si="786"/>
        <v>1.5898919057260947E-2</v>
      </c>
      <c r="T2639">
        <v>82</v>
      </c>
      <c r="W2639" s="4">
        <f t="shared" si="787"/>
        <v>0</v>
      </c>
      <c r="X2639">
        <v>0</v>
      </c>
      <c r="Y2639" s="4">
        <v>73.3</v>
      </c>
      <c r="AB2639" s="4">
        <f t="shared" si="788"/>
        <v>0</v>
      </c>
      <c r="AC2639" s="3">
        <v>0</v>
      </c>
      <c r="AD2639" s="4">
        <f t="shared" si="789"/>
        <v>1.800274858905274E-2</v>
      </c>
      <c r="AE2639">
        <f t="shared" si="790"/>
        <v>84</v>
      </c>
      <c r="AG2639">
        <v>84</v>
      </c>
      <c r="AH2639" s="4">
        <f t="shared" si="791"/>
        <v>4.5999999999999996</v>
      </c>
      <c r="AJ2639">
        <v>4.5999999999999996</v>
      </c>
      <c r="AK2639" s="4">
        <f t="shared" si="792"/>
        <v>1.6165558299231591E-2</v>
      </c>
      <c r="AL2639">
        <f t="shared" si="793"/>
        <v>82</v>
      </c>
      <c r="AN2639">
        <v>82</v>
      </c>
      <c r="AO2639" s="4">
        <f t="shared" si="794"/>
        <v>0.1</v>
      </c>
      <c r="AQ2639">
        <v>0.1</v>
      </c>
      <c r="AR2639" s="4">
        <f t="shared" si="795"/>
        <v>445.18866000000003</v>
      </c>
      <c r="AT2639">
        <v>445.18866000000003</v>
      </c>
      <c r="AU2639">
        <v>445.18866000000003</v>
      </c>
      <c r="AV2639" s="4">
        <f t="shared" si="796"/>
        <v>14577</v>
      </c>
      <c r="AX2639">
        <v>14577</v>
      </c>
      <c r="AY2639">
        <v>14577</v>
      </c>
      <c r="AZ2639" s="4">
        <f t="shared" si="797"/>
        <v>0.1</v>
      </c>
      <c r="BB2639">
        <v>0.1</v>
      </c>
      <c r="BC2639" s="4">
        <f t="shared" si="798"/>
        <v>0.1</v>
      </c>
      <c r="BE2639">
        <v>0.1</v>
      </c>
      <c r="BF2639" s="4">
        <v>0.71199999999999997</v>
      </c>
      <c r="BG2639" s="4">
        <v>14.4</v>
      </c>
      <c r="BH2639" s="4">
        <f t="shared" si="780"/>
        <v>72.900000000000006</v>
      </c>
      <c r="BJ2639">
        <v>72.900000000000006</v>
      </c>
    </row>
    <row r="2640" spans="1:62" x14ac:dyDescent="0.25">
      <c r="A2640" s="4" t="s">
        <v>195</v>
      </c>
      <c r="B2640" s="4">
        <v>2010</v>
      </c>
      <c r="C2640" s="4">
        <v>1</v>
      </c>
      <c r="E2640" s="4">
        <f t="shared" si="781"/>
        <v>3.1561811633740327E-3</v>
      </c>
      <c r="F2640">
        <v>142</v>
      </c>
      <c r="H2640" s="4">
        <f t="shared" si="782"/>
        <v>1.3615888411902125E-2</v>
      </c>
      <c r="I2640">
        <f t="shared" si="783"/>
        <v>0</v>
      </c>
      <c r="K2640">
        <v>0</v>
      </c>
      <c r="L2640" s="4">
        <v>1.24</v>
      </c>
      <c r="M2640">
        <f t="shared" si="784"/>
        <v>1.9888957557938843E-4</v>
      </c>
      <c r="O2640" s="4">
        <f t="shared" si="785"/>
        <v>471.83076679999999</v>
      </c>
      <c r="Q2640">
        <v>471.83076679999999</v>
      </c>
      <c r="S2640" s="4">
        <f t="shared" si="786"/>
        <v>1.5898919057260947E-2</v>
      </c>
      <c r="T2640">
        <v>82</v>
      </c>
      <c r="W2640" s="4">
        <f t="shared" si="787"/>
        <v>0</v>
      </c>
      <c r="X2640">
        <v>0</v>
      </c>
      <c r="Y2640" s="4">
        <v>72.7</v>
      </c>
      <c r="AB2640" s="4">
        <f t="shared" si="788"/>
        <v>0</v>
      </c>
      <c r="AC2640" s="3">
        <v>0</v>
      </c>
      <c r="AD2640" s="4">
        <f t="shared" si="789"/>
        <v>1.7972719086835814E-2</v>
      </c>
      <c r="AE2640">
        <f t="shared" si="790"/>
        <v>84</v>
      </c>
      <c r="AG2640">
        <v>84</v>
      </c>
      <c r="AH2640" s="4">
        <f t="shared" si="791"/>
        <v>4.59</v>
      </c>
      <c r="AJ2640">
        <v>4.59</v>
      </c>
      <c r="AK2640" s="4">
        <f t="shared" si="792"/>
        <v>1.6138593503986831E-2</v>
      </c>
      <c r="AL2640">
        <f t="shared" si="793"/>
        <v>82</v>
      </c>
      <c r="AN2640">
        <v>82</v>
      </c>
      <c r="AO2640" s="4">
        <f t="shared" si="794"/>
        <v>0.1</v>
      </c>
      <c r="AQ2640">
        <v>0.1</v>
      </c>
      <c r="AR2640" s="4">
        <f t="shared" si="795"/>
        <v>3547.5997499999999</v>
      </c>
      <c r="AT2640">
        <v>3547.5997499999999</v>
      </c>
      <c r="AU2640">
        <v>3547.5997499999999</v>
      </c>
      <c r="AV2640" s="4">
        <f t="shared" si="796"/>
        <v>14137</v>
      </c>
      <c r="AX2640">
        <v>14137</v>
      </c>
      <c r="AY2640">
        <v>14137</v>
      </c>
      <c r="AZ2640" s="4">
        <f t="shared" si="797"/>
        <v>0.1</v>
      </c>
      <c r="BB2640">
        <v>0.1</v>
      </c>
      <c r="BC2640" s="4">
        <f t="shared" si="798"/>
        <v>0.1</v>
      </c>
      <c r="BE2640">
        <v>0.1</v>
      </c>
      <c r="BF2640" s="4">
        <v>0.70699999999999996</v>
      </c>
      <c r="BG2640" s="4">
        <v>14.4</v>
      </c>
      <c r="BH2640" s="4">
        <f t="shared" si="780"/>
        <v>72.8</v>
      </c>
      <c r="BJ2640">
        <v>72.8</v>
      </c>
    </row>
    <row r="2641" spans="1:62" x14ac:dyDescent="0.25">
      <c r="A2641" s="4" t="s">
        <v>195</v>
      </c>
      <c r="B2641" s="4">
        <v>2009</v>
      </c>
      <c r="C2641" s="4">
        <v>1</v>
      </c>
      <c r="E2641" s="4">
        <f t="shared" si="781"/>
        <v>3.1769825506268012E-3</v>
      </c>
      <c r="F2641">
        <v>147</v>
      </c>
      <c r="H2641" s="4">
        <f t="shared" si="782"/>
        <v>1.3615888411902125E-2</v>
      </c>
      <c r="I2641">
        <f t="shared" si="783"/>
        <v>0</v>
      </c>
      <c r="K2641">
        <v>0</v>
      </c>
      <c r="L2641" s="4">
        <v>1.08</v>
      </c>
      <c r="M2641">
        <f t="shared" si="784"/>
        <v>1.874783802320927E-4</v>
      </c>
      <c r="O2641" s="4">
        <f t="shared" si="785"/>
        <v>4.7838055629999996</v>
      </c>
      <c r="Q2641">
        <v>4.7838055629999996</v>
      </c>
      <c r="S2641" s="4">
        <f t="shared" si="786"/>
        <v>1.5795062001612969E-2</v>
      </c>
      <c r="T2641">
        <v>84</v>
      </c>
      <c r="W2641" s="4">
        <f t="shared" si="787"/>
        <v>0</v>
      </c>
      <c r="X2641">
        <v>0</v>
      </c>
      <c r="Y2641" s="4">
        <v>72.099999999999994</v>
      </c>
      <c r="AB2641" s="4">
        <f t="shared" si="788"/>
        <v>0</v>
      </c>
      <c r="AC2641" s="3">
        <v>0</v>
      </c>
      <c r="AD2641" s="4">
        <f t="shared" si="789"/>
        <v>1.774541641200747E-2</v>
      </c>
      <c r="AE2641">
        <f t="shared" si="790"/>
        <v>86</v>
      </c>
      <c r="AG2641">
        <v>86</v>
      </c>
      <c r="AH2641" s="4">
        <f t="shared" si="791"/>
        <v>4.67</v>
      </c>
      <c r="AJ2641">
        <v>4.67</v>
      </c>
      <c r="AK2641" s="4">
        <f t="shared" si="792"/>
        <v>1.5989888032713936E-2</v>
      </c>
      <c r="AL2641">
        <f t="shared" si="793"/>
        <v>84</v>
      </c>
      <c r="AN2641">
        <v>84</v>
      </c>
      <c r="AO2641" s="4">
        <f t="shared" si="794"/>
        <v>0.1</v>
      </c>
      <c r="AQ2641">
        <v>0.1</v>
      </c>
      <c r="AR2641" s="4">
        <f t="shared" si="795"/>
        <v>37.846563000000003</v>
      </c>
      <c r="AT2641">
        <v>37.846563000000003</v>
      </c>
      <c r="AU2641">
        <v>37.846563000000003</v>
      </c>
      <c r="AV2641" s="4">
        <f t="shared" si="796"/>
        <v>1364</v>
      </c>
      <c r="AX2641">
        <v>1364</v>
      </c>
      <c r="AY2641">
        <v>1364</v>
      </c>
      <c r="AZ2641" s="4">
        <f t="shared" si="797"/>
        <v>0.1</v>
      </c>
      <c r="BB2641">
        <v>0.1</v>
      </c>
      <c r="BC2641" s="4">
        <f t="shared" si="798"/>
        <v>0.1</v>
      </c>
      <c r="BE2641">
        <v>0.1</v>
      </c>
      <c r="BF2641" s="4">
        <v>0.70299999999999996</v>
      </c>
      <c r="BG2641" s="4">
        <v>14.5</v>
      </c>
      <c r="BH2641" s="4">
        <f t="shared" si="780"/>
        <v>72.5</v>
      </c>
      <c r="BJ2641">
        <v>72.5</v>
      </c>
    </row>
    <row r="2642" spans="1:62" x14ac:dyDescent="0.25">
      <c r="A2642" s="4" t="s">
        <v>195</v>
      </c>
      <c r="B2642" s="4">
        <v>2008</v>
      </c>
      <c r="C2642" s="4">
        <v>1</v>
      </c>
      <c r="E2642" s="4">
        <f t="shared" si="781"/>
        <v>3.1692609843331572E-3</v>
      </c>
      <c r="F2642">
        <v>145</v>
      </c>
      <c r="H2642" s="4">
        <f t="shared" si="782"/>
        <v>1.3615888411902125E-2</v>
      </c>
      <c r="I2642">
        <f t="shared" si="783"/>
        <v>0</v>
      </c>
      <c r="K2642">
        <v>0</v>
      </c>
      <c r="L2642" s="4">
        <v>1.1000000000000001</v>
      </c>
      <c r="M2642">
        <f t="shared" si="784"/>
        <v>1.9996308751741646E-4</v>
      </c>
      <c r="O2642" s="4">
        <f t="shared" si="785"/>
        <v>569.62550350000004</v>
      </c>
      <c r="Q2642">
        <v>569.62550350000004</v>
      </c>
      <c r="S2642" s="4">
        <f t="shared" si="786"/>
        <v>1.5795062001612969E-2</v>
      </c>
      <c r="T2642">
        <v>84</v>
      </c>
      <c r="W2642" s="4">
        <f t="shared" si="787"/>
        <v>0</v>
      </c>
      <c r="X2642">
        <v>0</v>
      </c>
      <c r="Y2642" s="4">
        <v>71.5</v>
      </c>
      <c r="AB2642" s="4">
        <f t="shared" si="788"/>
        <v>0</v>
      </c>
      <c r="AC2642" s="3">
        <v>0</v>
      </c>
      <c r="AD2642" s="4">
        <f t="shared" si="789"/>
        <v>1.7379043054111525E-2</v>
      </c>
      <c r="AE2642">
        <f t="shared" si="790"/>
        <v>88</v>
      </c>
      <c r="AG2642">
        <v>88</v>
      </c>
      <c r="AH2642" s="4">
        <f t="shared" si="791"/>
        <v>5.13</v>
      </c>
      <c r="AJ2642">
        <v>5.13</v>
      </c>
      <c r="AK2642" s="4">
        <f t="shared" si="792"/>
        <v>1.5739306688919274E-2</v>
      </c>
      <c r="AL2642">
        <f t="shared" si="793"/>
        <v>86</v>
      </c>
      <c r="AN2642">
        <v>86</v>
      </c>
      <c r="AO2642" s="4">
        <f t="shared" si="794"/>
        <v>0.1</v>
      </c>
      <c r="AQ2642">
        <v>0.1</v>
      </c>
      <c r="AR2642" s="4">
        <f t="shared" si="795"/>
        <v>3392.64743</v>
      </c>
      <c r="AT2642">
        <v>3392.64743</v>
      </c>
      <c r="AU2642">
        <v>3392.64743</v>
      </c>
      <c r="AV2642" s="4">
        <f t="shared" si="796"/>
        <v>135</v>
      </c>
      <c r="AX2642">
        <v>135</v>
      </c>
      <c r="AY2642">
        <v>135</v>
      </c>
      <c r="AZ2642" s="4">
        <f t="shared" si="797"/>
        <v>0.1</v>
      </c>
      <c r="BB2642">
        <v>0.1</v>
      </c>
      <c r="BC2642" s="4">
        <f t="shared" si="798"/>
        <v>0.1</v>
      </c>
      <c r="BE2642">
        <v>0.1</v>
      </c>
      <c r="BF2642" s="4">
        <v>0.69799999999999995</v>
      </c>
      <c r="BG2642" s="4">
        <v>14.5</v>
      </c>
      <c r="BH2642" s="4">
        <f t="shared" si="780"/>
        <v>72.599999999999994</v>
      </c>
      <c r="BJ2642">
        <v>72.599999999999994</v>
      </c>
    </row>
    <row r="2643" spans="1:62" x14ac:dyDescent="0.25">
      <c r="A2643" s="4" t="s">
        <v>195</v>
      </c>
      <c r="B2643" s="4">
        <v>2007</v>
      </c>
      <c r="C2643" s="4">
        <v>1</v>
      </c>
      <c r="E2643" s="4">
        <f t="shared" si="781"/>
        <v>3.1732221201864817E-3</v>
      </c>
      <c r="F2643">
        <v>146</v>
      </c>
      <c r="H2643" s="4">
        <f t="shared" si="782"/>
        <v>1.3615888411902125E-2</v>
      </c>
      <c r="I2643">
        <f t="shared" si="783"/>
        <v>0</v>
      </c>
      <c r="K2643">
        <v>0</v>
      </c>
      <c r="L2643" s="4">
        <v>2.0499999999999998</v>
      </c>
      <c r="M2643">
        <f t="shared" si="784"/>
        <v>1.9995662065816535E-4</v>
      </c>
      <c r="O2643" s="4">
        <f t="shared" si="785"/>
        <v>568.86928130000001</v>
      </c>
      <c r="Q2643">
        <v>568.86928130000001</v>
      </c>
      <c r="S2643" s="4">
        <f t="shared" si="786"/>
        <v>1.5455016575970915E-2</v>
      </c>
      <c r="T2643">
        <v>87</v>
      </c>
      <c r="W2643" s="4">
        <f t="shared" si="787"/>
        <v>0</v>
      </c>
      <c r="X2643">
        <v>0</v>
      </c>
      <c r="Y2643" s="4">
        <v>7.8</v>
      </c>
      <c r="AB2643" s="4">
        <f t="shared" si="788"/>
        <v>0</v>
      </c>
      <c r="AC2643" s="3">
        <v>0</v>
      </c>
      <c r="AD2643" s="4">
        <f t="shared" si="789"/>
        <v>1.7349643794327112E-2</v>
      </c>
      <c r="AE2643">
        <f t="shared" si="790"/>
        <v>88</v>
      </c>
      <c r="AG2643">
        <v>88</v>
      </c>
      <c r="AH2643" s="4">
        <f t="shared" si="791"/>
        <v>5.82</v>
      </c>
      <c r="AJ2643">
        <v>5.82</v>
      </c>
      <c r="AK2643" s="4">
        <f t="shared" si="792"/>
        <v>1.5564155794199258E-2</v>
      </c>
      <c r="AL2643">
        <f t="shared" si="793"/>
        <v>87</v>
      </c>
      <c r="AN2643">
        <v>87</v>
      </c>
      <c r="AO2643" s="4">
        <f t="shared" si="794"/>
        <v>0.1</v>
      </c>
      <c r="AQ2643">
        <v>0.1</v>
      </c>
      <c r="AR2643" s="4">
        <f t="shared" si="795"/>
        <v>2932.3158830000002</v>
      </c>
      <c r="AT2643">
        <v>2932.3158830000002</v>
      </c>
      <c r="AU2643">
        <v>2932.3158830000002</v>
      </c>
      <c r="AV2643" s="4">
        <f t="shared" si="796"/>
        <v>12357</v>
      </c>
      <c r="AX2643">
        <v>12357</v>
      </c>
      <c r="AY2643">
        <v>12357</v>
      </c>
      <c r="AZ2643" s="4">
        <f t="shared" si="797"/>
        <v>0.1</v>
      </c>
      <c r="BB2643">
        <v>0.1</v>
      </c>
      <c r="BC2643" s="4">
        <f t="shared" si="798"/>
        <v>0.1</v>
      </c>
      <c r="BE2643">
        <v>0.1</v>
      </c>
      <c r="BF2643" s="4">
        <v>0.69799999999999995</v>
      </c>
      <c r="BG2643" s="4">
        <v>14.5</v>
      </c>
      <c r="BH2643" s="4">
        <f t="shared" si="780"/>
        <v>72.5</v>
      </c>
      <c r="BJ2643">
        <v>72.5</v>
      </c>
    </row>
    <row r="2644" spans="1:62" x14ac:dyDescent="0.25">
      <c r="A2644" s="4" t="s">
        <v>195</v>
      </c>
      <c r="B2644" s="4">
        <v>2006</v>
      </c>
      <c r="C2644" s="4">
        <v>1</v>
      </c>
      <c r="E2644" s="4">
        <f t="shared" si="781"/>
        <v>3.1805415507015272E-3</v>
      </c>
      <c r="F2644">
        <v>148</v>
      </c>
      <c r="H2644" s="4">
        <f t="shared" si="782"/>
        <v>1.3615888411902125E-2</v>
      </c>
      <c r="I2644">
        <f t="shared" si="783"/>
        <v>0</v>
      </c>
      <c r="K2644">
        <v>0</v>
      </c>
      <c r="L2644" s="4">
        <v>1.79</v>
      </c>
      <c r="M2644">
        <f t="shared" si="784"/>
        <v>1.9929042318165684E-4</v>
      </c>
      <c r="O2644" s="4">
        <f t="shared" si="785"/>
        <v>503.58819560000001</v>
      </c>
      <c r="Q2644">
        <v>503.58819560000001</v>
      </c>
      <c r="S2644" s="4">
        <f t="shared" si="786"/>
        <v>1.511169775295931E-2</v>
      </c>
      <c r="T2644">
        <v>89</v>
      </c>
      <c r="W2644" s="4">
        <f t="shared" si="787"/>
        <v>0</v>
      </c>
      <c r="X2644">
        <v>0</v>
      </c>
      <c r="Y2644" s="4">
        <v>7.1</v>
      </c>
      <c r="AB2644" s="4">
        <f t="shared" si="788"/>
        <v>0</v>
      </c>
      <c r="AC2644" s="3">
        <v>0</v>
      </c>
      <c r="AD2644" s="4">
        <f t="shared" si="789"/>
        <v>1.7102793010640618E-2</v>
      </c>
      <c r="AE2644">
        <f t="shared" si="790"/>
        <v>89</v>
      </c>
      <c r="AG2644">
        <v>89</v>
      </c>
      <c r="AH2644" s="4">
        <f t="shared" si="791"/>
        <v>5.61</v>
      </c>
      <c r="AJ2644">
        <v>5.61</v>
      </c>
      <c r="AK2644" s="4">
        <f t="shared" si="792"/>
        <v>1.5365829387955469E-2</v>
      </c>
      <c r="AL2644">
        <f t="shared" si="793"/>
        <v>88</v>
      </c>
      <c r="AN2644">
        <v>88</v>
      </c>
      <c r="AO2644" s="4">
        <f t="shared" si="794"/>
        <v>0.1</v>
      </c>
      <c r="AQ2644">
        <v>0.1</v>
      </c>
      <c r="AR2644" s="4">
        <f t="shared" si="795"/>
        <v>2892.5226630000002</v>
      </c>
      <c r="AT2644">
        <v>2892.5226630000002</v>
      </c>
      <c r="AU2644">
        <v>2892.5226630000002</v>
      </c>
      <c r="AV2644" s="4">
        <f t="shared" si="796"/>
        <v>11689</v>
      </c>
      <c r="AX2644">
        <v>11689</v>
      </c>
      <c r="AY2644">
        <v>11689</v>
      </c>
      <c r="AZ2644" s="4">
        <f t="shared" si="797"/>
        <v>0.1</v>
      </c>
      <c r="BB2644">
        <v>0.1</v>
      </c>
      <c r="BC2644" s="4">
        <f t="shared" si="798"/>
        <v>0.1</v>
      </c>
      <c r="BE2644">
        <v>0.1</v>
      </c>
      <c r="BF2644" s="4">
        <v>0.69499999999999995</v>
      </c>
      <c r="BG2644" s="4">
        <v>14.6</v>
      </c>
      <c r="BH2644" s="4">
        <f t="shared" si="780"/>
        <v>72.400000000000006</v>
      </c>
      <c r="BJ2644">
        <v>72.400000000000006</v>
      </c>
    </row>
    <row r="2645" spans="1:62" x14ac:dyDescent="0.25">
      <c r="A2645" s="4" t="s">
        <v>195</v>
      </c>
      <c r="B2645" s="4">
        <v>2005</v>
      </c>
      <c r="C2645" s="4">
        <v>1</v>
      </c>
      <c r="E2645" s="4">
        <f t="shared" si="781"/>
        <v>1.5526024119225249E-3</v>
      </c>
      <c r="F2645">
        <v>15</v>
      </c>
      <c r="H2645" s="4">
        <f t="shared" si="782"/>
        <v>1.3615888411902125E-2</v>
      </c>
      <c r="I2645">
        <f t="shared" si="783"/>
        <v>0</v>
      </c>
      <c r="K2645">
        <v>0</v>
      </c>
      <c r="L2645" s="4">
        <v>1.57</v>
      </c>
      <c r="M2645">
        <f t="shared" si="784"/>
        <v>2.0062454177690542E-4</v>
      </c>
      <c r="O2645" s="4">
        <f t="shared" si="785"/>
        <v>689.94402230000003</v>
      </c>
      <c r="Q2645">
        <v>689.94402230000003</v>
      </c>
      <c r="S2645" s="4">
        <f t="shared" si="786"/>
        <v>1.511169775295931E-2</v>
      </c>
      <c r="T2645">
        <v>89</v>
      </c>
      <c r="W2645" s="4">
        <f t="shared" si="787"/>
        <v>0</v>
      </c>
      <c r="X2645">
        <v>0</v>
      </c>
      <c r="Y2645" s="4">
        <v>69.400000000000006</v>
      </c>
      <c r="AB2645" s="4">
        <f t="shared" si="788"/>
        <v>0</v>
      </c>
      <c r="AC2645" s="3">
        <v>0</v>
      </c>
      <c r="AD2645" s="4">
        <f t="shared" si="789"/>
        <v>8.2005054217646769E-5</v>
      </c>
      <c r="AE2645">
        <f t="shared" si="790"/>
        <v>9</v>
      </c>
      <c r="AG2645">
        <v>9</v>
      </c>
      <c r="AH2645" s="4">
        <f t="shared" si="791"/>
        <v>6.52</v>
      </c>
      <c r="AJ2645">
        <v>6.52</v>
      </c>
      <c r="AK2645" s="4">
        <f t="shared" si="792"/>
        <v>1.5145289715037711E-2</v>
      </c>
      <c r="AL2645">
        <f t="shared" si="793"/>
        <v>89</v>
      </c>
      <c r="AN2645">
        <v>89</v>
      </c>
      <c r="AO2645" s="4">
        <f t="shared" si="794"/>
        <v>0.1</v>
      </c>
      <c r="AQ2645">
        <v>0.1</v>
      </c>
      <c r="AR2645" s="4">
        <f t="shared" si="795"/>
        <v>2594.7499899999998</v>
      </c>
      <c r="AT2645">
        <v>2594.7499899999998</v>
      </c>
      <c r="AU2645">
        <v>2594.7499899999998</v>
      </c>
      <c r="AV2645" s="4">
        <f t="shared" si="796"/>
        <v>1141</v>
      </c>
      <c r="AX2645">
        <v>1141</v>
      </c>
      <c r="AY2645">
        <v>1141</v>
      </c>
      <c r="AZ2645" s="4">
        <f t="shared" si="797"/>
        <v>0.1</v>
      </c>
      <c r="BB2645">
        <v>0.1</v>
      </c>
      <c r="BC2645" s="4">
        <f t="shared" si="798"/>
        <v>0.1</v>
      </c>
      <c r="BE2645">
        <v>0.1</v>
      </c>
      <c r="BF2645" s="4">
        <v>0.69399999999999995</v>
      </c>
      <c r="BG2645" s="4">
        <v>14.6</v>
      </c>
      <c r="BH2645" s="4">
        <f t="shared" si="780"/>
        <v>72.3</v>
      </c>
      <c r="BJ2645">
        <v>72.3</v>
      </c>
    </row>
    <row r="2646" spans="1:62" x14ac:dyDescent="0.25">
      <c r="A2646" s="4" t="s">
        <v>195</v>
      </c>
      <c r="B2646" s="4">
        <v>2004</v>
      </c>
      <c r="C2646" s="4">
        <v>1</v>
      </c>
      <c r="E2646" s="4">
        <f t="shared" si="781"/>
        <v>3.1900032950471875E-3</v>
      </c>
      <c r="F2646">
        <v>151</v>
      </c>
      <c r="H2646" s="4">
        <f t="shared" si="782"/>
        <v>1.3615888411902125E-2</v>
      </c>
      <c r="I2646">
        <f t="shared" si="783"/>
        <v>0</v>
      </c>
      <c r="K2646">
        <v>0</v>
      </c>
      <c r="L2646" s="4">
        <v>1.8</v>
      </c>
      <c r="M2646">
        <f t="shared" si="784"/>
        <v>1.9818076914827844E-4</v>
      </c>
      <c r="O2646" s="4">
        <f t="shared" si="785"/>
        <v>423.29535090000002</v>
      </c>
      <c r="Q2646">
        <v>423.29535090000002</v>
      </c>
      <c r="S2646" s="4">
        <f t="shared" si="786"/>
        <v>2.5921285339093207E-4</v>
      </c>
      <c r="T2646">
        <v>9</v>
      </c>
      <c r="W2646" s="4">
        <f t="shared" si="787"/>
        <v>0</v>
      </c>
      <c r="X2646">
        <v>0</v>
      </c>
      <c r="Y2646" s="4">
        <v>68.599999999999994</v>
      </c>
      <c r="AB2646" s="4">
        <f t="shared" si="788"/>
        <v>0</v>
      </c>
      <c r="AC2646" s="3">
        <v>0</v>
      </c>
      <c r="AD2646" s="4">
        <f t="shared" si="789"/>
        <v>1.6861688112128619E-2</v>
      </c>
      <c r="AE2646">
        <f t="shared" si="790"/>
        <v>91</v>
      </c>
      <c r="AG2646">
        <v>91</v>
      </c>
      <c r="AH2646" s="4">
        <f t="shared" si="791"/>
        <v>4.87</v>
      </c>
      <c r="AJ2646">
        <v>4.87</v>
      </c>
      <c r="AK2646" s="4">
        <f t="shared" si="792"/>
        <v>2.5888975684551941E-4</v>
      </c>
      <c r="AL2646">
        <f t="shared" si="793"/>
        <v>9</v>
      </c>
      <c r="AN2646">
        <v>9</v>
      </c>
      <c r="AO2646" s="4">
        <f t="shared" si="794"/>
        <v>0.1</v>
      </c>
      <c r="AQ2646">
        <v>0.1</v>
      </c>
      <c r="AR2646" s="4">
        <f t="shared" si="795"/>
        <v>2284.3785800000001</v>
      </c>
      <c r="AT2646">
        <v>2284.3785800000001</v>
      </c>
      <c r="AU2646">
        <v>2284.3785800000001</v>
      </c>
      <c r="AV2646" s="4">
        <f t="shared" si="796"/>
        <v>146</v>
      </c>
      <c r="AX2646">
        <v>146</v>
      </c>
      <c r="AY2646">
        <v>146</v>
      </c>
      <c r="AZ2646" s="4">
        <f t="shared" si="797"/>
        <v>0.1</v>
      </c>
      <c r="BB2646">
        <v>0.1</v>
      </c>
      <c r="BC2646" s="4">
        <f t="shared" si="798"/>
        <v>0.1</v>
      </c>
      <c r="BE2646">
        <v>0.1</v>
      </c>
      <c r="BF2646" s="4">
        <v>0.69299999999999995</v>
      </c>
      <c r="BG2646" s="4">
        <v>14.6</v>
      </c>
      <c r="BH2646" s="4">
        <f t="shared" si="780"/>
        <v>72.2</v>
      </c>
      <c r="BJ2646">
        <v>72.2</v>
      </c>
    </row>
    <row r="2647" spans="1:62" x14ac:dyDescent="0.25">
      <c r="A2647" s="4" t="s">
        <v>195</v>
      </c>
      <c r="B2647" s="4">
        <v>2003</v>
      </c>
      <c r="C2647" s="4">
        <v>1</v>
      </c>
      <c r="E2647" s="4">
        <f t="shared" si="781"/>
        <v>3.1952924154042208E-3</v>
      </c>
      <c r="F2647">
        <v>153</v>
      </c>
      <c r="H2647" s="4">
        <f t="shared" si="782"/>
        <v>1.3615888411902125E-2</v>
      </c>
      <c r="I2647">
        <f t="shared" si="783"/>
        <v>0</v>
      </c>
      <c r="K2647">
        <v>0</v>
      </c>
      <c r="L2647" s="4">
        <v>1.79</v>
      </c>
      <c r="M2647">
        <f t="shared" si="784"/>
        <v>1.8887253285767297E-4</v>
      </c>
      <c r="O2647" s="4">
        <f t="shared" si="785"/>
        <v>45.851057709999999</v>
      </c>
      <c r="Q2647">
        <v>45.851057709999999</v>
      </c>
      <c r="S2647" s="4">
        <f t="shared" si="786"/>
        <v>1.5705859584158526E-2</v>
      </c>
      <c r="T2647">
        <v>85</v>
      </c>
      <c r="W2647" s="4">
        <f t="shared" si="787"/>
        <v>0</v>
      </c>
      <c r="X2647">
        <v>0</v>
      </c>
      <c r="Y2647" s="4">
        <v>67.8</v>
      </c>
      <c r="AB2647" s="4">
        <f t="shared" si="788"/>
        <v>0</v>
      </c>
      <c r="AC2647" s="3">
        <v>0</v>
      </c>
      <c r="AD2647" s="4">
        <f t="shared" si="789"/>
        <v>1.683225477723161E-2</v>
      </c>
      <c r="AE2647">
        <f t="shared" si="790"/>
        <v>91</v>
      </c>
      <c r="AG2647">
        <v>91</v>
      </c>
      <c r="AH2647" s="4">
        <f t="shared" si="791"/>
        <v>5.9</v>
      </c>
      <c r="AJ2647">
        <v>5.9</v>
      </c>
      <c r="AK2647" s="4">
        <f t="shared" si="792"/>
        <v>2.2922103796767031E-4</v>
      </c>
      <c r="AL2647">
        <f t="shared" si="793"/>
        <v>9</v>
      </c>
      <c r="AN2647">
        <v>9</v>
      </c>
      <c r="AO2647" s="4">
        <f t="shared" si="794"/>
        <v>0.1</v>
      </c>
      <c r="AQ2647">
        <v>0.1</v>
      </c>
      <c r="AR2647" s="4">
        <f t="shared" si="795"/>
        <v>229.714718</v>
      </c>
      <c r="AT2647">
        <v>229.714718</v>
      </c>
      <c r="AU2647">
        <v>229.714718</v>
      </c>
      <c r="AV2647" s="4">
        <f t="shared" si="796"/>
        <v>99789</v>
      </c>
      <c r="AX2647">
        <v>99789</v>
      </c>
      <c r="AY2647">
        <v>99789</v>
      </c>
      <c r="AZ2647" s="4">
        <f t="shared" si="797"/>
        <v>0.1</v>
      </c>
      <c r="BB2647">
        <v>0.1</v>
      </c>
      <c r="BC2647" s="4">
        <f t="shared" si="798"/>
        <v>0.1</v>
      </c>
      <c r="BE2647">
        <v>0.1</v>
      </c>
      <c r="BF2647" s="4">
        <v>0.68300000000000005</v>
      </c>
      <c r="BG2647" s="4">
        <v>13.7</v>
      </c>
      <c r="BH2647" s="4">
        <f t="shared" si="780"/>
        <v>72</v>
      </c>
      <c r="BJ2647">
        <v>72</v>
      </c>
    </row>
    <row r="2648" spans="1:62" x14ac:dyDescent="0.25">
      <c r="A2648" s="4" t="s">
        <v>195</v>
      </c>
      <c r="B2648" s="4">
        <v>2002</v>
      </c>
      <c r="C2648" s="4">
        <v>1</v>
      </c>
      <c r="E2648" s="4">
        <f t="shared" si="781"/>
        <v>3.1997617014272377E-3</v>
      </c>
      <c r="F2648">
        <v>155</v>
      </c>
      <c r="H2648" s="4">
        <f t="shared" si="782"/>
        <v>1.3615888411902125E-2</v>
      </c>
      <c r="I2648">
        <f t="shared" si="783"/>
        <v>0</v>
      </c>
      <c r="K2648">
        <v>0</v>
      </c>
      <c r="L2648" s="4">
        <v>1.51</v>
      </c>
      <c r="M2648">
        <f t="shared" si="784"/>
        <v>1.9609805239083667E-4</v>
      </c>
      <c r="O2648" s="4">
        <f t="shared" si="785"/>
        <v>310.82033819999998</v>
      </c>
      <c r="Q2648">
        <v>310.82033819999998</v>
      </c>
      <c r="S2648" s="4">
        <f t="shared" si="786"/>
        <v>1.5294555671065845E-2</v>
      </c>
      <c r="T2648">
        <v>88</v>
      </c>
      <c r="W2648" s="4">
        <f t="shared" si="787"/>
        <v>0</v>
      </c>
      <c r="X2648">
        <v>0</v>
      </c>
      <c r="Y2648" s="4">
        <v>67</v>
      </c>
      <c r="AB2648" s="4">
        <f t="shared" si="788"/>
        <v>0</v>
      </c>
      <c r="AC2648" s="3">
        <v>0</v>
      </c>
      <c r="AD2648" s="4">
        <f t="shared" si="789"/>
        <v>1.8011008271926105E-2</v>
      </c>
      <c r="AE2648">
        <f t="shared" si="790"/>
        <v>85</v>
      </c>
      <c r="AG2648">
        <v>85</v>
      </c>
      <c r="AH2648" s="4">
        <f t="shared" si="791"/>
        <v>5.3</v>
      </c>
      <c r="AJ2648">
        <v>5.3</v>
      </c>
      <c r="AK2648" s="4">
        <f t="shared" si="792"/>
        <v>1.6306013797444268E-2</v>
      </c>
      <c r="AL2648">
        <f t="shared" si="793"/>
        <v>84</v>
      </c>
      <c r="AN2648">
        <v>84</v>
      </c>
      <c r="AO2648" s="4">
        <f t="shared" si="794"/>
        <v>0.1</v>
      </c>
      <c r="AQ2648">
        <v>0.1</v>
      </c>
      <c r="AR2648" s="4">
        <f t="shared" si="795"/>
        <v>1842.4442100000001</v>
      </c>
      <c r="AT2648">
        <v>1842.4442100000001</v>
      </c>
      <c r="AU2648">
        <v>1842.4442100000001</v>
      </c>
      <c r="AV2648" s="4">
        <f t="shared" si="796"/>
        <v>99184</v>
      </c>
      <c r="AX2648">
        <v>99184</v>
      </c>
      <c r="AY2648">
        <v>99184</v>
      </c>
      <c r="AZ2648" s="4">
        <f t="shared" si="797"/>
        <v>0.1</v>
      </c>
      <c r="BB2648">
        <v>0.1</v>
      </c>
      <c r="BC2648" s="4">
        <f t="shared" si="798"/>
        <v>0.1</v>
      </c>
      <c r="BE2648">
        <v>0.1</v>
      </c>
      <c r="BF2648" s="4">
        <v>0.67900000000000005</v>
      </c>
      <c r="BG2648" s="4">
        <v>13.5</v>
      </c>
      <c r="BH2648" s="4">
        <f t="shared" si="780"/>
        <v>71.900000000000006</v>
      </c>
      <c r="BJ2648">
        <v>71.900000000000006</v>
      </c>
    </row>
    <row r="2649" spans="1:62" x14ac:dyDescent="0.25">
      <c r="A2649" s="4" t="s">
        <v>195</v>
      </c>
      <c r="B2649" s="4">
        <v>2001</v>
      </c>
      <c r="C2649" s="4">
        <v>1</v>
      </c>
      <c r="E2649" s="4">
        <f t="shared" si="781"/>
        <v>3.2034076906723606E-3</v>
      </c>
      <c r="F2649">
        <v>157</v>
      </c>
      <c r="H2649" s="4">
        <f t="shared" si="782"/>
        <v>1.3615888411902125E-2</v>
      </c>
      <c r="I2649">
        <f t="shared" si="783"/>
        <v>0</v>
      </c>
      <c r="K2649">
        <v>0</v>
      </c>
      <c r="L2649" s="4">
        <v>1.35</v>
      </c>
      <c r="M2649">
        <f t="shared" si="784"/>
        <v>1.9649817704594613E-4</v>
      </c>
      <c r="O2649" s="4">
        <f t="shared" si="785"/>
        <v>330.10073940000001</v>
      </c>
      <c r="Q2649">
        <v>330.10073940000001</v>
      </c>
      <c r="S2649" s="4">
        <f t="shared" si="786"/>
        <v>1.4682265089018029E-2</v>
      </c>
      <c r="T2649">
        <v>91</v>
      </c>
      <c r="W2649" s="4">
        <f t="shared" si="787"/>
        <v>4</v>
      </c>
      <c r="X2649">
        <v>4</v>
      </c>
      <c r="Y2649" s="4">
        <v>66.2</v>
      </c>
      <c r="AB2649" s="4">
        <f t="shared" si="788"/>
        <v>0</v>
      </c>
      <c r="AC2649" s="3">
        <v>0</v>
      </c>
      <c r="AD2649" s="4">
        <f t="shared" si="789"/>
        <v>1.6775963698369725E-2</v>
      </c>
      <c r="AE2649">
        <f t="shared" si="790"/>
        <v>91</v>
      </c>
      <c r="AG2649">
        <v>91</v>
      </c>
      <c r="AH2649" s="4">
        <f t="shared" si="791"/>
        <v>5.66</v>
      </c>
      <c r="AJ2649">
        <v>5.66</v>
      </c>
      <c r="AK2649" s="4">
        <f t="shared" si="792"/>
        <v>1.5546693328593909E-2</v>
      </c>
      <c r="AL2649">
        <f t="shared" si="793"/>
        <v>89</v>
      </c>
      <c r="AN2649">
        <v>89</v>
      </c>
      <c r="AO2649" s="4">
        <f t="shared" si="794"/>
        <v>0.1</v>
      </c>
      <c r="AQ2649">
        <v>0.1</v>
      </c>
      <c r="AR2649" s="4">
        <f t="shared" si="795"/>
        <v>1837.9773909999999</v>
      </c>
      <c r="AT2649">
        <v>1837.9773909999999</v>
      </c>
      <c r="AU2649">
        <v>1837.9773909999999</v>
      </c>
      <c r="AV2649" s="4">
        <f t="shared" si="796"/>
        <v>98611</v>
      </c>
      <c r="AX2649">
        <v>98611</v>
      </c>
      <c r="AY2649">
        <v>98611</v>
      </c>
      <c r="AZ2649" s="4">
        <f t="shared" si="797"/>
        <v>0.1</v>
      </c>
      <c r="BB2649">
        <v>0.1</v>
      </c>
      <c r="BC2649" s="4">
        <f t="shared" si="798"/>
        <v>0.1</v>
      </c>
      <c r="BE2649">
        <v>0.1</v>
      </c>
      <c r="BF2649" s="4">
        <v>0.67400000000000004</v>
      </c>
      <c r="BG2649" s="4">
        <v>13.2</v>
      </c>
      <c r="BH2649" s="4">
        <f t="shared" si="780"/>
        <v>71.8</v>
      </c>
      <c r="BJ2649">
        <v>71.8</v>
      </c>
    </row>
    <row r="2650" spans="1:62" x14ac:dyDescent="0.25">
      <c r="A2650" s="4" t="s">
        <v>195</v>
      </c>
      <c r="B2650" s="4">
        <v>2000</v>
      </c>
      <c r="C2650" s="4">
        <v>1</v>
      </c>
      <c r="E2650" s="4">
        <f t="shared" si="781"/>
        <v>3.2049210406344562E-3</v>
      </c>
      <c r="F2650">
        <v>158</v>
      </c>
      <c r="H2650" s="4">
        <f t="shared" si="782"/>
        <v>1.3615888411902125E-2</v>
      </c>
      <c r="I2650">
        <f t="shared" si="783"/>
        <v>0</v>
      </c>
      <c r="K2650">
        <v>0</v>
      </c>
      <c r="L2650" s="4">
        <v>1.24</v>
      </c>
      <c r="M2650">
        <f t="shared" si="784"/>
        <v>1.8869456176331826E-4</v>
      </c>
      <c r="O2650" s="4">
        <f t="shared" si="785"/>
        <v>40.491288969999999</v>
      </c>
      <c r="Q2650">
        <v>40.491288969999999</v>
      </c>
      <c r="S2650" s="4">
        <f t="shared" si="786"/>
        <v>1.4174537003913691E-2</v>
      </c>
      <c r="T2650">
        <v>93</v>
      </c>
      <c r="W2650" s="4">
        <f t="shared" si="787"/>
        <v>0</v>
      </c>
      <c r="X2650">
        <v>0</v>
      </c>
      <c r="Y2650" s="4">
        <v>65.5</v>
      </c>
      <c r="AB2650" s="4">
        <f t="shared" si="788"/>
        <v>0</v>
      </c>
      <c r="AC2650" s="3">
        <v>0</v>
      </c>
      <c r="AD2650" s="4">
        <f t="shared" si="789"/>
        <v>1.6746368514457276E-2</v>
      </c>
      <c r="AE2650">
        <f t="shared" si="790"/>
        <v>91</v>
      </c>
      <c r="AG2650">
        <v>91</v>
      </c>
      <c r="AH2650" s="4">
        <f t="shared" si="791"/>
        <v>4.75</v>
      </c>
      <c r="AJ2650">
        <v>4.75</v>
      </c>
      <c r="AK2650" s="4">
        <f t="shared" si="792"/>
        <v>1.5057733446331075E-2</v>
      </c>
      <c r="AL2650">
        <f t="shared" si="793"/>
        <v>91</v>
      </c>
      <c r="AN2650">
        <v>91</v>
      </c>
      <c r="AO2650" s="4">
        <f t="shared" si="794"/>
        <v>0.1</v>
      </c>
      <c r="AQ2650">
        <v>0.1</v>
      </c>
      <c r="AR2650" s="4">
        <f t="shared" si="795"/>
        <v>263.27235999999999</v>
      </c>
      <c r="AT2650">
        <v>263.27235999999999</v>
      </c>
      <c r="AU2650">
        <v>263.27235999999999</v>
      </c>
      <c r="AV2650" s="4">
        <f t="shared" si="796"/>
        <v>9882</v>
      </c>
      <c r="AX2650">
        <v>9882</v>
      </c>
      <c r="AY2650">
        <v>9882</v>
      </c>
      <c r="AZ2650" s="4">
        <f t="shared" si="797"/>
        <v>0.1</v>
      </c>
      <c r="BB2650">
        <v>0.1</v>
      </c>
      <c r="BC2650" s="4">
        <f t="shared" si="798"/>
        <v>0.1</v>
      </c>
      <c r="BE2650">
        <v>0.1</v>
      </c>
      <c r="BF2650" s="4">
        <v>0.67600000000000005</v>
      </c>
      <c r="BG2650" s="4">
        <v>13.7</v>
      </c>
      <c r="BH2650" s="4">
        <f t="shared" si="780"/>
        <v>71.599999999999994</v>
      </c>
      <c r="BJ2650">
        <v>71.599999999999994</v>
      </c>
    </row>
    <row r="2651" spans="1:62" x14ac:dyDescent="0.25">
      <c r="A2651" s="4" t="s">
        <v>196</v>
      </c>
      <c r="B2651" s="4">
        <v>2015</v>
      </c>
      <c r="C2651" s="4">
        <v>1</v>
      </c>
      <c r="E2651" s="4">
        <f t="shared" si="781"/>
        <v>1.5828009310702893E-3</v>
      </c>
      <c r="F2651">
        <v>17</v>
      </c>
      <c r="H2651" s="4">
        <f t="shared" si="782"/>
        <v>1.3615888411902125E-2</v>
      </c>
      <c r="I2651">
        <f t="shared" si="783"/>
        <v>0</v>
      </c>
      <c r="K2651">
        <v>0</v>
      </c>
      <c r="M2651">
        <f t="shared" si="784"/>
        <v>1.8731145170040577E-4</v>
      </c>
      <c r="O2651" s="4">
        <f t="shared" si="785"/>
        <v>0</v>
      </c>
      <c r="Q2651">
        <v>0</v>
      </c>
      <c r="S2651" s="4">
        <f t="shared" si="786"/>
        <v>2.5921285339093207E-4</v>
      </c>
      <c r="T2651">
        <v>9</v>
      </c>
      <c r="W2651" s="4">
        <f t="shared" si="787"/>
        <v>0</v>
      </c>
      <c r="X2651">
        <v>0</v>
      </c>
      <c r="Y2651" s="4">
        <v>47.1</v>
      </c>
      <c r="AB2651" s="4">
        <f t="shared" si="788"/>
        <v>0</v>
      </c>
      <c r="AC2651" s="3">
        <v>0</v>
      </c>
      <c r="AD2651" s="4">
        <f t="shared" si="789"/>
        <v>1.7469308365497999E-2</v>
      </c>
      <c r="AE2651">
        <f t="shared" si="790"/>
        <v>88</v>
      </c>
      <c r="AG2651">
        <v>88</v>
      </c>
      <c r="AH2651" s="4" t="e">
        <f t="shared" si="791"/>
        <v>#VALUE!</v>
      </c>
      <c r="AK2651" s="4">
        <f t="shared" si="792"/>
        <v>1.3532912828393574E-2</v>
      </c>
      <c r="AL2651">
        <f t="shared" si="793"/>
        <v>96</v>
      </c>
      <c r="AN2651">
        <v>96</v>
      </c>
      <c r="AO2651" s="4">
        <f t="shared" si="794"/>
        <v>0.3</v>
      </c>
      <c r="AQ2651">
        <v>0.3</v>
      </c>
      <c r="AR2651" s="4">
        <f t="shared" si="795"/>
        <v>10972.078698625</v>
      </c>
      <c r="AT2651">
        <v>17321.833729999998</v>
      </c>
      <c r="AU2651">
        <v>17321.833729999998</v>
      </c>
      <c r="AV2651" s="4">
        <f t="shared" si="796"/>
        <v>13692</v>
      </c>
      <c r="AX2651">
        <v>13692</v>
      </c>
      <c r="AY2651">
        <v>13692</v>
      </c>
      <c r="AZ2651" s="4">
        <f t="shared" si="797"/>
        <v>5.7</v>
      </c>
      <c r="BB2651">
        <v>5.7</v>
      </c>
      <c r="BC2651" s="4">
        <f t="shared" si="798"/>
        <v>5.9</v>
      </c>
      <c r="BE2651">
        <v>5.9</v>
      </c>
      <c r="BF2651" s="4">
        <v>0.77900000000000003</v>
      </c>
      <c r="BG2651" s="4">
        <v>12.7</v>
      </c>
      <c r="BH2651" s="4">
        <f t="shared" si="780"/>
        <v>71.2</v>
      </c>
      <c r="BJ2651">
        <v>71.2</v>
      </c>
    </row>
    <row r="2652" spans="1:62" x14ac:dyDescent="0.25">
      <c r="A2652" s="4" t="s">
        <v>196</v>
      </c>
      <c r="B2652" s="4">
        <v>2014</v>
      </c>
      <c r="C2652" s="4">
        <v>1</v>
      </c>
      <c r="E2652" s="4">
        <f t="shared" si="781"/>
        <v>3.2057206476682689E-3</v>
      </c>
      <c r="F2652">
        <v>171</v>
      </c>
      <c r="H2652" s="4">
        <f t="shared" si="782"/>
        <v>1.3615888411902125E-2</v>
      </c>
      <c r="I2652">
        <f t="shared" si="783"/>
        <v>0</v>
      </c>
      <c r="K2652">
        <v>0</v>
      </c>
      <c r="L2652" s="4">
        <v>6.94</v>
      </c>
      <c r="M2652">
        <f t="shared" si="784"/>
        <v>1.8351983581462862E-4</v>
      </c>
      <c r="O2652" s="4">
        <f t="shared" si="785"/>
        <v>1096.807346997125</v>
      </c>
      <c r="Q2652">
        <v>1578.872339</v>
      </c>
      <c r="S2652" s="4">
        <f t="shared" si="786"/>
        <v>1.4437648664183886E-2</v>
      </c>
      <c r="T2652">
        <v>92</v>
      </c>
      <c r="W2652" s="4">
        <f t="shared" si="787"/>
        <v>0</v>
      </c>
      <c r="X2652">
        <v>0</v>
      </c>
      <c r="Y2652" s="4">
        <v>46</v>
      </c>
      <c r="AB2652" s="4">
        <f t="shared" si="788"/>
        <v>0</v>
      </c>
      <c r="AC2652" s="3">
        <v>0</v>
      </c>
      <c r="AD2652" s="4">
        <f t="shared" si="789"/>
        <v>1.5678664067130869E-2</v>
      </c>
      <c r="AE2652">
        <f t="shared" si="790"/>
        <v>94</v>
      </c>
      <c r="AG2652">
        <v>94</v>
      </c>
      <c r="AH2652" s="4">
        <f t="shared" si="791"/>
        <v>5.93</v>
      </c>
      <c r="AJ2652">
        <v>5.93</v>
      </c>
      <c r="AK2652" s="4">
        <f t="shared" si="792"/>
        <v>1.4741247395878973E-2</v>
      </c>
      <c r="AL2652">
        <f t="shared" si="793"/>
        <v>92</v>
      </c>
      <c r="AN2652">
        <v>92</v>
      </c>
      <c r="AO2652" s="4">
        <f t="shared" si="794"/>
        <v>0.3</v>
      </c>
      <c r="AQ2652">
        <v>0.3</v>
      </c>
      <c r="AR2652" s="4">
        <f t="shared" si="795"/>
        <v>10972.078698625</v>
      </c>
      <c r="AT2652">
        <v>19325.242829999999</v>
      </c>
      <c r="AU2652">
        <v>19325.242829999999</v>
      </c>
      <c r="AV2652" s="4">
        <f t="shared" si="796"/>
        <v>1354493</v>
      </c>
      <c r="AX2652">
        <v>1354493</v>
      </c>
      <c r="AY2652">
        <v>1354493</v>
      </c>
      <c r="AZ2652" s="4">
        <f t="shared" si="797"/>
        <v>5.8</v>
      </c>
      <c r="BB2652">
        <v>5.8</v>
      </c>
      <c r="BC2652" s="4">
        <f t="shared" si="798"/>
        <v>6</v>
      </c>
      <c r="BE2652">
        <v>6</v>
      </c>
      <c r="BF2652" s="4">
        <v>0.77800000000000002</v>
      </c>
      <c r="BG2652" s="4">
        <v>12.7</v>
      </c>
      <c r="BH2652" s="4">
        <f t="shared" si="780"/>
        <v>71.099999999999994</v>
      </c>
      <c r="BJ2652">
        <v>71.099999999999994</v>
      </c>
    </row>
    <row r="2653" spans="1:62" x14ac:dyDescent="0.25">
      <c r="A2653" s="4" t="s">
        <v>196</v>
      </c>
      <c r="B2653" s="4">
        <v>2013</v>
      </c>
      <c r="C2653" s="4">
        <v>1</v>
      </c>
      <c r="E2653" s="4">
        <f t="shared" si="781"/>
        <v>3.2043298962112633E-3</v>
      </c>
      <c r="F2653">
        <v>172</v>
      </c>
      <c r="H2653" s="4">
        <f t="shared" si="782"/>
        <v>1.3615888411902125E-2</v>
      </c>
      <c r="I2653">
        <f t="shared" si="783"/>
        <v>0</v>
      </c>
      <c r="K2653">
        <v>0</v>
      </c>
      <c r="L2653" s="4">
        <v>6.71</v>
      </c>
      <c r="M2653">
        <f t="shared" si="784"/>
        <v>1.9257398236390583E-4</v>
      </c>
      <c r="O2653" s="4">
        <f t="shared" si="785"/>
        <v>167.2657906</v>
      </c>
      <c r="Q2653">
        <v>167.2657906</v>
      </c>
      <c r="S2653" s="4">
        <f t="shared" si="786"/>
        <v>1.4437648664183886E-2</v>
      </c>
      <c r="T2653">
        <v>92</v>
      </c>
      <c r="W2653" s="4">
        <f t="shared" si="787"/>
        <v>0</v>
      </c>
      <c r="X2653">
        <v>0</v>
      </c>
      <c r="Y2653" s="4">
        <v>45</v>
      </c>
      <c r="AB2653" s="4">
        <f t="shared" si="788"/>
        <v>0</v>
      </c>
      <c r="AC2653" s="3">
        <v>0</v>
      </c>
      <c r="AD2653" s="4">
        <f t="shared" si="789"/>
        <v>1.5649245703449204E-2</v>
      </c>
      <c r="AE2653">
        <f t="shared" si="790"/>
        <v>94</v>
      </c>
      <c r="AG2653">
        <v>94</v>
      </c>
      <c r="AH2653" s="4">
        <f t="shared" si="791"/>
        <v>5.98</v>
      </c>
      <c r="AJ2653">
        <v>5.98</v>
      </c>
      <c r="AK2653" s="4">
        <f t="shared" si="792"/>
        <v>1.4714498249041313E-2</v>
      </c>
      <c r="AL2653">
        <f t="shared" si="793"/>
        <v>92</v>
      </c>
      <c r="AN2653">
        <v>92</v>
      </c>
      <c r="AO2653" s="4">
        <f t="shared" si="794"/>
        <v>0.3</v>
      </c>
      <c r="AQ2653">
        <v>0.3</v>
      </c>
      <c r="AR2653" s="4">
        <f t="shared" si="795"/>
        <v>1967.8328300000001</v>
      </c>
      <c r="AT2653">
        <v>1967.8328300000001</v>
      </c>
      <c r="AU2653">
        <v>1967.8328300000001</v>
      </c>
      <c r="AV2653" s="4">
        <f t="shared" si="796"/>
        <v>1348248</v>
      </c>
      <c r="AX2653">
        <v>1348248</v>
      </c>
      <c r="AY2653">
        <v>1348248</v>
      </c>
      <c r="AZ2653" s="4">
        <f t="shared" si="797"/>
        <v>5.8</v>
      </c>
      <c r="BB2653">
        <v>5.8</v>
      </c>
      <c r="BC2653" s="4">
        <f t="shared" si="798"/>
        <v>6</v>
      </c>
      <c r="BE2653">
        <v>6</v>
      </c>
      <c r="BF2653" s="4">
        <v>0.77300000000000002</v>
      </c>
      <c r="BG2653" s="4">
        <v>12.7</v>
      </c>
      <c r="BH2653" s="4">
        <f t="shared" si="780"/>
        <v>71</v>
      </c>
      <c r="BJ2653">
        <v>71</v>
      </c>
    </row>
    <row r="2654" spans="1:62" x14ac:dyDescent="0.25">
      <c r="A2654" s="4" t="s">
        <v>196</v>
      </c>
      <c r="B2654" s="4">
        <v>2012</v>
      </c>
      <c r="C2654" s="4">
        <v>1</v>
      </c>
      <c r="E2654" s="4">
        <f t="shared" si="781"/>
        <v>3.2009285437118117E-3</v>
      </c>
      <c r="F2654">
        <v>174</v>
      </c>
      <c r="H2654" s="4">
        <f t="shared" si="782"/>
        <v>1.3615888411902125E-2</v>
      </c>
      <c r="I2654">
        <f t="shared" si="783"/>
        <v>0</v>
      </c>
      <c r="K2654">
        <v>0</v>
      </c>
      <c r="L2654" s="4">
        <v>6.7</v>
      </c>
      <c r="M2654">
        <f t="shared" si="784"/>
        <v>1.8696891086166238E-4</v>
      </c>
      <c r="O2654" s="4">
        <f t="shared" si="785"/>
        <v>1096.807346997125</v>
      </c>
      <c r="Q2654">
        <v>1486.236406</v>
      </c>
      <c r="S2654" s="4">
        <f t="shared" si="786"/>
        <v>1.4437648664183886E-2</v>
      </c>
      <c r="T2654">
        <v>92</v>
      </c>
      <c r="W2654" s="4">
        <f t="shared" si="787"/>
        <v>0</v>
      </c>
      <c r="X2654">
        <v>0</v>
      </c>
      <c r="Y2654" s="4">
        <v>44</v>
      </c>
      <c r="AB2654" s="4">
        <f t="shared" si="788"/>
        <v>0</v>
      </c>
      <c r="AC2654" s="3">
        <v>0</v>
      </c>
      <c r="AD2654" s="4">
        <f t="shared" si="789"/>
        <v>1.6628306733181959E-2</v>
      </c>
      <c r="AE2654">
        <f t="shared" si="790"/>
        <v>91</v>
      </c>
      <c r="AG2654">
        <v>91</v>
      </c>
      <c r="AH2654" s="4">
        <f t="shared" si="791"/>
        <v>5.78</v>
      </c>
      <c r="AJ2654">
        <v>5.78</v>
      </c>
      <c r="AK2654" s="4">
        <f t="shared" si="792"/>
        <v>1.4687695365098556E-2</v>
      </c>
      <c r="AL2654">
        <f t="shared" si="793"/>
        <v>92</v>
      </c>
      <c r="AN2654">
        <v>92</v>
      </c>
      <c r="AO2654" s="4">
        <f t="shared" si="794"/>
        <v>0.4</v>
      </c>
      <c r="AQ2654">
        <v>0.4</v>
      </c>
      <c r="AR2654" s="4">
        <f t="shared" si="795"/>
        <v>10972.078698625</v>
      </c>
      <c r="AT2654">
        <v>19152.530999999999</v>
      </c>
      <c r="AU2654">
        <v>19152.530999999999</v>
      </c>
      <c r="AV2654" s="4">
        <f t="shared" si="796"/>
        <v>1341588</v>
      </c>
      <c r="AX2654">
        <v>1341588</v>
      </c>
      <c r="AY2654">
        <v>1341588</v>
      </c>
      <c r="AZ2654" s="4">
        <f t="shared" si="797"/>
        <v>5.9</v>
      </c>
      <c r="BB2654">
        <v>5.9</v>
      </c>
      <c r="BC2654" s="4">
        <f t="shared" si="798"/>
        <v>6.1</v>
      </c>
      <c r="BE2654">
        <v>6.1</v>
      </c>
      <c r="BF2654" s="4">
        <v>0.77200000000000002</v>
      </c>
      <c r="BG2654" s="4">
        <v>12.6</v>
      </c>
      <c r="BH2654" s="4">
        <f t="shared" si="780"/>
        <v>78</v>
      </c>
      <c r="BJ2654">
        <v>78</v>
      </c>
    </row>
    <row r="2655" spans="1:62" x14ac:dyDescent="0.25">
      <c r="A2655" s="4" t="s">
        <v>196</v>
      </c>
      <c r="B2655" s="4">
        <v>2011</v>
      </c>
      <c r="C2655" s="4">
        <v>1</v>
      </c>
      <c r="E2655" s="4">
        <f t="shared" si="781"/>
        <v>3.1967029899265384E-3</v>
      </c>
      <c r="F2655">
        <v>176</v>
      </c>
      <c r="H2655" s="4">
        <f t="shared" si="782"/>
        <v>1.3615888411902125E-2</v>
      </c>
      <c r="I2655">
        <f t="shared" si="783"/>
        <v>0</v>
      </c>
      <c r="K2655">
        <v>0</v>
      </c>
      <c r="L2655" s="4">
        <v>6.5</v>
      </c>
      <c r="M2655">
        <f t="shared" si="784"/>
        <v>1.9194297321316678E-4</v>
      </c>
      <c r="O2655" s="4">
        <f t="shared" si="785"/>
        <v>144.9850711</v>
      </c>
      <c r="Q2655">
        <v>144.9850711</v>
      </c>
      <c r="S2655" s="4">
        <f t="shared" si="786"/>
        <v>2.5921285339093207E-4</v>
      </c>
      <c r="T2655">
        <v>9</v>
      </c>
      <c r="W2655" s="4">
        <f t="shared" si="787"/>
        <v>0</v>
      </c>
      <c r="X2655">
        <v>0</v>
      </c>
      <c r="Y2655" s="4">
        <v>43</v>
      </c>
      <c r="AB2655" s="4">
        <f t="shared" si="788"/>
        <v>0</v>
      </c>
      <c r="AC2655" s="3">
        <v>0</v>
      </c>
      <c r="AD2655" s="4">
        <f t="shared" si="789"/>
        <v>1.6598426157249799E-2</v>
      </c>
      <c r="AE2655">
        <f t="shared" si="790"/>
        <v>91</v>
      </c>
      <c r="AG2655">
        <v>91</v>
      </c>
      <c r="AH2655" s="4">
        <f t="shared" si="791"/>
        <v>5.6</v>
      </c>
      <c r="AJ2655">
        <v>5.6</v>
      </c>
      <c r="AK2655" s="4">
        <f t="shared" si="792"/>
        <v>2.2359594057251326E-4</v>
      </c>
      <c r="AL2655">
        <f t="shared" si="793"/>
        <v>9</v>
      </c>
      <c r="AN2655">
        <v>9</v>
      </c>
      <c r="AO2655" s="4">
        <f t="shared" si="794"/>
        <v>0.4</v>
      </c>
      <c r="AQ2655">
        <v>0.4</v>
      </c>
      <c r="AR2655" s="4">
        <f t="shared" si="795"/>
        <v>1953.9766999999999</v>
      </c>
      <c r="AT2655">
        <v>1953.9766999999999</v>
      </c>
      <c r="AU2655">
        <v>1953.9766999999999</v>
      </c>
      <c r="AV2655" s="4">
        <f t="shared" si="796"/>
        <v>1334788</v>
      </c>
      <c r="AX2655">
        <v>1334788</v>
      </c>
      <c r="AY2655">
        <v>1334788</v>
      </c>
      <c r="AZ2655" s="4">
        <f t="shared" si="797"/>
        <v>5.9</v>
      </c>
      <c r="BB2655">
        <v>5.9</v>
      </c>
      <c r="BC2655" s="4">
        <f t="shared" si="798"/>
        <v>6.2</v>
      </c>
      <c r="BE2655">
        <v>6.2</v>
      </c>
      <c r="BF2655" s="4">
        <v>0.77400000000000002</v>
      </c>
      <c r="BG2655" s="4">
        <v>12.6</v>
      </c>
      <c r="BH2655" s="4">
        <f t="shared" si="780"/>
        <v>76</v>
      </c>
      <c r="BJ2655">
        <v>76</v>
      </c>
    </row>
    <row r="2656" spans="1:62" x14ac:dyDescent="0.25">
      <c r="A2656" s="4" t="s">
        <v>196</v>
      </c>
      <c r="B2656" s="4">
        <v>2010</v>
      </c>
      <c r="C2656" s="4">
        <v>1</v>
      </c>
      <c r="E2656" s="4">
        <f t="shared" si="781"/>
        <v>3.1888266178552393E-3</v>
      </c>
      <c r="F2656">
        <v>179</v>
      </c>
      <c r="H2656" s="4">
        <f t="shared" si="782"/>
        <v>1.3615888411902125E-2</v>
      </c>
      <c r="I2656">
        <f t="shared" si="783"/>
        <v>0</v>
      </c>
      <c r="K2656">
        <v>0</v>
      </c>
      <c r="L2656" s="4">
        <v>6.5</v>
      </c>
      <c r="M2656">
        <f t="shared" si="784"/>
        <v>1.9018995854610353E-4</v>
      </c>
      <c r="O2656" s="4">
        <f t="shared" si="785"/>
        <v>1096.807346997125</v>
      </c>
      <c r="Q2656">
        <v>1389.7726829999999</v>
      </c>
      <c r="S2656" s="4">
        <f t="shared" si="786"/>
        <v>2.5921285339093207E-4</v>
      </c>
      <c r="T2656">
        <v>9</v>
      </c>
      <c r="W2656" s="4">
        <f t="shared" si="787"/>
        <v>0</v>
      </c>
      <c r="X2656">
        <v>0</v>
      </c>
      <c r="Y2656" s="4">
        <v>42</v>
      </c>
      <c r="AB2656" s="4">
        <f t="shared" si="788"/>
        <v>0</v>
      </c>
      <c r="AC2656" s="3">
        <v>0</v>
      </c>
      <c r="AD2656" s="4">
        <f t="shared" si="789"/>
        <v>1.6568488585664724E-2</v>
      </c>
      <c r="AE2656">
        <f t="shared" si="790"/>
        <v>91</v>
      </c>
      <c r="AG2656">
        <v>91</v>
      </c>
      <c r="AH2656" s="4">
        <f t="shared" si="791"/>
        <v>5.29</v>
      </c>
      <c r="AJ2656">
        <v>5.29</v>
      </c>
      <c r="AK2656" s="4">
        <f t="shared" si="792"/>
        <v>1.9519941153159077E-4</v>
      </c>
      <c r="AL2656">
        <f t="shared" si="793"/>
        <v>9</v>
      </c>
      <c r="AN2656">
        <v>9</v>
      </c>
      <c r="AO2656" s="4">
        <f t="shared" si="794"/>
        <v>0.4</v>
      </c>
      <c r="AQ2656">
        <v>0.4</v>
      </c>
      <c r="AR2656" s="4">
        <f t="shared" si="795"/>
        <v>10972.078698625</v>
      </c>
      <c r="AT2656">
        <v>16683.945779999998</v>
      </c>
      <c r="AU2656">
        <v>16683.945779999998</v>
      </c>
      <c r="AV2656" s="4">
        <f t="shared" si="796"/>
        <v>13281</v>
      </c>
      <c r="AX2656">
        <v>13281</v>
      </c>
      <c r="AY2656">
        <v>13281</v>
      </c>
      <c r="AZ2656" s="4">
        <f t="shared" si="797"/>
        <v>5.9</v>
      </c>
      <c r="BB2656">
        <v>5.9</v>
      </c>
      <c r="BC2656" s="4">
        <f t="shared" si="798"/>
        <v>6.3</v>
      </c>
      <c r="BE2656">
        <v>6.3</v>
      </c>
      <c r="BF2656" s="4">
        <v>0.77200000000000002</v>
      </c>
      <c r="BG2656" s="4">
        <v>12.5</v>
      </c>
      <c r="BH2656" s="4">
        <f t="shared" si="780"/>
        <v>74</v>
      </c>
      <c r="BJ2656">
        <v>74</v>
      </c>
    </row>
    <row r="2657" spans="1:62" x14ac:dyDescent="0.25">
      <c r="A2657" s="4" t="s">
        <v>196</v>
      </c>
      <c r="B2657" s="4">
        <v>2009</v>
      </c>
      <c r="C2657" s="4">
        <v>1</v>
      </c>
      <c r="E2657" s="4">
        <f t="shared" si="781"/>
        <v>3.1754759344889485E-3</v>
      </c>
      <c r="F2657">
        <v>183</v>
      </c>
      <c r="H2657" s="4">
        <f t="shared" si="782"/>
        <v>1.3615888411902125E-2</v>
      </c>
      <c r="I2657">
        <f t="shared" si="783"/>
        <v>0</v>
      </c>
      <c r="K2657">
        <v>0</v>
      </c>
      <c r="L2657" s="4">
        <v>6.37</v>
      </c>
      <c r="M2657">
        <f t="shared" si="784"/>
        <v>1.914498246234498E-4</v>
      </c>
      <c r="O2657" s="4">
        <f t="shared" si="785"/>
        <v>128.08962890000001</v>
      </c>
      <c r="Q2657">
        <v>128.08962890000001</v>
      </c>
      <c r="S2657" s="4">
        <f t="shared" si="786"/>
        <v>2.5921285339093207E-4</v>
      </c>
      <c r="T2657">
        <v>9</v>
      </c>
      <c r="W2657" s="4">
        <f t="shared" si="787"/>
        <v>0</v>
      </c>
      <c r="X2657">
        <v>0</v>
      </c>
      <c r="Y2657" s="4">
        <v>41.1</v>
      </c>
      <c r="AB2657" s="4">
        <f t="shared" si="788"/>
        <v>0</v>
      </c>
      <c r="AC2657" s="3">
        <v>0</v>
      </c>
      <c r="AD2657" s="4">
        <f t="shared" si="789"/>
        <v>8.2166327165184754E-5</v>
      </c>
      <c r="AE2657">
        <f t="shared" si="790"/>
        <v>9</v>
      </c>
      <c r="AG2657">
        <v>9</v>
      </c>
      <c r="AH2657" s="4">
        <f t="shared" si="791"/>
        <v>6.47</v>
      </c>
      <c r="AJ2657">
        <v>6.47</v>
      </c>
      <c r="AK2657" s="4">
        <f t="shared" si="792"/>
        <v>1.686794218541767E-4</v>
      </c>
      <c r="AL2657">
        <f t="shared" si="793"/>
        <v>9</v>
      </c>
      <c r="AN2657">
        <v>9</v>
      </c>
      <c r="AO2657" s="4">
        <f t="shared" si="794"/>
        <v>0.2</v>
      </c>
      <c r="AQ2657">
        <v>0.2</v>
      </c>
      <c r="AR2657" s="4">
        <f t="shared" si="795"/>
        <v>1458.8796</v>
      </c>
      <c r="AT2657">
        <v>1458.8796</v>
      </c>
      <c r="AU2657">
        <v>1458.8796</v>
      </c>
      <c r="AV2657" s="4">
        <f t="shared" si="796"/>
        <v>1321618</v>
      </c>
      <c r="AX2657">
        <v>1321618</v>
      </c>
      <c r="AY2657">
        <v>1321618</v>
      </c>
      <c r="AZ2657" s="4">
        <f t="shared" si="797"/>
        <v>6</v>
      </c>
      <c r="BB2657">
        <v>6</v>
      </c>
      <c r="BC2657" s="4">
        <f t="shared" si="798"/>
        <v>6.4</v>
      </c>
      <c r="BE2657">
        <v>6.4</v>
      </c>
      <c r="BF2657" s="4">
        <v>0.77300000000000002</v>
      </c>
      <c r="BG2657" s="4">
        <v>12.5</v>
      </c>
      <c r="BH2657" s="4">
        <f t="shared" si="780"/>
        <v>71</v>
      </c>
      <c r="BJ2657">
        <v>71</v>
      </c>
    </row>
    <row r="2658" spans="1:62" x14ac:dyDescent="0.25">
      <c r="A2658" s="4" t="s">
        <v>196</v>
      </c>
      <c r="B2658" s="4">
        <v>2008</v>
      </c>
      <c r="C2658" s="4">
        <v>1</v>
      </c>
      <c r="E2658" s="4">
        <f t="shared" si="781"/>
        <v>3.1675910790582031E-3</v>
      </c>
      <c r="F2658">
        <v>185</v>
      </c>
      <c r="H2658" s="4">
        <f t="shared" si="782"/>
        <v>1.3615888411902125E-2</v>
      </c>
      <c r="I2658">
        <f t="shared" si="783"/>
        <v>0</v>
      </c>
      <c r="K2658">
        <v>0</v>
      </c>
      <c r="L2658" s="4">
        <v>6.41</v>
      </c>
      <c r="M2658">
        <f t="shared" si="784"/>
        <v>1.6904633653195943E-4</v>
      </c>
      <c r="O2658" s="4">
        <f t="shared" si="785"/>
        <v>1096.807346997125</v>
      </c>
      <c r="Q2658">
        <v>1902.6930480000001</v>
      </c>
      <c r="S2658" s="4">
        <f t="shared" si="786"/>
        <v>2.5921285339093207E-4</v>
      </c>
      <c r="T2658">
        <v>9</v>
      </c>
      <c r="W2658" s="4">
        <f t="shared" si="787"/>
        <v>0</v>
      </c>
      <c r="X2658">
        <v>0</v>
      </c>
      <c r="Y2658" s="4">
        <v>4.2</v>
      </c>
      <c r="AB2658" s="4">
        <f t="shared" si="788"/>
        <v>0</v>
      </c>
      <c r="AC2658" s="3">
        <v>0</v>
      </c>
      <c r="AD2658" s="4">
        <f t="shared" si="789"/>
        <v>1.686627030167202E-2</v>
      </c>
      <c r="AE2658">
        <f t="shared" si="790"/>
        <v>91</v>
      </c>
      <c r="AG2658">
        <v>91</v>
      </c>
      <c r="AH2658" s="4">
        <f t="shared" si="791"/>
        <v>4.4000000000000004</v>
      </c>
      <c r="AJ2658">
        <v>4.4000000000000004</v>
      </c>
      <c r="AK2658" s="4">
        <f t="shared" si="792"/>
        <v>1.4411417693500661E-4</v>
      </c>
      <c r="AL2658">
        <f t="shared" si="793"/>
        <v>9</v>
      </c>
      <c r="AN2658">
        <v>9</v>
      </c>
      <c r="AO2658" s="4">
        <f t="shared" si="794"/>
        <v>0.3</v>
      </c>
      <c r="AQ2658">
        <v>0.3</v>
      </c>
      <c r="AR2658" s="4">
        <f t="shared" si="795"/>
        <v>10972.078698625</v>
      </c>
      <c r="AT2658">
        <v>21188.118569999999</v>
      </c>
      <c r="AU2658">
        <v>21188.118569999999</v>
      </c>
      <c r="AV2658" s="4">
        <f t="shared" si="796"/>
        <v>1315372</v>
      </c>
      <c r="AX2658">
        <v>1315372</v>
      </c>
      <c r="AY2658">
        <v>1315372</v>
      </c>
      <c r="AZ2658" s="4">
        <f t="shared" si="797"/>
        <v>6.1</v>
      </c>
      <c r="BB2658">
        <v>6.1</v>
      </c>
      <c r="BC2658" s="4">
        <f t="shared" si="798"/>
        <v>6.4</v>
      </c>
      <c r="BE2658">
        <v>6.4</v>
      </c>
      <c r="BF2658" s="4">
        <v>0.76700000000000002</v>
      </c>
      <c r="BG2658" s="4">
        <v>12.4</v>
      </c>
      <c r="BH2658" s="4">
        <f t="shared" si="780"/>
        <v>69.900000000000006</v>
      </c>
      <c r="BJ2658">
        <v>69.900000000000006</v>
      </c>
    </row>
    <row r="2659" spans="1:62" x14ac:dyDescent="0.25">
      <c r="A2659" s="4" t="s">
        <v>196</v>
      </c>
      <c r="B2659" s="4">
        <v>2007</v>
      </c>
      <c r="C2659" s="4">
        <v>1</v>
      </c>
      <c r="E2659" s="4">
        <f t="shared" si="781"/>
        <v>3.1589077776896803E-3</v>
      </c>
      <c r="F2659">
        <v>187</v>
      </c>
      <c r="H2659" s="4">
        <f t="shared" si="782"/>
        <v>1.3615888411902125E-2</v>
      </c>
      <c r="I2659">
        <f t="shared" si="783"/>
        <v>0</v>
      </c>
      <c r="K2659">
        <v>0</v>
      </c>
      <c r="L2659" s="4">
        <v>6.37</v>
      </c>
      <c r="M2659">
        <f t="shared" si="784"/>
        <v>1.9170807710079045E-4</v>
      </c>
      <c r="O2659" s="4">
        <f t="shared" si="785"/>
        <v>136.88366830000001</v>
      </c>
      <c r="Q2659">
        <v>136.88366830000001</v>
      </c>
      <c r="S2659" s="4">
        <f t="shared" si="786"/>
        <v>1.511169775295931E-2</v>
      </c>
      <c r="T2659">
        <v>89</v>
      </c>
      <c r="W2659" s="4">
        <f t="shared" si="787"/>
        <v>0</v>
      </c>
      <c r="X2659">
        <v>0</v>
      </c>
      <c r="Y2659" s="4">
        <v>39.299999999999997</v>
      </c>
      <c r="AB2659" s="4">
        <f t="shared" si="788"/>
        <v>0</v>
      </c>
      <c r="AC2659" s="3">
        <v>0</v>
      </c>
      <c r="AD2659" s="4">
        <f t="shared" si="789"/>
        <v>6.7510263549518047E-5</v>
      </c>
      <c r="AE2659">
        <f t="shared" si="790"/>
        <v>9</v>
      </c>
      <c r="AG2659">
        <v>9</v>
      </c>
      <c r="AH2659" s="4">
        <f t="shared" si="791"/>
        <v>4.82</v>
      </c>
      <c r="AJ2659">
        <v>4.82</v>
      </c>
      <c r="AK2659" s="4">
        <f t="shared" si="792"/>
        <v>1.6640095896676588E-2</v>
      </c>
      <c r="AL2659">
        <f t="shared" si="793"/>
        <v>88</v>
      </c>
      <c r="AN2659">
        <v>88</v>
      </c>
      <c r="AO2659" s="4">
        <f t="shared" si="794"/>
        <v>0.7</v>
      </c>
      <c r="AQ2659">
        <v>0.7</v>
      </c>
      <c r="AR2659" s="4">
        <f t="shared" si="795"/>
        <v>1653.1844000000001</v>
      </c>
      <c r="AT2659">
        <v>1653.1844000000001</v>
      </c>
      <c r="AU2659">
        <v>1653.1844000000001</v>
      </c>
      <c r="AV2659" s="4">
        <f t="shared" si="796"/>
        <v>13926</v>
      </c>
      <c r="AX2659">
        <v>13926</v>
      </c>
      <c r="AY2659">
        <v>13926</v>
      </c>
      <c r="AZ2659" s="4">
        <f t="shared" si="797"/>
        <v>6.1</v>
      </c>
      <c r="BB2659">
        <v>6.1</v>
      </c>
      <c r="BC2659" s="4">
        <f t="shared" si="798"/>
        <v>6.5</v>
      </c>
      <c r="BE2659">
        <v>6.5</v>
      </c>
      <c r="BF2659" s="4">
        <v>0.76</v>
      </c>
      <c r="BG2659" s="4">
        <v>12.4</v>
      </c>
      <c r="BH2659" s="4">
        <f t="shared" si="780"/>
        <v>69.7</v>
      </c>
      <c r="BJ2659">
        <v>69.7</v>
      </c>
    </row>
    <row r="2660" spans="1:62" x14ac:dyDescent="0.25">
      <c r="A2660" s="4" t="s">
        <v>196</v>
      </c>
      <c r="B2660" s="4">
        <v>2006</v>
      </c>
      <c r="C2660" s="4">
        <v>1</v>
      </c>
      <c r="E2660" s="4">
        <f t="shared" si="781"/>
        <v>3.1542687735200796E-3</v>
      </c>
      <c r="F2660">
        <v>188</v>
      </c>
      <c r="H2660" s="4">
        <f t="shared" si="782"/>
        <v>1.3615888411902125E-2</v>
      </c>
      <c r="I2660">
        <f t="shared" si="783"/>
        <v>0</v>
      </c>
      <c r="K2660">
        <v>0</v>
      </c>
      <c r="L2660" s="4">
        <v>6.35</v>
      </c>
      <c r="M2660">
        <f t="shared" si="784"/>
        <v>1.9070579319559186E-4</v>
      </c>
      <c r="O2660" s="4">
        <f t="shared" si="785"/>
        <v>103.3710689</v>
      </c>
      <c r="Q2660">
        <v>103.3710689</v>
      </c>
      <c r="S2660" s="4">
        <f t="shared" si="786"/>
        <v>1.511169775295931E-2</v>
      </c>
      <c r="T2660">
        <v>89</v>
      </c>
      <c r="W2660" s="4">
        <f t="shared" si="787"/>
        <v>0</v>
      </c>
      <c r="X2660">
        <v>0</v>
      </c>
      <c r="Y2660" s="4">
        <v>38.4</v>
      </c>
      <c r="AB2660" s="4">
        <f t="shared" si="788"/>
        <v>0</v>
      </c>
      <c r="AC2660" s="3">
        <v>0</v>
      </c>
      <c r="AD2660" s="4">
        <f t="shared" si="789"/>
        <v>1.7740648219667258E-2</v>
      </c>
      <c r="AE2660">
        <f t="shared" si="790"/>
        <v>89</v>
      </c>
      <c r="AG2660">
        <v>89</v>
      </c>
      <c r="AH2660" s="4">
        <f t="shared" si="791"/>
        <v>4.49</v>
      </c>
      <c r="AJ2660">
        <v>4.49</v>
      </c>
      <c r="AK2660" s="4">
        <f t="shared" si="792"/>
        <v>1.5630046883500615E-2</v>
      </c>
      <c r="AL2660">
        <f t="shared" si="793"/>
        <v>92</v>
      </c>
      <c r="AN2660">
        <v>92</v>
      </c>
      <c r="AO2660" s="4">
        <f t="shared" si="794"/>
        <v>0.6</v>
      </c>
      <c r="AQ2660">
        <v>0.6</v>
      </c>
      <c r="AR2660" s="4">
        <f t="shared" si="795"/>
        <v>1495.9633699999999</v>
      </c>
      <c r="AT2660">
        <v>1495.9633699999999</v>
      </c>
      <c r="AU2660">
        <v>1495.9633699999999</v>
      </c>
      <c r="AV2660" s="4">
        <f t="shared" si="796"/>
        <v>133144</v>
      </c>
      <c r="AX2660">
        <v>133144</v>
      </c>
      <c r="AY2660">
        <v>133144</v>
      </c>
      <c r="AZ2660" s="4">
        <f t="shared" si="797"/>
        <v>6.2</v>
      </c>
      <c r="BB2660">
        <v>6.2</v>
      </c>
      <c r="BC2660" s="4">
        <f t="shared" si="798"/>
        <v>6.6</v>
      </c>
      <c r="BE2660">
        <v>6.6</v>
      </c>
      <c r="BF2660" s="4">
        <v>0.751</v>
      </c>
      <c r="BG2660" s="4">
        <v>12.3</v>
      </c>
      <c r="BH2660" s="4">
        <f t="shared" si="780"/>
        <v>69.599999999999994</v>
      </c>
      <c r="BJ2660">
        <v>69.599999999999994</v>
      </c>
    </row>
    <row r="2661" spans="1:62" x14ac:dyDescent="0.25">
      <c r="A2661" s="4" t="s">
        <v>196</v>
      </c>
      <c r="B2661" s="4">
        <v>2005</v>
      </c>
      <c r="C2661" s="4">
        <v>1</v>
      </c>
      <c r="E2661" s="4">
        <f t="shared" si="781"/>
        <v>3.149432709052893E-3</v>
      </c>
      <c r="F2661">
        <v>189</v>
      </c>
      <c r="H2661" s="4">
        <f t="shared" si="782"/>
        <v>1.3615888411902125E-2</v>
      </c>
      <c r="I2661">
        <f t="shared" si="783"/>
        <v>0</v>
      </c>
      <c r="K2661">
        <v>0</v>
      </c>
      <c r="L2661" s="4">
        <v>6.12</v>
      </c>
      <c r="M2661">
        <f t="shared" si="784"/>
        <v>1.9561405710859255E-4</v>
      </c>
      <c r="O2661" s="4">
        <f t="shared" si="785"/>
        <v>1096.807346997125</v>
      </c>
      <c r="Q2661">
        <v>1187.9494910000001</v>
      </c>
      <c r="S2661" s="4">
        <f t="shared" si="786"/>
        <v>1.3597551795253666E-2</v>
      </c>
      <c r="T2661">
        <v>95</v>
      </c>
      <c r="W2661" s="4">
        <f t="shared" si="787"/>
        <v>0</v>
      </c>
      <c r="X2661">
        <v>0</v>
      </c>
      <c r="Y2661" s="4">
        <v>37.6</v>
      </c>
      <c r="AB2661" s="4">
        <f t="shared" si="788"/>
        <v>0</v>
      </c>
      <c r="AC2661" s="3">
        <v>0</v>
      </c>
      <c r="AD2661" s="4">
        <f t="shared" si="789"/>
        <v>1.5686125124096711E-2</v>
      </c>
      <c r="AE2661">
        <f t="shared" si="790"/>
        <v>95</v>
      </c>
      <c r="AG2661">
        <v>95</v>
      </c>
      <c r="AH2661" s="4">
        <f t="shared" si="791"/>
        <v>5.31</v>
      </c>
      <c r="AJ2661">
        <v>5.31</v>
      </c>
      <c r="AK2661" s="4">
        <f t="shared" si="792"/>
        <v>1.4616702277848833E-2</v>
      </c>
      <c r="AL2661">
        <f t="shared" si="793"/>
        <v>95</v>
      </c>
      <c r="AN2661">
        <v>95</v>
      </c>
      <c r="AO2661" s="4">
        <f t="shared" si="794"/>
        <v>0.5</v>
      </c>
      <c r="AQ2661">
        <v>0.5</v>
      </c>
      <c r="AR2661" s="4">
        <f t="shared" si="795"/>
        <v>10972.078698625</v>
      </c>
      <c r="AT2661">
        <v>12323.127500000001</v>
      </c>
      <c r="AU2661">
        <v>12323.127500000001</v>
      </c>
      <c r="AV2661" s="4">
        <f t="shared" si="796"/>
        <v>1296934</v>
      </c>
      <c r="AX2661">
        <v>1296934</v>
      </c>
      <c r="AY2661">
        <v>1296934</v>
      </c>
      <c r="AZ2661" s="4">
        <f t="shared" si="797"/>
        <v>6.3</v>
      </c>
      <c r="BB2661">
        <v>6.3</v>
      </c>
      <c r="BC2661" s="4">
        <f t="shared" si="798"/>
        <v>6.7</v>
      </c>
      <c r="BE2661">
        <v>6.7</v>
      </c>
      <c r="BF2661" s="4">
        <v>0.745</v>
      </c>
      <c r="BG2661" s="4">
        <v>12.3</v>
      </c>
      <c r="BH2661" s="4">
        <f t="shared" si="780"/>
        <v>69.5</v>
      </c>
      <c r="BJ2661">
        <v>69.5</v>
      </c>
    </row>
    <row r="2662" spans="1:62" x14ac:dyDescent="0.25">
      <c r="A2662" s="4" t="s">
        <v>196</v>
      </c>
      <c r="B2662" s="4">
        <v>2004</v>
      </c>
      <c r="C2662" s="4">
        <v>1</v>
      </c>
      <c r="E2662" s="4">
        <f t="shared" si="781"/>
        <v>1.6131690762204737E-3</v>
      </c>
      <c r="F2662">
        <v>19</v>
      </c>
      <c r="H2662" s="4">
        <f t="shared" si="782"/>
        <v>1.3615888411902125E-2</v>
      </c>
      <c r="I2662">
        <f t="shared" si="783"/>
        <v>0</v>
      </c>
      <c r="K2662">
        <v>0</v>
      </c>
      <c r="L2662" s="4">
        <v>5.82</v>
      </c>
      <c r="M2662">
        <f t="shared" si="784"/>
        <v>1.8772326951087547E-4</v>
      </c>
      <c r="O2662" s="4">
        <f t="shared" si="785"/>
        <v>11.851001309999999</v>
      </c>
      <c r="Q2662">
        <v>11.851001309999999</v>
      </c>
      <c r="S2662" s="4">
        <f t="shared" si="786"/>
        <v>1.3894096137580055E-2</v>
      </c>
      <c r="T2662">
        <v>94</v>
      </c>
      <c r="W2662" s="4">
        <f t="shared" si="787"/>
        <v>0</v>
      </c>
      <c r="X2662">
        <v>0</v>
      </c>
      <c r="Y2662" s="4">
        <v>36.799999999999997</v>
      </c>
      <c r="AB2662" s="4">
        <f t="shared" si="788"/>
        <v>0</v>
      </c>
      <c r="AC2662" s="3">
        <v>0</v>
      </c>
      <c r="AD2662" s="4">
        <f t="shared" si="789"/>
        <v>1.606120271633342E-2</v>
      </c>
      <c r="AE2662">
        <f t="shared" si="790"/>
        <v>94</v>
      </c>
      <c r="AG2662">
        <v>94</v>
      </c>
      <c r="AH2662" s="4">
        <f t="shared" si="791"/>
        <v>5.22</v>
      </c>
      <c r="AJ2662">
        <v>5.22</v>
      </c>
      <c r="AK2662" s="4">
        <f t="shared" si="792"/>
        <v>1.4936190924094416E-2</v>
      </c>
      <c r="AL2662">
        <f t="shared" si="793"/>
        <v>94</v>
      </c>
      <c r="AN2662">
        <v>94</v>
      </c>
      <c r="AO2662" s="4">
        <f t="shared" si="794"/>
        <v>1</v>
      </c>
      <c r="AQ2662">
        <v>1</v>
      </c>
      <c r="AR2662" s="4">
        <f t="shared" si="795"/>
        <v>129.51913999999999</v>
      </c>
      <c r="AT2662">
        <v>129.51913999999999</v>
      </c>
      <c r="AU2662">
        <v>129.51913999999999</v>
      </c>
      <c r="AV2662" s="4">
        <f t="shared" si="796"/>
        <v>129535</v>
      </c>
      <c r="AX2662">
        <v>129535</v>
      </c>
      <c r="AY2662">
        <v>129535</v>
      </c>
      <c r="AZ2662" s="4">
        <f t="shared" si="797"/>
        <v>6.3</v>
      </c>
      <c r="BB2662">
        <v>6.3</v>
      </c>
      <c r="BC2662" s="4">
        <f t="shared" si="798"/>
        <v>6.8</v>
      </c>
      <c r="BE2662">
        <v>6.8</v>
      </c>
      <c r="BF2662" s="4">
        <v>0.73599999999999999</v>
      </c>
      <c r="BG2662" s="4">
        <v>12.2</v>
      </c>
      <c r="BH2662" s="4">
        <f t="shared" si="780"/>
        <v>69.400000000000006</v>
      </c>
      <c r="BJ2662">
        <v>69.400000000000006</v>
      </c>
    </row>
    <row r="2663" spans="1:62" x14ac:dyDescent="0.25">
      <c r="A2663" s="4" t="s">
        <v>196</v>
      </c>
      <c r="B2663" s="4">
        <v>2003</v>
      </c>
      <c r="C2663" s="4">
        <v>1</v>
      </c>
      <c r="E2663" s="4">
        <f t="shared" si="781"/>
        <v>3.1391731466961286E-3</v>
      </c>
      <c r="F2663">
        <v>191</v>
      </c>
      <c r="H2663" s="4">
        <f t="shared" si="782"/>
        <v>1.3615888411902125E-2</v>
      </c>
      <c r="I2663">
        <f t="shared" si="783"/>
        <v>0</v>
      </c>
      <c r="K2663">
        <v>0</v>
      </c>
      <c r="L2663" s="4">
        <v>5.53</v>
      </c>
      <c r="M2663">
        <f t="shared" si="784"/>
        <v>1.8993749227245614E-4</v>
      </c>
      <c r="O2663" s="4">
        <f t="shared" si="785"/>
        <v>78.722161270000001</v>
      </c>
      <c r="Q2663">
        <v>78.722161270000001</v>
      </c>
      <c r="S2663" s="4">
        <f t="shared" si="786"/>
        <v>1.5607110335478841E-2</v>
      </c>
      <c r="T2663">
        <v>76</v>
      </c>
      <c r="W2663" s="4">
        <f t="shared" si="787"/>
        <v>0</v>
      </c>
      <c r="X2663">
        <v>0</v>
      </c>
      <c r="Y2663" s="4">
        <v>36</v>
      </c>
      <c r="AB2663" s="4">
        <f t="shared" si="788"/>
        <v>1</v>
      </c>
      <c r="AC2663" s="3">
        <v>1</v>
      </c>
      <c r="AD2663" s="4">
        <f t="shared" si="789"/>
        <v>1.7091058673606243E-2</v>
      </c>
      <c r="AE2663">
        <f t="shared" si="790"/>
        <v>91</v>
      </c>
      <c r="AG2663">
        <v>91</v>
      </c>
      <c r="AH2663" s="4">
        <f t="shared" si="791"/>
        <v>5.13</v>
      </c>
      <c r="AJ2663">
        <v>5.13</v>
      </c>
      <c r="AK2663" s="4">
        <f t="shared" si="792"/>
        <v>1.5826007507878298E-2</v>
      </c>
      <c r="AL2663">
        <f t="shared" si="793"/>
        <v>91</v>
      </c>
      <c r="AN2663">
        <v>91</v>
      </c>
      <c r="AO2663" s="4">
        <f t="shared" si="794"/>
        <v>0.5</v>
      </c>
      <c r="AQ2663">
        <v>0.5</v>
      </c>
      <c r="AR2663" s="4">
        <f t="shared" si="795"/>
        <v>884.51866600000005</v>
      </c>
      <c r="AT2663">
        <v>884.51866600000005</v>
      </c>
      <c r="AU2663">
        <v>884.51866600000005</v>
      </c>
      <c r="AV2663" s="4">
        <f t="shared" si="796"/>
        <v>128452</v>
      </c>
      <c r="AX2663">
        <v>128452</v>
      </c>
      <c r="AY2663">
        <v>128452</v>
      </c>
      <c r="AZ2663" s="4">
        <f t="shared" si="797"/>
        <v>6.4</v>
      </c>
      <c r="BB2663">
        <v>6.4</v>
      </c>
      <c r="BC2663" s="4">
        <f t="shared" si="798"/>
        <v>6.9</v>
      </c>
      <c r="BE2663">
        <v>6.9</v>
      </c>
      <c r="BF2663" s="4">
        <v>0.72899999999999998</v>
      </c>
      <c r="BG2663" s="4">
        <v>12</v>
      </c>
      <c r="BH2663" s="4">
        <f t="shared" si="780"/>
        <v>69.3</v>
      </c>
      <c r="BJ2663">
        <v>69.3</v>
      </c>
    </row>
    <row r="2664" spans="1:62" x14ac:dyDescent="0.25">
      <c r="A2664" s="4" t="s">
        <v>196</v>
      </c>
      <c r="B2664" s="4">
        <v>2002</v>
      </c>
      <c r="C2664" s="4">
        <v>1</v>
      </c>
      <c r="E2664" s="4">
        <f t="shared" si="781"/>
        <v>3.1337516137439569E-3</v>
      </c>
      <c r="F2664">
        <v>192</v>
      </c>
      <c r="H2664" s="4">
        <f t="shared" si="782"/>
        <v>1.3615888411902125E-2</v>
      </c>
      <c r="I2664">
        <f t="shared" si="783"/>
        <v>0</v>
      </c>
      <c r="K2664">
        <v>0</v>
      </c>
      <c r="L2664" s="4">
        <v>5.12</v>
      </c>
      <c r="M2664">
        <f t="shared" si="784"/>
        <v>1.8972469069380283E-4</v>
      </c>
      <c r="O2664" s="4">
        <f t="shared" si="785"/>
        <v>72.039117410000003</v>
      </c>
      <c r="Q2664">
        <v>72.039117410000003</v>
      </c>
      <c r="S2664" s="4">
        <f t="shared" si="786"/>
        <v>1.6191477603927316E-4</v>
      </c>
      <c r="T2664">
        <v>5</v>
      </c>
      <c r="W2664" s="4">
        <f t="shared" si="787"/>
        <v>0</v>
      </c>
      <c r="X2664">
        <v>0</v>
      </c>
      <c r="Y2664" s="4">
        <v>35.200000000000003</v>
      </c>
      <c r="AB2664" s="4">
        <f t="shared" si="788"/>
        <v>1</v>
      </c>
      <c r="AC2664" s="3">
        <v>1</v>
      </c>
      <c r="AD2664" s="4">
        <f t="shared" si="789"/>
        <v>1.5168178639121779E-2</v>
      </c>
      <c r="AE2664">
        <f t="shared" si="790"/>
        <v>96</v>
      </c>
      <c r="AG2664">
        <v>96</v>
      </c>
      <c r="AH2664" s="4">
        <f t="shared" si="791"/>
        <v>5</v>
      </c>
      <c r="AJ2664">
        <v>5</v>
      </c>
      <c r="AK2664" s="4">
        <f t="shared" si="792"/>
        <v>1.4166764784745522E-2</v>
      </c>
      <c r="AL2664">
        <f t="shared" si="793"/>
        <v>96</v>
      </c>
      <c r="AN2664">
        <v>96</v>
      </c>
      <c r="AO2664" s="4">
        <f t="shared" si="794"/>
        <v>1.85</v>
      </c>
      <c r="AQ2664">
        <v>2</v>
      </c>
      <c r="AR2664" s="4">
        <f t="shared" si="795"/>
        <v>749.62661200000002</v>
      </c>
      <c r="AT2664">
        <v>749.62661200000002</v>
      </c>
      <c r="AU2664">
        <v>749.62661200000002</v>
      </c>
      <c r="AV2664" s="4">
        <f t="shared" si="796"/>
        <v>1277837</v>
      </c>
      <c r="AX2664">
        <v>1277837</v>
      </c>
      <c r="AY2664">
        <v>1277837</v>
      </c>
      <c r="AZ2664" s="4">
        <f t="shared" si="797"/>
        <v>6.5</v>
      </c>
      <c r="BB2664">
        <v>6.5</v>
      </c>
      <c r="BC2664" s="4">
        <f t="shared" si="798"/>
        <v>7</v>
      </c>
      <c r="BE2664">
        <v>7</v>
      </c>
      <c r="BF2664" s="4">
        <v>0.72099999999999997</v>
      </c>
      <c r="BG2664" s="4">
        <v>11.9</v>
      </c>
      <c r="BH2664" s="4">
        <f t="shared" si="780"/>
        <v>69.2</v>
      </c>
      <c r="BJ2664">
        <v>69.2</v>
      </c>
    </row>
    <row r="2665" spans="1:62" x14ac:dyDescent="0.25">
      <c r="A2665" s="4" t="s">
        <v>196</v>
      </c>
      <c r="B2665" s="4">
        <v>2001</v>
      </c>
      <c r="C2665" s="4">
        <v>1</v>
      </c>
      <c r="E2665" s="4">
        <f t="shared" si="781"/>
        <v>3.1223302269301222E-3</v>
      </c>
      <c r="F2665">
        <v>194</v>
      </c>
      <c r="H2665" s="4">
        <f t="shared" si="782"/>
        <v>1.3615888411902125E-2</v>
      </c>
      <c r="I2665">
        <f t="shared" si="783"/>
        <v>0</v>
      </c>
      <c r="K2665">
        <v>0</v>
      </c>
      <c r="L2665" s="4">
        <v>4.55</v>
      </c>
      <c r="M2665">
        <f t="shared" si="784"/>
        <v>1.9944143763374087E-4</v>
      </c>
      <c r="O2665" s="4">
        <f t="shared" si="785"/>
        <v>516.71124810000003</v>
      </c>
      <c r="Q2665">
        <v>516.71124810000003</v>
      </c>
      <c r="S2665" s="4">
        <f t="shared" si="786"/>
        <v>8.675140700055771E-5</v>
      </c>
      <c r="W2665" s="4">
        <f t="shared" si="787"/>
        <v>0</v>
      </c>
      <c r="X2665">
        <v>0</v>
      </c>
      <c r="Y2665" s="4">
        <v>34.4</v>
      </c>
      <c r="AB2665" s="4">
        <f t="shared" si="788"/>
        <v>1</v>
      </c>
      <c r="AC2665" s="3">
        <v>1</v>
      </c>
      <c r="AD2665" s="4">
        <f t="shared" si="789"/>
        <v>1.7028147904215259E-2</v>
      </c>
      <c r="AE2665">
        <f t="shared" si="790"/>
        <v>91</v>
      </c>
      <c r="AG2665">
        <v>91</v>
      </c>
      <c r="AH2665" s="4">
        <f t="shared" si="791"/>
        <v>4.4000000000000004</v>
      </c>
      <c r="AJ2665">
        <v>4.4000000000000004</v>
      </c>
      <c r="AK2665" s="4">
        <f t="shared" si="792"/>
        <v>1.5767481457429147E-2</v>
      </c>
      <c r="AL2665">
        <f t="shared" si="793"/>
        <v>91</v>
      </c>
      <c r="AN2665">
        <v>91</v>
      </c>
      <c r="AO2665" s="4">
        <f t="shared" si="794"/>
        <v>1.2</v>
      </c>
      <c r="AQ2665">
        <v>1.2</v>
      </c>
      <c r="AR2665" s="4">
        <f t="shared" si="795"/>
        <v>6935.7214510000003</v>
      </c>
      <c r="AT2665">
        <v>6935.7214510000003</v>
      </c>
      <c r="AU2665">
        <v>6935.7214510000003</v>
      </c>
      <c r="AV2665" s="4">
        <f t="shared" si="796"/>
        <v>127238</v>
      </c>
      <c r="AX2665">
        <v>127238</v>
      </c>
      <c r="AY2665">
        <v>127238</v>
      </c>
      <c r="AZ2665" s="4">
        <f t="shared" si="797"/>
        <v>6.6</v>
      </c>
      <c r="BB2665">
        <v>6.6</v>
      </c>
      <c r="BC2665" s="4">
        <f t="shared" si="798"/>
        <v>7.1</v>
      </c>
      <c r="BE2665">
        <v>7.1</v>
      </c>
      <c r="BF2665" s="4">
        <v>0.71499999999999997</v>
      </c>
      <c r="BG2665" s="4">
        <v>11.8</v>
      </c>
      <c r="BH2665" s="4">
        <f t="shared" si="780"/>
        <v>69.099999999999994</v>
      </c>
      <c r="BJ2665">
        <v>69.099999999999994</v>
      </c>
    </row>
    <row r="2666" spans="1:62" x14ac:dyDescent="0.25">
      <c r="A2666" s="4" t="s">
        <v>196</v>
      </c>
      <c r="B2666" s="4">
        <v>2000</v>
      </c>
      <c r="C2666" s="4">
        <v>1</v>
      </c>
      <c r="E2666" s="4">
        <f t="shared" si="781"/>
        <v>3.1037689554983933E-3</v>
      </c>
      <c r="F2666">
        <v>197</v>
      </c>
      <c r="H2666" s="4">
        <f t="shared" si="782"/>
        <v>1.3615888411902125E-2</v>
      </c>
      <c r="I2666">
        <f t="shared" si="783"/>
        <v>0</v>
      </c>
      <c r="K2666">
        <v>0</v>
      </c>
      <c r="L2666" s="4">
        <v>4.68</v>
      </c>
      <c r="M2666">
        <f t="shared" si="784"/>
        <v>1.8879777490959929E-4</v>
      </c>
      <c r="O2666" s="4">
        <f t="shared" si="785"/>
        <v>43.595229639999999</v>
      </c>
      <c r="Q2666">
        <v>43.595229639999999</v>
      </c>
      <c r="S2666" s="4">
        <f t="shared" si="786"/>
        <v>8.675140700055771E-5</v>
      </c>
      <c r="W2666" s="4">
        <f t="shared" si="787"/>
        <v>0</v>
      </c>
      <c r="X2666">
        <v>0</v>
      </c>
      <c r="Y2666" s="4">
        <v>33.6</v>
      </c>
      <c r="AB2666" s="4">
        <f t="shared" si="788"/>
        <v>1</v>
      </c>
      <c r="AC2666" s="3">
        <v>1</v>
      </c>
      <c r="AD2666" s="4">
        <f t="shared" si="789"/>
        <v>6.0277278112980778E-5</v>
      </c>
      <c r="AE2666">
        <f t="shared" si="790"/>
        <v>9</v>
      </c>
      <c r="AG2666">
        <v>9</v>
      </c>
      <c r="AH2666" s="4">
        <f t="shared" si="791"/>
        <v>4.17</v>
      </c>
      <c r="AJ2666">
        <v>4.17</v>
      </c>
      <c r="AK2666" s="4">
        <f t="shared" si="792"/>
        <v>1.3741402601846352E-4</v>
      </c>
      <c r="AL2666">
        <f t="shared" si="793"/>
        <v>9</v>
      </c>
      <c r="AN2666">
        <v>9</v>
      </c>
      <c r="AO2666" s="4">
        <f t="shared" si="794"/>
        <v>0.9</v>
      </c>
      <c r="AQ2666">
        <v>0.9</v>
      </c>
      <c r="AR2666" s="4">
        <f t="shared" si="795"/>
        <v>643.94726200000002</v>
      </c>
      <c r="AT2666">
        <v>643.94726200000002</v>
      </c>
      <c r="AU2666">
        <v>643.94726200000002</v>
      </c>
      <c r="AV2666" s="4">
        <f t="shared" si="796"/>
        <v>1267984</v>
      </c>
      <c r="AX2666">
        <v>1267984</v>
      </c>
      <c r="AY2666">
        <v>1267984</v>
      </c>
      <c r="AZ2666" s="4">
        <f t="shared" si="797"/>
        <v>6.7</v>
      </c>
      <c r="BB2666">
        <v>6.7</v>
      </c>
      <c r="BC2666" s="4">
        <f t="shared" si="798"/>
        <v>7.2</v>
      </c>
      <c r="BE2666">
        <v>7.2</v>
      </c>
      <c r="BF2666" s="4">
        <v>0.70899999999999996</v>
      </c>
      <c r="BG2666" s="4">
        <v>11.7</v>
      </c>
      <c r="BH2666" s="4">
        <f t="shared" si="780"/>
        <v>69.099999999999994</v>
      </c>
      <c r="BJ2666">
        <v>69.099999999999994</v>
      </c>
    </row>
    <row r="2667" spans="1:62" x14ac:dyDescent="0.25">
      <c r="A2667" s="4" t="s">
        <v>197</v>
      </c>
      <c r="B2667" s="4">
        <v>2015</v>
      </c>
      <c r="C2667" s="4">
        <v>1</v>
      </c>
      <c r="E2667" s="4">
        <f t="shared" si="781"/>
        <v>1.3469435266743738E-3</v>
      </c>
      <c r="F2667">
        <v>1</v>
      </c>
      <c r="H2667" s="4">
        <f t="shared" si="782"/>
        <v>1.4845116203364152E-2</v>
      </c>
      <c r="I2667">
        <f t="shared" si="783"/>
        <v>3</v>
      </c>
      <c r="K2667">
        <v>3</v>
      </c>
      <c r="M2667">
        <f t="shared" si="784"/>
        <v>1.8731145170040577E-4</v>
      </c>
      <c r="O2667" s="4">
        <f t="shared" si="785"/>
        <v>0</v>
      </c>
      <c r="Q2667">
        <v>0</v>
      </c>
      <c r="S2667" s="4">
        <f t="shared" si="786"/>
        <v>1.2624262505316943E-2</v>
      </c>
      <c r="T2667">
        <v>98</v>
      </c>
      <c r="W2667" s="4">
        <f t="shared" si="787"/>
        <v>16</v>
      </c>
      <c r="X2667">
        <v>16</v>
      </c>
      <c r="Y2667" s="4">
        <v>61.2</v>
      </c>
      <c r="AB2667" s="4">
        <f t="shared" si="788"/>
        <v>3</v>
      </c>
      <c r="AC2667" s="3">
        <v>3</v>
      </c>
      <c r="AD2667" s="4">
        <f t="shared" si="789"/>
        <v>1.446594596876186E-2</v>
      </c>
      <c r="AE2667">
        <f t="shared" si="790"/>
        <v>98</v>
      </c>
      <c r="AG2667">
        <v>98</v>
      </c>
      <c r="AH2667" s="4" t="e">
        <f t="shared" si="791"/>
        <v>#VALUE!</v>
      </c>
      <c r="AK2667" s="4">
        <f t="shared" si="792"/>
        <v>1.3555290174751747E-2</v>
      </c>
      <c r="AL2667">
        <f t="shared" si="793"/>
        <v>98</v>
      </c>
      <c r="AN2667">
        <v>98</v>
      </c>
      <c r="AO2667" s="4">
        <f t="shared" si="794"/>
        <v>0.1</v>
      </c>
      <c r="AQ2667">
        <v>0.1</v>
      </c>
      <c r="AR2667" s="4">
        <f t="shared" si="795"/>
        <v>3828.9158900000002</v>
      </c>
      <c r="AT2667">
        <v>3828.9158900000002</v>
      </c>
      <c r="AU2667">
        <v>3828.9158900000002</v>
      </c>
      <c r="AV2667" s="4">
        <f t="shared" si="796"/>
        <v>10715281.625</v>
      </c>
      <c r="AX2667">
        <v>11273661</v>
      </c>
      <c r="AY2667">
        <v>11273661</v>
      </c>
      <c r="AZ2667" s="4">
        <f t="shared" si="797"/>
        <v>6.5</v>
      </c>
      <c r="BB2667">
        <v>6.5</v>
      </c>
      <c r="BC2667" s="4">
        <f t="shared" si="798"/>
        <v>6.4</v>
      </c>
      <c r="BE2667">
        <v>6.4</v>
      </c>
      <c r="BF2667" s="4">
        <v>0.72299999999999998</v>
      </c>
      <c r="BG2667" s="4">
        <v>14.6</v>
      </c>
      <c r="BH2667" s="4">
        <f t="shared" si="780"/>
        <v>75.3</v>
      </c>
      <c r="BJ2667">
        <v>75.3</v>
      </c>
    </row>
    <row r="2668" spans="1:62" x14ac:dyDescent="0.25">
      <c r="A2668" s="4" t="s">
        <v>197</v>
      </c>
      <c r="B2668" s="4">
        <v>2014</v>
      </c>
      <c r="C2668" s="4">
        <v>1</v>
      </c>
      <c r="E2668" s="4">
        <f t="shared" si="781"/>
        <v>1.5076493780477648E-3</v>
      </c>
      <c r="F2668">
        <v>12</v>
      </c>
      <c r="H2668" s="4">
        <f t="shared" si="782"/>
        <v>1.4845116203364152E-2</v>
      </c>
      <c r="I2668">
        <f t="shared" si="783"/>
        <v>3</v>
      </c>
      <c r="K2668">
        <v>3</v>
      </c>
      <c r="L2668" s="4">
        <v>1.39</v>
      </c>
      <c r="M2668">
        <f t="shared" si="784"/>
        <v>2.0023256757457258E-4</v>
      </c>
      <c r="O2668" s="4">
        <f t="shared" si="785"/>
        <v>604.87013160000004</v>
      </c>
      <c r="Q2668">
        <v>604.87013160000004</v>
      </c>
      <c r="S2668" s="4">
        <f t="shared" si="786"/>
        <v>1.2624262505316943E-2</v>
      </c>
      <c r="T2668">
        <v>98</v>
      </c>
      <c r="W2668" s="4">
        <f t="shared" si="787"/>
        <v>15</v>
      </c>
      <c r="X2668">
        <v>15</v>
      </c>
      <c r="Y2668" s="4">
        <v>6.2</v>
      </c>
      <c r="AB2668" s="4">
        <f t="shared" si="788"/>
        <v>3</v>
      </c>
      <c r="AC2668" s="3">
        <v>3</v>
      </c>
      <c r="AD2668" s="4">
        <f t="shared" si="789"/>
        <v>1.4432246866136977E-2</v>
      </c>
      <c r="AE2668">
        <f t="shared" si="790"/>
        <v>98</v>
      </c>
      <c r="AG2668">
        <v>98</v>
      </c>
      <c r="AH2668" s="4">
        <f t="shared" si="791"/>
        <v>7</v>
      </c>
      <c r="AJ2668">
        <v>7</v>
      </c>
      <c r="AK2668" s="4">
        <f t="shared" si="792"/>
        <v>1.3524340096303069E-2</v>
      </c>
      <c r="AL2668">
        <f t="shared" si="793"/>
        <v>98</v>
      </c>
      <c r="AN2668">
        <v>98</v>
      </c>
      <c r="AO2668" s="4">
        <f t="shared" si="794"/>
        <v>0.1</v>
      </c>
      <c r="AQ2668">
        <v>0.1</v>
      </c>
      <c r="AR2668" s="4">
        <f t="shared" si="795"/>
        <v>4271.6817199999996</v>
      </c>
      <c r="AT2668">
        <v>4271.6817199999996</v>
      </c>
      <c r="AU2668">
        <v>4271.6817199999996</v>
      </c>
      <c r="AV2668" s="4">
        <f t="shared" si="796"/>
        <v>1114398</v>
      </c>
      <c r="AX2668">
        <v>1114398</v>
      </c>
      <c r="AY2668">
        <v>1114398</v>
      </c>
      <c r="AZ2668" s="4">
        <f t="shared" si="797"/>
        <v>6.5</v>
      </c>
      <c r="BB2668">
        <v>6.5</v>
      </c>
      <c r="BC2668" s="4">
        <f t="shared" si="798"/>
        <v>6.4</v>
      </c>
      <c r="BE2668">
        <v>6.4</v>
      </c>
      <c r="BF2668" s="4">
        <v>0.72199999999999998</v>
      </c>
      <c r="BG2668" s="4">
        <v>14.7</v>
      </c>
      <c r="BH2668" s="4">
        <f t="shared" si="780"/>
        <v>75.099999999999994</v>
      </c>
      <c r="BJ2668">
        <v>75.099999999999994</v>
      </c>
    </row>
    <row r="2669" spans="1:62" x14ac:dyDescent="0.25">
      <c r="A2669" s="4" t="s">
        <v>197</v>
      </c>
      <c r="B2669" s="4">
        <v>2013</v>
      </c>
      <c r="C2669" s="4">
        <v>1</v>
      </c>
      <c r="E2669" s="4">
        <f t="shared" si="781"/>
        <v>1.5225857695379376E-3</v>
      </c>
      <c r="F2669">
        <v>13</v>
      </c>
      <c r="H2669" s="4">
        <f t="shared" si="782"/>
        <v>1.4845116203364152E-2</v>
      </c>
      <c r="I2669">
        <f t="shared" si="783"/>
        <v>3</v>
      </c>
      <c r="K2669">
        <v>3</v>
      </c>
      <c r="L2669" s="4">
        <v>1.29</v>
      </c>
      <c r="M2669">
        <f t="shared" si="784"/>
        <v>2.0016082999770209E-4</v>
      </c>
      <c r="O2669" s="4">
        <f t="shared" si="785"/>
        <v>594.64531020000004</v>
      </c>
      <c r="Q2669">
        <v>594.64531020000004</v>
      </c>
      <c r="S2669" s="4">
        <f t="shared" si="786"/>
        <v>1.2624262505316943E-2</v>
      </c>
      <c r="T2669">
        <v>98</v>
      </c>
      <c r="W2669" s="4">
        <f t="shared" si="787"/>
        <v>16</v>
      </c>
      <c r="X2669">
        <v>16</v>
      </c>
      <c r="Y2669" s="4">
        <v>59.3</v>
      </c>
      <c r="AB2669" s="4">
        <f t="shared" si="788"/>
        <v>3</v>
      </c>
      <c r="AC2669" s="3">
        <v>3</v>
      </c>
      <c r="AD2669" s="4">
        <f t="shared" si="789"/>
        <v>1.4398422257407265E-2</v>
      </c>
      <c r="AE2669">
        <f t="shared" si="790"/>
        <v>98</v>
      </c>
      <c r="AG2669">
        <v>98</v>
      </c>
      <c r="AH2669" s="4">
        <f t="shared" si="791"/>
        <v>7.26</v>
      </c>
      <c r="AJ2669">
        <v>7.26</v>
      </c>
      <c r="AK2669" s="4">
        <f t="shared" si="792"/>
        <v>1.3493280020978151E-2</v>
      </c>
      <c r="AL2669">
        <f t="shared" si="793"/>
        <v>98</v>
      </c>
      <c r="AN2669">
        <v>98</v>
      </c>
      <c r="AO2669" s="4">
        <f t="shared" si="794"/>
        <v>0.1</v>
      </c>
      <c r="AQ2669">
        <v>0.1</v>
      </c>
      <c r="AR2669" s="4">
        <f t="shared" si="795"/>
        <v>4199.47253</v>
      </c>
      <c r="AT2669">
        <v>4199.47253</v>
      </c>
      <c r="AU2669">
        <v>4199.47253</v>
      </c>
      <c r="AV2669" s="4">
        <f t="shared" si="796"/>
        <v>1114558</v>
      </c>
      <c r="AX2669">
        <v>1114558</v>
      </c>
      <c r="AY2669">
        <v>1114558</v>
      </c>
      <c r="AZ2669" s="4">
        <f t="shared" si="797"/>
        <v>6.4</v>
      </c>
      <c r="BB2669">
        <v>6.4</v>
      </c>
      <c r="BC2669" s="4">
        <f t="shared" si="798"/>
        <v>6.3</v>
      </c>
      <c r="BE2669">
        <v>6.3</v>
      </c>
      <c r="BF2669" s="4">
        <v>0.72</v>
      </c>
      <c r="BG2669" s="4">
        <v>14.7</v>
      </c>
      <c r="BH2669" s="4">
        <f t="shared" si="780"/>
        <v>74.900000000000006</v>
      </c>
      <c r="BJ2669">
        <v>74.900000000000006</v>
      </c>
    </row>
    <row r="2670" spans="1:62" x14ac:dyDescent="0.25">
      <c r="A2670" s="4" t="s">
        <v>197</v>
      </c>
      <c r="B2670" s="4">
        <v>2012</v>
      </c>
      <c r="C2670" s="4">
        <v>1</v>
      </c>
      <c r="E2670" s="4">
        <f t="shared" si="781"/>
        <v>1.5225857695379376E-3</v>
      </c>
      <c r="F2670">
        <v>13</v>
      </c>
      <c r="H2670" s="4">
        <f t="shared" si="782"/>
        <v>1.4845116203364152E-2</v>
      </c>
      <c r="I2670">
        <f t="shared" si="783"/>
        <v>3</v>
      </c>
      <c r="K2670">
        <v>3</v>
      </c>
      <c r="L2670" s="4">
        <v>1.3</v>
      </c>
      <c r="M2670">
        <f t="shared" si="784"/>
        <v>2.0009512075748367E-4</v>
      </c>
      <c r="O2670" s="4">
        <f t="shared" si="785"/>
        <v>585.87767610000003</v>
      </c>
      <c r="Q2670">
        <v>585.87767610000003</v>
      </c>
      <c r="S2670" s="4">
        <f t="shared" si="786"/>
        <v>1.2961300520541614E-2</v>
      </c>
      <c r="T2670">
        <v>97</v>
      </c>
      <c r="W2670" s="4">
        <f t="shared" si="787"/>
        <v>48</v>
      </c>
      <c r="X2670">
        <v>48</v>
      </c>
      <c r="Y2670" s="4">
        <v>58.3</v>
      </c>
      <c r="AB2670" s="4">
        <f t="shared" si="788"/>
        <v>3</v>
      </c>
      <c r="AC2670" s="3">
        <v>3</v>
      </c>
      <c r="AD2670" s="4">
        <f t="shared" si="789"/>
        <v>1.4845361655784938E-2</v>
      </c>
      <c r="AE2670">
        <f t="shared" si="790"/>
        <v>97</v>
      </c>
      <c r="AG2670">
        <v>97</v>
      </c>
      <c r="AH2670" s="4">
        <f t="shared" si="791"/>
        <v>7.18</v>
      </c>
      <c r="AJ2670">
        <v>7.18</v>
      </c>
      <c r="AK2670" s="4">
        <f t="shared" si="792"/>
        <v>1.3868978787648194E-2</v>
      </c>
      <c r="AL2670">
        <f t="shared" si="793"/>
        <v>97</v>
      </c>
      <c r="AN2670">
        <v>97</v>
      </c>
      <c r="AO2670" s="4">
        <f t="shared" si="794"/>
        <v>0.1</v>
      </c>
      <c r="AQ2670">
        <v>0.1</v>
      </c>
      <c r="AR2670" s="4">
        <f t="shared" si="795"/>
        <v>4137.5542100000002</v>
      </c>
      <c r="AT2670">
        <v>4137.5542100000002</v>
      </c>
      <c r="AU2670">
        <v>4137.5542100000002</v>
      </c>
      <c r="AV2670" s="4">
        <f t="shared" si="796"/>
        <v>1886668</v>
      </c>
      <c r="AX2670">
        <v>1886668</v>
      </c>
      <c r="AY2670">
        <v>1886668</v>
      </c>
      <c r="AZ2670" s="4">
        <f t="shared" si="797"/>
        <v>6.4</v>
      </c>
      <c r="BB2670">
        <v>6.4</v>
      </c>
      <c r="BC2670" s="4">
        <f t="shared" si="798"/>
        <v>6.3</v>
      </c>
      <c r="BE2670">
        <v>6.3</v>
      </c>
      <c r="BF2670" s="4">
        <v>0.71699999999999997</v>
      </c>
      <c r="BG2670" s="4">
        <v>14.6</v>
      </c>
      <c r="BH2670" s="4">
        <f t="shared" si="780"/>
        <v>74.900000000000006</v>
      </c>
      <c r="BJ2670">
        <v>74.900000000000006</v>
      </c>
    </row>
    <row r="2671" spans="1:62" x14ac:dyDescent="0.25">
      <c r="A2671" s="4" t="s">
        <v>197</v>
      </c>
      <c r="B2671" s="4">
        <v>2011</v>
      </c>
      <c r="C2671" s="4">
        <v>1</v>
      </c>
      <c r="E2671" s="4">
        <f t="shared" si="781"/>
        <v>1.5225857695379376E-3</v>
      </c>
      <c r="F2671">
        <v>13</v>
      </c>
      <c r="H2671" s="4">
        <f t="shared" si="782"/>
        <v>1.4845116203364152E-2</v>
      </c>
      <c r="I2671">
        <f t="shared" si="783"/>
        <v>3</v>
      </c>
      <c r="K2671">
        <v>3</v>
      </c>
      <c r="L2671" s="4">
        <v>1.29</v>
      </c>
      <c r="M2671">
        <f t="shared" si="784"/>
        <v>2.0034803673307623E-4</v>
      </c>
      <c r="O2671" s="4">
        <f t="shared" si="785"/>
        <v>623.21203249999996</v>
      </c>
      <c r="Q2671">
        <v>623.21203249999996</v>
      </c>
      <c r="S2671" s="4">
        <f t="shared" si="786"/>
        <v>1.2624262505316943E-2</v>
      </c>
      <c r="T2671">
        <v>98</v>
      </c>
      <c r="W2671" s="4">
        <f t="shared" si="787"/>
        <v>11</v>
      </c>
      <c r="X2671">
        <v>11</v>
      </c>
      <c r="Y2671" s="4">
        <v>57.4</v>
      </c>
      <c r="AB2671" s="4">
        <f t="shared" si="788"/>
        <v>3</v>
      </c>
      <c r="AC2671" s="3">
        <v>3</v>
      </c>
      <c r="AD2671" s="4">
        <f t="shared" si="789"/>
        <v>1.4331376793245731E-2</v>
      </c>
      <c r="AE2671">
        <f t="shared" si="790"/>
        <v>98</v>
      </c>
      <c r="AG2671">
        <v>98</v>
      </c>
      <c r="AH2671" s="4">
        <f t="shared" si="791"/>
        <v>7.15</v>
      </c>
      <c r="AJ2671">
        <v>7.15</v>
      </c>
      <c r="AK2671" s="4">
        <f t="shared" si="792"/>
        <v>1.343161957210276E-2</v>
      </c>
      <c r="AL2671">
        <f t="shared" si="793"/>
        <v>98</v>
      </c>
      <c r="AN2671">
        <v>98</v>
      </c>
      <c r="AO2671" s="4">
        <f t="shared" si="794"/>
        <v>0.1</v>
      </c>
      <c r="AQ2671">
        <v>0.1</v>
      </c>
      <c r="AR2671" s="4">
        <f t="shared" si="795"/>
        <v>4256.9127900000003</v>
      </c>
      <c r="AT2671">
        <v>4256.9127900000003</v>
      </c>
      <c r="AU2671">
        <v>4256.9127900000003</v>
      </c>
      <c r="AV2671" s="4">
        <f t="shared" si="796"/>
        <v>1761467</v>
      </c>
      <c r="AX2671">
        <v>1761467</v>
      </c>
      <c r="AY2671">
        <v>1761467</v>
      </c>
      <c r="AZ2671" s="4">
        <f t="shared" si="797"/>
        <v>6.4</v>
      </c>
      <c r="BB2671">
        <v>6.4</v>
      </c>
      <c r="BC2671" s="4">
        <f t="shared" si="798"/>
        <v>6.3</v>
      </c>
      <c r="BE2671">
        <v>6.3</v>
      </c>
      <c r="BF2671" s="4">
        <v>0.71399999999999997</v>
      </c>
      <c r="BG2671" s="4">
        <v>14.5</v>
      </c>
      <c r="BH2671" s="4">
        <f t="shared" si="780"/>
        <v>74.8</v>
      </c>
      <c r="BJ2671">
        <v>74.8</v>
      </c>
    </row>
    <row r="2672" spans="1:62" x14ac:dyDescent="0.25">
      <c r="A2672" s="4" t="s">
        <v>197</v>
      </c>
      <c r="B2672" s="4">
        <v>2010</v>
      </c>
      <c r="C2672" s="4">
        <v>1</v>
      </c>
      <c r="E2672" s="4">
        <f t="shared" si="781"/>
        <v>1.5076493780477648E-3</v>
      </c>
      <c r="F2672">
        <v>12</v>
      </c>
      <c r="H2672" s="4">
        <f t="shared" si="782"/>
        <v>1.4845116203364152E-2</v>
      </c>
      <c r="I2672">
        <f t="shared" si="783"/>
        <v>3</v>
      </c>
      <c r="K2672">
        <v>3</v>
      </c>
      <c r="L2672" s="4">
        <v>1.28</v>
      </c>
      <c r="M2672">
        <f t="shared" si="784"/>
        <v>1.8949384896302135E-4</v>
      </c>
      <c r="O2672" s="4">
        <f t="shared" si="785"/>
        <v>64.85616718</v>
      </c>
      <c r="Q2672">
        <v>64.85616718</v>
      </c>
      <c r="S2672" s="4">
        <f t="shared" si="786"/>
        <v>1.2624262505316943E-2</v>
      </c>
      <c r="T2672">
        <v>98</v>
      </c>
      <c r="W2672" s="4">
        <f t="shared" si="787"/>
        <v>1</v>
      </c>
      <c r="X2672">
        <v>1</v>
      </c>
      <c r="Y2672" s="4">
        <v>56.5</v>
      </c>
      <c r="AB2672" s="4">
        <f t="shared" si="788"/>
        <v>3</v>
      </c>
      <c r="AC2672" s="3">
        <v>3</v>
      </c>
      <c r="AD2672" s="4">
        <f t="shared" si="789"/>
        <v>1.4297174340927596E-2</v>
      </c>
      <c r="AE2672">
        <f t="shared" si="790"/>
        <v>98</v>
      </c>
      <c r="AG2672">
        <v>98</v>
      </c>
      <c r="AH2672" s="4">
        <f t="shared" si="791"/>
        <v>6.54</v>
      </c>
      <c r="AJ2672">
        <v>6.54</v>
      </c>
      <c r="AK2672" s="4">
        <f t="shared" si="792"/>
        <v>1.3400227929199615E-2</v>
      </c>
      <c r="AL2672">
        <f t="shared" si="793"/>
        <v>98</v>
      </c>
      <c r="AN2672">
        <v>98</v>
      </c>
      <c r="AO2672" s="4">
        <f t="shared" si="794"/>
        <v>0.1</v>
      </c>
      <c r="AQ2672">
        <v>0.1</v>
      </c>
      <c r="AR2672" s="4">
        <f t="shared" si="795"/>
        <v>414.15177</v>
      </c>
      <c r="AT2672">
        <v>414.15177</v>
      </c>
      <c r="AU2672">
        <v>414.15177</v>
      </c>
      <c r="AV2672" s="4">
        <f t="shared" si="796"/>
        <v>1639931</v>
      </c>
      <c r="AX2672">
        <v>1639931</v>
      </c>
      <c r="AY2672">
        <v>1639931</v>
      </c>
      <c r="AZ2672" s="4">
        <f t="shared" si="797"/>
        <v>6.3</v>
      </c>
      <c r="BB2672">
        <v>6.3</v>
      </c>
      <c r="BC2672" s="4">
        <f t="shared" si="798"/>
        <v>6.3</v>
      </c>
      <c r="BE2672">
        <v>6.3</v>
      </c>
      <c r="BF2672" s="4">
        <v>0.71</v>
      </c>
      <c r="BG2672" s="4">
        <v>14.4</v>
      </c>
      <c r="BH2672" s="4">
        <f t="shared" si="780"/>
        <v>74.8</v>
      </c>
      <c r="BJ2672">
        <v>74.8</v>
      </c>
    </row>
    <row r="2673" spans="1:62" x14ac:dyDescent="0.25">
      <c r="A2673" s="4" t="s">
        <v>197</v>
      </c>
      <c r="B2673" s="4">
        <v>2009</v>
      </c>
      <c r="C2673" s="4">
        <v>1</v>
      </c>
      <c r="E2673" s="4">
        <f t="shared" si="781"/>
        <v>1.5076493780477648E-3</v>
      </c>
      <c r="F2673">
        <v>12</v>
      </c>
      <c r="H2673" s="4">
        <f t="shared" si="782"/>
        <v>1.4845116203364152E-2</v>
      </c>
      <c r="I2673">
        <f t="shared" si="783"/>
        <v>3</v>
      </c>
      <c r="K2673">
        <v>3</v>
      </c>
      <c r="L2673" s="4">
        <v>1.4</v>
      </c>
      <c r="M2673">
        <f t="shared" si="784"/>
        <v>2.0009321440215172E-4</v>
      </c>
      <c r="O2673" s="4">
        <f t="shared" si="785"/>
        <v>585.63078610000002</v>
      </c>
      <c r="Q2673">
        <v>585.63078610000002</v>
      </c>
      <c r="S2673" s="4">
        <f t="shared" si="786"/>
        <v>1.2276440336999126E-2</v>
      </c>
      <c r="T2673">
        <v>99</v>
      </c>
      <c r="W2673" s="4">
        <f t="shared" si="787"/>
        <v>1</v>
      </c>
      <c r="X2673">
        <v>1</v>
      </c>
      <c r="Y2673" s="4">
        <v>55.6</v>
      </c>
      <c r="AB2673" s="4">
        <f t="shared" si="788"/>
        <v>3</v>
      </c>
      <c r="AC2673" s="3">
        <v>3</v>
      </c>
      <c r="AD2673" s="4">
        <f t="shared" si="789"/>
        <v>1.3768070144091602E-2</v>
      </c>
      <c r="AE2673">
        <f t="shared" si="790"/>
        <v>99</v>
      </c>
      <c r="AG2673">
        <v>99</v>
      </c>
      <c r="AH2673" s="4">
        <f t="shared" si="791"/>
        <v>6.18</v>
      </c>
      <c r="AJ2673">
        <v>6.18</v>
      </c>
      <c r="AK2673" s="4">
        <f t="shared" si="792"/>
        <v>1.2950150082485587E-2</v>
      </c>
      <c r="AL2673">
        <f t="shared" si="793"/>
        <v>99</v>
      </c>
      <c r="AN2673">
        <v>99</v>
      </c>
      <c r="AO2673" s="4">
        <f t="shared" si="794"/>
        <v>0.1</v>
      </c>
      <c r="AQ2673">
        <v>0.1</v>
      </c>
      <c r="AR2673" s="4">
        <f t="shared" si="795"/>
        <v>4129.9773349999996</v>
      </c>
      <c r="AT2673">
        <v>4129.9773349999996</v>
      </c>
      <c r="AU2673">
        <v>4129.9773349999996</v>
      </c>
      <c r="AV2673" s="4">
        <f t="shared" si="796"/>
        <v>1521834</v>
      </c>
      <c r="AX2673">
        <v>1521834</v>
      </c>
      <c r="AY2673">
        <v>1521834</v>
      </c>
      <c r="AZ2673" s="4">
        <f t="shared" si="797"/>
        <v>6.3</v>
      </c>
      <c r="BB2673">
        <v>6.3</v>
      </c>
      <c r="BC2673" s="4">
        <f t="shared" si="798"/>
        <v>6.3</v>
      </c>
      <c r="BE2673">
        <v>6.3</v>
      </c>
      <c r="BF2673" s="4">
        <v>0.70599999999999996</v>
      </c>
      <c r="BG2673" s="4">
        <v>14.4</v>
      </c>
      <c r="BH2673" s="4">
        <f t="shared" si="780"/>
        <v>74.7</v>
      </c>
      <c r="BJ2673">
        <v>74.7</v>
      </c>
    </row>
    <row r="2674" spans="1:62" x14ac:dyDescent="0.25">
      <c r="A2674" s="4" t="s">
        <v>197</v>
      </c>
      <c r="B2674" s="4">
        <v>2008</v>
      </c>
      <c r="C2674" s="4">
        <v>1</v>
      </c>
      <c r="E2674" s="4">
        <f t="shared" si="781"/>
        <v>1.5076493780477648E-3</v>
      </c>
      <c r="F2674">
        <v>12</v>
      </c>
      <c r="H2674" s="4">
        <f t="shared" si="782"/>
        <v>1.4845116203364152E-2</v>
      </c>
      <c r="I2674">
        <f t="shared" si="783"/>
        <v>3</v>
      </c>
      <c r="K2674">
        <v>3</v>
      </c>
      <c r="L2674" s="4">
        <v>1.37</v>
      </c>
      <c r="M2674">
        <f t="shared" si="784"/>
        <v>1.8911080638769908E-4</v>
      </c>
      <c r="O2674" s="4">
        <f t="shared" si="785"/>
        <v>53.084516540000003</v>
      </c>
      <c r="Q2674">
        <v>53.084516540000003</v>
      </c>
      <c r="S2674" s="4">
        <f t="shared" si="786"/>
        <v>1.2276440336999126E-2</v>
      </c>
      <c r="T2674">
        <v>99</v>
      </c>
      <c r="W2674" s="4">
        <f t="shared" si="787"/>
        <v>2</v>
      </c>
      <c r="X2674">
        <v>2</v>
      </c>
      <c r="Y2674" s="4">
        <v>54.7</v>
      </c>
      <c r="AB2674" s="4">
        <f t="shared" si="788"/>
        <v>3</v>
      </c>
      <c r="AC2674" s="3">
        <v>3</v>
      </c>
      <c r="AD2674" s="4">
        <f t="shared" si="789"/>
        <v>1.373271037509138E-2</v>
      </c>
      <c r="AE2674">
        <f t="shared" si="790"/>
        <v>99</v>
      </c>
      <c r="AG2674">
        <v>99</v>
      </c>
      <c r="AH2674" s="4">
        <f t="shared" si="791"/>
        <v>5.63</v>
      </c>
      <c r="AJ2674">
        <v>5.63</v>
      </c>
      <c r="AK2674" s="4">
        <f t="shared" si="792"/>
        <v>1.2917839418606898E-2</v>
      </c>
      <c r="AL2674">
        <f t="shared" si="793"/>
        <v>99</v>
      </c>
      <c r="AN2674">
        <v>99</v>
      </c>
      <c r="AO2674" s="4">
        <f t="shared" si="794"/>
        <v>0.1</v>
      </c>
      <c r="AQ2674">
        <v>0.1</v>
      </c>
      <c r="AR2674" s="4">
        <f t="shared" si="795"/>
        <v>431.93259999999998</v>
      </c>
      <c r="AT2674">
        <v>431.93259999999998</v>
      </c>
      <c r="AU2674">
        <v>431.93259999999998</v>
      </c>
      <c r="AV2674" s="4">
        <f t="shared" si="796"/>
        <v>147336</v>
      </c>
      <c r="AX2674">
        <v>147336</v>
      </c>
      <c r="AY2674">
        <v>147336</v>
      </c>
      <c r="AZ2674" s="4">
        <f t="shared" si="797"/>
        <v>6.3</v>
      </c>
      <c r="BB2674">
        <v>6.3</v>
      </c>
      <c r="BC2674" s="4">
        <f t="shared" si="798"/>
        <v>6.3</v>
      </c>
      <c r="BE2674">
        <v>6.3</v>
      </c>
      <c r="BF2674" s="4">
        <v>0.70099999999999996</v>
      </c>
      <c r="BG2674" s="4">
        <v>14.3</v>
      </c>
      <c r="BH2674" s="4">
        <f t="shared" si="780"/>
        <v>74.7</v>
      </c>
      <c r="BJ2674">
        <v>74.7</v>
      </c>
    </row>
    <row r="2675" spans="1:62" x14ac:dyDescent="0.25">
      <c r="A2675" s="4" t="s">
        <v>197</v>
      </c>
      <c r="B2675" s="4">
        <v>2007</v>
      </c>
      <c r="C2675" s="4">
        <v>1</v>
      </c>
      <c r="E2675" s="4">
        <f t="shared" si="781"/>
        <v>1.5076493780477648E-3</v>
      </c>
      <c r="F2675">
        <v>12</v>
      </c>
      <c r="H2675" s="4">
        <f t="shared" si="782"/>
        <v>1.4845116203364152E-2</v>
      </c>
      <c r="I2675">
        <f t="shared" si="783"/>
        <v>3</v>
      </c>
      <c r="K2675">
        <v>3</v>
      </c>
      <c r="L2675" s="4">
        <v>1.24</v>
      </c>
      <c r="M2675">
        <f t="shared" si="784"/>
        <v>1.9885992357488629E-4</v>
      </c>
      <c r="O2675" s="4">
        <f t="shared" si="785"/>
        <v>469.62829249999999</v>
      </c>
      <c r="Q2675">
        <v>469.62829249999999</v>
      </c>
      <c r="S2675" s="4">
        <f t="shared" si="786"/>
        <v>1.2624262505316943E-2</v>
      </c>
      <c r="T2675">
        <v>98</v>
      </c>
      <c r="W2675" s="4">
        <f t="shared" si="787"/>
        <v>4</v>
      </c>
      <c r="X2675">
        <v>4</v>
      </c>
      <c r="Y2675" s="4">
        <v>53.9</v>
      </c>
      <c r="AB2675" s="4">
        <f t="shared" si="788"/>
        <v>4</v>
      </c>
      <c r="AC2675" s="3">
        <v>4</v>
      </c>
      <c r="AD2675" s="4">
        <f t="shared" si="789"/>
        <v>1.4191830288429451E-2</v>
      </c>
      <c r="AE2675">
        <f t="shared" si="790"/>
        <v>98</v>
      </c>
      <c r="AG2675">
        <v>98</v>
      </c>
      <c r="AH2675" s="4">
        <f t="shared" si="791"/>
        <v>5.64</v>
      </c>
      <c r="AJ2675">
        <v>5.64</v>
      </c>
      <c r="AK2675" s="4">
        <f t="shared" si="792"/>
        <v>1.330379818615598E-2</v>
      </c>
      <c r="AL2675">
        <f t="shared" si="793"/>
        <v>98</v>
      </c>
      <c r="AN2675">
        <v>98</v>
      </c>
      <c r="AO2675" s="4">
        <f t="shared" si="794"/>
        <v>0.1</v>
      </c>
      <c r="AQ2675">
        <v>0.1</v>
      </c>
      <c r="AR2675" s="4">
        <f t="shared" si="795"/>
        <v>3778.1841709999999</v>
      </c>
      <c r="AT2675">
        <v>3778.1841709999999</v>
      </c>
      <c r="AU2675">
        <v>3778.1841709999999</v>
      </c>
      <c r="AV2675" s="4">
        <f t="shared" si="796"/>
        <v>129887</v>
      </c>
      <c r="AX2675">
        <v>129887</v>
      </c>
      <c r="AY2675">
        <v>129887</v>
      </c>
      <c r="AZ2675" s="4">
        <f t="shared" si="797"/>
        <v>6.3</v>
      </c>
      <c r="BB2675">
        <v>6.3</v>
      </c>
      <c r="BC2675" s="4">
        <f t="shared" si="798"/>
        <v>6.3</v>
      </c>
      <c r="BE2675">
        <v>6.3</v>
      </c>
      <c r="BF2675" s="4">
        <v>0.69499999999999995</v>
      </c>
      <c r="BG2675" s="4">
        <v>14.3</v>
      </c>
      <c r="BH2675" s="4">
        <f t="shared" si="780"/>
        <v>74.599999999999994</v>
      </c>
      <c r="BJ2675">
        <v>74.599999999999994</v>
      </c>
    </row>
    <row r="2676" spans="1:62" x14ac:dyDescent="0.25">
      <c r="A2676" s="4" t="s">
        <v>197</v>
      </c>
      <c r="B2676" s="4">
        <v>2006</v>
      </c>
      <c r="C2676" s="4">
        <v>1</v>
      </c>
      <c r="E2676" s="4">
        <f t="shared" si="781"/>
        <v>1.5076493780477648E-3</v>
      </c>
      <c r="F2676">
        <v>12</v>
      </c>
      <c r="H2676" s="4">
        <f t="shared" si="782"/>
        <v>1.4845116203364152E-2</v>
      </c>
      <c r="I2676">
        <f t="shared" si="783"/>
        <v>3</v>
      </c>
      <c r="K2676">
        <v>3</v>
      </c>
      <c r="L2676" s="4">
        <v>1.46</v>
      </c>
      <c r="M2676">
        <f t="shared" si="784"/>
        <v>1.9813029440545618E-4</v>
      </c>
      <c r="O2676" s="4">
        <f t="shared" si="785"/>
        <v>420.11535379999998</v>
      </c>
      <c r="Q2676">
        <v>420.11535379999998</v>
      </c>
      <c r="S2676" s="4">
        <f t="shared" si="786"/>
        <v>1.2276440336999126E-2</v>
      </c>
      <c r="T2676">
        <v>99</v>
      </c>
      <c r="W2676" s="4">
        <f t="shared" si="787"/>
        <v>3</v>
      </c>
      <c r="X2676">
        <v>3</v>
      </c>
      <c r="Y2676" s="4">
        <v>53.1</v>
      </c>
      <c r="AB2676" s="4">
        <f t="shared" si="788"/>
        <v>4</v>
      </c>
      <c r="AC2676" s="3">
        <v>4</v>
      </c>
      <c r="AD2676" s="4">
        <f t="shared" si="789"/>
        <v>1.3662704692901952E-2</v>
      </c>
      <c r="AE2676">
        <f t="shared" si="790"/>
        <v>99</v>
      </c>
      <c r="AG2676">
        <v>99</v>
      </c>
      <c r="AH2676" s="4">
        <f t="shared" si="791"/>
        <v>5.64</v>
      </c>
      <c r="AJ2676">
        <v>5.64</v>
      </c>
      <c r="AK2676" s="4">
        <f t="shared" si="792"/>
        <v>1.2853760599204723E-2</v>
      </c>
      <c r="AL2676">
        <f t="shared" si="793"/>
        <v>99</v>
      </c>
      <c r="AN2676">
        <v>99</v>
      </c>
      <c r="AO2676" s="4">
        <f t="shared" si="794"/>
        <v>0.1</v>
      </c>
      <c r="AQ2676">
        <v>0.1</v>
      </c>
      <c r="AR2676" s="4">
        <f t="shared" si="795"/>
        <v>3371.7123099999999</v>
      </c>
      <c r="AT2676">
        <v>3371.7123099999999</v>
      </c>
      <c r="AU2676">
        <v>3371.7123099999999</v>
      </c>
      <c r="AV2676" s="4">
        <f t="shared" si="796"/>
        <v>1196136</v>
      </c>
      <c r="AX2676">
        <v>1196136</v>
      </c>
      <c r="AY2676">
        <v>1196136</v>
      </c>
      <c r="AZ2676" s="4">
        <f t="shared" si="797"/>
        <v>6.3</v>
      </c>
      <c r="BB2676">
        <v>6.3</v>
      </c>
      <c r="BC2676" s="4">
        <f t="shared" si="798"/>
        <v>6.3</v>
      </c>
      <c r="BE2676">
        <v>6.3</v>
      </c>
      <c r="BF2676" s="4">
        <v>0.68899999999999995</v>
      </c>
      <c r="BG2676" s="4">
        <v>14.2</v>
      </c>
      <c r="BH2676" s="4">
        <f t="shared" si="780"/>
        <v>74.400000000000006</v>
      </c>
      <c r="BJ2676">
        <v>74.400000000000006</v>
      </c>
    </row>
    <row r="2677" spans="1:62" x14ac:dyDescent="0.25">
      <c r="A2677" s="4" t="s">
        <v>197</v>
      </c>
      <c r="B2677" s="4">
        <v>2005</v>
      </c>
      <c r="C2677" s="4">
        <v>1</v>
      </c>
      <c r="E2677" s="4">
        <f t="shared" si="781"/>
        <v>1.5375706050567797E-3</v>
      </c>
      <c r="F2677">
        <v>14</v>
      </c>
      <c r="H2677" s="4">
        <f t="shared" si="782"/>
        <v>1.4845116203364152E-2</v>
      </c>
      <c r="I2677">
        <f t="shared" si="783"/>
        <v>3</v>
      </c>
      <c r="K2677">
        <v>3</v>
      </c>
      <c r="L2677" s="4">
        <v>1.37</v>
      </c>
      <c r="M2677">
        <f t="shared" si="784"/>
        <v>1.9744256369688665E-4</v>
      </c>
      <c r="O2677" s="4">
        <f t="shared" si="785"/>
        <v>379.51399450000002</v>
      </c>
      <c r="Q2677">
        <v>379.51399450000002</v>
      </c>
      <c r="S2677" s="4">
        <f t="shared" si="786"/>
        <v>1.2961300520541614E-2</v>
      </c>
      <c r="T2677">
        <v>97</v>
      </c>
      <c r="W2677" s="4">
        <f t="shared" si="787"/>
        <v>15</v>
      </c>
      <c r="X2677">
        <v>15</v>
      </c>
      <c r="Y2677" s="4">
        <v>52.2</v>
      </c>
      <c r="AB2677" s="4">
        <f t="shared" si="788"/>
        <v>4</v>
      </c>
      <c r="AC2677" s="3">
        <v>4</v>
      </c>
      <c r="AD2677" s="4">
        <f t="shared" si="789"/>
        <v>1.4121180753168563E-2</v>
      </c>
      <c r="AE2677">
        <f t="shared" si="790"/>
        <v>98</v>
      </c>
      <c r="AG2677">
        <v>98</v>
      </c>
      <c r="AH2677" s="4">
        <f t="shared" si="791"/>
        <v>5.57</v>
      </c>
      <c r="AJ2677">
        <v>5.57</v>
      </c>
      <c r="AK2677" s="4">
        <f t="shared" si="792"/>
        <v>1.3239126588829723E-2</v>
      </c>
      <c r="AL2677">
        <f t="shared" si="793"/>
        <v>98</v>
      </c>
      <c r="AN2677">
        <v>98</v>
      </c>
      <c r="AO2677" s="4">
        <f t="shared" si="794"/>
        <v>0.1</v>
      </c>
      <c r="AQ2677">
        <v>0.1</v>
      </c>
      <c r="AR2677" s="4">
        <f t="shared" si="795"/>
        <v>3194.5622429999999</v>
      </c>
      <c r="AT2677">
        <v>3194.5622429999999</v>
      </c>
      <c r="AU2677">
        <v>3194.5622429999999</v>
      </c>
      <c r="AV2677" s="4">
        <f t="shared" si="796"/>
        <v>112482</v>
      </c>
      <c r="AX2677">
        <v>112482</v>
      </c>
      <c r="AY2677">
        <v>112482</v>
      </c>
      <c r="AZ2677" s="4">
        <f t="shared" si="797"/>
        <v>6.4</v>
      </c>
      <c r="BB2677">
        <v>6.4</v>
      </c>
      <c r="BC2677" s="4">
        <f t="shared" si="798"/>
        <v>6.3</v>
      </c>
      <c r="BE2677">
        <v>6.3</v>
      </c>
      <c r="BF2677" s="4">
        <v>0.68300000000000005</v>
      </c>
      <c r="BG2677" s="4">
        <v>13.9</v>
      </c>
      <c r="BH2677" s="4">
        <f t="shared" si="780"/>
        <v>74.2</v>
      </c>
      <c r="BJ2677">
        <v>74.2</v>
      </c>
    </row>
    <row r="2678" spans="1:62" x14ac:dyDescent="0.25">
      <c r="A2678" s="4" t="s">
        <v>197</v>
      </c>
      <c r="B2678" s="4">
        <v>2004</v>
      </c>
      <c r="C2678" s="4">
        <v>1</v>
      </c>
      <c r="E2678" s="4">
        <f t="shared" si="781"/>
        <v>1.5526024119225249E-3</v>
      </c>
      <c r="F2678">
        <v>15</v>
      </c>
      <c r="H2678" s="4">
        <f t="shared" si="782"/>
        <v>1.4845116203364152E-2</v>
      </c>
      <c r="I2678">
        <f t="shared" si="783"/>
        <v>3</v>
      </c>
      <c r="K2678">
        <v>3</v>
      </c>
      <c r="L2678" s="4">
        <v>1.36</v>
      </c>
      <c r="M2678">
        <f t="shared" si="784"/>
        <v>1.9744707727716197E-4</v>
      </c>
      <c r="O2678" s="4">
        <f t="shared" si="785"/>
        <v>379.76590540000001</v>
      </c>
      <c r="Q2678">
        <v>379.76590540000001</v>
      </c>
      <c r="S2678" s="4">
        <f t="shared" si="786"/>
        <v>1.3286180512832984E-2</v>
      </c>
      <c r="T2678">
        <v>96</v>
      </c>
      <c r="W2678" s="4">
        <f t="shared" si="787"/>
        <v>1</v>
      </c>
      <c r="X2678">
        <v>1</v>
      </c>
      <c r="Y2678" s="4">
        <v>51.4</v>
      </c>
      <c r="AB2678" s="4">
        <f t="shared" si="788"/>
        <v>4</v>
      </c>
      <c r="AC2678" s="3">
        <v>4</v>
      </c>
      <c r="AD2678" s="4">
        <f t="shared" si="789"/>
        <v>1.4566519605405738E-2</v>
      </c>
      <c r="AE2678">
        <f t="shared" si="790"/>
        <v>97</v>
      </c>
      <c r="AG2678">
        <v>97</v>
      </c>
      <c r="AH2678" s="4">
        <f t="shared" si="791"/>
        <v>5.63</v>
      </c>
      <c r="AJ2678">
        <v>5.63</v>
      </c>
      <c r="AK2678" s="4">
        <f t="shared" si="792"/>
        <v>1.3613223466736464E-2</v>
      </c>
      <c r="AL2678">
        <f t="shared" si="793"/>
        <v>97</v>
      </c>
      <c r="AN2678">
        <v>97</v>
      </c>
      <c r="AO2678" s="4">
        <f t="shared" si="794"/>
        <v>0.1</v>
      </c>
      <c r="AQ2678">
        <v>0.1</v>
      </c>
      <c r="AR2678" s="4">
        <f t="shared" si="795"/>
        <v>3112.83529</v>
      </c>
      <c r="AT2678">
        <v>3112.83529</v>
      </c>
      <c r="AU2678">
        <v>3112.83529</v>
      </c>
      <c r="AV2678" s="4">
        <f t="shared" si="796"/>
        <v>11761</v>
      </c>
      <c r="AX2678">
        <v>11761</v>
      </c>
      <c r="AY2678">
        <v>11761</v>
      </c>
      <c r="AZ2678" s="4">
        <f t="shared" si="797"/>
        <v>6.4</v>
      </c>
      <c r="BB2678">
        <v>6.4</v>
      </c>
      <c r="BC2678" s="4">
        <f t="shared" si="798"/>
        <v>6.3</v>
      </c>
      <c r="BE2678">
        <v>6.3</v>
      </c>
      <c r="BF2678" s="4">
        <v>0.67300000000000004</v>
      </c>
      <c r="BG2678" s="4">
        <v>13.6</v>
      </c>
      <c r="BH2678" s="4">
        <f t="shared" si="780"/>
        <v>74</v>
      </c>
      <c r="BJ2678">
        <v>74</v>
      </c>
    </row>
    <row r="2679" spans="1:62" x14ac:dyDescent="0.25">
      <c r="A2679" s="4" t="s">
        <v>197</v>
      </c>
      <c r="B2679" s="4">
        <v>2003</v>
      </c>
      <c r="C2679" s="4">
        <v>1</v>
      </c>
      <c r="E2679" s="4">
        <f t="shared" si="781"/>
        <v>1.5828009310702893E-3</v>
      </c>
      <c r="F2679">
        <v>17</v>
      </c>
      <c r="H2679" s="4">
        <f t="shared" si="782"/>
        <v>1.5219517169984854E-2</v>
      </c>
      <c r="I2679">
        <f t="shared" si="783"/>
        <v>4</v>
      </c>
      <c r="K2679">
        <v>4</v>
      </c>
      <c r="L2679" s="4">
        <v>1.34</v>
      </c>
      <c r="M2679">
        <f t="shared" si="784"/>
        <v>1.9632744362028313E-4</v>
      </c>
      <c r="O2679" s="4">
        <f t="shared" si="785"/>
        <v>321.76941749999997</v>
      </c>
      <c r="Q2679">
        <v>321.76941749999997</v>
      </c>
      <c r="S2679" s="4">
        <f t="shared" si="786"/>
        <v>1.4437648664183886E-2</v>
      </c>
      <c r="T2679">
        <v>92</v>
      </c>
      <c r="W2679" s="4">
        <f t="shared" si="787"/>
        <v>22</v>
      </c>
      <c r="X2679">
        <v>22</v>
      </c>
      <c r="Y2679" s="4">
        <v>5.6</v>
      </c>
      <c r="AB2679" s="4">
        <f t="shared" si="788"/>
        <v>4</v>
      </c>
      <c r="AC2679" s="3">
        <v>4</v>
      </c>
      <c r="AD2679" s="4">
        <f t="shared" si="789"/>
        <v>1.5441445557653571E-2</v>
      </c>
      <c r="AE2679">
        <f t="shared" si="790"/>
        <v>95</v>
      </c>
      <c r="AG2679">
        <v>95</v>
      </c>
      <c r="AH2679" s="4">
        <f t="shared" si="791"/>
        <v>5.36</v>
      </c>
      <c r="AJ2679">
        <v>5.36</v>
      </c>
      <c r="AK2679" s="4">
        <f t="shared" si="792"/>
        <v>1.4351452098241924E-2</v>
      </c>
      <c r="AL2679">
        <f t="shared" si="793"/>
        <v>95</v>
      </c>
      <c r="AN2679">
        <v>95</v>
      </c>
      <c r="AO2679" s="4">
        <f t="shared" si="794"/>
        <v>0.1</v>
      </c>
      <c r="AQ2679">
        <v>0.1</v>
      </c>
      <c r="AR2679" s="4">
        <f t="shared" si="795"/>
        <v>2761.9692490000002</v>
      </c>
      <c r="AT2679">
        <v>2761.9692490000002</v>
      </c>
      <c r="AU2679">
        <v>2761.9692490000002</v>
      </c>
      <c r="AV2679" s="4">
        <f t="shared" si="796"/>
        <v>9939678</v>
      </c>
      <c r="AX2679">
        <v>9939678</v>
      </c>
      <c r="AY2679">
        <v>9939678</v>
      </c>
      <c r="AZ2679" s="4">
        <f t="shared" si="797"/>
        <v>6.4</v>
      </c>
      <c r="BB2679">
        <v>6.4</v>
      </c>
      <c r="BC2679" s="4">
        <f t="shared" si="798"/>
        <v>6.3</v>
      </c>
      <c r="BE2679">
        <v>6.3</v>
      </c>
      <c r="BF2679" s="4">
        <v>0.66700000000000004</v>
      </c>
      <c r="BG2679" s="4">
        <v>13.5</v>
      </c>
      <c r="BH2679" s="4">
        <f t="shared" si="780"/>
        <v>73.7</v>
      </c>
      <c r="BJ2679">
        <v>73.7</v>
      </c>
    </row>
    <row r="2680" spans="1:62" x14ac:dyDescent="0.25">
      <c r="A2680" s="4" t="s">
        <v>197</v>
      </c>
      <c r="B2680" s="4">
        <v>2002</v>
      </c>
      <c r="C2680" s="4">
        <v>1</v>
      </c>
      <c r="E2680" s="4">
        <f t="shared" si="781"/>
        <v>1.6131690762204737E-3</v>
      </c>
      <c r="F2680">
        <v>19</v>
      </c>
      <c r="H2680" s="4">
        <f t="shared" si="782"/>
        <v>1.5219517169984854E-2</v>
      </c>
      <c r="I2680">
        <f t="shared" si="783"/>
        <v>4</v>
      </c>
      <c r="K2680">
        <v>4</v>
      </c>
      <c r="L2680" s="4">
        <v>1.17</v>
      </c>
      <c r="M2680">
        <f t="shared" si="784"/>
        <v>1.9502569958801638E-4</v>
      </c>
      <c r="O2680" s="4">
        <f t="shared" si="785"/>
        <v>262.81849440000002</v>
      </c>
      <c r="Q2680">
        <v>262.81849440000002</v>
      </c>
      <c r="S2680" s="4">
        <f t="shared" si="786"/>
        <v>1.4174537003913691E-2</v>
      </c>
      <c r="T2680">
        <v>93</v>
      </c>
      <c r="W2680" s="4">
        <f t="shared" si="787"/>
        <v>98</v>
      </c>
      <c r="X2680">
        <v>98</v>
      </c>
      <c r="Y2680" s="4">
        <v>49.7</v>
      </c>
      <c r="AB2680" s="4">
        <f t="shared" si="788"/>
        <v>5</v>
      </c>
      <c r="AC2680" s="3">
        <v>5</v>
      </c>
      <c r="AD2680" s="4">
        <f t="shared" si="789"/>
        <v>1.4962818656486677E-2</v>
      </c>
      <c r="AE2680">
        <f t="shared" si="790"/>
        <v>96</v>
      </c>
      <c r="AG2680">
        <v>96</v>
      </c>
      <c r="AH2680" s="4">
        <f t="shared" si="791"/>
        <v>5.32</v>
      </c>
      <c r="AJ2680">
        <v>5.32</v>
      </c>
      <c r="AK2680" s="4">
        <f t="shared" si="792"/>
        <v>1.3943375048080506E-2</v>
      </c>
      <c r="AL2680">
        <f t="shared" si="793"/>
        <v>96</v>
      </c>
      <c r="AN2680">
        <v>96</v>
      </c>
      <c r="AO2680" s="4">
        <f t="shared" si="794"/>
        <v>0.1</v>
      </c>
      <c r="AQ2680">
        <v>0.1</v>
      </c>
      <c r="AR2680" s="4">
        <f t="shared" si="795"/>
        <v>2346.5936999999999</v>
      </c>
      <c r="AT2680">
        <v>2346.5936999999999</v>
      </c>
      <c r="AU2680">
        <v>2346.5936999999999</v>
      </c>
      <c r="AV2680" s="4">
        <f t="shared" si="796"/>
        <v>9864326</v>
      </c>
      <c r="AX2680">
        <v>9864326</v>
      </c>
      <c r="AY2680">
        <v>9864326</v>
      </c>
      <c r="AZ2680" s="4">
        <f t="shared" si="797"/>
        <v>6.5</v>
      </c>
      <c r="BB2680">
        <v>6.5</v>
      </c>
      <c r="BC2680" s="4">
        <f t="shared" si="798"/>
        <v>6.4</v>
      </c>
      <c r="BE2680">
        <v>6.4</v>
      </c>
      <c r="BF2680" s="4">
        <v>0.66200000000000003</v>
      </c>
      <c r="BG2680" s="4">
        <v>13.3</v>
      </c>
      <c r="BH2680" s="4">
        <f t="shared" si="780"/>
        <v>73.5</v>
      </c>
      <c r="BJ2680">
        <v>73.5</v>
      </c>
    </row>
    <row r="2681" spans="1:62" x14ac:dyDescent="0.25">
      <c r="A2681" s="4" t="s">
        <v>197</v>
      </c>
      <c r="B2681" s="4">
        <v>2001</v>
      </c>
      <c r="C2681" s="4">
        <v>1</v>
      </c>
      <c r="E2681" s="4">
        <f t="shared" si="781"/>
        <v>1.4927628795075309E-3</v>
      </c>
      <c r="F2681">
        <v>11</v>
      </c>
      <c r="H2681" s="4">
        <f t="shared" si="782"/>
        <v>1.5219517169984854E-2</v>
      </c>
      <c r="I2681">
        <f t="shared" si="783"/>
        <v>4</v>
      </c>
      <c r="K2681">
        <v>4</v>
      </c>
      <c r="L2681" s="4">
        <v>1.19</v>
      </c>
      <c r="M2681">
        <f t="shared" si="784"/>
        <v>1.9489522287263197E-4</v>
      </c>
      <c r="O2681" s="4">
        <f t="shared" si="785"/>
        <v>257.28786969999999</v>
      </c>
      <c r="Q2681">
        <v>257.28786969999999</v>
      </c>
      <c r="S2681" s="4">
        <f t="shared" si="786"/>
        <v>1.3894096137580055E-2</v>
      </c>
      <c r="T2681">
        <v>94</v>
      </c>
      <c r="W2681" s="4">
        <f t="shared" si="787"/>
        <v>231</v>
      </c>
      <c r="X2681">
        <v>231</v>
      </c>
      <c r="Y2681" s="4">
        <v>48.9</v>
      </c>
      <c r="AB2681" s="4">
        <f t="shared" si="788"/>
        <v>5</v>
      </c>
      <c r="AC2681" s="3">
        <v>5</v>
      </c>
      <c r="AD2681" s="4">
        <f t="shared" si="789"/>
        <v>1.3986776919557483E-2</v>
      </c>
      <c r="AE2681">
        <f t="shared" si="790"/>
        <v>98</v>
      </c>
      <c r="AG2681">
        <v>98</v>
      </c>
      <c r="AH2681" s="4">
        <f t="shared" si="791"/>
        <v>5.29</v>
      </c>
      <c r="AJ2681">
        <v>5.29</v>
      </c>
      <c r="AK2681" s="4">
        <f t="shared" si="792"/>
        <v>1.3115221938019079E-2</v>
      </c>
      <c r="AL2681">
        <f t="shared" si="793"/>
        <v>98</v>
      </c>
      <c r="AN2681">
        <v>98</v>
      </c>
      <c r="AO2681" s="4">
        <f t="shared" si="794"/>
        <v>0.1</v>
      </c>
      <c r="AQ2681">
        <v>0.1</v>
      </c>
      <c r="AR2681" s="4">
        <f t="shared" si="795"/>
        <v>2254.9331259999999</v>
      </c>
      <c r="AT2681">
        <v>2254.9331259999999</v>
      </c>
      <c r="AU2681">
        <v>2254.9331259999999</v>
      </c>
      <c r="AV2681" s="4">
        <f t="shared" si="796"/>
        <v>978571</v>
      </c>
      <c r="AX2681">
        <v>978571</v>
      </c>
      <c r="AY2681">
        <v>978571</v>
      </c>
      <c r="AZ2681" s="4">
        <f t="shared" si="797"/>
        <v>6.5</v>
      </c>
      <c r="BB2681">
        <v>6.5</v>
      </c>
      <c r="BC2681" s="4">
        <f t="shared" si="798"/>
        <v>6.4</v>
      </c>
      <c r="BE2681">
        <v>6.4</v>
      </c>
      <c r="BF2681" s="4">
        <v>0.65400000000000003</v>
      </c>
      <c r="BG2681" s="4">
        <v>13.1</v>
      </c>
      <c r="BH2681" s="4">
        <f t="shared" si="780"/>
        <v>73.2</v>
      </c>
      <c r="BJ2681">
        <v>73.2</v>
      </c>
    </row>
    <row r="2682" spans="1:62" x14ac:dyDescent="0.25">
      <c r="A2682" s="4" t="s">
        <v>197</v>
      </c>
      <c r="B2682" s="4">
        <v>2000</v>
      </c>
      <c r="C2682" s="4">
        <v>1</v>
      </c>
      <c r="E2682" s="4">
        <f t="shared" si="781"/>
        <v>2.9328205824846448E-3</v>
      </c>
      <c r="F2682">
        <v>112</v>
      </c>
      <c r="H2682" s="4">
        <f t="shared" si="782"/>
        <v>1.5219517169984854E-2</v>
      </c>
      <c r="I2682">
        <f t="shared" si="783"/>
        <v>4</v>
      </c>
      <c r="K2682">
        <v>4</v>
      </c>
      <c r="L2682" s="4">
        <v>1.21</v>
      </c>
      <c r="M2682">
        <f t="shared" si="784"/>
        <v>1.9507173168221832E-4</v>
      </c>
      <c r="O2682" s="4">
        <f t="shared" si="785"/>
        <v>264.78421959999997</v>
      </c>
      <c r="Q2682">
        <v>264.78421959999997</v>
      </c>
      <c r="S2682" s="4">
        <f t="shared" si="786"/>
        <v>1.3894096137580055E-2</v>
      </c>
      <c r="T2682">
        <v>94</v>
      </c>
      <c r="W2682" s="4">
        <f t="shared" si="787"/>
        <v>47</v>
      </c>
      <c r="X2682">
        <v>47</v>
      </c>
      <c r="Y2682" s="4">
        <v>48.1</v>
      </c>
      <c r="AB2682" s="4">
        <f t="shared" si="788"/>
        <v>5</v>
      </c>
      <c r="AC2682" s="3">
        <v>5</v>
      </c>
      <c r="AD2682" s="4">
        <f t="shared" si="789"/>
        <v>1.4429938950225469E-2</v>
      </c>
      <c r="AE2682">
        <f t="shared" si="790"/>
        <v>97</v>
      </c>
      <c r="AG2682">
        <v>97</v>
      </c>
      <c r="AH2682" s="4">
        <f t="shared" si="791"/>
        <v>5.4</v>
      </c>
      <c r="AJ2682">
        <v>5.4</v>
      </c>
      <c r="AK2682" s="4">
        <f t="shared" si="792"/>
        <v>1.3487426779452963E-2</v>
      </c>
      <c r="AL2682">
        <f t="shared" si="793"/>
        <v>97</v>
      </c>
      <c r="AN2682">
        <v>97</v>
      </c>
      <c r="AO2682" s="4">
        <f t="shared" si="794"/>
        <v>0.1</v>
      </c>
      <c r="AQ2682">
        <v>0.1</v>
      </c>
      <c r="AR2682" s="4">
        <f t="shared" si="795"/>
        <v>2213.9148799999998</v>
      </c>
      <c r="AT2682">
        <v>2213.9148799999998</v>
      </c>
      <c r="AU2682">
        <v>2213.9148799999998</v>
      </c>
      <c r="AV2682" s="4">
        <f t="shared" si="796"/>
        <v>9699197</v>
      </c>
      <c r="AX2682">
        <v>9699197</v>
      </c>
      <c r="AY2682">
        <v>9699197</v>
      </c>
      <c r="AZ2682" s="4">
        <f t="shared" si="797"/>
        <v>6.6</v>
      </c>
      <c r="BB2682">
        <v>6.6</v>
      </c>
      <c r="BC2682" s="4">
        <f t="shared" si="798"/>
        <v>6.5</v>
      </c>
      <c r="BE2682">
        <v>6.5</v>
      </c>
      <c r="BF2682" s="4">
        <v>0.64600000000000002</v>
      </c>
      <c r="BG2682" s="4">
        <v>12.8</v>
      </c>
      <c r="BH2682" s="4">
        <f t="shared" si="780"/>
        <v>72.900000000000006</v>
      </c>
      <c r="BJ2682">
        <v>72.900000000000006</v>
      </c>
    </row>
    <row r="2683" spans="1:62" x14ac:dyDescent="0.25">
      <c r="A2683" s="4" t="s">
        <v>198</v>
      </c>
      <c r="B2683" s="4">
        <v>2015</v>
      </c>
      <c r="C2683" s="4">
        <v>1</v>
      </c>
      <c r="E2683" s="4">
        <f t="shared" si="781"/>
        <v>1.567679693842238E-3</v>
      </c>
      <c r="F2683">
        <v>16</v>
      </c>
      <c r="H2683" s="4">
        <f t="shared" si="782"/>
        <v>1.7597343392442032E-2</v>
      </c>
      <c r="I2683">
        <f t="shared" si="783"/>
        <v>15</v>
      </c>
      <c r="K2683">
        <v>15</v>
      </c>
      <c r="M2683">
        <f t="shared" si="784"/>
        <v>1.8731145170040577E-4</v>
      </c>
      <c r="O2683" s="4">
        <f t="shared" si="785"/>
        <v>0</v>
      </c>
      <c r="Q2683">
        <v>0</v>
      </c>
      <c r="S2683" s="4">
        <f t="shared" si="786"/>
        <v>1.2961300520541614E-2</v>
      </c>
      <c r="T2683">
        <v>97</v>
      </c>
      <c r="W2683" s="4">
        <f t="shared" si="787"/>
        <v>342</v>
      </c>
      <c r="X2683">
        <v>342</v>
      </c>
      <c r="Y2683" s="4">
        <v>66.099999999999994</v>
      </c>
      <c r="AB2683" s="4">
        <f t="shared" si="788"/>
        <v>18</v>
      </c>
      <c r="AC2683" s="3">
        <v>18</v>
      </c>
      <c r="AD2683" s="4">
        <f t="shared" si="789"/>
        <v>1.4394988927090745E-2</v>
      </c>
      <c r="AE2683">
        <f t="shared" si="790"/>
        <v>97</v>
      </c>
      <c r="AG2683">
        <v>97</v>
      </c>
      <c r="AH2683" s="4" t="e">
        <f t="shared" si="791"/>
        <v>#VALUE!</v>
      </c>
      <c r="AK2683" s="4">
        <f t="shared" si="792"/>
        <v>1.3455301236894123E-2</v>
      </c>
      <c r="AL2683">
        <f t="shared" si="793"/>
        <v>97</v>
      </c>
      <c r="AN2683">
        <v>97</v>
      </c>
      <c r="AO2683" s="4">
        <f t="shared" si="794"/>
        <v>0.1</v>
      </c>
      <c r="AQ2683">
        <v>0.1</v>
      </c>
      <c r="AR2683" s="4">
        <f t="shared" si="795"/>
        <v>1979.5256899999999</v>
      </c>
      <c r="AT2683">
        <v>1979.5256899999999</v>
      </c>
      <c r="AU2683">
        <v>1979.5256899999999</v>
      </c>
      <c r="AV2683" s="4">
        <f t="shared" si="796"/>
        <v>10715281.625</v>
      </c>
      <c r="AX2683">
        <v>78271472</v>
      </c>
      <c r="AY2683">
        <v>78271472</v>
      </c>
      <c r="AZ2683" s="4">
        <f t="shared" si="797"/>
        <v>4.9000000000000004</v>
      </c>
      <c r="BB2683">
        <v>4.9000000000000004</v>
      </c>
      <c r="BC2683" s="4">
        <f t="shared" si="798"/>
        <v>4.8</v>
      </c>
      <c r="BE2683">
        <v>4.8</v>
      </c>
      <c r="BF2683" s="4">
        <v>0.76400000000000001</v>
      </c>
      <c r="BG2683" s="4">
        <v>14.5</v>
      </c>
      <c r="BH2683" s="4">
        <f t="shared" si="780"/>
        <v>75.8</v>
      </c>
      <c r="BJ2683">
        <v>75.8</v>
      </c>
    </row>
    <row r="2684" spans="1:62" x14ac:dyDescent="0.25">
      <c r="A2684" s="4" t="s">
        <v>198</v>
      </c>
      <c r="B2684" s="4">
        <v>2014</v>
      </c>
      <c r="C2684" s="4">
        <v>1</v>
      </c>
      <c r="E2684" s="4">
        <f t="shared" si="781"/>
        <v>1.5828009310702893E-3</v>
      </c>
      <c r="F2684">
        <v>17</v>
      </c>
      <c r="H2684" s="4">
        <f t="shared" si="782"/>
        <v>1.7623525330551365E-2</v>
      </c>
      <c r="I2684">
        <f t="shared" si="783"/>
        <v>16</v>
      </c>
      <c r="K2684">
        <v>16</v>
      </c>
      <c r="L2684" s="4">
        <v>1.45</v>
      </c>
      <c r="M2684">
        <f t="shared" si="784"/>
        <v>1.9297660106775609E-4</v>
      </c>
      <c r="O2684" s="4">
        <f t="shared" si="785"/>
        <v>181.90837830000001</v>
      </c>
      <c r="Q2684">
        <v>181.90837830000001</v>
      </c>
      <c r="S2684" s="4">
        <f t="shared" si="786"/>
        <v>1.3286180512832984E-2</v>
      </c>
      <c r="T2684">
        <v>96</v>
      </c>
      <c r="W2684" s="4">
        <f t="shared" si="787"/>
        <v>565</v>
      </c>
      <c r="X2684">
        <v>565</v>
      </c>
      <c r="Y2684" s="4">
        <v>65.3</v>
      </c>
      <c r="AB2684" s="4">
        <f t="shared" si="788"/>
        <v>19</v>
      </c>
      <c r="AC2684" s="3">
        <v>19</v>
      </c>
      <c r="AD2684" s="4">
        <f t="shared" si="789"/>
        <v>1.4822724141399894E-2</v>
      </c>
      <c r="AE2684">
        <f t="shared" si="790"/>
        <v>96</v>
      </c>
      <c r="AG2684">
        <v>96</v>
      </c>
      <c r="AH2684" s="4">
        <f t="shared" si="791"/>
        <v>5.41</v>
      </c>
      <c r="AJ2684">
        <v>5.41</v>
      </c>
      <c r="AK2684" s="4">
        <f t="shared" si="792"/>
        <v>1.3814545739503767E-2</v>
      </c>
      <c r="AL2684">
        <f t="shared" si="793"/>
        <v>96</v>
      </c>
      <c r="AN2684">
        <v>96</v>
      </c>
      <c r="AO2684" s="4">
        <f t="shared" si="794"/>
        <v>0.1</v>
      </c>
      <c r="AQ2684">
        <v>0.1</v>
      </c>
      <c r="AR2684" s="4">
        <f t="shared" si="795"/>
        <v>10972.078698625</v>
      </c>
      <c r="AT2684">
        <v>12127.22522</v>
      </c>
      <c r="AU2684">
        <v>12127.22522</v>
      </c>
      <c r="AV2684" s="4">
        <f t="shared" si="796"/>
        <v>773628</v>
      </c>
      <c r="AX2684">
        <v>773628</v>
      </c>
      <c r="AY2684">
        <v>773628</v>
      </c>
      <c r="AZ2684" s="4">
        <f t="shared" si="797"/>
        <v>4.9000000000000004</v>
      </c>
      <c r="BB2684">
        <v>4.9000000000000004</v>
      </c>
      <c r="BC2684" s="4">
        <f t="shared" si="798"/>
        <v>4.7</v>
      </c>
      <c r="BE2684">
        <v>4.7</v>
      </c>
      <c r="BF2684" s="4">
        <v>0.75900000000000001</v>
      </c>
      <c r="BG2684" s="4">
        <v>14.5</v>
      </c>
      <c r="BH2684" s="4">
        <f t="shared" si="780"/>
        <v>75.5</v>
      </c>
      <c r="BJ2684">
        <v>75.5</v>
      </c>
    </row>
    <row r="2685" spans="1:62" x14ac:dyDescent="0.25">
      <c r="A2685" s="4" t="s">
        <v>198</v>
      </c>
      <c r="B2685" s="4">
        <v>2013</v>
      </c>
      <c r="C2685" s="4">
        <v>1</v>
      </c>
      <c r="E2685" s="4">
        <f t="shared" si="781"/>
        <v>1.6131690762204737E-3</v>
      </c>
      <c r="F2685">
        <v>19</v>
      </c>
      <c r="H2685" s="4">
        <f t="shared" si="782"/>
        <v>1.7615331979266489E-2</v>
      </c>
      <c r="I2685">
        <f t="shared" si="783"/>
        <v>17</v>
      </c>
      <c r="K2685">
        <v>17</v>
      </c>
      <c r="L2685" s="4">
        <v>1.41</v>
      </c>
      <c r="M2685">
        <f t="shared" si="784"/>
        <v>1.9314513320028444E-4</v>
      </c>
      <c r="O2685" s="4">
        <f t="shared" si="785"/>
        <v>188.14403479999999</v>
      </c>
      <c r="Q2685">
        <v>188.14403479999999</v>
      </c>
      <c r="S2685" s="4">
        <f t="shared" si="786"/>
        <v>1.2961300520541614E-2</v>
      </c>
      <c r="T2685">
        <v>97</v>
      </c>
      <c r="W2685" s="4">
        <f t="shared" si="787"/>
        <v>900.625</v>
      </c>
      <c r="X2685">
        <v>7405</v>
      </c>
      <c r="Y2685" s="4">
        <v>64.5</v>
      </c>
      <c r="AB2685" s="4">
        <f t="shared" si="788"/>
        <v>20</v>
      </c>
      <c r="AC2685" s="3">
        <v>20</v>
      </c>
      <c r="AD2685" s="4">
        <f t="shared" si="789"/>
        <v>1.3848040051444651E-2</v>
      </c>
      <c r="AE2685">
        <f t="shared" si="790"/>
        <v>98</v>
      </c>
      <c r="AG2685">
        <v>98</v>
      </c>
      <c r="AH2685" s="4">
        <f t="shared" si="791"/>
        <v>5.38</v>
      </c>
      <c r="AJ2685">
        <v>5.38</v>
      </c>
      <c r="AK2685" s="4">
        <f t="shared" si="792"/>
        <v>1.2987660208966812E-2</v>
      </c>
      <c r="AL2685">
        <f t="shared" si="793"/>
        <v>98</v>
      </c>
      <c r="AN2685">
        <v>98</v>
      </c>
      <c r="AO2685" s="4">
        <f t="shared" si="794"/>
        <v>0.1</v>
      </c>
      <c r="AQ2685">
        <v>0.1</v>
      </c>
      <c r="AR2685" s="4">
        <f t="shared" si="795"/>
        <v>10972.078698625</v>
      </c>
      <c r="AT2685">
        <v>12542.935649999999</v>
      </c>
      <c r="AU2685">
        <v>12542.935649999999</v>
      </c>
      <c r="AV2685" s="4">
        <f t="shared" si="796"/>
        <v>10715281.625</v>
      </c>
      <c r="AX2685">
        <v>75787333</v>
      </c>
      <c r="AY2685">
        <v>75787333</v>
      </c>
      <c r="AZ2685" s="4">
        <f t="shared" si="797"/>
        <v>4.9000000000000004</v>
      </c>
      <c r="BB2685">
        <v>4.9000000000000004</v>
      </c>
      <c r="BC2685" s="4">
        <f t="shared" si="798"/>
        <v>4.7</v>
      </c>
      <c r="BE2685">
        <v>4.7</v>
      </c>
      <c r="BF2685" s="4">
        <v>0.754</v>
      </c>
      <c r="BG2685" s="4">
        <v>14.4</v>
      </c>
      <c r="BH2685" s="4">
        <f t="shared" si="780"/>
        <v>75.2</v>
      </c>
      <c r="BJ2685">
        <v>75.2</v>
      </c>
    </row>
    <row r="2686" spans="1:62" x14ac:dyDescent="0.25">
      <c r="A2686" s="4" t="s">
        <v>198</v>
      </c>
      <c r="B2686" s="4">
        <v>2012</v>
      </c>
      <c r="C2686" s="4">
        <v>1</v>
      </c>
      <c r="E2686" s="4">
        <f t="shared" si="781"/>
        <v>2.9328205824846448E-3</v>
      </c>
      <c r="F2686">
        <v>112</v>
      </c>
      <c r="H2686" s="4">
        <f t="shared" si="782"/>
        <v>1.7496211663345064E-2</v>
      </c>
      <c r="I2686">
        <f t="shared" si="783"/>
        <v>19</v>
      </c>
      <c r="K2686">
        <v>19</v>
      </c>
      <c r="L2686" s="4">
        <v>1.54</v>
      </c>
      <c r="M2686">
        <f t="shared" si="784"/>
        <v>1.8802874946330367E-4</v>
      </c>
      <c r="O2686" s="4">
        <f t="shared" si="785"/>
        <v>20.751202110000001</v>
      </c>
      <c r="Q2686">
        <v>20.751202110000001</v>
      </c>
      <c r="S2686" s="4">
        <f t="shared" si="786"/>
        <v>1.2961300520541614E-2</v>
      </c>
      <c r="T2686">
        <v>97</v>
      </c>
      <c r="W2686" s="4">
        <f t="shared" si="787"/>
        <v>349</v>
      </c>
      <c r="X2686">
        <v>349</v>
      </c>
      <c r="Y2686" s="4">
        <v>63.7</v>
      </c>
      <c r="AB2686" s="4">
        <f t="shared" si="788"/>
        <v>22</v>
      </c>
      <c r="AC2686" s="3">
        <v>22</v>
      </c>
      <c r="AD2686" s="4">
        <f t="shared" si="789"/>
        <v>1.4289397674245303E-2</v>
      </c>
      <c r="AE2686">
        <f t="shared" si="790"/>
        <v>97</v>
      </c>
      <c r="AG2686">
        <v>97</v>
      </c>
      <c r="AH2686" s="4">
        <f t="shared" si="791"/>
        <v>5.24</v>
      </c>
      <c r="AJ2686">
        <v>5.24</v>
      </c>
      <c r="AK2686" s="4">
        <f t="shared" si="792"/>
        <v>1.3358267685479189E-2</v>
      </c>
      <c r="AL2686">
        <f t="shared" si="793"/>
        <v>97</v>
      </c>
      <c r="AN2686">
        <v>97</v>
      </c>
      <c r="AO2686" s="4">
        <f t="shared" si="794"/>
        <v>0.1</v>
      </c>
      <c r="AQ2686">
        <v>0.1</v>
      </c>
      <c r="AR2686" s="4">
        <f t="shared" si="795"/>
        <v>1172.3842999999999</v>
      </c>
      <c r="AT2686">
        <v>1172.3842999999999</v>
      </c>
      <c r="AU2686">
        <v>1172.3842999999999</v>
      </c>
      <c r="AV2686" s="4">
        <f t="shared" si="796"/>
        <v>10715281.625</v>
      </c>
      <c r="AX2686">
        <v>74569867</v>
      </c>
      <c r="AY2686">
        <v>74569867</v>
      </c>
      <c r="AZ2686" s="4">
        <f t="shared" si="797"/>
        <v>4.9000000000000004</v>
      </c>
      <c r="BB2686">
        <v>4.9000000000000004</v>
      </c>
      <c r="BC2686" s="4">
        <f t="shared" si="798"/>
        <v>4.7</v>
      </c>
      <c r="BE2686">
        <v>4.7</v>
      </c>
      <c r="BF2686" s="4">
        <v>0.75</v>
      </c>
      <c r="BG2686" s="4">
        <v>14.3</v>
      </c>
      <c r="BH2686" s="4">
        <f t="shared" si="780"/>
        <v>74.8</v>
      </c>
      <c r="BJ2686">
        <v>74.8</v>
      </c>
    </row>
    <row r="2687" spans="1:62" x14ac:dyDescent="0.25">
      <c r="A2687" s="4" t="s">
        <v>198</v>
      </c>
      <c r="B2687" s="4">
        <v>2011</v>
      </c>
      <c r="C2687" s="4">
        <v>1</v>
      </c>
      <c r="E2687" s="4">
        <f t="shared" si="781"/>
        <v>2.9525532364461475E-3</v>
      </c>
      <c r="F2687">
        <v>114</v>
      </c>
      <c r="H2687" s="4">
        <f t="shared" si="782"/>
        <v>1.7385979789806969E-2</v>
      </c>
      <c r="I2687">
        <f t="shared" si="783"/>
        <v>20</v>
      </c>
      <c r="K2687">
        <v>20</v>
      </c>
      <c r="L2687" s="4">
        <v>1.53</v>
      </c>
      <c r="M2687">
        <f t="shared" si="784"/>
        <v>1.934771826100973E-4</v>
      </c>
      <c r="O2687" s="4">
        <f t="shared" si="785"/>
        <v>1096.807346997125</v>
      </c>
      <c r="Q2687">
        <v>1275.877569</v>
      </c>
      <c r="S2687" s="4">
        <f t="shared" si="786"/>
        <v>1.3286180512832984E-2</v>
      </c>
      <c r="T2687">
        <v>96</v>
      </c>
      <c r="W2687" s="4">
        <f t="shared" si="787"/>
        <v>111</v>
      </c>
      <c r="X2687">
        <v>111</v>
      </c>
      <c r="Y2687" s="4">
        <v>62.8</v>
      </c>
      <c r="AB2687" s="4">
        <f t="shared" si="788"/>
        <v>23</v>
      </c>
      <c r="AC2687" s="3">
        <v>23</v>
      </c>
      <c r="AD2687" s="4">
        <f t="shared" si="789"/>
        <v>1.425390768343518E-2</v>
      </c>
      <c r="AE2687">
        <f t="shared" si="790"/>
        <v>97</v>
      </c>
      <c r="AG2687">
        <v>97</v>
      </c>
      <c r="AH2687" s="4">
        <f t="shared" si="791"/>
        <v>5.29</v>
      </c>
      <c r="AJ2687">
        <v>5.29</v>
      </c>
      <c r="AK2687" s="4">
        <f t="shared" si="792"/>
        <v>1.3325665824582085E-2</v>
      </c>
      <c r="AL2687">
        <f t="shared" si="793"/>
        <v>97</v>
      </c>
      <c r="AN2687">
        <v>97</v>
      </c>
      <c r="AO2687" s="4">
        <f t="shared" si="794"/>
        <v>0.1</v>
      </c>
      <c r="AQ2687">
        <v>0.1</v>
      </c>
      <c r="AR2687" s="4">
        <f t="shared" si="795"/>
        <v>10972.078698625</v>
      </c>
      <c r="AT2687">
        <v>11341.133949999999</v>
      </c>
      <c r="AU2687">
        <v>11341.133949999999</v>
      </c>
      <c r="AV2687" s="4">
        <f t="shared" si="796"/>
        <v>7349455</v>
      </c>
      <c r="AX2687">
        <v>7349455</v>
      </c>
      <c r="AY2687">
        <v>7349455</v>
      </c>
      <c r="AZ2687" s="4">
        <f t="shared" si="797"/>
        <v>4.9000000000000004</v>
      </c>
      <c r="BB2687">
        <v>4.9000000000000004</v>
      </c>
      <c r="BC2687" s="4">
        <f t="shared" si="798"/>
        <v>4.7</v>
      </c>
      <c r="BE2687">
        <v>4.7</v>
      </c>
      <c r="BF2687" s="4">
        <v>0.73699999999999999</v>
      </c>
      <c r="BG2687" s="4">
        <v>13.8</v>
      </c>
      <c r="BH2687" s="4">
        <f t="shared" si="780"/>
        <v>74.5</v>
      </c>
      <c r="BJ2687">
        <v>74.5</v>
      </c>
    </row>
    <row r="2688" spans="1:62" x14ac:dyDescent="0.25">
      <c r="A2688" s="4" t="s">
        <v>198</v>
      </c>
      <c r="B2688" s="4">
        <v>2010</v>
      </c>
      <c r="C2688" s="4">
        <v>1</v>
      </c>
      <c r="E2688" s="4">
        <f t="shared" si="781"/>
        <v>2.971649123711236E-3</v>
      </c>
      <c r="F2688">
        <v>116</v>
      </c>
      <c r="H2688" s="4">
        <f t="shared" si="782"/>
        <v>1.724275605347108E-2</v>
      </c>
      <c r="I2688">
        <f t="shared" si="783"/>
        <v>21</v>
      </c>
      <c r="K2688">
        <v>21</v>
      </c>
      <c r="L2688" s="4">
        <v>1.49</v>
      </c>
      <c r="M2688">
        <f t="shared" si="784"/>
        <v>1.884364788004388E-4</v>
      </c>
      <c r="O2688" s="4">
        <f t="shared" si="785"/>
        <v>32.782358279999997</v>
      </c>
      <c r="Q2688">
        <v>32.782358279999997</v>
      </c>
      <c r="S2688" s="4">
        <f t="shared" si="786"/>
        <v>1.3286180512832984E-2</v>
      </c>
      <c r="T2688">
        <v>96</v>
      </c>
      <c r="W2688" s="4">
        <f t="shared" si="787"/>
        <v>7</v>
      </c>
      <c r="X2688">
        <v>7</v>
      </c>
      <c r="Y2688" s="4">
        <v>61.9</v>
      </c>
      <c r="AB2688" s="4">
        <f t="shared" si="788"/>
        <v>25</v>
      </c>
      <c r="AC2688" s="3">
        <v>25</v>
      </c>
      <c r="AD2688" s="4">
        <f t="shared" si="789"/>
        <v>1.4218278226628269E-2</v>
      </c>
      <c r="AE2688">
        <f t="shared" si="790"/>
        <v>97</v>
      </c>
      <c r="AG2688">
        <v>97</v>
      </c>
      <c r="AH2688" s="4">
        <f t="shared" si="791"/>
        <v>5.61</v>
      </c>
      <c r="AJ2688">
        <v>5.61</v>
      </c>
      <c r="AK2688" s="4">
        <f t="shared" si="792"/>
        <v>1.3292941051969268E-2</v>
      </c>
      <c r="AL2688">
        <f t="shared" si="793"/>
        <v>97</v>
      </c>
      <c r="AN2688">
        <v>97</v>
      </c>
      <c r="AO2688" s="4">
        <f t="shared" si="794"/>
        <v>0.1</v>
      </c>
      <c r="AQ2688">
        <v>0.1</v>
      </c>
      <c r="AR2688" s="4">
        <f t="shared" si="795"/>
        <v>1672.5693000000001</v>
      </c>
      <c r="AT2688">
        <v>1672.5693000000001</v>
      </c>
      <c r="AU2688">
        <v>1672.5693000000001</v>
      </c>
      <c r="AV2688" s="4">
        <f t="shared" si="796"/>
        <v>10715281.625</v>
      </c>
      <c r="AX2688">
        <v>72326914</v>
      </c>
      <c r="AY2688">
        <v>72326914</v>
      </c>
      <c r="AZ2688" s="4">
        <f t="shared" si="797"/>
        <v>4.9000000000000004</v>
      </c>
      <c r="BB2688">
        <v>4.9000000000000004</v>
      </c>
      <c r="BC2688" s="4">
        <f t="shared" si="798"/>
        <v>4.7</v>
      </c>
      <c r="BE2688">
        <v>4.7</v>
      </c>
      <c r="BF2688" s="4">
        <v>0.71499999999999997</v>
      </c>
      <c r="BG2688" s="4">
        <v>13</v>
      </c>
      <c r="BH2688" s="4">
        <f t="shared" si="780"/>
        <v>74.2</v>
      </c>
      <c r="BJ2688">
        <v>74.2</v>
      </c>
    </row>
    <row r="2689" spans="1:62" x14ac:dyDescent="0.25">
      <c r="A2689" s="4" t="s">
        <v>198</v>
      </c>
      <c r="B2689" s="4">
        <v>2009</v>
      </c>
      <c r="C2689" s="4">
        <v>1</v>
      </c>
      <c r="E2689" s="4">
        <f t="shared" si="781"/>
        <v>2.9900942064587693E-3</v>
      </c>
      <c r="F2689">
        <v>118</v>
      </c>
      <c r="H2689" s="4">
        <f t="shared" si="782"/>
        <v>1.6860824662003147E-2</v>
      </c>
      <c r="I2689">
        <f t="shared" si="783"/>
        <v>23</v>
      </c>
      <c r="K2689">
        <v>23</v>
      </c>
      <c r="L2689" s="4">
        <v>1.4</v>
      </c>
      <c r="M2689">
        <f t="shared" si="784"/>
        <v>1.9081511457363749E-4</v>
      </c>
      <c r="O2689" s="4">
        <f t="shared" si="785"/>
        <v>106.9482898</v>
      </c>
      <c r="Q2689">
        <v>106.9482898</v>
      </c>
      <c r="S2689" s="4">
        <f t="shared" si="786"/>
        <v>1.3894096137580055E-2</v>
      </c>
      <c r="T2689">
        <v>94</v>
      </c>
      <c r="W2689" s="4">
        <f t="shared" si="787"/>
        <v>4</v>
      </c>
      <c r="X2689">
        <v>4</v>
      </c>
      <c r="Y2689" s="4">
        <v>61.1</v>
      </c>
      <c r="AB2689" s="4">
        <f t="shared" si="788"/>
        <v>27</v>
      </c>
      <c r="AC2689" s="3">
        <v>27</v>
      </c>
      <c r="AD2689" s="4">
        <f t="shared" si="789"/>
        <v>1.4644600414293683E-2</v>
      </c>
      <c r="AE2689">
        <f t="shared" si="790"/>
        <v>96</v>
      </c>
      <c r="AG2689">
        <v>96</v>
      </c>
      <c r="AH2689" s="4">
        <f t="shared" si="791"/>
        <v>6.8</v>
      </c>
      <c r="AJ2689">
        <v>6.8</v>
      </c>
      <c r="AK2689" s="4">
        <f t="shared" si="792"/>
        <v>1.3650854844502864E-2</v>
      </c>
      <c r="AL2689">
        <f t="shared" si="793"/>
        <v>96</v>
      </c>
      <c r="AN2689">
        <v>96</v>
      </c>
      <c r="AO2689" s="4">
        <f t="shared" si="794"/>
        <v>0.1</v>
      </c>
      <c r="AQ2689">
        <v>0.1</v>
      </c>
      <c r="AR2689" s="4">
        <f t="shared" si="795"/>
        <v>936.499911</v>
      </c>
      <c r="AT2689">
        <v>936.499911</v>
      </c>
      <c r="AU2689">
        <v>936.499911</v>
      </c>
      <c r="AV2689" s="4">
        <f t="shared" si="796"/>
        <v>10715281.625</v>
      </c>
      <c r="AX2689">
        <v>71339185</v>
      </c>
      <c r="AY2689">
        <v>71339185</v>
      </c>
      <c r="AZ2689" s="4">
        <f t="shared" si="797"/>
        <v>4.9000000000000004</v>
      </c>
      <c r="BB2689">
        <v>4.9000000000000004</v>
      </c>
      <c r="BC2689" s="4">
        <f t="shared" si="798"/>
        <v>4.8</v>
      </c>
      <c r="BE2689">
        <v>4.8</v>
      </c>
      <c r="BF2689" s="4">
        <v>0.70899999999999996</v>
      </c>
      <c r="BG2689" s="4">
        <v>12.5</v>
      </c>
      <c r="BH2689" s="4">
        <f t="shared" si="780"/>
        <v>73.900000000000006</v>
      </c>
      <c r="BJ2689">
        <v>73.900000000000006</v>
      </c>
    </row>
    <row r="2690" spans="1:62" x14ac:dyDescent="0.25">
      <c r="A2690" s="4" t="s">
        <v>198</v>
      </c>
      <c r="B2690" s="4">
        <v>2008</v>
      </c>
      <c r="C2690" s="4">
        <v>1</v>
      </c>
      <c r="E2690" s="4">
        <f t="shared" si="781"/>
        <v>3.016511897411193E-3</v>
      </c>
      <c r="F2690">
        <v>121</v>
      </c>
      <c r="H2690" s="4">
        <f t="shared" si="782"/>
        <v>1.6359137720445362E-2</v>
      </c>
      <c r="I2690">
        <f t="shared" si="783"/>
        <v>25</v>
      </c>
      <c r="K2690">
        <v>25</v>
      </c>
      <c r="L2690" s="4">
        <v>1.39</v>
      </c>
      <c r="M2690">
        <f t="shared" si="784"/>
        <v>1.8809427166487682E-4</v>
      </c>
      <c r="O2690" s="4">
        <f t="shared" si="785"/>
        <v>22.67271848</v>
      </c>
      <c r="Q2690">
        <v>22.67271848</v>
      </c>
      <c r="S2690" s="4">
        <f t="shared" si="786"/>
        <v>1.4437648664183886E-2</v>
      </c>
      <c r="T2690">
        <v>92</v>
      </c>
      <c r="W2690" s="4">
        <f t="shared" si="787"/>
        <v>0</v>
      </c>
      <c r="X2690">
        <v>0</v>
      </c>
      <c r="Y2690" s="4">
        <v>6.2</v>
      </c>
      <c r="AB2690" s="4">
        <f t="shared" si="788"/>
        <v>29</v>
      </c>
      <c r="AC2690" s="3">
        <v>29</v>
      </c>
      <c r="AD2690" s="4">
        <f t="shared" si="789"/>
        <v>1.460933602029172E-2</v>
      </c>
      <c r="AE2690">
        <f t="shared" si="790"/>
        <v>96</v>
      </c>
      <c r="AG2690">
        <v>96</v>
      </c>
      <c r="AH2690" s="4">
        <f t="shared" si="791"/>
        <v>6.7</v>
      </c>
      <c r="AJ2690">
        <v>6.7</v>
      </c>
      <c r="AK2690" s="4">
        <f t="shared" si="792"/>
        <v>1.3618381987629128E-2</v>
      </c>
      <c r="AL2690">
        <f t="shared" si="793"/>
        <v>96</v>
      </c>
      <c r="AN2690">
        <v>96</v>
      </c>
      <c r="AO2690" s="4">
        <f t="shared" si="794"/>
        <v>0.1</v>
      </c>
      <c r="AQ2690">
        <v>0.1</v>
      </c>
      <c r="AR2690" s="4">
        <f t="shared" si="795"/>
        <v>185.68975</v>
      </c>
      <c r="AT2690">
        <v>185.68975</v>
      </c>
      <c r="AU2690">
        <v>185.68975</v>
      </c>
      <c r="AV2690" s="4">
        <f t="shared" si="796"/>
        <v>74432</v>
      </c>
      <c r="AX2690">
        <v>74432</v>
      </c>
      <c r="AY2690">
        <v>74432</v>
      </c>
      <c r="AZ2690" s="4">
        <f t="shared" si="797"/>
        <v>5</v>
      </c>
      <c r="BB2690">
        <v>5</v>
      </c>
      <c r="BC2690" s="4">
        <f t="shared" si="798"/>
        <v>4.8</v>
      </c>
      <c r="BE2690">
        <v>4.8</v>
      </c>
      <c r="BF2690" s="4">
        <v>0.70499999999999996</v>
      </c>
      <c r="BG2690" s="4">
        <v>12.5</v>
      </c>
      <c r="BH2690" s="4">
        <f t="shared" ref="BH2690:BH2753" si="799">IF(BJ2690&gt;$BI$6,$I$6,BJ2690)*OR(IF(BJ2690&lt;$BI$7,$BI$7,BJ2690))</f>
        <v>73.5</v>
      </c>
      <c r="BJ2690">
        <v>73.5</v>
      </c>
    </row>
    <row r="2691" spans="1:62" x14ac:dyDescent="0.25">
      <c r="A2691" s="4" t="s">
        <v>198</v>
      </c>
      <c r="B2691" s="4">
        <v>2007</v>
      </c>
      <c r="C2691" s="4">
        <v>1</v>
      </c>
      <c r="E2691" s="4">
        <f t="shared" ref="E2691:E2754" si="800">_xlfn.NORM.DIST(F2691,$D$2,$D$3,FALSE)</f>
        <v>3.0413906207988652E-3</v>
      </c>
      <c r="F2691">
        <v>124</v>
      </c>
      <c r="H2691" s="4">
        <f t="shared" ref="H2691:H2754" si="801">_xlfn.NORM.DIST(I2691,$G$2,$G$3,FALSE)</f>
        <v>1.6066813679273942E-2</v>
      </c>
      <c r="I2691">
        <f t="shared" ref="I2691:I2754" si="802">IF(K2691&gt;55,55,K2691)*OR(IF(K2691&lt;-33,-33,K2691))</f>
        <v>26</v>
      </c>
      <c r="K2691">
        <v>26</v>
      </c>
      <c r="L2691" s="4">
        <v>1.26</v>
      </c>
      <c r="M2691">
        <f t="shared" ref="M2691:M2754" si="803">_xlfn.NORM.DIST(Q2691,$N$2,$N$3,FALSE)</f>
        <v>1.9107661694728033E-4</v>
      </c>
      <c r="O2691" s="4">
        <f t="shared" ref="O2691:O2754" si="804">IF(Q2691&gt;$P$6,$P$6,Q2691)*OR(IF(Q2691&lt;$P$7,$P$7,Q2691))</f>
        <v>115.5801103</v>
      </c>
      <c r="Q2691">
        <v>115.5801103</v>
      </c>
      <c r="S2691" s="4">
        <f t="shared" ref="S2691:S2754" si="805">_xlfn.NORM.DIST(T2691,$R$2,$R$3,FALSE)</f>
        <v>1.3286180512832984E-2</v>
      </c>
      <c r="T2691">
        <v>96</v>
      </c>
      <c r="W2691" s="4">
        <f t="shared" ref="W2691:W2754" si="806">IF(X2691&gt;$V$5,$V$5,X2691)*OR(IF(X2691&lt;$V$6,$V$6,X2691))</f>
        <v>3</v>
      </c>
      <c r="X2691">
        <v>3</v>
      </c>
      <c r="Y2691" s="4">
        <v>59.3</v>
      </c>
      <c r="AB2691" s="4">
        <f t="shared" ref="AB2691:AB2754" si="807">IF(AC2691&gt;$AA$5,$AA$5,AC2691)*OR(IF(AC2691&lt;$AA$6,$AA$6,AC2691))</f>
        <v>31</v>
      </c>
      <c r="AC2691" s="3">
        <v>31</v>
      </c>
      <c r="AD2691" s="4">
        <f t="shared" ref="AD2691:AD2754" si="808">_xlfn.NORM.DIST(AE2691,AVERAGE(AE2691:AE5628),STDEV(AE2691:AE5628),FALSE)</f>
        <v>1.4573945300130986E-2</v>
      </c>
      <c r="AE2691">
        <f t="shared" ref="AE2691:AE2754" si="809">IF(AG2691&gt;$AF$7,$AF$7,AG2691)*OR(IF(AG2691&lt;$AF$6,$AF$6,AG2691))</f>
        <v>96</v>
      </c>
      <c r="AG2691">
        <v>96</v>
      </c>
      <c r="AH2691" s="4">
        <f t="shared" ref="AH2691:AH2754" si="810">IF(AJ2691&gt;$AI$7,$AI$7,AJ2691)*OR(IF(AJ2691&lt;$AI$6,$AI$6,AJ2691))</f>
        <v>6.4</v>
      </c>
      <c r="AJ2691">
        <v>6.4</v>
      </c>
      <c r="AK2691" s="4">
        <f t="shared" ref="AK2691:AK2754" si="811">_xlfn.NORM.DIST(AL2691,AVERAGE(AL2691:AL5628),STDEV(AL2691:AL5628),FALSE)</f>
        <v>1.3585796434377006E-2</v>
      </c>
      <c r="AL2691">
        <f t="shared" ref="AL2691:AL2754" si="812">IF(AN2691&gt;$AM$6,$AM$6,AN2691)*OR(IF(AN2691&lt;$AM$7,$AM$7,AN2691))</f>
        <v>96</v>
      </c>
      <c r="AN2691">
        <v>96</v>
      </c>
      <c r="AO2691" s="4">
        <f t="shared" ref="AO2691:AO2754" si="813">IF(AQ2691&gt;$AP$6,$AP$6,AQ2691)*OR(IF(AQ2691&lt;$AP$7,$AP$7,AQ2691))</f>
        <v>0.1</v>
      </c>
      <c r="AQ2691">
        <v>0.1</v>
      </c>
      <c r="AR2691" s="4">
        <f t="shared" ref="AR2691:AR2754" si="814">IF(AT2691&gt;$AS$6,$AS$6,AT2691)*OR(IF(AT2691&lt;$AS$7,AS2696,AT2691))</f>
        <v>979.49246000000005</v>
      </c>
      <c r="AT2691">
        <v>979.49246000000005</v>
      </c>
      <c r="AU2691">
        <v>979.49246000000005</v>
      </c>
      <c r="AV2691" s="4">
        <f t="shared" ref="AV2691:AV2754" si="815">IF(AX2691&gt;$AW$7,$AW$7,AX2691)*OR(AX2691&lt;$AW$6,$AW$6,AX2691)</f>
        <v>10715281.625</v>
      </c>
      <c r="AX2691">
        <v>69597281</v>
      </c>
      <c r="AY2691">
        <v>69597281</v>
      </c>
      <c r="AZ2691" s="4">
        <f t="shared" ref="AZ2691:AZ2754" si="816">IF(BB2691&gt;$BA$6,$BA$6,BB2691)*OR(IF(BB2691&lt;$BA$7,$BA$7,BB2691))</f>
        <v>5</v>
      </c>
      <c r="BB2691">
        <v>5</v>
      </c>
      <c r="BC2691" s="4">
        <f t="shared" ref="BC2691:BC2754" si="817">IF(BE2691&gt;$BD$6,$BD$6,BE2691)*OR(IF(BE2691&lt;$BD$7,$BD$7,BE2691))</f>
        <v>4.8</v>
      </c>
      <c r="BE2691">
        <v>4.8</v>
      </c>
      <c r="BF2691" s="4">
        <v>0.69699999999999995</v>
      </c>
      <c r="BG2691" s="4">
        <v>12.3</v>
      </c>
      <c r="BH2691" s="4">
        <f t="shared" si="799"/>
        <v>73.2</v>
      </c>
      <c r="BJ2691">
        <v>73.2</v>
      </c>
    </row>
    <row r="2692" spans="1:62" x14ac:dyDescent="0.25">
      <c r="A2692" s="4" t="s">
        <v>198</v>
      </c>
      <c r="B2692" s="4">
        <v>2006</v>
      </c>
      <c r="C2692" s="4">
        <v>1</v>
      </c>
      <c r="E2692" s="4">
        <f t="shared" si="800"/>
        <v>3.0571007174885205E-3</v>
      </c>
      <c r="F2692">
        <v>126</v>
      </c>
      <c r="H2692" s="4">
        <f t="shared" si="801"/>
        <v>1.5407265135223169E-2</v>
      </c>
      <c r="I2692">
        <f t="shared" si="802"/>
        <v>28</v>
      </c>
      <c r="K2692">
        <v>28</v>
      </c>
      <c r="L2692" s="4">
        <v>1.29</v>
      </c>
      <c r="M2692">
        <f t="shared" si="803"/>
        <v>1.9071047132736542E-4</v>
      </c>
      <c r="O2692" s="4">
        <f t="shared" si="804"/>
        <v>103.523776</v>
      </c>
      <c r="Q2692">
        <v>103.523776</v>
      </c>
      <c r="S2692" s="4">
        <f t="shared" si="805"/>
        <v>1.5898919057260947E-2</v>
      </c>
      <c r="T2692">
        <v>82</v>
      </c>
      <c r="W2692" s="4">
        <f t="shared" si="806"/>
        <v>34</v>
      </c>
      <c r="X2692">
        <v>34</v>
      </c>
      <c r="Y2692" s="4">
        <v>58.5</v>
      </c>
      <c r="AB2692" s="4">
        <f t="shared" si="807"/>
        <v>34</v>
      </c>
      <c r="AC2692" s="3">
        <v>34</v>
      </c>
      <c r="AD2692" s="4">
        <f t="shared" si="808"/>
        <v>7.5536514158629196E-5</v>
      </c>
      <c r="AE2692">
        <f t="shared" si="809"/>
        <v>9</v>
      </c>
      <c r="AG2692">
        <v>9</v>
      </c>
      <c r="AH2692" s="4">
        <f t="shared" si="810"/>
        <v>5.81</v>
      </c>
      <c r="AJ2692">
        <v>5.81</v>
      </c>
      <c r="AK2692" s="4">
        <f t="shared" si="811"/>
        <v>1.7466350938801111E-4</v>
      </c>
      <c r="AL2692">
        <f t="shared" si="812"/>
        <v>9</v>
      </c>
      <c r="AN2692">
        <v>9</v>
      </c>
      <c r="AO2692" s="4">
        <f t="shared" si="813"/>
        <v>0.1</v>
      </c>
      <c r="AQ2692">
        <v>0.1</v>
      </c>
      <c r="AR2692" s="4">
        <f t="shared" si="814"/>
        <v>834.86916099999996</v>
      </c>
      <c r="AT2692">
        <v>834.86916099999996</v>
      </c>
      <c r="AU2692">
        <v>834.86916099999996</v>
      </c>
      <c r="AV2692" s="4">
        <f t="shared" si="815"/>
        <v>6876345</v>
      </c>
      <c r="AX2692">
        <v>6876345</v>
      </c>
      <c r="AY2692">
        <v>6876345</v>
      </c>
      <c r="AZ2692" s="4">
        <f t="shared" si="816"/>
        <v>5</v>
      </c>
      <c r="BB2692">
        <v>5</v>
      </c>
      <c r="BC2692" s="4">
        <f t="shared" si="817"/>
        <v>4.8</v>
      </c>
      <c r="BE2692">
        <v>4.8</v>
      </c>
      <c r="BF2692" s="4">
        <v>0.68700000000000006</v>
      </c>
      <c r="BG2692" s="4">
        <v>11.9</v>
      </c>
      <c r="BH2692" s="4">
        <f t="shared" si="799"/>
        <v>72.8</v>
      </c>
      <c r="BJ2692">
        <v>72.8</v>
      </c>
    </row>
    <row r="2693" spans="1:62" x14ac:dyDescent="0.25">
      <c r="A2693" s="4" t="s">
        <v>198</v>
      </c>
      <c r="B2693" s="4">
        <v>2005</v>
      </c>
      <c r="C2693" s="4">
        <v>1</v>
      </c>
      <c r="E2693" s="4">
        <f t="shared" si="800"/>
        <v>3.0793228256523718E-3</v>
      </c>
      <c r="F2693">
        <v>129</v>
      </c>
      <c r="H2693" s="4">
        <f t="shared" si="801"/>
        <v>1.4659893767699236E-2</v>
      </c>
      <c r="I2693">
        <f t="shared" si="802"/>
        <v>30</v>
      </c>
      <c r="K2693">
        <v>30</v>
      </c>
      <c r="L2693" s="4">
        <v>1.29</v>
      </c>
      <c r="M2693">
        <f t="shared" si="803"/>
        <v>2.0045618417887672E-4</v>
      </c>
      <c r="O2693" s="4">
        <f t="shared" si="804"/>
        <v>832.95520580000004</v>
      </c>
      <c r="Q2693">
        <v>832.95520580000004</v>
      </c>
      <c r="S2693" s="4">
        <f t="shared" si="805"/>
        <v>1.5705859584158526E-2</v>
      </c>
      <c r="T2693">
        <v>85</v>
      </c>
      <c r="W2693" s="4">
        <f t="shared" si="806"/>
        <v>900.625</v>
      </c>
      <c r="X2693">
        <v>6200</v>
      </c>
      <c r="Y2693" s="4">
        <v>57.6</v>
      </c>
      <c r="AB2693" s="4">
        <f t="shared" si="807"/>
        <v>36</v>
      </c>
      <c r="AC2693" s="3">
        <v>36</v>
      </c>
      <c r="AD2693" s="4">
        <f t="shared" si="808"/>
        <v>5.8306061400212877E-5</v>
      </c>
      <c r="AE2693">
        <f t="shared" si="809"/>
        <v>9</v>
      </c>
      <c r="AG2693">
        <v>9</v>
      </c>
      <c r="AH2693" s="4">
        <f t="shared" si="810"/>
        <v>5.45</v>
      </c>
      <c r="AJ2693">
        <v>5.45</v>
      </c>
      <c r="AK2693" s="4">
        <f t="shared" si="811"/>
        <v>1.4605532747184125E-4</v>
      </c>
      <c r="AL2693">
        <f t="shared" si="812"/>
        <v>9</v>
      </c>
      <c r="AN2693">
        <v>9</v>
      </c>
      <c r="AO2693" s="4">
        <f t="shared" si="813"/>
        <v>0.1</v>
      </c>
      <c r="AQ2693">
        <v>0.1</v>
      </c>
      <c r="AR2693" s="4">
        <f t="shared" si="814"/>
        <v>7384.3546610000003</v>
      </c>
      <c r="AT2693">
        <v>7384.3546610000003</v>
      </c>
      <c r="AU2693">
        <v>7384.3546610000003</v>
      </c>
      <c r="AV2693" s="4">
        <f t="shared" si="815"/>
        <v>679346</v>
      </c>
      <c r="AX2693">
        <v>679346</v>
      </c>
      <c r="AY2693">
        <v>679346</v>
      </c>
      <c r="AZ2693" s="4">
        <f t="shared" si="816"/>
        <v>5</v>
      </c>
      <c r="BB2693">
        <v>5</v>
      </c>
      <c r="BC2693" s="4">
        <f t="shared" si="817"/>
        <v>4.9000000000000004</v>
      </c>
      <c r="BE2693">
        <v>4.9000000000000004</v>
      </c>
      <c r="BF2693" s="4">
        <v>0.68100000000000005</v>
      </c>
      <c r="BG2693" s="4">
        <v>11.9</v>
      </c>
      <c r="BH2693" s="4">
        <f t="shared" si="799"/>
        <v>72.400000000000006</v>
      </c>
      <c r="BJ2693">
        <v>72.400000000000006</v>
      </c>
    </row>
    <row r="2694" spans="1:62" x14ac:dyDescent="0.25">
      <c r="A2694" s="4" t="s">
        <v>198</v>
      </c>
      <c r="B2694" s="4">
        <v>2004</v>
      </c>
      <c r="C2694" s="4">
        <v>1</v>
      </c>
      <c r="E2694" s="4">
        <f t="shared" si="800"/>
        <v>3.0999000005976747E-3</v>
      </c>
      <c r="F2694">
        <v>132</v>
      </c>
      <c r="H2694" s="4">
        <f t="shared" si="801"/>
        <v>1.3408539532286816E-2</v>
      </c>
      <c r="I2694">
        <f t="shared" si="802"/>
        <v>33</v>
      </c>
      <c r="K2694">
        <v>33</v>
      </c>
      <c r="L2694" s="4">
        <v>1.35</v>
      </c>
      <c r="M2694">
        <f t="shared" si="803"/>
        <v>1.873510636384362E-4</v>
      </c>
      <c r="O2694" s="4">
        <f t="shared" si="804"/>
        <v>1.1327667749999999</v>
      </c>
      <c r="Q2694">
        <v>1.1327667749999999</v>
      </c>
      <c r="S2694" s="4">
        <f t="shared" si="805"/>
        <v>1.5717766712225606E-2</v>
      </c>
      <c r="T2694">
        <v>77</v>
      </c>
      <c r="W2694" s="4">
        <f t="shared" si="806"/>
        <v>900.625</v>
      </c>
      <c r="X2694">
        <v>8927</v>
      </c>
      <c r="Y2694" s="4">
        <v>56.8</v>
      </c>
      <c r="AB2694" s="4">
        <f t="shared" si="807"/>
        <v>39</v>
      </c>
      <c r="AC2694" s="3">
        <v>39</v>
      </c>
      <c r="AD2694" s="4">
        <f t="shared" si="808"/>
        <v>1.8887541142320476E-2</v>
      </c>
      <c r="AE2694">
        <f t="shared" si="809"/>
        <v>85</v>
      </c>
      <c r="AG2694">
        <v>85</v>
      </c>
      <c r="AH2694" s="4">
        <f t="shared" si="810"/>
        <v>5.37</v>
      </c>
      <c r="AJ2694">
        <v>5.37</v>
      </c>
      <c r="AK2694" s="4">
        <f t="shared" si="811"/>
        <v>1.723773957019617E-2</v>
      </c>
      <c r="AL2694">
        <f t="shared" si="812"/>
        <v>85</v>
      </c>
      <c r="AN2694">
        <v>85</v>
      </c>
      <c r="AO2694" s="4">
        <f t="shared" si="813"/>
        <v>0.1</v>
      </c>
      <c r="AQ2694">
        <v>0.1</v>
      </c>
      <c r="AR2694" s="4">
        <f t="shared" si="814"/>
        <v>64.729529999999997</v>
      </c>
      <c r="AT2694">
        <v>64.729529999999997</v>
      </c>
      <c r="AU2694">
        <v>64.729529999999997</v>
      </c>
      <c r="AV2694" s="4">
        <f t="shared" si="815"/>
        <v>677855</v>
      </c>
      <c r="AX2694">
        <v>677855</v>
      </c>
      <c r="AY2694">
        <v>677855</v>
      </c>
      <c r="AZ2694" s="4">
        <f t="shared" si="816"/>
        <v>5.0999999999999996</v>
      </c>
      <c r="BB2694">
        <v>5.0999999999999996</v>
      </c>
      <c r="BC2694" s="4">
        <f t="shared" si="817"/>
        <v>4.9000000000000004</v>
      </c>
      <c r="BE2694">
        <v>4.9000000000000004</v>
      </c>
      <c r="BF2694" s="4">
        <v>0.67500000000000004</v>
      </c>
      <c r="BG2694" s="4">
        <v>12</v>
      </c>
      <c r="BH2694" s="4">
        <f t="shared" si="799"/>
        <v>72</v>
      </c>
      <c r="BJ2694">
        <v>72</v>
      </c>
    </row>
    <row r="2695" spans="1:62" x14ac:dyDescent="0.25">
      <c r="A2695" s="4" t="s">
        <v>198</v>
      </c>
      <c r="B2695" s="4">
        <v>2003</v>
      </c>
      <c r="C2695" s="4">
        <v>1</v>
      </c>
      <c r="E2695" s="4">
        <f t="shared" si="800"/>
        <v>3.1187972014673766E-3</v>
      </c>
      <c r="F2695">
        <v>135</v>
      </c>
      <c r="H2695" s="4">
        <f t="shared" si="801"/>
        <v>1.2511529793607954E-2</v>
      </c>
      <c r="I2695">
        <f t="shared" si="802"/>
        <v>35</v>
      </c>
      <c r="K2695">
        <v>35</v>
      </c>
      <c r="L2695" s="4">
        <v>1.42</v>
      </c>
      <c r="M2695">
        <f t="shared" si="803"/>
        <v>1.9871503056067121E-4</v>
      </c>
      <c r="O2695" s="4">
        <f t="shared" si="804"/>
        <v>459.11130609999998</v>
      </c>
      <c r="Q2695">
        <v>459.11130609999998</v>
      </c>
      <c r="S2695" s="4">
        <f t="shared" si="805"/>
        <v>1.3928359449776915E-2</v>
      </c>
      <c r="T2695">
        <v>68</v>
      </c>
      <c r="W2695" s="4">
        <f t="shared" si="806"/>
        <v>900.625</v>
      </c>
      <c r="X2695">
        <v>5844</v>
      </c>
      <c r="Y2695" s="4">
        <v>55.9</v>
      </c>
      <c r="AB2695" s="4">
        <f t="shared" si="807"/>
        <v>43</v>
      </c>
      <c r="AC2695" s="3">
        <v>43</v>
      </c>
      <c r="AD2695" s="4">
        <f t="shared" si="808"/>
        <v>1.5828113411468083E-2</v>
      </c>
      <c r="AE2695">
        <f t="shared" si="809"/>
        <v>69</v>
      </c>
      <c r="AG2695">
        <v>69</v>
      </c>
      <c r="AH2695" s="4">
        <f t="shared" si="810"/>
        <v>5.34</v>
      </c>
      <c r="AJ2695">
        <v>5.34</v>
      </c>
      <c r="AK2695" s="4">
        <f t="shared" si="811"/>
        <v>1.492381863723574E-2</v>
      </c>
      <c r="AL2695">
        <f t="shared" si="812"/>
        <v>68</v>
      </c>
      <c r="AN2695">
        <v>68</v>
      </c>
      <c r="AO2695" s="4">
        <f t="shared" si="813"/>
        <v>0.1</v>
      </c>
      <c r="AQ2695">
        <v>0.1</v>
      </c>
      <c r="AR2695" s="4">
        <f t="shared" si="814"/>
        <v>4718.5129100000004</v>
      </c>
      <c r="AT2695">
        <v>4718.5129100000004</v>
      </c>
      <c r="AU2695">
        <v>4718.5129100000004</v>
      </c>
      <c r="AV2695" s="4">
        <f t="shared" si="815"/>
        <v>668583</v>
      </c>
      <c r="AX2695">
        <v>668583</v>
      </c>
      <c r="AY2695">
        <v>668583</v>
      </c>
      <c r="AZ2695" s="4">
        <f t="shared" si="816"/>
        <v>5.0999999999999996</v>
      </c>
      <c r="BB2695">
        <v>5.0999999999999996</v>
      </c>
      <c r="BC2695" s="4">
        <f t="shared" si="817"/>
        <v>5</v>
      </c>
      <c r="BE2695">
        <v>5</v>
      </c>
      <c r="BF2695" s="4">
        <v>0.66800000000000004</v>
      </c>
      <c r="BG2695" s="4">
        <v>11.9</v>
      </c>
      <c r="BH2695" s="4">
        <f t="shared" si="799"/>
        <v>71.599999999999994</v>
      </c>
      <c r="BJ2695">
        <v>71.599999999999994</v>
      </c>
    </row>
    <row r="2696" spans="1:62" x14ac:dyDescent="0.25">
      <c r="A2696" s="4" t="s">
        <v>198</v>
      </c>
      <c r="B2696" s="4">
        <v>2002</v>
      </c>
      <c r="C2696" s="4">
        <v>1</v>
      </c>
      <c r="E2696" s="4">
        <f t="shared" si="800"/>
        <v>3.1359821080807755E-3</v>
      </c>
      <c r="F2696">
        <v>138</v>
      </c>
      <c r="H2696" s="4">
        <f t="shared" si="801"/>
        <v>1.1113390478051944E-2</v>
      </c>
      <c r="I2696">
        <f t="shared" si="802"/>
        <v>38</v>
      </c>
      <c r="K2696">
        <v>38</v>
      </c>
      <c r="L2696" s="4">
        <v>1.47</v>
      </c>
      <c r="M2696">
        <f t="shared" si="803"/>
        <v>1.8852966508579413E-4</v>
      </c>
      <c r="O2696" s="4">
        <f t="shared" si="804"/>
        <v>35.557290000000002</v>
      </c>
      <c r="Q2696">
        <v>35.557290000000002</v>
      </c>
      <c r="S2696" s="4">
        <f t="shared" si="805"/>
        <v>1.4932729424305404E-2</v>
      </c>
      <c r="T2696">
        <v>72</v>
      </c>
      <c r="W2696" s="4">
        <f t="shared" si="806"/>
        <v>900.625</v>
      </c>
      <c r="X2696">
        <v>7823</v>
      </c>
      <c r="Y2696" s="4">
        <v>55.1</v>
      </c>
      <c r="AB2696" s="4">
        <f t="shared" si="807"/>
        <v>46</v>
      </c>
      <c r="AC2696" s="3">
        <v>46</v>
      </c>
      <c r="AD2696" s="4">
        <f t="shared" si="808"/>
        <v>1.8734203123925017E-2</v>
      </c>
      <c r="AE2696">
        <f t="shared" si="809"/>
        <v>78</v>
      </c>
      <c r="AG2696">
        <v>78</v>
      </c>
      <c r="AH2696" s="4">
        <f t="shared" si="810"/>
        <v>5.36</v>
      </c>
      <c r="AJ2696">
        <v>5.36</v>
      </c>
      <c r="AK2696" s="4">
        <f t="shared" si="811"/>
        <v>1.7324898254526599E-2</v>
      </c>
      <c r="AL2696">
        <f t="shared" si="812"/>
        <v>78</v>
      </c>
      <c r="AN2696">
        <v>78</v>
      </c>
      <c r="AO2696" s="4">
        <f t="shared" si="813"/>
        <v>0.1</v>
      </c>
      <c r="AQ2696">
        <v>0.1</v>
      </c>
      <c r="AR2696" s="4">
        <f t="shared" si="814"/>
        <v>366.57</v>
      </c>
      <c r="AT2696">
        <v>366.57</v>
      </c>
      <c r="AU2696">
        <v>366.57</v>
      </c>
      <c r="AV2696" s="4">
        <f t="shared" si="815"/>
        <v>6514354</v>
      </c>
      <c r="AX2696">
        <v>6514354</v>
      </c>
      <c r="AY2696">
        <v>6514354</v>
      </c>
      <c r="AZ2696" s="4">
        <f t="shared" si="816"/>
        <v>5.2</v>
      </c>
      <c r="BB2696">
        <v>5.2</v>
      </c>
      <c r="BC2696" s="4">
        <f t="shared" si="817"/>
        <v>5</v>
      </c>
      <c r="BE2696">
        <v>5</v>
      </c>
      <c r="BF2696" s="4">
        <v>0.65800000000000003</v>
      </c>
      <c r="BG2696" s="4">
        <v>11.5</v>
      </c>
      <c r="BH2696" s="4">
        <f t="shared" si="799"/>
        <v>71.2</v>
      </c>
      <c r="BJ2696">
        <v>71.2</v>
      </c>
    </row>
    <row r="2697" spans="1:62" x14ac:dyDescent="0.25">
      <c r="A2697" s="4" t="s">
        <v>198</v>
      </c>
      <c r="B2697" s="4">
        <v>2001</v>
      </c>
      <c r="C2697" s="4">
        <v>1</v>
      </c>
      <c r="E2697" s="4">
        <f t="shared" si="800"/>
        <v>1.5375706050567797E-3</v>
      </c>
      <c r="F2697">
        <v>14</v>
      </c>
      <c r="H2697" s="4">
        <f t="shared" si="801"/>
        <v>9.6996047369177565E-3</v>
      </c>
      <c r="I2697">
        <f t="shared" si="802"/>
        <v>41</v>
      </c>
      <c r="K2697">
        <v>41</v>
      </c>
      <c r="L2697" s="4">
        <v>1.49</v>
      </c>
      <c r="M2697">
        <f t="shared" si="803"/>
        <v>1.948749561673193E-4</v>
      </c>
      <c r="O2697" s="4">
        <f t="shared" si="804"/>
        <v>256.43417460000001</v>
      </c>
      <c r="Q2697">
        <v>256.43417460000001</v>
      </c>
      <c r="S2697" s="4">
        <f t="shared" si="805"/>
        <v>1.5717766712225606E-2</v>
      </c>
      <c r="T2697">
        <v>77</v>
      </c>
      <c r="W2697" s="4">
        <f t="shared" si="806"/>
        <v>900.625</v>
      </c>
      <c r="X2697">
        <v>30509</v>
      </c>
      <c r="Y2697" s="4">
        <v>54.3</v>
      </c>
      <c r="AB2697" s="4">
        <f t="shared" si="807"/>
        <v>50</v>
      </c>
      <c r="AC2697" s="3">
        <v>50</v>
      </c>
      <c r="AD2697" s="4">
        <f t="shared" si="808"/>
        <v>1.8210989209984273E-2</v>
      </c>
      <c r="AE2697">
        <f t="shared" si="809"/>
        <v>88</v>
      </c>
      <c r="AG2697">
        <v>88</v>
      </c>
      <c r="AH2697" s="4">
        <f t="shared" si="810"/>
        <v>5.16</v>
      </c>
      <c r="AJ2697">
        <v>5.16</v>
      </c>
      <c r="AK2697" s="4">
        <f t="shared" si="811"/>
        <v>1.6614176347965651E-2</v>
      </c>
      <c r="AL2697">
        <f t="shared" si="812"/>
        <v>88</v>
      </c>
      <c r="AN2697">
        <v>88</v>
      </c>
      <c r="AO2697" s="4">
        <f t="shared" si="813"/>
        <v>0.1</v>
      </c>
      <c r="AQ2697">
        <v>0.1</v>
      </c>
      <c r="AR2697" s="4">
        <f t="shared" si="814"/>
        <v>3119.6371600000002</v>
      </c>
      <c r="AT2697">
        <v>3119.6371600000002</v>
      </c>
      <c r="AU2697">
        <v>3119.6371600000002</v>
      </c>
      <c r="AV2697" s="4">
        <f t="shared" si="815"/>
        <v>10715281.625</v>
      </c>
      <c r="AX2697">
        <v>64191474</v>
      </c>
      <c r="AY2697">
        <v>64191474</v>
      </c>
      <c r="AZ2697" s="4">
        <f t="shared" si="816"/>
        <v>5.2</v>
      </c>
      <c r="BB2697">
        <v>5.2</v>
      </c>
      <c r="BC2697" s="4">
        <f t="shared" si="817"/>
        <v>5.0999999999999996</v>
      </c>
      <c r="BE2697">
        <v>5.0999999999999996</v>
      </c>
      <c r="BF2697" s="4">
        <v>0.65300000000000002</v>
      </c>
      <c r="BG2697" s="4">
        <v>11.1</v>
      </c>
      <c r="BH2697" s="4">
        <f t="shared" si="799"/>
        <v>78</v>
      </c>
      <c r="BJ2697">
        <v>78</v>
      </c>
    </row>
    <row r="2698" spans="1:62" x14ac:dyDescent="0.25">
      <c r="A2698" s="4" t="s">
        <v>198</v>
      </c>
      <c r="B2698" s="4">
        <v>2000</v>
      </c>
      <c r="C2698" s="4">
        <v>1</v>
      </c>
      <c r="E2698" s="4">
        <f t="shared" si="800"/>
        <v>3.1607396862977726E-3</v>
      </c>
      <c r="F2698">
        <v>143</v>
      </c>
      <c r="H2698" s="4">
        <f t="shared" si="801"/>
        <v>8.3182659902056068E-3</v>
      </c>
      <c r="I2698">
        <f t="shared" si="802"/>
        <v>44</v>
      </c>
      <c r="K2698">
        <v>44</v>
      </c>
      <c r="L2698" s="4">
        <v>1.54</v>
      </c>
      <c r="M2698">
        <f t="shared" si="803"/>
        <v>1.9814908658009105E-4</v>
      </c>
      <c r="O2698" s="4">
        <f t="shared" si="804"/>
        <v>421.29566019999999</v>
      </c>
      <c r="Q2698">
        <v>421.29566019999999</v>
      </c>
      <c r="S2698" s="4">
        <f t="shared" si="805"/>
        <v>1.4710108682517804E-2</v>
      </c>
      <c r="T2698">
        <v>71</v>
      </c>
      <c r="W2698" s="4">
        <f t="shared" si="806"/>
        <v>900.625</v>
      </c>
      <c r="X2698">
        <v>16244</v>
      </c>
      <c r="Y2698" s="4">
        <v>53.5</v>
      </c>
      <c r="AB2698" s="4">
        <f t="shared" si="807"/>
        <v>54</v>
      </c>
      <c r="AC2698" s="3">
        <v>54</v>
      </c>
      <c r="AD2698" s="4">
        <f t="shared" si="808"/>
        <v>1.8759842091359221E-2</v>
      </c>
      <c r="AE2698">
        <f t="shared" si="809"/>
        <v>85</v>
      </c>
      <c r="AG2698">
        <v>85</v>
      </c>
      <c r="AH2698" s="4">
        <f t="shared" si="810"/>
        <v>4.95</v>
      </c>
      <c r="AJ2698">
        <v>4.95</v>
      </c>
      <c r="AK2698" s="4">
        <f t="shared" si="811"/>
        <v>1.7119301940307526E-2</v>
      </c>
      <c r="AL2698">
        <f t="shared" si="812"/>
        <v>85</v>
      </c>
      <c r="AN2698">
        <v>85</v>
      </c>
      <c r="AO2698" s="4">
        <f t="shared" si="813"/>
        <v>0.1</v>
      </c>
      <c r="AQ2698">
        <v>0.1</v>
      </c>
      <c r="AR2698" s="4">
        <f t="shared" si="814"/>
        <v>4316.553895</v>
      </c>
      <c r="AT2698">
        <v>4316.553895</v>
      </c>
      <c r="AU2698">
        <v>4316.553895</v>
      </c>
      <c r="AV2698" s="4">
        <f t="shared" si="815"/>
        <v>6324121</v>
      </c>
      <c r="AX2698">
        <v>6324121</v>
      </c>
      <c r="AY2698">
        <v>6324121</v>
      </c>
      <c r="AZ2698" s="4">
        <f t="shared" si="816"/>
        <v>5.3</v>
      </c>
      <c r="BB2698">
        <v>5.3</v>
      </c>
      <c r="BC2698" s="4">
        <f t="shared" si="817"/>
        <v>5.2</v>
      </c>
      <c r="BE2698">
        <v>5.2</v>
      </c>
      <c r="BF2698" s="4">
        <v>0.64100000000000001</v>
      </c>
      <c r="BG2698" s="4">
        <v>10.7</v>
      </c>
      <c r="BH2698" s="4">
        <f t="shared" si="799"/>
        <v>74</v>
      </c>
      <c r="BJ2698">
        <v>74</v>
      </c>
    </row>
    <row r="2699" spans="1:62" x14ac:dyDescent="0.25">
      <c r="A2699" s="4" t="s">
        <v>199</v>
      </c>
      <c r="B2699" s="4">
        <v>2015</v>
      </c>
      <c r="C2699" s="4">
        <v>1</v>
      </c>
      <c r="E2699" s="4">
        <f t="shared" si="800"/>
        <v>2.9582812203180417E-3</v>
      </c>
      <c r="F2699">
        <v>215</v>
      </c>
      <c r="H2699" s="4">
        <f t="shared" si="801"/>
        <v>1.5903493034288323E-2</v>
      </c>
      <c r="I2699">
        <f t="shared" si="802"/>
        <v>6</v>
      </c>
      <c r="K2699">
        <v>6</v>
      </c>
      <c r="M2699">
        <f t="shared" si="803"/>
        <v>1.8731145170040577E-4</v>
      </c>
      <c r="O2699" s="4">
        <f t="shared" si="804"/>
        <v>0</v>
      </c>
      <c r="Q2699">
        <v>0</v>
      </c>
      <c r="S2699" s="4">
        <f t="shared" si="805"/>
        <v>1.2276440336999126E-2</v>
      </c>
      <c r="T2699">
        <v>99</v>
      </c>
      <c r="W2699" s="4">
        <f t="shared" si="806"/>
        <v>0</v>
      </c>
      <c r="X2699">
        <v>0</v>
      </c>
      <c r="Y2699" s="4">
        <v>48.6</v>
      </c>
      <c r="AB2699" s="4">
        <f t="shared" si="807"/>
        <v>7</v>
      </c>
      <c r="AC2699" s="3">
        <v>7</v>
      </c>
      <c r="AD2699" s="4">
        <f t="shared" si="808"/>
        <v>1.3572189284117065E-2</v>
      </c>
      <c r="AE2699">
        <f t="shared" si="809"/>
        <v>99</v>
      </c>
      <c r="AG2699">
        <v>99</v>
      </c>
      <c r="AH2699" s="4" t="e">
        <f t="shared" si="810"/>
        <v>#VALUE!</v>
      </c>
      <c r="AK2699" s="4">
        <f t="shared" si="811"/>
        <v>1.2716742242785482E-2</v>
      </c>
      <c r="AL2699">
        <f t="shared" si="812"/>
        <v>99</v>
      </c>
      <c r="AN2699">
        <v>99</v>
      </c>
      <c r="AO2699" s="4">
        <f t="shared" si="813"/>
        <v>0.1</v>
      </c>
      <c r="AQ2699">
        <v>0.1</v>
      </c>
      <c r="AR2699" s="4">
        <f t="shared" si="814"/>
        <v>6432.6687679999995</v>
      </c>
      <c r="AT2699">
        <v>6432.6687679999995</v>
      </c>
      <c r="AU2699">
        <v>6432.6687679999995</v>
      </c>
      <c r="AV2699" s="4">
        <f t="shared" si="815"/>
        <v>5565284</v>
      </c>
      <c r="AX2699">
        <v>5565284</v>
      </c>
      <c r="AY2699">
        <v>5565284</v>
      </c>
      <c r="AZ2699" s="4">
        <f t="shared" si="816"/>
        <v>3.3</v>
      </c>
      <c r="BB2699">
        <v>3.3</v>
      </c>
      <c r="BC2699" s="4">
        <f t="shared" si="817"/>
        <v>3.3</v>
      </c>
      <c r="BE2699">
        <v>3.3</v>
      </c>
      <c r="BF2699" s="4">
        <v>0.68799999999999994</v>
      </c>
      <c r="BG2699" s="4">
        <v>10.8</v>
      </c>
      <c r="BH2699" s="4">
        <f t="shared" si="799"/>
        <v>66.3</v>
      </c>
      <c r="BJ2699">
        <v>66.3</v>
      </c>
    </row>
    <row r="2700" spans="1:62" x14ac:dyDescent="0.25">
      <c r="A2700" s="4" t="s">
        <v>199</v>
      </c>
      <c r="B2700" s="4">
        <v>2014</v>
      </c>
      <c r="C2700" s="4">
        <v>1</v>
      </c>
      <c r="E2700" s="4">
        <f t="shared" si="800"/>
        <v>2.9387358466400376E-3</v>
      </c>
      <c r="F2700">
        <v>217</v>
      </c>
      <c r="H2700" s="4">
        <f t="shared" si="801"/>
        <v>1.6209398437253317E-2</v>
      </c>
      <c r="I2700">
        <f t="shared" si="802"/>
        <v>7</v>
      </c>
      <c r="K2700">
        <v>7</v>
      </c>
      <c r="L2700" s="4">
        <v>2.9</v>
      </c>
      <c r="M2700">
        <f t="shared" si="803"/>
        <v>2.0062742267290459E-4</v>
      </c>
      <c r="O2700" s="4">
        <f t="shared" si="804"/>
        <v>691.1333535</v>
      </c>
      <c r="Q2700">
        <v>691.1333535</v>
      </c>
      <c r="S2700" s="4">
        <f t="shared" si="805"/>
        <v>1.2961300520541614E-2</v>
      </c>
      <c r="T2700">
        <v>97</v>
      </c>
      <c r="W2700" s="4">
        <f t="shared" si="806"/>
        <v>0</v>
      </c>
      <c r="X2700">
        <v>0</v>
      </c>
      <c r="Y2700" s="4">
        <v>47.7</v>
      </c>
      <c r="AB2700" s="4">
        <f t="shared" si="807"/>
        <v>8</v>
      </c>
      <c r="AC2700" s="3">
        <v>8</v>
      </c>
      <c r="AD2700" s="4">
        <f t="shared" si="808"/>
        <v>1.405167922523329E-2</v>
      </c>
      <c r="AE2700">
        <f t="shared" si="809"/>
        <v>98</v>
      </c>
      <c r="AG2700">
        <v>98</v>
      </c>
      <c r="AH2700" s="4">
        <f t="shared" si="810"/>
        <v>2.7</v>
      </c>
      <c r="AJ2700">
        <v>2.7</v>
      </c>
      <c r="AK2700" s="4">
        <f t="shared" si="811"/>
        <v>1.3111839632356598E-2</v>
      </c>
      <c r="AL2700">
        <f t="shared" si="812"/>
        <v>98</v>
      </c>
      <c r="AN2700">
        <v>98</v>
      </c>
      <c r="AO2700" s="4">
        <f t="shared" si="813"/>
        <v>0.1</v>
      </c>
      <c r="AQ2700">
        <v>0.1</v>
      </c>
      <c r="AR2700" s="4">
        <f t="shared" si="814"/>
        <v>7962.3658240000004</v>
      </c>
      <c r="AT2700">
        <v>7962.3658240000004</v>
      </c>
      <c r="AU2700">
        <v>7962.3658240000004</v>
      </c>
      <c r="AV2700" s="4">
        <f t="shared" si="815"/>
        <v>5466241</v>
      </c>
      <c r="AX2700">
        <v>5466241</v>
      </c>
      <c r="AY2700">
        <v>5466241</v>
      </c>
      <c r="AZ2700" s="4">
        <f t="shared" si="816"/>
        <v>3.3</v>
      </c>
      <c r="BB2700">
        <v>3.3</v>
      </c>
      <c r="BC2700" s="4">
        <f t="shared" si="817"/>
        <v>3.3</v>
      </c>
      <c r="BE2700">
        <v>3.3</v>
      </c>
      <c r="BF2700" s="4">
        <v>0.68300000000000005</v>
      </c>
      <c r="BG2700" s="4">
        <v>10.8</v>
      </c>
      <c r="BH2700" s="4">
        <f t="shared" si="799"/>
        <v>66</v>
      </c>
      <c r="BJ2700">
        <v>66</v>
      </c>
    </row>
    <row r="2701" spans="1:62" x14ac:dyDescent="0.25">
      <c r="A2701" s="4" t="s">
        <v>199</v>
      </c>
      <c r="B2701" s="4">
        <v>2013</v>
      </c>
      <c r="C2701" s="4">
        <v>1</v>
      </c>
      <c r="E2701" s="4">
        <f t="shared" si="800"/>
        <v>2.8204378426535353E-3</v>
      </c>
      <c r="F2701">
        <v>228</v>
      </c>
      <c r="H2701" s="4">
        <f t="shared" si="801"/>
        <v>1.6209398437253317E-2</v>
      </c>
      <c r="I2701">
        <f t="shared" si="802"/>
        <v>7</v>
      </c>
      <c r="K2701">
        <v>7</v>
      </c>
      <c r="L2701" s="4">
        <v>2.93</v>
      </c>
      <c r="M2701">
        <f t="shared" si="803"/>
        <v>1.894580436756442E-4</v>
      </c>
      <c r="O2701" s="4">
        <f t="shared" si="804"/>
        <v>63.748111700000003</v>
      </c>
      <c r="Q2701">
        <v>63.748111700000003</v>
      </c>
      <c r="S2701" s="4">
        <f t="shared" si="805"/>
        <v>1.2624262505316943E-2</v>
      </c>
      <c r="T2701">
        <v>98</v>
      </c>
      <c r="W2701" s="4">
        <f t="shared" si="806"/>
        <v>0</v>
      </c>
      <c r="X2701">
        <v>0</v>
      </c>
      <c r="Y2701" s="4">
        <v>46.7</v>
      </c>
      <c r="AB2701" s="4">
        <f t="shared" si="807"/>
        <v>8</v>
      </c>
      <c r="AC2701" s="3">
        <v>8</v>
      </c>
      <c r="AD2701" s="4">
        <f t="shared" si="808"/>
        <v>1.401191072291505E-2</v>
      </c>
      <c r="AE2701">
        <f t="shared" si="809"/>
        <v>98</v>
      </c>
      <c r="AG2701">
        <v>98</v>
      </c>
      <c r="AH2701" s="4">
        <f t="shared" si="810"/>
        <v>2.12</v>
      </c>
      <c r="AJ2701">
        <v>2.12</v>
      </c>
      <c r="AK2701" s="4">
        <f t="shared" si="811"/>
        <v>1.307585308980125E-2</v>
      </c>
      <c r="AL2701">
        <f t="shared" si="812"/>
        <v>98</v>
      </c>
      <c r="AN2701">
        <v>98</v>
      </c>
      <c r="AO2701" s="4">
        <f t="shared" si="813"/>
        <v>0.1</v>
      </c>
      <c r="AQ2701">
        <v>0.1</v>
      </c>
      <c r="AR2701" s="4">
        <f t="shared" si="814"/>
        <v>734.42525000000001</v>
      </c>
      <c r="AT2701">
        <v>734.42525000000001</v>
      </c>
      <c r="AU2701">
        <v>734.42525000000001</v>
      </c>
      <c r="AV2701" s="4">
        <f t="shared" si="815"/>
        <v>5366277</v>
      </c>
      <c r="AX2701">
        <v>5366277</v>
      </c>
      <c r="AY2701">
        <v>5366277</v>
      </c>
      <c r="AZ2701" s="4">
        <f t="shared" si="816"/>
        <v>3.2</v>
      </c>
      <c r="BB2701">
        <v>3.2</v>
      </c>
      <c r="BC2701" s="4">
        <f t="shared" si="817"/>
        <v>3.3</v>
      </c>
      <c r="BE2701">
        <v>3.3</v>
      </c>
      <c r="BF2701" s="4">
        <v>0.67800000000000005</v>
      </c>
      <c r="BG2701" s="4">
        <v>10.7</v>
      </c>
      <c r="BH2701" s="4">
        <f t="shared" si="799"/>
        <v>65.400000000000006</v>
      </c>
      <c r="BJ2701">
        <v>65.400000000000006</v>
      </c>
    </row>
    <row r="2702" spans="1:62" x14ac:dyDescent="0.25">
      <c r="A2702" s="4" t="s">
        <v>199</v>
      </c>
      <c r="B2702" s="4">
        <v>2012</v>
      </c>
      <c r="C2702" s="4">
        <v>1</v>
      </c>
      <c r="E2702" s="4">
        <f t="shared" si="800"/>
        <v>1.6590116359461236E-3</v>
      </c>
      <c r="F2702">
        <v>22</v>
      </c>
      <c r="H2702" s="4">
        <f t="shared" si="801"/>
        <v>1.6209398437253317E-2</v>
      </c>
      <c r="I2702">
        <f t="shared" si="802"/>
        <v>7</v>
      </c>
      <c r="K2702">
        <v>7</v>
      </c>
      <c r="L2702" s="4">
        <v>2.75</v>
      </c>
      <c r="M2702">
        <f t="shared" si="803"/>
        <v>2.0004419110703799E-4</v>
      </c>
      <c r="O2702" s="4">
        <f t="shared" si="804"/>
        <v>579.41282439999998</v>
      </c>
      <c r="Q2702">
        <v>579.41282439999998</v>
      </c>
      <c r="S2702" s="4">
        <f t="shared" si="805"/>
        <v>1.2624262505316943E-2</v>
      </c>
      <c r="T2702">
        <v>98</v>
      </c>
      <c r="W2702" s="4">
        <f t="shared" si="806"/>
        <v>0</v>
      </c>
      <c r="X2702">
        <v>0</v>
      </c>
      <c r="Y2702" s="4">
        <v>45.9</v>
      </c>
      <c r="AB2702" s="4">
        <f t="shared" si="807"/>
        <v>8</v>
      </c>
      <c r="AC2702" s="3">
        <v>8</v>
      </c>
      <c r="AD2702" s="4">
        <f t="shared" si="808"/>
        <v>1.3971948340299153E-2</v>
      </c>
      <c r="AE2702">
        <f t="shared" si="809"/>
        <v>98</v>
      </c>
      <c r="AG2702">
        <v>98</v>
      </c>
      <c r="AH2702" s="4">
        <f t="shared" si="810"/>
        <v>1.96</v>
      </c>
      <c r="AJ2702">
        <v>1.96</v>
      </c>
      <c r="AK2702" s="4">
        <f t="shared" si="811"/>
        <v>1.3460407715827466E-2</v>
      </c>
      <c r="AL2702">
        <f t="shared" si="812"/>
        <v>97</v>
      </c>
      <c r="AN2702">
        <v>97</v>
      </c>
      <c r="AO2702" s="4">
        <f t="shared" si="813"/>
        <v>0.1</v>
      </c>
      <c r="AQ2702">
        <v>0.1</v>
      </c>
      <c r="AR2702" s="4">
        <f t="shared" si="814"/>
        <v>6675.2629539999998</v>
      </c>
      <c r="AT2702">
        <v>6675.2629539999998</v>
      </c>
      <c r="AU2702">
        <v>6675.2629539999998</v>
      </c>
      <c r="AV2702" s="4">
        <f t="shared" si="815"/>
        <v>5267839</v>
      </c>
      <c r="AX2702">
        <v>5267839</v>
      </c>
      <c r="AY2702">
        <v>5267839</v>
      </c>
      <c r="AZ2702" s="4">
        <f t="shared" si="816"/>
        <v>3.2</v>
      </c>
      <c r="BB2702">
        <v>3.2</v>
      </c>
      <c r="BC2702" s="4">
        <f t="shared" si="817"/>
        <v>3.3</v>
      </c>
      <c r="BE2702">
        <v>3.3</v>
      </c>
      <c r="BF2702" s="4">
        <v>0.67200000000000004</v>
      </c>
      <c r="BG2702" s="4">
        <v>10.7</v>
      </c>
      <c r="BH2702" s="4">
        <f t="shared" si="799"/>
        <v>65.599999999999994</v>
      </c>
      <c r="BJ2702">
        <v>65.599999999999994</v>
      </c>
    </row>
    <row r="2703" spans="1:62" x14ac:dyDescent="0.25">
      <c r="A2703" s="4" t="s">
        <v>199</v>
      </c>
      <c r="B2703" s="4">
        <v>2011</v>
      </c>
      <c r="C2703" s="4">
        <v>1</v>
      </c>
      <c r="E2703" s="4">
        <f t="shared" si="800"/>
        <v>2.9387358466400376E-3</v>
      </c>
      <c r="F2703">
        <v>217</v>
      </c>
      <c r="H2703" s="4">
        <f t="shared" si="801"/>
        <v>1.6209398437253317E-2</v>
      </c>
      <c r="I2703">
        <f t="shared" si="802"/>
        <v>7</v>
      </c>
      <c r="K2703">
        <v>7</v>
      </c>
      <c r="L2703" s="4">
        <v>2.5499999999999998</v>
      </c>
      <c r="M2703">
        <f t="shared" si="803"/>
        <v>1.9913025800181953E-4</v>
      </c>
      <c r="O2703" s="4">
        <f t="shared" si="804"/>
        <v>490.41813259999998</v>
      </c>
      <c r="Q2703">
        <v>490.41813259999998</v>
      </c>
      <c r="S2703" s="4">
        <f t="shared" si="805"/>
        <v>1.2961300520541614E-2</v>
      </c>
      <c r="T2703">
        <v>97</v>
      </c>
      <c r="W2703" s="4">
        <f t="shared" si="806"/>
        <v>0</v>
      </c>
      <c r="X2703">
        <v>0</v>
      </c>
      <c r="Y2703" s="4">
        <v>45</v>
      </c>
      <c r="AB2703" s="4">
        <f t="shared" si="807"/>
        <v>8</v>
      </c>
      <c r="AC2703" s="3">
        <v>8</v>
      </c>
      <c r="AD2703" s="4">
        <f t="shared" si="808"/>
        <v>1.4439018249722196E-2</v>
      </c>
      <c r="AE2703">
        <f t="shared" si="809"/>
        <v>97</v>
      </c>
      <c r="AG2703">
        <v>97</v>
      </c>
      <c r="AH2703" s="4">
        <f t="shared" si="810"/>
        <v>1.98</v>
      </c>
      <c r="AJ2703">
        <v>1.98</v>
      </c>
      <c r="AK2703" s="4">
        <f t="shared" si="811"/>
        <v>1.3424847646380305E-2</v>
      </c>
      <c r="AL2703">
        <f t="shared" si="812"/>
        <v>97</v>
      </c>
      <c r="AN2703">
        <v>97</v>
      </c>
      <c r="AO2703" s="4">
        <f t="shared" si="813"/>
        <v>0.1</v>
      </c>
      <c r="AQ2703">
        <v>0.1</v>
      </c>
      <c r="AR2703" s="4">
        <f t="shared" si="814"/>
        <v>5649.978486</v>
      </c>
      <c r="AT2703">
        <v>5649.978486</v>
      </c>
      <c r="AU2703">
        <v>5649.978486</v>
      </c>
      <c r="AV2703" s="4">
        <f t="shared" si="815"/>
        <v>517461</v>
      </c>
      <c r="AX2703">
        <v>517461</v>
      </c>
      <c r="AY2703">
        <v>517461</v>
      </c>
      <c r="AZ2703" s="4">
        <f t="shared" si="816"/>
        <v>3.2</v>
      </c>
      <c r="BB2703">
        <v>3.2</v>
      </c>
      <c r="BC2703" s="4">
        <f t="shared" si="817"/>
        <v>3.3</v>
      </c>
      <c r="BE2703">
        <v>3.3</v>
      </c>
      <c r="BF2703" s="4">
        <v>0.66500000000000004</v>
      </c>
      <c r="BG2703" s="4">
        <v>10.6</v>
      </c>
      <c r="BH2703" s="4">
        <f t="shared" si="799"/>
        <v>65.599999999999994</v>
      </c>
      <c r="BJ2703">
        <v>65.599999999999994</v>
      </c>
    </row>
    <row r="2704" spans="1:62" x14ac:dyDescent="0.25">
      <c r="A2704" s="4" t="s">
        <v>199</v>
      </c>
      <c r="B2704" s="4">
        <v>2010</v>
      </c>
      <c r="C2704" s="4">
        <v>1</v>
      </c>
      <c r="E2704" s="4">
        <f t="shared" si="800"/>
        <v>2.9954351397055356E-3</v>
      </c>
      <c r="F2704">
        <v>211</v>
      </c>
      <c r="H2704" s="4">
        <f t="shared" si="801"/>
        <v>1.6209398437253317E-2</v>
      </c>
      <c r="I2704">
        <f t="shared" si="802"/>
        <v>7</v>
      </c>
      <c r="K2704">
        <v>7</v>
      </c>
      <c r="L2704" s="4">
        <v>2.48</v>
      </c>
      <c r="M2704">
        <f t="shared" si="803"/>
        <v>1.975459033617044E-4</v>
      </c>
      <c r="O2704" s="4">
        <f t="shared" si="804"/>
        <v>385.32516399999997</v>
      </c>
      <c r="Q2704">
        <v>385.32516399999997</v>
      </c>
      <c r="S2704" s="4">
        <f t="shared" si="805"/>
        <v>1.3286180512832984E-2</v>
      </c>
      <c r="T2704">
        <v>96</v>
      </c>
      <c r="W2704" s="4">
        <f t="shared" si="806"/>
        <v>0</v>
      </c>
      <c r="X2704">
        <v>0</v>
      </c>
      <c r="Y2704" s="4">
        <v>44.2</v>
      </c>
      <c r="AB2704" s="4">
        <f t="shared" si="807"/>
        <v>8</v>
      </c>
      <c r="AC2704" s="3">
        <v>8</v>
      </c>
      <c r="AD2704" s="4">
        <f t="shared" si="808"/>
        <v>1.4891782123615005E-2</v>
      </c>
      <c r="AE2704">
        <f t="shared" si="809"/>
        <v>96</v>
      </c>
      <c r="AG2704">
        <v>96</v>
      </c>
      <c r="AH2704" s="4">
        <f t="shared" si="810"/>
        <v>1.99</v>
      </c>
      <c r="AJ2704">
        <v>1.99</v>
      </c>
      <c r="AK2704" s="4">
        <f t="shared" si="811"/>
        <v>1.379697217499443E-2</v>
      </c>
      <c r="AL2704">
        <f t="shared" si="812"/>
        <v>96</v>
      </c>
      <c r="AN2704">
        <v>96</v>
      </c>
      <c r="AO2704" s="4">
        <f t="shared" si="813"/>
        <v>0.1</v>
      </c>
      <c r="AQ2704">
        <v>0.1</v>
      </c>
      <c r="AR2704" s="4">
        <f t="shared" si="814"/>
        <v>4439.2299999999996</v>
      </c>
      <c r="AT2704">
        <v>4439.2299999999996</v>
      </c>
      <c r="AU2704">
        <v>4439.2299999999996</v>
      </c>
      <c r="AV2704" s="4">
        <f t="shared" si="815"/>
        <v>58721</v>
      </c>
      <c r="AX2704">
        <v>58721</v>
      </c>
      <c r="AY2704">
        <v>58721</v>
      </c>
      <c r="AZ2704" s="4">
        <f t="shared" si="816"/>
        <v>3.2</v>
      </c>
      <c r="BB2704">
        <v>3.2</v>
      </c>
      <c r="BC2704" s="4">
        <f t="shared" si="817"/>
        <v>3.3</v>
      </c>
      <c r="BE2704">
        <v>3.3</v>
      </c>
      <c r="BF2704" s="4">
        <v>0</v>
      </c>
      <c r="BG2704" s="4">
        <v>10.6</v>
      </c>
      <c r="BH2704" s="4">
        <f t="shared" si="799"/>
        <v>65.8</v>
      </c>
      <c r="BJ2704">
        <v>65.8</v>
      </c>
    </row>
    <row r="2705" spans="1:62" x14ac:dyDescent="0.25">
      <c r="A2705" s="4" t="s">
        <v>199</v>
      </c>
      <c r="B2705" s="4">
        <v>2009</v>
      </c>
      <c r="C2705" s="4">
        <v>1</v>
      </c>
      <c r="E2705" s="4">
        <f t="shared" si="800"/>
        <v>2.9582812203180417E-3</v>
      </c>
      <c r="F2705">
        <v>215</v>
      </c>
      <c r="H2705" s="4">
        <f t="shared" si="801"/>
        <v>1.5903493034288323E-2</v>
      </c>
      <c r="I2705">
        <f t="shared" si="802"/>
        <v>6</v>
      </c>
      <c r="K2705">
        <v>6</v>
      </c>
      <c r="L2705" s="4">
        <v>2.35</v>
      </c>
      <c r="M2705">
        <f t="shared" si="803"/>
        <v>1.8860757376437285E-4</v>
      </c>
      <c r="O2705" s="4">
        <f t="shared" si="804"/>
        <v>37.88466056</v>
      </c>
      <c r="Q2705">
        <v>37.88466056</v>
      </c>
      <c r="S2705" s="4">
        <f t="shared" si="805"/>
        <v>1.2961300520541614E-2</v>
      </c>
      <c r="T2705">
        <v>97</v>
      </c>
      <c r="W2705" s="4">
        <f t="shared" si="806"/>
        <v>0</v>
      </c>
      <c r="X2705">
        <v>0</v>
      </c>
      <c r="Y2705" s="4">
        <v>43.4</v>
      </c>
      <c r="AB2705" s="4">
        <f t="shared" si="807"/>
        <v>8</v>
      </c>
      <c r="AC2705" s="3">
        <v>8</v>
      </c>
      <c r="AD2705" s="4">
        <f t="shared" si="808"/>
        <v>1.4361369550435087E-2</v>
      </c>
      <c r="AE2705">
        <f t="shared" si="809"/>
        <v>97</v>
      </c>
      <c r="AG2705">
        <v>97</v>
      </c>
      <c r="AH2705" s="4">
        <f t="shared" si="810"/>
        <v>1.88</v>
      </c>
      <c r="AJ2705">
        <v>1.88</v>
      </c>
      <c r="AK2705" s="4">
        <f t="shared" si="811"/>
        <v>1.3761710509692E-2</v>
      </c>
      <c r="AL2705">
        <f t="shared" si="812"/>
        <v>96</v>
      </c>
      <c r="AN2705">
        <v>96</v>
      </c>
      <c r="AO2705" s="4">
        <f t="shared" si="813"/>
        <v>0.1</v>
      </c>
      <c r="AQ2705">
        <v>0.1</v>
      </c>
      <c r="AR2705" s="4">
        <f t="shared" si="814"/>
        <v>436.45922300000001</v>
      </c>
      <c r="AT2705">
        <v>436.45922300000001</v>
      </c>
      <c r="AU2705">
        <v>436.45922300000001</v>
      </c>
      <c r="AV2705" s="4">
        <f t="shared" si="815"/>
        <v>5795</v>
      </c>
      <c r="AX2705">
        <v>5795</v>
      </c>
      <c r="AY2705">
        <v>5795</v>
      </c>
      <c r="AZ2705" s="4">
        <f t="shared" si="816"/>
        <v>3.2</v>
      </c>
      <c r="BB2705">
        <v>3.2</v>
      </c>
      <c r="BC2705" s="4">
        <f t="shared" si="817"/>
        <v>3.3</v>
      </c>
      <c r="BE2705">
        <v>3.3</v>
      </c>
      <c r="BF2705" s="4">
        <v>0</v>
      </c>
      <c r="BG2705" s="4">
        <v>10.5</v>
      </c>
      <c r="BH2705" s="4">
        <f t="shared" si="799"/>
        <v>65.599999999999994</v>
      </c>
      <c r="BJ2705">
        <v>65.599999999999994</v>
      </c>
    </row>
    <row r="2706" spans="1:62" x14ac:dyDescent="0.25">
      <c r="A2706" s="4" t="s">
        <v>199</v>
      </c>
      <c r="B2706" s="4">
        <v>2008</v>
      </c>
      <c r="C2706" s="4">
        <v>1</v>
      </c>
      <c r="E2706" s="4">
        <f t="shared" si="800"/>
        <v>2.7364667164562072E-3</v>
      </c>
      <c r="F2706">
        <v>235</v>
      </c>
      <c r="H2706" s="4">
        <f t="shared" si="801"/>
        <v>1.5903493034288323E-2</v>
      </c>
      <c r="I2706">
        <f t="shared" si="802"/>
        <v>6</v>
      </c>
      <c r="K2706">
        <v>6</v>
      </c>
      <c r="L2706" s="4">
        <v>2.4</v>
      </c>
      <c r="M2706">
        <f t="shared" si="803"/>
        <v>1.8848546168806336E-4</v>
      </c>
      <c r="O2706" s="4">
        <f t="shared" si="804"/>
        <v>34.239794189999998</v>
      </c>
      <c r="Q2706">
        <v>34.239794189999998</v>
      </c>
      <c r="S2706" s="4">
        <f t="shared" si="805"/>
        <v>1.3286180512832984E-2</v>
      </c>
      <c r="T2706">
        <v>96</v>
      </c>
      <c r="W2706" s="4">
        <f t="shared" si="806"/>
        <v>0</v>
      </c>
      <c r="X2706">
        <v>0</v>
      </c>
      <c r="Y2706" s="4">
        <v>42.7</v>
      </c>
      <c r="AB2706" s="4">
        <f t="shared" si="807"/>
        <v>8</v>
      </c>
      <c r="AC2706" s="3">
        <v>8</v>
      </c>
      <c r="AD2706" s="4">
        <f t="shared" si="808"/>
        <v>1.4813280813432101E-2</v>
      </c>
      <c r="AE2706">
        <f t="shared" si="809"/>
        <v>96</v>
      </c>
      <c r="AG2706">
        <v>96</v>
      </c>
      <c r="AH2706" s="4">
        <f t="shared" si="810"/>
        <v>1.93</v>
      </c>
      <c r="AJ2706">
        <v>1.93</v>
      </c>
      <c r="AK2706" s="4">
        <f t="shared" si="811"/>
        <v>1.3726315213522662E-2</v>
      </c>
      <c r="AL2706">
        <f t="shared" si="812"/>
        <v>96</v>
      </c>
      <c r="AN2706">
        <v>96</v>
      </c>
      <c r="AO2706" s="4">
        <f t="shared" si="813"/>
        <v>0.1</v>
      </c>
      <c r="AQ2706">
        <v>0.1</v>
      </c>
      <c r="AR2706" s="4">
        <f t="shared" si="814"/>
        <v>394.46767499999999</v>
      </c>
      <c r="AT2706">
        <v>394.46767499999999</v>
      </c>
      <c r="AU2706">
        <v>394.46767499999999</v>
      </c>
      <c r="AV2706" s="4">
        <f t="shared" si="815"/>
        <v>4935762</v>
      </c>
      <c r="AX2706">
        <v>4935762</v>
      </c>
      <c r="AY2706">
        <v>4935762</v>
      </c>
      <c r="AZ2706" s="4">
        <f t="shared" si="816"/>
        <v>3.2</v>
      </c>
      <c r="BB2706">
        <v>3.2</v>
      </c>
      <c r="BC2706" s="4">
        <f t="shared" si="817"/>
        <v>3.3</v>
      </c>
      <c r="BE2706">
        <v>3.3</v>
      </c>
      <c r="BF2706" s="4">
        <v>0</v>
      </c>
      <c r="BG2706" s="4">
        <v>10.5</v>
      </c>
      <c r="BH2706" s="4">
        <f t="shared" si="799"/>
        <v>64.5</v>
      </c>
      <c r="BJ2706">
        <v>64.5</v>
      </c>
    </row>
    <row r="2707" spans="1:62" x14ac:dyDescent="0.25">
      <c r="A2707" s="4" t="s">
        <v>199</v>
      </c>
      <c r="B2707" s="4">
        <v>2007</v>
      </c>
      <c r="C2707" s="4">
        <v>1</v>
      </c>
      <c r="E2707" s="4">
        <f t="shared" si="800"/>
        <v>2.6597610369101729E-3</v>
      </c>
      <c r="F2707">
        <v>241</v>
      </c>
      <c r="H2707" s="4">
        <f t="shared" si="801"/>
        <v>1.5903493034288323E-2</v>
      </c>
      <c r="I2707">
        <f t="shared" si="802"/>
        <v>6</v>
      </c>
      <c r="K2707">
        <v>6</v>
      </c>
      <c r="L2707" s="4">
        <v>2.58</v>
      </c>
      <c r="M2707">
        <f t="shared" si="803"/>
        <v>1.8732399912469835E-4</v>
      </c>
      <c r="O2707" s="4">
        <f t="shared" si="804"/>
        <v>0.35865142100000003</v>
      </c>
      <c r="Q2707">
        <v>0.35865142100000003</v>
      </c>
      <c r="S2707" s="4">
        <f t="shared" si="805"/>
        <v>1.2624262505316943E-2</v>
      </c>
      <c r="T2707">
        <v>98</v>
      </c>
      <c r="W2707" s="4">
        <f t="shared" si="806"/>
        <v>59</v>
      </c>
      <c r="X2707">
        <v>59</v>
      </c>
      <c r="Y2707" s="4">
        <v>42</v>
      </c>
      <c r="AB2707" s="4">
        <f t="shared" si="807"/>
        <v>8</v>
      </c>
      <c r="AC2707" s="3">
        <v>8</v>
      </c>
      <c r="AD2707" s="4">
        <f t="shared" si="808"/>
        <v>1.377756301911183E-2</v>
      </c>
      <c r="AE2707">
        <f t="shared" si="809"/>
        <v>98</v>
      </c>
      <c r="AG2707">
        <v>98</v>
      </c>
      <c r="AH2707" s="4">
        <f t="shared" si="810"/>
        <v>2.16</v>
      </c>
      <c r="AJ2707">
        <v>2.16</v>
      </c>
      <c r="AK2707" s="4">
        <f t="shared" si="811"/>
        <v>1.2865187789886705E-2</v>
      </c>
      <c r="AL2707">
        <f t="shared" si="812"/>
        <v>98</v>
      </c>
      <c r="AN2707">
        <v>98</v>
      </c>
      <c r="AO2707" s="4">
        <f t="shared" si="813"/>
        <v>0.1</v>
      </c>
      <c r="AQ2707">
        <v>0.1</v>
      </c>
      <c r="AR2707" s="4">
        <f t="shared" si="814"/>
        <v>26.371428000000002</v>
      </c>
      <c r="AT2707">
        <v>26.371428000000002</v>
      </c>
      <c r="AU2707">
        <v>26.371428000000002</v>
      </c>
      <c r="AV2707" s="4">
        <f t="shared" si="815"/>
        <v>487137</v>
      </c>
      <c r="AX2707">
        <v>487137</v>
      </c>
      <c r="AY2707">
        <v>487137</v>
      </c>
      <c r="AZ2707" s="4">
        <f t="shared" si="816"/>
        <v>3.3</v>
      </c>
      <c r="BB2707">
        <v>3.3</v>
      </c>
      <c r="BC2707" s="4">
        <f t="shared" si="817"/>
        <v>3.3</v>
      </c>
      <c r="BE2707">
        <v>3.3</v>
      </c>
      <c r="BF2707" s="4">
        <v>0</v>
      </c>
      <c r="BG2707" s="4">
        <v>10.4</v>
      </c>
      <c r="BH2707" s="4">
        <f t="shared" si="799"/>
        <v>64.099999999999994</v>
      </c>
      <c r="BJ2707">
        <v>64.099999999999994</v>
      </c>
    </row>
    <row r="2708" spans="1:62" x14ac:dyDescent="0.25">
      <c r="A2708" s="4" t="s">
        <v>199</v>
      </c>
      <c r="B2708" s="4">
        <v>2006</v>
      </c>
      <c r="C2708" s="4">
        <v>1</v>
      </c>
      <c r="E2708" s="4">
        <f t="shared" si="800"/>
        <v>2.6064456419932934E-3</v>
      </c>
      <c r="F2708">
        <v>245</v>
      </c>
      <c r="H2708" s="4">
        <f t="shared" si="801"/>
        <v>1.5903493034288323E-2</v>
      </c>
      <c r="I2708">
        <f t="shared" si="802"/>
        <v>6</v>
      </c>
      <c r="K2708">
        <v>6</v>
      </c>
      <c r="L2708" s="4">
        <v>2.71</v>
      </c>
      <c r="M2708">
        <f t="shared" si="803"/>
        <v>1.8831814803704644E-4</v>
      </c>
      <c r="O2708" s="4">
        <f t="shared" si="804"/>
        <v>29.27235366</v>
      </c>
      <c r="Q2708">
        <v>29.27235366</v>
      </c>
      <c r="S2708" s="4">
        <f t="shared" si="805"/>
        <v>1.2624262505316943E-2</v>
      </c>
      <c r="T2708">
        <v>98</v>
      </c>
      <c r="W2708" s="4">
        <f t="shared" si="806"/>
        <v>48</v>
      </c>
      <c r="X2708">
        <v>48</v>
      </c>
      <c r="Y2708" s="4">
        <v>41.3</v>
      </c>
      <c r="AB2708" s="4">
        <f t="shared" si="807"/>
        <v>8</v>
      </c>
      <c r="AC2708" s="3">
        <v>8</v>
      </c>
      <c r="AD2708" s="4">
        <f t="shared" si="808"/>
        <v>1.373645658095703E-2</v>
      </c>
      <c r="AE2708">
        <f t="shared" si="809"/>
        <v>98</v>
      </c>
      <c r="AG2708">
        <v>98</v>
      </c>
      <c r="AH2708" s="4">
        <f t="shared" si="810"/>
        <v>2.9</v>
      </c>
      <c r="AJ2708">
        <v>2.9</v>
      </c>
      <c r="AK2708" s="4">
        <f t="shared" si="811"/>
        <v>1.2828081339811288E-2</v>
      </c>
      <c r="AL2708">
        <f t="shared" si="812"/>
        <v>98</v>
      </c>
      <c r="AN2708">
        <v>98</v>
      </c>
      <c r="AO2708" s="4">
        <f t="shared" si="813"/>
        <v>0.1</v>
      </c>
      <c r="AQ2708">
        <v>0.1</v>
      </c>
      <c r="AR2708" s="4">
        <f t="shared" si="814"/>
        <v>2136.66815</v>
      </c>
      <c r="AT2708">
        <v>2136.66815</v>
      </c>
      <c r="AU2708">
        <v>2136.66815</v>
      </c>
      <c r="AV2708" s="4">
        <f t="shared" si="815"/>
        <v>48115</v>
      </c>
      <c r="AX2708">
        <v>48115</v>
      </c>
      <c r="AY2708">
        <v>48115</v>
      </c>
      <c r="AZ2708" s="4">
        <f t="shared" si="816"/>
        <v>3.3</v>
      </c>
      <c r="BB2708">
        <v>3.3</v>
      </c>
      <c r="BC2708" s="4">
        <f t="shared" si="817"/>
        <v>3.3</v>
      </c>
      <c r="BE2708">
        <v>3.3</v>
      </c>
      <c r="BF2708" s="4">
        <v>0</v>
      </c>
      <c r="BG2708" s="4">
        <v>10.4</v>
      </c>
      <c r="BH2708" s="4">
        <f t="shared" si="799"/>
        <v>63.7</v>
      </c>
      <c r="BJ2708">
        <v>63.7</v>
      </c>
    </row>
    <row r="2709" spans="1:62" x14ac:dyDescent="0.25">
      <c r="A2709" s="4" t="s">
        <v>199</v>
      </c>
      <c r="B2709" s="4">
        <v>2005</v>
      </c>
      <c r="C2709" s="4">
        <v>1</v>
      </c>
      <c r="E2709" s="4">
        <f t="shared" si="800"/>
        <v>2.5654173730108778E-3</v>
      </c>
      <c r="F2709">
        <v>248</v>
      </c>
      <c r="H2709" s="4">
        <f t="shared" si="801"/>
        <v>1.5903493034288323E-2</v>
      </c>
      <c r="I2709">
        <f t="shared" si="802"/>
        <v>6</v>
      </c>
      <c r="K2709">
        <v>6</v>
      </c>
      <c r="L2709" s="4">
        <v>2.85</v>
      </c>
      <c r="M2709">
        <f t="shared" si="803"/>
        <v>1.8738829703157252E-4</v>
      </c>
      <c r="O2709" s="4">
        <f t="shared" si="804"/>
        <v>2.1988858499999999</v>
      </c>
      <c r="Q2709">
        <v>2.1988858499999999</v>
      </c>
      <c r="S2709" s="4">
        <f t="shared" si="805"/>
        <v>1.2276440336999126E-2</v>
      </c>
      <c r="T2709">
        <v>99</v>
      </c>
      <c r="W2709" s="4">
        <f t="shared" si="806"/>
        <v>0</v>
      </c>
      <c r="X2709">
        <v>0</v>
      </c>
      <c r="Y2709" s="4">
        <v>4.7</v>
      </c>
      <c r="AB2709" s="4">
        <f t="shared" si="807"/>
        <v>8</v>
      </c>
      <c r="AC2709" s="3">
        <v>8</v>
      </c>
      <c r="AD2709" s="4">
        <f t="shared" si="808"/>
        <v>1.317855570086683E-2</v>
      </c>
      <c r="AE2709">
        <f t="shared" si="809"/>
        <v>99</v>
      </c>
      <c r="AG2709">
        <v>99</v>
      </c>
      <c r="AH2709" s="4">
        <f t="shared" si="810"/>
        <v>3.51</v>
      </c>
      <c r="AJ2709">
        <v>3.51</v>
      </c>
      <c r="AK2709" s="4">
        <f t="shared" si="811"/>
        <v>1.2362508331362911E-2</v>
      </c>
      <c r="AL2709">
        <f t="shared" si="812"/>
        <v>99</v>
      </c>
      <c r="AN2709">
        <v>99</v>
      </c>
      <c r="AO2709" s="4">
        <f t="shared" si="813"/>
        <v>0.1</v>
      </c>
      <c r="AQ2709">
        <v>0.1</v>
      </c>
      <c r="AR2709" s="4">
        <f t="shared" si="814"/>
        <v>174.51474999999999</v>
      </c>
      <c r="AT2709">
        <v>174.51474999999999</v>
      </c>
      <c r="AU2709">
        <v>174.51474999999999</v>
      </c>
      <c r="AV2709" s="4">
        <f t="shared" si="815"/>
        <v>4754641</v>
      </c>
      <c r="AX2709">
        <v>4754641</v>
      </c>
      <c r="AY2709">
        <v>4754641</v>
      </c>
      <c r="AZ2709" s="4">
        <f t="shared" si="816"/>
        <v>3.4</v>
      </c>
      <c r="BB2709">
        <v>3.4</v>
      </c>
      <c r="BC2709" s="4">
        <f t="shared" si="817"/>
        <v>3.4</v>
      </c>
      <c r="BE2709">
        <v>3.4</v>
      </c>
      <c r="BF2709" s="4">
        <v>0</v>
      </c>
      <c r="BG2709" s="4">
        <v>10.3</v>
      </c>
      <c r="BH2709" s="4">
        <f t="shared" si="799"/>
        <v>63.3</v>
      </c>
      <c r="BJ2709">
        <v>63.3</v>
      </c>
    </row>
    <row r="2710" spans="1:62" x14ac:dyDescent="0.25">
      <c r="A2710" s="4" t="s">
        <v>199</v>
      </c>
      <c r="B2710" s="4">
        <v>2004</v>
      </c>
      <c r="C2710" s="4">
        <v>1</v>
      </c>
      <c r="E2710" s="4">
        <f t="shared" si="800"/>
        <v>2.6986272448502402E-3</v>
      </c>
      <c r="F2710">
        <v>238</v>
      </c>
      <c r="H2710" s="4">
        <f t="shared" si="801"/>
        <v>1.5903493034288323E-2</v>
      </c>
      <c r="I2710">
        <f t="shared" si="802"/>
        <v>6</v>
      </c>
      <c r="K2710">
        <v>6</v>
      </c>
      <c r="L2710" s="4">
        <v>2.86</v>
      </c>
      <c r="M2710">
        <f t="shared" si="803"/>
        <v>1.9309011953169266E-4</v>
      </c>
      <c r="O2710" s="4">
        <f t="shared" si="804"/>
        <v>186.10139720000001</v>
      </c>
      <c r="Q2710">
        <v>186.10139720000001</v>
      </c>
      <c r="S2710" s="4">
        <f t="shared" si="805"/>
        <v>1.3286180512832984E-2</v>
      </c>
      <c r="T2710">
        <v>96</v>
      </c>
      <c r="W2710" s="4">
        <f t="shared" si="806"/>
        <v>1</v>
      </c>
      <c r="X2710">
        <v>1</v>
      </c>
      <c r="Y2710" s="4">
        <v>4</v>
      </c>
      <c r="AB2710" s="4">
        <f t="shared" si="807"/>
        <v>8</v>
      </c>
      <c r="AC2710" s="3">
        <v>8</v>
      </c>
      <c r="AD2710" s="4">
        <f t="shared" si="808"/>
        <v>1.365220812348566E-2</v>
      </c>
      <c r="AE2710">
        <f t="shared" si="809"/>
        <v>98</v>
      </c>
      <c r="AG2710">
        <v>98</v>
      </c>
      <c r="AH2710" s="4">
        <f t="shared" si="810"/>
        <v>4.3</v>
      </c>
      <c r="AJ2710">
        <v>4.3</v>
      </c>
      <c r="AK2710" s="4">
        <f t="shared" si="811"/>
        <v>1.3170934190688112E-2</v>
      </c>
      <c r="AL2710">
        <f t="shared" si="812"/>
        <v>97</v>
      </c>
      <c r="AN2710">
        <v>97</v>
      </c>
      <c r="AO2710" s="4">
        <f t="shared" si="813"/>
        <v>0.1</v>
      </c>
      <c r="AQ2710">
        <v>0.1</v>
      </c>
      <c r="AR2710" s="4">
        <f t="shared" si="814"/>
        <v>1453.917166</v>
      </c>
      <c r="AT2710">
        <v>1453.917166</v>
      </c>
      <c r="AU2710">
        <v>1453.917166</v>
      </c>
      <c r="AV2710" s="4">
        <f t="shared" si="815"/>
        <v>473398</v>
      </c>
      <c r="AX2710">
        <v>473398</v>
      </c>
      <c r="AY2710">
        <v>473398</v>
      </c>
      <c r="AZ2710" s="4">
        <f t="shared" si="816"/>
        <v>3.4</v>
      </c>
      <c r="BB2710">
        <v>3.4</v>
      </c>
      <c r="BC2710" s="4">
        <f t="shared" si="817"/>
        <v>3.4</v>
      </c>
      <c r="BE2710">
        <v>3.4</v>
      </c>
      <c r="BF2710" s="4">
        <v>0</v>
      </c>
      <c r="BG2710" s="4">
        <v>10.3</v>
      </c>
      <c r="BH2710" s="4">
        <f t="shared" si="799"/>
        <v>63.5</v>
      </c>
      <c r="BJ2710">
        <v>63.5</v>
      </c>
    </row>
    <row r="2711" spans="1:62" x14ac:dyDescent="0.25">
      <c r="A2711" s="4" t="s">
        <v>199</v>
      </c>
      <c r="B2711" s="4">
        <v>2003</v>
      </c>
      <c r="C2711" s="4">
        <v>1</v>
      </c>
      <c r="E2711" s="4">
        <f t="shared" si="800"/>
        <v>2.7852207575406948E-3</v>
      </c>
      <c r="F2711">
        <v>231</v>
      </c>
      <c r="H2711" s="4">
        <f t="shared" si="801"/>
        <v>1.6209398437253317E-2</v>
      </c>
      <c r="I2711">
        <f t="shared" si="802"/>
        <v>7</v>
      </c>
      <c r="K2711">
        <v>7</v>
      </c>
      <c r="L2711" s="4">
        <v>2.88</v>
      </c>
      <c r="M2711">
        <f t="shared" si="803"/>
        <v>1.9291419478475343E-4</v>
      </c>
      <c r="O2711" s="4">
        <f t="shared" si="804"/>
        <v>179.61564820000001</v>
      </c>
      <c r="Q2711">
        <v>179.61564820000001</v>
      </c>
      <c r="S2711" s="4">
        <f t="shared" si="805"/>
        <v>1.2961300520541614E-2</v>
      </c>
      <c r="T2711">
        <v>97</v>
      </c>
      <c r="W2711" s="4">
        <f t="shared" si="806"/>
        <v>1</v>
      </c>
      <c r="X2711">
        <v>1</v>
      </c>
      <c r="Y2711" s="4">
        <v>39.4</v>
      </c>
      <c r="AB2711" s="4">
        <f t="shared" si="807"/>
        <v>8</v>
      </c>
      <c r="AC2711" s="3">
        <v>8</v>
      </c>
      <c r="AD2711" s="4">
        <f t="shared" si="808"/>
        <v>1.463331253774448E-2</v>
      </c>
      <c r="AE2711">
        <f t="shared" si="809"/>
        <v>66</v>
      </c>
      <c r="AG2711">
        <v>66</v>
      </c>
      <c r="AH2711" s="4">
        <f t="shared" si="810"/>
        <v>3.85</v>
      </c>
      <c r="AJ2711">
        <v>3.85</v>
      </c>
      <c r="AK2711" s="4">
        <f t="shared" si="811"/>
        <v>1.7017119466997879E-2</v>
      </c>
      <c r="AL2711">
        <f t="shared" si="812"/>
        <v>83</v>
      </c>
      <c r="AN2711">
        <v>83</v>
      </c>
      <c r="AO2711" s="4">
        <f t="shared" si="813"/>
        <v>0.1</v>
      </c>
      <c r="AQ2711">
        <v>0.1</v>
      </c>
      <c r="AR2711" s="4">
        <f t="shared" si="814"/>
        <v>1283.8859769999999</v>
      </c>
      <c r="AT2711">
        <v>1283.8859769999999</v>
      </c>
      <c r="AU2711">
        <v>1283.8859769999999</v>
      </c>
      <c r="AV2711" s="4">
        <f t="shared" si="815"/>
        <v>4655741</v>
      </c>
      <c r="AX2711">
        <v>4655741</v>
      </c>
      <c r="AY2711">
        <v>4655741</v>
      </c>
      <c r="AZ2711" s="4">
        <f t="shared" si="816"/>
        <v>3.5</v>
      </c>
      <c r="BB2711">
        <v>3.5</v>
      </c>
      <c r="BC2711" s="4">
        <f t="shared" si="817"/>
        <v>3.4</v>
      </c>
      <c r="BE2711">
        <v>3.4</v>
      </c>
      <c r="BF2711" s="4">
        <v>0</v>
      </c>
      <c r="BG2711" s="4">
        <v>10.3</v>
      </c>
      <c r="BH2711" s="4">
        <f t="shared" si="799"/>
        <v>63.4</v>
      </c>
      <c r="BJ2711">
        <v>63.4</v>
      </c>
    </row>
    <row r="2712" spans="1:62" x14ac:dyDescent="0.25">
      <c r="A2712" s="4" t="s">
        <v>199</v>
      </c>
      <c r="B2712" s="4">
        <v>2002</v>
      </c>
      <c r="C2712" s="4">
        <v>1</v>
      </c>
      <c r="E2712" s="4">
        <f t="shared" si="800"/>
        <v>2.8088314260523539E-3</v>
      </c>
      <c r="F2712">
        <v>229</v>
      </c>
      <c r="H2712" s="4">
        <f t="shared" si="801"/>
        <v>1.6209398437253317E-2</v>
      </c>
      <c r="I2712">
        <f t="shared" si="802"/>
        <v>7</v>
      </c>
      <c r="K2712">
        <v>7</v>
      </c>
      <c r="L2712" s="4">
        <v>2.33</v>
      </c>
      <c r="M2712">
        <f t="shared" si="803"/>
        <v>1.9151736814333858E-4</v>
      </c>
      <c r="O2712" s="4">
        <f t="shared" si="804"/>
        <v>130.37848289999999</v>
      </c>
      <c r="Q2712">
        <v>130.37848289999999</v>
      </c>
      <c r="S2712" s="4">
        <f t="shared" si="805"/>
        <v>1.3286180512832984E-2</v>
      </c>
      <c r="T2712">
        <v>96</v>
      </c>
      <c r="W2712" s="4">
        <f t="shared" si="806"/>
        <v>11</v>
      </c>
      <c r="X2712">
        <v>11</v>
      </c>
      <c r="Y2712" s="4">
        <v>38.700000000000003</v>
      </c>
      <c r="AB2712" s="4">
        <f t="shared" si="807"/>
        <v>8</v>
      </c>
      <c r="AC2712" s="3">
        <v>8</v>
      </c>
      <c r="AD2712" s="4">
        <f t="shared" si="808"/>
        <v>1.3124083601178426E-2</v>
      </c>
      <c r="AE2712">
        <f t="shared" si="809"/>
        <v>99</v>
      </c>
      <c r="AG2712">
        <v>99</v>
      </c>
      <c r="AH2712" s="4">
        <f t="shared" si="810"/>
        <v>3.34</v>
      </c>
      <c r="AJ2712">
        <v>3.34</v>
      </c>
      <c r="AK2712" s="4">
        <f t="shared" si="811"/>
        <v>1.2699114258292631E-2</v>
      </c>
      <c r="AL2712">
        <f t="shared" si="812"/>
        <v>98</v>
      </c>
      <c r="AN2712">
        <v>98</v>
      </c>
      <c r="AO2712" s="4">
        <f t="shared" si="813"/>
        <v>0.1</v>
      </c>
      <c r="AQ2712">
        <v>0.1</v>
      </c>
      <c r="AR2712" s="4">
        <f t="shared" si="814"/>
        <v>967.91746799999999</v>
      </c>
      <c r="AT2712">
        <v>967.91746799999999</v>
      </c>
      <c r="AU2712">
        <v>967.91746799999999</v>
      </c>
      <c r="AV2712" s="4">
        <f t="shared" si="815"/>
        <v>4612</v>
      </c>
      <c r="AX2712">
        <v>4612</v>
      </c>
      <c r="AY2712">
        <v>4612</v>
      </c>
      <c r="AZ2712" s="4">
        <f t="shared" si="816"/>
        <v>3.5</v>
      </c>
      <c r="BB2712">
        <v>3.5</v>
      </c>
      <c r="BC2712" s="4">
        <f t="shared" si="817"/>
        <v>3.5</v>
      </c>
      <c r="BE2712">
        <v>3.5</v>
      </c>
      <c r="BF2712" s="4">
        <v>0</v>
      </c>
      <c r="BG2712" s="4">
        <v>10.199999999999999</v>
      </c>
      <c r="BH2712" s="4">
        <f t="shared" si="799"/>
        <v>63.3</v>
      </c>
      <c r="BJ2712">
        <v>63.3</v>
      </c>
    </row>
    <row r="2713" spans="1:62" x14ac:dyDescent="0.25">
      <c r="A2713" s="4" t="s">
        <v>199</v>
      </c>
      <c r="B2713" s="4">
        <v>2001</v>
      </c>
      <c r="C2713" s="4">
        <v>1</v>
      </c>
      <c r="E2713" s="4">
        <f t="shared" si="800"/>
        <v>2.8977798623735706E-3</v>
      </c>
      <c r="F2713">
        <v>221</v>
      </c>
      <c r="H2713" s="4">
        <f t="shared" si="801"/>
        <v>1.6209398437253317E-2</v>
      </c>
      <c r="I2713">
        <f t="shared" si="802"/>
        <v>7</v>
      </c>
      <c r="K2713">
        <v>7</v>
      </c>
      <c r="L2713" s="4">
        <v>2.35</v>
      </c>
      <c r="M2713">
        <f t="shared" si="803"/>
        <v>1.9079170367037048E-4</v>
      </c>
      <c r="O2713" s="4">
        <f t="shared" si="804"/>
        <v>106.180706</v>
      </c>
      <c r="Q2713">
        <v>106.180706</v>
      </c>
      <c r="S2713" s="4">
        <f t="shared" si="805"/>
        <v>8.675140700055771E-5</v>
      </c>
      <c r="W2713" s="4">
        <f t="shared" si="806"/>
        <v>9</v>
      </c>
      <c r="X2713">
        <v>9</v>
      </c>
      <c r="Y2713" s="4">
        <v>38.1</v>
      </c>
      <c r="AB2713" s="4">
        <f t="shared" si="807"/>
        <v>9</v>
      </c>
      <c r="AC2713" s="3">
        <v>9</v>
      </c>
      <c r="AD2713" s="4">
        <f t="shared" si="808"/>
        <v>1.5517895794954033E-2</v>
      </c>
      <c r="AE2713">
        <f t="shared" si="809"/>
        <v>94</v>
      </c>
      <c r="AG2713">
        <v>94</v>
      </c>
      <c r="AH2713" s="4">
        <f t="shared" si="810"/>
        <v>3.87</v>
      </c>
      <c r="AJ2713">
        <v>3.87</v>
      </c>
      <c r="AK2713" s="4">
        <f t="shared" si="811"/>
        <v>1.3874796533851087E-2</v>
      </c>
      <c r="AL2713">
        <f t="shared" si="812"/>
        <v>95</v>
      </c>
      <c r="AN2713">
        <v>95</v>
      </c>
      <c r="AO2713" s="4">
        <f t="shared" si="813"/>
        <v>0.1</v>
      </c>
      <c r="AQ2713">
        <v>0.1</v>
      </c>
      <c r="AR2713" s="4">
        <f t="shared" si="814"/>
        <v>774.47633880000001</v>
      </c>
      <c r="AT2713">
        <v>774.47633880000001</v>
      </c>
      <c r="AU2713">
        <v>774.47633880000001</v>
      </c>
      <c r="AV2713" s="4">
        <f t="shared" si="815"/>
        <v>45648</v>
      </c>
      <c r="AX2713">
        <v>45648</v>
      </c>
      <c r="AY2713">
        <v>45648</v>
      </c>
      <c r="AZ2713" s="4">
        <f t="shared" si="816"/>
        <v>3.6</v>
      </c>
      <c r="BB2713">
        <v>3.6</v>
      </c>
      <c r="BC2713" s="4">
        <f t="shared" si="817"/>
        <v>3.5</v>
      </c>
      <c r="BE2713">
        <v>3.5</v>
      </c>
      <c r="BF2713" s="4">
        <v>0</v>
      </c>
      <c r="BG2713" s="4">
        <v>10.199999999999999</v>
      </c>
      <c r="BH2713" s="4">
        <f t="shared" si="799"/>
        <v>64</v>
      </c>
      <c r="BJ2713">
        <v>64</v>
      </c>
    </row>
    <row r="2714" spans="1:62" x14ac:dyDescent="0.25">
      <c r="A2714" s="4" t="s">
        <v>199</v>
      </c>
      <c r="B2714" s="4">
        <v>2000</v>
      </c>
      <c r="C2714" s="4">
        <v>1</v>
      </c>
      <c r="E2714" s="4">
        <f t="shared" si="800"/>
        <v>2.8654896215692814E-3</v>
      </c>
      <c r="F2714">
        <v>224</v>
      </c>
      <c r="H2714" s="4">
        <f t="shared" si="801"/>
        <v>1.6209398437253317E-2</v>
      </c>
      <c r="I2714">
        <f t="shared" si="802"/>
        <v>7</v>
      </c>
      <c r="K2714">
        <v>7</v>
      </c>
      <c r="L2714" s="4">
        <v>2.9</v>
      </c>
      <c r="M2714">
        <f t="shared" si="803"/>
        <v>1.9023737373906365E-4</v>
      </c>
      <c r="O2714" s="4">
        <f t="shared" si="804"/>
        <v>88.243634700000001</v>
      </c>
      <c r="Q2714">
        <v>88.243634700000001</v>
      </c>
      <c r="S2714" s="4">
        <f t="shared" si="805"/>
        <v>8.675140700055771E-5</v>
      </c>
      <c r="W2714" s="4">
        <f t="shared" si="806"/>
        <v>113</v>
      </c>
      <c r="X2714">
        <v>113</v>
      </c>
      <c r="Y2714" s="4">
        <v>37.5</v>
      </c>
      <c r="AB2714" s="4">
        <f t="shared" si="807"/>
        <v>9</v>
      </c>
      <c r="AC2714" s="3">
        <v>9</v>
      </c>
      <c r="AD2714" s="4">
        <f t="shared" si="808"/>
        <v>1.3558879413093999E-2</v>
      </c>
      <c r="AE2714">
        <f t="shared" si="809"/>
        <v>98</v>
      </c>
      <c r="AG2714">
        <v>98</v>
      </c>
      <c r="AH2714" s="4">
        <f t="shared" si="810"/>
        <v>3.94</v>
      </c>
      <c r="AJ2714">
        <v>3.94</v>
      </c>
      <c r="AK2714" s="4">
        <f t="shared" si="811"/>
        <v>1.3042302431686529E-2</v>
      </c>
      <c r="AL2714">
        <f t="shared" si="812"/>
        <v>97</v>
      </c>
      <c r="AN2714">
        <v>97</v>
      </c>
      <c r="AO2714" s="4">
        <f t="shared" si="813"/>
        <v>0.1</v>
      </c>
      <c r="AQ2714">
        <v>0.1</v>
      </c>
      <c r="AR2714" s="4">
        <f t="shared" si="814"/>
        <v>643.17517999999995</v>
      </c>
      <c r="AT2714">
        <v>643.17517999999995</v>
      </c>
      <c r="AU2714">
        <v>643.17517999999995</v>
      </c>
      <c r="AV2714" s="4">
        <f t="shared" si="815"/>
        <v>4516131</v>
      </c>
      <c r="AX2714">
        <v>4516131</v>
      </c>
      <c r="AY2714">
        <v>4516131</v>
      </c>
      <c r="AZ2714" s="4">
        <f t="shared" si="816"/>
        <v>3.6</v>
      </c>
      <c r="BB2714">
        <v>3.6</v>
      </c>
      <c r="BC2714" s="4">
        <f t="shared" si="817"/>
        <v>3.6</v>
      </c>
      <c r="BE2714">
        <v>3.6</v>
      </c>
      <c r="BF2714" s="4">
        <v>0</v>
      </c>
      <c r="BG2714" s="4">
        <v>0</v>
      </c>
      <c r="BH2714" s="4">
        <f t="shared" si="799"/>
        <v>63.8</v>
      </c>
      <c r="BJ2714">
        <v>63.8</v>
      </c>
    </row>
    <row r="2715" spans="1:62" x14ac:dyDescent="0.25">
      <c r="A2715" s="4" t="s">
        <v>200</v>
      </c>
      <c r="B2715" s="4">
        <v>2013</v>
      </c>
      <c r="C2715" s="4">
        <v>1</v>
      </c>
      <c r="E2715" s="4">
        <f t="shared" si="800"/>
        <v>1.332694561570342E-3</v>
      </c>
      <c r="H2715" s="4">
        <f t="shared" si="801"/>
        <v>1.3615888411902125E-2</v>
      </c>
      <c r="I2715">
        <f t="shared" si="802"/>
        <v>0</v>
      </c>
      <c r="K2715">
        <v>0</v>
      </c>
      <c r="L2715" s="4">
        <v>0.01</v>
      </c>
      <c r="M2715">
        <f t="shared" si="803"/>
        <v>1.8992351006880045E-4</v>
      </c>
      <c r="O2715" s="4">
        <f t="shared" si="804"/>
        <v>78.281203169999998</v>
      </c>
      <c r="Q2715">
        <v>78.281203169999998</v>
      </c>
      <c r="S2715" s="4">
        <f t="shared" si="805"/>
        <v>2.5921285339093207E-4</v>
      </c>
      <c r="T2715">
        <v>9</v>
      </c>
      <c r="W2715" s="4">
        <f t="shared" si="806"/>
        <v>0</v>
      </c>
      <c r="X2715">
        <v>0</v>
      </c>
      <c r="Y2715" s="4">
        <v>79.3</v>
      </c>
      <c r="AB2715" s="4">
        <f t="shared" si="807"/>
        <v>0</v>
      </c>
      <c r="AC2715" s="3">
        <v>0</v>
      </c>
      <c r="AD2715" s="4">
        <f t="shared" si="808"/>
        <v>6.5807149588275376E-5</v>
      </c>
      <c r="AE2715">
        <f t="shared" si="809"/>
        <v>9</v>
      </c>
      <c r="AG2715">
        <v>9</v>
      </c>
      <c r="AH2715" s="4">
        <f t="shared" si="810"/>
        <v>12.341249999999999</v>
      </c>
      <c r="AJ2715">
        <v>16.61</v>
      </c>
      <c r="AK2715" s="4">
        <f t="shared" si="811"/>
        <v>1.7452999409493851E-4</v>
      </c>
      <c r="AL2715">
        <f t="shared" si="812"/>
        <v>9</v>
      </c>
      <c r="AN2715">
        <v>9</v>
      </c>
      <c r="AO2715" s="4">
        <f t="shared" si="813"/>
        <v>0.1</v>
      </c>
      <c r="AQ2715">
        <v>0.1</v>
      </c>
      <c r="AR2715" s="4">
        <f t="shared" si="814"/>
        <v>3542.13589</v>
      </c>
      <c r="AT2715">
        <v>3542.13589</v>
      </c>
      <c r="AU2715">
        <v>3542.13589</v>
      </c>
      <c r="AV2715" s="4">
        <f t="shared" si="815"/>
        <v>1819</v>
      </c>
      <c r="AX2715">
        <v>1819</v>
      </c>
      <c r="AY2715">
        <v>1819</v>
      </c>
      <c r="AZ2715" s="4">
        <f t="shared" si="816"/>
        <v>0.2</v>
      </c>
      <c r="BB2715">
        <v>0.2</v>
      </c>
      <c r="BC2715" s="4">
        <f t="shared" si="817"/>
        <v>0.1</v>
      </c>
      <c r="BE2715">
        <v>0.1</v>
      </c>
      <c r="BG2715" s="4">
        <v>0</v>
      </c>
      <c r="BH2715" s="4">
        <f t="shared" si="799"/>
        <v>0</v>
      </c>
    </row>
    <row r="2716" spans="1:62" x14ac:dyDescent="0.25">
      <c r="A2716" s="4" t="s">
        <v>201</v>
      </c>
      <c r="B2716" s="4">
        <v>2015</v>
      </c>
      <c r="C2716" s="4">
        <v>1</v>
      </c>
      <c r="E2716" s="4">
        <f t="shared" si="800"/>
        <v>1.9168540750120128E-3</v>
      </c>
      <c r="F2716">
        <v>291</v>
      </c>
      <c r="H2716" s="4">
        <f t="shared" si="801"/>
        <v>4.0749336787398553E-3</v>
      </c>
      <c r="I2716">
        <f t="shared" si="802"/>
        <v>55</v>
      </c>
      <c r="K2716">
        <v>66</v>
      </c>
      <c r="M2716">
        <f t="shared" si="803"/>
        <v>1.8731145170040577E-4</v>
      </c>
      <c r="O2716" s="4">
        <f t="shared" si="804"/>
        <v>0</v>
      </c>
      <c r="Q2716">
        <v>0</v>
      </c>
      <c r="S2716" s="4">
        <f t="shared" si="805"/>
        <v>1.5804042217288962E-2</v>
      </c>
      <c r="T2716">
        <v>78</v>
      </c>
      <c r="W2716" s="4">
        <f t="shared" si="806"/>
        <v>478</v>
      </c>
      <c r="X2716">
        <v>478</v>
      </c>
      <c r="Y2716" s="4">
        <v>18.5</v>
      </c>
      <c r="AB2716" s="4">
        <f t="shared" si="807"/>
        <v>57.5</v>
      </c>
      <c r="AC2716" s="3">
        <v>93</v>
      </c>
      <c r="AD2716" s="4">
        <f t="shared" si="808"/>
        <v>1.9099937590956406E-2</v>
      </c>
      <c r="AE2716">
        <f t="shared" si="809"/>
        <v>82</v>
      </c>
      <c r="AG2716">
        <v>82</v>
      </c>
      <c r="AH2716" s="4" t="e">
        <f t="shared" si="810"/>
        <v>#VALUE!</v>
      </c>
      <c r="AK2716" s="4">
        <f t="shared" si="811"/>
        <v>1.7319448393641138E-2</v>
      </c>
      <c r="AL2716">
        <f t="shared" si="812"/>
        <v>78</v>
      </c>
      <c r="AN2716">
        <v>78</v>
      </c>
      <c r="AO2716" s="4">
        <f t="shared" si="813"/>
        <v>1.85</v>
      </c>
      <c r="AQ2716">
        <v>3.1</v>
      </c>
      <c r="AR2716" s="4">
        <f t="shared" si="814"/>
        <v>693.89638290000005</v>
      </c>
      <c r="AT2716">
        <v>693.89638290000005</v>
      </c>
      <c r="AU2716">
        <v>693.89638290000005</v>
      </c>
      <c r="AV2716" s="4">
        <f t="shared" si="815"/>
        <v>414487</v>
      </c>
      <c r="AX2716">
        <v>414487</v>
      </c>
      <c r="AY2716">
        <v>414487</v>
      </c>
      <c r="AZ2716" s="4">
        <f t="shared" si="816"/>
        <v>5.6</v>
      </c>
      <c r="BB2716">
        <v>5.6</v>
      </c>
      <c r="BC2716" s="4">
        <f t="shared" si="817"/>
        <v>5.6</v>
      </c>
      <c r="BE2716">
        <v>5.6</v>
      </c>
      <c r="BF2716" s="4">
        <v>0.48799999999999999</v>
      </c>
      <c r="BG2716" s="4">
        <v>10</v>
      </c>
      <c r="BH2716" s="4">
        <f t="shared" si="799"/>
        <v>62.3</v>
      </c>
      <c r="BJ2716">
        <v>62.3</v>
      </c>
    </row>
    <row r="2717" spans="1:62" x14ac:dyDescent="0.25">
      <c r="A2717" s="4" t="s">
        <v>201</v>
      </c>
      <c r="B2717" s="4">
        <v>2014</v>
      </c>
      <c r="C2717" s="4">
        <v>1</v>
      </c>
      <c r="E2717" s="4">
        <f t="shared" si="800"/>
        <v>1.9075704515984933E-3</v>
      </c>
      <c r="F2717">
        <v>38</v>
      </c>
      <c r="H2717" s="4">
        <f t="shared" si="801"/>
        <v>4.0749336787398553E-3</v>
      </c>
      <c r="I2717">
        <f t="shared" si="802"/>
        <v>55</v>
      </c>
      <c r="K2717">
        <v>68</v>
      </c>
      <c r="L2717" s="4">
        <v>0.01</v>
      </c>
      <c r="M2717">
        <f t="shared" si="803"/>
        <v>1.8780309978845729E-4</v>
      </c>
      <c r="O2717" s="4">
        <f t="shared" si="804"/>
        <v>14.167701579999999</v>
      </c>
      <c r="Q2717">
        <v>14.167701579999999</v>
      </c>
      <c r="S2717" s="4">
        <f t="shared" si="805"/>
        <v>1.5804042217288962E-2</v>
      </c>
      <c r="T2717">
        <v>78</v>
      </c>
      <c r="W2717" s="4">
        <f t="shared" si="806"/>
        <v>314</v>
      </c>
      <c r="X2717">
        <v>314</v>
      </c>
      <c r="Y2717" s="4">
        <v>18.100000000000001</v>
      </c>
      <c r="AB2717" s="4">
        <f t="shared" si="807"/>
        <v>57.5</v>
      </c>
      <c r="AC2717" s="3">
        <v>97</v>
      </c>
      <c r="AD2717" s="4">
        <f t="shared" si="808"/>
        <v>1.905706502205173E-2</v>
      </c>
      <c r="AE2717">
        <f t="shared" si="809"/>
        <v>82</v>
      </c>
      <c r="AG2717">
        <v>82</v>
      </c>
      <c r="AH2717" s="4">
        <f t="shared" si="810"/>
        <v>7.22</v>
      </c>
      <c r="AJ2717">
        <v>7.22</v>
      </c>
      <c r="AK2717" s="4">
        <f t="shared" si="811"/>
        <v>1.7280572143178269E-2</v>
      </c>
      <c r="AL2717">
        <f t="shared" si="812"/>
        <v>78</v>
      </c>
      <c r="AN2717">
        <v>78</v>
      </c>
      <c r="AO2717" s="4">
        <f t="shared" si="813"/>
        <v>1.85</v>
      </c>
      <c r="AQ2717">
        <v>3.2</v>
      </c>
      <c r="AR2717" s="4">
        <f t="shared" si="814"/>
        <v>719.17266900000004</v>
      </c>
      <c r="AT2717">
        <v>719.17266900000004</v>
      </c>
      <c r="AU2717">
        <v>719.17266900000004</v>
      </c>
      <c r="AV2717" s="4">
        <f t="shared" si="815"/>
        <v>10715281.625</v>
      </c>
      <c r="AX2717">
        <v>38833338</v>
      </c>
      <c r="AY2717">
        <v>38833338</v>
      </c>
      <c r="AZ2717" s="4">
        <f t="shared" si="816"/>
        <v>5.7</v>
      </c>
      <c r="BB2717">
        <v>5.7</v>
      </c>
      <c r="BC2717" s="4">
        <f t="shared" si="817"/>
        <v>5.6</v>
      </c>
      <c r="BE2717">
        <v>5.6</v>
      </c>
      <c r="BF2717" s="4">
        <v>0.48299999999999998</v>
      </c>
      <c r="BG2717" s="4">
        <v>10</v>
      </c>
      <c r="BH2717" s="4">
        <f t="shared" si="799"/>
        <v>61.5</v>
      </c>
      <c r="BJ2717">
        <v>61.5</v>
      </c>
    </row>
    <row r="2718" spans="1:62" x14ac:dyDescent="0.25">
      <c r="A2718" s="4" t="s">
        <v>201</v>
      </c>
      <c r="B2718" s="4">
        <v>2013</v>
      </c>
      <c r="C2718" s="4">
        <v>1</v>
      </c>
      <c r="E2718" s="4">
        <f t="shared" si="800"/>
        <v>1.398660040478538E-3</v>
      </c>
      <c r="F2718">
        <v>325</v>
      </c>
      <c r="H2718" s="4">
        <f t="shared" si="801"/>
        <v>4.0749336787398553E-3</v>
      </c>
      <c r="I2718">
        <f t="shared" si="802"/>
        <v>55</v>
      </c>
      <c r="K2718">
        <v>71</v>
      </c>
      <c r="L2718" s="4">
        <v>0.01</v>
      </c>
      <c r="M2718">
        <f t="shared" si="803"/>
        <v>1.9031602205649918E-4</v>
      </c>
      <c r="O2718" s="4">
        <f t="shared" si="804"/>
        <v>90.761444139999995</v>
      </c>
      <c r="Q2718">
        <v>90.761444139999995</v>
      </c>
      <c r="S2718" s="4">
        <f t="shared" si="805"/>
        <v>1.5804042217288962E-2</v>
      </c>
      <c r="T2718">
        <v>78</v>
      </c>
      <c r="W2718" s="4">
        <f t="shared" si="806"/>
        <v>900.625</v>
      </c>
      <c r="X2718">
        <v>7878</v>
      </c>
      <c r="Y2718" s="4">
        <v>17.600000000000001</v>
      </c>
      <c r="AB2718" s="4">
        <f t="shared" si="807"/>
        <v>57.5</v>
      </c>
      <c r="AC2718" s="3">
        <v>103</v>
      </c>
      <c r="AD2718" s="4">
        <f t="shared" si="808"/>
        <v>1.90140957876015E-2</v>
      </c>
      <c r="AE2718">
        <f t="shared" si="809"/>
        <v>82</v>
      </c>
      <c r="AG2718">
        <v>82</v>
      </c>
      <c r="AH2718" s="4">
        <f t="shared" si="810"/>
        <v>7.47</v>
      </c>
      <c r="AJ2718">
        <v>7.47</v>
      </c>
      <c r="AK2718" s="4">
        <f t="shared" si="811"/>
        <v>1.7241608236032983E-2</v>
      </c>
      <c r="AL2718">
        <f t="shared" si="812"/>
        <v>78</v>
      </c>
      <c r="AN2718">
        <v>78</v>
      </c>
      <c r="AO2718" s="4">
        <f t="shared" si="813"/>
        <v>1.85</v>
      </c>
      <c r="AQ2718">
        <v>4</v>
      </c>
      <c r="AR2718" s="4">
        <f t="shared" si="814"/>
        <v>662.49229300000002</v>
      </c>
      <c r="AT2718">
        <v>662.49229300000002</v>
      </c>
      <c r="AU2718">
        <v>662.49229300000002</v>
      </c>
      <c r="AV2718" s="4">
        <f t="shared" si="815"/>
        <v>10715281.625</v>
      </c>
      <c r="AX2718">
        <v>37553726</v>
      </c>
      <c r="AY2718">
        <v>37553726</v>
      </c>
      <c r="AZ2718" s="4">
        <f t="shared" si="816"/>
        <v>5.7</v>
      </c>
      <c r="BB2718">
        <v>5.7</v>
      </c>
      <c r="BC2718" s="4">
        <f t="shared" si="817"/>
        <v>5.7</v>
      </c>
      <c r="BE2718">
        <v>5.7</v>
      </c>
      <c r="BF2718" s="4">
        <v>0.47799999999999998</v>
      </c>
      <c r="BG2718" s="4">
        <v>10</v>
      </c>
      <c r="BH2718" s="4">
        <f t="shared" si="799"/>
        <v>67</v>
      </c>
      <c r="BJ2718">
        <v>67</v>
      </c>
    </row>
    <row r="2719" spans="1:62" x14ac:dyDescent="0.25">
      <c r="A2719" s="4" t="s">
        <v>201</v>
      </c>
      <c r="B2719" s="4">
        <v>2012</v>
      </c>
      <c r="C2719" s="4">
        <v>1</v>
      </c>
      <c r="E2719" s="4">
        <f t="shared" si="800"/>
        <v>1.2020024194164558E-3</v>
      </c>
      <c r="F2719">
        <v>339</v>
      </c>
      <c r="H2719" s="4">
        <f t="shared" si="801"/>
        <v>4.0749336787398553E-3</v>
      </c>
      <c r="I2719">
        <f t="shared" si="802"/>
        <v>55</v>
      </c>
      <c r="K2719">
        <v>73</v>
      </c>
      <c r="L2719" s="4">
        <v>0.01</v>
      </c>
      <c r="M2719">
        <f t="shared" si="803"/>
        <v>1.9038220452883881E-4</v>
      </c>
      <c r="O2719" s="4">
        <f t="shared" si="804"/>
        <v>92.886978589999998</v>
      </c>
      <c r="Q2719">
        <v>92.886978589999998</v>
      </c>
      <c r="S2719" s="4">
        <f t="shared" si="805"/>
        <v>1.5804042217288962E-2</v>
      </c>
      <c r="T2719">
        <v>78</v>
      </c>
      <c r="W2719" s="4">
        <f t="shared" si="806"/>
        <v>900.625</v>
      </c>
      <c r="X2719">
        <v>2027</v>
      </c>
      <c r="Y2719" s="4">
        <v>17.2</v>
      </c>
      <c r="AB2719" s="4">
        <f t="shared" si="807"/>
        <v>57.5</v>
      </c>
      <c r="AC2719" s="3">
        <v>109</v>
      </c>
      <c r="AD2719" s="4">
        <f t="shared" si="808"/>
        <v>1.8971029230797347E-2</v>
      </c>
      <c r="AE2719">
        <f t="shared" si="809"/>
        <v>82</v>
      </c>
      <c r="AG2719">
        <v>82</v>
      </c>
      <c r="AH2719" s="4">
        <f t="shared" si="810"/>
        <v>7.58</v>
      </c>
      <c r="AJ2719">
        <v>7.58</v>
      </c>
      <c r="AK2719" s="4">
        <f t="shared" si="811"/>
        <v>1.720255607658926E-2</v>
      </c>
      <c r="AL2719">
        <f t="shared" si="812"/>
        <v>78</v>
      </c>
      <c r="AN2719">
        <v>78</v>
      </c>
      <c r="AO2719" s="4">
        <f t="shared" si="813"/>
        <v>1.85</v>
      </c>
      <c r="AQ2719">
        <v>4.5999999999999996</v>
      </c>
      <c r="AR2719" s="4">
        <f t="shared" si="814"/>
        <v>647.74740999999995</v>
      </c>
      <c r="AT2719">
        <v>647.74740999999995</v>
      </c>
      <c r="AU2719">
        <v>647.74740999999995</v>
      </c>
      <c r="AV2719" s="4">
        <f t="shared" si="815"/>
        <v>3636796</v>
      </c>
      <c r="AX2719">
        <v>3636796</v>
      </c>
      <c r="AY2719">
        <v>3636796</v>
      </c>
      <c r="AZ2719" s="4">
        <f t="shared" si="816"/>
        <v>5.8</v>
      </c>
      <c r="BB2719">
        <v>5.8</v>
      </c>
      <c r="BC2719" s="4">
        <f t="shared" si="817"/>
        <v>5.8</v>
      </c>
      <c r="BE2719">
        <v>5.8</v>
      </c>
      <c r="BF2719" s="4">
        <v>0.47699999999999998</v>
      </c>
      <c r="BG2719" s="4">
        <v>10</v>
      </c>
      <c r="BH2719" s="4">
        <f t="shared" si="799"/>
        <v>60</v>
      </c>
      <c r="BJ2719">
        <v>60</v>
      </c>
    </row>
    <row r="2720" spans="1:62" x14ac:dyDescent="0.25">
      <c r="A2720" s="4" t="s">
        <v>201</v>
      </c>
      <c r="B2720" s="4">
        <v>2011</v>
      </c>
      <c r="C2720" s="4">
        <v>1</v>
      </c>
      <c r="E2720" s="4">
        <f t="shared" si="800"/>
        <v>1.0960429004254898E-3</v>
      </c>
      <c r="F2720">
        <v>347</v>
      </c>
      <c r="H2720" s="4">
        <f t="shared" si="801"/>
        <v>4.0749336787398553E-3</v>
      </c>
      <c r="I2720">
        <f t="shared" si="802"/>
        <v>55</v>
      </c>
      <c r="K2720">
        <v>76</v>
      </c>
      <c r="L2720" s="4">
        <v>10.220000000000001</v>
      </c>
      <c r="M2720">
        <f t="shared" si="803"/>
        <v>1.9043220184802826E-4</v>
      </c>
      <c r="O2720" s="4">
        <f t="shared" si="804"/>
        <v>94.496867760000001</v>
      </c>
      <c r="Q2720">
        <v>94.496867760000001</v>
      </c>
      <c r="S2720" s="4">
        <f t="shared" si="805"/>
        <v>1.5898919057260947E-2</v>
      </c>
      <c r="T2720">
        <v>82</v>
      </c>
      <c r="W2720" s="4">
        <f t="shared" si="806"/>
        <v>900.625</v>
      </c>
      <c r="X2720">
        <v>3312</v>
      </c>
      <c r="Y2720" s="4">
        <v>16.7</v>
      </c>
      <c r="AB2720" s="4">
        <f t="shared" si="807"/>
        <v>57.5</v>
      </c>
      <c r="AC2720" s="3">
        <v>114</v>
      </c>
      <c r="AD2720" s="4">
        <f t="shared" si="808"/>
        <v>1.8927864687359262E-2</v>
      </c>
      <c r="AE2720">
        <f t="shared" si="809"/>
        <v>82</v>
      </c>
      <c r="AG2720">
        <v>82</v>
      </c>
      <c r="AH2720" s="4">
        <f t="shared" si="810"/>
        <v>9.9</v>
      </c>
      <c r="AJ2720">
        <v>9.9</v>
      </c>
      <c r="AK2720" s="4">
        <f t="shared" si="811"/>
        <v>1.7178565674724682E-2</v>
      </c>
      <c r="AL2720">
        <f t="shared" si="812"/>
        <v>82</v>
      </c>
      <c r="AN2720">
        <v>82</v>
      </c>
      <c r="AO2720" s="4">
        <f t="shared" si="813"/>
        <v>1.85</v>
      </c>
      <c r="AQ2720">
        <v>6.8</v>
      </c>
      <c r="AR2720" s="4">
        <f t="shared" si="814"/>
        <v>584.39621369999998</v>
      </c>
      <c r="AT2720">
        <v>584.39621369999998</v>
      </c>
      <c r="AU2720">
        <v>584.39621369999998</v>
      </c>
      <c r="AV2720" s="4">
        <f t="shared" si="815"/>
        <v>3593648</v>
      </c>
      <c r="AX2720">
        <v>3593648</v>
      </c>
      <c r="AY2720">
        <v>3593648</v>
      </c>
      <c r="AZ2720" s="4">
        <f t="shared" si="816"/>
        <v>5.9</v>
      </c>
      <c r="BB2720">
        <v>5.9</v>
      </c>
      <c r="BC2720" s="4">
        <f t="shared" si="817"/>
        <v>5.9</v>
      </c>
      <c r="BE2720">
        <v>5.9</v>
      </c>
      <c r="BF2720" s="4">
        <v>0.47699999999999998</v>
      </c>
      <c r="BG2720" s="4">
        <v>10.7</v>
      </c>
      <c r="BH2720" s="4">
        <f t="shared" si="799"/>
        <v>59.3</v>
      </c>
      <c r="BJ2720">
        <v>59.3</v>
      </c>
    </row>
    <row r="2721" spans="1:62" x14ac:dyDescent="0.25">
      <c r="A2721" s="4" t="s">
        <v>201</v>
      </c>
      <c r="B2721" s="4">
        <v>2010</v>
      </c>
      <c r="C2721" s="4">
        <v>1</v>
      </c>
      <c r="E2721" s="4">
        <f t="shared" si="800"/>
        <v>9.1165877499788887E-4</v>
      </c>
      <c r="F2721">
        <v>362</v>
      </c>
      <c r="H2721" s="4">
        <f t="shared" si="801"/>
        <v>4.0749336787398553E-3</v>
      </c>
      <c r="I2721">
        <f t="shared" si="802"/>
        <v>55</v>
      </c>
      <c r="K2721">
        <v>79</v>
      </c>
      <c r="L2721" s="4">
        <v>10.029999999999999</v>
      </c>
      <c r="M2721">
        <f t="shared" si="803"/>
        <v>1.9109536088517481E-4</v>
      </c>
      <c r="O2721" s="4">
        <f t="shared" si="804"/>
        <v>116.20296399999999</v>
      </c>
      <c r="Q2721">
        <v>116.20296399999999</v>
      </c>
      <c r="S2721" s="4">
        <f t="shared" si="805"/>
        <v>2.3099390109200882E-4</v>
      </c>
      <c r="T2721">
        <v>8</v>
      </c>
      <c r="W2721" s="4">
        <f t="shared" si="806"/>
        <v>900.625</v>
      </c>
      <c r="X2721">
        <v>1313</v>
      </c>
      <c r="Y2721" s="4">
        <v>16.3</v>
      </c>
      <c r="AB2721" s="4">
        <f t="shared" si="807"/>
        <v>57.5</v>
      </c>
      <c r="AC2721" s="3">
        <v>119</v>
      </c>
      <c r="AD2721" s="4">
        <f t="shared" si="808"/>
        <v>1.8804929264453752E-2</v>
      </c>
      <c r="AE2721">
        <f t="shared" si="809"/>
        <v>79</v>
      </c>
      <c r="AG2721">
        <v>79</v>
      </c>
      <c r="AH2721" s="4">
        <f t="shared" si="810"/>
        <v>11.2</v>
      </c>
      <c r="AJ2721">
        <v>11.2</v>
      </c>
      <c r="AK2721" s="4">
        <f t="shared" si="811"/>
        <v>1.3724900383866657E-4</v>
      </c>
      <c r="AL2721">
        <f t="shared" si="812"/>
        <v>8</v>
      </c>
      <c r="AN2721">
        <v>8</v>
      </c>
      <c r="AO2721" s="4">
        <f t="shared" si="813"/>
        <v>1.85</v>
      </c>
      <c r="AQ2721">
        <v>8</v>
      </c>
      <c r="AR2721" s="4">
        <f t="shared" si="814"/>
        <v>594.99725569999998</v>
      </c>
      <c r="AT2721">
        <v>594.99725569999998</v>
      </c>
      <c r="AU2721">
        <v>594.99725569999998</v>
      </c>
      <c r="AV2721" s="4">
        <f t="shared" si="815"/>
        <v>10715281.625</v>
      </c>
      <c r="AX2721">
        <v>33915133</v>
      </c>
      <c r="AY2721">
        <v>33915133</v>
      </c>
      <c r="AZ2721" s="4">
        <f t="shared" si="816"/>
        <v>6</v>
      </c>
      <c r="BB2721">
        <v>6</v>
      </c>
      <c r="BC2721" s="4">
        <f t="shared" si="817"/>
        <v>6</v>
      </c>
      <c r="BE2721">
        <v>6</v>
      </c>
      <c r="BF2721" s="4">
        <v>0.47299999999999998</v>
      </c>
      <c r="BG2721" s="4">
        <v>10.9</v>
      </c>
      <c r="BH2721" s="4">
        <f t="shared" si="799"/>
        <v>58.4</v>
      </c>
      <c r="BJ2721">
        <v>58.4</v>
      </c>
    </row>
    <row r="2722" spans="1:62" x14ac:dyDescent="0.25">
      <c r="A2722" s="4" t="s">
        <v>201</v>
      </c>
      <c r="B2722" s="4">
        <v>2009</v>
      </c>
      <c r="C2722" s="4">
        <v>1</v>
      </c>
      <c r="E2722" s="4">
        <f t="shared" si="800"/>
        <v>7.3710982014566168E-4</v>
      </c>
      <c r="F2722">
        <v>378</v>
      </c>
      <c r="H2722" s="4">
        <f t="shared" si="801"/>
        <v>4.0749336787398553E-3</v>
      </c>
      <c r="I2722">
        <f t="shared" si="802"/>
        <v>55</v>
      </c>
      <c r="K2722">
        <v>82</v>
      </c>
      <c r="L2722" s="4">
        <v>9.6300000000000008</v>
      </c>
      <c r="M2722">
        <f t="shared" si="803"/>
        <v>1.9019984739764687E-4</v>
      </c>
      <c r="O2722" s="4">
        <f t="shared" si="804"/>
        <v>87.045349540000004</v>
      </c>
      <c r="Q2722">
        <v>87.045349540000004</v>
      </c>
      <c r="S2722" s="4">
        <f t="shared" si="805"/>
        <v>1.5865527946722951E-2</v>
      </c>
      <c r="T2722">
        <v>79</v>
      </c>
      <c r="W2722" s="4">
        <f t="shared" si="806"/>
        <v>900.625</v>
      </c>
      <c r="X2722">
        <v>1601</v>
      </c>
      <c r="Y2722" s="4">
        <v>15.9</v>
      </c>
      <c r="AB2722" s="4">
        <f t="shared" si="807"/>
        <v>57.5</v>
      </c>
      <c r="AC2722" s="3">
        <v>124</v>
      </c>
      <c r="AD2722" s="4">
        <f t="shared" si="808"/>
        <v>1.8651501831577381E-2</v>
      </c>
      <c r="AE2722">
        <f t="shared" si="809"/>
        <v>78</v>
      </c>
      <c r="AG2722">
        <v>78</v>
      </c>
      <c r="AH2722" s="4">
        <f t="shared" si="810"/>
        <v>8.43</v>
      </c>
      <c r="AJ2722">
        <v>8.43</v>
      </c>
      <c r="AK2722" s="4">
        <f t="shared" si="811"/>
        <v>1.7516769091195303E-2</v>
      </c>
      <c r="AL2722">
        <f t="shared" si="812"/>
        <v>79</v>
      </c>
      <c r="AN2722">
        <v>79</v>
      </c>
      <c r="AO2722" s="4">
        <f t="shared" si="813"/>
        <v>1.85</v>
      </c>
      <c r="AQ2722">
        <v>8.1</v>
      </c>
      <c r="AR2722" s="4">
        <f t="shared" si="814"/>
        <v>647.17732000000001</v>
      </c>
      <c r="AT2722">
        <v>647.17732000000001</v>
      </c>
      <c r="AU2722">
        <v>647.17732000000001</v>
      </c>
      <c r="AV2722" s="4">
        <f t="shared" si="815"/>
        <v>10715281.625</v>
      </c>
      <c r="AX2722">
        <v>32771895</v>
      </c>
      <c r="AY2722">
        <v>32771895</v>
      </c>
      <c r="AZ2722" s="4">
        <f t="shared" si="816"/>
        <v>6.1</v>
      </c>
      <c r="BB2722">
        <v>6.1</v>
      </c>
      <c r="BC2722" s="4">
        <f t="shared" si="817"/>
        <v>6.1</v>
      </c>
      <c r="BE2722">
        <v>6.1</v>
      </c>
      <c r="BF2722" s="4">
        <v>0.46400000000000002</v>
      </c>
      <c r="BG2722" s="4">
        <v>10.8</v>
      </c>
      <c r="BH2722" s="4">
        <f t="shared" si="799"/>
        <v>57.5</v>
      </c>
      <c r="BJ2722">
        <v>57.5</v>
      </c>
    </row>
    <row r="2723" spans="1:62" x14ac:dyDescent="0.25">
      <c r="A2723" s="4" t="s">
        <v>201</v>
      </c>
      <c r="B2723" s="4">
        <v>2008</v>
      </c>
      <c r="C2723" s="4">
        <v>1</v>
      </c>
      <c r="E2723" s="4">
        <f t="shared" si="800"/>
        <v>1.9545542342591315E-3</v>
      </c>
      <c r="F2723">
        <v>41</v>
      </c>
      <c r="H2723" s="4">
        <f t="shared" si="801"/>
        <v>4.0749336787398553E-3</v>
      </c>
      <c r="I2723">
        <f t="shared" si="802"/>
        <v>55</v>
      </c>
      <c r="K2723">
        <v>84</v>
      </c>
      <c r="L2723" s="4">
        <v>9.7899999999999991</v>
      </c>
      <c r="M2723">
        <f t="shared" si="803"/>
        <v>1.8975061999020997E-4</v>
      </c>
      <c r="O2723" s="4">
        <f t="shared" si="804"/>
        <v>72.850236559999999</v>
      </c>
      <c r="Q2723">
        <v>72.850236559999999</v>
      </c>
      <c r="S2723" s="4">
        <f t="shared" si="805"/>
        <v>1.4710108682517804E-2</v>
      </c>
      <c r="T2723">
        <v>71</v>
      </c>
      <c r="W2723" s="4">
        <f t="shared" si="806"/>
        <v>900.625</v>
      </c>
      <c r="X2723">
        <v>1319</v>
      </c>
      <c r="Y2723" s="4">
        <v>15.6</v>
      </c>
      <c r="AB2723" s="4">
        <f t="shared" si="807"/>
        <v>57.5</v>
      </c>
      <c r="AC2723" s="3">
        <v>130</v>
      </c>
      <c r="AD2723" s="4">
        <f t="shared" si="808"/>
        <v>1.5965498457512745E-2</v>
      </c>
      <c r="AE2723">
        <f t="shared" si="809"/>
        <v>69</v>
      </c>
      <c r="AG2723">
        <v>69</v>
      </c>
      <c r="AH2723" s="4">
        <f t="shared" si="810"/>
        <v>9.1</v>
      </c>
      <c r="AJ2723">
        <v>9.1</v>
      </c>
      <c r="AK2723" s="4">
        <f t="shared" si="811"/>
        <v>1.6068927310010171E-2</v>
      </c>
      <c r="AL2723">
        <f t="shared" si="812"/>
        <v>71</v>
      </c>
      <c r="AN2723">
        <v>71</v>
      </c>
      <c r="AO2723" s="4">
        <f t="shared" si="813"/>
        <v>1.85</v>
      </c>
      <c r="AQ2723">
        <v>8.1999999999999993</v>
      </c>
      <c r="AR2723" s="4">
        <f t="shared" si="814"/>
        <v>449.6928183</v>
      </c>
      <c r="AT2723">
        <v>449.6928183</v>
      </c>
      <c r="AU2723">
        <v>449.6928183</v>
      </c>
      <c r="AV2723" s="4">
        <f t="shared" si="815"/>
        <v>10715281.625</v>
      </c>
      <c r="AX2723">
        <v>31663896</v>
      </c>
      <c r="AY2723">
        <v>31663896</v>
      </c>
      <c r="AZ2723" s="4">
        <f t="shared" si="816"/>
        <v>6.2</v>
      </c>
      <c r="BB2723">
        <v>6.2</v>
      </c>
      <c r="BC2723" s="4">
        <f t="shared" si="817"/>
        <v>6.2</v>
      </c>
      <c r="BE2723">
        <v>6.2</v>
      </c>
      <c r="BF2723" s="4">
        <v>0.45300000000000001</v>
      </c>
      <c r="BG2723" s="4">
        <v>10.6</v>
      </c>
      <c r="BH2723" s="4">
        <f t="shared" si="799"/>
        <v>56.3</v>
      </c>
      <c r="BJ2723">
        <v>56.3</v>
      </c>
    </row>
    <row r="2724" spans="1:62" x14ac:dyDescent="0.25">
      <c r="A2724" s="4" t="s">
        <v>201</v>
      </c>
      <c r="B2724" s="4">
        <v>2007</v>
      </c>
      <c r="C2724" s="4">
        <v>1</v>
      </c>
      <c r="E2724" s="4">
        <f t="shared" si="800"/>
        <v>1.9545542342591315E-3</v>
      </c>
      <c r="F2724">
        <v>41</v>
      </c>
      <c r="H2724" s="4">
        <f t="shared" si="801"/>
        <v>4.0749336787398553E-3</v>
      </c>
      <c r="I2724">
        <f t="shared" si="802"/>
        <v>55</v>
      </c>
      <c r="K2724">
        <v>88</v>
      </c>
      <c r="L2724" s="4">
        <v>9.65</v>
      </c>
      <c r="M2724">
        <f t="shared" si="803"/>
        <v>1.8752075714497418E-4</v>
      </c>
      <c r="O2724" s="4">
        <f t="shared" si="804"/>
        <v>6.0025276849999996</v>
      </c>
      <c r="Q2724">
        <v>6.0025276849999996</v>
      </c>
      <c r="S2724" s="4">
        <f t="shared" si="805"/>
        <v>1.5134619787571418E-2</v>
      </c>
      <c r="T2724">
        <v>73</v>
      </c>
      <c r="W2724" s="4">
        <f t="shared" si="806"/>
        <v>900.625</v>
      </c>
      <c r="X2724">
        <v>3776</v>
      </c>
      <c r="Y2724" s="4">
        <v>15.2</v>
      </c>
      <c r="AB2724" s="4">
        <f t="shared" si="807"/>
        <v>57.5</v>
      </c>
      <c r="AC2724" s="3">
        <v>137</v>
      </c>
      <c r="AD2724" s="4">
        <f t="shared" si="808"/>
        <v>4.1902386265765297E-5</v>
      </c>
      <c r="AE2724">
        <f t="shared" si="809"/>
        <v>7</v>
      </c>
      <c r="AG2724">
        <v>7</v>
      </c>
      <c r="AH2724" s="4">
        <f t="shared" si="810"/>
        <v>9.76</v>
      </c>
      <c r="AJ2724">
        <v>9.76</v>
      </c>
      <c r="AK2724" s="4">
        <f t="shared" si="811"/>
        <v>1.6561757366675169E-2</v>
      </c>
      <c r="AL2724">
        <f t="shared" si="812"/>
        <v>73</v>
      </c>
      <c r="AN2724">
        <v>73</v>
      </c>
      <c r="AO2724" s="4">
        <f t="shared" si="813"/>
        <v>1.85</v>
      </c>
      <c r="AQ2724">
        <v>8.4</v>
      </c>
      <c r="AR2724" s="4">
        <f t="shared" si="814"/>
        <v>41.858631000000003</v>
      </c>
      <c r="AT2724">
        <v>41.858631000000003</v>
      </c>
      <c r="AU2724">
        <v>41.858631000000003</v>
      </c>
      <c r="AV2724" s="4">
        <f t="shared" si="815"/>
        <v>359487</v>
      </c>
      <c r="AX2724">
        <v>359487</v>
      </c>
      <c r="AY2724">
        <v>359487</v>
      </c>
      <c r="AZ2724" s="4">
        <f t="shared" si="816"/>
        <v>6.3</v>
      </c>
      <c r="BB2724">
        <v>6.3</v>
      </c>
      <c r="BC2724" s="4">
        <f t="shared" si="817"/>
        <v>6.3</v>
      </c>
      <c r="BE2724">
        <v>6.3</v>
      </c>
      <c r="BF2724" s="4">
        <v>0.442</v>
      </c>
      <c r="BG2724" s="4">
        <v>10.3</v>
      </c>
      <c r="BH2724" s="4">
        <f t="shared" si="799"/>
        <v>55.5</v>
      </c>
      <c r="BJ2724">
        <v>55.5</v>
      </c>
    </row>
    <row r="2725" spans="1:62" x14ac:dyDescent="0.25">
      <c r="A2725" s="4" t="s">
        <v>201</v>
      </c>
      <c r="B2725" s="4">
        <v>2006</v>
      </c>
      <c r="C2725" s="4">
        <v>1</v>
      </c>
      <c r="E2725" s="4">
        <f t="shared" si="800"/>
        <v>1.9545542342591315E-3</v>
      </c>
      <c r="F2725">
        <v>41</v>
      </c>
      <c r="H2725" s="4">
        <f t="shared" si="801"/>
        <v>4.0749336787398553E-3</v>
      </c>
      <c r="I2725">
        <f t="shared" si="802"/>
        <v>55</v>
      </c>
      <c r="K2725">
        <v>93</v>
      </c>
      <c r="L2725" s="4">
        <v>9.81</v>
      </c>
      <c r="M2725">
        <f t="shared" si="803"/>
        <v>1.8903707422048645E-4</v>
      </c>
      <c r="O2725" s="4">
        <f t="shared" si="804"/>
        <v>50.839014179999999</v>
      </c>
      <c r="Q2725">
        <v>50.839014179999999</v>
      </c>
      <c r="S2725" s="4">
        <f t="shared" si="805"/>
        <v>1.2664988834899617E-2</v>
      </c>
      <c r="T2725">
        <v>64</v>
      </c>
      <c r="W2725" s="4">
        <f t="shared" si="806"/>
        <v>900.625</v>
      </c>
      <c r="X2725">
        <v>5736</v>
      </c>
      <c r="Y2725" s="4">
        <v>14.8</v>
      </c>
      <c r="AB2725" s="4">
        <f t="shared" si="807"/>
        <v>57.5</v>
      </c>
      <c r="AC2725" s="3">
        <v>145</v>
      </c>
      <c r="AD2725" s="4">
        <f t="shared" si="808"/>
        <v>1.2338110946139577E-2</v>
      </c>
      <c r="AE2725">
        <f t="shared" si="809"/>
        <v>62</v>
      </c>
      <c r="AG2725">
        <v>62</v>
      </c>
      <c r="AH2725" s="4">
        <f t="shared" si="810"/>
        <v>9.86</v>
      </c>
      <c r="AJ2725">
        <v>9.86</v>
      </c>
      <c r="AK2725" s="4">
        <f t="shared" si="811"/>
        <v>1.3435024497452978E-2</v>
      </c>
      <c r="AL2725">
        <f t="shared" si="812"/>
        <v>64</v>
      </c>
      <c r="AN2725">
        <v>64</v>
      </c>
      <c r="AO2725" s="4">
        <f t="shared" si="813"/>
        <v>1.85</v>
      </c>
      <c r="AQ2725">
        <v>8.6</v>
      </c>
      <c r="AR2725" s="4">
        <f t="shared" si="814"/>
        <v>336.45939229999999</v>
      </c>
      <c r="AT2725">
        <v>336.45939229999999</v>
      </c>
      <c r="AU2725">
        <v>336.45939229999999</v>
      </c>
      <c r="AV2725" s="4">
        <f t="shared" si="815"/>
        <v>2955662</v>
      </c>
      <c r="AX2725">
        <v>2955662</v>
      </c>
      <c r="AY2725">
        <v>2955662</v>
      </c>
      <c r="AZ2725" s="4">
        <f t="shared" si="816"/>
        <v>6.4</v>
      </c>
      <c r="BB2725">
        <v>6.4</v>
      </c>
      <c r="BC2725" s="4">
        <f t="shared" si="817"/>
        <v>6.4</v>
      </c>
      <c r="BE2725">
        <v>6.4</v>
      </c>
      <c r="BF2725" s="4">
        <v>0.434</v>
      </c>
      <c r="BG2725" s="4">
        <v>10.6</v>
      </c>
      <c r="BH2725" s="4">
        <f t="shared" si="799"/>
        <v>54.9</v>
      </c>
      <c r="BJ2725">
        <v>54.9</v>
      </c>
    </row>
    <row r="2726" spans="1:62" x14ac:dyDescent="0.25">
      <c r="A2726" s="4" t="s">
        <v>201</v>
      </c>
      <c r="B2726" s="4">
        <v>2005</v>
      </c>
      <c r="C2726" s="4">
        <v>1</v>
      </c>
      <c r="E2726" s="4">
        <f t="shared" si="800"/>
        <v>2.4829488376245463E-4</v>
      </c>
      <c r="F2726">
        <v>446</v>
      </c>
      <c r="H2726" s="4">
        <f t="shared" si="801"/>
        <v>4.0749336787398553E-3</v>
      </c>
      <c r="I2726">
        <f t="shared" si="802"/>
        <v>55</v>
      </c>
      <c r="K2726">
        <v>99</v>
      </c>
      <c r="L2726" s="4">
        <v>10.09</v>
      </c>
      <c r="M2726">
        <f t="shared" si="803"/>
        <v>1.8882865107975886E-4</v>
      </c>
      <c r="O2726" s="4">
        <f t="shared" si="804"/>
        <v>44.526140009999999</v>
      </c>
      <c r="Q2726">
        <v>44.526140009999999</v>
      </c>
      <c r="S2726" s="4">
        <f t="shared" si="805"/>
        <v>1.2664988834899617E-2</v>
      </c>
      <c r="T2726">
        <v>64</v>
      </c>
      <c r="W2726" s="4">
        <f t="shared" si="806"/>
        <v>22</v>
      </c>
      <c r="X2726">
        <v>22</v>
      </c>
      <c r="Y2726" s="4">
        <v>14.5</v>
      </c>
      <c r="AB2726" s="4">
        <f t="shared" si="807"/>
        <v>57.5</v>
      </c>
      <c r="AC2726" s="3">
        <v>155</v>
      </c>
      <c r="AD2726" s="4">
        <f t="shared" si="808"/>
        <v>1.0591689785808203E-2</v>
      </c>
      <c r="AE2726">
        <f t="shared" si="809"/>
        <v>59</v>
      </c>
      <c r="AG2726">
        <v>59</v>
      </c>
      <c r="AH2726" s="4">
        <f t="shared" si="810"/>
        <v>9.36</v>
      </c>
      <c r="AJ2726">
        <v>9.36</v>
      </c>
      <c r="AK2726" s="4">
        <f t="shared" si="811"/>
        <v>1.3395139096150099E-2</v>
      </c>
      <c r="AL2726">
        <f t="shared" si="812"/>
        <v>64</v>
      </c>
      <c r="AN2726">
        <v>64</v>
      </c>
      <c r="AO2726" s="4">
        <f t="shared" si="813"/>
        <v>1.85</v>
      </c>
      <c r="AQ2726">
        <v>8.6999999999999993</v>
      </c>
      <c r="AR2726" s="4">
        <f t="shared" si="814"/>
        <v>315.78822700000001</v>
      </c>
      <c r="AT2726">
        <v>315.78822700000001</v>
      </c>
      <c r="AU2726">
        <v>315.78822700000001</v>
      </c>
      <c r="AV2726" s="4">
        <f t="shared" si="815"/>
        <v>2854394</v>
      </c>
      <c r="AX2726">
        <v>2854394</v>
      </c>
      <c r="AY2726">
        <v>2854394</v>
      </c>
      <c r="AZ2726" s="4">
        <f t="shared" si="816"/>
        <v>6.5</v>
      </c>
      <c r="BB2726">
        <v>6.5</v>
      </c>
      <c r="BC2726" s="4">
        <f t="shared" si="817"/>
        <v>6.5</v>
      </c>
      <c r="BE2726">
        <v>6.5</v>
      </c>
      <c r="BF2726" s="4">
        <v>0.42899999999999999</v>
      </c>
      <c r="BG2726" s="4">
        <v>10.9</v>
      </c>
      <c r="BH2726" s="4">
        <f t="shared" si="799"/>
        <v>53.2</v>
      </c>
      <c r="BJ2726">
        <v>53.2</v>
      </c>
    </row>
    <row r="2727" spans="1:62" x14ac:dyDescent="0.25">
      <c r="A2727" s="4" t="s">
        <v>201</v>
      </c>
      <c r="B2727" s="4">
        <v>2004</v>
      </c>
      <c r="C2727" s="4">
        <v>1</v>
      </c>
      <c r="E2727" s="4">
        <f t="shared" si="800"/>
        <v>1.1622022732763479E-4</v>
      </c>
      <c r="F2727">
        <v>485</v>
      </c>
      <c r="H2727" s="4">
        <f t="shared" si="801"/>
        <v>4.0749336787398553E-3</v>
      </c>
      <c r="I2727">
        <f t="shared" si="802"/>
        <v>55</v>
      </c>
      <c r="K2727">
        <v>104</v>
      </c>
      <c r="L2727" s="4">
        <v>9.89</v>
      </c>
      <c r="M2727">
        <f t="shared" si="803"/>
        <v>1.8856480173569718E-4</v>
      </c>
      <c r="O2727" s="4">
        <f t="shared" si="804"/>
        <v>36.606092519999997</v>
      </c>
      <c r="Q2727">
        <v>36.606092519999997</v>
      </c>
      <c r="S2727" s="4">
        <f t="shared" si="805"/>
        <v>1.196220558312489E-2</v>
      </c>
      <c r="T2727">
        <v>62</v>
      </c>
      <c r="W2727" s="4">
        <f t="shared" si="806"/>
        <v>141</v>
      </c>
      <c r="X2727">
        <v>141</v>
      </c>
      <c r="Y2727" s="4">
        <v>14.2</v>
      </c>
      <c r="AB2727" s="4">
        <f t="shared" si="807"/>
        <v>57.5</v>
      </c>
      <c r="AC2727" s="3">
        <v>164</v>
      </c>
      <c r="AD2727" s="4">
        <f t="shared" si="808"/>
        <v>9.9729007085864272E-3</v>
      </c>
      <c r="AE2727">
        <f t="shared" si="809"/>
        <v>58</v>
      </c>
      <c r="AG2727">
        <v>58</v>
      </c>
      <c r="AH2727" s="4">
        <f t="shared" si="810"/>
        <v>8.9</v>
      </c>
      <c r="AJ2727">
        <v>8.9</v>
      </c>
      <c r="AK2727" s="4">
        <f t="shared" si="811"/>
        <v>1.2485957512794649E-2</v>
      </c>
      <c r="AL2727">
        <f t="shared" si="812"/>
        <v>62</v>
      </c>
      <c r="AN2727">
        <v>62</v>
      </c>
      <c r="AO2727" s="4">
        <f t="shared" si="813"/>
        <v>1.85</v>
      </c>
      <c r="AQ2727">
        <v>8.9</v>
      </c>
      <c r="AR2727" s="4">
        <f t="shared" si="814"/>
        <v>288.23694899999998</v>
      </c>
      <c r="AT2727">
        <v>288.23694899999998</v>
      </c>
      <c r="AU2727">
        <v>288.23694899999998</v>
      </c>
      <c r="AV2727" s="4">
        <f t="shared" si="815"/>
        <v>10715281.625</v>
      </c>
      <c r="AX2727">
        <v>27568436</v>
      </c>
      <c r="AY2727">
        <v>27568436</v>
      </c>
      <c r="AZ2727" s="4">
        <f t="shared" si="816"/>
        <v>6.6</v>
      </c>
      <c r="BB2727">
        <v>6.6</v>
      </c>
      <c r="BC2727" s="4">
        <f t="shared" si="817"/>
        <v>6.6</v>
      </c>
      <c r="BE2727">
        <v>6.6</v>
      </c>
      <c r="BF2727" s="4">
        <v>0.42699999999999999</v>
      </c>
      <c r="BG2727" s="4">
        <v>11.6</v>
      </c>
      <c r="BH2727" s="4">
        <f t="shared" si="799"/>
        <v>51.3</v>
      </c>
      <c r="BJ2727">
        <v>51.3</v>
      </c>
    </row>
    <row r="2728" spans="1:62" x14ac:dyDescent="0.25">
      <c r="A2728" s="4" t="s">
        <v>201</v>
      </c>
      <c r="B2728" s="4">
        <v>2003</v>
      </c>
      <c r="C2728" s="4">
        <v>1</v>
      </c>
      <c r="E2728" s="4">
        <f t="shared" si="800"/>
        <v>2.1418357768437082E-3</v>
      </c>
      <c r="F2728">
        <v>53</v>
      </c>
      <c r="H2728" s="4">
        <f t="shared" si="801"/>
        <v>4.0749336787398553E-3</v>
      </c>
      <c r="I2728">
        <f t="shared" si="802"/>
        <v>55</v>
      </c>
      <c r="K2728">
        <v>109</v>
      </c>
      <c r="L2728" s="4">
        <v>10.16</v>
      </c>
      <c r="M2728">
        <f t="shared" si="803"/>
        <v>1.8746595478528804E-4</v>
      </c>
      <c r="O2728" s="4">
        <f t="shared" si="804"/>
        <v>4.4267924059999997</v>
      </c>
      <c r="Q2728">
        <v>4.4267924059999997</v>
      </c>
      <c r="S2728" s="4">
        <f t="shared" si="805"/>
        <v>5.3739071854982234E-3</v>
      </c>
      <c r="T2728">
        <v>44</v>
      </c>
      <c r="W2728" s="4">
        <f t="shared" si="806"/>
        <v>900.625</v>
      </c>
      <c r="X2728">
        <v>29429</v>
      </c>
      <c r="Y2728" s="4">
        <v>13.9</v>
      </c>
      <c r="AB2728" s="4">
        <f t="shared" si="807"/>
        <v>57.5</v>
      </c>
      <c r="AC2728" s="3">
        <v>173</v>
      </c>
      <c r="AD2728" s="4">
        <f t="shared" si="808"/>
        <v>9.3579169699217566E-3</v>
      </c>
      <c r="AE2728">
        <f t="shared" si="809"/>
        <v>57</v>
      </c>
      <c r="AG2728">
        <v>57</v>
      </c>
      <c r="AH2728" s="4">
        <f t="shared" si="810"/>
        <v>7.54</v>
      </c>
      <c r="AJ2728">
        <v>7.54</v>
      </c>
      <c r="AK2728" s="4">
        <f t="shared" si="811"/>
        <v>1.1085913564870082E-2</v>
      </c>
      <c r="AL2728">
        <f t="shared" si="812"/>
        <v>59</v>
      </c>
      <c r="AN2728">
        <v>59</v>
      </c>
      <c r="AO2728" s="4">
        <f t="shared" si="813"/>
        <v>1.85</v>
      </c>
      <c r="AQ2728">
        <v>9.4</v>
      </c>
      <c r="AR2728" s="4">
        <f t="shared" si="814"/>
        <v>237.9995917</v>
      </c>
      <c r="AT2728">
        <v>237.9995917</v>
      </c>
      <c r="AU2728">
        <v>237.9995917</v>
      </c>
      <c r="AV2728" s="4">
        <f t="shared" si="815"/>
        <v>2662482</v>
      </c>
      <c r="AX2728">
        <v>2662482</v>
      </c>
      <c r="AY2728">
        <v>2662482</v>
      </c>
      <c r="AZ2728" s="4">
        <f t="shared" si="816"/>
        <v>6.7</v>
      </c>
      <c r="BB2728">
        <v>6.7</v>
      </c>
      <c r="BC2728" s="4">
        <f t="shared" si="817"/>
        <v>6.7</v>
      </c>
      <c r="BE2728">
        <v>6.7</v>
      </c>
      <c r="BF2728" s="4">
        <v>0.41799999999999998</v>
      </c>
      <c r="BG2728" s="4">
        <v>11.5</v>
      </c>
      <c r="BH2728" s="4">
        <f t="shared" si="799"/>
        <v>51</v>
      </c>
      <c r="BJ2728">
        <v>51</v>
      </c>
    </row>
    <row r="2729" spans="1:62" x14ac:dyDescent="0.25">
      <c r="A2729" s="4" t="s">
        <v>201</v>
      </c>
      <c r="B2729" s="4">
        <v>2002</v>
      </c>
      <c r="C2729" s="4">
        <v>1</v>
      </c>
      <c r="E2729" s="4">
        <f t="shared" si="800"/>
        <v>5.0456923474410473E-5</v>
      </c>
      <c r="F2729">
        <v>523</v>
      </c>
      <c r="H2729" s="4">
        <f t="shared" si="801"/>
        <v>4.0749336787398553E-3</v>
      </c>
      <c r="I2729">
        <f t="shared" si="802"/>
        <v>55</v>
      </c>
      <c r="K2729">
        <v>112</v>
      </c>
      <c r="L2729" s="4">
        <v>10.42</v>
      </c>
      <c r="M2729">
        <f t="shared" si="803"/>
        <v>1.8740546449177298E-4</v>
      </c>
      <c r="O2729" s="4">
        <f t="shared" si="804"/>
        <v>2.690897842</v>
      </c>
      <c r="Q2729">
        <v>2.690897842</v>
      </c>
      <c r="S2729" s="4">
        <f t="shared" si="805"/>
        <v>1.8606637795112368E-3</v>
      </c>
      <c r="T2729">
        <v>29</v>
      </c>
      <c r="W2729" s="4">
        <f t="shared" si="806"/>
        <v>900.625</v>
      </c>
      <c r="X2729">
        <v>49871</v>
      </c>
      <c r="Y2729" s="4">
        <v>13.6</v>
      </c>
      <c r="AB2729" s="4">
        <f t="shared" si="807"/>
        <v>57.5</v>
      </c>
      <c r="AC2729" s="3">
        <v>181</v>
      </c>
      <c r="AD2729" s="4">
        <f t="shared" si="808"/>
        <v>9.2889750297996884E-3</v>
      </c>
      <c r="AE2729">
        <f t="shared" si="809"/>
        <v>57</v>
      </c>
      <c r="AG2729">
        <v>57</v>
      </c>
      <c r="AH2729" s="4">
        <f t="shared" si="810"/>
        <v>7.78</v>
      </c>
      <c r="AJ2729">
        <v>7.78</v>
      </c>
      <c r="AK2729" s="4">
        <f t="shared" si="811"/>
        <v>1.0119916634157095E-2</v>
      </c>
      <c r="AL2729">
        <f t="shared" si="812"/>
        <v>57</v>
      </c>
      <c r="AN2729">
        <v>57</v>
      </c>
      <c r="AO2729" s="4">
        <f t="shared" si="813"/>
        <v>1.85</v>
      </c>
      <c r="AQ2729">
        <v>10</v>
      </c>
      <c r="AR2729" s="4">
        <f t="shared" si="814"/>
        <v>24.242322900000001</v>
      </c>
      <c r="AT2729">
        <v>24.242322900000001</v>
      </c>
      <c r="AU2729">
        <v>24.242322900000001</v>
      </c>
      <c r="AV2729" s="4">
        <f t="shared" si="815"/>
        <v>2571848</v>
      </c>
      <c r="AX2729">
        <v>2571848</v>
      </c>
      <c r="AY2729">
        <v>2571848</v>
      </c>
      <c r="AZ2729" s="4">
        <f t="shared" si="816"/>
        <v>6.8</v>
      </c>
      <c r="BB2729">
        <v>6.8</v>
      </c>
      <c r="BC2729" s="4">
        <f t="shared" si="817"/>
        <v>6.8</v>
      </c>
      <c r="BE2729">
        <v>6.8</v>
      </c>
      <c r="BF2729" s="4">
        <v>0.40400000000000003</v>
      </c>
      <c r="BG2729" s="4">
        <v>11</v>
      </c>
      <c r="BH2729" s="4">
        <f t="shared" si="799"/>
        <v>48.8</v>
      </c>
      <c r="BJ2729">
        <v>48.8</v>
      </c>
    </row>
    <row r="2730" spans="1:62" x14ac:dyDescent="0.25">
      <c r="A2730" s="4" t="s">
        <v>201</v>
      </c>
      <c r="B2730" s="4">
        <v>2001</v>
      </c>
      <c r="C2730" s="4">
        <v>1</v>
      </c>
      <c r="E2730" s="4">
        <f t="shared" si="800"/>
        <v>3.453052576656525E-5</v>
      </c>
      <c r="F2730">
        <v>539</v>
      </c>
      <c r="H2730" s="4">
        <f t="shared" si="801"/>
        <v>4.0749336787398553E-3</v>
      </c>
      <c r="I2730">
        <f t="shared" si="802"/>
        <v>55</v>
      </c>
      <c r="K2730">
        <v>115</v>
      </c>
      <c r="L2730" s="4">
        <v>10.57</v>
      </c>
      <c r="M2730">
        <f t="shared" si="803"/>
        <v>1.8824046358190379E-4</v>
      </c>
      <c r="O2730" s="4">
        <f t="shared" si="804"/>
        <v>26.976252169999999</v>
      </c>
      <c r="Q2730">
        <v>26.976252169999999</v>
      </c>
      <c r="S2730" s="4">
        <f t="shared" si="805"/>
        <v>8.675140700055771E-5</v>
      </c>
      <c r="W2730" s="4">
        <f t="shared" si="806"/>
        <v>900.625</v>
      </c>
      <c r="X2730">
        <v>48543</v>
      </c>
      <c r="Y2730" s="4">
        <v>13.3</v>
      </c>
      <c r="AB2730" s="4">
        <f t="shared" si="807"/>
        <v>57.5</v>
      </c>
      <c r="AC2730" s="3">
        <v>187</v>
      </c>
      <c r="AD2730" s="4">
        <f t="shared" si="808"/>
        <v>8.6795297088328449E-3</v>
      </c>
      <c r="AE2730">
        <f t="shared" si="809"/>
        <v>56</v>
      </c>
      <c r="AG2730">
        <v>56</v>
      </c>
      <c r="AH2730" s="4">
        <f t="shared" si="810"/>
        <v>7.26</v>
      </c>
      <c r="AJ2730">
        <v>7.26</v>
      </c>
      <c r="AK2730" s="4">
        <f t="shared" si="811"/>
        <v>9.1557355345079292E-3</v>
      </c>
      <c r="AL2730">
        <f t="shared" si="812"/>
        <v>55</v>
      </c>
      <c r="AN2730">
        <v>55</v>
      </c>
      <c r="AO2730" s="4">
        <f t="shared" si="813"/>
        <v>1.85</v>
      </c>
      <c r="AQ2730">
        <v>10.8</v>
      </c>
      <c r="AR2730" s="4">
        <f t="shared" si="814"/>
        <v>234.98477500000001</v>
      </c>
      <c r="AT2730">
        <v>234.98477500000001</v>
      </c>
      <c r="AU2730">
        <v>234.98477500000001</v>
      </c>
      <c r="AV2730" s="4">
        <f t="shared" si="815"/>
        <v>10715281.625</v>
      </c>
      <c r="AX2730">
        <v>24854892</v>
      </c>
      <c r="AY2730">
        <v>24854892</v>
      </c>
      <c r="AZ2730" s="4">
        <f t="shared" si="816"/>
        <v>6.9</v>
      </c>
      <c r="BB2730">
        <v>6.9</v>
      </c>
      <c r="BC2730" s="4">
        <f t="shared" si="817"/>
        <v>6.9</v>
      </c>
      <c r="BE2730">
        <v>6.9</v>
      </c>
      <c r="BF2730" s="4">
        <v>0.39600000000000002</v>
      </c>
      <c r="BG2730" s="4">
        <v>10.8</v>
      </c>
      <c r="BH2730" s="4">
        <f t="shared" si="799"/>
        <v>47.7</v>
      </c>
      <c r="BJ2730">
        <v>47.7</v>
      </c>
    </row>
    <row r="2731" spans="1:62" x14ac:dyDescent="0.25">
      <c r="A2731" s="4" t="s">
        <v>201</v>
      </c>
      <c r="B2731" s="4">
        <v>2000</v>
      </c>
      <c r="C2731" s="4">
        <v>1</v>
      </c>
      <c r="E2731" s="4">
        <f t="shared" si="800"/>
        <v>2.3836601647437654E-5</v>
      </c>
      <c r="F2731">
        <v>554</v>
      </c>
      <c r="H2731" s="4">
        <f t="shared" si="801"/>
        <v>4.0749336787398553E-3</v>
      </c>
      <c r="I2731">
        <f t="shared" si="802"/>
        <v>55</v>
      </c>
      <c r="K2731">
        <v>116</v>
      </c>
      <c r="L2731" s="4">
        <v>10.47</v>
      </c>
      <c r="M2731">
        <f t="shared" si="803"/>
        <v>1.8809160659666413E-4</v>
      </c>
      <c r="O2731" s="4">
        <f t="shared" si="804"/>
        <v>22.594474609999999</v>
      </c>
      <c r="Q2731">
        <v>22.594474609999999</v>
      </c>
      <c r="S2731" s="4">
        <f t="shared" si="805"/>
        <v>8.675140700055771E-5</v>
      </c>
      <c r="W2731" s="4">
        <f t="shared" si="806"/>
        <v>900.625</v>
      </c>
      <c r="X2731">
        <v>42554</v>
      </c>
      <c r="Y2731" s="4">
        <v>13</v>
      </c>
      <c r="AB2731" s="4">
        <f t="shared" si="807"/>
        <v>57.5</v>
      </c>
      <c r="AC2731" s="3">
        <v>191</v>
      </c>
      <c r="AD2731" s="4">
        <f t="shared" si="808"/>
        <v>8.0784858343660587E-3</v>
      </c>
      <c r="AE2731">
        <f t="shared" si="809"/>
        <v>55</v>
      </c>
      <c r="AG2731">
        <v>55</v>
      </c>
      <c r="AH2731" s="4">
        <f t="shared" si="810"/>
        <v>6.77</v>
      </c>
      <c r="AJ2731">
        <v>6.77</v>
      </c>
      <c r="AK2731" s="4">
        <f t="shared" si="811"/>
        <v>7.7712833521509815E-3</v>
      </c>
      <c r="AL2731">
        <f t="shared" si="812"/>
        <v>52</v>
      </c>
      <c r="AN2731">
        <v>52</v>
      </c>
      <c r="AO2731" s="4">
        <f t="shared" si="813"/>
        <v>1.85</v>
      </c>
      <c r="AQ2731">
        <v>11.6</v>
      </c>
      <c r="AR2731" s="4">
        <f t="shared" si="814"/>
        <v>257.63369</v>
      </c>
      <c r="AT2731">
        <v>257.63369</v>
      </c>
      <c r="AU2731">
        <v>257.63369</v>
      </c>
      <c r="AV2731" s="4">
        <f t="shared" si="815"/>
        <v>2439274</v>
      </c>
      <c r="AX2731">
        <v>2439274</v>
      </c>
      <c r="AY2731">
        <v>2439274</v>
      </c>
      <c r="AZ2731" s="4">
        <f t="shared" si="816"/>
        <v>7</v>
      </c>
      <c r="BB2731">
        <v>7</v>
      </c>
      <c r="BC2731" s="4">
        <f t="shared" si="817"/>
        <v>7</v>
      </c>
      <c r="BE2731">
        <v>7</v>
      </c>
      <c r="BF2731" s="4">
        <v>0.38200000000000001</v>
      </c>
      <c r="BG2731" s="4">
        <v>9.8000000000000007</v>
      </c>
      <c r="BH2731" s="4">
        <f t="shared" si="799"/>
        <v>46.6</v>
      </c>
      <c r="BJ2731">
        <v>46.6</v>
      </c>
    </row>
    <row r="2732" spans="1:62" x14ac:dyDescent="0.25">
      <c r="A2732" s="4" t="s">
        <v>202</v>
      </c>
      <c r="B2732" s="4">
        <v>2015</v>
      </c>
      <c r="C2732" s="4">
        <v>1</v>
      </c>
      <c r="E2732" s="4">
        <f t="shared" si="800"/>
        <v>3.1163325528544687E-3</v>
      </c>
      <c r="F2732">
        <v>195</v>
      </c>
      <c r="H2732" s="4">
        <f t="shared" si="801"/>
        <v>1.5219517169984854E-2</v>
      </c>
      <c r="I2732">
        <f t="shared" si="802"/>
        <v>4</v>
      </c>
      <c r="K2732">
        <v>4</v>
      </c>
      <c r="M2732">
        <f t="shared" si="803"/>
        <v>1.8731145170040577E-4</v>
      </c>
      <c r="O2732" s="4">
        <f t="shared" si="804"/>
        <v>0</v>
      </c>
      <c r="Q2732">
        <v>0</v>
      </c>
      <c r="S2732" s="4">
        <f t="shared" si="805"/>
        <v>1.003469578067286E-3</v>
      </c>
      <c r="T2732">
        <v>22</v>
      </c>
      <c r="W2732" s="4">
        <f t="shared" si="806"/>
        <v>105</v>
      </c>
      <c r="X2732">
        <v>105</v>
      </c>
      <c r="Y2732" s="4">
        <v>61.3</v>
      </c>
      <c r="AB2732" s="4">
        <f t="shared" si="807"/>
        <v>5</v>
      </c>
      <c r="AC2732" s="3">
        <v>5</v>
      </c>
      <c r="AD2732" s="4">
        <f t="shared" si="808"/>
        <v>6.0549003783700855E-3</v>
      </c>
      <c r="AE2732">
        <f t="shared" si="809"/>
        <v>51</v>
      </c>
      <c r="AG2732">
        <v>51</v>
      </c>
      <c r="AH2732" s="4" t="e">
        <f t="shared" si="810"/>
        <v>#VALUE!</v>
      </c>
      <c r="AK2732" s="4">
        <f t="shared" si="811"/>
        <v>6.843012593942267E-4</v>
      </c>
      <c r="AL2732">
        <f t="shared" si="812"/>
        <v>23</v>
      </c>
      <c r="AN2732">
        <v>23</v>
      </c>
      <c r="AO2732" s="4">
        <f t="shared" si="813"/>
        <v>0.2</v>
      </c>
      <c r="AQ2732">
        <v>0.2</v>
      </c>
      <c r="AR2732" s="4">
        <f t="shared" si="814"/>
        <v>2124.6626660000002</v>
      </c>
      <c r="AT2732">
        <v>2124.6626660000002</v>
      </c>
      <c r="AU2732">
        <v>2124.6626660000002</v>
      </c>
      <c r="AV2732" s="4">
        <f t="shared" si="815"/>
        <v>4515429</v>
      </c>
      <c r="AX2732">
        <v>4515429</v>
      </c>
      <c r="AY2732">
        <v>4515429</v>
      </c>
      <c r="AZ2732" s="4">
        <f t="shared" si="816"/>
        <v>2.2999999999999998</v>
      </c>
      <c r="BB2732">
        <v>2.2999999999999998</v>
      </c>
      <c r="BC2732" s="4">
        <f t="shared" si="817"/>
        <v>2.4</v>
      </c>
      <c r="BE2732">
        <v>2.4</v>
      </c>
      <c r="BF2732" s="4">
        <v>0.748</v>
      </c>
      <c r="BG2732" s="4">
        <v>15.3</v>
      </c>
      <c r="BH2732" s="4">
        <f t="shared" si="799"/>
        <v>71.3</v>
      </c>
      <c r="BJ2732">
        <v>71.3</v>
      </c>
    </row>
    <row r="2733" spans="1:62" x14ac:dyDescent="0.25">
      <c r="A2733" s="4" t="s">
        <v>202</v>
      </c>
      <c r="B2733" s="4">
        <v>2014</v>
      </c>
      <c r="C2733" s="4">
        <v>1</v>
      </c>
      <c r="E2733" s="4">
        <f t="shared" si="800"/>
        <v>1.6743633992982654E-3</v>
      </c>
      <c r="F2733">
        <v>23</v>
      </c>
      <c r="H2733" s="4">
        <f t="shared" si="801"/>
        <v>1.5219517169984854E-2</v>
      </c>
      <c r="I2733">
        <f t="shared" si="802"/>
        <v>4</v>
      </c>
      <c r="K2733">
        <v>4</v>
      </c>
      <c r="L2733" s="4">
        <v>8.06</v>
      </c>
      <c r="M2733">
        <f t="shared" si="803"/>
        <v>1.87508986868209E-4</v>
      </c>
      <c r="O2733" s="4">
        <f t="shared" si="804"/>
        <v>5.6638493280000004</v>
      </c>
      <c r="Q2733">
        <v>5.6638493280000004</v>
      </c>
      <c r="S2733" s="4">
        <f t="shared" si="805"/>
        <v>1.003469578067286E-3</v>
      </c>
      <c r="T2733">
        <v>22</v>
      </c>
      <c r="W2733" s="4">
        <f t="shared" si="806"/>
        <v>0</v>
      </c>
      <c r="X2733">
        <v>0</v>
      </c>
      <c r="Y2733" s="4">
        <v>6.7</v>
      </c>
      <c r="AB2733" s="4">
        <f t="shared" si="807"/>
        <v>5</v>
      </c>
      <c r="AC2733" s="3">
        <v>5</v>
      </c>
      <c r="AD2733" s="4">
        <f t="shared" si="808"/>
        <v>3.6359870379385028E-3</v>
      </c>
      <c r="AE2733">
        <f t="shared" si="809"/>
        <v>45</v>
      </c>
      <c r="AG2733">
        <v>45</v>
      </c>
      <c r="AH2733" s="4">
        <f t="shared" si="810"/>
        <v>7.1</v>
      </c>
      <c r="AJ2733">
        <v>7.1</v>
      </c>
      <c r="AK2733" s="4">
        <f t="shared" si="811"/>
        <v>6.1450807729725144E-4</v>
      </c>
      <c r="AL2733">
        <f t="shared" si="812"/>
        <v>23</v>
      </c>
      <c r="AN2733">
        <v>23</v>
      </c>
      <c r="AO2733" s="4">
        <f t="shared" si="813"/>
        <v>0.2</v>
      </c>
      <c r="AQ2733">
        <v>0.2</v>
      </c>
      <c r="AR2733" s="4">
        <f t="shared" si="814"/>
        <v>314.65829600000001</v>
      </c>
      <c r="AT2733">
        <v>314.65829600000001</v>
      </c>
      <c r="AU2733">
        <v>314.65829600000001</v>
      </c>
      <c r="AV2733" s="4">
        <f t="shared" si="815"/>
        <v>10715281.625</v>
      </c>
      <c r="AX2733">
        <v>45271947</v>
      </c>
      <c r="AY2733">
        <v>45271947</v>
      </c>
      <c r="AZ2733" s="4">
        <f t="shared" si="816"/>
        <v>2.2999999999999998</v>
      </c>
      <c r="BB2733">
        <v>2.2999999999999998</v>
      </c>
      <c r="BC2733" s="4">
        <f t="shared" si="817"/>
        <v>2.4</v>
      </c>
      <c r="BE2733">
        <v>2.4</v>
      </c>
      <c r="BF2733" s="4">
        <v>0.746</v>
      </c>
      <c r="BG2733" s="4">
        <v>15.2</v>
      </c>
      <c r="BH2733" s="4">
        <f t="shared" si="799"/>
        <v>78</v>
      </c>
      <c r="BJ2733">
        <v>78</v>
      </c>
    </row>
    <row r="2734" spans="1:62" x14ac:dyDescent="0.25">
      <c r="A2734" s="4" t="s">
        <v>202</v>
      </c>
      <c r="B2734" s="4">
        <v>2013</v>
      </c>
      <c r="C2734" s="4">
        <v>1</v>
      </c>
      <c r="E2734" s="4">
        <f t="shared" si="800"/>
        <v>3.0972054206151057E-3</v>
      </c>
      <c r="F2734">
        <v>198</v>
      </c>
      <c r="H2734" s="4">
        <f t="shared" si="801"/>
        <v>1.5219517169984854E-2</v>
      </c>
      <c r="I2734">
        <f t="shared" si="802"/>
        <v>4</v>
      </c>
      <c r="K2734">
        <v>4</v>
      </c>
      <c r="L2734" s="4">
        <v>8.44</v>
      </c>
      <c r="M2734">
        <f t="shared" si="803"/>
        <v>1.8908918259160032E-4</v>
      </c>
      <c r="O2734" s="4">
        <f t="shared" si="804"/>
        <v>52.42529588</v>
      </c>
      <c r="Q2734">
        <v>52.42529588</v>
      </c>
      <c r="S2734" s="4">
        <f t="shared" si="805"/>
        <v>6.0250345544154106E-3</v>
      </c>
      <c r="T2734">
        <v>46</v>
      </c>
      <c r="W2734" s="4">
        <f t="shared" si="806"/>
        <v>0</v>
      </c>
      <c r="X2734">
        <v>0</v>
      </c>
      <c r="Y2734" s="4">
        <v>6.1</v>
      </c>
      <c r="AB2734" s="4">
        <f t="shared" si="807"/>
        <v>5</v>
      </c>
      <c r="AC2734" s="3">
        <v>5</v>
      </c>
      <c r="AD2734" s="4">
        <f t="shared" si="808"/>
        <v>1.7078750227189781E-2</v>
      </c>
      <c r="AE2734">
        <f t="shared" si="809"/>
        <v>72</v>
      </c>
      <c r="AG2734">
        <v>72</v>
      </c>
      <c r="AH2734" s="4">
        <f t="shared" si="810"/>
        <v>7.67</v>
      </c>
      <c r="AJ2734">
        <v>7.67</v>
      </c>
      <c r="AK2734" s="4">
        <f t="shared" si="811"/>
        <v>1.7316983481658586E-2</v>
      </c>
      <c r="AL2734">
        <f t="shared" si="812"/>
        <v>76</v>
      </c>
      <c r="AN2734">
        <v>76</v>
      </c>
      <c r="AO2734" s="4">
        <f t="shared" si="813"/>
        <v>0.2</v>
      </c>
      <c r="AQ2734">
        <v>0.2</v>
      </c>
      <c r="AR2734" s="4">
        <f t="shared" si="814"/>
        <v>429.71553999999998</v>
      </c>
      <c r="AT2734">
        <v>429.71553999999998</v>
      </c>
      <c r="AU2734">
        <v>429.71553999999998</v>
      </c>
      <c r="AV2734" s="4">
        <f t="shared" si="815"/>
        <v>454896</v>
      </c>
      <c r="AX2734">
        <v>454896</v>
      </c>
      <c r="AY2734">
        <v>454896</v>
      </c>
      <c r="AZ2734" s="4">
        <f t="shared" si="816"/>
        <v>2.2999999999999998</v>
      </c>
      <c r="BB2734">
        <v>2.2999999999999998</v>
      </c>
      <c r="BC2734" s="4">
        <f t="shared" si="817"/>
        <v>2.4</v>
      </c>
      <c r="BE2734">
        <v>2.4</v>
      </c>
      <c r="BF2734" s="4">
        <v>0.74399999999999999</v>
      </c>
      <c r="BG2734" s="4">
        <v>15.2</v>
      </c>
      <c r="BH2734" s="4">
        <f t="shared" si="799"/>
        <v>71</v>
      </c>
      <c r="BJ2734">
        <v>71</v>
      </c>
    </row>
    <row r="2735" spans="1:62" x14ac:dyDescent="0.25">
      <c r="A2735" s="4" t="s">
        <v>202</v>
      </c>
      <c r="B2735" s="4">
        <v>2012</v>
      </c>
      <c r="C2735" s="4">
        <v>1</v>
      </c>
      <c r="E2735" s="4">
        <f t="shared" si="800"/>
        <v>1.7051632524136405E-3</v>
      </c>
      <c r="F2735">
        <v>25</v>
      </c>
      <c r="H2735" s="4">
        <f t="shared" si="801"/>
        <v>1.5572936596756775E-2</v>
      </c>
      <c r="I2735">
        <f t="shared" si="802"/>
        <v>5</v>
      </c>
      <c r="K2735">
        <v>5</v>
      </c>
      <c r="L2735" s="4">
        <v>8.44</v>
      </c>
      <c r="M2735">
        <f t="shared" si="803"/>
        <v>1.9863954181233406E-4</v>
      </c>
      <c r="O2735" s="4">
        <f t="shared" si="804"/>
        <v>453.78308470000002</v>
      </c>
      <c r="Q2735">
        <v>453.78308470000002</v>
      </c>
      <c r="S2735" s="4">
        <f t="shared" si="805"/>
        <v>6.0250345544154106E-3</v>
      </c>
      <c r="T2735">
        <v>46</v>
      </c>
      <c r="W2735" s="4">
        <f t="shared" si="806"/>
        <v>900.625</v>
      </c>
      <c r="X2735">
        <v>12746</v>
      </c>
      <c r="Y2735" s="4">
        <v>59.6</v>
      </c>
      <c r="AB2735" s="4">
        <f t="shared" si="807"/>
        <v>5</v>
      </c>
      <c r="AC2735" s="3">
        <v>5</v>
      </c>
      <c r="AD2735" s="4">
        <f t="shared" si="808"/>
        <v>1.7033964479068461E-2</v>
      </c>
      <c r="AE2735">
        <f t="shared" si="809"/>
        <v>72</v>
      </c>
      <c r="AG2735">
        <v>72</v>
      </c>
      <c r="AH2735" s="4">
        <f t="shared" si="810"/>
        <v>7.47</v>
      </c>
      <c r="AJ2735">
        <v>7.47</v>
      </c>
      <c r="AK2735" s="4">
        <f t="shared" si="811"/>
        <v>1.7274525812840759E-2</v>
      </c>
      <c r="AL2735">
        <f t="shared" si="812"/>
        <v>76</v>
      </c>
      <c r="AN2735">
        <v>76</v>
      </c>
      <c r="AO2735" s="4">
        <f t="shared" si="813"/>
        <v>0.2</v>
      </c>
      <c r="AQ2735">
        <v>0.2</v>
      </c>
      <c r="AR2735" s="4">
        <f t="shared" si="814"/>
        <v>3855.42128</v>
      </c>
      <c r="AT2735">
        <v>3855.42128</v>
      </c>
      <c r="AU2735">
        <v>3855.42128</v>
      </c>
      <c r="AV2735" s="4">
        <f t="shared" si="815"/>
        <v>455933</v>
      </c>
      <c r="AX2735">
        <v>455933</v>
      </c>
      <c r="AY2735">
        <v>455933</v>
      </c>
      <c r="AZ2735" s="4">
        <f t="shared" si="816"/>
        <v>2.4</v>
      </c>
      <c r="BB2735">
        <v>2.4</v>
      </c>
      <c r="BC2735" s="4">
        <f t="shared" si="817"/>
        <v>2.4</v>
      </c>
      <c r="BE2735">
        <v>2.4</v>
      </c>
      <c r="BF2735" s="4">
        <v>0.73899999999999999</v>
      </c>
      <c r="BG2735" s="4">
        <v>15.1</v>
      </c>
      <c r="BH2735" s="4">
        <f t="shared" si="799"/>
        <v>77</v>
      </c>
      <c r="BJ2735">
        <v>77</v>
      </c>
    </row>
    <row r="2736" spans="1:62" x14ac:dyDescent="0.25">
      <c r="A2736" s="4" t="s">
        <v>202</v>
      </c>
      <c r="B2736" s="4">
        <v>2011</v>
      </c>
      <c r="C2736" s="4">
        <v>1</v>
      </c>
      <c r="E2736" s="4">
        <f t="shared" si="800"/>
        <v>1.6897478383066618E-3</v>
      </c>
      <c r="F2736">
        <v>24</v>
      </c>
      <c r="H2736" s="4">
        <f t="shared" si="801"/>
        <v>1.5572936596756775E-2</v>
      </c>
      <c r="I2736">
        <f t="shared" si="802"/>
        <v>5</v>
      </c>
      <c r="K2736">
        <v>5</v>
      </c>
      <c r="L2736" s="4">
        <v>8.48</v>
      </c>
      <c r="M2736">
        <f t="shared" si="803"/>
        <v>1.9805070047422627E-4</v>
      </c>
      <c r="O2736" s="4">
        <f t="shared" si="804"/>
        <v>415.16277050000002</v>
      </c>
      <c r="Q2736">
        <v>415.16277050000002</v>
      </c>
      <c r="S2736" s="4">
        <f t="shared" si="805"/>
        <v>9.1291665516377702E-4</v>
      </c>
      <c r="T2736">
        <v>21</v>
      </c>
      <c r="W2736" s="4">
        <f t="shared" si="806"/>
        <v>900.625</v>
      </c>
      <c r="X2736">
        <v>1333</v>
      </c>
      <c r="Y2736" s="4">
        <v>59</v>
      </c>
      <c r="AB2736" s="4">
        <f t="shared" si="807"/>
        <v>5</v>
      </c>
      <c r="AC2736" s="3">
        <v>5</v>
      </c>
      <c r="AD2736" s="4">
        <f t="shared" si="808"/>
        <v>7.2293529911129075E-3</v>
      </c>
      <c r="AE2736">
        <f t="shared" si="809"/>
        <v>54</v>
      </c>
      <c r="AG2736">
        <v>54</v>
      </c>
      <c r="AH2736" s="4">
        <f t="shared" si="810"/>
        <v>6.98</v>
      </c>
      <c r="AJ2736">
        <v>6.98</v>
      </c>
      <c r="AK2736" s="4">
        <f t="shared" si="811"/>
        <v>4.8564775471406528E-5</v>
      </c>
      <c r="AL2736">
        <f t="shared" si="812"/>
        <v>5</v>
      </c>
      <c r="AN2736">
        <v>5</v>
      </c>
      <c r="AO2736" s="4">
        <f t="shared" si="813"/>
        <v>0.2</v>
      </c>
      <c r="AQ2736">
        <v>0.2</v>
      </c>
      <c r="AR2736" s="4">
        <f t="shared" si="814"/>
        <v>3569.7572700000001</v>
      </c>
      <c r="AT2736">
        <v>3569.7572700000001</v>
      </c>
      <c r="AU2736">
        <v>3569.7572700000001</v>
      </c>
      <c r="AV2736" s="4">
        <f t="shared" si="815"/>
        <v>45761</v>
      </c>
      <c r="AX2736">
        <v>45761</v>
      </c>
      <c r="AY2736">
        <v>45761</v>
      </c>
      <c r="AZ2736" s="4">
        <f t="shared" si="816"/>
        <v>2.4</v>
      </c>
      <c r="BB2736">
        <v>2.4</v>
      </c>
      <c r="BC2736" s="4">
        <f t="shared" si="817"/>
        <v>2.5</v>
      </c>
      <c r="BE2736">
        <v>2.5</v>
      </c>
      <c r="BF2736" s="4">
        <v>0.73399999999999999</v>
      </c>
      <c r="BG2736" s="4">
        <v>14.9</v>
      </c>
      <c r="BH2736" s="4">
        <f t="shared" si="799"/>
        <v>75</v>
      </c>
      <c r="BJ2736">
        <v>75</v>
      </c>
    </row>
    <row r="2737" spans="1:62" x14ac:dyDescent="0.25">
      <c r="A2737" s="4" t="s">
        <v>202</v>
      </c>
      <c r="B2737" s="4">
        <v>2010</v>
      </c>
      <c r="C2737" s="4">
        <v>1</v>
      </c>
      <c r="E2737" s="4">
        <f t="shared" si="800"/>
        <v>2.9863930956646138E-3</v>
      </c>
      <c r="F2737">
        <v>212</v>
      </c>
      <c r="H2737" s="4">
        <f t="shared" si="801"/>
        <v>1.5572936596756775E-2</v>
      </c>
      <c r="I2737">
        <f t="shared" si="802"/>
        <v>5</v>
      </c>
      <c r="K2737">
        <v>5</v>
      </c>
      <c r="L2737" s="4">
        <v>8.39</v>
      </c>
      <c r="M2737">
        <f t="shared" si="803"/>
        <v>1.973735541975097E-4</v>
      </c>
      <c r="O2737" s="4">
        <f t="shared" si="804"/>
        <v>375.68353760000002</v>
      </c>
      <c r="Q2737">
        <v>375.68353760000002</v>
      </c>
      <c r="S2737" s="4">
        <f t="shared" si="805"/>
        <v>6.7122008182131532E-3</v>
      </c>
      <c r="T2737">
        <v>48</v>
      </c>
      <c r="W2737" s="4">
        <f t="shared" si="806"/>
        <v>39</v>
      </c>
      <c r="X2737">
        <v>39</v>
      </c>
      <c r="Y2737" s="4">
        <v>58.5</v>
      </c>
      <c r="AB2737" s="4">
        <f t="shared" si="807"/>
        <v>6</v>
      </c>
      <c r="AC2737" s="3">
        <v>6</v>
      </c>
      <c r="AD2737" s="4">
        <f t="shared" si="808"/>
        <v>8.707484907002962E-3</v>
      </c>
      <c r="AE2737">
        <f t="shared" si="809"/>
        <v>57</v>
      </c>
      <c r="AG2737">
        <v>57</v>
      </c>
      <c r="AH2737" s="4">
        <f t="shared" si="810"/>
        <v>7.81</v>
      </c>
      <c r="AJ2737">
        <v>7.81</v>
      </c>
      <c r="AK2737" s="4">
        <f t="shared" si="811"/>
        <v>6.974401247921768E-3</v>
      </c>
      <c r="AL2737">
        <f t="shared" si="812"/>
        <v>52</v>
      </c>
      <c r="AN2737">
        <v>52</v>
      </c>
      <c r="AO2737" s="4">
        <f t="shared" si="813"/>
        <v>0.2</v>
      </c>
      <c r="AQ2737">
        <v>0.2</v>
      </c>
      <c r="AR2737" s="4">
        <f t="shared" si="814"/>
        <v>2965.1423650000002</v>
      </c>
      <c r="AT2737">
        <v>2965.1423650000002</v>
      </c>
      <c r="AU2737">
        <v>2965.1423650000002</v>
      </c>
      <c r="AV2737" s="4">
        <f t="shared" si="815"/>
        <v>45877</v>
      </c>
      <c r="AX2737">
        <v>45877</v>
      </c>
      <c r="AY2737">
        <v>45877</v>
      </c>
      <c r="AZ2737" s="4">
        <f t="shared" si="816"/>
        <v>2.4</v>
      </c>
      <c r="BB2737">
        <v>2.4</v>
      </c>
      <c r="BC2737" s="4">
        <f t="shared" si="817"/>
        <v>2.5</v>
      </c>
      <c r="BE2737">
        <v>2.5</v>
      </c>
      <c r="BF2737" s="4">
        <v>0.72799999999999998</v>
      </c>
      <c r="BG2737" s="4">
        <v>14.9</v>
      </c>
      <c r="BH2737" s="4">
        <f t="shared" si="799"/>
        <v>69.8</v>
      </c>
      <c r="BJ2737">
        <v>69.8</v>
      </c>
    </row>
    <row r="2738" spans="1:62" x14ac:dyDescent="0.25">
      <c r="A2738" s="4" t="s">
        <v>202</v>
      </c>
      <c r="B2738" s="4">
        <v>2009</v>
      </c>
      <c r="C2738" s="4">
        <v>1</v>
      </c>
      <c r="E2738" s="4">
        <f t="shared" si="800"/>
        <v>2.7852207575406948E-3</v>
      </c>
      <c r="F2738">
        <v>231</v>
      </c>
      <c r="H2738" s="4">
        <f t="shared" si="801"/>
        <v>1.5572936596756775E-2</v>
      </c>
      <c r="I2738">
        <f t="shared" si="802"/>
        <v>5</v>
      </c>
      <c r="K2738">
        <v>5</v>
      </c>
      <c r="L2738" s="4">
        <v>8.7100000000000009</v>
      </c>
      <c r="M2738">
        <f t="shared" si="803"/>
        <v>1.9638477519484451E-4</v>
      </c>
      <c r="O2738" s="4">
        <f t="shared" si="804"/>
        <v>324.54913479999999</v>
      </c>
      <c r="Q2738">
        <v>324.54913479999999</v>
      </c>
      <c r="S2738" s="4">
        <f t="shared" si="805"/>
        <v>1.33239924926773E-2</v>
      </c>
      <c r="T2738">
        <v>66</v>
      </c>
      <c r="W2738" s="4">
        <f t="shared" si="806"/>
        <v>0</v>
      </c>
      <c r="X2738">
        <v>0</v>
      </c>
      <c r="Y2738" s="4">
        <v>58</v>
      </c>
      <c r="AB2738" s="4">
        <f t="shared" si="807"/>
        <v>6</v>
      </c>
      <c r="AC2738" s="3">
        <v>6</v>
      </c>
      <c r="AD2738" s="4">
        <f t="shared" si="808"/>
        <v>1.77609051900719E-2</v>
      </c>
      <c r="AE2738">
        <f t="shared" si="809"/>
        <v>74</v>
      </c>
      <c r="AG2738">
        <v>74</v>
      </c>
      <c r="AH2738" s="4">
        <f t="shared" si="810"/>
        <v>7.8</v>
      </c>
      <c r="AJ2738">
        <v>7.8</v>
      </c>
      <c r="AK2738" s="4">
        <f t="shared" si="811"/>
        <v>1.6011332072473898E-2</v>
      </c>
      <c r="AL2738">
        <f t="shared" si="812"/>
        <v>71</v>
      </c>
      <c r="AN2738">
        <v>71</v>
      </c>
      <c r="AO2738" s="4">
        <f t="shared" si="813"/>
        <v>0.3</v>
      </c>
      <c r="AQ2738">
        <v>0.3</v>
      </c>
      <c r="AR2738" s="4">
        <f t="shared" si="814"/>
        <v>2545.4834099999998</v>
      </c>
      <c r="AT2738">
        <v>2545.4834099999998</v>
      </c>
      <c r="AU2738">
        <v>2545.4834099999998</v>
      </c>
      <c r="AV2738" s="4">
        <f t="shared" si="815"/>
        <v>46533</v>
      </c>
      <c r="AX2738">
        <v>46533</v>
      </c>
      <c r="AY2738">
        <v>46533</v>
      </c>
      <c r="AZ2738" s="4">
        <f t="shared" si="816"/>
        <v>2.5</v>
      </c>
      <c r="BB2738">
        <v>2.5</v>
      </c>
      <c r="BC2738" s="4">
        <f t="shared" si="817"/>
        <v>2.6</v>
      </c>
      <c r="BE2738">
        <v>2.6</v>
      </c>
      <c r="BF2738" s="4">
        <v>0.73399999999999999</v>
      </c>
      <c r="BG2738" s="4">
        <v>14.9</v>
      </c>
      <c r="BH2738" s="4">
        <f t="shared" si="799"/>
        <v>69.2</v>
      </c>
      <c r="BJ2738">
        <v>69.2</v>
      </c>
    </row>
    <row r="2739" spans="1:62" x14ac:dyDescent="0.25">
      <c r="A2739" s="4" t="s">
        <v>202</v>
      </c>
      <c r="B2739" s="4">
        <v>2008</v>
      </c>
      <c r="C2739" s="4">
        <v>1</v>
      </c>
      <c r="E2739" s="4">
        <f t="shared" si="800"/>
        <v>2.1973371495350555E-3</v>
      </c>
      <c r="F2739">
        <v>273</v>
      </c>
      <c r="H2739" s="4">
        <f t="shared" si="801"/>
        <v>1.5572936596756775E-2</v>
      </c>
      <c r="I2739">
        <f t="shared" si="802"/>
        <v>5</v>
      </c>
      <c r="K2739">
        <v>5</v>
      </c>
      <c r="L2739" s="4">
        <v>9.4600000000000009</v>
      </c>
      <c r="M2739">
        <f t="shared" si="803"/>
        <v>1.9867762352938036E-4</v>
      </c>
      <c r="O2739" s="4">
        <f t="shared" si="804"/>
        <v>456.45866640000003</v>
      </c>
      <c r="Q2739">
        <v>456.45866640000003</v>
      </c>
      <c r="S2739" s="4">
        <f t="shared" si="805"/>
        <v>1.5795062001612969E-2</v>
      </c>
      <c r="T2739">
        <v>84</v>
      </c>
      <c r="W2739" s="4">
        <f t="shared" si="806"/>
        <v>48</v>
      </c>
      <c r="X2739">
        <v>48</v>
      </c>
      <c r="Y2739" s="4">
        <v>57.6</v>
      </c>
      <c r="AB2739" s="4">
        <f t="shared" si="807"/>
        <v>6</v>
      </c>
      <c r="AC2739" s="3">
        <v>6</v>
      </c>
      <c r="AD2739" s="4">
        <f t="shared" si="808"/>
        <v>1.8162508739349228E-2</v>
      </c>
      <c r="AE2739">
        <f t="shared" si="809"/>
        <v>91</v>
      </c>
      <c r="AG2739">
        <v>91</v>
      </c>
      <c r="AH2739" s="4">
        <f t="shared" si="810"/>
        <v>6.63</v>
      </c>
      <c r="AJ2739">
        <v>6.63</v>
      </c>
      <c r="AK2739" s="4">
        <f t="shared" si="811"/>
        <v>6.1020081897455975E-5</v>
      </c>
      <c r="AL2739">
        <f t="shared" si="812"/>
        <v>9</v>
      </c>
      <c r="AN2739">
        <v>9</v>
      </c>
      <c r="AO2739" s="4">
        <f t="shared" si="813"/>
        <v>0.4</v>
      </c>
      <c r="AQ2739">
        <v>0.4</v>
      </c>
      <c r="AR2739" s="4">
        <f t="shared" si="814"/>
        <v>3891.3782299999998</v>
      </c>
      <c r="AT2739">
        <v>3891.3782299999998</v>
      </c>
      <c r="AU2739">
        <v>3891.3782299999998</v>
      </c>
      <c r="AV2739" s="4">
        <f t="shared" si="815"/>
        <v>462582</v>
      </c>
      <c r="AX2739">
        <v>462582</v>
      </c>
      <c r="AY2739">
        <v>462582</v>
      </c>
      <c r="AZ2739" s="4">
        <f t="shared" si="816"/>
        <v>2.5</v>
      </c>
      <c r="BB2739">
        <v>2.5</v>
      </c>
      <c r="BC2739" s="4">
        <f t="shared" si="817"/>
        <v>2.6</v>
      </c>
      <c r="BE2739">
        <v>2.6</v>
      </c>
      <c r="BF2739" s="4">
        <v>0.73</v>
      </c>
      <c r="BG2739" s="4">
        <v>14.9</v>
      </c>
      <c r="BH2739" s="4">
        <f t="shared" si="799"/>
        <v>67.7</v>
      </c>
      <c r="BJ2739">
        <v>67.7</v>
      </c>
    </row>
    <row r="2740" spans="1:62" x14ac:dyDescent="0.25">
      <c r="A2740" s="4" t="s">
        <v>202</v>
      </c>
      <c r="B2740" s="4">
        <v>2007</v>
      </c>
      <c r="C2740" s="4">
        <v>1</v>
      </c>
      <c r="E2740" s="4">
        <f t="shared" si="800"/>
        <v>2.1355235626618011E-3</v>
      </c>
      <c r="F2740">
        <v>277</v>
      </c>
      <c r="H2740" s="4">
        <f t="shared" si="801"/>
        <v>1.5572936596756775E-2</v>
      </c>
      <c r="I2740">
        <f t="shared" si="802"/>
        <v>5</v>
      </c>
      <c r="K2740">
        <v>5</v>
      </c>
      <c r="L2740" s="4">
        <v>8.86</v>
      </c>
      <c r="M2740">
        <f t="shared" si="803"/>
        <v>1.8888397364969262E-4</v>
      </c>
      <c r="O2740" s="4">
        <f t="shared" si="804"/>
        <v>46.19685449</v>
      </c>
      <c r="Q2740">
        <v>46.19685449</v>
      </c>
      <c r="S2740" s="4">
        <f t="shared" si="805"/>
        <v>1.4437648664183886E-2</v>
      </c>
      <c r="T2740">
        <v>92</v>
      </c>
      <c r="W2740" s="4">
        <f t="shared" si="806"/>
        <v>900.625</v>
      </c>
      <c r="X2740">
        <v>1005</v>
      </c>
      <c r="Y2740" s="4">
        <v>57.2</v>
      </c>
      <c r="AB2740" s="4">
        <f t="shared" si="807"/>
        <v>6</v>
      </c>
      <c r="AC2740" s="3">
        <v>6</v>
      </c>
      <c r="AD2740" s="4">
        <f t="shared" si="808"/>
        <v>1.4953752214429945E-2</v>
      </c>
      <c r="AE2740">
        <f t="shared" si="809"/>
        <v>98</v>
      </c>
      <c r="AG2740">
        <v>98</v>
      </c>
      <c r="AH2740" s="4">
        <f t="shared" si="810"/>
        <v>6.36</v>
      </c>
      <c r="AJ2740">
        <v>6.36</v>
      </c>
      <c r="AK2740" s="4">
        <f t="shared" si="811"/>
        <v>1.4576781040994075E-2</v>
      </c>
      <c r="AL2740">
        <f t="shared" si="812"/>
        <v>98</v>
      </c>
      <c r="AN2740">
        <v>98</v>
      </c>
      <c r="AO2740" s="4">
        <f t="shared" si="813"/>
        <v>0.7</v>
      </c>
      <c r="AQ2740">
        <v>0.7</v>
      </c>
      <c r="AR2740" s="4">
        <f t="shared" si="814"/>
        <v>368.68997999999999</v>
      </c>
      <c r="AT2740">
        <v>368.68997999999999</v>
      </c>
      <c r="AU2740">
        <v>368.68997999999999</v>
      </c>
      <c r="AV2740" s="4">
        <f t="shared" si="815"/>
        <v>465935</v>
      </c>
      <c r="AX2740">
        <v>465935</v>
      </c>
      <c r="AY2740">
        <v>465935</v>
      </c>
      <c r="AZ2740" s="4">
        <f t="shared" si="816"/>
        <v>2.5</v>
      </c>
      <c r="BB2740">
        <v>2.5</v>
      </c>
      <c r="BC2740" s="4">
        <f t="shared" si="817"/>
        <v>2.7</v>
      </c>
      <c r="BE2740">
        <v>2.7</v>
      </c>
      <c r="BF2740" s="4">
        <v>0.72299999999999998</v>
      </c>
      <c r="BG2740" s="4">
        <v>14.8</v>
      </c>
      <c r="BH2740" s="4">
        <f t="shared" si="799"/>
        <v>67.5</v>
      </c>
      <c r="BJ2740">
        <v>67.5</v>
      </c>
    </row>
    <row r="2741" spans="1:62" x14ac:dyDescent="0.25">
      <c r="A2741" s="4" t="s">
        <v>202</v>
      </c>
      <c r="B2741" s="4">
        <v>2006</v>
      </c>
      <c r="C2741" s="4">
        <v>1</v>
      </c>
      <c r="E2741" s="4">
        <f t="shared" si="800"/>
        <v>2.2889790779521209E-3</v>
      </c>
      <c r="F2741">
        <v>267</v>
      </c>
      <c r="H2741" s="4">
        <f t="shared" si="801"/>
        <v>1.5572936596756775E-2</v>
      </c>
      <c r="I2741">
        <f t="shared" si="802"/>
        <v>5</v>
      </c>
      <c r="K2741">
        <v>5</v>
      </c>
      <c r="L2741" s="4">
        <v>7.99</v>
      </c>
      <c r="M2741">
        <f t="shared" si="803"/>
        <v>1.8832184301987228E-4</v>
      </c>
      <c r="O2741" s="4">
        <f t="shared" si="804"/>
        <v>29.381727059999999</v>
      </c>
      <c r="Q2741">
        <v>29.381727059999999</v>
      </c>
      <c r="S2741" s="4">
        <f t="shared" si="805"/>
        <v>1.3286180512832984E-2</v>
      </c>
      <c r="T2741">
        <v>96</v>
      </c>
      <c r="W2741" s="4">
        <f t="shared" si="806"/>
        <v>900.625</v>
      </c>
      <c r="X2741">
        <v>42724</v>
      </c>
      <c r="Y2741" s="4">
        <v>56.8</v>
      </c>
      <c r="AB2741" s="4">
        <f t="shared" si="807"/>
        <v>6</v>
      </c>
      <c r="AC2741" s="3">
        <v>6</v>
      </c>
      <c r="AD2741" s="4">
        <f t="shared" si="808"/>
        <v>1.4362814124915168E-2</v>
      </c>
      <c r="AE2741">
        <f t="shared" si="809"/>
        <v>99</v>
      </c>
      <c r="AG2741">
        <v>99</v>
      </c>
      <c r="AH2741" s="4">
        <f t="shared" si="810"/>
        <v>6.39</v>
      </c>
      <c r="AJ2741">
        <v>6.39</v>
      </c>
      <c r="AK2741" s="4">
        <f t="shared" si="811"/>
        <v>1.4530550214116814E-2</v>
      </c>
      <c r="AL2741">
        <f t="shared" si="812"/>
        <v>98</v>
      </c>
      <c r="AN2741">
        <v>98</v>
      </c>
      <c r="AO2741" s="4">
        <f t="shared" si="813"/>
        <v>0.8</v>
      </c>
      <c r="AQ2741">
        <v>0.8</v>
      </c>
      <c r="AR2741" s="4">
        <f t="shared" si="814"/>
        <v>233.18831</v>
      </c>
      <c r="AT2741">
        <v>233.18831</v>
      </c>
      <c r="AU2741">
        <v>233.18831</v>
      </c>
      <c r="AV2741" s="4">
        <f t="shared" si="815"/>
        <v>4678775</v>
      </c>
      <c r="AX2741">
        <v>4678775</v>
      </c>
      <c r="AY2741">
        <v>4678775</v>
      </c>
      <c r="AZ2741" s="4">
        <f t="shared" si="816"/>
        <v>2.6</v>
      </c>
      <c r="BB2741">
        <v>2.6</v>
      </c>
      <c r="BC2741" s="4">
        <f t="shared" si="817"/>
        <v>2.7</v>
      </c>
      <c r="BE2741">
        <v>2.7</v>
      </c>
      <c r="BF2741" s="4">
        <v>0.71599999999999997</v>
      </c>
      <c r="BG2741" s="4">
        <v>14.7</v>
      </c>
      <c r="BH2741" s="4">
        <f t="shared" si="799"/>
        <v>67.7</v>
      </c>
      <c r="BJ2741">
        <v>67.7</v>
      </c>
    </row>
    <row r="2742" spans="1:62" x14ac:dyDescent="0.25">
      <c r="A2742" s="4" t="s">
        <v>202</v>
      </c>
      <c r="B2742" s="4">
        <v>2005</v>
      </c>
      <c r="C2742" s="4">
        <v>1</v>
      </c>
      <c r="E2742" s="4">
        <f t="shared" si="800"/>
        <v>2.1200006988442047E-3</v>
      </c>
      <c r="F2742">
        <v>278</v>
      </c>
      <c r="H2742" s="4">
        <f t="shared" si="801"/>
        <v>1.5572936596756775E-2</v>
      </c>
      <c r="I2742">
        <f t="shared" si="802"/>
        <v>5</v>
      </c>
      <c r="K2742">
        <v>5</v>
      </c>
      <c r="L2742" s="4">
        <v>7.31</v>
      </c>
      <c r="M2742">
        <f t="shared" si="803"/>
        <v>1.9391321173574332E-4</v>
      </c>
      <c r="O2742" s="4">
        <f t="shared" si="804"/>
        <v>217.43452569999999</v>
      </c>
      <c r="Q2742">
        <v>217.43452569999999</v>
      </c>
      <c r="S2742" s="4">
        <f t="shared" si="805"/>
        <v>1.2961300520541614E-2</v>
      </c>
      <c r="T2742">
        <v>97</v>
      </c>
      <c r="W2742" s="4">
        <f t="shared" si="806"/>
        <v>900.625</v>
      </c>
      <c r="X2742">
        <v>2392</v>
      </c>
      <c r="Y2742" s="4">
        <v>56.4</v>
      </c>
      <c r="AB2742" s="4">
        <f t="shared" si="807"/>
        <v>6</v>
      </c>
      <c r="AC2742" s="3">
        <v>6</v>
      </c>
      <c r="AD2742" s="4">
        <f t="shared" si="808"/>
        <v>1.6373827572646424E-2</v>
      </c>
      <c r="AE2742">
        <f t="shared" si="809"/>
        <v>95</v>
      </c>
      <c r="AG2742">
        <v>95</v>
      </c>
      <c r="AH2742" s="4">
        <f t="shared" si="810"/>
        <v>6.41</v>
      </c>
      <c r="AJ2742">
        <v>6.41</v>
      </c>
      <c r="AK2742" s="4">
        <f t="shared" si="811"/>
        <v>1.5436123715905366E-2</v>
      </c>
      <c r="AL2742">
        <f t="shared" si="812"/>
        <v>96</v>
      </c>
      <c r="AN2742">
        <v>96</v>
      </c>
      <c r="AO2742" s="4">
        <f t="shared" si="813"/>
        <v>0.9</v>
      </c>
      <c r="AQ2742">
        <v>0.9</v>
      </c>
      <c r="AR2742" s="4">
        <f t="shared" si="814"/>
        <v>1828.7176260000001</v>
      </c>
      <c r="AT2742">
        <v>1828.7176260000001</v>
      </c>
      <c r="AU2742">
        <v>1828.7176260000001</v>
      </c>
      <c r="AV2742" s="4">
        <f t="shared" si="815"/>
        <v>471515</v>
      </c>
      <c r="AX2742">
        <v>471515</v>
      </c>
      <c r="AY2742">
        <v>471515</v>
      </c>
      <c r="AZ2742" s="4">
        <f t="shared" si="816"/>
        <v>2.7</v>
      </c>
      <c r="BB2742">
        <v>2.7</v>
      </c>
      <c r="BC2742" s="4">
        <f t="shared" si="817"/>
        <v>2.8</v>
      </c>
      <c r="BE2742">
        <v>2.8</v>
      </c>
      <c r="BF2742" s="4">
        <v>0.70699999999999996</v>
      </c>
      <c r="BG2742" s="4">
        <v>14.5</v>
      </c>
      <c r="BH2742" s="4">
        <f t="shared" si="799"/>
        <v>67</v>
      </c>
      <c r="BJ2742">
        <v>67</v>
      </c>
    </row>
    <row r="2743" spans="1:62" x14ac:dyDescent="0.25">
      <c r="A2743" s="4" t="s">
        <v>202</v>
      </c>
      <c r="B2743" s="4">
        <v>2004</v>
      </c>
      <c r="C2743" s="4">
        <v>1</v>
      </c>
      <c r="E2743" s="4">
        <f t="shared" si="800"/>
        <v>2.2889790779521209E-3</v>
      </c>
      <c r="F2743">
        <v>267</v>
      </c>
      <c r="H2743" s="4">
        <f t="shared" si="801"/>
        <v>1.5572936596756775E-2</v>
      </c>
      <c r="I2743">
        <f t="shared" si="802"/>
        <v>5</v>
      </c>
      <c r="K2743">
        <v>5</v>
      </c>
      <c r="L2743" s="4">
        <v>6.79</v>
      </c>
      <c r="M2743">
        <f t="shared" si="803"/>
        <v>1.9293431211218629E-4</v>
      </c>
      <c r="O2743" s="4">
        <f t="shared" si="804"/>
        <v>180.35378589999999</v>
      </c>
      <c r="Q2743">
        <v>180.35378589999999</v>
      </c>
      <c r="S2743" s="4">
        <f t="shared" si="805"/>
        <v>1.2624262505316943E-2</v>
      </c>
      <c r="T2743">
        <v>98</v>
      </c>
      <c r="W2743" s="4">
        <f t="shared" si="806"/>
        <v>146</v>
      </c>
      <c r="X2743">
        <v>146</v>
      </c>
      <c r="Y2743" s="4">
        <v>56.1</v>
      </c>
      <c r="AB2743" s="4">
        <f t="shared" si="807"/>
        <v>6</v>
      </c>
      <c r="AC2743" s="3">
        <v>6</v>
      </c>
      <c r="AD2743" s="4">
        <f t="shared" si="808"/>
        <v>1.4270314889920489E-2</v>
      </c>
      <c r="AE2743">
        <f t="shared" si="809"/>
        <v>99</v>
      </c>
      <c r="AG2743">
        <v>99</v>
      </c>
      <c r="AH2743" s="4">
        <f t="shared" si="810"/>
        <v>6.61</v>
      </c>
      <c r="AJ2743">
        <v>6.61</v>
      </c>
      <c r="AK2743" s="4">
        <f t="shared" si="811"/>
        <v>1.3940644976391223E-2</v>
      </c>
      <c r="AL2743">
        <f t="shared" si="812"/>
        <v>99</v>
      </c>
      <c r="AN2743">
        <v>99</v>
      </c>
      <c r="AO2743" s="4">
        <f t="shared" si="813"/>
        <v>1</v>
      </c>
      <c r="AQ2743">
        <v>1</v>
      </c>
      <c r="AR2743" s="4">
        <f t="shared" si="814"/>
        <v>1367.352433</v>
      </c>
      <c r="AT2743">
        <v>1367.352433</v>
      </c>
      <c r="AU2743">
        <v>1367.352433</v>
      </c>
      <c r="AV2743" s="4">
        <f t="shared" si="815"/>
        <v>474516</v>
      </c>
      <c r="AX2743">
        <v>474516</v>
      </c>
      <c r="AY2743">
        <v>474516</v>
      </c>
      <c r="AZ2743" s="4">
        <f t="shared" si="816"/>
        <v>2.7</v>
      </c>
      <c r="BB2743">
        <v>2.7</v>
      </c>
      <c r="BC2743" s="4">
        <f t="shared" si="817"/>
        <v>2.8</v>
      </c>
      <c r="BE2743">
        <v>2.8</v>
      </c>
      <c r="BF2743" s="4">
        <v>0.7</v>
      </c>
      <c r="BG2743" s="4">
        <v>14.6</v>
      </c>
      <c r="BH2743" s="4">
        <f t="shared" si="799"/>
        <v>67.400000000000006</v>
      </c>
      <c r="BJ2743">
        <v>67.400000000000006</v>
      </c>
    </row>
    <row r="2744" spans="1:62" x14ac:dyDescent="0.25">
      <c r="A2744" s="4" t="s">
        <v>202</v>
      </c>
      <c r="B2744" s="4">
        <v>2003</v>
      </c>
      <c r="C2744" s="4">
        <v>1</v>
      </c>
      <c r="E2744" s="4">
        <f t="shared" si="800"/>
        <v>2.4521444267967662E-3</v>
      </c>
      <c r="F2744">
        <v>256</v>
      </c>
      <c r="H2744" s="4">
        <f t="shared" si="801"/>
        <v>1.5903493034288323E-2</v>
      </c>
      <c r="I2744">
        <f t="shared" si="802"/>
        <v>6</v>
      </c>
      <c r="K2744">
        <v>6</v>
      </c>
      <c r="L2744" s="4">
        <v>5.92</v>
      </c>
      <c r="M2744">
        <f t="shared" si="803"/>
        <v>1.880448810238292E-4</v>
      </c>
      <c r="O2744" s="4">
        <f t="shared" si="804"/>
        <v>21.22386354</v>
      </c>
      <c r="Q2744">
        <v>21.22386354</v>
      </c>
      <c r="S2744" s="4">
        <f t="shared" si="805"/>
        <v>1.5717766712225606E-2</v>
      </c>
      <c r="T2744">
        <v>77</v>
      </c>
      <c r="W2744" s="4">
        <f t="shared" si="806"/>
        <v>411</v>
      </c>
      <c r="X2744">
        <v>411</v>
      </c>
      <c r="Y2744" s="4">
        <v>55.7</v>
      </c>
      <c r="AB2744" s="4">
        <f t="shared" si="807"/>
        <v>6</v>
      </c>
      <c r="AC2744" s="3">
        <v>6</v>
      </c>
      <c r="AD2744" s="4">
        <f t="shared" si="808"/>
        <v>1.4219973134934021E-2</v>
      </c>
      <c r="AE2744">
        <f t="shared" si="809"/>
        <v>99</v>
      </c>
      <c r="AG2744">
        <v>99</v>
      </c>
      <c r="AH2744" s="4">
        <f t="shared" si="810"/>
        <v>6.93</v>
      </c>
      <c r="AJ2744">
        <v>6.93</v>
      </c>
      <c r="AK2744" s="4">
        <f t="shared" si="811"/>
        <v>1.487639815019998E-2</v>
      </c>
      <c r="AL2744">
        <f t="shared" si="812"/>
        <v>97</v>
      </c>
      <c r="AN2744">
        <v>97</v>
      </c>
      <c r="AO2744" s="4">
        <f t="shared" si="813"/>
        <v>0.9</v>
      </c>
      <c r="AQ2744">
        <v>0.9</v>
      </c>
      <c r="AR2744" s="4">
        <f t="shared" si="814"/>
        <v>148.52248800000001</v>
      </c>
      <c r="AT2744">
        <v>148.52248800000001</v>
      </c>
      <c r="AU2744">
        <v>148.52248800000001</v>
      </c>
      <c r="AV2744" s="4">
        <f t="shared" si="815"/>
        <v>4781295</v>
      </c>
      <c r="AX2744">
        <v>4781295</v>
      </c>
      <c r="AY2744">
        <v>4781295</v>
      </c>
      <c r="AZ2744" s="4">
        <f t="shared" si="816"/>
        <v>2.8</v>
      </c>
      <c r="BB2744">
        <v>2.8</v>
      </c>
      <c r="BC2744" s="4">
        <f t="shared" si="817"/>
        <v>2.9</v>
      </c>
      <c r="BE2744">
        <v>2.9</v>
      </c>
      <c r="BF2744" s="4">
        <v>0.69099999999999995</v>
      </c>
      <c r="BG2744" s="4">
        <v>14.3</v>
      </c>
      <c r="BH2744" s="4">
        <f t="shared" si="799"/>
        <v>67.599999999999994</v>
      </c>
      <c r="BJ2744">
        <v>67.599999999999994</v>
      </c>
    </row>
    <row r="2745" spans="1:62" x14ac:dyDescent="0.25">
      <c r="A2745" s="4" t="s">
        <v>202</v>
      </c>
      <c r="B2745" s="4">
        <v>2002</v>
      </c>
      <c r="C2745" s="4">
        <v>1</v>
      </c>
      <c r="E2745" s="4">
        <f t="shared" si="800"/>
        <v>2.4521444267967662E-3</v>
      </c>
      <c r="F2745">
        <v>256</v>
      </c>
      <c r="H2745" s="4">
        <f t="shared" si="801"/>
        <v>1.5903493034288323E-2</v>
      </c>
      <c r="I2745">
        <f t="shared" si="802"/>
        <v>6</v>
      </c>
      <c r="K2745">
        <v>6</v>
      </c>
      <c r="L2745" s="4">
        <v>4.8899999999999997</v>
      </c>
      <c r="M2745">
        <f t="shared" si="803"/>
        <v>1.9108139934241505E-4</v>
      </c>
      <c r="O2745" s="4">
        <f t="shared" si="804"/>
        <v>115.738974</v>
      </c>
      <c r="Q2745">
        <v>115.738974</v>
      </c>
      <c r="S2745" s="4">
        <f t="shared" si="805"/>
        <v>6.7122008182131532E-3</v>
      </c>
      <c r="T2745">
        <v>48</v>
      </c>
      <c r="W2745" s="4">
        <f t="shared" si="806"/>
        <v>900.625</v>
      </c>
      <c r="X2745">
        <v>7587</v>
      </c>
      <c r="Y2745" s="4">
        <v>55.4</v>
      </c>
      <c r="AB2745" s="4">
        <f t="shared" si="807"/>
        <v>7</v>
      </c>
      <c r="AC2745" s="3">
        <v>7</v>
      </c>
      <c r="AD2745" s="4">
        <f t="shared" si="808"/>
        <v>1.4169318445771547E-2</v>
      </c>
      <c r="AE2745">
        <f t="shared" si="809"/>
        <v>99</v>
      </c>
      <c r="AG2745">
        <v>99</v>
      </c>
      <c r="AH2745" s="4">
        <f t="shared" si="810"/>
        <v>6.25</v>
      </c>
      <c r="AJ2745">
        <v>6.25</v>
      </c>
      <c r="AK2745" s="4">
        <f t="shared" si="811"/>
        <v>1.3847417780716837E-2</v>
      </c>
      <c r="AL2745">
        <f t="shared" si="812"/>
        <v>99</v>
      </c>
      <c r="AN2745">
        <v>99</v>
      </c>
      <c r="AO2745" s="4">
        <f t="shared" si="813"/>
        <v>0.9</v>
      </c>
      <c r="AQ2745">
        <v>0.9</v>
      </c>
      <c r="AR2745" s="4">
        <f t="shared" si="814"/>
        <v>879.47548600000005</v>
      </c>
      <c r="AT2745">
        <v>879.47548600000005</v>
      </c>
      <c r="AU2745">
        <v>879.47548600000005</v>
      </c>
      <c r="AV2745" s="4">
        <f t="shared" si="815"/>
        <v>48225</v>
      </c>
      <c r="AX2745">
        <v>48225</v>
      </c>
      <c r="AY2745">
        <v>48225</v>
      </c>
      <c r="AZ2745" s="4">
        <f t="shared" si="816"/>
        <v>2.9</v>
      </c>
      <c r="BB2745">
        <v>2.9</v>
      </c>
      <c r="BC2745" s="4">
        <f t="shared" si="817"/>
        <v>3</v>
      </c>
      <c r="BE2745">
        <v>3</v>
      </c>
      <c r="BF2745" s="4">
        <v>0.68300000000000005</v>
      </c>
      <c r="BG2745" s="4">
        <v>13.9</v>
      </c>
      <c r="BH2745" s="4">
        <f t="shared" si="799"/>
        <v>67.599999999999994</v>
      </c>
      <c r="BJ2745">
        <v>67.599999999999994</v>
      </c>
    </row>
    <row r="2746" spans="1:62" x14ac:dyDescent="0.25">
      <c r="A2746" s="4" t="s">
        <v>202</v>
      </c>
      <c r="B2746" s="4">
        <v>2001</v>
      </c>
      <c r="C2746" s="4">
        <v>1</v>
      </c>
      <c r="E2746" s="4">
        <f t="shared" si="800"/>
        <v>2.4952345955781478E-3</v>
      </c>
      <c r="F2746">
        <v>253</v>
      </c>
      <c r="H2746" s="4">
        <f t="shared" si="801"/>
        <v>1.5903493034288323E-2</v>
      </c>
      <c r="I2746">
        <f t="shared" si="802"/>
        <v>6</v>
      </c>
      <c r="K2746">
        <v>6</v>
      </c>
      <c r="L2746" s="4">
        <v>4.3099999999999996</v>
      </c>
      <c r="M2746">
        <f t="shared" si="803"/>
        <v>1.876211729325646E-4</v>
      </c>
      <c r="O2746" s="4">
        <f t="shared" si="804"/>
        <v>8.8974214590000003</v>
      </c>
      <c r="Q2746">
        <v>8.8974214590000003</v>
      </c>
      <c r="S2746" s="4">
        <f t="shared" si="805"/>
        <v>2.0551971960631405E-4</v>
      </c>
      <c r="T2746">
        <v>7</v>
      </c>
      <c r="W2746" s="4">
        <f t="shared" si="806"/>
        <v>900.625</v>
      </c>
      <c r="X2746">
        <v>16970</v>
      </c>
      <c r="Y2746" s="4">
        <v>55.1</v>
      </c>
      <c r="AB2746" s="4">
        <f t="shared" si="807"/>
        <v>7</v>
      </c>
      <c r="AC2746" s="3">
        <v>7</v>
      </c>
      <c r="AD2746" s="4">
        <f t="shared" si="808"/>
        <v>1.4118344468363171E-2</v>
      </c>
      <c r="AE2746">
        <f t="shared" si="809"/>
        <v>99</v>
      </c>
      <c r="AG2746">
        <v>99</v>
      </c>
      <c r="AH2746" s="4">
        <f t="shared" si="810"/>
        <v>5.66</v>
      </c>
      <c r="AJ2746">
        <v>5.66</v>
      </c>
      <c r="AK2746" s="4">
        <f t="shared" si="811"/>
        <v>1.3798784306196094E-2</v>
      </c>
      <c r="AL2746">
        <f t="shared" si="812"/>
        <v>99</v>
      </c>
      <c r="AN2746">
        <v>99</v>
      </c>
      <c r="AO2746" s="4">
        <f t="shared" si="813"/>
        <v>0.8</v>
      </c>
      <c r="AQ2746">
        <v>0.8</v>
      </c>
      <c r="AR2746" s="4">
        <f t="shared" si="814"/>
        <v>78.738242999999997</v>
      </c>
      <c r="AT2746">
        <v>78.738242999999997</v>
      </c>
      <c r="AU2746">
        <v>78.738242999999997</v>
      </c>
      <c r="AV2746" s="4">
        <f t="shared" si="815"/>
        <v>10715281.625</v>
      </c>
      <c r="AX2746">
        <v>48683865</v>
      </c>
      <c r="AY2746">
        <v>48683865</v>
      </c>
      <c r="AZ2746" s="4">
        <f t="shared" si="816"/>
        <v>2.9</v>
      </c>
      <c r="BB2746">
        <v>2.9</v>
      </c>
      <c r="BC2746" s="4">
        <f t="shared" si="817"/>
        <v>3</v>
      </c>
      <c r="BE2746">
        <v>3</v>
      </c>
      <c r="BF2746" s="4">
        <v>0.67300000000000004</v>
      </c>
      <c r="BG2746" s="4">
        <v>13.2</v>
      </c>
      <c r="BH2746" s="4">
        <f t="shared" si="799"/>
        <v>67.7</v>
      </c>
      <c r="BJ2746">
        <v>67.7</v>
      </c>
    </row>
    <row r="2747" spans="1:62" x14ac:dyDescent="0.25">
      <c r="A2747" s="4" t="s">
        <v>202</v>
      </c>
      <c r="B2747" s="4">
        <v>2000</v>
      </c>
      <c r="C2747" s="4">
        <v>1</v>
      </c>
      <c r="E2747" s="4">
        <f t="shared" si="800"/>
        <v>2.4376314355293422E-3</v>
      </c>
      <c r="F2747">
        <v>257</v>
      </c>
      <c r="H2747" s="4">
        <f t="shared" si="801"/>
        <v>1.5903493034288323E-2</v>
      </c>
      <c r="I2747">
        <f t="shared" si="802"/>
        <v>6</v>
      </c>
      <c r="K2747">
        <v>6</v>
      </c>
      <c r="L2747" s="4">
        <v>4.49</v>
      </c>
      <c r="M2747">
        <f t="shared" si="803"/>
        <v>1.8758605207932718E-4</v>
      </c>
      <c r="O2747" s="4">
        <f t="shared" si="804"/>
        <v>7.8837914739999997</v>
      </c>
      <c r="Q2747">
        <v>7.8837914739999997</v>
      </c>
      <c r="S2747" s="4">
        <f t="shared" si="805"/>
        <v>1.4337270623350886E-4</v>
      </c>
      <c r="T2747">
        <v>4</v>
      </c>
      <c r="W2747" s="4">
        <f t="shared" si="806"/>
        <v>817</v>
      </c>
      <c r="X2747">
        <v>817</v>
      </c>
      <c r="Y2747" s="4">
        <v>54.8</v>
      </c>
      <c r="AB2747" s="4">
        <f t="shared" si="807"/>
        <v>8</v>
      </c>
      <c r="AC2747" s="3">
        <v>8</v>
      </c>
      <c r="AD2747" s="4">
        <f t="shared" si="808"/>
        <v>1.4067044651070996E-2</v>
      </c>
      <c r="AE2747">
        <f t="shared" si="809"/>
        <v>99</v>
      </c>
      <c r="AG2747">
        <v>99</v>
      </c>
      <c r="AH2747" s="4">
        <f t="shared" si="810"/>
        <v>5.59</v>
      </c>
      <c r="AJ2747">
        <v>5.59</v>
      </c>
      <c r="AK2747" s="4">
        <f t="shared" si="811"/>
        <v>1.3749853904279194E-2</v>
      </c>
      <c r="AL2747">
        <f t="shared" si="812"/>
        <v>99</v>
      </c>
      <c r="AN2747">
        <v>99</v>
      </c>
      <c r="AO2747" s="4">
        <f t="shared" si="813"/>
        <v>0.7</v>
      </c>
      <c r="AQ2747">
        <v>0.7</v>
      </c>
      <c r="AR2747" s="4">
        <f t="shared" si="814"/>
        <v>635.78963499999998</v>
      </c>
      <c r="AT2747">
        <v>635.78963499999998</v>
      </c>
      <c r="AU2747">
        <v>635.78963499999998</v>
      </c>
      <c r="AV2747" s="4">
        <f t="shared" si="815"/>
        <v>10715281.625</v>
      </c>
      <c r="AX2747">
        <v>49175848</v>
      </c>
      <c r="AY2747">
        <v>49175848</v>
      </c>
      <c r="AZ2747" s="4">
        <f t="shared" si="816"/>
        <v>3</v>
      </c>
      <c r="BB2747">
        <v>3</v>
      </c>
      <c r="BC2747" s="4">
        <f t="shared" si="817"/>
        <v>3.1</v>
      </c>
      <c r="BE2747">
        <v>3.1</v>
      </c>
      <c r="BF2747" s="4">
        <v>0.66900000000000004</v>
      </c>
      <c r="BG2747" s="4">
        <v>13.3</v>
      </c>
      <c r="BH2747" s="4">
        <f t="shared" si="799"/>
        <v>67.5</v>
      </c>
      <c r="BJ2747">
        <v>67.5</v>
      </c>
    </row>
    <row r="2748" spans="1:62" x14ac:dyDescent="0.25">
      <c r="A2748" s="4" t="s">
        <v>203</v>
      </c>
      <c r="B2748" s="4">
        <v>2015</v>
      </c>
      <c r="C2748" s="4">
        <v>1</v>
      </c>
      <c r="E2748" s="4">
        <f t="shared" si="800"/>
        <v>2.4724411088425172E-3</v>
      </c>
      <c r="F2748">
        <v>75</v>
      </c>
      <c r="H2748" s="4">
        <f t="shared" si="801"/>
        <v>1.4041262411569241E-2</v>
      </c>
      <c r="I2748">
        <f t="shared" si="802"/>
        <v>1</v>
      </c>
      <c r="K2748">
        <v>1</v>
      </c>
      <c r="M2748">
        <f t="shared" si="803"/>
        <v>1.8731145170040577E-4</v>
      </c>
      <c r="O2748" s="4">
        <f t="shared" si="804"/>
        <v>0</v>
      </c>
      <c r="Q2748">
        <v>0</v>
      </c>
      <c r="S2748" s="4">
        <f t="shared" si="805"/>
        <v>1.2276440336999126E-2</v>
      </c>
      <c r="T2748">
        <v>99</v>
      </c>
      <c r="W2748" s="4">
        <f t="shared" si="806"/>
        <v>347</v>
      </c>
      <c r="X2748">
        <v>347</v>
      </c>
      <c r="Y2748" s="4">
        <v>64.2</v>
      </c>
      <c r="AB2748" s="4">
        <f t="shared" si="807"/>
        <v>1</v>
      </c>
      <c r="AC2748" s="3">
        <v>1</v>
      </c>
      <c r="AD2748" s="4">
        <f t="shared" si="808"/>
        <v>1.4015412236829478E-2</v>
      </c>
      <c r="AE2748">
        <f t="shared" si="809"/>
        <v>99</v>
      </c>
      <c r="AG2748">
        <v>99</v>
      </c>
      <c r="AH2748" s="4" t="e">
        <f t="shared" si="810"/>
        <v>#VALUE!</v>
      </c>
      <c r="AK2748" s="4">
        <f t="shared" si="811"/>
        <v>1.3700620587855549E-2</v>
      </c>
      <c r="AL2748">
        <f t="shared" si="812"/>
        <v>99</v>
      </c>
      <c r="AN2748">
        <v>99</v>
      </c>
      <c r="AO2748" s="4">
        <f t="shared" si="813"/>
        <v>0.1</v>
      </c>
      <c r="AQ2748">
        <v>0.1</v>
      </c>
      <c r="AR2748" s="4">
        <f t="shared" si="814"/>
        <v>3911.7468899999999</v>
      </c>
      <c r="AT2748">
        <v>3911.7468899999999</v>
      </c>
      <c r="AU2748">
        <v>3911.7468899999999</v>
      </c>
      <c r="AV2748" s="4">
        <f t="shared" si="815"/>
        <v>1386542</v>
      </c>
      <c r="AX2748">
        <v>1386542</v>
      </c>
      <c r="AZ2748" s="4">
        <f t="shared" si="816"/>
        <v>5.3</v>
      </c>
      <c r="BB2748">
        <v>5.3</v>
      </c>
      <c r="BC2748" s="4">
        <f t="shared" si="817"/>
        <v>5.0999999999999996</v>
      </c>
      <c r="BE2748">
        <v>5.0999999999999996</v>
      </c>
      <c r="BF2748" s="4">
        <v>0.83599999999999997</v>
      </c>
      <c r="BG2748" s="4">
        <v>13.3</v>
      </c>
      <c r="BH2748" s="4">
        <f t="shared" si="799"/>
        <v>77.099999999999994</v>
      </c>
      <c r="BJ2748">
        <v>77.099999999999994</v>
      </c>
    </row>
    <row r="2749" spans="1:62" x14ac:dyDescent="0.25">
      <c r="A2749" s="4" t="s">
        <v>203</v>
      </c>
      <c r="B2749" s="4">
        <v>2014</v>
      </c>
      <c r="C2749" s="4">
        <v>1</v>
      </c>
      <c r="E2749" s="4">
        <f t="shared" si="800"/>
        <v>2.5010277618759003E-3</v>
      </c>
      <c r="F2749">
        <v>77</v>
      </c>
      <c r="H2749" s="4">
        <f t="shared" si="801"/>
        <v>1.4041262411569241E-2</v>
      </c>
      <c r="I2749">
        <f t="shared" si="802"/>
        <v>1</v>
      </c>
      <c r="K2749">
        <v>1</v>
      </c>
      <c r="L2749" s="4">
        <v>1.91</v>
      </c>
      <c r="M2749">
        <f t="shared" si="803"/>
        <v>5.8357609165827343E-5</v>
      </c>
      <c r="O2749" s="4">
        <f t="shared" si="804"/>
        <v>1096.807346997125</v>
      </c>
      <c r="Q2749">
        <v>3862.68271</v>
      </c>
      <c r="S2749" s="4">
        <f t="shared" si="805"/>
        <v>1.2276440336999126E-2</v>
      </c>
      <c r="T2749">
        <v>99</v>
      </c>
      <c r="W2749" s="4">
        <f t="shared" si="806"/>
        <v>344</v>
      </c>
      <c r="X2749">
        <v>344</v>
      </c>
      <c r="Y2749" s="4">
        <v>62.4</v>
      </c>
      <c r="AB2749" s="4">
        <f t="shared" si="807"/>
        <v>1</v>
      </c>
      <c r="AC2749" s="3">
        <v>1</v>
      </c>
      <c r="AD2749" s="4">
        <f t="shared" si="808"/>
        <v>1.3963440254911939E-2</v>
      </c>
      <c r="AE2749">
        <f t="shared" si="809"/>
        <v>99</v>
      </c>
      <c r="AG2749">
        <v>99</v>
      </c>
      <c r="AH2749" s="4">
        <f t="shared" si="810"/>
        <v>3.64</v>
      </c>
      <c r="AJ2749">
        <v>3.64</v>
      </c>
      <c r="AK2749" s="4">
        <f t="shared" si="811"/>
        <v>1.3651078183615037E-2</v>
      </c>
      <c r="AL2749">
        <f t="shared" si="812"/>
        <v>99</v>
      </c>
      <c r="AN2749">
        <v>99</v>
      </c>
      <c r="AO2749" s="4">
        <f t="shared" si="813"/>
        <v>0.1</v>
      </c>
      <c r="AQ2749">
        <v>0.1</v>
      </c>
      <c r="AR2749" s="4">
        <f t="shared" si="814"/>
        <v>10972.078698625</v>
      </c>
      <c r="AT2749">
        <v>44449.743499999997</v>
      </c>
      <c r="AU2749">
        <v>44449.743499999997</v>
      </c>
      <c r="AV2749" s="4">
        <f t="shared" si="815"/>
        <v>1386542</v>
      </c>
      <c r="AX2749">
        <v>1386542</v>
      </c>
      <c r="AZ2749" s="4">
        <f t="shared" si="816"/>
        <v>5.2</v>
      </c>
      <c r="BB2749">
        <v>5.2</v>
      </c>
      <c r="BC2749" s="4">
        <f t="shared" si="817"/>
        <v>5</v>
      </c>
      <c r="BE2749">
        <v>5</v>
      </c>
      <c r="BF2749" s="4">
        <v>0.83199999999999996</v>
      </c>
      <c r="BG2749" s="4">
        <v>13.3</v>
      </c>
      <c r="BH2749" s="4">
        <f t="shared" si="799"/>
        <v>76.900000000000006</v>
      </c>
      <c r="BJ2749">
        <v>76.900000000000006</v>
      </c>
    </row>
    <row r="2750" spans="1:62" x14ac:dyDescent="0.25">
      <c r="A2750" s="4" t="s">
        <v>203</v>
      </c>
      <c r="B2750" s="4">
        <v>2013</v>
      </c>
      <c r="C2750" s="4">
        <v>1</v>
      </c>
      <c r="E2750" s="4">
        <f t="shared" si="800"/>
        <v>2.5152005669432623E-3</v>
      </c>
      <c r="F2750">
        <v>78</v>
      </c>
      <c r="H2750" s="4">
        <f t="shared" si="801"/>
        <v>1.4041262411569241E-2</v>
      </c>
      <c r="I2750">
        <f t="shared" si="802"/>
        <v>1</v>
      </c>
      <c r="K2750">
        <v>1</v>
      </c>
      <c r="L2750" s="4">
        <v>1.82</v>
      </c>
      <c r="M2750">
        <f t="shared" si="803"/>
        <v>1.9740097600739554E-4</v>
      </c>
      <c r="O2750" s="4">
        <f t="shared" si="804"/>
        <v>377.2009132</v>
      </c>
      <c r="Q2750">
        <v>377.2009132</v>
      </c>
      <c r="S2750" s="4">
        <f t="shared" si="805"/>
        <v>1.2624262505316943E-2</v>
      </c>
      <c r="T2750">
        <v>98</v>
      </c>
      <c r="W2750" s="4">
        <f t="shared" si="806"/>
        <v>0</v>
      </c>
      <c r="X2750">
        <v>0</v>
      </c>
      <c r="Y2750" s="4">
        <v>6.5</v>
      </c>
      <c r="AB2750" s="4">
        <f t="shared" si="807"/>
        <v>1</v>
      </c>
      <c r="AC2750" s="3">
        <v>1</v>
      </c>
      <c r="AD2750" s="4">
        <f t="shared" si="808"/>
        <v>1.4452009458401041E-2</v>
      </c>
      <c r="AE2750">
        <f t="shared" si="809"/>
        <v>98</v>
      </c>
      <c r="AG2750">
        <v>98</v>
      </c>
      <c r="AH2750" s="4">
        <f t="shared" si="810"/>
        <v>3.49</v>
      </c>
      <c r="AJ2750">
        <v>3.49</v>
      </c>
      <c r="AK2750" s="4">
        <f t="shared" si="811"/>
        <v>1.4099525295035775E-2</v>
      </c>
      <c r="AL2750">
        <f t="shared" si="812"/>
        <v>98</v>
      </c>
      <c r="AN2750">
        <v>98</v>
      </c>
      <c r="AO2750" s="4">
        <f t="shared" si="813"/>
        <v>0.1</v>
      </c>
      <c r="AQ2750">
        <v>0.1</v>
      </c>
      <c r="AR2750" s="4">
        <f t="shared" si="814"/>
        <v>4335.6426799999999</v>
      </c>
      <c r="AT2750">
        <v>4335.6426799999999</v>
      </c>
      <c r="AU2750">
        <v>4335.6426799999999</v>
      </c>
      <c r="AV2750" s="4">
        <f t="shared" si="815"/>
        <v>1386542</v>
      </c>
      <c r="AX2750">
        <v>1386542</v>
      </c>
      <c r="AZ2750" s="4">
        <f t="shared" si="816"/>
        <v>5.2</v>
      </c>
      <c r="BB2750">
        <v>5.2</v>
      </c>
      <c r="BC2750" s="4">
        <f t="shared" si="817"/>
        <v>5</v>
      </c>
      <c r="BE2750">
        <v>5</v>
      </c>
      <c r="BF2750" s="4">
        <v>0.82899999999999996</v>
      </c>
      <c r="BG2750" s="4">
        <v>13.3</v>
      </c>
      <c r="BH2750" s="4">
        <f t="shared" si="799"/>
        <v>76.7</v>
      </c>
      <c r="BJ2750">
        <v>76.7</v>
      </c>
    </row>
    <row r="2751" spans="1:62" x14ac:dyDescent="0.25">
      <c r="A2751" s="4" t="s">
        <v>203</v>
      </c>
      <c r="B2751" s="4">
        <v>2012</v>
      </c>
      <c r="C2751" s="4">
        <v>1</v>
      </c>
      <c r="E2751" s="4">
        <f t="shared" si="800"/>
        <v>1.4484168715106383E-3</v>
      </c>
      <c r="F2751">
        <v>8</v>
      </c>
      <c r="H2751" s="4">
        <f t="shared" si="801"/>
        <v>1.4041262411569241E-2</v>
      </c>
      <c r="I2751">
        <f t="shared" si="802"/>
        <v>1</v>
      </c>
      <c r="K2751">
        <v>1</v>
      </c>
      <c r="L2751" s="4">
        <v>1.75</v>
      </c>
      <c r="M2751">
        <f t="shared" si="803"/>
        <v>6.7955620976630979E-5</v>
      </c>
      <c r="O2751" s="4">
        <f t="shared" si="804"/>
        <v>1096.807346997125</v>
      </c>
      <c r="Q2751">
        <v>3663.764502</v>
      </c>
      <c r="S2751" s="4">
        <f t="shared" si="805"/>
        <v>1.3286180512832984E-2</v>
      </c>
      <c r="T2751">
        <v>96</v>
      </c>
      <c r="W2751" s="4">
        <f t="shared" si="806"/>
        <v>132</v>
      </c>
      <c r="X2751">
        <v>132</v>
      </c>
      <c r="Y2751" s="4">
        <v>58.6</v>
      </c>
      <c r="AB2751" s="4">
        <f t="shared" si="807"/>
        <v>1</v>
      </c>
      <c r="AC2751" s="3">
        <v>1</v>
      </c>
      <c r="AD2751" s="4">
        <f t="shared" si="808"/>
        <v>1.543709390251689E-2</v>
      </c>
      <c r="AE2751">
        <f t="shared" si="809"/>
        <v>96</v>
      </c>
      <c r="AG2751">
        <v>96</v>
      </c>
      <c r="AH2751" s="4">
        <f t="shared" si="810"/>
        <v>3.45</v>
      </c>
      <c r="AJ2751">
        <v>3.45</v>
      </c>
      <c r="AK2751" s="4">
        <f t="shared" si="811"/>
        <v>1.5003818629448691E-2</v>
      </c>
      <c r="AL2751">
        <f t="shared" si="812"/>
        <v>96</v>
      </c>
      <c r="AN2751">
        <v>96</v>
      </c>
      <c r="AO2751" s="4">
        <f t="shared" si="813"/>
        <v>0.1</v>
      </c>
      <c r="AQ2751">
        <v>0.1</v>
      </c>
      <c r="AR2751" s="4">
        <f t="shared" si="814"/>
        <v>10972.078698625</v>
      </c>
      <c r="AT2751">
        <v>42112.235650000002</v>
      </c>
      <c r="AU2751">
        <v>42112.235650000002</v>
      </c>
      <c r="AV2751" s="4">
        <f t="shared" si="815"/>
        <v>1386542</v>
      </c>
      <c r="AX2751">
        <v>1386542</v>
      </c>
      <c r="AZ2751" s="4">
        <f t="shared" si="816"/>
        <v>5.0999999999999996</v>
      </c>
      <c r="BB2751">
        <v>5.0999999999999996</v>
      </c>
      <c r="BC2751" s="4">
        <f t="shared" si="817"/>
        <v>5</v>
      </c>
      <c r="BE2751">
        <v>5</v>
      </c>
      <c r="BF2751" s="4">
        <v>0.82599999999999996</v>
      </c>
      <c r="BG2751" s="4">
        <v>13.3</v>
      </c>
      <c r="BH2751" s="4">
        <f t="shared" si="799"/>
        <v>76.5</v>
      </c>
      <c r="BJ2751">
        <v>76.5</v>
      </c>
    </row>
    <row r="2752" spans="1:62" x14ac:dyDescent="0.25">
      <c r="A2752" s="4" t="s">
        <v>203</v>
      </c>
      <c r="B2752" s="4">
        <v>2011</v>
      </c>
      <c r="C2752" s="4">
        <v>1</v>
      </c>
      <c r="E2752" s="4">
        <f t="shared" si="800"/>
        <v>2.5572093123137061E-3</v>
      </c>
      <c r="F2752">
        <v>81</v>
      </c>
      <c r="H2752" s="4">
        <f t="shared" si="801"/>
        <v>1.4041262411569241E-2</v>
      </c>
      <c r="I2752">
        <f t="shared" si="802"/>
        <v>1</v>
      </c>
      <c r="K2752">
        <v>1</v>
      </c>
      <c r="L2752" s="4">
        <v>1.73</v>
      </c>
      <c r="M2752">
        <f t="shared" si="803"/>
        <v>1.975889787402489E-4</v>
      </c>
      <c r="O2752" s="4">
        <f t="shared" si="804"/>
        <v>387.774991</v>
      </c>
      <c r="Q2752">
        <v>387.774991</v>
      </c>
      <c r="S2752" s="4">
        <f t="shared" si="805"/>
        <v>1.3597551795253666E-2</v>
      </c>
      <c r="T2752">
        <v>95</v>
      </c>
      <c r="W2752" s="4">
        <f t="shared" si="806"/>
        <v>0</v>
      </c>
      <c r="X2752">
        <v>0</v>
      </c>
      <c r="Y2752" s="4">
        <v>57.1</v>
      </c>
      <c r="AB2752" s="4">
        <f t="shared" si="807"/>
        <v>1</v>
      </c>
      <c r="AC2752" s="3">
        <v>1</v>
      </c>
      <c r="AD2752" s="4">
        <f t="shared" si="808"/>
        <v>1.5877238124229923E-2</v>
      </c>
      <c r="AE2752">
        <f t="shared" si="809"/>
        <v>95</v>
      </c>
      <c r="AG2752">
        <v>95</v>
      </c>
      <c r="AH2752" s="4">
        <f t="shared" si="810"/>
        <v>3.7</v>
      </c>
      <c r="AJ2752">
        <v>3.7</v>
      </c>
      <c r="AK2752" s="4">
        <f t="shared" si="811"/>
        <v>1.5406273557868043E-2</v>
      </c>
      <c r="AL2752">
        <f t="shared" si="812"/>
        <v>95</v>
      </c>
      <c r="AN2752">
        <v>95</v>
      </c>
      <c r="AO2752" s="4">
        <f t="shared" si="813"/>
        <v>0.1</v>
      </c>
      <c r="AQ2752">
        <v>0.1</v>
      </c>
      <c r="AR2752" s="4">
        <f t="shared" si="814"/>
        <v>4462.3128999999999</v>
      </c>
      <c r="AT2752">
        <v>4462.3128999999999</v>
      </c>
      <c r="AU2752">
        <v>4462.3128999999999</v>
      </c>
      <c r="AV2752" s="4">
        <f t="shared" si="815"/>
        <v>1386542</v>
      </c>
      <c r="AX2752">
        <v>1386542</v>
      </c>
      <c r="AZ2752" s="4">
        <f t="shared" si="816"/>
        <v>5.0999999999999996</v>
      </c>
      <c r="BB2752">
        <v>5.0999999999999996</v>
      </c>
      <c r="BC2752" s="4">
        <f t="shared" si="817"/>
        <v>4.9000000000000004</v>
      </c>
      <c r="BE2752">
        <v>4.9000000000000004</v>
      </c>
      <c r="BF2752" s="4">
        <v>0.82399999999999995</v>
      </c>
      <c r="BG2752" s="4">
        <v>13.3</v>
      </c>
      <c r="BH2752" s="4">
        <f t="shared" si="799"/>
        <v>76.3</v>
      </c>
      <c r="BJ2752">
        <v>76.3</v>
      </c>
    </row>
    <row r="2753" spans="1:62" x14ac:dyDescent="0.25">
      <c r="A2753" s="4" t="s">
        <v>203</v>
      </c>
      <c r="B2753" s="4">
        <v>2010</v>
      </c>
      <c r="C2753" s="4">
        <v>1</v>
      </c>
      <c r="E2753" s="4">
        <f t="shared" si="800"/>
        <v>2.5710346965904718E-3</v>
      </c>
      <c r="F2753">
        <v>82</v>
      </c>
      <c r="H2753" s="4">
        <f t="shared" si="801"/>
        <v>1.4041262411569241E-2</v>
      </c>
      <c r="I2753">
        <f t="shared" si="802"/>
        <v>1</v>
      </c>
      <c r="K2753">
        <v>1</v>
      </c>
      <c r="L2753" s="4">
        <v>1.69</v>
      </c>
      <c r="M2753">
        <f t="shared" si="803"/>
        <v>1.9603945458420436E-4</v>
      </c>
      <c r="O2753" s="4">
        <f t="shared" si="804"/>
        <v>308.0660742</v>
      </c>
      <c r="Q2753">
        <v>308.0660742</v>
      </c>
      <c r="S2753" s="4">
        <f t="shared" si="805"/>
        <v>1.3894096137580055E-2</v>
      </c>
      <c r="T2753">
        <v>94</v>
      </c>
      <c r="W2753" s="4">
        <f t="shared" si="806"/>
        <v>87</v>
      </c>
      <c r="X2753">
        <v>87</v>
      </c>
      <c r="Y2753" s="4">
        <v>55.8</v>
      </c>
      <c r="AB2753" s="4">
        <f t="shared" si="807"/>
        <v>1</v>
      </c>
      <c r="AC2753" s="3">
        <v>1</v>
      </c>
      <c r="AD2753" s="4">
        <f t="shared" si="808"/>
        <v>1.6294773492831285E-2</v>
      </c>
      <c r="AE2753">
        <f t="shared" si="809"/>
        <v>94</v>
      </c>
      <c r="AG2753">
        <v>94</v>
      </c>
      <c r="AH2753" s="4">
        <f t="shared" si="810"/>
        <v>3.93</v>
      </c>
      <c r="AJ2753">
        <v>3.93</v>
      </c>
      <c r="AK2753" s="4">
        <f t="shared" si="811"/>
        <v>1.5787815764335376E-2</v>
      </c>
      <c r="AL2753">
        <f t="shared" si="812"/>
        <v>94</v>
      </c>
      <c r="AN2753">
        <v>94</v>
      </c>
      <c r="AO2753" s="4">
        <f t="shared" si="813"/>
        <v>0.1</v>
      </c>
      <c r="AQ2753">
        <v>0.1</v>
      </c>
      <c r="AR2753" s="4">
        <f t="shared" si="814"/>
        <v>3549.1483199999998</v>
      </c>
      <c r="AT2753">
        <v>3549.1483199999998</v>
      </c>
      <c r="AU2753">
        <v>3549.1483199999998</v>
      </c>
      <c r="AV2753" s="4">
        <f t="shared" si="815"/>
        <v>1386542</v>
      </c>
      <c r="AX2753">
        <v>1386542</v>
      </c>
      <c r="AZ2753" s="4">
        <f t="shared" si="816"/>
        <v>5.0999999999999996</v>
      </c>
      <c r="BB2753">
        <v>5.0999999999999996</v>
      </c>
      <c r="BC2753" s="4">
        <f t="shared" si="817"/>
        <v>4.9000000000000004</v>
      </c>
      <c r="BE2753">
        <v>4.9000000000000004</v>
      </c>
      <c r="BF2753" s="4">
        <v>0.82599999999999996</v>
      </c>
      <c r="BG2753" s="4">
        <v>13.3</v>
      </c>
      <c r="BH2753" s="4">
        <f t="shared" si="799"/>
        <v>76.2</v>
      </c>
      <c r="BJ2753">
        <v>76.2</v>
      </c>
    </row>
    <row r="2754" spans="1:62" x14ac:dyDescent="0.25">
      <c r="A2754" s="4" t="s">
        <v>203</v>
      </c>
      <c r="B2754" s="4">
        <v>2009</v>
      </c>
      <c r="C2754" s="4">
        <v>1</v>
      </c>
      <c r="E2754" s="4">
        <f t="shared" si="800"/>
        <v>2.5984054652961057E-3</v>
      </c>
      <c r="F2754">
        <v>84</v>
      </c>
      <c r="H2754" s="4">
        <f t="shared" si="801"/>
        <v>1.4041262411569241E-2</v>
      </c>
      <c r="I2754">
        <f t="shared" si="802"/>
        <v>1</v>
      </c>
      <c r="K2754">
        <v>1</v>
      </c>
      <c r="L2754" s="4">
        <v>1.73</v>
      </c>
      <c r="M2754">
        <f t="shared" si="803"/>
        <v>1.9569939157853088E-4</v>
      </c>
      <c r="O2754" s="4">
        <f t="shared" si="804"/>
        <v>292.40226719999998</v>
      </c>
      <c r="Q2754">
        <v>292.40226719999998</v>
      </c>
      <c r="S2754" s="4">
        <f t="shared" si="805"/>
        <v>1.4174537003913691E-2</v>
      </c>
      <c r="T2754">
        <v>93</v>
      </c>
      <c r="W2754" s="4">
        <f t="shared" si="806"/>
        <v>0</v>
      </c>
      <c r="X2754">
        <v>0</v>
      </c>
      <c r="Y2754" s="4">
        <v>55.1</v>
      </c>
      <c r="AB2754" s="4">
        <f t="shared" si="807"/>
        <v>1</v>
      </c>
      <c r="AC2754" s="3">
        <v>1</v>
      </c>
      <c r="AD2754" s="4">
        <f t="shared" si="808"/>
        <v>1.6246160578819415E-2</v>
      </c>
      <c r="AE2754">
        <f t="shared" si="809"/>
        <v>94</v>
      </c>
      <c r="AG2754">
        <v>94</v>
      </c>
      <c r="AH2754" s="4">
        <f t="shared" si="810"/>
        <v>4.5</v>
      </c>
      <c r="AJ2754">
        <v>4.5</v>
      </c>
      <c r="AK2754" s="4">
        <f t="shared" si="811"/>
        <v>1.6145956433640762E-2</v>
      </c>
      <c r="AL2754">
        <f t="shared" si="812"/>
        <v>93</v>
      </c>
      <c r="AN2754">
        <v>93</v>
      </c>
      <c r="AO2754" s="4">
        <f t="shared" si="813"/>
        <v>0.1</v>
      </c>
      <c r="AQ2754">
        <v>0.1</v>
      </c>
      <c r="AR2754" s="4">
        <f t="shared" si="814"/>
        <v>3372.5751700000001</v>
      </c>
      <c r="AT2754">
        <v>3372.5751700000001</v>
      </c>
      <c r="AU2754">
        <v>3372.5751700000001</v>
      </c>
      <c r="AV2754" s="4">
        <f t="shared" si="815"/>
        <v>1386542</v>
      </c>
      <c r="AX2754">
        <v>1386542</v>
      </c>
      <c r="AZ2754" s="4">
        <f t="shared" si="816"/>
        <v>5.0999999999999996</v>
      </c>
      <c r="BB2754">
        <v>5.0999999999999996</v>
      </c>
      <c r="BC2754" s="4">
        <f t="shared" si="817"/>
        <v>4.9000000000000004</v>
      </c>
      <c r="BE2754">
        <v>4.9000000000000004</v>
      </c>
      <c r="BF2754" s="4">
        <v>0.83099999999999996</v>
      </c>
      <c r="BG2754" s="4">
        <v>13.2</v>
      </c>
      <c r="BH2754" s="4">
        <f t="shared" ref="BH2754:BH2817" si="818">IF(BJ2754&gt;$BI$6,$I$6,BJ2754)*OR(IF(BJ2754&lt;$BI$7,$BI$7,BJ2754))</f>
        <v>76</v>
      </c>
      <c r="BJ2754">
        <v>76</v>
      </c>
    </row>
    <row r="2755" spans="1:62" x14ac:dyDescent="0.25">
      <c r="A2755" s="4" t="s">
        <v>203</v>
      </c>
      <c r="B2755" s="4">
        <v>2008</v>
      </c>
      <c r="C2755" s="4">
        <v>1</v>
      </c>
      <c r="E2755" s="4">
        <f t="shared" ref="E2755:E2818" si="819">_xlfn.NORM.DIST(F2755,$D$2,$D$3,FALSE)</f>
        <v>2.6119463020189016E-3</v>
      </c>
      <c r="F2755">
        <v>85</v>
      </c>
      <c r="H2755" s="4">
        <f t="shared" ref="H2755:H2818" si="820">_xlfn.NORM.DIST(I2755,$G$2,$G$3,FALSE)</f>
        <v>1.4041262411569241E-2</v>
      </c>
      <c r="I2755">
        <f t="shared" ref="I2755:I2818" si="821">IF(K2755&gt;55,55,K2755)*OR(IF(K2755&lt;-33,-33,K2755))</f>
        <v>1</v>
      </c>
      <c r="K2755">
        <v>1</v>
      </c>
      <c r="L2755" s="4">
        <v>1.86</v>
      </c>
      <c r="M2755">
        <f t="shared" ref="M2755:M2818" si="822">_xlfn.NORM.DIST(Q2755,$N$2,$N$3,FALSE)</f>
        <v>5.2060592540065367E-5</v>
      </c>
      <c r="O2755" s="4">
        <f t="shared" ref="O2755:O2818" si="823">IF(Q2755&gt;$P$6,$P$6,Q2755)*OR(IF(Q2755&lt;$P$7,$P$7,Q2755))</f>
        <v>1096.807346997125</v>
      </c>
      <c r="Q2755">
        <v>4003.908598</v>
      </c>
      <c r="S2755" s="4">
        <f t="shared" ref="S2755:S2818" si="824">_xlfn.NORM.DIST(T2755,$R$2,$R$3,FALSE)</f>
        <v>1.4437648664183886E-2</v>
      </c>
      <c r="T2755">
        <v>92</v>
      </c>
      <c r="W2755" s="4">
        <f t="shared" ref="W2755:W2818" si="825">IF(X2755&gt;$V$5,$V$5,X2755)*OR(IF(X2755&lt;$V$6,$V$6,X2755))</f>
        <v>55</v>
      </c>
      <c r="X2755">
        <v>55</v>
      </c>
      <c r="Y2755" s="4">
        <v>54.8</v>
      </c>
      <c r="AB2755" s="4">
        <f t="shared" ref="AB2755:AB2818" si="826">IF(AC2755&gt;$AA$5,$AA$5,AC2755)*OR(IF(AC2755&lt;$AA$6,$AA$6,AC2755))</f>
        <v>1</v>
      </c>
      <c r="AC2755" s="3">
        <v>1</v>
      </c>
      <c r="AD2755" s="4">
        <f t="shared" ref="AD2755:AD2818" si="827">_xlfn.NORM.DIST(AE2755,AVERAGE(AE2755:AE5692),STDEV(AE2755:AE5692),FALSE)</f>
        <v>1.6197361395695234E-2</v>
      </c>
      <c r="AE2755">
        <f t="shared" ref="AE2755:AE2818" si="828">IF(AG2755&gt;$AF$7,$AF$7,AG2755)*OR(IF(AG2755&lt;$AF$6,$AF$6,AG2755))</f>
        <v>94</v>
      </c>
      <c r="AG2755">
        <v>94</v>
      </c>
      <c r="AH2755" s="4">
        <f t="shared" ref="AH2755:AH2818" si="829">IF(AJ2755&gt;$AI$7,$AI$7,AJ2755)*OR(IF(AJ2755&lt;$AI$6,$AI$6,AJ2755))</f>
        <v>2.93</v>
      </c>
      <c r="AJ2755">
        <v>2.93</v>
      </c>
      <c r="AK2755" s="4">
        <f t="shared" ref="AK2755:AK2818" si="830">_xlfn.NORM.DIST(AL2755,AVERAGE(AL2755:AL5692),STDEV(AL2755:AL5692),FALSE)</f>
        <v>1.6478343399893566E-2</v>
      </c>
      <c r="AL2755">
        <f t="shared" ref="AL2755:AL2818" si="831">IF(AN2755&gt;$AM$6,$AM$6,AN2755)*OR(IF(AN2755&lt;$AM$7,$AM$7,AN2755))</f>
        <v>92</v>
      </c>
      <c r="AN2755">
        <v>92</v>
      </c>
      <c r="AO2755" s="4">
        <f t="shared" ref="AO2755:AO2818" si="832">IF(AQ2755&gt;$AP$6,$AP$6,AQ2755)*OR(IF(AQ2755&lt;$AP$7,$AP$7,AQ2755))</f>
        <v>0.1</v>
      </c>
      <c r="AQ2755">
        <v>0.1</v>
      </c>
      <c r="AR2755" s="4">
        <f t="shared" ref="AR2755:AR2818" si="833">IF(AT2755&gt;$AS$6,$AS$6,AT2755)*OR(IF(AT2755&lt;$AS$7,AS2760,AT2755))</f>
        <v>10972.078698625</v>
      </c>
      <c r="AT2755">
        <v>45758.955399999999</v>
      </c>
      <c r="AU2755">
        <v>45758.955399999999</v>
      </c>
      <c r="AV2755" s="4">
        <f t="shared" ref="AV2755:AV2818" si="834">IF(AX2755&gt;$AW$7,$AW$7,AX2755)*OR(AX2755&lt;$AW$6,$AW$6,AX2755)</f>
        <v>1386542</v>
      </c>
      <c r="AX2755">
        <v>1386542</v>
      </c>
      <c r="AZ2755" s="4">
        <f t="shared" ref="AZ2755:AZ2818" si="835">IF(BB2755&gt;$BA$6,$BA$6,BB2755)*OR(IF(BB2755&lt;$BA$7,$BA$7,BB2755))</f>
        <v>5.0999999999999996</v>
      </c>
      <c r="BB2755">
        <v>5.0999999999999996</v>
      </c>
      <c r="BC2755" s="4">
        <f t="shared" ref="BC2755:BC2818" si="836">IF(BE2755&gt;$BD$6,$BD$6,BE2755)*OR(IF(BE2755&lt;$BD$7,$BD$7,BE2755))</f>
        <v>4.9000000000000004</v>
      </c>
      <c r="BE2755">
        <v>4.9000000000000004</v>
      </c>
      <c r="BF2755" s="4">
        <v>0.82899999999999996</v>
      </c>
      <c r="BG2755" s="4">
        <v>13.1</v>
      </c>
      <c r="BH2755" s="4">
        <f t="shared" si="818"/>
        <v>75.8</v>
      </c>
      <c r="BJ2755">
        <v>75.8</v>
      </c>
    </row>
    <row r="2756" spans="1:62" x14ac:dyDescent="0.25">
      <c r="A2756" s="4" t="s">
        <v>203</v>
      </c>
      <c r="B2756" s="4">
        <v>2007</v>
      </c>
      <c r="C2756" s="4">
        <v>1</v>
      </c>
      <c r="E2756" s="4">
        <f t="shared" si="819"/>
        <v>2.6387275625247056E-3</v>
      </c>
      <c r="F2756">
        <v>87</v>
      </c>
      <c r="H2756" s="4">
        <f t="shared" si="820"/>
        <v>1.4041262411569241E-2</v>
      </c>
      <c r="I2756">
        <f t="shared" si="821"/>
        <v>1</v>
      </c>
      <c r="K2756">
        <v>1</v>
      </c>
      <c r="L2756" s="4">
        <v>1.69</v>
      </c>
      <c r="M2756">
        <f t="shared" si="822"/>
        <v>6.3234822755832212E-5</v>
      </c>
      <c r="O2756" s="4">
        <f t="shared" si="823"/>
        <v>1096.807346997125</v>
      </c>
      <c r="Q2756">
        <v>3759.457226</v>
      </c>
      <c r="S2756" s="4">
        <f t="shared" si="824"/>
        <v>1.4437648664183886E-2</v>
      </c>
      <c r="T2756">
        <v>92</v>
      </c>
      <c r="W2756" s="4">
        <f t="shared" si="825"/>
        <v>0</v>
      </c>
      <c r="X2756">
        <v>0</v>
      </c>
      <c r="Y2756" s="4">
        <v>55.1</v>
      </c>
      <c r="AB2756" s="4">
        <f t="shared" si="826"/>
        <v>1</v>
      </c>
      <c r="AC2756" s="3">
        <v>1</v>
      </c>
      <c r="AD2756" s="4">
        <f t="shared" si="827"/>
        <v>1.6148373382140049E-2</v>
      </c>
      <c r="AE2756">
        <f t="shared" si="828"/>
        <v>94</v>
      </c>
      <c r="AG2756">
        <v>94</v>
      </c>
      <c r="AH2756" s="4">
        <f t="shared" si="829"/>
        <v>2.57</v>
      </c>
      <c r="AJ2756">
        <v>2.57</v>
      </c>
      <c r="AK2756" s="4">
        <f t="shared" si="830"/>
        <v>1.6431235959752034E-2</v>
      </c>
      <c r="AL2756">
        <f t="shared" si="831"/>
        <v>92</v>
      </c>
      <c r="AN2756">
        <v>92</v>
      </c>
      <c r="AO2756" s="4">
        <f t="shared" si="832"/>
        <v>0.1</v>
      </c>
      <c r="AQ2756">
        <v>0.1</v>
      </c>
      <c r="AR2756" s="4">
        <f t="shared" si="833"/>
        <v>10972.078698625</v>
      </c>
      <c r="AT2756">
        <v>42672.613230000003</v>
      </c>
      <c r="AU2756">
        <v>42672.613230000003</v>
      </c>
      <c r="AV2756" s="4">
        <f t="shared" si="834"/>
        <v>1386542</v>
      </c>
      <c r="AX2756">
        <v>1386542</v>
      </c>
      <c r="AZ2756" s="4">
        <f t="shared" si="835"/>
        <v>5.0999999999999996</v>
      </c>
      <c r="BB2756">
        <v>5.0999999999999996</v>
      </c>
      <c r="BC2756" s="4">
        <f t="shared" si="836"/>
        <v>4.9000000000000004</v>
      </c>
      <c r="BE2756">
        <v>4.9000000000000004</v>
      </c>
      <c r="BF2756" s="4">
        <v>0.82599999999999996</v>
      </c>
      <c r="BG2756" s="4">
        <v>12.9</v>
      </c>
      <c r="BH2756" s="4">
        <f t="shared" si="818"/>
        <v>75.599999999999994</v>
      </c>
      <c r="BJ2756">
        <v>75.599999999999994</v>
      </c>
    </row>
    <row r="2757" spans="1:62" x14ac:dyDescent="0.25">
      <c r="A2757" s="4" t="s">
        <v>203</v>
      </c>
      <c r="B2757" s="4">
        <v>2006</v>
      </c>
      <c r="C2757" s="4">
        <v>1</v>
      </c>
      <c r="E2757" s="4">
        <f t="shared" si="819"/>
        <v>2.6650932740996318E-3</v>
      </c>
      <c r="F2757">
        <v>89</v>
      </c>
      <c r="H2757" s="4">
        <f t="shared" si="820"/>
        <v>1.4041262411569241E-2</v>
      </c>
      <c r="I2757">
        <f t="shared" si="821"/>
        <v>1</v>
      </c>
      <c r="K2757">
        <v>1</v>
      </c>
      <c r="L2757" s="4">
        <v>1.74</v>
      </c>
      <c r="M2757">
        <f t="shared" si="822"/>
        <v>6.3695791380355364E-5</v>
      </c>
      <c r="O2757" s="4">
        <f t="shared" si="823"/>
        <v>1096.807346997125</v>
      </c>
      <c r="Q2757">
        <v>3749.941617</v>
      </c>
      <c r="S2757" s="4">
        <f t="shared" si="824"/>
        <v>1.4437648664183886E-2</v>
      </c>
      <c r="T2757">
        <v>92</v>
      </c>
      <c r="W2757" s="4">
        <f t="shared" si="825"/>
        <v>0</v>
      </c>
      <c r="X2757">
        <v>0</v>
      </c>
      <c r="Y2757" s="4">
        <v>55.8</v>
      </c>
      <c r="AB2757" s="4">
        <f t="shared" si="826"/>
        <v>1</v>
      </c>
      <c r="AC2757" s="3">
        <v>1</v>
      </c>
      <c r="AD2757" s="4">
        <f t="shared" si="827"/>
        <v>1.609919391424542E-2</v>
      </c>
      <c r="AE2757">
        <f t="shared" si="828"/>
        <v>94</v>
      </c>
      <c r="AG2757">
        <v>94</v>
      </c>
      <c r="AH2757" s="4">
        <f t="shared" si="829"/>
        <v>2.33</v>
      </c>
      <c r="AJ2757">
        <v>2.33</v>
      </c>
      <c r="AK2757" s="4">
        <f t="shared" si="830"/>
        <v>1.6383975495747834E-2</v>
      </c>
      <c r="AL2757">
        <f t="shared" si="831"/>
        <v>92</v>
      </c>
      <c r="AN2757">
        <v>92</v>
      </c>
      <c r="AO2757" s="4">
        <f t="shared" si="832"/>
        <v>0.1</v>
      </c>
      <c r="AQ2757">
        <v>0.1</v>
      </c>
      <c r="AR2757" s="4">
        <f t="shared" si="833"/>
        <v>10972.078698625</v>
      </c>
      <c r="AT2757">
        <v>42372.221660000003</v>
      </c>
      <c r="AU2757">
        <v>42372.221660000003</v>
      </c>
      <c r="AV2757" s="4">
        <f t="shared" si="834"/>
        <v>1386542</v>
      </c>
      <c r="AX2757">
        <v>1386542</v>
      </c>
      <c r="AZ2757" s="4">
        <f t="shared" si="835"/>
        <v>5.0999999999999996</v>
      </c>
      <c r="BB2757">
        <v>5.0999999999999996</v>
      </c>
      <c r="BC2757" s="4">
        <f t="shared" si="836"/>
        <v>4.9000000000000004</v>
      </c>
      <c r="BE2757">
        <v>4.9000000000000004</v>
      </c>
      <c r="BF2757" s="4">
        <v>0.82299999999999995</v>
      </c>
      <c r="BG2757" s="4">
        <v>12.8</v>
      </c>
      <c r="BH2757" s="4">
        <f t="shared" si="818"/>
        <v>75.400000000000006</v>
      </c>
      <c r="BJ2757">
        <v>75.400000000000006</v>
      </c>
    </row>
    <row r="2758" spans="1:62" x14ac:dyDescent="0.25">
      <c r="A2758" s="4" t="s">
        <v>203</v>
      </c>
      <c r="B2758" s="4">
        <v>2005</v>
      </c>
      <c r="C2758" s="4">
        <v>1</v>
      </c>
      <c r="E2758" s="4">
        <f t="shared" si="819"/>
        <v>2.703823636014843E-3</v>
      </c>
      <c r="F2758">
        <v>92</v>
      </c>
      <c r="H2758" s="4">
        <f t="shared" si="820"/>
        <v>1.4041262411569241E-2</v>
      </c>
      <c r="I2758">
        <f t="shared" si="821"/>
        <v>1</v>
      </c>
      <c r="K2758">
        <v>1</v>
      </c>
      <c r="L2758" s="4">
        <v>1.79</v>
      </c>
      <c r="M2758">
        <f t="shared" si="822"/>
        <v>8.0384431566551818E-5</v>
      </c>
      <c r="O2758" s="4">
        <f t="shared" si="823"/>
        <v>1096.807346997125</v>
      </c>
      <c r="Q2758">
        <v>3427.3203319999998</v>
      </c>
      <c r="S2758" s="4">
        <f t="shared" si="824"/>
        <v>1.4437648664183886E-2</v>
      </c>
      <c r="T2758">
        <v>92</v>
      </c>
      <c r="W2758" s="4">
        <f t="shared" si="825"/>
        <v>29</v>
      </c>
      <c r="X2758">
        <v>29</v>
      </c>
      <c r="Y2758" s="4">
        <v>56.6</v>
      </c>
      <c r="AB2758" s="4">
        <f t="shared" si="826"/>
        <v>1</v>
      </c>
      <c r="AC2758" s="3">
        <v>1</v>
      </c>
      <c r="AD2758" s="4">
        <f t="shared" si="827"/>
        <v>1.6049820303374263E-2</v>
      </c>
      <c r="AE2758">
        <f t="shared" si="828"/>
        <v>94</v>
      </c>
      <c r="AG2758">
        <v>94</v>
      </c>
      <c r="AH2758" s="4">
        <f t="shared" si="829"/>
        <v>2.3199999999999998</v>
      </c>
      <c r="AJ2758">
        <v>2.3199999999999998</v>
      </c>
      <c r="AK2758" s="4">
        <f t="shared" si="830"/>
        <v>1.5558029420105464E-2</v>
      </c>
      <c r="AL2758">
        <f t="shared" si="831"/>
        <v>94</v>
      </c>
      <c r="AN2758">
        <v>94</v>
      </c>
      <c r="AO2758" s="4">
        <f t="shared" si="832"/>
        <v>0.1</v>
      </c>
      <c r="AQ2758">
        <v>0.1</v>
      </c>
      <c r="AR2758" s="4">
        <f t="shared" si="833"/>
        <v>10972.078698625</v>
      </c>
      <c r="AT2758">
        <v>39439.8197</v>
      </c>
      <c r="AU2758">
        <v>39439.8197</v>
      </c>
      <c r="AV2758" s="4">
        <f t="shared" si="834"/>
        <v>1386542</v>
      </c>
      <c r="AX2758">
        <v>1386542</v>
      </c>
      <c r="AZ2758" s="4">
        <f t="shared" si="835"/>
        <v>5.0999999999999996</v>
      </c>
      <c r="BB2758">
        <v>5.0999999999999996</v>
      </c>
      <c r="BC2758" s="4">
        <f t="shared" si="836"/>
        <v>4.9000000000000004</v>
      </c>
      <c r="BE2758">
        <v>4.9000000000000004</v>
      </c>
      <c r="BF2758" s="4">
        <v>0.81799999999999995</v>
      </c>
      <c r="BG2758" s="4">
        <v>12.6</v>
      </c>
      <c r="BH2758" s="4">
        <f t="shared" si="818"/>
        <v>75.3</v>
      </c>
      <c r="BJ2758">
        <v>75.3</v>
      </c>
    </row>
    <row r="2759" spans="1:62" x14ac:dyDescent="0.25">
      <c r="A2759" s="4" t="s">
        <v>203</v>
      </c>
      <c r="B2759" s="4">
        <v>2004</v>
      </c>
      <c r="C2759" s="4">
        <v>1</v>
      </c>
      <c r="E2759" s="4">
        <f t="shared" si="819"/>
        <v>2.7415192256539868E-3</v>
      </c>
      <c r="F2759">
        <v>95</v>
      </c>
      <c r="H2759" s="4">
        <f t="shared" si="820"/>
        <v>1.4041262411569241E-2</v>
      </c>
      <c r="I2759">
        <f t="shared" si="821"/>
        <v>1</v>
      </c>
      <c r="K2759">
        <v>1</v>
      </c>
      <c r="L2759" s="4">
        <v>1.77</v>
      </c>
      <c r="M2759">
        <f t="shared" si="822"/>
        <v>1.0671548153590174E-4</v>
      </c>
      <c r="O2759" s="4">
        <f t="shared" si="823"/>
        <v>1096.807346997125</v>
      </c>
      <c r="Q2759">
        <v>2972.4486750000001</v>
      </c>
      <c r="S2759" s="4">
        <f t="shared" si="824"/>
        <v>1.4437648664183886E-2</v>
      </c>
      <c r="T2759">
        <v>92</v>
      </c>
      <c r="W2759" s="4">
        <f t="shared" si="825"/>
        <v>22</v>
      </c>
      <c r="X2759">
        <v>22</v>
      </c>
      <c r="Y2759" s="4">
        <v>57</v>
      </c>
      <c r="AB2759" s="4">
        <f t="shared" si="826"/>
        <v>1</v>
      </c>
      <c r="AC2759" s="3">
        <v>1</v>
      </c>
      <c r="AD2759" s="4">
        <f t="shared" si="827"/>
        <v>1.6000249793929888E-2</v>
      </c>
      <c r="AE2759">
        <f t="shared" si="828"/>
        <v>94</v>
      </c>
      <c r="AG2759">
        <v>94</v>
      </c>
      <c r="AH2759" s="4">
        <f t="shared" si="829"/>
        <v>2.46</v>
      </c>
      <c r="AJ2759">
        <v>2.46</v>
      </c>
      <c r="AK2759" s="4">
        <f t="shared" si="830"/>
        <v>1.5510375063287065E-2</v>
      </c>
      <c r="AL2759">
        <f t="shared" si="831"/>
        <v>94</v>
      </c>
      <c r="AN2759">
        <v>94</v>
      </c>
      <c r="AO2759" s="4">
        <f t="shared" si="832"/>
        <v>0.1</v>
      </c>
      <c r="AQ2759">
        <v>0.1</v>
      </c>
      <c r="AR2759" s="4">
        <f t="shared" si="833"/>
        <v>10972.078698625</v>
      </c>
      <c r="AT2759">
        <v>36161.176099999997</v>
      </c>
      <c r="AU2759">
        <v>36161.176099999997</v>
      </c>
      <c r="AV2759" s="4">
        <f t="shared" si="834"/>
        <v>1386542</v>
      </c>
      <c r="AX2759">
        <v>1386542</v>
      </c>
      <c r="AZ2759" s="4">
        <f t="shared" si="835"/>
        <v>5.2</v>
      </c>
      <c r="BB2759">
        <v>5.2</v>
      </c>
      <c r="BC2759" s="4">
        <f t="shared" si="836"/>
        <v>4.9000000000000004</v>
      </c>
      <c r="BE2759">
        <v>4.9000000000000004</v>
      </c>
      <c r="BF2759" s="4">
        <v>0.81299999999999994</v>
      </c>
      <c r="BG2759" s="4">
        <v>12.4</v>
      </c>
      <c r="BH2759" s="4">
        <f t="shared" si="818"/>
        <v>75.099999999999994</v>
      </c>
      <c r="BJ2759">
        <v>75.099999999999994</v>
      </c>
    </row>
    <row r="2760" spans="1:62" x14ac:dyDescent="0.25">
      <c r="A2760" s="4" t="s">
        <v>203</v>
      </c>
      <c r="B2760" s="4">
        <v>2003</v>
      </c>
      <c r="C2760" s="4">
        <v>1</v>
      </c>
      <c r="E2760" s="4">
        <f t="shared" si="819"/>
        <v>2.7781214019674096E-3</v>
      </c>
      <c r="F2760">
        <v>98</v>
      </c>
      <c r="H2760" s="4">
        <f t="shared" si="820"/>
        <v>1.4041262411569241E-2</v>
      </c>
      <c r="I2760">
        <f t="shared" si="821"/>
        <v>1</v>
      </c>
      <c r="K2760">
        <v>1</v>
      </c>
      <c r="L2760" s="4">
        <v>1.74</v>
      </c>
      <c r="M2760">
        <f t="shared" si="822"/>
        <v>1.9535789998306855E-4</v>
      </c>
      <c r="O2760" s="4">
        <f t="shared" si="823"/>
        <v>277.18183320000003</v>
      </c>
      <c r="Q2760">
        <v>277.18183320000003</v>
      </c>
      <c r="S2760" s="4">
        <f t="shared" si="824"/>
        <v>1.4437648664183886E-2</v>
      </c>
      <c r="T2760">
        <v>92</v>
      </c>
      <c r="W2760" s="4">
        <f t="shared" si="825"/>
        <v>42</v>
      </c>
      <c r="X2760">
        <v>42</v>
      </c>
      <c r="Y2760" s="4">
        <v>56.8</v>
      </c>
      <c r="AB2760" s="4">
        <f t="shared" si="826"/>
        <v>1</v>
      </c>
      <c r="AC2760" s="3">
        <v>1</v>
      </c>
      <c r="AD2760" s="4">
        <f t="shared" si="827"/>
        <v>1.59504795610288E-2</v>
      </c>
      <c r="AE2760">
        <f t="shared" si="828"/>
        <v>94</v>
      </c>
      <c r="AG2760">
        <v>94</v>
      </c>
      <c r="AH2760" s="4">
        <f t="shared" si="829"/>
        <v>2.65</v>
      </c>
      <c r="AJ2760">
        <v>2.65</v>
      </c>
      <c r="AK2760" s="4">
        <f t="shared" si="830"/>
        <v>1.5462533558906442E-2</v>
      </c>
      <c r="AL2760">
        <f t="shared" si="831"/>
        <v>94</v>
      </c>
      <c r="AN2760">
        <v>94</v>
      </c>
      <c r="AO2760" s="4">
        <f t="shared" si="832"/>
        <v>0.1</v>
      </c>
      <c r="AQ2760">
        <v>0.1</v>
      </c>
      <c r="AR2760" s="4">
        <f t="shared" si="833"/>
        <v>3323.5231800000001</v>
      </c>
      <c r="AT2760">
        <v>3323.5231800000001</v>
      </c>
      <c r="AU2760">
        <v>3323.5231800000001</v>
      </c>
      <c r="AV2760" s="4">
        <f t="shared" si="834"/>
        <v>1386542</v>
      </c>
      <c r="AX2760">
        <v>1386542</v>
      </c>
      <c r="AZ2760" s="4">
        <f t="shared" si="835"/>
        <v>5.2</v>
      </c>
      <c r="BB2760">
        <v>5.2</v>
      </c>
      <c r="BC2760" s="4">
        <f t="shared" si="836"/>
        <v>5</v>
      </c>
      <c r="BE2760">
        <v>5</v>
      </c>
      <c r="BF2760" s="4">
        <v>0.80800000000000005</v>
      </c>
      <c r="BG2760" s="4">
        <v>12.3</v>
      </c>
      <c r="BH2760" s="4">
        <f t="shared" si="818"/>
        <v>74.900000000000006</v>
      </c>
      <c r="BJ2760">
        <v>74.900000000000006</v>
      </c>
    </row>
    <row r="2761" spans="1:62" x14ac:dyDescent="0.25">
      <c r="A2761" s="4" t="s">
        <v>203</v>
      </c>
      <c r="B2761" s="4">
        <v>2002</v>
      </c>
      <c r="C2761" s="4">
        <v>1</v>
      </c>
      <c r="E2761" s="4">
        <f t="shared" si="819"/>
        <v>1.4927628795075309E-3</v>
      </c>
      <c r="F2761">
        <v>11</v>
      </c>
      <c r="H2761" s="4">
        <f t="shared" si="820"/>
        <v>1.4041262411569241E-2</v>
      </c>
      <c r="I2761">
        <f t="shared" si="821"/>
        <v>1</v>
      </c>
      <c r="K2761">
        <v>1</v>
      </c>
      <c r="L2761" s="4">
        <v>1.72</v>
      </c>
      <c r="M2761">
        <f t="shared" si="822"/>
        <v>1.2950610611989457E-4</v>
      </c>
      <c r="O2761" s="4">
        <f t="shared" si="823"/>
        <v>1096.807346997125</v>
      </c>
      <c r="Q2761">
        <v>2598.8428269999999</v>
      </c>
      <c r="S2761" s="4">
        <f t="shared" si="824"/>
        <v>1.4437648664183886E-2</v>
      </c>
      <c r="T2761">
        <v>92</v>
      </c>
      <c r="W2761" s="4">
        <f t="shared" si="825"/>
        <v>53</v>
      </c>
      <c r="X2761">
        <v>53</v>
      </c>
      <c r="Y2761" s="4">
        <v>56</v>
      </c>
      <c r="AB2761" s="4">
        <f t="shared" si="826"/>
        <v>1</v>
      </c>
      <c r="AC2761" s="3">
        <v>1</v>
      </c>
      <c r="AD2761" s="4">
        <f t="shared" si="827"/>
        <v>1.590050670807179E-2</v>
      </c>
      <c r="AE2761">
        <f t="shared" si="828"/>
        <v>94</v>
      </c>
      <c r="AG2761">
        <v>94</v>
      </c>
      <c r="AH2761" s="4">
        <f t="shared" si="829"/>
        <v>2.72</v>
      </c>
      <c r="AJ2761">
        <v>2.72</v>
      </c>
      <c r="AK2761" s="4">
        <f t="shared" si="830"/>
        <v>1.5414502269729105E-2</v>
      </c>
      <c r="AL2761">
        <f t="shared" si="831"/>
        <v>94</v>
      </c>
      <c r="AN2761">
        <v>94</v>
      </c>
      <c r="AO2761" s="4">
        <f t="shared" si="832"/>
        <v>0.1</v>
      </c>
      <c r="AQ2761">
        <v>0.1</v>
      </c>
      <c r="AR2761" s="4">
        <f t="shared" si="833"/>
        <v>10972.078698625</v>
      </c>
      <c r="AT2761">
        <v>31311.359359999999</v>
      </c>
      <c r="AU2761">
        <v>31311.359359999999</v>
      </c>
      <c r="AV2761" s="4">
        <f t="shared" si="834"/>
        <v>1386542</v>
      </c>
      <c r="AX2761">
        <v>1386542</v>
      </c>
      <c r="AZ2761" s="4">
        <f t="shared" si="835"/>
        <v>5.3</v>
      </c>
      <c r="BB2761">
        <v>5.3</v>
      </c>
      <c r="BC2761" s="4">
        <f t="shared" si="836"/>
        <v>5</v>
      </c>
      <c r="BE2761">
        <v>5</v>
      </c>
      <c r="BF2761" s="4">
        <v>0.80300000000000005</v>
      </c>
      <c r="BG2761" s="4">
        <v>12.1</v>
      </c>
      <c r="BH2761" s="4">
        <f t="shared" si="818"/>
        <v>74.7</v>
      </c>
      <c r="BJ2761">
        <v>74.7</v>
      </c>
    </row>
    <row r="2762" spans="1:62" x14ac:dyDescent="0.25">
      <c r="A2762" s="4" t="s">
        <v>203</v>
      </c>
      <c r="B2762" s="4">
        <v>2001</v>
      </c>
      <c r="C2762" s="4">
        <v>1</v>
      </c>
      <c r="E2762" s="4">
        <f t="shared" si="819"/>
        <v>1.5375706050567797E-3</v>
      </c>
      <c r="F2762">
        <v>14</v>
      </c>
      <c r="H2762" s="4">
        <f t="shared" si="820"/>
        <v>1.4041262411569241E-2</v>
      </c>
      <c r="I2762">
        <f t="shared" si="821"/>
        <v>1</v>
      </c>
      <c r="K2762">
        <v>1</v>
      </c>
      <c r="L2762" s="4">
        <v>1.67</v>
      </c>
      <c r="M2762">
        <f t="shared" si="822"/>
        <v>1.9456995019306132E-4</v>
      </c>
      <c r="O2762" s="4">
        <f t="shared" si="823"/>
        <v>243.75391289999999</v>
      </c>
      <c r="Q2762">
        <v>243.75391289999999</v>
      </c>
      <c r="S2762" s="4">
        <f t="shared" si="824"/>
        <v>1.4437648664183886E-2</v>
      </c>
      <c r="T2762">
        <v>92</v>
      </c>
      <c r="W2762" s="4">
        <f t="shared" si="825"/>
        <v>30</v>
      </c>
      <c r="X2762">
        <v>30</v>
      </c>
      <c r="Y2762" s="4">
        <v>55</v>
      </c>
      <c r="AB2762" s="4">
        <f t="shared" si="826"/>
        <v>1</v>
      </c>
      <c r="AC2762" s="3">
        <v>1</v>
      </c>
      <c r="AD2762" s="4">
        <f t="shared" si="827"/>
        <v>1.5850328264208461E-2</v>
      </c>
      <c r="AE2762">
        <f t="shared" si="828"/>
        <v>94</v>
      </c>
      <c r="AG2762">
        <v>94</v>
      </c>
      <c r="AH2762" s="4">
        <f t="shared" si="829"/>
        <v>2.48</v>
      </c>
      <c r="AJ2762">
        <v>2.48</v>
      </c>
      <c r="AK2762" s="4">
        <f t="shared" si="830"/>
        <v>1.5366278492414237E-2</v>
      </c>
      <c r="AL2762">
        <f t="shared" si="831"/>
        <v>94</v>
      </c>
      <c r="AN2762">
        <v>94</v>
      </c>
      <c r="AO2762" s="4">
        <f t="shared" si="832"/>
        <v>0.1</v>
      </c>
      <c r="AQ2762">
        <v>0.1</v>
      </c>
      <c r="AR2762" s="4">
        <f t="shared" si="833"/>
        <v>3161.5293499999998</v>
      </c>
      <c r="AT2762">
        <v>3161.5293499999998</v>
      </c>
      <c r="AU2762">
        <v>3161.5293499999998</v>
      </c>
      <c r="AV2762" s="4">
        <f t="shared" si="834"/>
        <v>1386542</v>
      </c>
      <c r="AX2762">
        <v>1386542</v>
      </c>
      <c r="AZ2762" s="4">
        <f t="shared" si="835"/>
        <v>5.3</v>
      </c>
      <c r="BB2762">
        <v>5.3</v>
      </c>
      <c r="BC2762" s="4">
        <f t="shared" si="836"/>
        <v>5.0999999999999996</v>
      </c>
      <c r="BE2762">
        <v>5.0999999999999996</v>
      </c>
      <c r="BF2762" s="4">
        <v>0.79800000000000004</v>
      </c>
      <c r="BG2762" s="4">
        <v>12</v>
      </c>
      <c r="BH2762" s="4">
        <f t="shared" si="818"/>
        <v>74.5</v>
      </c>
      <c r="BJ2762">
        <v>74.5</v>
      </c>
    </row>
    <row r="2763" spans="1:62" x14ac:dyDescent="0.25">
      <c r="A2763" s="4" t="s">
        <v>203</v>
      </c>
      <c r="B2763" s="4">
        <v>2000</v>
      </c>
      <c r="C2763" s="4">
        <v>1</v>
      </c>
      <c r="E2763" s="4">
        <f t="shared" si="819"/>
        <v>1.5828009310702893E-3</v>
      </c>
      <c r="F2763">
        <v>17</v>
      </c>
      <c r="H2763" s="4">
        <f t="shared" si="820"/>
        <v>1.4041262411569241E-2</v>
      </c>
      <c r="I2763">
        <f t="shared" si="821"/>
        <v>1</v>
      </c>
      <c r="K2763">
        <v>1</v>
      </c>
      <c r="L2763" s="4">
        <v>1.64</v>
      </c>
      <c r="M2763">
        <f t="shared" si="822"/>
        <v>1.9502899483607192E-4</v>
      </c>
      <c r="O2763" s="4">
        <f t="shared" si="823"/>
        <v>262.95895780000001</v>
      </c>
      <c r="Q2763">
        <v>262.95895780000001</v>
      </c>
      <c r="S2763" s="4">
        <f t="shared" si="824"/>
        <v>1.4437648664183886E-2</v>
      </c>
      <c r="T2763">
        <v>92</v>
      </c>
      <c r="W2763" s="4">
        <f t="shared" si="825"/>
        <v>69</v>
      </c>
      <c r="X2763">
        <v>69</v>
      </c>
      <c r="Y2763" s="4">
        <v>54.1</v>
      </c>
      <c r="AB2763" s="4">
        <f t="shared" si="826"/>
        <v>1</v>
      </c>
      <c r="AC2763" s="3">
        <v>1</v>
      </c>
      <c r="AD2763" s="4">
        <f t="shared" si="827"/>
        <v>1.5799941181689457E-2</v>
      </c>
      <c r="AE2763">
        <f t="shared" si="828"/>
        <v>94</v>
      </c>
      <c r="AG2763">
        <v>94</v>
      </c>
      <c r="AH2763" s="4">
        <f t="shared" si="829"/>
        <v>2.38</v>
      </c>
      <c r="AJ2763">
        <v>2.38</v>
      </c>
      <c r="AK2763" s="4">
        <f t="shared" si="830"/>
        <v>1.5317859455195039E-2</v>
      </c>
      <c r="AL2763">
        <f t="shared" si="831"/>
        <v>94</v>
      </c>
      <c r="AN2763">
        <v>94</v>
      </c>
      <c r="AO2763" s="4">
        <f t="shared" si="832"/>
        <v>0.1</v>
      </c>
      <c r="AQ2763">
        <v>0.1</v>
      </c>
      <c r="AR2763" s="4">
        <f t="shared" si="833"/>
        <v>3371.2686899999999</v>
      </c>
      <c r="AT2763">
        <v>3371.2686899999999</v>
      </c>
      <c r="AU2763">
        <v>3371.2686899999999</v>
      </c>
      <c r="AV2763" s="4">
        <f t="shared" si="834"/>
        <v>1386542</v>
      </c>
      <c r="AX2763">
        <v>1386542</v>
      </c>
      <c r="AZ2763" s="4">
        <f t="shared" si="835"/>
        <v>5.4</v>
      </c>
      <c r="BB2763">
        <v>5.4</v>
      </c>
      <c r="BC2763" s="4">
        <f t="shared" si="836"/>
        <v>5.0999999999999996</v>
      </c>
      <c r="BE2763">
        <v>5.0999999999999996</v>
      </c>
      <c r="BF2763" s="4">
        <v>0.79100000000000004</v>
      </c>
      <c r="BG2763" s="4">
        <v>11.8</v>
      </c>
      <c r="BH2763" s="4">
        <f t="shared" si="818"/>
        <v>74.2</v>
      </c>
      <c r="BJ2763">
        <v>74.2</v>
      </c>
    </row>
    <row r="2764" spans="1:62" x14ac:dyDescent="0.25">
      <c r="A2764" s="4" t="s">
        <v>204</v>
      </c>
      <c r="B2764" s="4">
        <v>2015</v>
      </c>
      <c r="C2764" s="4">
        <v>0</v>
      </c>
      <c r="E2764" s="4">
        <f t="shared" si="819"/>
        <v>2.3849187575535691E-3</v>
      </c>
      <c r="F2764">
        <v>69</v>
      </c>
      <c r="H2764" s="4">
        <f t="shared" si="820"/>
        <v>1.4845116203364152E-2</v>
      </c>
      <c r="I2764">
        <f t="shared" si="821"/>
        <v>3</v>
      </c>
      <c r="K2764">
        <v>3</v>
      </c>
      <c r="L2764" s="4">
        <v>10.66</v>
      </c>
      <c r="M2764">
        <f t="shared" si="822"/>
        <v>1.8731145170040577E-4</v>
      </c>
      <c r="O2764" s="4">
        <f t="shared" si="823"/>
        <v>0</v>
      </c>
      <c r="Q2764">
        <v>0</v>
      </c>
      <c r="S2764" s="4">
        <f t="shared" si="824"/>
        <v>8.675140700055771E-5</v>
      </c>
      <c r="W2764" s="4">
        <f t="shared" si="825"/>
        <v>91</v>
      </c>
      <c r="X2764">
        <v>91</v>
      </c>
      <c r="Y2764" s="4">
        <v>66.599999999999994</v>
      </c>
      <c r="AB2764" s="4">
        <f t="shared" si="826"/>
        <v>4</v>
      </c>
      <c r="AC2764" s="3">
        <v>4</v>
      </c>
      <c r="AD2764" s="4">
        <f t="shared" si="827"/>
        <v>1.4811522079837216E-2</v>
      </c>
      <c r="AE2764">
        <f t="shared" si="828"/>
        <v>96</v>
      </c>
      <c r="AG2764">
        <v>96</v>
      </c>
      <c r="AH2764" s="4" t="e">
        <f t="shared" si="829"/>
        <v>#VALUE!</v>
      </c>
      <c r="AK2764" s="4">
        <f t="shared" si="830"/>
        <v>1.4411468860220419E-2</v>
      </c>
      <c r="AL2764">
        <f t="shared" si="831"/>
        <v>96</v>
      </c>
      <c r="AN2764">
        <v>96</v>
      </c>
      <c r="AO2764" s="4">
        <f t="shared" si="832"/>
        <v>0.1</v>
      </c>
      <c r="AQ2764">
        <v>0.1</v>
      </c>
      <c r="AR2764" s="4">
        <f t="shared" si="833"/>
        <v>1766.9475950000001</v>
      </c>
      <c r="AT2764">
        <v>1766.9475950000001</v>
      </c>
      <c r="AV2764" s="4">
        <f t="shared" si="834"/>
        <v>1386542</v>
      </c>
      <c r="AX2764">
        <v>1386542</v>
      </c>
      <c r="AZ2764" s="4">
        <f t="shared" si="835"/>
        <v>0.8</v>
      </c>
      <c r="BB2764">
        <v>0.8</v>
      </c>
      <c r="BC2764" s="4">
        <f t="shared" si="836"/>
        <v>0.6</v>
      </c>
      <c r="BE2764">
        <v>0.6</v>
      </c>
      <c r="BH2764" s="4">
        <f t="shared" si="818"/>
        <v>81.2</v>
      </c>
      <c r="BJ2764">
        <v>81.2</v>
      </c>
    </row>
    <row r="2765" spans="1:62" x14ac:dyDescent="0.25">
      <c r="A2765" s="4" t="s">
        <v>204</v>
      </c>
      <c r="B2765" s="4">
        <v>2014</v>
      </c>
      <c r="C2765" s="4">
        <v>0</v>
      </c>
      <c r="E2765" s="4">
        <f t="shared" si="819"/>
        <v>2.4143681556793831E-3</v>
      </c>
      <c r="F2765">
        <v>71</v>
      </c>
      <c r="H2765" s="4">
        <f t="shared" si="820"/>
        <v>1.4845116203364152E-2</v>
      </c>
      <c r="I2765">
        <f t="shared" si="821"/>
        <v>3</v>
      </c>
      <c r="K2765">
        <v>3</v>
      </c>
      <c r="L2765" s="4">
        <v>10.37</v>
      </c>
      <c r="M2765">
        <f t="shared" si="822"/>
        <v>1.8731145170040577E-4</v>
      </c>
      <c r="O2765" s="4">
        <f t="shared" si="823"/>
        <v>0</v>
      </c>
      <c r="Q2765">
        <v>0</v>
      </c>
      <c r="S2765" s="4">
        <f t="shared" si="824"/>
        <v>8.675140700055771E-5</v>
      </c>
      <c r="W2765" s="4">
        <f t="shared" si="825"/>
        <v>133</v>
      </c>
      <c r="X2765">
        <v>133</v>
      </c>
      <c r="Y2765" s="4">
        <v>66</v>
      </c>
      <c r="AB2765" s="4">
        <f t="shared" si="826"/>
        <v>4</v>
      </c>
      <c r="AC2765" s="3">
        <v>4</v>
      </c>
      <c r="AD2765" s="4">
        <f t="shared" si="827"/>
        <v>1.5237918933273274E-2</v>
      </c>
      <c r="AE2765">
        <f t="shared" si="828"/>
        <v>95</v>
      </c>
      <c r="AG2765">
        <v>95</v>
      </c>
      <c r="AH2765" s="4">
        <f t="shared" si="829"/>
        <v>9.1199999999999992</v>
      </c>
      <c r="AJ2765">
        <v>9.1199999999999992</v>
      </c>
      <c r="AK2765" s="4">
        <f t="shared" si="830"/>
        <v>1.4799367356244698E-2</v>
      </c>
      <c r="AL2765">
        <f t="shared" si="831"/>
        <v>95</v>
      </c>
      <c r="AN2765">
        <v>95</v>
      </c>
      <c r="AO2765" s="4">
        <f t="shared" si="832"/>
        <v>0.1</v>
      </c>
      <c r="AQ2765">
        <v>0.1</v>
      </c>
      <c r="AR2765" s="4">
        <f t="shared" si="833"/>
        <v>1766.9475950000001</v>
      </c>
      <c r="AT2765">
        <v>1766.9475950000001</v>
      </c>
      <c r="AV2765" s="4">
        <f t="shared" si="834"/>
        <v>1386542</v>
      </c>
      <c r="AX2765">
        <v>1386542</v>
      </c>
      <c r="AZ2765" s="4">
        <f t="shared" si="835"/>
        <v>0.8</v>
      </c>
      <c r="BB2765">
        <v>0.8</v>
      </c>
      <c r="BC2765" s="4">
        <f t="shared" si="836"/>
        <v>0.5</v>
      </c>
      <c r="BE2765">
        <v>0.5</v>
      </c>
      <c r="BH2765" s="4">
        <f t="shared" si="818"/>
        <v>81</v>
      </c>
      <c r="BJ2765">
        <v>81</v>
      </c>
    </row>
    <row r="2766" spans="1:62" x14ac:dyDescent="0.25">
      <c r="A2766" s="4" t="s">
        <v>204</v>
      </c>
      <c r="B2766" s="4">
        <v>2013</v>
      </c>
      <c r="C2766" s="4">
        <v>0</v>
      </c>
      <c r="E2766" s="4">
        <f t="shared" si="819"/>
        <v>2.4289930841743658E-3</v>
      </c>
      <c r="F2766">
        <v>72</v>
      </c>
      <c r="H2766" s="4">
        <f t="shared" si="820"/>
        <v>1.4845116203364152E-2</v>
      </c>
      <c r="I2766">
        <f t="shared" si="821"/>
        <v>3</v>
      </c>
      <c r="K2766">
        <v>3</v>
      </c>
      <c r="L2766" s="4">
        <v>10.32</v>
      </c>
      <c r="M2766">
        <f t="shared" si="822"/>
        <v>1.8731145170040577E-4</v>
      </c>
      <c r="O2766" s="4">
        <f t="shared" si="823"/>
        <v>0</v>
      </c>
      <c r="Q2766">
        <v>0</v>
      </c>
      <c r="S2766" s="4">
        <f t="shared" si="824"/>
        <v>8.675140700055771E-5</v>
      </c>
      <c r="W2766" s="4">
        <f t="shared" si="825"/>
        <v>900.625</v>
      </c>
      <c r="X2766">
        <v>1919</v>
      </c>
      <c r="Y2766" s="4">
        <v>65.400000000000006</v>
      </c>
      <c r="AB2766" s="4">
        <f t="shared" si="826"/>
        <v>4</v>
      </c>
      <c r="AC2766" s="3">
        <v>4</v>
      </c>
      <c r="AD2766" s="4">
        <f t="shared" si="827"/>
        <v>1.5186312519504946E-2</v>
      </c>
      <c r="AE2766">
        <f t="shared" si="828"/>
        <v>95</v>
      </c>
      <c r="AG2766">
        <v>95</v>
      </c>
      <c r="AH2766" s="4">
        <f t="shared" si="829"/>
        <v>9.34</v>
      </c>
      <c r="AJ2766">
        <v>9.34</v>
      </c>
      <c r="AK2766" s="4">
        <f t="shared" si="830"/>
        <v>1.4749886211894632E-2</v>
      </c>
      <c r="AL2766">
        <f t="shared" si="831"/>
        <v>95</v>
      </c>
      <c r="AN2766">
        <v>95</v>
      </c>
      <c r="AO2766" s="4">
        <f t="shared" si="832"/>
        <v>0.1</v>
      </c>
      <c r="AQ2766">
        <v>0.1</v>
      </c>
      <c r="AR2766" s="4">
        <f t="shared" si="833"/>
        <v>1766.9475950000001</v>
      </c>
      <c r="AT2766">
        <v>1766.9475950000001</v>
      </c>
      <c r="AV2766" s="4">
        <f t="shared" si="834"/>
        <v>1386542</v>
      </c>
      <c r="AX2766">
        <v>1386542</v>
      </c>
      <c r="AZ2766" s="4">
        <f t="shared" si="835"/>
        <v>0.8</v>
      </c>
      <c r="BB2766">
        <v>0.8</v>
      </c>
      <c r="BC2766" s="4">
        <f t="shared" si="836"/>
        <v>0.5</v>
      </c>
      <c r="BE2766">
        <v>0.5</v>
      </c>
      <c r="BH2766" s="4">
        <f t="shared" si="818"/>
        <v>87</v>
      </c>
      <c r="BJ2766">
        <v>87</v>
      </c>
    </row>
    <row r="2767" spans="1:62" x14ac:dyDescent="0.25">
      <c r="A2767" s="4" t="s">
        <v>204</v>
      </c>
      <c r="B2767" s="4">
        <v>2012</v>
      </c>
      <c r="C2767" s="4">
        <v>0</v>
      </c>
      <c r="E2767" s="4">
        <f t="shared" si="819"/>
        <v>2.4289930841743658E-3</v>
      </c>
      <c r="F2767">
        <v>72</v>
      </c>
      <c r="H2767" s="4">
        <f t="shared" si="820"/>
        <v>1.4845116203364152E-2</v>
      </c>
      <c r="I2767">
        <f t="shared" si="821"/>
        <v>3</v>
      </c>
      <c r="K2767">
        <v>3</v>
      </c>
      <c r="L2767" s="4">
        <v>10.42</v>
      </c>
      <c r="M2767">
        <f t="shared" si="822"/>
        <v>1.8731145170040577E-4</v>
      </c>
      <c r="O2767" s="4">
        <f t="shared" si="823"/>
        <v>0</v>
      </c>
      <c r="Q2767">
        <v>0</v>
      </c>
      <c r="S2767" s="4">
        <f t="shared" si="824"/>
        <v>8.675140700055771E-5</v>
      </c>
      <c r="W2767" s="4">
        <f t="shared" si="825"/>
        <v>900.625</v>
      </c>
      <c r="X2767">
        <v>2092</v>
      </c>
      <c r="Y2767" s="4">
        <v>64.8</v>
      </c>
      <c r="AB2767" s="4">
        <f t="shared" si="826"/>
        <v>4</v>
      </c>
      <c r="AC2767" s="3">
        <v>4</v>
      </c>
      <c r="AD2767" s="4">
        <f t="shared" si="827"/>
        <v>1.5134454328053645E-2</v>
      </c>
      <c r="AE2767">
        <f t="shared" si="828"/>
        <v>95</v>
      </c>
      <c r="AG2767">
        <v>95</v>
      </c>
      <c r="AH2767" s="4">
        <f t="shared" si="829"/>
        <v>9.41</v>
      </c>
      <c r="AJ2767">
        <v>9.41</v>
      </c>
      <c r="AK2767" s="4">
        <f t="shared" si="830"/>
        <v>1.4700172022533164E-2</v>
      </c>
      <c r="AL2767">
        <f t="shared" si="831"/>
        <v>95</v>
      </c>
      <c r="AN2767">
        <v>95</v>
      </c>
      <c r="AO2767" s="4">
        <f t="shared" si="832"/>
        <v>0.1</v>
      </c>
      <c r="AQ2767">
        <v>0.1</v>
      </c>
      <c r="AR2767" s="4">
        <f t="shared" si="833"/>
        <v>1766.9475950000001</v>
      </c>
      <c r="AT2767">
        <v>1766.9475950000001</v>
      </c>
      <c r="AV2767" s="4">
        <f t="shared" si="834"/>
        <v>1386542</v>
      </c>
      <c r="AX2767">
        <v>1386542</v>
      </c>
      <c r="AZ2767" s="4">
        <f t="shared" si="835"/>
        <v>0.8</v>
      </c>
      <c r="BB2767">
        <v>0.8</v>
      </c>
      <c r="BC2767" s="4">
        <f t="shared" si="836"/>
        <v>0.5</v>
      </c>
      <c r="BE2767">
        <v>0.5</v>
      </c>
      <c r="BH2767" s="4">
        <f t="shared" si="818"/>
        <v>86</v>
      </c>
      <c r="BJ2767">
        <v>86</v>
      </c>
    </row>
    <row r="2768" spans="1:62" x14ac:dyDescent="0.25">
      <c r="A2768" s="4" t="s">
        <v>204</v>
      </c>
      <c r="B2768" s="4">
        <v>2011</v>
      </c>
      <c r="C2768" s="4">
        <v>0</v>
      </c>
      <c r="E2768" s="4">
        <f t="shared" si="819"/>
        <v>2.458031867580228E-3</v>
      </c>
      <c r="F2768">
        <v>74</v>
      </c>
      <c r="H2768" s="4">
        <f t="shared" si="820"/>
        <v>1.4845116203364152E-2</v>
      </c>
      <c r="I2768">
        <f t="shared" si="821"/>
        <v>3</v>
      </c>
      <c r="K2768">
        <v>3</v>
      </c>
      <c r="L2768" s="4">
        <v>10.68</v>
      </c>
      <c r="M2768">
        <f t="shared" si="822"/>
        <v>1.8731145170040577E-4</v>
      </c>
      <c r="O2768" s="4">
        <f t="shared" si="823"/>
        <v>0</v>
      </c>
      <c r="Q2768">
        <v>0</v>
      </c>
      <c r="S2768" s="4">
        <f t="shared" si="824"/>
        <v>8.675140700055771E-5</v>
      </c>
      <c r="W2768" s="4">
        <f t="shared" si="825"/>
        <v>900.625</v>
      </c>
      <c r="X2768">
        <v>1112</v>
      </c>
      <c r="Y2768" s="4">
        <v>64.2</v>
      </c>
      <c r="AB2768" s="4">
        <f t="shared" si="826"/>
        <v>4</v>
      </c>
      <c r="AC2768" s="3">
        <v>4</v>
      </c>
      <c r="AD2768" s="4">
        <f t="shared" si="827"/>
        <v>1.5082339938350491E-2</v>
      </c>
      <c r="AE2768">
        <f t="shared" si="828"/>
        <v>95</v>
      </c>
      <c r="AG2768">
        <v>95</v>
      </c>
      <c r="AH2768" s="4">
        <f t="shared" si="829"/>
        <v>9.34</v>
      </c>
      <c r="AJ2768">
        <v>9.34</v>
      </c>
      <c r="AK2768" s="4">
        <f t="shared" si="830"/>
        <v>1.4650220827083496E-2</v>
      </c>
      <c r="AL2768">
        <f t="shared" si="831"/>
        <v>95</v>
      </c>
      <c r="AN2768">
        <v>95</v>
      </c>
      <c r="AO2768" s="4">
        <f t="shared" si="832"/>
        <v>0.1</v>
      </c>
      <c r="AQ2768">
        <v>0.1</v>
      </c>
      <c r="AR2768" s="4">
        <f t="shared" si="833"/>
        <v>1766.9475950000001</v>
      </c>
      <c r="AT2768">
        <v>1766.9475950000001</v>
      </c>
      <c r="AV2768" s="4">
        <f t="shared" si="834"/>
        <v>1386542</v>
      </c>
      <c r="AX2768">
        <v>1386542</v>
      </c>
      <c r="AZ2768" s="4">
        <f t="shared" si="835"/>
        <v>0.8</v>
      </c>
      <c r="BB2768">
        <v>0.8</v>
      </c>
      <c r="BC2768" s="4">
        <f t="shared" si="836"/>
        <v>0.5</v>
      </c>
      <c r="BE2768">
        <v>0.5</v>
      </c>
      <c r="BH2768" s="4">
        <f t="shared" si="818"/>
        <v>86</v>
      </c>
      <c r="BJ2768">
        <v>86</v>
      </c>
    </row>
    <row r="2769" spans="1:62" x14ac:dyDescent="0.25">
      <c r="A2769" s="4" t="s">
        <v>204</v>
      </c>
      <c r="B2769" s="4">
        <v>2010</v>
      </c>
      <c r="C2769" s="4">
        <v>0</v>
      </c>
      <c r="E2769" s="4">
        <f t="shared" si="819"/>
        <v>2.5010277618759003E-3</v>
      </c>
      <c r="F2769">
        <v>77</v>
      </c>
      <c r="H2769" s="4">
        <f t="shared" si="820"/>
        <v>1.4845116203364152E-2</v>
      </c>
      <c r="I2769">
        <f t="shared" si="821"/>
        <v>3</v>
      </c>
      <c r="K2769">
        <v>3</v>
      </c>
      <c r="L2769" s="4">
        <v>10.88</v>
      </c>
      <c r="M2769">
        <f t="shared" si="822"/>
        <v>1.8731145170040577E-4</v>
      </c>
      <c r="O2769" s="4">
        <f t="shared" si="823"/>
        <v>0</v>
      </c>
      <c r="Q2769">
        <v>0</v>
      </c>
      <c r="S2769" s="4">
        <f t="shared" si="824"/>
        <v>8.675140700055771E-5</v>
      </c>
      <c r="W2769" s="4">
        <f t="shared" si="825"/>
        <v>443</v>
      </c>
      <c r="X2769">
        <v>443</v>
      </c>
      <c r="Y2769" s="4">
        <v>63.6</v>
      </c>
      <c r="AB2769" s="4">
        <f t="shared" si="826"/>
        <v>4</v>
      </c>
      <c r="AC2769" s="3">
        <v>4</v>
      </c>
      <c r="AD2769" s="4">
        <f t="shared" si="827"/>
        <v>1.5487692274195348E-2</v>
      </c>
      <c r="AE2769">
        <f t="shared" si="828"/>
        <v>94</v>
      </c>
      <c r="AG2769">
        <v>94</v>
      </c>
      <c r="AH2769" s="4">
        <f t="shared" si="829"/>
        <v>9.51</v>
      </c>
      <c r="AJ2769">
        <v>9.51</v>
      </c>
      <c r="AK2769" s="4">
        <f t="shared" si="830"/>
        <v>1.501840302823102E-2</v>
      </c>
      <c r="AL2769">
        <f t="shared" si="831"/>
        <v>94</v>
      </c>
      <c r="AN2769">
        <v>94</v>
      </c>
      <c r="AO2769" s="4">
        <f t="shared" si="832"/>
        <v>0.1</v>
      </c>
      <c r="AQ2769">
        <v>0.1</v>
      </c>
      <c r="AR2769" s="4">
        <f t="shared" si="833"/>
        <v>1766.9475950000001</v>
      </c>
      <c r="AT2769">
        <v>1766.9475950000001</v>
      </c>
      <c r="AV2769" s="4">
        <f t="shared" si="834"/>
        <v>1386542</v>
      </c>
      <c r="AX2769">
        <v>1386542</v>
      </c>
      <c r="AZ2769" s="4">
        <f t="shared" si="835"/>
        <v>0.8</v>
      </c>
      <c r="BB2769">
        <v>0.8</v>
      </c>
      <c r="BC2769" s="4">
        <f t="shared" si="836"/>
        <v>0.5</v>
      </c>
      <c r="BE2769">
        <v>0.5</v>
      </c>
      <c r="BH2769" s="4">
        <f t="shared" si="818"/>
        <v>82</v>
      </c>
      <c r="BJ2769">
        <v>82</v>
      </c>
    </row>
    <row r="2770" spans="1:62" x14ac:dyDescent="0.25">
      <c r="A2770" s="4" t="s">
        <v>204</v>
      </c>
      <c r="B2770" s="4">
        <v>2009</v>
      </c>
      <c r="C2770" s="4">
        <v>0</v>
      </c>
      <c r="E2770" s="4">
        <f t="shared" si="819"/>
        <v>2.5152005669432623E-3</v>
      </c>
      <c r="F2770">
        <v>78</v>
      </c>
      <c r="H2770" s="4">
        <f t="shared" si="820"/>
        <v>1.5219517169984854E-2</v>
      </c>
      <c r="I2770">
        <f t="shared" si="821"/>
        <v>4</v>
      </c>
      <c r="K2770">
        <v>4</v>
      </c>
      <c r="L2770" s="4">
        <v>10.79</v>
      </c>
      <c r="M2770">
        <f t="shared" si="822"/>
        <v>1.8731145170040577E-4</v>
      </c>
      <c r="O2770" s="4">
        <f t="shared" si="823"/>
        <v>0</v>
      </c>
      <c r="Q2770">
        <v>0</v>
      </c>
      <c r="S2770" s="4">
        <f t="shared" si="824"/>
        <v>8.675140700055771E-5</v>
      </c>
      <c r="W2770" s="4">
        <f t="shared" si="825"/>
        <v>900.625</v>
      </c>
      <c r="X2770">
        <v>1212</v>
      </c>
      <c r="Y2770" s="4">
        <v>63.1</v>
      </c>
      <c r="AB2770" s="4">
        <f t="shared" si="826"/>
        <v>4</v>
      </c>
      <c r="AC2770" s="3">
        <v>4</v>
      </c>
      <c r="AD2770" s="4">
        <f t="shared" si="827"/>
        <v>1.5871847177898211E-2</v>
      </c>
      <c r="AE2770">
        <f t="shared" si="828"/>
        <v>93</v>
      </c>
      <c r="AG2770">
        <v>93</v>
      </c>
      <c r="AH2770" s="4">
        <f t="shared" si="829"/>
        <v>9.81</v>
      </c>
      <c r="AJ2770">
        <v>9.81</v>
      </c>
      <c r="AK2770" s="4">
        <f t="shared" si="830"/>
        <v>1.5366981834848395E-2</v>
      </c>
      <c r="AL2770">
        <f t="shared" si="831"/>
        <v>93</v>
      </c>
      <c r="AN2770">
        <v>93</v>
      </c>
      <c r="AO2770" s="4">
        <f t="shared" si="832"/>
        <v>0.1</v>
      </c>
      <c r="AQ2770">
        <v>0.1</v>
      </c>
      <c r="AR2770" s="4">
        <f t="shared" si="833"/>
        <v>1766.9475950000001</v>
      </c>
      <c r="AT2770">
        <v>1766.9475950000001</v>
      </c>
      <c r="AV2770" s="4">
        <f t="shared" si="834"/>
        <v>1386542</v>
      </c>
      <c r="AX2770">
        <v>1386542</v>
      </c>
      <c r="AZ2770" s="4">
        <f t="shared" si="835"/>
        <v>0.8</v>
      </c>
      <c r="BB2770">
        <v>0.8</v>
      </c>
      <c r="BC2770" s="4">
        <f t="shared" si="836"/>
        <v>0.5</v>
      </c>
      <c r="BE2770">
        <v>0.5</v>
      </c>
      <c r="BH2770" s="4">
        <f t="shared" si="818"/>
        <v>81</v>
      </c>
      <c r="BJ2770">
        <v>81</v>
      </c>
    </row>
    <row r="2771" spans="1:62" x14ac:dyDescent="0.25">
      <c r="A2771" s="4" t="s">
        <v>204</v>
      </c>
      <c r="B2771" s="4">
        <v>2008</v>
      </c>
      <c r="C2771" s="4">
        <v>0</v>
      </c>
      <c r="E2771" s="4">
        <f t="shared" si="819"/>
        <v>1.4484168715106383E-3</v>
      </c>
      <c r="F2771">
        <v>8</v>
      </c>
      <c r="H2771" s="4">
        <f t="shared" si="820"/>
        <v>1.5219517169984854E-2</v>
      </c>
      <c r="I2771">
        <f t="shared" si="821"/>
        <v>4</v>
      </c>
      <c r="K2771">
        <v>4</v>
      </c>
      <c r="L2771" s="4">
        <v>11.47</v>
      </c>
      <c r="M2771">
        <f t="shared" si="822"/>
        <v>1.8731145170040577E-4</v>
      </c>
      <c r="O2771" s="4">
        <f t="shared" si="823"/>
        <v>0</v>
      </c>
      <c r="Q2771">
        <v>0</v>
      </c>
      <c r="S2771" s="4">
        <f t="shared" si="824"/>
        <v>8.675140700055771E-5</v>
      </c>
      <c r="W2771" s="4">
        <f t="shared" si="825"/>
        <v>900.625</v>
      </c>
      <c r="X2771">
        <v>1445</v>
      </c>
      <c r="Y2771" s="4">
        <v>62.5</v>
      </c>
      <c r="AB2771" s="4">
        <f t="shared" si="826"/>
        <v>4</v>
      </c>
      <c r="AC2771" s="3">
        <v>4</v>
      </c>
      <c r="AD2771" s="4">
        <f t="shared" si="827"/>
        <v>1.6232235700022881E-2</v>
      </c>
      <c r="AE2771">
        <f t="shared" si="828"/>
        <v>92</v>
      </c>
      <c r="AG2771">
        <v>92</v>
      </c>
      <c r="AH2771" s="4">
        <f t="shared" si="829"/>
        <v>8.85</v>
      </c>
      <c r="AJ2771">
        <v>8.85</v>
      </c>
      <c r="AK2771" s="4">
        <f t="shared" si="830"/>
        <v>1.5693781393218271E-2</v>
      </c>
      <c r="AL2771">
        <f t="shared" si="831"/>
        <v>92</v>
      </c>
      <c r="AN2771">
        <v>92</v>
      </c>
      <c r="AO2771" s="4">
        <f t="shared" si="832"/>
        <v>0.1</v>
      </c>
      <c r="AQ2771">
        <v>0.1</v>
      </c>
      <c r="AR2771" s="4">
        <f t="shared" si="833"/>
        <v>1766.9475950000001</v>
      </c>
      <c r="AT2771">
        <v>1766.9475950000001</v>
      </c>
      <c r="AV2771" s="4">
        <f t="shared" si="834"/>
        <v>1386542</v>
      </c>
      <c r="AX2771">
        <v>1386542</v>
      </c>
      <c r="AZ2771" s="4">
        <f t="shared" si="835"/>
        <v>0.8</v>
      </c>
      <c r="BB2771">
        <v>0.8</v>
      </c>
      <c r="BC2771" s="4">
        <f t="shared" si="836"/>
        <v>0.5</v>
      </c>
      <c r="BE2771">
        <v>0.5</v>
      </c>
      <c r="BH2771" s="4">
        <f t="shared" si="818"/>
        <v>79.599999999999994</v>
      </c>
      <c r="BJ2771">
        <v>79.599999999999994</v>
      </c>
    </row>
    <row r="2772" spans="1:62" x14ac:dyDescent="0.25">
      <c r="A2772" s="4" t="s">
        <v>204</v>
      </c>
      <c r="B2772" s="4">
        <v>2007</v>
      </c>
      <c r="C2772" s="4">
        <v>0</v>
      </c>
      <c r="E2772" s="4">
        <f t="shared" si="819"/>
        <v>1.4484168715106383E-3</v>
      </c>
      <c r="F2772">
        <v>8</v>
      </c>
      <c r="H2772" s="4">
        <f t="shared" si="820"/>
        <v>1.5219517169984854E-2</v>
      </c>
      <c r="I2772">
        <f t="shared" si="821"/>
        <v>4</v>
      </c>
      <c r="K2772">
        <v>4</v>
      </c>
      <c r="L2772" s="4">
        <v>11.84</v>
      </c>
      <c r="M2772">
        <f t="shared" si="822"/>
        <v>1.8731145170040577E-4</v>
      </c>
      <c r="O2772" s="4">
        <f t="shared" si="823"/>
        <v>0</v>
      </c>
      <c r="Q2772">
        <v>0</v>
      </c>
      <c r="S2772" s="4">
        <f t="shared" si="824"/>
        <v>8.675140700055771E-5</v>
      </c>
      <c r="W2772" s="4">
        <f t="shared" si="825"/>
        <v>900.625</v>
      </c>
      <c r="X2772">
        <v>1022</v>
      </c>
      <c r="Y2772" s="4">
        <v>61.9</v>
      </c>
      <c r="AB2772" s="4">
        <f t="shared" si="826"/>
        <v>4</v>
      </c>
      <c r="AC2772" s="3">
        <v>4</v>
      </c>
      <c r="AD2772" s="4">
        <f t="shared" si="827"/>
        <v>1.6180260199743304E-2</v>
      </c>
      <c r="AE2772">
        <f t="shared" si="828"/>
        <v>92</v>
      </c>
      <c r="AG2772">
        <v>92</v>
      </c>
      <c r="AH2772" s="4">
        <f t="shared" si="829"/>
        <v>8.42</v>
      </c>
      <c r="AJ2772">
        <v>8.42</v>
      </c>
      <c r="AK2772" s="4">
        <f t="shared" si="830"/>
        <v>1.5643774337349085E-2</v>
      </c>
      <c r="AL2772">
        <f t="shared" si="831"/>
        <v>92</v>
      </c>
      <c r="AN2772">
        <v>92</v>
      </c>
      <c r="AO2772" s="4">
        <f t="shared" si="832"/>
        <v>0.1</v>
      </c>
      <c r="AQ2772">
        <v>0.1</v>
      </c>
      <c r="AR2772" s="4">
        <f t="shared" si="833"/>
        <v>1766.9475950000001</v>
      </c>
      <c r="AT2772">
        <v>1766.9475950000001</v>
      </c>
      <c r="AV2772" s="4">
        <f t="shared" si="834"/>
        <v>1386542</v>
      </c>
      <c r="AX2772">
        <v>1386542</v>
      </c>
      <c r="AZ2772" s="4">
        <f t="shared" si="835"/>
        <v>0.7</v>
      </c>
      <c r="BB2772">
        <v>0.7</v>
      </c>
      <c r="BC2772" s="4">
        <f t="shared" si="836"/>
        <v>0.5</v>
      </c>
      <c r="BE2772">
        <v>0.5</v>
      </c>
      <c r="BH2772" s="4">
        <f t="shared" si="818"/>
        <v>79.5</v>
      </c>
      <c r="BJ2772">
        <v>79.5</v>
      </c>
    </row>
    <row r="2773" spans="1:62" x14ac:dyDescent="0.25">
      <c r="A2773" s="4" t="s">
        <v>204</v>
      </c>
      <c r="B2773" s="4">
        <v>2006</v>
      </c>
      <c r="C2773" s="4">
        <v>0</v>
      </c>
      <c r="E2773" s="4">
        <f t="shared" si="819"/>
        <v>2.5710346965904718E-3</v>
      </c>
      <c r="F2773">
        <v>82</v>
      </c>
      <c r="H2773" s="4">
        <f t="shared" si="820"/>
        <v>1.5219517169984854E-2</v>
      </c>
      <c r="I2773">
        <f t="shared" si="821"/>
        <v>4</v>
      </c>
      <c r="K2773">
        <v>4</v>
      </c>
      <c r="L2773" s="4">
        <v>11.61</v>
      </c>
      <c r="M2773">
        <f t="shared" si="822"/>
        <v>1.8731145170040577E-4</v>
      </c>
      <c r="O2773" s="4">
        <f t="shared" si="823"/>
        <v>0</v>
      </c>
      <c r="Q2773">
        <v>0</v>
      </c>
      <c r="S2773" s="4">
        <f t="shared" si="824"/>
        <v>8.675140700055771E-5</v>
      </c>
      <c r="W2773" s="4">
        <f t="shared" si="825"/>
        <v>764</v>
      </c>
      <c r="X2773">
        <v>764</v>
      </c>
      <c r="Y2773" s="4">
        <v>61.3</v>
      </c>
      <c r="AB2773" s="4">
        <f t="shared" si="826"/>
        <v>4</v>
      </c>
      <c r="AC2773" s="3">
        <v>4</v>
      </c>
      <c r="AD2773" s="4">
        <f t="shared" si="827"/>
        <v>1.612808506903202E-2</v>
      </c>
      <c r="AE2773">
        <f t="shared" si="828"/>
        <v>92</v>
      </c>
      <c r="AG2773">
        <v>92</v>
      </c>
      <c r="AH2773" s="4">
        <f t="shared" si="829"/>
        <v>8.36</v>
      </c>
      <c r="AJ2773">
        <v>8.36</v>
      </c>
      <c r="AK2773" s="4">
        <f t="shared" si="830"/>
        <v>1.5593578316789446E-2</v>
      </c>
      <c r="AL2773">
        <f t="shared" si="831"/>
        <v>92</v>
      </c>
      <c r="AN2773">
        <v>92</v>
      </c>
      <c r="AO2773" s="4">
        <f t="shared" si="832"/>
        <v>0.1</v>
      </c>
      <c r="AQ2773">
        <v>0.1</v>
      </c>
      <c r="AR2773" s="4">
        <f t="shared" si="833"/>
        <v>1766.9475950000001</v>
      </c>
      <c r="AT2773">
        <v>1766.9475950000001</v>
      </c>
      <c r="AV2773" s="4">
        <f t="shared" si="834"/>
        <v>1386542</v>
      </c>
      <c r="AX2773">
        <v>1386542</v>
      </c>
      <c r="AZ2773" s="4">
        <f t="shared" si="835"/>
        <v>0.7</v>
      </c>
      <c r="BB2773">
        <v>0.7</v>
      </c>
      <c r="BC2773" s="4">
        <f t="shared" si="836"/>
        <v>0.5</v>
      </c>
      <c r="BE2773">
        <v>0.5</v>
      </c>
      <c r="BH2773" s="4">
        <f t="shared" si="818"/>
        <v>79.3</v>
      </c>
      <c r="BJ2773">
        <v>79.3</v>
      </c>
    </row>
    <row r="2774" spans="1:62" x14ac:dyDescent="0.25">
      <c r="A2774" s="4" t="s">
        <v>204</v>
      </c>
      <c r="B2774" s="4">
        <v>2005</v>
      </c>
      <c r="C2774" s="4">
        <v>0</v>
      </c>
      <c r="E2774" s="4">
        <f t="shared" si="819"/>
        <v>2.5710346965904718E-3</v>
      </c>
      <c r="F2774">
        <v>82</v>
      </c>
      <c r="H2774" s="4">
        <f t="shared" si="820"/>
        <v>1.5219517169984854E-2</v>
      </c>
      <c r="I2774">
        <f t="shared" si="821"/>
        <v>4</v>
      </c>
      <c r="K2774">
        <v>4</v>
      </c>
      <c r="L2774" s="4">
        <v>12.05</v>
      </c>
      <c r="M2774">
        <f t="shared" si="822"/>
        <v>1.8731145170040577E-4</v>
      </c>
      <c r="O2774" s="4">
        <f t="shared" si="823"/>
        <v>0</v>
      </c>
      <c r="Q2774">
        <v>0</v>
      </c>
      <c r="S2774" s="4">
        <f t="shared" si="824"/>
        <v>8.675140700055771E-5</v>
      </c>
      <c r="W2774" s="4">
        <f t="shared" si="825"/>
        <v>79</v>
      </c>
      <c r="X2774">
        <v>79</v>
      </c>
      <c r="Y2774" s="4">
        <v>6.7</v>
      </c>
      <c r="AB2774" s="4">
        <f t="shared" si="826"/>
        <v>4</v>
      </c>
      <c r="AC2774" s="3">
        <v>4</v>
      </c>
      <c r="AD2774" s="4">
        <f t="shared" si="827"/>
        <v>1.6460890987375541E-2</v>
      </c>
      <c r="AE2774">
        <f t="shared" si="828"/>
        <v>91</v>
      </c>
      <c r="AG2774">
        <v>91</v>
      </c>
      <c r="AH2774" s="4">
        <f t="shared" si="829"/>
        <v>8.24</v>
      </c>
      <c r="AJ2774">
        <v>8.24</v>
      </c>
      <c r="AK2774" s="4">
        <f t="shared" si="830"/>
        <v>1.5895229136506827E-2</v>
      </c>
      <c r="AL2774">
        <f t="shared" si="831"/>
        <v>91</v>
      </c>
      <c r="AN2774">
        <v>91</v>
      </c>
      <c r="AO2774" s="4">
        <f t="shared" si="832"/>
        <v>0.1</v>
      </c>
      <c r="AQ2774">
        <v>0.1</v>
      </c>
      <c r="AR2774" s="4">
        <f t="shared" si="833"/>
        <v>1766.9475950000001</v>
      </c>
      <c r="AT2774">
        <v>1766.9475950000001</v>
      </c>
      <c r="AV2774" s="4">
        <f t="shared" si="834"/>
        <v>1386542</v>
      </c>
      <c r="AX2774">
        <v>1386542</v>
      </c>
      <c r="AZ2774" s="4">
        <f t="shared" si="835"/>
        <v>0.7</v>
      </c>
      <c r="BB2774">
        <v>0.7</v>
      </c>
      <c r="BC2774" s="4">
        <f t="shared" si="836"/>
        <v>0.5</v>
      </c>
      <c r="BE2774">
        <v>0.5</v>
      </c>
      <c r="BH2774" s="4">
        <f t="shared" si="818"/>
        <v>79</v>
      </c>
      <c r="BJ2774">
        <v>79</v>
      </c>
    </row>
    <row r="2775" spans="1:62" x14ac:dyDescent="0.25">
      <c r="A2775" s="4" t="s">
        <v>204</v>
      </c>
      <c r="B2775" s="4">
        <v>2004</v>
      </c>
      <c r="C2775" s="4">
        <v>0</v>
      </c>
      <c r="E2775" s="4">
        <f t="shared" si="819"/>
        <v>2.5847675065988561E-3</v>
      </c>
      <c r="F2775">
        <v>83</v>
      </c>
      <c r="H2775" s="4">
        <f t="shared" si="820"/>
        <v>1.5219517169984854E-2</v>
      </c>
      <c r="I2775">
        <f t="shared" si="821"/>
        <v>4</v>
      </c>
      <c r="K2775">
        <v>4</v>
      </c>
      <c r="L2775" s="4">
        <v>12.22</v>
      </c>
      <c r="M2775">
        <f t="shared" si="822"/>
        <v>1.8731145170040577E-4</v>
      </c>
      <c r="O2775" s="4">
        <f t="shared" si="823"/>
        <v>0</v>
      </c>
      <c r="Q2775">
        <v>0</v>
      </c>
      <c r="S2775" s="4">
        <f t="shared" si="824"/>
        <v>8.675140700055771E-5</v>
      </c>
      <c r="W2775" s="4">
        <f t="shared" si="825"/>
        <v>189</v>
      </c>
      <c r="X2775">
        <v>189</v>
      </c>
      <c r="Y2775" s="4">
        <v>6.1</v>
      </c>
      <c r="AB2775" s="4">
        <f t="shared" si="826"/>
        <v>4</v>
      </c>
      <c r="AC2775" s="3">
        <v>4</v>
      </c>
      <c r="AD2775" s="4">
        <f t="shared" si="827"/>
        <v>1.6023878273550358E-2</v>
      </c>
      <c r="AE2775">
        <f t="shared" si="828"/>
        <v>92</v>
      </c>
      <c r="AG2775">
        <v>92</v>
      </c>
      <c r="AH2775" s="4">
        <f t="shared" si="829"/>
        <v>7.98</v>
      </c>
      <c r="AJ2775">
        <v>7.98</v>
      </c>
      <c r="AK2775" s="4">
        <f t="shared" si="830"/>
        <v>1.5493274747903428E-2</v>
      </c>
      <c r="AL2775">
        <f t="shared" si="831"/>
        <v>92</v>
      </c>
      <c r="AN2775">
        <v>92</v>
      </c>
      <c r="AO2775" s="4">
        <f t="shared" si="832"/>
        <v>0.1</v>
      </c>
      <c r="AQ2775">
        <v>0.1</v>
      </c>
      <c r="AR2775" s="4">
        <f t="shared" si="833"/>
        <v>1766.9475950000001</v>
      </c>
      <c r="AT2775">
        <v>1766.9475950000001</v>
      </c>
      <c r="AV2775" s="4">
        <f t="shared" si="834"/>
        <v>1386542</v>
      </c>
      <c r="AX2775">
        <v>1386542</v>
      </c>
      <c r="AZ2775" s="4">
        <f t="shared" si="835"/>
        <v>0.7</v>
      </c>
      <c r="BB2775">
        <v>0.7</v>
      </c>
      <c r="BC2775" s="4">
        <f t="shared" si="836"/>
        <v>0.5</v>
      </c>
      <c r="BE2775">
        <v>0.5</v>
      </c>
      <c r="BH2775" s="4">
        <f t="shared" si="818"/>
        <v>78.8</v>
      </c>
      <c r="BJ2775">
        <v>78.8</v>
      </c>
    </row>
    <row r="2776" spans="1:62" x14ac:dyDescent="0.25">
      <c r="A2776" s="4" t="s">
        <v>204</v>
      </c>
      <c r="B2776" s="4">
        <v>2003</v>
      </c>
      <c r="C2776" s="4">
        <v>0</v>
      </c>
      <c r="E2776" s="4">
        <f t="shared" si="819"/>
        <v>2.6253877531064742E-3</v>
      </c>
      <c r="F2776">
        <v>86</v>
      </c>
      <c r="H2776" s="4">
        <f t="shared" si="820"/>
        <v>1.5219517169984854E-2</v>
      </c>
      <c r="I2776">
        <f t="shared" si="821"/>
        <v>4</v>
      </c>
      <c r="K2776">
        <v>4</v>
      </c>
      <c r="L2776" s="4">
        <v>11.85</v>
      </c>
      <c r="M2776">
        <f t="shared" si="822"/>
        <v>1.8731145170040577E-4</v>
      </c>
      <c r="O2776" s="4">
        <f t="shared" si="823"/>
        <v>0</v>
      </c>
      <c r="Q2776">
        <v>0</v>
      </c>
      <c r="S2776" s="4">
        <f t="shared" si="824"/>
        <v>8.675140700055771E-5</v>
      </c>
      <c r="W2776" s="4">
        <f t="shared" si="825"/>
        <v>460</v>
      </c>
      <c r="X2776">
        <v>460</v>
      </c>
      <c r="Y2776" s="4">
        <v>59.5</v>
      </c>
      <c r="AB2776" s="4">
        <f t="shared" si="826"/>
        <v>4</v>
      </c>
      <c r="AC2776" s="3">
        <v>4</v>
      </c>
      <c r="AD2776" s="4">
        <f t="shared" si="827"/>
        <v>1.6354985268930821E-2</v>
      </c>
      <c r="AE2776">
        <f t="shared" si="828"/>
        <v>91</v>
      </c>
      <c r="AG2776">
        <v>91</v>
      </c>
      <c r="AH2776" s="4">
        <f t="shared" si="829"/>
        <v>7.81</v>
      </c>
      <c r="AJ2776">
        <v>7.81</v>
      </c>
      <c r="AK2776" s="4">
        <f t="shared" si="830"/>
        <v>1.5793331005032912E-2</v>
      </c>
      <c r="AL2776">
        <f t="shared" si="831"/>
        <v>91</v>
      </c>
      <c r="AN2776">
        <v>91</v>
      </c>
      <c r="AO2776" s="4">
        <f t="shared" si="832"/>
        <v>0.1</v>
      </c>
      <c r="AQ2776">
        <v>0.1</v>
      </c>
      <c r="AR2776" s="4">
        <f t="shared" si="833"/>
        <v>1766.9475950000001</v>
      </c>
      <c r="AT2776">
        <v>1766.9475950000001</v>
      </c>
      <c r="AV2776" s="4">
        <f t="shared" si="834"/>
        <v>1386542</v>
      </c>
      <c r="AX2776">
        <v>1386542</v>
      </c>
      <c r="AZ2776" s="4">
        <f t="shared" si="835"/>
        <v>0.7</v>
      </c>
      <c r="BB2776">
        <v>0.7</v>
      </c>
      <c r="BC2776" s="4">
        <f t="shared" si="836"/>
        <v>0.5</v>
      </c>
      <c r="BE2776">
        <v>0.5</v>
      </c>
      <c r="BH2776" s="4">
        <f t="shared" si="818"/>
        <v>78.3</v>
      </c>
      <c r="BJ2776">
        <v>78.3</v>
      </c>
    </row>
    <row r="2777" spans="1:62" x14ac:dyDescent="0.25">
      <c r="A2777" s="4" t="s">
        <v>204</v>
      </c>
      <c r="B2777" s="4">
        <v>2002</v>
      </c>
      <c r="C2777" s="4">
        <v>0</v>
      </c>
      <c r="E2777" s="4">
        <f t="shared" si="819"/>
        <v>2.6387275625247056E-3</v>
      </c>
      <c r="F2777">
        <v>87</v>
      </c>
      <c r="H2777" s="4">
        <f t="shared" si="820"/>
        <v>1.5219517169984854E-2</v>
      </c>
      <c r="I2777">
        <f t="shared" si="821"/>
        <v>4</v>
      </c>
      <c r="K2777">
        <v>4</v>
      </c>
      <c r="L2777" s="4">
        <v>11.44</v>
      </c>
      <c r="M2777">
        <f t="shared" si="822"/>
        <v>1.8731145170040577E-4</v>
      </c>
      <c r="O2777" s="4">
        <f t="shared" si="823"/>
        <v>0</v>
      </c>
      <c r="Q2777">
        <v>0</v>
      </c>
      <c r="S2777" s="4">
        <f t="shared" si="824"/>
        <v>8.675140700055771E-5</v>
      </c>
      <c r="W2777" s="4">
        <f t="shared" si="825"/>
        <v>314</v>
      </c>
      <c r="X2777">
        <v>314</v>
      </c>
      <c r="Y2777" s="4">
        <v>58.8</v>
      </c>
      <c r="AB2777" s="4">
        <f t="shared" si="826"/>
        <v>4</v>
      </c>
      <c r="AC2777" s="3">
        <v>4</v>
      </c>
      <c r="AD2777" s="4">
        <f t="shared" si="827"/>
        <v>1.6301960117595198E-2</v>
      </c>
      <c r="AE2777">
        <f t="shared" si="828"/>
        <v>91</v>
      </c>
      <c r="AG2777">
        <v>91</v>
      </c>
      <c r="AH2777" s="4">
        <f t="shared" si="829"/>
        <v>7.57</v>
      </c>
      <c r="AJ2777">
        <v>7.57</v>
      </c>
      <c r="AK2777" s="4">
        <f t="shared" si="830"/>
        <v>1.5742297761132003E-2</v>
      </c>
      <c r="AL2777">
        <f t="shared" si="831"/>
        <v>91</v>
      </c>
      <c r="AN2777">
        <v>91</v>
      </c>
      <c r="AO2777" s="4">
        <f t="shared" si="832"/>
        <v>0.1</v>
      </c>
      <c r="AQ2777">
        <v>0.1</v>
      </c>
      <c r="AR2777" s="4">
        <f t="shared" si="833"/>
        <v>1766.9475950000001</v>
      </c>
      <c r="AT2777">
        <v>1766.9475950000001</v>
      </c>
      <c r="AV2777" s="4">
        <f t="shared" si="834"/>
        <v>1386542</v>
      </c>
      <c r="AX2777">
        <v>1386542</v>
      </c>
      <c r="AZ2777" s="4">
        <f t="shared" si="835"/>
        <v>0.7</v>
      </c>
      <c r="BB2777">
        <v>0.7</v>
      </c>
      <c r="BC2777" s="4">
        <f t="shared" si="836"/>
        <v>0.5</v>
      </c>
      <c r="BE2777">
        <v>0.5</v>
      </c>
      <c r="BH2777" s="4">
        <f t="shared" si="818"/>
        <v>78.2</v>
      </c>
      <c r="BJ2777">
        <v>78.2</v>
      </c>
    </row>
    <row r="2778" spans="1:62" x14ac:dyDescent="0.25">
      <c r="A2778" s="4" t="s">
        <v>204</v>
      </c>
      <c r="B2778" s="4">
        <v>2001</v>
      </c>
      <c r="C2778" s="4">
        <v>0</v>
      </c>
      <c r="E2778" s="4">
        <f t="shared" si="819"/>
        <v>2.6519634824909936E-3</v>
      </c>
      <c r="F2778">
        <v>88</v>
      </c>
      <c r="H2778" s="4">
        <f t="shared" si="820"/>
        <v>1.5219517169984854E-2</v>
      </c>
      <c r="I2778">
        <f t="shared" si="821"/>
        <v>4</v>
      </c>
      <c r="K2778">
        <v>4</v>
      </c>
      <c r="L2778" s="4">
        <v>10.91</v>
      </c>
      <c r="M2778">
        <f t="shared" si="822"/>
        <v>1.8731145170040577E-4</v>
      </c>
      <c r="O2778" s="4">
        <f t="shared" si="823"/>
        <v>0</v>
      </c>
      <c r="Q2778">
        <v>0</v>
      </c>
      <c r="S2778" s="4">
        <f t="shared" si="824"/>
        <v>8.675140700055771E-5</v>
      </c>
      <c r="W2778" s="4">
        <f t="shared" si="825"/>
        <v>73</v>
      </c>
      <c r="X2778">
        <v>73</v>
      </c>
      <c r="Y2778" s="4">
        <v>58.2</v>
      </c>
      <c r="AB2778" s="4">
        <f t="shared" si="826"/>
        <v>4</v>
      </c>
      <c r="AC2778" s="3">
        <v>4</v>
      </c>
      <c r="AD2778" s="4">
        <f t="shared" si="827"/>
        <v>1.62487372736578E-2</v>
      </c>
      <c r="AE2778">
        <f t="shared" si="828"/>
        <v>91</v>
      </c>
      <c r="AG2778">
        <v>91</v>
      </c>
      <c r="AH2778" s="4">
        <f t="shared" si="829"/>
        <v>7.31</v>
      </c>
      <c r="AJ2778">
        <v>7.31</v>
      </c>
      <c r="AK2778" s="4">
        <f t="shared" si="830"/>
        <v>1.5691076433307329E-2</v>
      </c>
      <c r="AL2778">
        <f t="shared" si="831"/>
        <v>91</v>
      </c>
      <c r="AN2778">
        <v>91</v>
      </c>
      <c r="AO2778" s="4">
        <f t="shared" si="832"/>
        <v>0.1</v>
      </c>
      <c r="AQ2778">
        <v>0.1</v>
      </c>
      <c r="AR2778" s="4">
        <f t="shared" si="833"/>
        <v>1766.9475950000001</v>
      </c>
      <c r="AT2778">
        <v>1766.9475950000001</v>
      </c>
      <c r="AV2778" s="4">
        <f t="shared" si="834"/>
        <v>1386542</v>
      </c>
      <c r="AX2778">
        <v>1386542</v>
      </c>
      <c r="AZ2778" s="4">
        <f t="shared" si="835"/>
        <v>0.7</v>
      </c>
      <c r="BB2778">
        <v>0.7</v>
      </c>
      <c r="BC2778" s="4">
        <f t="shared" si="836"/>
        <v>0.5</v>
      </c>
      <c r="BE2778">
        <v>0.5</v>
      </c>
      <c r="BH2778" s="4">
        <f t="shared" si="818"/>
        <v>78</v>
      </c>
      <c r="BJ2778">
        <v>78</v>
      </c>
    </row>
    <row r="2779" spans="1:62" x14ac:dyDescent="0.25">
      <c r="A2779" s="4" t="s">
        <v>204</v>
      </c>
      <c r="B2779" s="4">
        <v>2000</v>
      </c>
      <c r="C2779" s="4">
        <v>0</v>
      </c>
      <c r="E2779" s="4">
        <f t="shared" si="819"/>
        <v>2.6650932740996318E-3</v>
      </c>
      <c r="F2779">
        <v>89</v>
      </c>
      <c r="H2779" s="4">
        <f t="shared" si="820"/>
        <v>1.5219517169984854E-2</v>
      </c>
      <c r="I2779">
        <f t="shared" si="821"/>
        <v>4</v>
      </c>
      <c r="K2779">
        <v>4</v>
      </c>
      <c r="L2779" s="4">
        <v>10.59</v>
      </c>
      <c r="M2779">
        <f t="shared" si="822"/>
        <v>1.8731145170040577E-4</v>
      </c>
      <c r="O2779" s="4">
        <f t="shared" si="823"/>
        <v>0</v>
      </c>
      <c r="Q2779">
        <v>0</v>
      </c>
      <c r="S2779" s="4">
        <f t="shared" si="824"/>
        <v>8.675140700055771E-5</v>
      </c>
      <c r="W2779" s="4">
        <f t="shared" si="825"/>
        <v>104</v>
      </c>
      <c r="X2779">
        <v>104</v>
      </c>
      <c r="Y2779" s="4">
        <v>57.5</v>
      </c>
      <c r="AB2779" s="4">
        <f t="shared" si="826"/>
        <v>5</v>
      </c>
      <c r="AC2779" s="3">
        <v>5</v>
      </c>
      <c r="AD2779" s="4">
        <f t="shared" si="827"/>
        <v>1.6195314209400777E-2</v>
      </c>
      <c r="AE2779">
        <f t="shared" si="828"/>
        <v>91</v>
      </c>
      <c r="AG2779">
        <v>91</v>
      </c>
      <c r="AH2779" s="4">
        <f t="shared" si="829"/>
        <v>6.94</v>
      </c>
      <c r="AJ2779">
        <v>6.94</v>
      </c>
      <c r="AK2779" s="4">
        <f t="shared" si="830"/>
        <v>1.5639664657300906E-2</v>
      </c>
      <c r="AL2779">
        <f t="shared" si="831"/>
        <v>91</v>
      </c>
      <c r="AN2779">
        <v>91</v>
      </c>
      <c r="AO2779" s="4">
        <f t="shared" si="832"/>
        <v>0.1</v>
      </c>
      <c r="AQ2779">
        <v>0.1</v>
      </c>
      <c r="AR2779" s="4">
        <f t="shared" si="833"/>
        <v>1766.9475950000001</v>
      </c>
      <c r="AT2779">
        <v>1766.9475950000001</v>
      </c>
      <c r="AV2779" s="4">
        <f t="shared" si="834"/>
        <v>1386542</v>
      </c>
      <c r="AX2779">
        <v>1386542</v>
      </c>
      <c r="AZ2779" s="4">
        <f t="shared" si="835"/>
        <v>0.7</v>
      </c>
      <c r="BB2779">
        <v>0.7</v>
      </c>
      <c r="BC2779" s="4">
        <f t="shared" si="836"/>
        <v>0.5</v>
      </c>
      <c r="BE2779">
        <v>0.5</v>
      </c>
      <c r="BH2779" s="4">
        <f t="shared" si="818"/>
        <v>77.8</v>
      </c>
      <c r="BJ2779">
        <v>77.8</v>
      </c>
    </row>
    <row r="2780" spans="1:62" x14ac:dyDescent="0.25">
      <c r="A2780" s="4" t="s">
        <v>205</v>
      </c>
      <c r="B2780" s="4">
        <v>2015</v>
      </c>
      <c r="C2780" s="4">
        <v>1</v>
      </c>
      <c r="E2780" s="4">
        <f t="shared" si="819"/>
        <v>2.1044544407621277E-3</v>
      </c>
      <c r="F2780">
        <v>279</v>
      </c>
      <c r="H2780" s="4">
        <f t="shared" si="820"/>
        <v>4.0749336787398553E-3</v>
      </c>
      <c r="I2780">
        <f t="shared" si="821"/>
        <v>55</v>
      </c>
      <c r="K2780">
        <v>85</v>
      </c>
      <c r="M2780">
        <f t="shared" si="822"/>
        <v>1.8731145170040577E-4</v>
      </c>
      <c r="O2780" s="4">
        <f t="shared" si="823"/>
        <v>0</v>
      </c>
      <c r="Q2780">
        <v>0</v>
      </c>
      <c r="S2780" s="4">
        <f t="shared" si="824"/>
        <v>1.2624262505316943E-2</v>
      </c>
      <c r="T2780">
        <v>98</v>
      </c>
      <c r="W2780" s="4">
        <f t="shared" si="825"/>
        <v>30</v>
      </c>
      <c r="X2780">
        <v>30</v>
      </c>
      <c r="Y2780" s="4">
        <v>23.8</v>
      </c>
      <c r="AB2780" s="4">
        <f t="shared" si="826"/>
        <v>57.5</v>
      </c>
      <c r="AC2780" s="3">
        <v>119</v>
      </c>
      <c r="AD2780" s="4">
        <f t="shared" si="827"/>
        <v>1.4028466979797736E-2</v>
      </c>
      <c r="AE2780">
        <f t="shared" si="828"/>
        <v>96</v>
      </c>
      <c r="AG2780">
        <v>96</v>
      </c>
      <c r="AH2780" s="4" t="e">
        <f t="shared" si="829"/>
        <v>#VALUE!</v>
      </c>
      <c r="AK2780" s="4">
        <f t="shared" si="830"/>
        <v>1.2778371614830765E-2</v>
      </c>
      <c r="AL2780">
        <f t="shared" si="831"/>
        <v>98</v>
      </c>
      <c r="AN2780">
        <v>98</v>
      </c>
      <c r="AO2780" s="4">
        <f t="shared" si="832"/>
        <v>1.4</v>
      </c>
      <c r="AQ2780">
        <v>1.4</v>
      </c>
      <c r="AR2780" s="4">
        <f t="shared" si="833"/>
        <v>1766.9475950000001</v>
      </c>
      <c r="AT2780">
        <v>1766.9475950000001</v>
      </c>
      <c r="AV2780" s="4">
        <f t="shared" si="834"/>
        <v>1386542</v>
      </c>
      <c r="AX2780">
        <v>1386542</v>
      </c>
      <c r="AZ2780" s="4">
        <f t="shared" si="835"/>
        <v>6.7</v>
      </c>
      <c r="BB2780">
        <v>6.7</v>
      </c>
      <c r="BC2780" s="4">
        <f t="shared" si="836"/>
        <v>6.5</v>
      </c>
      <c r="BE2780">
        <v>6.5</v>
      </c>
      <c r="BH2780" s="4">
        <f t="shared" si="818"/>
        <v>61.8</v>
      </c>
      <c r="BJ2780">
        <v>61.8</v>
      </c>
    </row>
    <row r="2781" spans="1:62" x14ac:dyDescent="0.25">
      <c r="A2781" s="4" t="s">
        <v>205</v>
      </c>
      <c r="B2781" s="4">
        <v>2014</v>
      </c>
      <c r="C2781" s="4">
        <v>1</v>
      </c>
      <c r="E2781" s="4">
        <f t="shared" si="819"/>
        <v>1.8450047760944024E-3</v>
      </c>
      <c r="F2781">
        <v>34</v>
      </c>
      <c r="H2781" s="4">
        <f t="shared" si="820"/>
        <v>4.0749336787398553E-3</v>
      </c>
      <c r="I2781">
        <f t="shared" si="821"/>
        <v>55</v>
      </c>
      <c r="K2781">
        <v>86</v>
      </c>
      <c r="L2781" s="4">
        <v>0.01</v>
      </c>
      <c r="M2781">
        <f t="shared" si="822"/>
        <v>1.8731145170040577E-4</v>
      </c>
      <c r="O2781" s="4">
        <f t="shared" si="823"/>
        <v>0</v>
      </c>
      <c r="Q2781">
        <v>0</v>
      </c>
      <c r="S2781" s="4">
        <f t="shared" si="824"/>
        <v>1.2961300520541614E-2</v>
      </c>
      <c r="T2781">
        <v>97</v>
      </c>
      <c r="W2781" s="4">
        <f t="shared" si="825"/>
        <v>88</v>
      </c>
      <c r="X2781">
        <v>88</v>
      </c>
      <c r="Y2781" s="4">
        <v>23.2</v>
      </c>
      <c r="AB2781" s="4">
        <f t="shared" si="826"/>
        <v>57.5</v>
      </c>
      <c r="AC2781" s="3">
        <v>121</v>
      </c>
      <c r="AD2781" s="4">
        <f t="shared" si="827"/>
        <v>1.3498778246551683E-2</v>
      </c>
      <c r="AE2781">
        <f t="shared" si="828"/>
        <v>97</v>
      </c>
      <c r="AG2781">
        <v>97</v>
      </c>
      <c r="AH2781" s="4">
        <f t="shared" si="829"/>
        <v>5.58</v>
      </c>
      <c r="AJ2781">
        <v>5.58</v>
      </c>
      <c r="AK2781" s="4">
        <f t="shared" si="830"/>
        <v>1.3166674865497502E-2</v>
      </c>
      <c r="AL2781">
        <f t="shared" si="831"/>
        <v>97</v>
      </c>
      <c r="AN2781">
        <v>97</v>
      </c>
      <c r="AO2781" s="4">
        <f t="shared" si="832"/>
        <v>1.4</v>
      </c>
      <c r="AQ2781">
        <v>1.4</v>
      </c>
      <c r="AR2781" s="4">
        <f t="shared" si="833"/>
        <v>1766.9475950000001</v>
      </c>
      <c r="AT2781">
        <v>1766.9475950000001</v>
      </c>
      <c r="AV2781" s="4">
        <f t="shared" si="834"/>
        <v>1386542</v>
      </c>
      <c r="AX2781">
        <v>1386542</v>
      </c>
      <c r="AZ2781" s="4">
        <f t="shared" si="835"/>
        <v>6.8</v>
      </c>
      <c r="BB2781">
        <v>6.8</v>
      </c>
      <c r="BC2781" s="4">
        <f t="shared" si="836"/>
        <v>6.6</v>
      </c>
      <c r="BE2781">
        <v>6.6</v>
      </c>
      <c r="BH2781" s="4">
        <f t="shared" si="818"/>
        <v>67</v>
      </c>
      <c r="BJ2781">
        <v>67</v>
      </c>
    </row>
    <row r="2782" spans="1:62" x14ac:dyDescent="0.25">
      <c r="A2782" s="4" t="s">
        <v>205</v>
      </c>
      <c r="B2782" s="4">
        <v>2013</v>
      </c>
      <c r="C2782" s="4">
        <v>1</v>
      </c>
      <c r="E2782" s="4">
        <f t="shared" si="819"/>
        <v>1.4277867407495352E-3</v>
      </c>
      <c r="F2782">
        <v>323</v>
      </c>
      <c r="H2782" s="4">
        <f t="shared" si="820"/>
        <v>4.0749336787398553E-3</v>
      </c>
      <c r="I2782">
        <f t="shared" si="821"/>
        <v>55</v>
      </c>
      <c r="K2782">
        <v>86</v>
      </c>
      <c r="L2782" s="4">
        <v>4.2</v>
      </c>
      <c r="M2782">
        <f t="shared" si="822"/>
        <v>1.8731145170040577E-4</v>
      </c>
      <c r="O2782" s="4">
        <f t="shared" si="823"/>
        <v>0</v>
      </c>
      <c r="Q2782">
        <v>0</v>
      </c>
      <c r="S2782" s="4">
        <f t="shared" si="824"/>
        <v>1.4682265089018029E-2</v>
      </c>
      <c r="T2782">
        <v>91</v>
      </c>
      <c r="W2782" s="4">
        <f t="shared" si="825"/>
        <v>185</v>
      </c>
      <c r="X2782">
        <v>185</v>
      </c>
      <c r="Y2782" s="4">
        <v>22.5</v>
      </c>
      <c r="AB2782" s="4">
        <f t="shared" si="826"/>
        <v>57.5</v>
      </c>
      <c r="AC2782" s="3">
        <v>124</v>
      </c>
      <c r="AD2782" s="4">
        <f t="shared" si="827"/>
        <v>1.6032249888602211E-2</v>
      </c>
      <c r="AE2782">
        <f t="shared" si="828"/>
        <v>91</v>
      </c>
      <c r="AG2782">
        <v>91</v>
      </c>
      <c r="AH2782" s="4">
        <f t="shared" si="829"/>
        <v>5.57</v>
      </c>
      <c r="AJ2782">
        <v>5.57</v>
      </c>
      <c r="AK2782" s="4">
        <f t="shared" si="830"/>
        <v>1.5483642027603661E-2</v>
      </c>
      <c r="AL2782">
        <f t="shared" si="831"/>
        <v>91</v>
      </c>
      <c r="AN2782">
        <v>91</v>
      </c>
      <c r="AO2782" s="4">
        <f t="shared" si="832"/>
        <v>1.85</v>
      </c>
      <c r="AQ2782">
        <v>2.1</v>
      </c>
      <c r="AR2782" s="4">
        <f t="shared" si="833"/>
        <v>1766.9475950000001</v>
      </c>
      <c r="AT2782">
        <v>1766.9475950000001</v>
      </c>
      <c r="AV2782" s="4">
        <f t="shared" si="834"/>
        <v>1386542</v>
      </c>
      <c r="AX2782">
        <v>1386542</v>
      </c>
      <c r="AZ2782" s="4">
        <f t="shared" si="835"/>
        <v>6.8</v>
      </c>
      <c r="BB2782">
        <v>6.8</v>
      </c>
      <c r="BC2782" s="4">
        <f t="shared" si="836"/>
        <v>6.7</v>
      </c>
      <c r="BE2782">
        <v>6.7</v>
      </c>
      <c r="BH2782" s="4">
        <f t="shared" si="818"/>
        <v>59.7</v>
      </c>
      <c r="BJ2782">
        <v>59.7</v>
      </c>
    </row>
    <row r="2783" spans="1:62" x14ac:dyDescent="0.25">
      <c r="A2783" s="4" t="s">
        <v>205</v>
      </c>
      <c r="B2783" s="4">
        <v>2012</v>
      </c>
      <c r="C2783" s="4">
        <v>1</v>
      </c>
      <c r="E2783" s="4">
        <f t="shared" si="819"/>
        <v>1.0831567838672149E-3</v>
      </c>
      <c r="F2783">
        <v>348</v>
      </c>
      <c r="H2783" s="4">
        <f t="shared" si="820"/>
        <v>4.0749336787398553E-3</v>
      </c>
      <c r="I2783">
        <f t="shared" si="821"/>
        <v>55</v>
      </c>
      <c r="K2783">
        <v>87</v>
      </c>
      <c r="L2783" s="4">
        <v>3.98</v>
      </c>
      <c r="M2783">
        <f t="shared" si="822"/>
        <v>1.8731145170040577E-4</v>
      </c>
      <c r="O2783" s="4">
        <f t="shared" si="823"/>
        <v>0</v>
      </c>
      <c r="Q2783">
        <v>0</v>
      </c>
      <c r="S2783" s="4">
        <f t="shared" si="824"/>
        <v>1.4437648664183886E-2</v>
      </c>
      <c r="T2783">
        <v>92</v>
      </c>
      <c r="W2783" s="4">
        <f t="shared" si="825"/>
        <v>900.625</v>
      </c>
      <c r="X2783">
        <v>1668</v>
      </c>
      <c r="Y2783" s="4">
        <v>21.9</v>
      </c>
      <c r="AB2783" s="4">
        <f t="shared" si="826"/>
        <v>57.5</v>
      </c>
      <c r="AC2783" s="3">
        <v>126</v>
      </c>
      <c r="AD2783" s="4">
        <f t="shared" si="827"/>
        <v>9.9072082825506046E-5</v>
      </c>
      <c r="AE2783">
        <f t="shared" si="828"/>
        <v>9</v>
      </c>
      <c r="AG2783">
        <v>9</v>
      </c>
      <c r="AH2783" s="4">
        <f t="shared" si="829"/>
        <v>5.72</v>
      </c>
      <c r="AJ2783">
        <v>5.72</v>
      </c>
      <c r="AK2783" s="4">
        <f t="shared" si="830"/>
        <v>1.5081697902762257E-2</v>
      </c>
      <c r="AL2783">
        <f t="shared" si="831"/>
        <v>92</v>
      </c>
      <c r="AN2783">
        <v>92</v>
      </c>
      <c r="AO2783" s="4">
        <f t="shared" si="832"/>
        <v>1.85</v>
      </c>
      <c r="AQ2783">
        <v>2.4</v>
      </c>
      <c r="AR2783" s="4">
        <f t="shared" si="833"/>
        <v>1766.9475950000001</v>
      </c>
      <c r="AT2783">
        <v>1766.9475950000001</v>
      </c>
      <c r="AV2783" s="4">
        <f t="shared" si="834"/>
        <v>1386542</v>
      </c>
      <c r="AX2783">
        <v>1386542</v>
      </c>
      <c r="AZ2783" s="4">
        <f t="shared" si="835"/>
        <v>6.9</v>
      </c>
      <c r="BB2783">
        <v>6.9</v>
      </c>
      <c r="BC2783" s="4">
        <f t="shared" si="836"/>
        <v>6.8</v>
      </c>
      <c r="BE2783">
        <v>6.8</v>
      </c>
      <c r="BH2783" s="4">
        <f t="shared" si="818"/>
        <v>58.6</v>
      </c>
      <c r="BJ2783">
        <v>58.6</v>
      </c>
    </row>
    <row r="2784" spans="1:62" x14ac:dyDescent="0.25">
      <c r="A2784" s="4" t="s">
        <v>205</v>
      </c>
      <c r="B2784" s="4">
        <v>2011</v>
      </c>
      <c r="C2784" s="4">
        <v>1</v>
      </c>
      <c r="E2784" s="4">
        <f t="shared" si="819"/>
        <v>1.0831567838672149E-3</v>
      </c>
      <c r="F2784">
        <v>348</v>
      </c>
      <c r="H2784" s="4">
        <f t="shared" si="820"/>
        <v>4.0749336787398553E-3</v>
      </c>
      <c r="I2784">
        <f t="shared" si="821"/>
        <v>55</v>
      </c>
      <c r="K2784">
        <v>88</v>
      </c>
      <c r="L2784" s="4">
        <v>4.04</v>
      </c>
      <c r="M2784">
        <f t="shared" si="822"/>
        <v>1.8731145170040577E-4</v>
      </c>
      <c r="O2784" s="4">
        <f t="shared" si="823"/>
        <v>0</v>
      </c>
      <c r="Q2784">
        <v>0</v>
      </c>
      <c r="S2784" s="4">
        <f t="shared" si="824"/>
        <v>2.5921285339093207E-4</v>
      </c>
      <c r="T2784">
        <v>9</v>
      </c>
      <c r="W2784" s="4">
        <f t="shared" si="825"/>
        <v>900.625</v>
      </c>
      <c r="X2784">
        <v>1622</v>
      </c>
      <c r="Y2784" s="4">
        <v>21.3</v>
      </c>
      <c r="AB2784" s="4">
        <f t="shared" si="826"/>
        <v>57.5</v>
      </c>
      <c r="AC2784" s="3">
        <v>128</v>
      </c>
      <c r="AD2784" s="4">
        <f t="shared" si="827"/>
        <v>1.7573744597020449E-2</v>
      </c>
      <c r="AE2784">
        <f t="shared" si="828"/>
        <v>88</v>
      </c>
      <c r="AG2784">
        <v>88</v>
      </c>
      <c r="AH2784" s="4">
        <f t="shared" si="829"/>
        <v>5.72</v>
      </c>
      <c r="AJ2784">
        <v>5.72</v>
      </c>
      <c r="AK2784" s="4">
        <f t="shared" si="830"/>
        <v>1.5004091862951308E-4</v>
      </c>
      <c r="AL2784">
        <f t="shared" si="831"/>
        <v>9</v>
      </c>
      <c r="AN2784">
        <v>9</v>
      </c>
      <c r="AO2784" s="4">
        <f t="shared" si="832"/>
        <v>1.85</v>
      </c>
      <c r="AQ2784">
        <v>3.1</v>
      </c>
      <c r="AR2784" s="4">
        <f t="shared" si="833"/>
        <v>1766.9475950000001</v>
      </c>
      <c r="AT2784">
        <v>1766.9475950000001</v>
      </c>
      <c r="AV2784" s="4">
        <f t="shared" si="834"/>
        <v>1386542</v>
      </c>
      <c r="AX2784">
        <v>1386542</v>
      </c>
      <c r="AZ2784" s="4">
        <f t="shared" si="835"/>
        <v>7</v>
      </c>
      <c r="BB2784">
        <v>7</v>
      </c>
      <c r="BC2784" s="4">
        <f t="shared" si="836"/>
        <v>6.9</v>
      </c>
      <c r="BE2784">
        <v>6.9</v>
      </c>
      <c r="BH2784" s="4">
        <f t="shared" si="818"/>
        <v>58.3</v>
      </c>
      <c r="BJ2784">
        <v>58.3</v>
      </c>
    </row>
    <row r="2785" spans="1:62" x14ac:dyDescent="0.25">
      <c r="A2785" s="4" t="s">
        <v>205</v>
      </c>
      <c r="B2785" s="4">
        <v>2010</v>
      </c>
      <c r="C2785" s="4">
        <v>1</v>
      </c>
      <c r="E2785" s="4">
        <f t="shared" si="819"/>
        <v>1.8762697008996444E-3</v>
      </c>
      <c r="F2785">
        <v>36</v>
      </c>
      <c r="H2785" s="4">
        <f t="shared" si="820"/>
        <v>4.0749336787398553E-3</v>
      </c>
      <c r="I2785">
        <f t="shared" si="821"/>
        <v>55</v>
      </c>
      <c r="K2785">
        <v>89</v>
      </c>
      <c r="L2785" s="4">
        <v>4.1900000000000004</v>
      </c>
      <c r="M2785">
        <f t="shared" si="822"/>
        <v>1.8731145170040577E-4</v>
      </c>
      <c r="O2785" s="4">
        <f t="shared" si="823"/>
        <v>0</v>
      </c>
      <c r="Q2785">
        <v>0</v>
      </c>
      <c r="S2785" s="4">
        <f t="shared" si="824"/>
        <v>1.4682265089018029E-2</v>
      </c>
      <c r="T2785">
        <v>91</v>
      </c>
      <c r="W2785" s="4">
        <f t="shared" si="825"/>
        <v>167</v>
      </c>
      <c r="X2785">
        <v>167</v>
      </c>
      <c r="Y2785" s="4">
        <v>2.7</v>
      </c>
      <c r="AB2785" s="4">
        <f t="shared" si="826"/>
        <v>57.5</v>
      </c>
      <c r="AC2785" s="3">
        <v>131</v>
      </c>
      <c r="AD2785" s="4">
        <f t="shared" si="827"/>
        <v>1.5199201152201232E-2</v>
      </c>
      <c r="AE2785">
        <f t="shared" si="828"/>
        <v>94</v>
      </c>
      <c r="AG2785">
        <v>94</v>
      </c>
      <c r="AH2785" s="4">
        <f t="shared" si="829"/>
        <v>5.3</v>
      </c>
      <c r="AJ2785">
        <v>5.3</v>
      </c>
      <c r="AK2785" s="4">
        <f t="shared" si="830"/>
        <v>1.5871637496595387E-2</v>
      </c>
      <c r="AL2785">
        <f t="shared" si="831"/>
        <v>91</v>
      </c>
      <c r="AN2785">
        <v>91</v>
      </c>
      <c r="AO2785" s="4">
        <f t="shared" si="832"/>
        <v>1.85</v>
      </c>
      <c r="AQ2785">
        <v>4.5999999999999996</v>
      </c>
      <c r="AR2785" s="4">
        <f t="shared" si="833"/>
        <v>1766.9475950000001</v>
      </c>
      <c r="AT2785">
        <v>1766.9475950000001</v>
      </c>
      <c r="AV2785" s="4">
        <f t="shared" si="834"/>
        <v>1386542</v>
      </c>
      <c r="AX2785">
        <v>1386542</v>
      </c>
      <c r="AZ2785" s="4">
        <f t="shared" si="835"/>
        <v>7.1</v>
      </c>
      <c r="BB2785">
        <v>7.1</v>
      </c>
      <c r="BC2785" s="4">
        <f t="shared" si="836"/>
        <v>7.1</v>
      </c>
      <c r="BE2785">
        <v>7.1</v>
      </c>
      <c r="BH2785" s="4">
        <f t="shared" si="818"/>
        <v>57.5</v>
      </c>
      <c r="BJ2785">
        <v>57.5</v>
      </c>
    </row>
    <row r="2786" spans="1:62" x14ac:dyDescent="0.25">
      <c r="A2786" s="4" t="s">
        <v>205</v>
      </c>
      <c r="B2786" s="4">
        <v>2009</v>
      </c>
      <c r="C2786" s="4">
        <v>1</v>
      </c>
      <c r="E2786" s="4">
        <f t="shared" si="819"/>
        <v>8.4345738044844872E-4</v>
      </c>
      <c r="F2786">
        <v>368</v>
      </c>
      <c r="H2786" s="4">
        <f t="shared" si="820"/>
        <v>4.0749336787398553E-3</v>
      </c>
      <c r="I2786">
        <f t="shared" si="821"/>
        <v>55</v>
      </c>
      <c r="K2786">
        <v>91</v>
      </c>
      <c r="L2786" s="4">
        <v>3.97</v>
      </c>
      <c r="M2786">
        <f t="shared" si="822"/>
        <v>1.8731145170040577E-4</v>
      </c>
      <c r="O2786" s="4">
        <f t="shared" si="823"/>
        <v>0</v>
      </c>
      <c r="Q2786">
        <v>0</v>
      </c>
      <c r="S2786" s="4">
        <f t="shared" si="824"/>
        <v>1.5705859584158526E-2</v>
      </c>
      <c r="T2786">
        <v>85</v>
      </c>
      <c r="W2786" s="4">
        <f t="shared" si="825"/>
        <v>900.625</v>
      </c>
      <c r="X2786">
        <v>1574</v>
      </c>
      <c r="Y2786" s="4">
        <v>2.2000000000000002</v>
      </c>
      <c r="AB2786" s="4">
        <f t="shared" si="826"/>
        <v>57.5</v>
      </c>
      <c r="AC2786" s="3">
        <v>135</v>
      </c>
      <c r="AD2786" s="4">
        <f t="shared" si="827"/>
        <v>1.7460615750911127E-2</v>
      </c>
      <c r="AE2786">
        <f t="shared" si="828"/>
        <v>88</v>
      </c>
      <c r="AG2786">
        <v>88</v>
      </c>
      <c r="AH2786" s="4">
        <f t="shared" si="829"/>
        <v>3.97</v>
      </c>
      <c r="AJ2786">
        <v>3.97</v>
      </c>
      <c r="AK2786" s="4">
        <f t="shared" si="830"/>
        <v>1.7449492473164494E-2</v>
      </c>
      <c r="AL2786">
        <f t="shared" si="831"/>
        <v>85</v>
      </c>
      <c r="AN2786">
        <v>85</v>
      </c>
      <c r="AO2786" s="4">
        <f t="shared" si="832"/>
        <v>1.85</v>
      </c>
      <c r="AQ2786">
        <v>6.4</v>
      </c>
      <c r="AR2786" s="4">
        <f t="shared" si="833"/>
        <v>1766.9475950000001</v>
      </c>
      <c r="AT2786">
        <v>1766.9475950000001</v>
      </c>
      <c r="AV2786" s="4">
        <f t="shared" si="834"/>
        <v>1386542</v>
      </c>
      <c r="AX2786">
        <v>1386542</v>
      </c>
      <c r="AZ2786" s="4">
        <f t="shared" si="835"/>
        <v>7.2</v>
      </c>
      <c r="BB2786">
        <v>7.2</v>
      </c>
      <c r="BC2786" s="4">
        <f t="shared" si="836"/>
        <v>7.2</v>
      </c>
      <c r="BE2786">
        <v>7.2</v>
      </c>
      <c r="BH2786" s="4">
        <f t="shared" si="818"/>
        <v>56.9</v>
      </c>
      <c r="BJ2786">
        <v>56.9</v>
      </c>
    </row>
    <row r="2787" spans="1:62" x14ac:dyDescent="0.25">
      <c r="A2787" s="4" t="s">
        <v>205</v>
      </c>
      <c r="B2787" s="4">
        <v>2008</v>
      </c>
      <c r="C2787" s="4">
        <v>1</v>
      </c>
      <c r="E2787" s="4">
        <f t="shared" si="819"/>
        <v>7.5764067998443916E-4</v>
      </c>
      <c r="F2787">
        <v>376</v>
      </c>
      <c r="H2787" s="4">
        <f t="shared" si="820"/>
        <v>4.0749336787398553E-3</v>
      </c>
      <c r="I2787">
        <f t="shared" si="821"/>
        <v>55</v>
      </c>
      <c r="K2787">
        <v>92</v>
      </c>
      <c r="L2787" s="4">
        <v>3.44</v>
      </c>
      <c r="M2787">
        <f t="shared" si="822"/>
        <v>1.8731145170040577E-4</v>
      </c>
      <c r="O2787" s="4">
        <f t="shared" si="823"/>
        <v>0</v>
      </c>
      <c r="Q2787">
        <v>0</v>
      </c>
      <c r="S2787" s="4">
        <f t="shared" si="824"/>
        <v>1.5592332611017628E-2</v>
      </c>
      <c r="T2787">
        <v>86</v>
      </c>
      <c r="W2787" s="4">
        <f t="shared" si="825"/>
        <v>900.625</v>
      </c>
      <c r="X2787">
        <v>3413</v>
      </c>
      <c r="Y2787" s="4">
        <v>19.600000000000001</v>
      </c>
      <c r="AB2787" s="4">
        <f t="shared" si="826"/>
        <v>57.5</v>
      </c>
      <c r="AC2787" s="3">
        <v>138</v>
      </c>
      <c r="AD2787" s="4">
        <f t="shared" si="827"/>
        <v>1.708726802467242E-2</v>
      </c>
      <c r="AE2787">
        <f t="shared" si="828"/>
        <v>89</v>
      </c>
      <c r="AG2787">
        <v>89</v>
      </c>
      <c r="AH2787" s="4">
        <f t="shared" si="829"/>
        <v>4.21</v>
      </c>
      <c r="AJ2787">
        <v>4.21</v>
      </c>
      <c r="AK2787" s="4">
        <f t="shared" si="830"/>
        <v>1.7196389731732365E-2</v>
      </c>
      <c r="AL2787">
        <f t="shared" si="831"/>
        <v>86</v>
      </c>
      <c r="AN2787">
        <v>86</v>
      </c>
      <c r="AO2787" s="4">
        <f t="shared" si="832"/>
        <v>1.85</v>
      </c>
      <c r="AQ2787">
        <v>7.4</v>
      </c>
      <c r="AR2787" s="4">
        <f t="shared" si="833"/>
        <v>1766.9475950000001</v>
      </c>
      <c r="AT2787">
        <v>1766.9475950000001</v>
      </c>
      <c r="AV2787" s="4">
        <f t="shared" si="834"/>
        <v>1386542</v>
      </c>
      <c r="AX2787">
        <v>1386542</v>
      </c>
      <c r="AZ2787" s="4">
        <f t="shared" si="835"/>
        <v>7.3</v>
      </c>
      <c r="BB2787">
        <v>7.3</v>
      </c>
      <c r="BC2787" s="4">
        <f t="shared" si="836"/>
        <v>7.3</v>
      </c>
      <c r="BE2787">
        <v>7.3</v>
      </c>
      <c r="BH2787" s="4">
        <f t="shared" si="818"/>
        <v>56.2</v>
      </c>
      <c r="BJ2787">
        <v>56.2</v>
      </c>
    </row>
    <row r="2788" spans="1:62" x14ac:dyDescent="0.25">
      <c r="A2788" s="4" t="s">
        <v>205</v>
      </c>
      <c r="B2788" s="4">
        <v>2007</v>
      </c>
      <c r="C2788" s="4">
        <v>1</v>
      </c>
      <c r="E2788" s="4">
        <f t="shared" si="819"/>
        <v>4.5126780700248381E-4</v>
      </c>
      <c r="F2788">
        <v>411</v>
      </c>
      <c r="H2788" s="4">
        <f t="shared" si="820"/>
        <v>4.0749336787398553E-3</v>
      </c>
      <c r="I2788">
        <f t="shared" si="821"/>
        <v>55</v>
      </c>
      <c r="K2788">
        <v>94</v>
      </c>
      <c r="L2788" s="4">
        <v>4.4000000000000004</v>
      </c>
      <c r="M2788">
        <f t="shared" si="822"/>
        <v>1.8731145170040577E-4</v>
      </c>
      <c r="O2788" s="4">
        <f t="shared" si="823"/>
        <v>0</v>
      </c>
      <c r="Q2788">
        <v>0</v>
      </c>
      <c r="S2788" s="4">
        <f t="shared" si="824"/>
        <v>1.5859517275223931E-2</v>
      </c>
      <c r="T2788">
        <v>83</v>
      </c>
      <c r="W2788" s="4">
        <f t="shared" si="825"/>
        <v>900.625</v>
      </c>
      <c r="X2788">
        <v>7726</v>
      </c>
      <c r="Y2788" s="4">
        <v>19.100000000000001</v>
      </c>
      <c r="AB2788" s="4">
        <f t="shared" si="826"/>
        <v>57.5</v>
      </c>
      <c r="AC2788" s="3">
        <v>141</v>
      </c>
      <c r="AD2788" s="4">
        <f t="shared" si="827"/>
        <v>1.7344071816877887E-2</v>
      </c>
      <c r="AE2788">
        <f t="shared" si="828"/>
        <v>88</v>
      </c>
      <c r="AG2788">
        <v>88</v>
      </c>
      <c r="AH2788" s="4">
        <f t="shared" si="829"/>
        <v>4.72</v>
      </c>
      <c r="AJ2788">
        <v>4.72</v>
      </c>
      <c r="AK2788" s="4">
        <f t="shared" si="830"/>
        <v>1.7626762266165268E-2</v>
      </c>
      <c r="AL2788">
        <f t="shared" si="831"/>
        <v>83</v>
      </c>
      <c r="AN2788">
        <v>83</v>
      </c>
      <c r="AO2788" s="4">
        <f t="shared" si="832"/>
        <v>1.85</v>
      </c>
      <c r="AQ2788">
        <v>8.5</v>
      </c>
      <c r="AR2788" s="4">
        <f t="shared" si="833"/>
        <v>1766.9475950000001</v>
      </c>
      <c r="AT2788">
        <v>1766.9475950000001</v>
      </c>
      <c r="AV2788" s="4">
        <f t="shared" si="834"/>
        <v>1386542</v>
      </c>
      <c r="AX2788">
        <v>1386542</v>
      </c>
      <c r="AZ2788" s="4">
        <f t="shared" si="835"/>
        <v>7.5</v>
      </c>
      <c r="BB2788">
        <v>7.5</v>
      </c>
      <c r="BC2788" s="4">
        <f t="shared" si="836"/>
        <v>7.4</v>
      </c>
      <c r="BE2788">
        <v>7.4</v>
      </c>
      <c r="BH2788" s="4">
        <f t="shared" si="818"/>
        <v>54.5</v>
      </c>
      <c r="BJ2788">
        <v>54.5</v>
      </c>
    </row>
    <row r="2789" spans="1:62" x14ac:dyDescent="0.25">
      <c r="A2789" s="4" t="s">
        <v>205</v>
      </c>
      <c r="B2789" s="4">
        <v>2006</v>
      </c>
      <c r="C2789" s="4">
        <v>1</v>
      </c>
      <c r="E2789" s="4">
        <f t="shared" si="819"/>
        <v>2.9172718129983694E-4</v>
      </c>
      <c r="F2789">
        <v>437</v>
      </c>
      <c r="H2789" s="4">
        <f t="shared" si="820"/>
        <v>4.0749336787398553E-3</v>
      </c>
      <c r="I2789">
        <f t="shared" si="821"/>
        <v>55</v>
      </c>
      <c r="K2789">
        <v>96</v>
      </c>
      <c r="L2789" s="4">
        <v>4.07</v>
      </c>
      <c r="M2789">
        <f t="shared" si="822"/>
        <v>1.8731145170040577E-4</v>
      </c>
      <c r="O2789" s="4">
        <f t="shared" si="823"/>
        <v>0</v>
      </c>
      <c r="Q2789">
        <v>0</v>
      </c>
      <c r="S2789" s="4">
        <f t="shared" si="824"/>
        <v>2.5921285339093207E-4</v>
      </c>
      <c r="T2789">
        <v>9</v>
      </c>
      <c r="W2789" s="4">
        <f t="shared" si="825"/>
        <v>900.625</v>
      </c>
      <c r="X2789">
        <v>2362</v>
      </c>
      <c r="Y2789" s="4">
        <v>18.600000000000001</v>
      </c>
      <c r="AB2789" s="4">
        <f t="shared" si="826"/>
        <v>57.5</v>
      </c>
      <c r="AC2789" s="3">
        <v>145</v>
      </c>
      <c r="AD2789" s="4">
        <f t="shared" si="827"/>
        <v>1.6255879787540336E-2</v>
      </c>
      <c r="AE2789">
        <f t="shared" si="828"/>
        <v>91</v>
      </c>
      <c r="AG2789">
        <v>91</v>
      </c>
      <c r="AH2789" s="4">
        <f t="shared" si="829"/>
        <v>6.86</v>
      </c>
      <c r="AJ2789">
        <v>6.86</v>
      </c>
      <c r="AK2789" s="4">
        <f t="shared" si="830"/>
        <v>1.2458985731393749E-4</v>
      </c>
      <c r="AL2789">
        <f t="shared" si="831"/>
        <v>9</v>
      </c>
      <c r="AN2789">
        <v>9</v>
      </c>
      <c r="AO2789" s="4">
        <f t="shared" si="832"/>
        <v>1.85</v>
      </c>
      <c r="AQ2789">
        <v>9.4</v>
      </c>
      <c r="AR2789" s="4">
        <f t="shared" si="833"/>
        <v>1766.9475950000001</v>
      </c>
      <c r="AT2789">
        <v>1766.9475950000001</v>
      </c>
      <c r="AV2789" s="4">
        <f t="shared" si="834"/>
        <v>1386542</v>
      </c>
      <c r="AX2789">
        <v>1386542</v>
      </c>
      <c r="AZ2789" s="4">
        <f t="shared" si="835"/>
        <v>7.6</v>
      </c>
      <c r="BB2789">
        <v>7.6</v>
      </c>
      <c r="BC2789" s="4">
        <f t="shared" si="836"/>
        <v>7.5</v>
      </c>
      <c r="BE2789">
        <v>7.5</v>
      </c>
      <c r="BH2789" s="4">
        <f t="shared" si="818"/>
        <v>53.1</v>
      </c>
      <c r="BJ2789">
        <v>53.1</v>
      </c>
    </row>
    <row r="2790" spans="1:62" x14ac:dyDescent="0.25">
      <c r="A2790" s="4" t="s">
        <v>205</v>
      </c>
      <c r="B2790" s="4">
        <v>2005</v>
      </c>
      <c r="C2790" s="4">
        <v>1</v>
      </c>
      <c r="E2790" s="4">
        <f t="shared" si="819"/>
        <v>2.350311216485966E-4</v>
      </c>
      <c r="F2790">
        <v>449</v>
      </c>
      <c r="H2790" s="4">
        <f t="shared" si="820"/>
        <v>4.0749336787398553E-3</v>
      </c>
      <c r="I2790">
        <f t="shared" si="821"/>
        <v>55</v>
      </c>
      <c r="K2790">
        <v>97</v>
      </c>
      <c r="L2790" s="4">
        <v>3.94</v>
      </c>
      <c r="M2790">
        <f t="shared" si="822"/>
        <v>1.8731145170040577E-4</v>
      </c>
      <c r="O2790" s="4">
        <f t="shared" si="823"/>
        <v>0</v>
      </c>
      <c r="Q2790">
        <v>0</v>
      </c>
      <c r="S2790" s="4">
        <f t="shared" si="824"/>
        <v>2.5921285339093207E-4</v>
      </c>
      <c r="T2790">
        <v>9</v>
      </c>
      <c r="W2790" s="4">
        <f t="shared" si="825"/>
        <v>23</v>
      </c>
      <c r="X2790">
        <v>23</v>
      </c>
      <c r="Y2790" s="4">
        <v>18.100000000000001</v>
      </c>
      <c r="AB2790" s="4">
        <f t="shared" si="826"/>
        <v>57.5</v>
      </c>
      <c r="AC2790" s="3">
        <v>149</v>
      </c>
      <c r="AD2790" s="4">
        <f t="shared" si="827"/>
        <v>1.6198076668711522E-2</v>
      </c>
      <c r="AE2790">
        <f t="shared" si="828"/>
        <v>91</v>
      </c>
      <c r="AG2790">
        <v>91</v>
      </c>
      <c r="AH2790" s="4">
        <f t="shared" si="829"/>
        <v>4.66</v>
      </c>
      <c r="AJ2790">
        <v>4.66</v>
      </c>
      <c r="AK2790" s="4">
        <f t="shared" si="830"/>
        <v>8.7123452753572764E-5</v>
      </c>
      <c r="AL2790">
        <f t="shared" si="831"/>
        <v>9</v>
      </c>
      <c r="AN2790">
        <v>9</v>
      </c>
      <c r="AO2790" s="4">
        <f t="shared" si="832"/>
        <v>1.85</v>
      </c>
      <c r="AQ2790">
        <v>10</v>
      </c>
      <c r="AR2790" s="4">
        <f t="shared" si="833"/>
        <v>1766.9475950000001</v>
      </c>
      <c r="AT2790">
        <v>1766.9475950000001</v>
      </c>
      <c r="AV2790" s="4">
        <f t="shared" si="834"/>
        <v>1386542</v>
      </c>
      <c r="AX2790">
        <v>1386542</v>
      </c>
      <c r="AZ2790" s="4">
        <f t="shared" si="835"/>
        <v>7.7</v>
      </c>
      <c r="BB2790">
        <v>7.7</v>
      </c>
      <c r="BC2790" s="4">
        <f t="shared" si="836"/>
        <v>7.6</v>
      </c>
      <c r="BE2790">
        <v>7.6</v>
      </c>
      <c r="BH2790" s="4">
        <f t="shared" si="818"/>
        <v>52.2</v>
      </c>
      <c r="BJ2790">
        <v>52.2</v>
      </c>
    </row>
    <row r="2791" spans="1:62" x14ac:dyDescent="0.25">
      <c r="A2791" s="4" t="s">
        <v>205</v>
      </c>
      <c r="B2791" s="4">
        <v>2004</v>
      </c>
      <c r="C2791" s="4">
        <v>1</v>
      </c>
      <c r="E2791" s="4">
        <f t="shared" si="819"/>
        <v>2.1420312207280862E-4</v>
      </c>
      <c r="F2791">
        <v>454</v>
      </c>
      <c r="H2791" s="4">
        <f t="shared" si="820"/>
        <v>4.0749336787398553E-3</v>
      </c>
      <c r="I2791">
        <f t="shared" si="821"/>
        <v>55</v>
      </c>
      <c r="K2791">
        <v>100</v>
      </c>
      <c r="L2791" s="4">
        <v>3.81</v>
      </c>
      <c r="M2791">
        <f t="shared" si="822"/>
        <v>1.8731145170040577E-4</v>
      </c>
      <c r="O2791" s="4">
        <f t="shared" si="823"/>
        <v>0</v>
      </c>
      <c r="Q2791">
        <v>0</v>
      </c>
      <c r="S2791" s="4">
        <f t="shared" si="824"/>
        <v>1.3597551795253666E-2</v>
      </c>
      <c r="T2791">
        <v>95</v>
      </c>
      <c r="W2791" s="4">
        <f t="shared" si="825"/>
        <v>900.625</v>
      </c>
      <c r="X2791">
        <v>1419</v>
      </c>
      <c r="Y2791" s="4">
        <v>17.7</v>
      </c>
      <c r="AB2791" s="4">
        <f t="shared" si="826"/>
        <v>57.5</v>
      </c>
      <c r="AC2791" s="3">
        <v>154</v>
      </c>
      <c r="AD2791" s="4">
        <f t="shared" si="827"/>
        <v>1.4426781344880681E-2</v>
      </c>
      <c r="AE2791">
        <f t="shared" si="828"/>
        <v>95</v>
      </c>
      <c r="AG2791">
        <v>95</v>
      </c>
      <c r="AH2791" s="4">
        <f t="shared" si="829"/>
        <v>4.0999999999999996</v>
      </c>
      <c r="AJ2791">
        <v>4.0999999999999996</v>
      </c>
      <c r="AK2791" s="4">
        <f t="shared" si="830"/>
        <v>1.506232354423782E-2</v>
      </c>
      <c r="AL2791">
        <f t="shared" si="831"/>
        <v>95</v>
      </c>
      <c r="AN2791">
        <v>95</v>
      </c>
      <c r="AO2791" s="4">
        <f t="shared" si="832"/>
        <v>1.85</v>
      </c>
      <c r="AQ2791">
        <v>10.8</v>
      </c>
      <c r="AR2791" s="4">
        <f t="shared" si="833"/>
        <v>1766.9475950000001</v>
      </c>
      <c r="AT2791">
        <v>1766.9475950000001</v>
      </c>
      <c r="AV2791" s="4">
        <f t="shared" si="834"/>
        <v>1386542</v>
      </c>
      <c r="AX2791">
        <v>1386542</v>
      </c>
      <c r="AZ2791" s="4">
        <f t="shared" si="835"/>
        <v>7.8</v>
      </c>
      <c r="BB2791">
        <v>7.8</v>
      </c>
      <c r="BC2791" s="4">
        <f t="shared" si="836"/>
        <v>7.8</v>
      </c>
      <c r="BE2791">
        <v>7.8</v>
      </c>
      <c r="BH2791" s="4">
        <f t="shared" si="818"/>
        <v>51.5</v>
      </c>
      <c r="BJ2791">
        <v>51.5</v>
      </c>
    </row>
    <row r="2792" spans="1:62" x14ac:dyDescent="0.25">
      <c r="A2792" s="4" t="s">
        <v>205</v>
      </c>
      <c r="B2792" s="4">
        <v>2003</v>
      </c>
      <c r="C2792" s="4">
        <v>1</v>
      </c>
      <c r="E2792" s="4">
        <f t="shared" si="819"/>
        <v>1.9490519307886672E-4</v>
      </c>
      <c r="F2792">
        <v>459</v>
      </c>
      <c r="H2792" s="4">
        <f t="shared" si="820"/>
        <v>4.0749336787398553E-3</v>
      </c>
      <c r="I2792">
        <f t="shared" si="821"/>
        <v>55</v>
      </c>
      <c r="K2792">
        <v>103</v>
      </c>
      <c r="L2792" s="4">
        <v>2.34</v>
      </c>
      <c r="M2792">
        <f t="shared" si="822"/>
        <v>1.8731145170040577E-4</v>
      </c>
      <c r="O2792" s="4">
        <f t="shared" si="823"/>
        <v>0</v>
      </c>
      <c r="Q2792">
        <v>0</v>
      </c>
      <c r="S2792" s="4">
        <f t="shared" si="824"/>
        <v>1.3597551795253666E-2</v>
      </c>
      <c r="T2792">
        <v>95</v>
      </c>
      <c r="W2792" s="4">
        <f t="shared" si="825"/>
        <v>900.625</v>
      </c>
      <c r="X2792">
        <v>1673</v>
      </c>
      <c r="Y2792" s="4">
        <v>17.2</v>
      </c>
      <c r="AB2792" s="4">
        <f t="shared" si="826"/>
        <v>57.5</v>
      </c>
      <c r="AC2792" s="3">
        <v>160</v>
      </c>
      <c r="AD2792" s="4">
        <f t="shared" si="827"/>
        <v>1.3407161215077363E-2</v>
      </c>
      <c r="AE2792">
        <f t="shared" si="828"/>
        <v>97</v>
      </c>
      <c r="AG2792">
        <v>97</v>
      </c>
      <c r="AH2792" s="4">
        <f t="shared" si="829"/>
        <v>4.5999999999999996</v>
      </c>
      <c r="AJ2792">
        <v>4.5999999999999996</v>
      </c>
      <c r="AK2792" s="4">
        <f t="shared" si="830"/>
        <v>1.5000859002939669E-2</v>
      </c>
      <c r="AL2792">
        <f t="shared" si="831"/>
        <v>95</v>
      </c>
      <c r="AN2792">
        <v>95</v>
      </c>
      <c r="AO2792" s="4">
        <f t="shared" si="832"/>
        <v>1.85</v>
      </c>
      <c r="AQ2792">
        <v>11.5</v>
      </c>
      <c r="AR2792" s="4">
        <f t="shared" si="833"/>
        <v>1766.9475950000001</v>
      </c>
      <c r="AT2792">
        <v>1766.9475950000001</v>
      </c>
      <c r="AV2792" s="4">
        <f t="shared" si="834"/>
        <v>1386542</v>
      </c>
      <c r="AX2792">
        <v>1386542</v>
      </c>
      <c r="AZ2792" s="4">
        <f t="shared" si="835"/>
        <v>7.9</v>
      </c>
      <c r="BB2792">
        <v>7.9</v>
      </c>
      <c r="BC2792" s="4">
        <f t="shared" si="836"/>
        <v>7.9</v>
      </c>
      <c r="BE2792">
        <v>7.9</v>
      </c>
      <c r="BH2792" s="4">
        <f t="shared" si="818"/>
        <v>58</v>
      </c>
      <c r="BJ2792">
        <v>58</v>
      </c>
    </row>
    <row r="2793" spans="1:62" x14ac:dyDescent="0.25">
      <c r="A2793" s="4" t="s">
        <v>205</v>
      </c>
      <c r="B2793" s="4">
        <v>2002</v>
      </c>
      <c r="C2793" s="4">
        <v>1</v>
      </c>
      <c r="E2793" s="4">
        <f t="shared" si="819"/>
        <v>2.0328127529338075E-3</v>
      </c>
      <c r="F2793">
        <v>46</v>
      </c>
      <c r="H2793" s="4">
        <f t="shared" si="820"/>
        <v>4.0749336787398553E-3</v>
      </c>
      <c r="I2793">
        <f t="shared" si="821"/>
        <v>55</v>
      </c>
      <c r="K2793">
        <v>106</v>
      </c>
      <c r="L2793" s="4">
        <v>3.37</v>
      </c>
      <c r="M2793">
        <f t="shared" si="822"/>
        <v>1.8731145170040577E-4</v>
      </c>
      <c r="O2793" s="4">
        <f t="shared" si="823"/>
        <v>0</v>
      </c>
      <c r="Q2793">
        <v>0</v>
      </c>
      <c r="S2793" s="4">
        <f t="shared" si="824"/>
        <v>1.511169775295931E-2</v>
      </c>
      <c r="T2793">
        <v>89</v>
      </c>
      <c r="W2793" s="4">
        <f t="shared" si="825"/>
        <v>900.625</v>
      </c>
      <c r="X2793">
        <v>5131</v>
      </c>
      <c r="Y2793" s="4">
        <v>16.8</v>
      </c>
      <c r="AB2793" s="4">
        <f t="shared" si="826"/>
        <v>57.5</v>
      </c>
      <c r="AC2793" s="3">
        <v>166</v>
      </c>
      <c r="AD2793" s="4">
        <f t="shared" si="827"/>
        <v>1.6020620413962728E-2</v>
      </c>
      <c r="AE2793">
        <f t="shared" si="828"/>
        <v>91</v>
      </c>
      <c r="AG2793">
        <v>91</v>
      </c>
      <c r="AH2793" s="4">
        <f t="shared" si="829"/>
        <v>3.59</v>
      </c>
      <c r="AJ2793">
        <v>3.59</v>
      </c>
      <c r="AK2793" s="4">
        <f t="shared" si="830"/>
        <v>1.742407192052552E-2</v>
      </c>
      <c r="AL2793">
        <f t="shared" si="831"/>
        <v>89</v>
      </c>
      <c r="AN2793">
        <v>89</v>
      </c>
      <c r="AO2793" s="4">
        <f t="shared" si="832"/>
        <v>1.85</v>
      </c>
      <c r="AQ2793">
        <v>12.1</v>
      </c>
      <c r="AR2793" s="4">
        <f t="shared" si="833"/>
        <v>1766.9475950000001</v>
      </c>
      <c r="AT2793">
        <v>1766.9475950000001</v>
      </c>
      <c r="AV2793" s="4">
        <f t="shared" si="834"/>
        <v>1386542</v>
      </c>
      <c r="AX2793">
        <v>1386542</v>
      </c>
      <c r="AZ2793" s="4">
        <f t="shared" si="835"/>
        <v>8</v>
      </c>
      <c r="BB2793">
        <v>8</v>
      </c>
      <c r="BC2793" s="4">
        <f t="shared" si="836"/>
        <v>8</v>
      </c>
      <c r="BE2793">
        <v>8</v>
      </c>
      <c r="BH2793" s="4">
        <f t="shared" si="818"/>
        <v>52</v>
      </c>
      <c r="BJ2793">
        <v>52</v>
      </c>
    </row>
    <row r="2794" spans="1:62" x14ac:dyDescent="0.25">
      <c r="A2794" s="4" t="s">
        <v>205</v>
      </c>
      <c r="B2794" s="4">
        <v>2001</v>
      </c>
      <c r="C2794" s="4">
        <v>1</v>
      </c>
      <c r="E2794" s="4">
        <f t="shared" si="819"/>
        <v>2.0328127529338075E-3</v>
      </c>
      <c r="F2794">
        <v>46</v>
      </c>
      <c r="H2794" s="4">
        <f t="shared" si="820"/>
        <v>4.0749336787398553E-3</v>
      </c>
      <c r="I2794">
        <f t="shared" si="821"/>
        <v>55</v>
      </c>
      <c r="K2794">
        <v>110</v>
      </c>
      <c r="L2794" s="4">
        <v>4.09</v>
      </c>
      <c r="M2794">
        <f t="shared" si="822"/>
        <v>1.8731145170040577E-4</v>
      </c>
      <c r="O2794" s="4">
        <f t="shared" si="823"/>
        <v>0</v>
      </c>
      <c r="Q2794">
        <v>0</v>
      </c>
      <c r="S2794" s="4">
        <f t="shared" si="824"/>
        <v>8.675140700055771E-5</v>
      </c>
      <c r="W2794" s="4">
        <f t="shared" si="825"/>
        <v>900.625</v>
      </c>
      <c r="X2794">
        <v>11847</v>
      </c>
      <c r="Y2794" s="4">
        <v>16.399999999999999</v>
      </c>
      <c r="AB2794" s="4">
        <f t="shared" si="826"/>
        <v>57.5</v>
      </c>
      <c r="AC2794" s="3">
        <v>173</v>
      </c>
      <c r="AD2794" s="4">
        <f t="shared" si="827"/>
        <v>1.4656317583912448E-2</v>
      </c>
      <c r="AE2794">
        <f t="shared" si="828"/>
        <v>65</v>
      </c>
      <c r="AG2794">
        <v>65</v>
      </c>
      <c r="AH2794" s="4">
        <f t="shared" si="829"/>
        <v>3.28</v>
      </c>
      <c r="AJ2794">
        <v>3.28</v>
      </c>
      <c r="AK2794" s="4">
        <f t="shared" si="830"/>
        <v>1.7953469082925985E-2</v>
      </c>
      <c r="AL2794">
        <f t="shared" si="831"/>
        <v>87</v>
      </c>
      <c r="AN2794">
        <v>87</v>
      </c>
      <c r="AO2794" s="4">
        <f t="shared" si="832"/>
        <v>1.85</v>
      </c>
      <c r="AQ2794">
        <v>12.5</v>
      </c>
      <c r="AR2794" s="4">
        <f t="shared" si="833"/>
        <v>1766.9475950000001</v>
      </c>
      <c r="AT2794">
        <v>1766.9475950000001</v>
      </c>
      <c r="AV2794" s="4">
        <f t="shared" si="834"/>
        <v>1386542</v>
      </c>
      <c r="AX2794">
        <v>1386542</v>
      </c>
      <c r="AZ2794" s="4">
        <f t="shared" si="835"/>
        <v>8.1999999999999993</v>
      </c>
      <c r="BB2794">
        <v>8.1999999999999993</v>
      </c>
      <c r="BC2794" s="4">
        <f t="shared" si="836"/>
        <v>8.1</v>
      </c>
      <c r="BE2794">
        <v>8.1</v>
      </c>
      <c r="BH2794" s="4">
        <f t="shared" si="818"/>
        <v>49.6</v>
      </c>
      <c r="BJ2794">
        <v>49.6</v>
      </c>
    </row>
    <row r="2795" spans="1:62" x14ac:dyDescent="0.25">
      <c r="A2795" s="4" t="s">
        <v>205</v>
      </c>
      <c r="B2795" s="4">
        <v>2000</v>
      </c>
      <c r="C2795" s="4">
        <v>1</v>
      </c>
      <c r="E2795" s="4">
        <f t="shared" si="819"/>
        <v>2.0244576779300465E-4</v>
      </c>
      <c r="F2795">
        <v>457</v>
      </c>
      <c r="H2795" s="4">
        <f t="shared" si="820"/>
        <v>4.0749336787398553E-3</v>
      </c>
      <c r="I2795">
        <f t="shared" si="821"/>
        <v>55</v>
      </c>
      <c r="K2795">
        <v>114</v>
      </c>
      <c r="L2795" s="4">
        <v>3.89</v>
      </c>
      <c r="M2795">
        <f t="shared" si="822"/>
        <v>1.8731145170040577E-4</v>
      </c>
      <c r="O2795" s="4">
        <f t="shared" si="823"/>
        <v>0</v>
      </c>
      <c r="Q2795">
        <v>0</v>
      </c>
      <c r="S2795" s="4">
        <f t="shared" si="824"/>
        <v>8.675140700055771E-5</v>
      </c>
      <c r="W2795" s="4">
        <f t="shared" si="825"/>
        <v>900.625</v>
      </c>
      <c r="X2795">
        <v>14649</v>
      </c>
      <c r="Y2795" s="4">
        <v>16</v>
      </c>
      <c r="AB2795" s="4">
        <f t="shared" si="826"/>
        <v>57.5</v>
      </c>
      <c r="AC2795" s="3">
        <v>181</v>
      </c>
      <c r="AD2795" s="4">
        <f t="shared" si="827"/>
        <v>1.4138035996261733E-2</v>
      </c>
      <c r="AE2795">
        <f t="shared" si="828"/>
        <v>64</v>
      </c>
      <c r="AG2795">
        <v>64</v>
      </c>
      <c r="AH2795" s="4">
        <f t="shared" si="829"/>
        <v>2.64</v>
      </c>
      <c r="AJ2795">
        <v>2.64</v>
      </c>
      <c r="AK2795" s="4">
        <f t="shared" si="830"/>
        <v>1.8719622613808332E-2</v>
      </c>
      <c r="AL2795">
        <f t="shared" si="831"/>
        <v>79</v>
      </c>
      <c r="AN2795">
        <v>79</v>
      </c>
      <c r="AO2795" s="4">
        <f t="shared" si="832"/>
        <v>1.85</v>
      </c>
      <c r="AQ2795">
        <v>12.8</v>
      </c>
      <c r="AR2795" s="4">
        <f t="shared" si="833"/>
        <v>1766.9475950000001</v>
      </c>
      <c r="AT2795">
        <v>1766.9475950000001</v>
      </c>
      <c r="AV2795" s="4">
        <f t="shared" si="834"/>
        <v>1386542</v>
      </c>
      <c r="AX2795">
        <v>1386542</v>
      </c>
      <c r="AZ2795" s="4">
        <f t="shared" si="835"/>
        <v>8.3000000000000007</v>
      </c>
      <c r="BB2795">
        <v>8.3000000000000007</v>
      </c>
      <c r="BC2795" s="4">
        <f t="shared" si="836"/>
        <v>8.3000000000000007</v>
      </c>
      <c r="BE2795">
        <v>8.3000000000000007</v>
      </c>
      <c r="BH2795" s="4">
        <f t="shared" si="818"/>
        <v>49.2</v>
      </c>
      <c r="BJ2795">
        <v>49.2</v>
      </c>
    </row>
    <row r="2796" spans="1:62" x14ac:dyDescent="0.25">
      <c r="A2796" s="4" t="s">
        <v>206</v>
      </c>
      <c r="B2796" s="4">
        <v>2015</v>
      </c>
      <c r="C2796" s="4">
        <v>0</v>
      </c>
      <c r="E2796" s="4">
        <f t="shared" si="819"/>
        <v>1.5225857695379376E-3</v>
      </c>
      <c r="F2796">
        <v>13</v>
      </c>
      <c r="H2796" s="4">
        <f t="shared" si="820"/>
        <v>1.6860824662003147E-2</v>
      </c>
      <c r="I2796">
        <f t="shared" si="821"/>
        <v>23</v>
      </c>
      <c r="K2796">
        <v>23</v>
      </c>
      <c r="M2796">
        <f t="shared" si="822"/>
        <v>1.8731145170040577E-4</v>
      </c>
      <c r="O2796" s="4">
        <f t="shared" si="823"/>
        <v>0</v>
      </c>
      <c r="Q2796">
        <v>0</v>
      </c>
      <c r="S2796" s="4">
        <f t="shared" si="824"/>
        <v>1.4437648664183886E-2</v>
      </c>
      <c r="T2796">
        <v>92</v>
      </c>
      <c r="W2796" s="4">
        <f t="shared" si="825"/>
        <v>188</v>
      </c>
      <c r="X2796">
        <v>188</v>
      </c>
      <c r="Y2796" s="4">
        <v>69.599999999999994</v>
      </c>
      <c r="AB2796" s="4">
        <f t="shared" si="826"/>
        <v>26</v>
      </c>
      <c r="AC2796" s="3">
        <v>26</v>
      </c>
      <c r="AD2796" s="4">
        <f t="shared" si="827"/>
        <v>1.5199795345732627E-2</v>
      </c>
      <c r="AE2796">
        <f t="shared" si="828"/>
        <v>93</v>
      </c>
      <c r="AG2796">
        <v>93</v>
      </c>
      <c r="AH2796" s="4" t="e">
        <f t="shared" si="829"/>
        <v>#VALUE!</v>
      </c>
      <c r="AK2796" s="4">
        <f t="shared" si="830"/>
        <v>1.481929278688225E-2</v>
      </c>
      <c r="AL2796">
        <f t="shared" si="831"/>
        <v>95</v>
      </c>
      <c r="AN2796">
        <v>95</v>
      </c>
      <c r="AO2796" s="4">
        <f t="shared" si="832"/>
        <v>0.1</v>
      </c>
      <c r="AQ2796">
        <v>0.1</v>
      </c>
      <c r="AR2796" s="4">
        <f t="shared" si="833"/>
        <v>1766.9475950000001</v>
      </c>
      <c r="AT2796">
        <v>1766.9475950000001</v>
      </c>
      <c r="AV2796" s="4">
        <f t="shared" si="834"/>
        <v>1386542</v>
      </c>
      <c r="AX2796">
        <v>1386542</v>
      </c>
      <c r="AZ2796" s="4">
        <f t="shared" si="835"/>
        <v>0.8</v>
      </c>
      <c r="BB2796">
        <v>0.8</v>
      </c>
      <c r="BC2796" s="4">
        <f t="shared" si="836"/>
        <v>0.6</v>
      </c>
      <c r="BE2796">
        <v>0.6</v>
      </c>
      <c r="BH2796" s="4">
        <f t="shared" si="818"/>
        <v>79.3</v>
      </c>
      <c r="BJ2796">
        <v>79.3</v>
      </c>
    </row>
    <row r="2797" spans="1:62" x14ac:dyDescent="0.25">
      <c r="A2797" s="4" t="s">
        <v>206</v>
      </c>
      <c r="B2797" s="4">
        <v>2014</v>
      </c>
      <c r="C2797" s="4">
        <v>0</v>
      </c>
      <c r="E2797" s="4">
        <f t="shared" si="819"/>
        <v>1.5375706050567797E-3</v>
      </c>
      <c r="F2797">
        <v>14</v>
      </c>
      <c r="H2797" s="4">
        <f t="shared" si="820"/>
        <v>1.6860824662003147E-2</v>
      </c>
      <c r="I2797">
        <f t="shared" si="821"/>
        <v>23</v>
      </c>
      <c r="K2797">
        <v>23</v>
      </c>
      <c r="L2797" s="4">
        <v>8.82</v>
      </c>
      <c r="M2797">
        <f t="shared" si="822"/>
        <v>1.8731145170040577E-4</v>
      </c>
      <c r="O2797" s="4">
        <f t="shared" si="823"/>
        <v>0</v>
      </c>
      <c r="Q2797">
        <v>0</v>
      </c>
      <c r="S2797" s="4">
        <f t="shared" si="824"/>
        <v>1.4437648664183886E-2</v>
      </c>
      <c r="T2797">
        <v>92</v>
      </c>
      <c r="W2797" s="4">
        <f t="shared" si="825"/>
        <v>667</v>
      </c>
      <c r="X2797">
        <v>667</v>
      </c>
      <c r="Y2797" s="4">
        <v>69.099999999999994</v>
      </c>
      <c r="AB2797" s="4">
        <f t="shared" si="826"/>
        <v>27</v>
      </c>
      <c r="AC2797" s="3">
        <v>27</v>
      </c>
      <c r="AD2797" s="4">
        <f t="shared" si="827"/>
        <v>1.5139599092115066E-2</v>
      </c>
      <c r="AE2797">
        <f t="shared" si="828"/>
        <v>93</v>
      </c>
      <c r="AG2797">
        <v>93</v>
      </c>
      <c r="AH2797" s="4">
        <f t="shared" si="829"/>
        <v>12.341249999999999</v>
      </c>
      <c r="AJ2797">
        <v>17.14</v>
      </c>
      <c r="AK2797" s="4">
        <f t="shared" si="830"/>
        <v>1.4756411663748829E-2</v>
      </c>
      <c r="AL2797">
        <f t="shared" si="831"/>
        <v>95</v>
      </c>
      <c r="AN2797">
        <v>95</v>
      </c>
      <c r="AO2797" s="4">
        <f t="shared" si="832"/>
        <v>0.1</v>
      </c>
      <c r="AQ2797">
        <v>0.1</v>
      </c>
      <c r="AR2797" s="4">
        <f t="shared" si="833"/>
        <v>1766.9475950000001</v>
      </c>
      <c r="AT2797">
        <v>1766.9475950000001</v>
      </c>
      <c r="AV2797" s="4">
        <f t="shared" si="834"/>
        <v>1386542</v>
      </c>
      <c r="AX2797">
        <v>1386542</v>
      </c>
      <c r="AZ2797" s="4">
        <f t="shared" si="835"/>
        <v>0.8</v>
      </c>
      <c r="BB2797">
        <v>0.8</v>
      </c>
      <c r="BC2797" s="4">
        <f t="shared" si="836"/>
        <v>0.6</v>
      </c>
      <c r="BE2797">
        <v>0.6</v>
      </c>
      <c r="BH2797" s="4">
        <f t="shared" si="818"/>
        <v>79.099999999999994</v>
      </c>
      <c r="BJ2797">
        <v>79.099999999999994</v>
      </c>
    </row>
    <row r="2798" spans="1:62" x14ac:dyDescent="0.25">
      <c r="A2798" s="4" t="s">
        <v>206</v>
      </c>
      <c r="B2798" s="4">
        <v>2013</v>
      </c>
      <c r="C2798" s="4">
        <v>0</v>
      </c>
      <c r="E2798" s="4">
        <f t="shared" si="819"/>
        <v>1.567679693842238E-3</v>
      </c>
      <c r="F2798">
        <v>16</v>
      </c>
      <c r="H2798" s="4">
        <f t="shared" si="820"/>
        <v>1.6860824662003147E-2</v>
      </c>
      <c r="I2798">
        <f t="shared" si="821"/>
        <v>23</v>
      </c>
      <c r="K2798">
        <v>23</v>
      </c>
      <c r="L2798" s="4">
        <v>8.82</v>
      </c>
      <c r="M2798">
        <f t="shared" si="822"/>
        <v>1.8731145170040577E-4</v>
      </c>
      <c r="O2798" s="4">
        <f t="shared" si="823"/>
        <v>0</v>
      </c>
      <c r="Q2798">
        <v>0</v>
      </c>
      <c r="S2798" s="4">
        <f t="shared" si="824"/>
        <v>1.4682265089018029E-2</v>
      </c>
      <c r="T2798">
        <v>91</v>
      </c>
      <c r="W2798" s="4">
        <f t="shared" si="825"/>
        <v>187</v>
      </c>
      <c r="X2798">
        <v>187</v>
      </c>
      <c r="Y2798" s="4">
        <v>68.599999999999994</v>
      </c>
      <c r="AB2798" s="4">
        <f t="shared" si="826"/>
        <v>27</v>
      </c>
      <c r="AC2798" s="3">
        <v>27</v>
      </c>
      <c r="AD2798" s="4">
        <f t="shared" si="827"/>
        <v>1.5079083041915365E-2</v>
      </c>
      <c r="AE2798">
        <f t="shared" si="828"/>
        <v>93</v>
      </c>
      <c r="AG2798">
        <v>93</v>
      </c>
      <c r="AH2798" s="4">
        <f t="shared" si="829"/>
        <v>12.341249999999999</v>
      </c>
      <c r="AJ2798">
        <v>16.899999999999999</v>
      </c>
      <c r="AK2798" s="4">
        <f t="shared" si="830"/>
        <v>1.5156910876934802E-2</v>
      </c>
      <c r="AL2798">
        <f t="shared" si="831"/>
        <v>94</v>
      </c>
      <c r="AN2798">
        <v>94</v>
      </c>
      <c r="AO2798" s="4">
        <f t="shared" si="832"/>
        <v>0.1</v>
      </c>
      <c r="AQ2798">
        <v>0.1</v>
      </c>
      <c r="AR2798" s="4">
        <f t="shared" si="833"/>
        <v>1766.9475950000001</v>
      </c>
      <c r="AT2798">
        <v>1766.9475950000001</v>
      </c>
      <c r="AV2798" s="4">
        <f t="shared" si="834"/>
        <v>1386542</v>
      </c>
      <c r="AX2798">
        <v>1386542</v>
      </c>
      <c r="AZ2798" s="4">
        <f t="shared" si="835"/>
        <v>0.7</v>
      </c>
      <c r="BB2798">
        <v>0.7</v>
      </c>
      <c r="BC2798" s="4">
        <f t="shared" si="836"/>
        <v>0.6</v>
      </c>
      <c r="BE2798">
        <v>0.6</v>
      </c>
      <c r="BH2798" s="4">
        <f t="shared" si="818"/>
        <v>78.900000000000006</v>
      </c>
      <c r="BJ2798">
        <v>78.900000000000006</v>
      </c>
    </row>
    <row r="2799" spans="1:62" x14ac:dyDescent="0.25">
      <c r="A2799" s="4" t="s">
        <v>206</v>
      </c>
      <c r="B2799" s="4">
        <v>2012</v>
      </c>
      <c r="C2799" s="4">
        <v>0</v>
      </c>
      <c r="E2799" s="4">
        <f t="shared" si="819"/>
        <v>1.567679693842238E-3</v>
      </c>
      <c r="F2799">
        <v>16</v>
      </c>
      <c r="H2799" s="4">
        <f t="shared" si="820"/>
        <v>1.6624302270119146E-2</v>
      </c>
      <c r="I2799">
        <f t="shared" si="821"/>
        <v>24</v>
      </c>
      <c r="K2799">
        <v>24</v>
      </c>
      <c r="L2799" s="4">
        <v>8.82</v>
      </c>
      <c r="M2799">
        <f t="shared" si="822"/>
        <v>1.8731145170040577E-4</v>
      </c>
      <c r="O2799" s="4">
        <f t="shared" si="823"/>
        <v>0</v>
      </c>
      <c r="Q2799">
        <v>0</v>
      </c>
      <c r="S2799" s="4">
        <f t="shared" si="824"/>
        <v>2.5921285339093207E-4</v>
      </c>
      <c r="T2799">
        <v>9</v>
      </c>
      <c r="W2799" s="4">
        <f t="shared" si="825"/>
        <v>55</v>
      </c>
      <c r="X2799">
        <v>55</v>
      </c>
      <c r="Y2799" s="4">
        <v>68</v>
      </c>
      <c r="AB2799" s="4">
        <f t="shared" si="826"/>
        <v>28</v>
      </c>
      <c r="AC2799" s="3">
        <v>28</v>
      </c>
      <c r="AD2799" s="4">
        <f t="shared" si="827"/>
        <v>1.5018241044058661E-2</v>
      </c>
      <c r="AE2799">
        <f t="shared" si="828"/>
        <v>93</v>
      </c>
      <c r="AG2799">
        <v>93</v>
      </c>
      <c r="AH2799" s="4">
        <f t="shared" si="829"/>
        <v>12.341249999999999</v>
      </c>
      <c r="AJ2799">
        <v>17.2</v>
      </c>
      <c r="AK2799" s="4">
        <f t="shared" si="830"/>
        <v>1.5094151107118226E-2</v>
      </c>
      <c r="AL2799">
        <f t="shared" si="831"/>
        <v>94</v>
      </c>
      <c r="AN2799">
        <v>94</v>
      </c>
      <c r="AO2799" s="4">
        <f t="shared" si="832"/>
        <v>0.1</v>
      </c>
      <c r="AQ2799">
        <v>0.1</v>
      </c>
      <c r="AR2799" s="4">
        <f t="shared" si="833"/>
        <v>1766.9475950000001</v>
      </c>
      <c r="AT2799">
        <v>1766.9475950000001</v>
      </c>
      <c r="AV2799" s="4">
        <f t="shared" si="834"/>
        <v>1386542</v>
      </c>
      <c r="AX2799">
        <v>1386542</v>
      </c>
      <c r="AZ2799" s="4">
        <f t="shared" si="835"/>
        <v>0.7</v>
      </c>
      <c r="BB2799">
        <v>0.7</v>
      </c>
      <c r="BC2799" s="4">
        <f t="shared" si="836"/>
        <v>0.6</v>
      </c>
      <c r="BE2799">
        <v>0.6</v>
      </c>
      <c r="BH2799" s="4">
        <f t="shared" si="818"/>
        <v>78.8</v>
      </c>
      <c r="BJ2799">
        <v>78.8</v>
      </c>
    </row>
    <row r="2800" spans="1:62" x14ac:dyDescent="0.25">
      <c r="A2800" s="4" t="s">
        <v>206</v>
      </c>
      <c r="B2800" s="4">
        <v>2011</v>
      </c>
      <c r="C2800" s="4">
        <v>0</v>
      </c>
      <c r="E2800" s="4">
        <f t="shared" si="819"/>
        <v>1.567679693842238E-3</v>
      </c>
      <c r="F2800">
        <v>16</v>
      </c>
      <c r="H2800" s="4">
        <f t="shared" si="820"/>
        <v>1.6359137720445362E-2</v>
      </c>
      <c r="I2800">
        <f t="shared" si="821"/>
        <v>25</v>
      </c>
      <c r="K2800">
        <v>25</v>
      </c>
      <c r="L2800" s="4">
        <v>8.67</v>
      </c>
      <c r="M2800">
        <f t="shared" si="822"/>
        <v>1.8731145170040577E-4</v>
      </c>
      <c r="O2800" s="4">
        <f t="shared" si="823"/>
        <v>0</v>
      </c>
      <c r="Q2800">
        <v>0</v>
      </c>
      <c r="S2800" s="4">
        <f t="shared" si="824"/>
        <v>1.4682265089018029E-2</v>
      </c>
      <c r="T2800">
        <v>91</v>
      </c>
      <c r="W2800" s="4">
        <f t="shared" si="825"/>
        <v>220</v>
      </c>
      <c r="X2800">
        <v>220</v>
      </c>
      <c r="Y2800" s="4">
        <v>67.5</v>
      </c>
      <c r="AB2800" s="4">
        <f t="shared" si="826"/>
        <v>29</v>
      </c>
      <c r="AC2800" s="3">
        <v>29</v>
      </c>
      <c r="AD2800" s="4">
        <f t="shared" si="827"/>
        <v>1.4528716787201782E-2</v>
      </c>
      <c r="AE2800">
        <f t="shared" si="828"/>
        <v>94</v>
      </c>
      <c r="AG2800">
        <v>94</v>
      </c>
      <c r="AH2800" s="4">
        <f t="shared" si="829"/>
        <v>12.341249999999999</v>
      </c>
      <c r="AJ2800">
        <v>17.600000000000001</v>
      </c>
      <c r="AK2800" s="4">
        <f t="shared" si="830"/>
        <v>1.4090019531301165E-2</v>
      </c>
      <c r="AL2800">
        <f t="shared" si="831"/>
        <v>96</v>
      </c>
      <c r="AN2800">
        <v>96</v>
      </c>
      <c r="AO2800" s="4">
        <f t="shared" si="832"/>
        <v>0.1</v>
      </c>
      <c r="AQ2800">
        <v>0.1</v>
      </c>
      <c r="AR2800" s="4">
        <f t="shared" si="833"/>
        <v>1766.9475950000001</v>
      </c>
      <c r="AT2800">
        <v>1766.9475950000001</v>
      </c>
      <c r="AV2800" s="4">
        <f t="shared" si="834"/>
        <v>1386542</v>
      </c>
      <c r="AX2800">
        <v>1386542</v>
      </c>
      <c r="AZ2800" s="4">
        <f t="shared" si="835"/>
        <v>0.7</v>
      </c>
      <c r="BB2800">
        <v>0.7</v>
      </c>
      <c r="BC2800" s="4">
        <f t="shared" si="836"/>
        <v>0.6</v>
      </c>
      <c r="BE2800">
        <v>0.6</v>
      </c>
      <c r="BH2800" s="4">
        <f t="shared" si="818"/>
        <v>78.7</v>
      </c>
      <c r="BJ2800">
        <v>78.7</v>
      </c>
    </row>
    <row r="2801" spans="1:62" x14ac:dyDescent="0.25">
      <c r="A2801" s="4" t="s">
        <v>206</v>
      </c>
      <c r="B2801" s="4">
        <v>2010</v>
      </c>
      <c r="C2801" s="4">
        <v>0</v>
      </c>
      <c r="E2801" s="4">
        <f t="shared" si="819"/>
        <v>1.5526024119225249E-3</v>
      </c>
      <c r="F2801">
        <v>15</v>
      </c>
      <c r="H2801" s="4">
        <f t="shared" si="820"/>
        <v>1.6359137720445362E-2</v>
      </c>
      <c r="I2801">
        <f t="shared" si="821"/>
        <v>25</v>
      </c>
      <c r="K2801">
        <v>25</v>
      </c>
      <c r="L2801" s="4">
        <v>8.5500000000000007</v>
      </c>
      <c r="M2801">
        <f t="shared" si="822"/>
        <v>1.8731145170040577E-4</v>
      </c>
      <c r="O2801" s="4">
        <f t="shared" si="823"/>
        <v>0</v>
      </c>
      <c r="Q2801">
        <v>0</v>
      </c>
      <c r="S2801" s="4">
        <f t="shared" si="824"/>
        <v>1.4437648664183886E-2</v>
      </c>
      <c r="T2801">
        <v>92</v>
      </c>
      <c r="W2801" s="4">
        <f t="shared" si="825"/>
        <v>63</v>
      </c>
      <c r="X2801">
        <v>63</v>
      </c>
      <c r="Y2801" s="4">
        <v>66.900000000000006</v>
      </c>
      <c r="AB2801" s="4">
        <f t="shared" si="826"/>
        <v>30</v>
      </c>
      <c r="AC2801" s="3">
        <v>30</v>
      </c>
      <c r="AD2801" s="4">
        <f t="shared" si="827"/>
        <v>1.4894472991727078E-2</v>
      </c>
      <c r="AE2801">
        <f t="shared" si="828"/>
        <v>93</v>
      </c>
      <c r="AG2801">
        <v>93</v>
      </c>
      <c r="AH2801" s="4">
        <f t="shared" si="829"/>
        <v>12.341249999999999</v>
      </c>
      <c r="AJ2801">
        <v>17.2</v>
      </c>
      <c r="AK2801" s="4">
        <f t="shared" si="830"/>
        <v>1.4502574951451675E-2</v>
      </c>
      <c r="AL2801">
        <f t="shared" si="831"/>
        <v>95</v>
      </c>
      <c r="AN2801">
        <v>95</v>
      </c>
      <c r="AO2801" s="4">
        <f t="shared" si="832"/>
        <v>0.1</v>
      </c>
      <c r="AQ2801">
        <v>0.1</v>
      </c>
      <c r="AR2801" s="4">
        <f t="shared" si="833"/>
        <v>1766.9475950000001</v>
      </c>
      <c r="AT2801">
        <v>1766.9475950000001</v>
      </c>
      <c r="AV2801" s="4">
        <f t="shared" si="834"/>
        <v>1386542</v>
      </c>
      <c r="AX2801">
        <v>1386542</v>
      </c>
      <c r="AZ2801" s="4">
        <f t="shared" si="835"/>
        <v>0.7</v>
      </c>
      <c r="BB2801">
        <v>0.7</v>
      </c>
      <c r="BC2801" s="4">
        <f t="shared" si="836"/>
        <v>0.6</v>
      </c>
      <c r="BE2801">
        <v>0.6</v>
      </c>
      <c r="BH2801" s="4">
        <f t="shared" si="818"/>
        <v>78.7</v>
      </c>
      <c r="BJ2801">
        <v>78.7</v>
      </c>
    </row>
    <row r="2802" spans="1:62" x14ac:dyDescent="0.25">
      <c r="A2802" s="4" t="s">
        <v>206</v>
      </c>
      <c r="B2802" s="4">
        <v>2009</v>
      </c>
      <c r="C2802" s="4">
        <v>0</v>
      </c>
      <c r="E2802" s="4">
        <f t="shared" si="819"/>
        <v>1.5979645805759988E-3</v>
      </c>
      <c r="F2802">
        <v>18</v>
      </c>
      <c r="H2802" s="4">
        <f t="shared" si="820"/>
        <v>1.6066813679273942E-2</v>
      </c>
      <c r="I2802">
        <f t="shared" si="821"/>
        <v>26</v>
      </c>
      <c r="K2802">
        <v>26</v>
      </c>
      <c r="L2802" s="4">
        <v>8.7100000000000009</v>
      </c>
      <c r="M2802">
        <f t="shared" si="822"/>
        <v>1.8731145170040577E-4</v>
      </c>
      <c r="O2802" s="4">
        <f t="shared" si="823"/>
        <v>0</v>
      </c>
      <c r="Q2802">
        <v>0</v>
      </c>
      <c r="S2802" s="4">
        <f t="shared" si="824"/>
        <v>1.4437648664183886E-2</v>
      </c>
      <c r="T2802">
        <v>92</v>
      </c>
      <c r="W2802" s="4">
        <f t="shared" si="825"/>
        <v>71</v>
      </c>
      <c r="X2802">
        <v>71</v>
      </c>
      <c r="Y2802" s="4">
        <v>66.3</v>
      </c>
      <c r="AB2802" s="4">
        <f t="shared" si="826"/>
        <v>31</v>
      </c>
      <c r="AC2802" s="3">
        <v>31</v>
      </c>
      <c r="AD2802" s="4">
        <f t="shared" si="827"/>
        <v>1.4832595175595596E-2</v>
      </c>
      <c r="AE2802">
        <f t="shared" si="828"/>
        <v>93</v>
      </c>
      <c r="AG2802">
        <v>93</v>
      </c>
      <c r="AH2802" s="4">
        <f t="shared" si="829"/>
        <v>12.341249999999999</v>
      </c>
      <c r="AJ2802">
        <v>17</v>
      </c>
      <c r="AK2802" s="4">
        <f t="shared" si="830"/>
        <v>1.443760534775293E-2</v>
      </c>
      <c r="AL2802">
        <f t="shared" si="831"/>
        <v>95</v>
      </c>
      <c r="AN2802">
        <v>95</v>
      </c>
      <c r="AO2802" s="4">
        <f t="shared" si="832"/>
        <v>0.1</v>
      </c>
      <c r="AQ2802">
        <v>0.1</v>
      </c>
      <c r="AR2802" s="4">
        <f t="shared" si="833"/>
        <v>1766.9475950000001</v>
      </c>
      <c r="AT2802">
        <v>1766.9475950000001</v>
      </c>
      <c r="AV2802" s="4">
        <f t="shared" si="834"/>
        <v>1386542</v>
      </c>
      <c r="AX2802">
        <v>1386542</v>
      </c>
      <c r="AZ2802" s="4">
        <f t="shared" si="835"/>
        <v>0.7</v>
      </c>
      <c r="BB2802">
        <v>0.7</v>
      </c>
      <c r="BC2802" s="4">
        <f t="shared" si="836"/>
        <v>0.6</v>
      </c>
      <c r="BE2802">
        <v>0.6</v>
      </c>
      <c r="BH2802" s="4">
        <f t="shared" si="818"/>
        <v>78.5</v>
      </c>
      <c r="BJ2802">
        <v>78.5</v>
      </c>
    </row>
    <row r="2803" spans="1:62" x14ac:dyDescent="0.25">
      <c r="A2803" s="4" t="s">
        <v>206</v>
      </c>
      <c r="B2803" s="4">
        <v>2008</v>
      </c>
      <c r="C2803" s="4">
        <v>0</v>
      </c>
      <c r="E2803" s="4">
        <f t="shared" si="819"/>
        <v>1.5979645805759988E-3</v>
      </c>
      <c r="F2803">
        <v>18</v>
      </c>
      <c r="H2803" s="4">
        <f t="shared" si="820"/>
        <v>1.5748945251007979E-2</v>
      </c>
      <c r="I2803">
        <f t="shared" si="821"/>
        <v>27</v>
      </c>
      <c r="K2803">
        <v>27</v>
      </c>
      <c r="L2803" s="4">
        <v>8.74</v>
      </c>
      <c r="M2803">
        <f t="shared" si="822"/>
        <v>1.8731145170040577E-4</v>
      </c>
      <c r="O2803" s="4">
        <f t="shared" si="823"/>
        <v>0</v>
      </c>
      <c r="Q2803">
        <v>0</v>
      </c>
      <c r="S2803" s="4">
        <f t="shared" si="824"/>
        <v>1.3894096137580055E-2</v>
      </c>
      <c r="T2803">
        <v>94</v>
      </c>
      <c r="W2803" s="4">
        <f t="shared" si="825"/>
        <v>140</v>
      </c>
      <c r="X2803">
        <v>140</v>
      </c>
      <c r="Y2803" s="4">
        <v>65.7</v>
      </c>
      <c r="AB2803" s="4">
        <f t="shared" si="826"/>
        <v>31</v>
      </c>
      <c r="AC2803" s="3">
        <v>31</v>
      </c>
      <c r="AD2803" s="4">
        <f t="shared" si="827"/>
        <v>1.4343814888816621E-2</v>
      </c>
      <c r="AE2803">
        <f t="shared" si="828"/>
        <v>94</v>
      </c>
      <c r="AG2803">
        <v>94</v>
      </c>
      <c r="AH2803" s="4">
        <f t="shared" si="829"/>
        <v>12.341249999999999</v>
      </c>
      <c r="AJ2803">
        <v>16.2</v>
      </c>
      <c r="AK2803" s="4">
        <f t="shared" si="830"/>
        <v>1.3894946571878224E-2</v>
      </c>
      <c r="AL2803">
        <f t="shared" si="831"/>
        <v>96</v>
      </c>
      <c r="AN2803">
        <v>96</v>
      </c>
      <c r="AO2803" s="4">
        <f t="shared" si="832"/>
        <v>0.1</v>
      </c>
      <c r="AQ2803">
        <v>0.1</v>
      </c>
      <c r="AR2803" s="4">
        <f t="shared" si="833"/>
        <v>1766.9475950000001</v>
      </c>
      <c r="AT2803">
        <v>1766.9475950000001</v>
      </c>
      <c r="AV2803" s="4">
        <f t="shared" si="834"/>
        <v>1386542</v>
      </c>
      <c r="AX2803">
        <v>1386542</v>
      </c>
      <c r="AZ2803" s="4">
        <f t="shared" si="835"/>
        <v>0.7</v>
      </c>
      <c r="BB2803">
        <v>0.7</v>
      </c>
      <c r="BC2803" s="4">
        <f t="shared" si="836"/>
        <v>0.6</v>
      </c>
      <c r="BE2803">
        <v>0.6</v>
      </c>
      <c r="BH2803" s="4">
        <f t="shared" si="818"/>
        <v>78.2</v>
      </c>
      <c r="BJ2803">
        <v>78.2</v>
      </c>
    </row>
    <row r="2804" spans="1:62" x14ac:dyDescent="0.25">
      <c r="A2804" s="4" t="s">
        <v>206</v>
      </c>
      <c r="B2804" s="4">
        <v>2007</v>
      </c>
      <c r="C2804" s="4">
        <v>0</v>
      </c>
      <c r="E2804" s="4">
        <f t="shared" si="819"/>
        <v>1.4927628795075309E-3</v>
      </c>
      <c r="F2804">
        <v>11</v>
      </c>
      <c r="H2804" s="4">
        <f t="shared" si="820"/>
        <v>1.5748945251007979E-2</v>
      </c>
      <c r="I2804">
        <f t="shared" si="821"/>
        <v>27</v>
      </c>
      <c r="K2804">
        <v>27</v>
      </c>
      <c r="L2804" s="4">
        <v>8.74</v>
      </c>
      <c r="M2804">
        <f t="shared" si="822"/>
        <v>1.8731145170040577E-4</v>
      </c>
      <c r="O2804" s="4">
        <f t="shared" si="823"/>
        <v>0</v>
      </c>
      <c r="Q2804">
        <v>0</v>
      </c>
      <c r="S2804" s="4">
        <f t="shared" si="824"/>
        <v>1.4174537003913691E-2</v>
      </c>
      <c r="T2804">
        <v>93</v>
      </c>
      <c r="W2804" s="4">
        <f t="shared" si="825"/>
        <v>43</v>
      </c>
      <c r="X2804">
        <v>43</v>
      </c>
      <c r="Y2804" s="4">
        <v>65.099999999999994</v>
      </c>
      <c r="AB2804" s="4">
        <f t="shared" si="826"/>
        <v>32</v>
      </c>
      <c r="AC2804" s="3">
        <v>32</v>
      </c>
      <c r="AD2804" s="4">
        <f t="shared" si="827"/>
        <v>1.4706630739193805E-2</v>
      </c>
      <c r="AE2804">
        <f t="shared" si="828"/>
        <v>93</v>
      </c>
      <c r="AG2804">
        <v>93</v>
      </c>
      <c r="AH2804" s="4">
        <f t="shared" si="829"/>
        <v>12.341249999999999</v>
      </c>
      <c r="AJ2804">
        <v>15.57</v>
      </c>
      <c r="AK2804" s="4">
        <f t="shared" si="830"/>
        <v>1.3827571526467942E-2</v>
      </c>
      <c r="AL2804">
        <f t="shared" si="831"/>
        <v>96</v>
      </c>
      <c r="AN2804">
        <v>96</v>
      </c>
      <c r="AO2804" s="4">
        <f t="shared" si="832"/>
        <v>0.1</v>
      </c>
      <c r="AQ2804">
        <v>0.1</v>
      </c>
      <c r="AR2804" s="4">
        <f t="shared" si="833"/>
        <v>1766.9475950000001</v>
      </c>
      <c r="AT2804">
        <v>1766.9475950000001</v>
      </c>
      <c r="AV2804" s="4">
        <f t="shared" si="834"/>
        <v>1386542</v>
      </c>
      <c r="AX2804">
        <v>1386542</v>
      </c>
      <c r="AZ2804" s="4">
        <f t="shared" si="835"/>
        <v>0.7</v>
      </c>
      <c r="BB2804">
        <v>0.7</v>
      </c>
      <c r="BC2804" s="4">
        <f t="shared" si="836"/>
        <v>0.6</v>
      </c>
      <c r="BE2804">
        <v>0.6</v>
      </c>
      <c r="BH2804" s="4">
        <f t="shared" si="818"/>
        <v>78.099999999999994</v>
      </c>
      <c r="BJ2804">
        <v>78.099999999999994</v>
      </c>
    </row>
    <row r="2805" spans="1:62" x14ac:dyDescent="0.25">
      <c r="A2805" s="4" t="s">
        <v>206</v>
      </c>
      <c r="B2805" s="4">
        <v>2006</v>
      </c>
      <c r="C2805" s="4">
        <v>0</v>
      </c>
      <c r="E2805" s="4">
        <f t="shared" si="819"/>
        <v>2.9427656120736005E-3</v>
      </c>
      <c r="F2805">
        <v>113</v>
      </c>
      <c r="H2805" s="4">
        <f t="shared" si="820"/>
        <v>1.5407265135223169E-2</v>
      </c>
      <c r="I2805">
        <f t="shared" si="821"/>
        <v>28</v>
      </c>
      <c r="K2805">
        <v>28</v>
      </c>
      <c r="L2805" s="4">
        <v>8.6300000000000008</v>
      </c>
      <c r="M2805">
        <f t="shared" si="822"/>
        <v>1.8731145170040577E-4</v>
      </c>
      <c r="O2805" s="4">
        <f t="shared" si="823"/>
        <v>0</v>
      </c>
      <c r="Q2805">
        <v>0</v>
      </c>
      <c r="S2805" s="4">
        <f t="shared" si="824"/>
        <v>1.4174537003913691E-2</v>
      </c>
      <c r="T2805">
        <v>93</v>
      </c>
      <c r="W2805" s="4">
        <f t="shared" si="825"/>
        <v>55</v>
      </c>
      <c r="X2805">
        <v>55</v>
      </c>
      <c r="Y2805" s="4">
        <v>64.400000000000006</v>
      </c>
      <c r="AB2805" s="4">
        <f t="shared" si="826"/>
        <v>33</v>
      </c>
      <c r="AC2805" s="3">
        <v>33</v>
      </c>
      <c r="AD2805" s="4">
        <f t="shared" si="827"/>
        <v>1.4643650524884382E-2</v>
      </c>
      <c r="AE2805">
        <f t="shared" si="828"/>
        <v>93</v>
      </c>
      <c r="AG2805">
        <v>93</v>
      </c>
      <c r="AH2805" s="4">
        <f t="shared" si="829"/>
        <v>12.341249999999999</v>
      </c>
      <c r="AJ2805">
        <v>15.27</v>
      </c>
      <c r="AK2805" s="4">
        <f t="shared" si="830"/>
        <v>1.3759644833120262E-2</v>
      </c>
      <c r="AL2805">
        <f t="shared" si="831"/>
        <v>96</v>
      </c>
      <c r="AN2805">
        <v>96</v>
      </c>
      <c r="AO2805" s="4">
        <f t="shared" si="832"/>
        <v>0.1</v>
      </c>
      <c r="AQ2805">
        <v>0.1</v>
      </c>
      <c r="AR2805" s="4">
        <f t="shared" si="833"/>
        <v>1766.9475950000001</v>
      </c>
      <c r="AT2805">
        <v>1766.9475950000001</v>
      </c>
      <c r="AV2805" s="4">
        <f t="shared" si="834"/>
        <v>1386542</v>
      </c>
      <c r="AX2805">
        <v>1386542</v>
      </c>
      <c r="AZ2805" s="4">
        <f t="shared" si="835"/>
        <v>0.7</v>
      </c>
      <c r="BB2805">
        <v>0.7</v>
      </c>
      <c r="BC2805" s="4">
        <f t="shared" si="836"/>
        <v>0.6</v>
      </c>
      <c r="BE2805">
        <v>0.6</v>
      </c>
      <c r="BH2805" s="4">
        <f t="shared" si="818"/>
        <v>77.8</v>
      </c>
      <c r="BJ2805">
        <v>77.8</v>
      </c>
    </row>
    <row r="2806" spans="1:62" x14ac:dyDescent="0.25">
      <c r="A2806" s="4" t="s">
        <v>206</v>
      </c>
      <c r="B2806" s="4">
        <v>2005</v>
      </c>
      <c r="C2806" s="4">
        <v>0</v>
      </c>
      <c r="E2806" s="4">
        <f t="shared" si="819"/>
        <v>2.9328205824846448E-3</v>
      </c>
      <c r="F2806">
        <v>112</v>
      </c>
      <c r="H2806" s="4">
        <f t="shared" si="820"/>
        <v>1.5407265135223169E-2</v>
      </c>
      <c r="I2806">
        <f t="shared" si="821"/>
        <v>28</v>
      </c>
      <c r="K2806">
        <v>28</v>
      </c>
      <c r="L2806" s="4">
        <v>8.52</v>
      </c>
      <c r="M2806">
        <f t="shared" si="822"/>
        <v>1.8731145170040577E-4</v>
      </c>
      <c r="O2806" s="4">
        <f t="shared" si="823"/>
        <v>0</v>
      </c>
      <c r="Q2806">
        <v>0</v>
      </c>
      <c r="S2806" s="4">
        <f t="shared" si="824"/>
        <v>1.4174537003913691E-2</v>
      </c>
      <c r="T2806">
        <v>93</v>
      </c>
      <c r="W2806" s="4">
        <f t="shared" si="825"/>
        <v>66</v>
      </c>
      <c r="X2806">
        <v>66</v>
      </c>
      <c r="Y2806" s="4">
        <v>63.8</v>
      </c>
      <c r="AB2806" s="4">
        <f t="shared" si="826"/>
        <v>33</v>
      </c>
      <c r="AC2806" s="3">
        <v>33</v>
      </c>
      <c r="AD2806" s="4">
        <f t="shared" si="827"/>
        <v>1.4987732914479903E-2</v>
      </c>
      <c r="AE2806">
        <f t="shared" si="828"/>
        <v>92</v>
      </c>
      <c r="AG2806">
        <v>92</v>
      </c>
      <c r="AH2806" s="4">
        <f t="shared" si="829"/>
        <v>12.341249999999999</v>
      </c>
      <c r="AJ2806">
        <v>15.15</v>
      </c>
      <c r="AK2806" s="4">
        <f t="shared" si="830"/>
        <v>1.3691151144424884E-2</v>
      </c>
      <c r="AL2806">
        <f t="shared" si="831"/>
        <v>96</v>
      </c>
      <c r="AN2806">
        <v>96</v>
      </c>
      <c r="AO2806" s="4">
        <f t="shared" si="832"/>
        <v>0.1</v>
      </c>
      <c r="AQ2806">
        <v>0.1</v>
      </c>
      <c r="AR2806" s="4">
        <f t="shared" si="833"/>
        <v>1766.9475950000001</v>
      </c>
      <c r="AT2806">
        <v>1766.9475950000001</v>
      </c>
      <c r="AV2806" s="4">
        <f t="shared" si="834"/>
        <v>1386542</v>
      </c>
      <c r="AX2806">
        <v>1386542</v>
      </c>
      <c r="AZ2806" s="4">
        <f t="shared" si="835"/>
        <v>0.7</v>
      </c>
      <c r="BB2806">
        <v>0.7</v>
      </c>
      <c r="BC2806" s="4">
        <f t="shared" si="836"/>
        <v>0.6</v>
      </c>
      <c r="BE2806">
        <v>0.6</v>
      </c>
      <c r="BH2806" s="4">
        <f t="shared" si="818"/>
        <v>77.5</v>
      </c>
      <c r="BJ2806">
        <v>77.5</v>
      </c>
    </row>
    <row r="2807" spans="1:62" x14ac:dyDescent="0.25">
      <c r="A2807" s="4" t="s">
        <v>206</v>
      </c>
      <c r="B2807" s="4">
        <v>2004</v>
      </c>
      <c r="C2807" s="4">
        <v>0</v>
      </c>
      <c r="E2807" s="4">
        <f t="shared" si="819"/>
        <v>2.9227199649162834E-3</v>
      </c>
      <c r="F2807">
        <v>111</v>
      </c>
      <c r="H2807" s="4">
        <f t="shared" si="820"/>
        <v>1.5407265135223169E-2</v>
      </c>
      <c r="I2807">
        <f t="shared" si="821"/>
        <v>28</v>
      </c>
      <c r="K2807">
        <v>28</v>
      </c>
      <c r="L2807" s="4">
        <v>8.48</v>
      </c>
      <c r="M2807">
        <f t="shared" si="822"/>
        <v>1.8731145170040577E-4</v>
      </c>
      <c r="O2807" s="4">
        <f t="shared" si="823"/>
        <v>0</v>
      </c>
      <c r="Q2807">
        <v>0</v>
      </c>
      <c r="S2807" s="4">
        <f t="shared" si="824"/>
        <v>1.4437648664183886E-2</v>
      </c>
      <c r="T2807">
        <v>92</v>
      </c>
      <c r="W2807" s="4">
        <f t="shared" si="825"/>
        <v>37</v>
      </c>
      <c r="X2807">
        <v>37</v>
      </c>
      <c r="Y2807" s="4">
        <v>63.1</v>
      </c>
      <c r="AB2807" s="4">
        <f t="shared" si="826"/>
        <v>33</v>
      </c>
      <c r="AC2807" s="3">
        <v>33</v>
      </c>
      <c r="AD2807" s="4">
        <f t="shared" si="827"/>
        <v>1.4924545352256123E-2</v>
      </c>
      <c r="AE2807">
        <f t="shared" si="828"/>
        <v>92</v>
      </c>
      <c r="AG2807">
        <v>92</v>
      </c>
      <c r="AH2807" s="4">
        <f t="shared" si="829"/>
        <v>12.341249999999999</v>
      </c>
      <c r="AJ2807">
        <v>15.14</v>
      </c>
      <c r="AK2807" s="4">
        <f t="shared" si="830"/>
        <v>1.3622074440656521E-2</v>
      </c>
      <c r="AL2807">
        <f t="shared" si="831"/>
        <v>96</v>
      </c>
      <c r="AN2807">
        <v>96</v>
      </c>
      <c r="AO2807" s="4">
        <f t="shared" si="832"/>
        <v>0.1</v>
      </c>
      <c r="AQ2807">
        <v>0.1</v>
      </c>
      <c r="AR2807" s="4">
        <f t="shared" si="833"/>
        <v>1766.9475950000001</v>
      </c>
      <c r="AT2807">
        <v>1766.9475950000001</v>
      </c>
      <c r="AV2807" s="4">
        <f t="shared" si="834"/>
        <v>1386542</v>
      </c>
      <c r="AX2807">
        <v>1386542</v>
      </c>
      <c r="AZ2807" s="4">
        <f t="shared" si="835"/>
        <v>0.7</v>
      </c>
      <c r="BB2807">
        <v>0.7</v>
      </c>
      <c r="BC2807" s="4">
        <f t="shared" si="836"/>
        <v>0.6</v>
      </c>
      <c r="BE2807">
        <v>0.6</v>
      </c>
      <c r="BH2807" s="4">
        <f t="shared" si="818"/>
        <v>77.5</v>
      </c>
      <c r="BJ2807">
        <v>77.5</v>
      </c>
    </row>
    <row r="2808" spans="1:62" x14ac:dyDescent="0.25">
      <c r="A2808" s="4" t="s">
        <v>206</v>
      </c>
      <c r="B2808" s="4">
        <v>2003</v>
      </c>
      <c r="C2808" s="4">
        <v>0</v>
      </c>
      <c r="E2808" s="4">
        <f t="shared" si="819"/>
        <v>2.9525532364461475E-3</v>
      </c>
      <c r="F2808">
        <v>114</v>
      </c>
      <c r="H2808" s="4">
        <f t="shared" si="820"/>
        <v>1.5407265135223169E-2</v>
      </c>
      <c r="I2808">
        <f t="shared" si="821"/>
        <v>28</v>
      </c>
      <c r="K2808">
        <v>28</v>
      </c>
      <c r="L2808" s="4">
        <v>8.4</v>
      </c>
      <c r="M2808">
        <f t="shared" si="822"/>
        <v>1.8731145170040577E-4</v>
      </c>
      <c r="O2808" s="4">
        <f t="shared" si="823"/>
        <v>0</v>
      </c>
      <c r="Q2808">
        <v>0</v>
      </c>
      <c r="S2808" s="4">
        <f t="shared" si="824"/>
        <v>1.4437648664183886E-2</v>
      </c>
      <c r="T2808">
        <v>92</v>
      </c>
      <c r="W2808" s="4">
        <f t="shared" si="825"/>
        <v>56</v>
      </c>
      <c r="X2808">
        <v>56</v>
      </c>
      <c r="Y2808" s="4">
        <v>62.4</v>
      </c>
      <c r="AB2808" s="4">
        <f t="shared" si="826"/>
        <v>33</v>
      </c>
      <c r="AC2808" s="3">
        <v>33</v>
      </c>
      <c r="AD2808" s="4">
        <f t="shared" si="827"/>
        <v>1.5247963417302909E-2</v>
      </c>
      <c r="AE2808">
        <f t="shared" si="828"/>
        <v>91</v>
      </c>
      <c r="AG2808">
        <v>91</v>
      </c>
      <c r="AH2808" s="4">
        <f t="shared" si="829"/>
        <v>12.341249999999999</v>
      </c>
      <c r="AJ2808">
        <v>15.6</v>
      </c>
      <c r="AK2808" s="4">
        <f t="shared" si="830"/>
        <v>1.3552397991560022E-2</v>
      </c>
      <c r="AL2808">
        <f t="shared" si="831"/>
        <v>96</v>
      </c>
      <c r="AN2808">
        <v>96</v>
      </c>
      <c r="AO2808" s="4">
        <f t="shared" si="832"/>
        <v>0.1</v>
      </c>
      <c r="AQ2808">
        <v>0.1</v>
      </c>
      <c r="AR2808" s="4">
        <f t="shared" si="833"/>
        <v>1766.9475950000001</v>
      </c>
      <c r="AT2808">
        <v>1766.9475950000001</v>
      </c>
      <c r="AV2808" s="4">
        <f t="shared" si="834"/>
        <v>1386542</v>
      </c>
      <c r="AX2808">
        <v>1386542</v>
      </c>
      <c r="AZ2808" s="4">
        <f t="shared" si="835"/>
        <v>0.7</v>
      </c>
      <c r="BB2808">
        <v>0.7</v>
      </c>
      <c r="BC2808" s="4">
        <f t="shared" si="836"/>
        <v>0.6</v>
      </c>
      <c r="BE2808">
        <v>0.6</v>
      </c>
      <c r="BH2808" s="4">
        <f t="shared" si="818"/>
        <v>77.2</v>
      </c>
      <c r="BJ2808">
        <v>77.2</v>
      </c>
    </row>
    <row r="2809" spans="1:62" x14ac:dyDescent="0.25">
      <c r="A2809" s="4" t="s">
        <v>206</v>
      </c>
      <c r="B2809" s="4">
        <v>2002</v>
      </c>
      <c r="C2809" s="4">
        <v>0</v>
      </c>
      <c r="E2809" s="4">
        <f t="shared" si="819"/>
        <v>2.9621816628794375E-3</v>
      </c>
      <c r="F2809">
        <v>115</v>
      </c>
      <c r="H2809" s="4">
        <f t="shared" si="820"/>
        <v>1.5407265135223169E-2</v>
      </c>
      <c r="I2809">
        <f t="shared" si="821"/>
        <v>28</v>
      </c>
      <c r="K2809">
        <v>28</v>
      </c>
      <c r="L2809" s="4">
        <v>8.33</v>
      </c>
      <c r="M2809">
        <f t="shared" si="822"/>
        <v>1.8731145170040577E-4</v>
      </c>
      <c r="O2809" s="4">
        <f t="shared" si="823"/>
        <v>0</v>
      </c>
      <c r="Q2809">
        <v>0</v>
      </c>
      <c r="S2809" s="4">
        <f t="shared" si="824"/>
        <v>1.5294555671065845E-2</v>
      </c>
      <c r="T2809">
        <v>88</v>
      </c>
      <c r="W2809" s="4">
        <f t="shared" si="825"/>
        <v>41</v>
      </c>
      <c r="X2809">
        <v>41</v>
      </c>
      <c r="Y2809" s="4">
        <v>61.7</v>
      </c>
      <c r="AB2809" s="4">
        <f t="shared" si="826"/>
        <v>33</v>
      </c>
      <c r="AC2809" s="3">
        <v>33</v>
      </c>
      <c r="AD2809" s="4">
        <f t="shared" si="827"/>
        <v>1.5072761252862067E-4</v>
      </c>
      <c r="AE2809">
        <f t="shared" si="828"/>
        <v>9</v>
      </c>
      <c r="AG2809">
        <v>9</v>
      </c>
      <c r="AH2809" s="4">
        <f t="shared" si="829"/>
        <v>12.341249999999999</v>
      </c>
      <c r="AJ2809">
        <v>14.55</v>
      </c>
      <c r="AK2809" s="4">
        <f t="shared" si="830"/>
        <v>1.4421068540042502E-2</v>
      </c>
      <c r="AL2809">
        <f t="shared" si="831"/>
        <v>94</v>
      </c>
      <c r="AN2809">
        <v>94</v>
      </c>
      <c r="AO2809" s="4">
        <f t="shared" si="832"/>
        <v>0.1</v>
      </c>
      <c r="AQ2809">
        <v>0.1</v>
      </c>
      <c r="AR2809" s="4">
        <f t="shared" si="833"/>
        <v>1766.9475950000001</v>
      </c>
      <c r="AT2809">
        <v>1766.9475950000001</v>
      </c>
      <c r="AV2809" s="4">
        <f t="shared" si="834"/>
        <v>1386542</v>
      </c>
      <c r="AX2809">
        <v>1386542</v>
      </c>
      <c r="AZ2809" s="4">
        <f t="shared" si="835"/>
        <v>0.8</v>
      </c>
      <c r="BB2809">
        <v>0.8</v>
      </c>
      <c r="BC2809" s="4">
        <f t="shared" si="836"/>
        <v>0.6</v>
      </c>
      <c r="BE2809">
        <v>0.6</v>
      </c>
      <c r="BH2809" s="4">
        <f t="shared" si="818"/>
        <v>77</v>
      </c>
      <c r="BJ2809">
        <v>77</v>
      </c>
    </row>
    <row r="2810" spans="1:62" x14ac:dyDescent="0.25">
      <c r="A2810" s="4" t="s">
        <v>206</v>
      </c>
      <c r="B2810" s="4">
        <v>2001</v>
      </c>
      <c r="C2810" s="4">
        <v>0</v>
      </c>
      <c r="E2810" s="4">
        <f t="shared" si="819"/>
        <v>2.9621816628794375E-3</v>
      </c>
      <c r="F2810">
        <v>115</v>
      </c>
      <c r="H2810" s="4">
        <f t="shared" si="820"/>
        <v>1.5407265135223169E-2</v>
      </c>
      <c r="I2810">
        <f t="shared" si="821"/>
        <v>28</v>
      </c>
      <c r="K2810">
        <v>28</v>
      </c>
      <c r="L2810" s="4">
        <v>8.25</v>
      </c>
      <c r="M2810">
        <f t="shared" si="822"/>
        <v>1.8731145170040577E-4</v>
      </c>
      <c r="O2810" s="4">
        <f t="shared" si="823"/>
        <v>0</v>
      </c>
      <c r="Q2810">
        <v>0</v>
      </c>
      <c r="S2810" s="4">
        <f t="shared" si="824"/>
        <v>1.511169775295931E-2</v>
      </c>
      <c r="T2810">
        <v>89</v>
      </c>
      <c r="W2810" s="4">
        <f t="shared" si="825"/>
        <v>116</v>
      </c>
      <c r="X2810">
        <v>116</v>
      </c>
      <c r="Y2810" s="4">
        <v>6.9</v>
      </c>
      <c r="AB2810" s="4">
        <f t="shared" si="826"/>
        <v>33</v>
      </c>
      <c r="AC2810" s="3">
        <v>33</v>
      </c>
      <c r="AD2810" s="4">
        <f t="shared" si="827"/>
        <v>1.6513233793922902E-2</v>
      </c>
      <c r="AE2810">
        <f t="shared" si="828"/>
        <v>89</v>
      </c>
      <c r="AG2810">
        <v>89</v>
      </c>
      <c r="AH2810" s="4">
        <f t="shared" si="829"/>
        <v>12.341249999999999</v>
      </c>
      <c r="AJ2810">
        <v>13.73</v>
      </c>
      <c r="AK2810" s="4">
        <f t="shared" si="830"/>
        <v>1.4353280972914528E-2</v>
      </c>
      <c r="AL2810">
        <f t="shared" si="831"/>
        <v>94</v>
      </c>
      <c r="AN2810">
        <v>94</v>
      </c>
      <c r="AO2810" s="4">
        <f t="shared" si="832"/>
        <v>0.1</v>
      </c>
      <c r="AQ2810">
        <v>0.1</v>
      </c>
      <c r="AR2810" s="4">
        <f t="shared" si="833"/>
        <v>1766.9475950000001</v>
      </c>
      <c r="AT2810">
        <v>1766.9475950000001</v>
      </c>
      <c r="AV2810" s="4">
        <f t="shared" si="834"/>
        <v>1386542</v>
      </c>
      <c r="AX2810">
        <v>1386542</v>
      </c>
      <c r="AZ2810" s="4">
        <f t="shared" si="835"/>
        <v>0.8</v>
      </c>
      <c r="BB2810">
        <v>0.8</v>
      </c>
      <c r="BC2810" s="4">
        <f t="shared" si="836"/>
        <v>0.6</v>
      </c>
      <c r="BE2810">
        <v>0.6</v>
      </c>
      <c r="BH2810" s="4">
        <f t="shared" si="818"/>
        <v>76.900000000000006</v>
      </c>
      <c r="BJ2810">
        <v>76.900000000000006</v>
      </c>
    </row>
    <row r="2811" spans="1:62" x14ac:dyDescent="0.25">
      <c r="A2811" s="4" t="s">
        <v>206</v>
      </c>
      <c r="B2811" s="4">
        <v>2000</v>
      </c>
      <c r="C2811" s="4">
        <v>0</v>
      </c>
      <c r="E2811" s="4">
        <f t="shared" si="819"/>
        <v>2.9525532364461475E-3</v>
      </c>
      <c r="F2811">
        <v>114</v>
      </c>
      <c r="H2811" s="4">
        <f t="shared" si="820"/>
        <v>1.5407265135223169E-2</v>
      </c>
      <c r="I2811">
        <f t="shared" si="821"/>
        <v>28</v>
      </c>
      <c r="K2811">
        <v>28</v>
      </c>
      <c r="L2811" s="4">
        <v>8.2100000000000009</v>
      </c>
      <c r="M2811">
        <f t="shared" si="822"/>
        <v>1.8731145170040577E-4</v>
      </c>
      <c r="O2811" s="4">
        <f t="shared" si="823"/>
        <v>0</v>
      </c>
      <c r="Q2811">
        <v>0</v>
      </c>
      <c r="S2811" s="4">
        <f t="shared" si="824"/>
        <v>2.5921285339093207E-4</v>
      </c>
      <c r="T2811">
        <v>9</v>
      </c>
      <c r="W2811" s="4">
        <f t="shared" si="825"/>
        <v>85</v>
      </c>
      <c r="X2811">
        <v>85</v>
      </c>
      <c r="Y2811" s="4">
        <v>6.1</v>
      </c>
      <c r="AB2811" s="4">
        <f t="shared" si="826"/>
        <v>33</v>
      </c>
      <c r="AC2811" s="3">
        <v>33</v>
      </c>
      <c r="AD2811" s="4">
        <f t="shared" si="827"/>
        <v>1.0672032722882113E-4</v>
      </c>
      <c r="AE2811">
        <f t="shared" si="828"/>
        <v>9</v>
      </c>
      <c r="AG2811">
        <v>9</v>
      </c>
      <c r="AH2811" s="4">
        <f t="shared" si="829"/>
        <v>12.341249999999999</v>
      </c>
      <c r="AJ2811">
        <v>13.7</v>
      </c>
      <c r="AK2811" s="4">
        <f t="shared" si="830"/>
        <v>1.4285005481739237E-2</v>
      </c>
      <c r="AL2811">
        <f t="shared" si="831"/>
        <v>94</v>
      </c>
      <c r="AN2811">
        <v>94</v>
      </c>
      <c r="AO2811" s="4">
        <f t="shared" si="832"/>
        <v>0.1</v>
      </c>
      <c r="AQ2811">
        <v>0.1</v>
      </c>
      <c r="AR2811" s="4">
        <f t="shared" si="833"/>
        <v>1766.9475950000001</v>
      </c>
      <c r="AT2811">
        <v>1766.9475950000001</v>
      </c>
      <c r="AV2811" s="4">
        <f t="shared" si="834"/>
        <v>1386542</v>
      </c>
      <c r="AX2811">
        <v>1386542</v>
      </c>
      <c r="AZ2811" s="4">
        <f t="shared" si="835"/>
        <v>0.8</v>
      </c>
      <c r="BB2811">
        <v>0.8</v>
      </c>
      <c r="BC2811" s="4">
        <f t="shared" si="836"/>
        <v>0.7</v>
      </c>
      <c r="BE2811">
        <v>0.7</v>
      </c>
      <c r="BH2811" s="4">
        <f t="shared" si="818"/>
        <v>76.8</v>
      </c>
      <c r="BJ2811">
        <v>76.8</v>
      </c>
    </row>
    <row r="2812" spans="1:62" x14ac:dyDescent="0.25">
      <c r="A2812" s="4" t="s">
        <v>207</v>
      </c>
      <c r="B2812" s="4">
        <v>2015</v>
      </c>
      <c r="C2812" s="4">
        <v>1</v>
      </c>
      <c r="E2812" s="4">
        <f t="shared" si="819"/>
        <v>2.971649123711236E-3</v>
      </c>
      <c r="F2812">
        <v>116</v>
      </c>
      <c r="H2812" s="4">
        <f t="shared" si="820"/>
        <v>1.3615888411902125E-2</v>
      </c>
      <c r="I2812">
        <f t="shared" si="821"/>
        <v>0</v>
      </c>
      <c r="K2812">
        <v>0</v>
      </c>
      <c r="M2812">
        <f t="shared" si="822"/>
        <v>1.8731145170040577E-4</v>
      </c>
      <c r="O2812" s="4">
        <f t="shared" si="823"/>
        <v>0</v>
      </c>
      <c r="Q2812">
        <v>0</v>
      </c>
      <c r="S2812" s="4">
        <f t="shared" si="824"/>
        <v>1.3597551795253666E-2</v>
      </c>
      <c r="T2812">
        <v>95</v>
      </c>
      <c r="W2812" s="4">
        <f t="shared" si="825"/>
        <v>0</v>
      </c>
      <c r="X2812">
        <v>0</v>
      </c>
      <c r="Y2812" s="4">
        <v>64</v>
      </c>
      <c r="AB2812" s="4">
        <f t="shared" si="826"/>
        <v>0</v>
      </c>
      <c r="AC2812" s="3">
        <v>0</v>
      </c>
      <c r="AD2812" s="4">
        <f t="shared" si="827"/>
        <v>1.4458057655867071E-2</v>
      </c>
      <c r="AE2812">
        <f t="shared" si="828"/>
        <v>95</v>
      </c>
      <c r="AG2812">
        <v>95</v>
      </c>
      <c r="AH2812" s="4" t="e">
        <f t="shared" si="829"/>
        <v>#VALUE!</v>
      </c>
      <c r="AK2812" s="4">
        <f t="shared" si="830"/>
        <v>1.3755398960025197E-2</v>
      </c>
      <c r="AL2812">
        <f t="shared" si="831"/>
        <v>95</v>
      </c>
      <c r="AN2812">
        <v>95</v>
      </c>
      <c r="AO2812" s="4">
        <f t="shared" si="832"/>
        <v>0.1</v>
      </c>
      <c r="AQ2812">
        <v>0.1</v>
      </c>
      <c r="AR2812" s="4">
        <f t="shared" si="833"/>
        <v>10972.078698625</v>
      </c>
      <c r="AT2812">
        <v>15524.84247</v>
      </c>
      <c r="AU2812">
        <v>15524.84247</v>
      </c>
      <c r="AV2812" s="4">
        <f t="shared" si="834"/>
        <v>3431552</v>
      </c>
      <c r="AX2812">
        <v>3431552</v>
      </c>
      <c r="AY2812">
        <v>3431552</v>
      </c>
      <c r="AZ2812" s="4">
        <f t="shared" si="835"/>
        <v>1.5</v>
      </c>
      <c r="BB2812">
        <v>1.5</v>
      </c>
      <c r="BC2812" s="4">
        <f t="shared" si="836"/>
        <v>1.4</v>
      </c>
      <c r="BE2812">
        <v>1.4</v>
      </c>
      <c r="BF2812" s="4">
        <v>0.79400000000000004</v>
      </c>
      <c r="BG2812" s="4">
        <v>15.5</v>
      </c>
      <c r="BH2812" s="4">
        <f t="shared" si="818"/>
        <v>77</v>
      </c>
      <c r="BJ2812">
        <v>77</v>
      </c>
    </row>
    <row r="2813" spans="1:62" x14ac:dyDescent="0.25">
      <c r="A2813" s="4" t="s">
        <v>207</v>
      </c>
      <c r="B2813" s="4">
        <v>2014</v>
      </c>
      <c r="C2813" s="4">
        <v>1</v>
      </c>
      <c r="E2813" s="4">
        <f t="shared" si="819"/>
        <v>2.9809538768800626E-3</v>
      </c>
      <c r="F2813">
        <v>117</v>
      </c>
      <c r="H2813" s="4">
        <f t="shared" si="820"/>
        <v>1.3615888411902125E-2</v>
      </c>
      <c r="I2813">
        <f t="shared" si="821"/>
        <v>0</v>
      </c>
      <c r="K2813">
        <v>0</v>
      </c>
      <c r="L2813" s="4">
        <v>6.03</v>
      </c>
      <c r="M2813">
        <f t="shared" si="822"/>
        <v>1.9877808868508324E-4</v>
      </c>
      <c r="O2813" s="4">
        <f t="shared" si="823"/>
        <v>463.63978209999999</v>
      </c>
      <c r="Q2813">
        <v>463.63978209999999</v>
      </c>
      <c r="S2813" s="4">
        <f t="shared" si="824"/>
        <v>1.3597551795253666E-2</v>
      </c>
      <c r="T2813">
        <v>95</v>
      </c>
      <c r="W2813" s="4">
        <f t="shared" si="825"/>
        <v>0</v>
      </c>
      <c r="X2813">
        <v>0</v>
      </c>
      <c r="Y2813" s="4">
        <v>63.4</v>
      </c>
      <c r="AB2813" s="4">
        <f t="shared" si="826"/>
        <v>0</v>
      </c>
      <c r="AC2813" s="3">
        <v>0</v>
      </c>
      <c r="AD2813" s="4">
        <f t="shared" si="827"/>
        <v>1.4384218594747032E-2</v>
      </c>
      <c r="AE2813">
        <f t="shared" si="828"/>
        <v>95</v>
      </c>
      <c r="AG2813">
        <v>95</v>
      </c>
      <c r="AH2813" s="4">
        <f t="shared" si="829"/>
        <v>8.58</v>
      </c>
      <c r="AJ2813">
        <v>8.58</v>
      </c>
      <c r="AK2813" s="4">
        <f t="shared" si="830"/>
        <v>1.3684623358889609E-2</v>
      </c>
      <c r="AL2813">
        <f t="shared" si="831"/>
        <v>95</v>
      </c>
      <c r="AN2813">
        <v>95</v>
      </c>
      <c r="AO2813" s="4">
        <f t="shared" si="832"/>
        <v>0.1</v>
      </c>
      <c r="AQ2813">
        <v>0.1</v>
      </c>
      <c r="AR2813" s="4">
        <f t="shared" si="833"/>
        <v>10972.078698625</v>
      </c>
      <c r="AT2813">
        <v>16737.898270000002</v>
      </c>
      <c r="AU2813">
        <v>16737.898270000002</v>
      </c>
      <c r="AV2813" s="4">
        <f t="shared" si="834"/>
        <v>3419546</v>
      </c>
      <c r="AX2813">
        <v>3419546</v>
      </c>
      <c r="AY2813">
        <v>3419546</v>
      </c>
      <c r="AZ2813" s="4">
        <f t="shared" si="835"/>
        <v>1.5</v>
      </c>
      <c r="BB2813">
        <v>1.5</v>
      </c>
      <c r="BC2813" s="4">
        <f t="shared" si="836"/>
        <v>1.4</v>
      </c>
      <c r="BE2813">
        <v>1.4</v>
      </c>
      <c r="BF2813" s="4">
        <v>0.79100000000000004</v>
      </c>
      <c r="BG2813" s="4">
        <v>15.5</v>
      </c>
      <c r="BH2813" s="4">
        <f t="shared" si="818"/>
        <v>76.8</v>
      </c>
      <c r="BJ2813">
        <v>76.8</v>
      </c>
    </row>
    <row r="2814" spans="1:62" x14ac:dyDescent="0.25">
      <c r="A2814" s="4" t="s">
        <v>207</v>
      </c>
      <c r="B2814" s="4">
        <v>2013</v>
      </c>
      <c r="C2814" s="4">
        <v>1</v>
      </c>
      <c r="E2814" s="4">
        <f t="shared" si="819"/>
        <v>2.9809538768800626E-3</v>
      </c>
      <c r="F2814">
        <v>117</v>
      </c>
      <c r="H2814" s="4">
        <f t="shared" si="820"/>
        <v>1.3615888411902125E-2</v>
      </c>
      <c r="I2814">
        <f t="shared" si="821"/>
        <v>0</v>
      </c>
      <c r="K2814">
        <v>0</v>
      </c>
      <c r="L2814" s="4">
        <v>5.82</v>
      </c>
      <c r="M2814">
        <f t="shared" si="822"/>
        <v>1.990337329288754E-4</v>
      </c>
      <c r="O2814" s="4">
        <f t="shared" si="823"/>
        <v>482.8039445</v>
      </c>
      <c r="Q2814">
        <v>482.8039445</v>
      </c>
      <c r="S2814" s="4">
        <f t="shared" si="824"/>
        <v>1.3894096137580055E-2</v>
      </c>
      <c r="T2814">
        <v>94</v>
      </c>
      <c r="W2814" s="4">
        <f t="shared" si="825"/>
        <v>0</v>
      </c>
      <c r="X2814">
        <v>0</v>
      </c>
      <c r="Y2814" s="4">
        <v>62.9</v>
      </c>
      <c r="AB2814" s="4">
        <f t="shared" si="826"/>
        <v>0</v>
      </c>
      <c r="AC2814" s="3">
        <v>0</v>
      </c>
      <c r="AD2814" s="4">
        <f t="shared" si="827"/>
        <v>1.4811580394583466E-2</v>
      </c>
      <c r="AE2814">
        <f t="shared" si="828"/>
        <v>94</v>
      </c>
      <c r="AG2814">
        <v>94</v>
      </c>
      <c r="AH2814" s="4">
        <f t="shared" si="829"/>
        <v>8.68</v>
      </c>
      <c r="AJ2814">
        <v>8.68</v>
      </c>
      <c r="AK2814" s="4">
        <f t="shared" si="830"/>
        <v>1.4073646085215864E-2</v>
      </c>
      <c r="AL2814">
        <f t="shared" si="831"/>
        <v>94</v>
      </c>
      <c r="AN2814">
        <v>94</v>
      </c>
      <c r="AO2814" s="4">
        <f t="shared" si="832"/>
        <v>0.1</v>
      </c>
      <c r="AQ2814">
        <v>0.1</v>
      </c>
      <c r="AR2814" s="4">
        <f t="shared" si="833"/>
        <v>10972.078698625</v>
      </c>
      <c r="AT2814">
        <v>16881.256799999999</v>
      </c>
      <c r="AU2814">
        <v>16881.256799999999</v>
      </c>
      <c r="AV2814" s="4">
        <f t="shared" si="834"/>
        <v>3485</v>
      </c>
      <c r="AX2814">
        <v>3485</v>
      </c>
      <c r="AY2814">
        <v>3485</v>
      </c>
      <c r="AZ2814" s="4">
        <f t="shared" si="835"/>
        <v>1.5</v>
      </c>
      <c r="BB2814">
        <v>1.5</v>
      </c>
      <c r="BC2814" s="4">
        <f t="shared" si="836"/>
        <v>1.4</v>
      </c>
      <c r="BE2814">
        <v>1.4</v>
      </c>
      <c r="BF2814" s="4">
        <v>0.78800000000000003</v>
      </c>
      <c r="BG2814" s="4">
        <v>15.5</v>
      </c>
      <c r="BH2814" s="4">
        <f t="shared" si="818"/>
        <v>76.8</v>
      </c>
      <c r="BJ2814">
        <v>76.8</v>
      </c>
    </row>
    <row r="2815" spans="1:62" x14ac:dyDescent="0.25">
      <c r="A2815" s="4" t="s">
        <v>207</v>
      </c>
      <c r="B2815" s="4">
        <v>2012</v>
      </c>
      <c r="C2815" s="4">
        <v>1</v>
      </c>
      <c r="E2815" s="4">
        <f t="shared" si="819"/>
        <v>2.9900942064587693E-3</v>
      </c>
      <c r="F2815">
        <v>118</v>
      </c>
      <c r="H2815" s="4">
        <f t="shared" si="820"/>
        <v>1.3615888411902125E-2</v>
      </c>
      <c r="I2815">
        <f t="shared" si="821"/>
        <v>0</v>
      </c>
      <c r="K2815">
        <v>0</v>
      </c>
      <c r="L2815" s="4">
        <v>5.77</v>
      </c>
      <c r="M2815">
        <f t="shared" si="822"/>
        <v>1.9669117278651896E-4</v>
      </c>
      <c r="O2815" s="4">
        <f t="shared" si="823"/>
        <v>339.71904929999999</v>
      </c>
      <c r="Q2815">
        <v>339.71904929999999</v>
      </c>
      <c r="S2815" s="4">
        <f t="shared" si="824"/>
        <v>1.3597551795253666E-2</v>
      </c>
      <c r="T2815">
        <v>95</v>
      </c>
      <c r="W2815" s="4">
        <f t="shared" si="825"/>
        <v>0</v>
      </c>
      <c r="X2815">
        <v>0</v>
      </c>
      <c r="Y2815" s="4">
        <v>62.3</v>
      </c>
      <c r="AB2815" s="4">
        <f t="shared" si="826"/>
        <v>0</v>
      </c>
      <c r="AC2815" s="3">
        <v>0</v>
      </c>
      <c r="AD2815" s="4">
        <f t="shared" si="827"/>
        <v>1.4237000007778576E-2</v>
      </c>
      <c r="AE2815">
        <f t="shared" si="828"/>
        <v>95</v>
      </c>
      <c r="AG2815">
        <v>95</v>
      </c>
      <c r="AH2815" s="4">
        <f t="shared" si="829"/>
        <v>8.74</v>
      </c>
      <c r="AJ2815">
        <v>8.74</v>
      </c>
      <c r="AK2815" s="4">
        <f t="shared" si="830"/>
        <v>1.3543415112528203E-2</v>
      </c>
      <c r="AL2815">
        <f t="shared" si="831"/>
        <v>95</v>
      </c>
      <c r="AN2815">
        <v>95</v>
      </c>
      <c r="AO2815" s="4">
        <f t="shared" si="832"/>
        <v>0.1</v>
      </c>
      <c r="AQ2815">
        <v>0.1</v>
      </c>
      <c r="AR2815" s="4">
        <f t="shared" si="833"/>
        <v>1592.6819</v>
      </c>
      <c r="AT2815">
        <v>1592.6819</v>
      </c>
      <c r="AU2815">
        <v>1592.6819</v>
      </c>
      <c r="AV2815" s="4">
        <f t="shared" si="834"/>
        <v>3396777</v>
      </c>
      <c r="AX2815">
        <v>3396777</v>
      </c>
      <c r="AY2815">
        <v>3396777</v>
      </c>
      <c r="AZ2815" s="4">
        <f t="shared" si="835"/>
        <v>1.5</v>
      </c>
      <c r="BB2815">
        <v>1.5</v>
      </c>
      <c r="BC2815" s="4">
        <f t="shared" si="836"/>
        <v>1.5</v>
      </c>
      <c r="BE2815">
        <v>1.5</v>
      </c>
      <c r="BF2815" s="4">
        <v>0.78400000000000003</v>
      </c>
      <c r="BG2815" s="4">
        <v>15.5</v>
      </c>
      <c r="BH2815" s="4">
        <f t="shared" si="818"/>
        <v>76.5</v>
      </c>
      <c r="BJ2815">
        <v>76.5</v>
      </c>
    </row>
    <row r="2816" spans="1:62" x14ac:dyDescent="0.25">
      <c r="A2816" s="4" t="s">
        <v>207</v>
      </c>
      <c r="B2816" s="4">
        <v>2011</v>
      </c>
      <c r="C2816" s="4">
        <v>1</v>
      </c>
      <c r="E2816" s="4">
        <f t="shared" si="819"/>
        <v>2.9227199649162834E-3</v>
      </c>
      <c r="F2816">
        <v>111</v>
      </c>
      <c r="H2816" s="4">
        <f t="shared" si="820"/>
        <v>1.3615888411902125E-2</v>
      </c>
      <c r="I2816">
        <f t="shared" si="821"/>
        <v>0</v>
      </c>
      <c r="K2816">
        <v>0</v>
      </c>
      <c r="L2816" s="4">
        <v>5.97</v>
      </c>
      <c r="M2816">
        <f t="shared" si="822"/>
        <v>1.9809502764380233E-4</v>
      </c>
      <c r="O2816" s="4">
        <f t="shared" si="823"/>
        <v>417.91174410000002</v>
      </c>
      <c r="Q2816">
        <v>417.91174410000002</v>
      </c>
      <c r="S2816" s="4">
        <f t="shared" si="824"/>
        <v>1.3597551795253666E-2</v>
      </c>
      <c r="T2816">
        <v>95</v>
      </c>
      <c r="W2816" s="4">
        <f t="shared" si="825"/>
        <v>0</v>
      </c>
      <c r="X2816">
        <v>0</v>
      </c>
      <c r="Y2816" s="4">
        <v>61.8</v>
      </c>
      <c r="AB2816" s="4">
        <f t="shared" si="826"/>
        <v>1</v>
      </c>
      <c r="AC2816" s="3">
        <v>1</v>
      </c>
      <c r="AD2816" s="4">
        <f t="shared" si="827"/>
        <v>1.4161274494796407E-2</v>
      </c>
      <c r="AE2816">
        <f t="shared" si="828"/>
        <v>95</v>
      </c>
      <c r="AG2816">
        <v>95</v>
      </c>
      <c r="AH2816" s="4">
        <f t="shared" si="829"/>
        <v>8.5500000000000007</v>
      </c>
      <c r="AJ2816">
        <v>8.5500000000000007</v>
      </c>
      <c r="AK2816" s="4">
        <f t="shared" si="830"/>
        <v>1.3470799657172286E-2</v>
      </c>
      <c r="AL2816">
        <f t="shared" si="831"/>
        <v>95</v>
      </c>
      <c r="AN2816">
        <v>95</v>
      </c>
      <c r="AO2816" s="4">
        <f t="shared" si="832"/>
        <v>0.1</v>
      </c>
      <c r="AQ2816">
        <v>0.1</v>
      </c>
      <c r="AR2816" s="4">
        <f t="shared" si="833"/>
        <v>10972.078698625</v>
      </c>
      <c r="AT2816">
        <v>14166.4998</v>
      </c>
      <c r="AU2816">
        <v>14166.4998</v>
      </c>
      <c r="AV2816" s="4">
        <f t="shared" si="834"/>
        <v>3385624</v>
      </c>
      <c r="AX2816">
        <v>3385624</v>
      </c>
      <c r="AY2816">
        <v>3385624</v>
      </c>
      <c r="AZ2816" s="4">
        <f t="shared" si="835"/>
        <v>1.5</v>
      </c>
      <c r="BB2816">
        <v>1.5</v>
      </c>
      <c r="BC2816" s="4">
        <f t="shared" si="836"/>
        <v>1.5</v>
      </c>
      <c r="BE2816">
        <v>1.5</v>
      </c>
      <c r="BF2816" s="4">
        <v>0.78</v>
      </c>
      <c r="BG2816" s="4">
        <v>15.5</v>
      </c>
      <c r="BH2816" s="4">
        <f t="shared" si="818"/>
        <v>77</v>
      </c>
      <c r="BJ2816">
        <v>77</v>
      </c>
    </row>
    <row r="2817" spans="1:62" x14ac:dyDescent="0.25">
      <c r="A2817" s="4" t="s">
        <v>207</v>
      </c>
      <c r="B2817" s="4">
        <v>2010</v>
      </c>
      <c r="C2817" s="4">
        <v>1</v>
      </c>
      <c r="E2817" s="4">
        <f t="shared" si="819"/>
        <v>2.9900942064587693E-3</v>
      </c>
      <c r="F2817">
        <v>118</v>
      </c>
      <c r="H2817" s="4">
        <f t="shared" si="820"/>
        <v>1.3615888411902125E-2</v>
      </c>
      <c r="I2817">
        <f t="shared" si="821"/>
        <v>0</v>
      </c>
      <c r="K2817">
        <v>0</v>
      </c>
      <c r="L2817" s="4">
        <v>6.21</v>
      </c>
      <c r="M2817">
        <f t="shared" si="822"/>
        <v>1.4555330022589979E-4</v>
      </c>
      <c r="O2817" s="4">
        <f t="shared" si="823"/>
        <v>1096.807346997125</v>
      </c>
      <c r="Q2817">
        <v>2331.5328039999999</v>
      </c>
      <c r="S2817" s="4">
        <f t="shared" si="824"/>
        <v>1.3597551795253666E-2</v>
      </c>
      <c r="T2817">
        <v>95</v>
      </c>
      <c r="W2817" s="4">
        <f t="shared" si="825"/>
        <v>0</v>
      </c>
      <c r="X2817">
        <v>0</v>
      </c>
      <c r="Y2817" s="4">
        <v>61.2</v>
      </c>
      <c r="AB2817" s="4">
        <f t="shared" si="826"/>
        <v>1</v>
      </c>
      <c r="AC2817" s="3">
        <v>1</v>
      </c>
      <c r="AD2817" s="4">
        <f t="shared" si="827"/>
        <v>1.4084867761832019E-2</v>
      </c>
      <c r="AE2817">
        <f t="shared" si="828"/>
        <v>95</v>
      </c>
      <c r="AG2817">
        <v>95</v>
      </c>
      <c r="AH2817" s="4">
        <f t="shared" si="829"/>
        <v>8.6300000000000008</v>
      </c>
      <c r="AJ2817">
        <v>8.6300000000000008</v>
      </c>
      <c r="AK2817" s="4">
        <f t="shared" si="830"/>
        <v>1.339751993638329E-2</v>
      </c>
      <c r="AL2817">
        <f t="shared" si="831"/>
        <v>95</v>
      </c>
      <c r="AN2817">
        <v>95</v>
      </c>
      <c r="AO2817" s="4">
        <f t="shared" si="832"/>
        <v>0.1</v>
      </c>
      <c r="AQ2817">
        <v>0.1</v>
      </c>
      <c r="AR2817" s="4">
        <f t="shared" si="833"/>
        <v>10972.078698625</v>
      </c>
      <c r="AT2817">
        <v>11938.212</v>
      </c>
      <c r="AU2817">
        <v>11938.212</v>
      </c>
      <c r="AV2817" s="4">
        <f t="shared" si="834"/>
        <v>3374415</v>
      </c>
      <c r="AX2817">
        <v>3374415</v>
      </c>
      <c r="AY2817">
        <v>3374415</v>
      </c>
      <c r="AZ2817" s="4">
        <f t="shared" si="835"/>
        <v>1.5</v>
      </c>
      <c r="BB2817">
        <v>1.5</v>
      </c>
      <c r="BC2817" s="4">
        <f t="shared" si="836"/>
        <v>1.5</v>
      </c>
      <c r="BE2817">
        <v>1.5</v>
      </c>
      <c r="BF2817" s="4">
        <v>0.77700000000000002</v>
      </c>
      <c r="BG2817" s="4">
        <v>15.6</v>
      </c>
      <c r="BH2817" s="4">
        <f t="shared" si="818"/>
        <v>76.3</v>
      </c>
      <c r="BJ2817">
        <v>76.3</v>
      </c>
    </row>
    <row r="2818" spans="1:62" x14ac:dyDescent="0.25">
      <c r="A2818" s="4" t="s">
        <v>207</v>
      </c>
      <c r="B2818" s="4">
        <v>2009</v>
      </c>
      <c r="C2818" s="4">
        <v>1</v>
      </c>
      <c r="E2818" s="4">
        <f t="shared" si="819"/>
        <v>2.9900942064587693E-3</v>
      </c>
      <c r="F2818">
        <v>118</v>
      </c>
      <c r="H2818" s="4">
        <f t="shared" si="820"/>
        <v>1.3615888411902125E-2</v>
      </c>
      <c r="I2818">
        <f t="shared" si="821"/>
        <v>0</v>
      </c>
      <c r="K2818">
        <v>0</v>
      </c>
      <c r="L2818" s="4">
        <v>6.67</v>
      </c>
      <c r="M2818">
        <f t="shared" si="822"/>
        <v>1.7057469054817335E-4</v>
      </c>
      <c r="O2818" s="4">
        <f t="shared" si="823"/>
        <v>1096.807346997125</v>
      </c>
      <c r="Q2818">
        <v>1871.7365629999999</v>
      </c>
      <c r="S2818" s="4">
        <f t="shared" si="824"/>
        <v>1.3597551795253666E-2</v>
      </c>
      <c r="T2818">
        <v>95</v>
      </c>
      <c r="W2818" s="4">
        <f t="shared" si="825"/>
        <v>0</v>
      </c>
      <c r="X2818">
        <v>0</v>
      </c>
      <c r="Y2818" s="4">
        <v>6.7</v>
      </c>
      <c r="AB2818" s="4">
        <f t="shared" si="826"/>
        <v>1</v>
      </c>
      <c r="AC2818" s="3">
        <v>1</v>
      </c>
      <c r="AD2818" s="4">
        <f t="shared" si="827"/>
        <v>1.400775895455326E-2</v>
      </c>
      <c r="AE2818">
        <f t="shared" si="828"/>
        <v>95</v>
      </c>
      <c r="AG2818">
        <v>95</v>
      </c>
      <c r="AH2818" s="4">
        <f t="shared" si="829"/>
        <v>8.7799999999999994</v>
      </c>
      <c r="AJ2818">
        <v>8.7799999999999994</v>
      </c>
      <c r="AK2818" s="4">
        <f t="shared" si="830"/>
        <v>1.332355538855077E-2</v>
      </c>
      <c r="AL2818">
        <f t="shared" si="831"/>
        <v>95</v>
      </c>
      <c r="AN2818">
        <v>95</v>
      </c>
      <c r="AO2818" s="4">
        <f t="shared" si="832"/>
        <v>0.1</v>
      </c>
      <c r="AQ2818">
        <v>0.1</v>
      </c>
      <c r="AR2818" s="4">
        <f t="shared" si="833"/>
        <v>9415.1738600000008</v>
      </c>
      <c r="AT2818">
        <v>9415.1738600000008</v>
      </c>
      <c r="AU2818">
        <v>9415.1738600000008</v>
      </c>
      <c r="AV2818" s="4">
        <f t="shared" si="834"/>
        <v>3362755</v>
      </c>
      <c r="AX2818">
        <v>3362755</v>
      </c>
      <c r="AY2818">
        <v>3362755</v>
      </c>
      <c r="AZ2818" s="4">
        <f t="shared" si="835"/>
        <v>1.5</v>
      </c>
      <c r="BB2818">
        <v>1.5</v>
      </c>
      <c r="BC2818" s="4">
        <f t="shared" si="836"/>
        <v>1.5</v>
      </c>
      <c r="BE2818">
        <v>1.5</v>
      </c>
      <c r="BF2818" s="4">
        <v>0.77400000000000002</v>
      </c>
      <c r="BG2818" s="4">
        <v>15.5</v>
      </c>
      <c r="BH2818" s="4">
        <f t="shared" ref="BH2818:BH2881" si="837">IF(BJ2818&gt;$BI$6,$I$6,BJ2818)*OR(IF(BJ2818&lt;$BI$7,$BI$7,BJ2818))</f>
        <v>76.599999999999994</v>
      </c>
      <c r="BJ2818">
        <v>76.599999999999994</v>
      </c>
    </row>
    <row r="2819" spans="1:62" x14ac:dyDescent="0.25">
      <c r="A2819" s="4" t="s">
        <v>207</v>
      </c>
      <c r="B2819" s="4">
        <v>2008</v>
      </c>
      <c r="C2819" s="4">
        <v>1</v>
      </c>
      <c r="E2819" s="4">
        <f t="shared" ref="E2819:E2882" si="838">_xlfn.NORM.DIST(F2819,$D$2,$D$3,FALSE)</f>
        <v>2.9990684231813425E-3</v>
      </c>
      <c r="F2819">
        <v>119</v>
      </c>
      <c r="H2819" s="4">
        <f t="shared" ref="H2819:H2882" si="839">_xlfn.NORM.DIST(I2819,$G$2,$G$3,FALSE)</f>
        <v>1.4041262411569241E-2</v>
      </c>
      <c r="I2819">
        <f t="shared" ref="I2819:I2882" si="840">IF(K2819&gt;55,55,K2819)*OR(IF(K2819&lt;-33,-33,K2819))</f>
        <v>1</v>
      </c>
      <c r="K2819">
        <v>1</v>
      </c>
      <c r="L2819" s="4">
        <v>6.76</v>
      </c>
      <c r="M2819">
        <f t="shared" ref="M2819:M2882" si="841">_xlfn.NORM.DIST(Q2819,$N$2,$N$3,FALSE)</f>
        <v>1.8816430211746429E-4</v>
      </c>
      <c r="O2819" s="4">
        <f t="shared" ref="O2819:O2882" si="842">IF(Q2819&gt;$P$6,$P$6,Q2819)*OR(IF(Q2819&lt;$P$7,$P$7,Q2819))</f>
        <v>24.731422609999999</v>
      </c>
      <c r="Q2819">
        <v>24.731422609999999</v>
      </c>
      <c r="S2819" s="4">
        <f t="shared" ref="S2819:S2882" si="843">_xlfn.NORM.DIST(T2819,$R$2,$R$3,FALSE)</f>
        <v>1.3894096137580055E-2</v>
      </c>
      <c r="T2819">
        <v>94</v>
      </c>
      <c r="W2819" s="4">
        <f t="shared" ref="W2819:W2882" si="844">IF(X2819&gt;$V$5,$V$5,X2819)*OR(IF(X2819&lt;$V$6,$V$6,X2819))</f>
        <v>0</v>
      </c>
      <c r="X2819">
        <v>0</v>
      </c>
      <c r="Y2819" s="4">
        <v>6.1</v>
      </c>
      <c r="AB2819" s="4">
        <f t="shared" ref="AB2819:AB2882" si="845">IF(AC2819&gt;$AA$5,$AA$5,AC2819)*OR(IF(AC2819&lt;$AA$6,$AA$6,AC2819))</f>
        <v>1</v>
      </c>
      <c r="AC2819" s="3">
        <v>1</v>
      </c>
      <c r="AD2819" s="4">
        <f t="shared" ref="AD2819:AD2882" si="846">_xlfn.NORM.DIST(AE2819,AVERAGE(AE2819:AE5756),STDEV(AE2819:AE5756),FALSE)</f>
        <v>1.4430270270487279E-2</v>
      </c>
      <c r="AE2819">
        <f t="shared" ref="AE2819:AE2882" si="847">IF(AG2819&gt;$AF$7,$AF$7,AG2819)*OR(IF(AG2819&lt;$AF$6,$AF$6,AG2819))</f>
        <v>94</v>
      </c>
      <c r="AG2819">
        <v>94</v>
      </c>
      <c r="AH2819" s="4">
        <f t="shared" ref="AH2819:AH2882" si="848">IF(AJ2819&gt;$AI$7,$AI$7,AJ2819)*OR(IF(AJ2819&lt;$AI$6,$AI$6,AJ2819))</f>
        <v>8.17</v>
      </c>
      <c r="AJ2819">
        <v>8.17</v>
      </c>
      <c r="AK2819" s="4">
        <f t="shared" ref="AK2819:AK2882" si="849">_xlfn.NORM.DIST(AL2819,AVERAGE(AL2819:AL5756),STDEV(AL2819:AL5756),FALSE)</f>
        <v>1.3707991987223172E-2</v>
      </c>
      <c r="AL2819">
        <f t="shared" ref="AL2819:AL2882" si="850">IF(AN2819&gt;$AM$6,$AM$6,AN2819)*OR(IF(AN2819&lt;$AM$7,$AM$7,AN2819))</f>
        <v>94</v>
      </c>
      <c r="AN2819">
        <v>94</v>
      </c>
      <c r="AO2819" s="4">
        <f t="shared" ref="AO2819:AO2882" si="851">IF(AQ2819&gt;$AP$6,$AP$6,AQ2819)*OR(IF(AQ2819&lt;$AP$7,$AP$7,AQ2819))</f>
        <v>0.1</v>
      </c>
      <c r="AQ2819">
        <v>0.1</v>
      </c>
      <c r="AR2819" s="4">
        <f t="shared" ref="AR2819:AR2882" si="852">IF(AT2819&gt;$AS$6,$AS$6,AT2819)*OR(IF(AT2819&lt;$AS$7,AS2824,AT2819))</f>
        <v>962.31216400000005</v>
      </c>
      <c r="AT2819">
        <v>962.31216400000005</v>
      </c>
      <c r="AU2819">
        <v>962.31216400000005</v>
      </c>
      <c r="AV2819" s="4">
        <f t="shared" ref="AV2819:AV2882" si="853">IF(AX2819&gt;$AW$7,$AW$7,AX2819)*OR(AX2819&lt;$AW$6,$AW$6,AX2819)</f>
        <v>335824</v>
      </c>
      <c r="AX2819">
        <v>335824</v>
      </c>
      <c r="AY2819">
        <v>335824</v>
      </c>
      <c r="AZ2819" s="4">
        <f t="shared" ref="AZ2819:AZ2882" si="854">IF(BB2819&gt;$BA$6,$BA$6,BB2819)*OR(IF(BB2819&lt;$BA$7,$BA$7,BB2819))</f>
        <v>1.6</v>
      </c>
      <c r="BB2819">
        <v>1.6</v>
      </c>
      <c r="BC2819" s="4">
        <f t="shared" ref="BC2819:BC2882" si="855">IF(BE2819&gt;$BD$6,$BD$6,BE2819)*OR(IF(BE2819&lt;$BD$7,$BD$7,BE2819))</f>
        <v>1.5</v>
      </c>
      <c r="BE2819">
        <v>1.5</v>
      </c>
      <c r="BF2819" s="4">
        <v>0.77</v>
      </c>
      <c r="BG2819" s="4">
        <v>15.7</v>
      </c>
      <c r="BH2819" s="4">
        <f t="shared" si="837"/>
        <v>76.400000000000006</v>
      </c>
      <c r="BJ2819">
        <v>76.400000000000006</v>
      </c>
    </row>
    <row r="2820" spans="1:62" x14ac:dyDescent="0.25">
      <c r="A2820" s="4" t="s">
        <v>207</v>
      </c>
      <c r="B2820" s="4">
        <v>2007</v>
      </c>
      <c r="C2820" s="4">
        <v>1</v>
      </c>
      <c r="E2820" s="4">
        <f t="shared" si="838"/>
        <v>3.0413906207988652E-3</v>
      </c>
      <c r="F2820">
        <v>124</v>
      </c>
      <c r="H2820" s="4">
        <f t="shared" si="839"/>
        <v>1.4041262411569241E-2</v>
      </c>
      <c r="I2820">
        <f t="shared" si="840"/>
        <v>1</v>
      </c>
      <c r="K2820">
        <v>1</v>
      </c>
      <c r="L2820" s="4">
        <v>6.67</v>
      </c>
      <c r="M2820">
        <f t="shared" si="841"/>
        <v>1.8781360547829735E-4</v>
      </c>
      <c r="O2820" s="4">
        <f t="shared" si="842"/>
        <v>14.473058740000001</v>
      </c>
      <c r="Q2820">
        <v>14.473058740000001</v>
      </c>
      <c r="S2820" s="4">
        <f t="shared" si="843"/>
        <v>1.3894096137580055E-2</v>
      </c>
      <c r="T2820">
        <v>94</v>
      </c>
      <c r="W2820" s="4">
        <f t="shared" si="844"/>
        <v>0</v>
      </c>
      <c r="X2820">
        <v>0</v>
      </c>
      <c r="Y2820" s="4">
        <v>59.5</v>
      </c>
      <c r="AB2820" s="4">
        <f t="shared" si="845"/>
        <v>1</v>
      </c>
      <c r="AC2820" s="3">
        <v>1</v>
      </c>
      <c r="AD2820" s="4">
        <f t="shared" si="846"/>
        <v>1.4353637939743414E-2</v>
      </c>
      <c r="AE2820">
        <f t="shared" si="847"/>
        <v>94</v>
      </c>
      <c r="AG2820">
        <v>94</v>
      </c>
      <c r="AH2820" s="4">
        <f t="shared" si="848"/>
        <v>8.23</v>
      </c>
      <c r="AJ2820">
        <v>8.23</v>
      </c>
      <c r="AK2820" s="4">
        <f t="shared" si="849"/>
        <v>1.3634441774674501E-2</v>
      </c>
      <c r="AL2820">
        <f t="shared" si="850"/>
        <v>94</v>
      </c>
      <c r="AN2820">
        <v>94</v>
      </c>
      <c r="AO2820" s="4">
        <f t="shared" si="851"/>
        <v>0.1</v>
      </c>
      <c r="AQ2820">
        <v>0.1</v>
      </c>
      <c r="AR2820" s="4">
        <f t="shared" si="852"/>
        <v>79.697460000000007</v>
      </c>
      <c r="AT2820">
        <v>79.697460000000007</v>
      </c>
      <c r="AU2820">
        <v>79.697460000000007</v>
      </c>
      <c r="AV2820" s="4">
        <f t="shared" si="853"/>
        <v>3339741</v>
      </c>
      <c r="AX2820">
        <v>3339741</v>
      </c>
      <c r="AY2820">
        <v>3339741</v>
      </c>
      <c r="AZ2820" s="4">
        <f t="shared" si="854"/>
        <v>1.6</v>
      </c>
      <c r="BB2820">
        <v>1.6</v>
      </c>
      <c r="BC2820" s="4">
        <f t="shared" si="855"/>
        <v>1.5</v>
      </c>
      <c r="BE2820">
        <v>1.5</v>
      </c>
      <c r="BF2820" s="4">
        <v>0.76</v>
      </c>
      <c r="BG2820" s="4">
        <v>15.3</v>
      </c>
      <c r="BH2820" s="4">
        <f t="shared" si="837"/>
        <v>75.400000000000006</v>
      </c>
      <c r="BJ2820">
        <v>75.400000000000006</v>
      </c>
    </row>
    <row r="2821" spans="1:62" x14ac:dyDescent="0.25">
      <c r="A2821" s="4" t="s">
        <v>207</v>
      </c>
      <c r="B2821" s="4">
        <v>2006</v>
      </c>
      <c r="C2821" s="4">
        <v>1</v>
      </c>
      <c r="E2821" s="4">
        <f t="shared" si="838"/>
        <v>2.9809538768800626E-3</v>
      </c>
      <c r="F2821">
        <v>117</v>
      </c>
      <c r="H2821" s="4">
        <f t="shared" si="839"/>
        <v>1.4041262411569241E-2</v>
      </c>
      <c r="I2821">
        <f t="shared" si="840"/>
        <v>1</v>
      </c>
      <c r="K2821">
        <v>1</v>
      </c>
      <c r="L2821" s="4">
        <v>6.58</v>
      </c>
      <c r="M2821">
        <f t="shared" si="841"/>
        <v>1.7798621743882775E-4</v>
      </c>
      <c r="O2821" s="4">
        <f t="shared" si="842"/>
        <v>1096.807346997125</v>
      </c>
      <c r="Q2821">
        <v>1712.225506</v>
      </c>
      <c r="S2821" s="4">
        <f t="shared" si="843"/>
        <v>1.3597551795253666E-2</v>
      </c>
      <c r="T2821">
        <v>95</v>
      </c>
      <c r="W2821" s="4">
        <f t="shared" si="844"/>
        <v>0</v>
      </c>
      <c r="X2821">
        <v>0</v>
      </c>
      <c r="Y2821" s="4">
        <v>58.9</v>
      </c>
      <c r="AB2821" s="4">
        <f t="shared" si="845"/>
        <v>1</v>
      </c>
      <c r="AC2821" s="3">
        <v>1</v>
      </c>
      <c r="AD2821" s="4">
        <f t="shared" si="846"/>
        <v>1.3777278143876885E-2</v>
      </c>
      <c r="AE2821">
        <f t="shared" si="847"/>
        <v>95</v>
      </c>
      <c r="AG2821">
        <v>95</v>
      </c>
      <c r="AH2821" s="4">
        <f t="shared" si="848"/>
        <v>11.17</v>
      </c>
      <c r="AJ2821">
        <v>11.17</v>
      </c>
      <c r="AK2821" s="4">
        <f t="shared" si="849"/>
        <v>1.3102248456626968E-2</v>
      </c>
      <c r="AL2821">
        <f t="shared" si="850"/>
        <v>95</v>
      </c>
      <c r="AN2821">
        <v>95</v>
      </c>
      <c r="AO2821" s="4">
        <f t="shared" si="851"/>
        <v>0.1</v>
      </c>
      <c r="AQ2821">
        <v>0.1</v>
      </c>
      <c r="AR2821" s="4">
        <f t="shared" si="852"/>
        <v>5877.8767799999996</v>
      </c>
      <c r="AT2821">
        <v>5877.8767799999996</v>
      </c>
      <c r="AU2821">
        <v>5877.8767799999996</v>
      </c>
      <c r="AV2821" s="4">
        <f t="shared" si="853"/>
        <v>333143</v>
      </c>
      <c r="AX2821">
        <v>333143</v>
      </c>
      <c r="AY2821">
        <v>333143</v>
      </c>
      <c r="AZ2821" s="4">
        <f t="shared" si="854"/>
        <v>1.6</v>
      </c>
      <c r="BB2821">
        <v>1.6</v>
      </c>
      <c r="BC2821" s="4">
        <f t="shared" si="855"/>
        <v>1.6</v>
      </c>
      <c r="BE2821">
        <v>1.6</v>
      </c>
      <c r="BF2821" s="4">
        <v>0.75600000000000001</v>
      </c>
      <c r="BG2821" s="4">
        <v>15.2</v>
      </c>
      <c r="BH2821" s="4">
        <f t="shared" si="837"/>
        <v>76.2</v>
      </c>
      <c r="BJ2821">
        <v>76.2</v>
      </c>
    </row>
    <row r="2822" spans="1:62" x14ac:dyDescent="0.25">
      <c r="A2822" s="4" t="s">
        <v>207</v>
      </c>
      <c r="B2822" s="4">
        <v>2005</v>
      </c>
      <c r="C2822" s="4">
        <v>1</v>
      </c>
      <c r="E2822" s="4">
        <f t="shared" si="838"/>
        <v>3.0332713382335351E-3</v>
      </c>
      <c r="F2822">
        <v>123</v>
      </c>
      <c r="H2822" s="4">
        <f t="shared" si="839"/>
        <v>1.4041262411569241E-2</v>
      </c>
      <c r="I2822">
        <f t="shared" si="840"/>
        <v>1</v>
      </c>
      <c r="K2822">
        <v>1</v>
      </c>
      <c r="L2822" s="4">
        <v>6.35</v>
      </c>
      <c r="M2822">
        <f t="shared" si="841"/>
        <v>1.9215954598159846E-4</v>
      </c>
      <c r="O2822" s="4">
        <f t="shared" si="842"/>
        <v>152.54484049999999</v>
      </c>
      <c r="Q2822">
        <v>152.54484049999999</v>
      </c>
      <c r="S2822" s="4">
        <f t="shared" si="843"/>
        <v>1.3286180512832984E-2</v>
      </c>
      <c r="T2822">
        <v>96</v>
      </c>
      <c r="W2822" s="4">
        <f t="shared" si="844"/>
        <v>0</v>
      </c>
      <c r="X2822">
        <v>0</v>
      </c>
      <c r="Y2822" s="4">
        <v>58.3</v>
      </c>
      <c r="AB2822" s="4">
        <f t="shared" si="845"/>
        <v>1</v>
      </c>
      <c r="AC2822" s="3">
        <v>1</v>
      </c>
      <c r="AD2822" s="4">
        <f t="shared" si="846"/>
        <v>1.318692181020187E-2</v>
      </c>
      <c r="AE2822">
        <f t="shared" si="847"/>
        <v>96</v>
      </c>
      <c r="AG2822">
        <v>96</v>
      </c>
      <c r="AH2822" s="4">
        <f t="shared" si="848"/>
        <v>11.15</v>
      </c>
      <c r="AJ2822">
        <v>11.15</v>
      </c>
      <c r="AK2822" s="4">
        <f t="shared" si="849"/>
        <v>1.2557922087498948E-2</v>
      </c>
      <c r="AL2822">
        <f t="shared" si="850"/>
        <v>96</v>
      </c>
      <c r="AN2822">
        <v>96</v>
      </c>
      <c r="AO2822" s="4">
        <f t="shared" si="851"/>
        <v>0.1</v>
      </c>
      <c r="AQ2822">
        <v>0.1</v>
      </c>
      <c r="AR2822" s="4">
        <f t="shared" si="852"/>
        <v>522.95111599999996</v>
      </c>
      <c r="AT2822">
        <v>522.95111599999996</v>
      </c>
      <c r="AU2822">
        <v>522.95111599999996</v>
      </c>
      <c r="AV2822" s="4">
        <f t="shared" si="853"/>
        <v>3325612</v>
      </c>
      <c r="AX2822">
        <v>3325612</v>
      </c>
      <c r="AY2822">
        <v>3325612</v>
      </c>
      <c r="AZ2822" s="4">
        <f t="shared" si="854"/>
        <v>1.6</v>
      </c>
      <c r="BB2822">
        <v>1.6</v>
      </c>
      <c r="BC2822" s="4">
        <f t="shared" si="855"/>
        <v>1.6</v>
      </c>
      <c r="BE2822">
        <v>1.6</v>
      </c>
      <c r="BF2822" s="4">
        <v>0.753</v>
      </c>
      <c r="BG2822" s="4">
        <v>15.5</v>
      </c>
      <c r="BH2822" s="4">
        <f t="shared" si="837"/>
        <v>75.7</v>
      </c>
      <c r="BJ2822">
        <v>75.7</v>
      </c>
    </row>
    <row r="2823" spans="1:62" x14ac:dyDescent="0.25">
      <c r="A2823" s="4" t="s">
        <v>207</v>
      </c>
      <c r="B2823" s="4">
        <v>2004</v>
      </c>
      <c r="C2823" s="4">
        <v>1</v>
      </c>
      <c r="E2823" s="4">
        <f t="shared" si="838"/>
        <v>3.0249779143338173E-3</v>
      </c>
      <c r="F2823">
        <v>122</v>
      </c>
      <c r="H2823" s="4">
        <f t="shared" si="839"/>
        <v>1.4041262411569241E-2</v>
      </c>
      <c r="I2823">
        <f t="shared" si="840"/>
        <v>1</v>
      </c>
      <c r="K2823">
        <v>1</v>
      </c>
      <c r="L2823" s="4">
        <v>5.66</v>
      </c>
      <c r="M2823">
        <f t="shared" si="841"/>
        <v>2.0015719354930166E-4</v>
      </c>
      <c r="O2823" s="4">
        <f t="shared" si="842"/>
        <v>882.35636199999999</v>
      </c>
      <c r="Q2823">
        <v>882.35636199999999</v>
      </c>
      <c r="S2823" s="4">
        <f t="shared" si="843"/>
        <v>1.3894096137580055E-2</v>
      </c>
      <c r="T2823">
        <v>94</v>
      </c>
      <c r="W2823" s="4">
        <f t="shared" si="844"/>
        <v>0</v>
      </c>
      <c r="X2823">
        <v>0</v>
      </c>
      <c r="Y2823" s="4">
        <v>57.7</v>
      </c>
      <c r="AB2823" s="4">
        <f t="shared" si="845"/>
        <v>1</v>
      </c>
      <c r="AC2823" s="3">
        <v>1</v>
      </c>
      <c r="AD2823" s="4">
        <f t="shared" si="846"/>
        <v>1.3613731864080743E-2</v>
      </c>
      <c r="AE2823">
        <f t="shared" si="847"/>
        <v>95</v>
      </c>
      <c r="AG2823">
        <v>95</v>
      </c>
      <c r="AH2823" s="4">
        <f t="shared" si="848"/>
        <v>11.59</v>
      </c>
      <c r="AJ2823">
        <v>11.59</v>
      </c>
      <c r="AK2823" s="4">
        <f t="shared" si="849"/>
        <v>1.3403500359390468E-2</v>
      </c>
      <c r="AL2823">
        <f t="shared" si="850"/>
        <v>94</v>
      </c>
      <c r="AN2823">
        <v>94</v>
      </c>
      <c r="AO2823" s="4">
        <f t="shared" si="851"/>
        <v>0.1</v>
      </c>
      <c r="AQ2823">
        <v>0.1</v>
      </c>
      <c r="AR2823" s="4">
        <f t="shared" si="852"/>
        <v>4117.3885300000002</v>
      </c>
      <c r="AT2823">
        <v>4117.3885300000002</v>
      </c>
      <c r="AU2823">
        <v>4117.3885300000002</v>
      </c>
      <c r="AV2823" s="4">
        <f t="shared" si="853"/>
        <v>332496</v>
      </c>
      <c r="AX2823">
        <v>332496</v>
      </c>
      <c r="AY2823">
        <v>332496</v>
      </c>
      <c r="AZ2823" s="4">
        <f t="shared" si="854"/>
        <v>1.7</v>
      </c>
      <c r="BB2823">
        <v>1.7</v>
      </c>
      <c r="BC2823" s="4">
        <f t="shared" si="855"/>
        <v>1.6</v>
      </c>
      <c r="BE2823">
        <v>1.6</v>
      </c>
      <c r="BF2823" s="4">
        <v>0.75</v>
      </c>
      <c r="BG2823" s="4">
        <v>15.5</v>
      </c>
      <c r="BH2823" s="4">
        <f t="shared" si="837"/>
        <v>75.400000000000006</v>
      </c>
      <c r="BJ2823">
        <v>75.400000000000006</v>
      </c>
    </row>
    <row r="2824" spans="1:62" x14ac:dyDescent="0.25">
      <c r="A2824" s="4" t="s">
        <v>207</v>
      </c>
      <c r="B2824" s="4">
        <v>2003</v>
      </c>
      <c r="C2824" s="4">
        <v>1</v>
      </c>
      <c r="E2824" s="4">
        <f t="shared" si="838"/>
        <v>3.016511897411193E-3</v>
      </c>
      <c r="F2824">
        <v>121</v>
      </c>
      <c r="H2824" s="4">
        <f t="shared" si="839"/>
        <v>1.4041262411569241E-2</v>
      </c>
      <c r="I2824">
        <f t="shared" si="840"/>
        <v>1</v>
      </c>
      <c r="K2824">
        <v>1</v>
      </c>
      <c r="L2824" s="4">
        <v>5.1100000000000003</v>
      </c>
      <c r="M2824">
        <f t="shared" si="841"/>
        <v>1.9239426629371733E-4</v>
      </c>
      <c r="O2824" s="4">
        <f t="shared" si="842"/>
        <v>160.84001409999999</v>
      </c>
      <c r="Q2824">
        <v>160.84001409999999</v>
      </c>
      <c r="S2824" s="4">
        <f t="shared" si="843"/>
        <v>1.4682265089018029E-2</v>
      </c>
      <c r="T2824">
        <v>91</v>
      </c>
      <c r="W2824" s="4">
        <f t="shared" si="844"/>
        <v>0</v>
      </c>
      <c r="X2824">
        <v>0</v>
      </c>
      <c r="Y2824" s="4">
        <v>57</v>
      </c>
      <c r="AB2824" s="4">
        <f t="shared" si="845"/>
        <v>1</v>
      </c>
      <c r="AC2824" s="3">
        <v>1</v>
      </c>
      <c r="AD2824" s="4">
        <f t="shared" si="846"/>
        <v>1.5438622620095162E-2</v>
      </c>
      <c r="AE2824">
        <f t="shared" si="847"/>
        <v>91</v>
      </c>
      <c r="AG2824">
        <v>91</v>
      </c>
      <c r="AH2824" s="4">
        <f t="shared" si="848"/>
        <v>6.52</v>
      </c>
      <c r="AJ2824">
        <v>6.52</v>
      </c>
      <c r="AK2824" s="4">
        <f t="shared" si="849"/>
        <v>1.4624320028421858E-2</v>
      </c>
      <c r="AL2824">
        <f t="shared" si="850"/>
        <v>91</v>
      </c>
      <c r="AN2824">
        <v>91</v>
      </c>
      <c r="AO2824" s="4">
        <f t="shared" si="851"/>
        <v>0.1</v>
      </c>
      <c r="AQ2824">
        <v>0.1</v>
      </c>
      <c r="AR2824" s="4">
        <f t="shared" si="852"/>
        <v>3622.5228400000001</v>
      </c>
      <c r="AT2824">
        <v>3622.5228400000001</v>
      </c>
      <c r="AU2824">
        <v>3622.5228400000001</v>
      </c>
      <c r="AV2824" s="4">
        <f t="shared" si="853"/>
        <v>3325637</v>
      </c>
      <c r="AX2824">
        <v>3325637</v>
      </c>
      <c r="AY2824">
        <v>3325637</v>
      </c>
      <c r="AZ2824" s="4">
        <f t="shared" si="854"/>
        <v>1.7</v>
      </c>
      <c r="BB2824">
        <v>1.7</v>
      </c>
      <c r="BC2824" s="4">
        <f t="shared" si="855"/>
        <v>1.6</v>
      </c>
      <c r="BE2824">
        <v>1.6</v>
      </c>
      <c r="BF2824" s="4">
        <v>0.747</v>
      </c>
      <c r="BG2824" s="4">
        <v>15</v>
      </c>
      <c r="BH2824" s="4">
        <f t="shared" si="837"/>
        <v>75.400000000000006</v>
      </c>
      <c r="BJ2824">
        <v>75.400000000000006</v>
      </c>
    </row>
    <row r="2825" spans="1:62" x14ac:dyDescent="0.25">
      <c r="A2825" s="4" t="s">
        <v>207</v>
      </c>
      <c r="B2825" s="4">
        <v>2002</v>
      </c>
      <c r="C2825" s="4">
        <v>1</v>
      </c>
      <c r="E2825" s="4">
        <f t="shared" si="838"/>
        <v>3.0413906207988652E-3</v>
      </c>
      <c r="F2825">
        <v>124</v>
      </c>
      <c r="H2825" s="4">
        <f t="shared" si="839"/>
        <v>1.4041262411569241E-2</v>
      </c>
      <c r="I2825">
        <f t="shared" si="840"/>
        <v>1</v>
      </c>
      <c r="K2825">
        <v>1</v>
      </c>
      <c r="L2825" s="4">
        <v>5.86</v>
      </c>
      <c r="M2825">
        <f t="shared" si="841"/>
        <v>1.8825714683574636E-4</v>
      </c>
      <c r="O2825" s="4">
        <f t="shared" si="842"/>
        <v>27.468809650000001</v>
      </c>
      <c r="Q2825">
        <v>27.468809650000001</v>
      </c>
      <c r="S2825" s="4">
        <f t="shared" si="843"/>
        <v>1.3597551795253666E-2</v>
      </c>
      <c r="T2825">
        <v>95</v>
      </c>
      <c r="W2825" s="4">
        <f t="shared" si="844"/>
        <v>0</v>
      </c>
      <c r="X2825">
        <v>0</v>
      </c>
      <c r="Y2825" s="4">
        <v>56.3</v>
      </c>
      <c r="AB2825" s="4">
        <f t="shared" si="845"/>
        <v>1</v>
      </c>
      <c r="AC2825" s="3">
        <v>1</v>
      </c>
      <c r="AD2825" s="4">
        <f t="shared" si="846"/>
        <v>1.4442875499219873E-2</v>
      </c>
      <c r="AE2825">
        <f t="shared" si="847"/>
        <v>93</v>
      </c>
      <c r="AG2825">
        <v>93</v>
      </c>
      <c r="AH2825" s="4">
        <f t="shared" si="848"/>
        <v>7.18</v>
      </c>
      <c r="AJ2825">
        <v>7.18</v>
      </c>
      <c r="AK2825" s="4">
        <f t="shared" si="849"/>
        <v>1.2801202263208612E-2</v>
      </c>
      <c r="AL2825">
        <f t="shared" si="850"/>
        <v>95</v>
      </c>
      <c r="AN2825">
        <v>95</v>
      </c>
      <c r="AO2825" s="4">
        <f t="shared" si="851"/>
        <v>0.1</v>
      </c>
      <c r="AQ2825">
        <v>0.1</v>
      </c>
      <c r="AR2825" s="4">
        <f t="shared" si="852"/>
        <v>488.76885499999997</v>
      </c>
      <c r="AT2825">
        <v>488.76885499999997</v>
      </c>
      <c r="AU2825">
        <v>488.76885499999997</v>
      </c>
      <c r="AV2825" s="4">
        <f t="shared" si="853"/>
        <v>3327773</v>
      </c>
      <c r="AX2825">
        <v>3327773</v>
      </c>
      <c r="AY2825">
        <v>3327773</v>
      </c>
      <c r="AZ2825" s="4">
        <f t="shared" si="854"/>
        <v>1.7</v>
      </c>
      <c r="BB2825">
        <v>1.7</v>
      </c>
      <c r="BC2825" s="4">
        <f t="shared" si="855"/>
        <v>1.7</v>
      </c>
      <c r="BE2825">
        <v>1.7</v>
      </c>
      <c r="BF2825" s="4">
        <v>0.746</v>
      </c>
      <c r="BG2825" s="4">
        <v>14.7</v>
      </c>
      <c r="BH2825" s="4">
        <f t="shared" si="837"/>
        <v>75.400000000000006</v>
      </c>
      <c r="BJ2825">
        <v>75.400000000000006</v>
      </c>
    </row>
    <row r="2826" spans="1:62" x14ac:dyDescent="0.25">
      <c r="A2826" s="4" t="s">
        <v>207</v>
      </c>
      <c r="B2826" s="4">
        <v>2001</v>
      </c>
      <c r="C2826" s="4">
        <v>1</v>
      </c>
      <c r="E2826" s="4">
        <f t="shared" si="838"/>
        <v>3.0332713382335351E-3</v>
      </c>
      <c r="F2826">
        <v>123</v>
      </c>
      <c r="H2826" s="4">
        <f t="shared" si="839"/>
        <v>1.4041262411569241E-2</v>
      </c>
      <c r="I2826">
        <f t="shared" si="840"/>
        <v>1</v>
      </c>
      <c r="K2826">
        <v>1</v>
      </c>
      <c r="L2826" s="4">
        <v>6.48</v>
      </c>
      <c r="M2826">
        <f t="shared" si="841"/>
        <v>1.9815202219013034E-4</v>
      </c>
      <c r="O2826" s="4">
        <f t="shared" si="842"/>
        <v>421.48042820000001</v>
      </c>
      <c r="Q2826">
        <v>421.48042820000001</v>
      </c>
      <c r="S2826" s="4">
        <f t="shared" si="843"/>
        <v>1.3894096137580055E-2</v>
      </c>
      <c r="T2826">
        <v>94</v>
      </c>
      <c r="W2826" s="4">
        <f t="shared" si="844"/>
        <v>0</v>
      </c>
      <c r="X2826">
        <v>0</v>
      </c>
      <c r="Y2826" s="4">
        <v>55.7</v>
      </c>
      <c r="AB2826" s="4">
        <f t="shared" si="845"/>
        <v>1</v>
      </c>
      <c r="AC2826" s="3">
        <v>1</v>
      </c>
      <c r="AD2826" s="4">
        <f t="shared" si="846"/>
        <v>1.3880125058616386E-2</v>
      </c>
      <c r="AE2826">
        <f t="shared" si="847"/>
        <v>94</v>
      </c>
      <c r="AG2826">
        <v>94</v>
      </c>
      <c r="AH2826" s="4">
        <f t="shared" si="848"/>
        <v>7.46</v>
      </c>
      <c r="AJ2826">
        <v>7.46</v>
      </c>
      <c r="AK2826" s="4">
        <f t="shared" si="849"/>
        <v>1.3177148507379634E-2</v>
      </c>
      <c r="AL2826">
        <f t="shared" si="850"/>
        <v>94</v>
      </c>
      <c r="AN2826">
        <v>94</v>
      </c>
      <c r="AO2826" s="4">
        <f t="shared" si="851"/>
        <v>0.1</v>
      </c>
      <c r="AQ2826">
        <v>0.1</v>
      </c>
      <c r="AR2826" s="4">
        <f t="shared" si="852"/>
        <v>6281.3774700000004</v>
      </c>
      <c r="AT2826">
        <v>6281.3774700000004</v>
      </c>
      <c r="AU2826">
        <v>6281.3774700000004</v>
      </c>
      <c r="AV2826" s="4">
        <f t="shared" si="853"/>
        <v>332713</v>
      </c>
      <c r="AX2826">
        <v>332713</v>
      </c>
      <c r="AY2826">
        <v>332713</v>
      </c>
      <c r="AZ2826" s="4">
        <f t="shared" si="854"/>
        <v>1.8</v>
      </c>
      <c r="BB2826">
        <v>1.8</v>
      </c>
      <c r="BC2826" s="4">
        <f t="shared" si="855"/>
        <v>1.7</v>
      </c>
      <c r="BE2826">
        <v>1.7</v>
      </c>
      <c r="BF2826" s="4">
        <v>0.74199999999999999</v>
      </c>
      <c r="BG2826" s="4">
        <v>14.2</v>
      </c>
      <c r="BH2826" s="4">
        <f t="shared" si="837"/>
        <v>75.2</v>
      </c>
      <c r="BJ2826">
        <v>75.2</v>
      </c>
    </row>
    <row r="2827" spans="1:62" x14ac:dyDescent="0.25">
      <c r="A2827" s="4" t="s">
        <v>207</v>
      </c>
      <c r="B2827" s="4">
        <v>2000</v>
      </c>
      <c r="C2827" s="4">
        <v>1</v>
      </c>
      <c r="E2827" s="4">
        <f t="shared" si="838"/>
        <v>3.0932259307129609E-3</v>
      </c>
      <c r="F2827">
        <v>131</v>
      </c>
      <c r="H2827" s="4">
        <f t="shared" si="839"/>
        <v>1.4041262411569241E-2</v>
      </c>
      <c r="I2827">
        <f t="shared" si="840"/>
        <v>1</v>
      </c>
      <c r="K2827">
        <v>1</v>
      </c>
      <c r="L2827" s="4">
        <v>6.65</v>
      </c>
      <c r="M2827">
        <f t="shared" si="841"/>
        <v>2.0046761920340162E-4</v>
      </c>
      <c r="O2827" s="4">
        <f t="shared" si="842"/>
        <v>645.95838160000005</v>
      </c>
      <c r="Q2827">
        <v>645.95838160000005</v>
      </c>
      <c r="S2827" s="4">
        <f t="shared" si="843"/>
        <v>1.4437648664183886E-2</v>
      </c>
      <c r="T2827">
        <v>92</v>
      </c>
      <c r="W2827" s="4">
        <f t="shared" si="844"/>
        <v>0</v>
      </c>
      <c r="X2827">
        <v>0</v>
      </c>
      <c r="Y2827" s="4">
        <v>55</v>
      </c>
      <c r="AB2827" s="4">
        <f t="shared" si="845"/>
        <v>1</v>
      </c>
      <c r="AC2827" s="3">
        <v>1</v>
      </c>
      <c r="AD2827" s="4">
        <f t="shared" si="846"/>
        <v>1.4750329655816857E-2</v>
      </c>
      <c r="AE2827">
        <f t="shared" si="847"/>
        <v>92</v>
      </c>
      <c r="AG2827">
        <v>92</v>
      </c>
      <c r="AH2827" s="4">
        <f t="shared" si="848"/>
        <v>7.82</v>
      </c>
      <c r="AJ2827">
        <v>7.82</v>
      </c>
      <c r="AK2827" s="4">
        <f t="shared" si="849"/>
        <v>1.9977386953595839E-4</v>
      </c>
      <c r="AL2827">
        <f t="shared" si="850"/>
        <v>9</v>
      </c>
      <c r="AN2827">
        <v>9</v>
      </c>
      <c r="AO2827" s="4">
        <f t="shared" si="851"/>
        <v>0.1</v>
      </c>
      <c r="AQ2827">
        <v>0.1</v>
      </c>
      <c r="AR2827" s="4">
        <f t="shared" si="852"/>
        <v>6871.8976769999999</v>
      </c>
      <c r="AT2827">
        <v>6871.8976769999999</v>
      </c>
      <c r="AU2827">
        <v>6871.8976769999999</v>
      </c>
      <c r="AV2827" s="4">
        <f t="shared" si="853"/>
        <v>3321245</v>
      </c>
      <c r="AX2827">
        <v>3321245</v>
      </c>
      <c r="AY2827">
        <v>3321245</v>
      </c>
      <c r="AZ2827" s="4">
        <f t="shared" si="854"/>
        <v>1.8</v>
      </c>
      <c r="BB2827">
        <v>1.8</v>
      </c>
      <c r="BC2827" s="4">
        <f t="shared" si="855"/>
        <v>1.7</v>
      </c>
      <c r="BE2827">
        <v>1.7</v>
      </c>
      <c r="BF2827" s="4">
        <v>0.73799999999999999</v>
      </c>
      <c r="BG2827" s="4">
        <v>14</v>
      </c>
      <c r="BH2827" s="4">
        <f t="shared" si="837"/>
        <v>75.099999999999994</v>
      </c>
      <c r="BJ2827">
        <v>75.099999999999994</v>
      </c>
    </row>
    <row r="2828" spans="1:62" x14ac:dyDescent="0.25">
      <c r="A2828" s="4" t="s">
        <v>208</v>
      </c>
      <c r="B2828" s="4">
        <v>2015</v>
      </c>
      <c r="C2828" s="4">
        <v>1</v>
      </c>
      <c r="E2828" s="4">
        <f t="shared" si="838"/>
        <v>3.1716337064559611E-3</v>
      </c>
      <c r="F2828">
        <v>184</v>
      </c>
      <c r="H2828" s="4">
        <f t="shared" si="839"/>
        <v>1.7597343392442032E-2</v>
      </c>
      <c r="I2828">
        <f t="shared" si="840"/>
        <v>15</v>
      </c>
      <c r="K2828">
        <v>15</v>
      </c>
      <c r="M2828">
        <f t="shared" si="841"/>
        <v>1.8731145170040577E-4</v>
      </c>
      <c r="O2828" s="4">
        <f t="shared" si="842"/>
        <v>0</v>
      </c>
      <c r="Q2828">
        <v>0</v>
      </c>
      <c r="S2828" s="4">
        <f t="shared" si="843"/>
        <v>1.2276440336999126E-2</v>
      </c>
      <c r="T2828">
        <v>99</v>
      </c>
      <c r="W2828" s="4">
        <f t="shared" si="844"/>
        <v>22</v>
      </c>
      <c r="X2828">
        <v>22</v>
      </c>
      <c r="Y2828" s="4">
        <v>44.7</v>
      </c>
      <c r="AB2828" s="4">
        <f t="shared" si="845"/>
        <v>17</v>
      </c>
      <c r="AC2828" s="3">
        <v>17</v>
      </c>
      <c r="AD2828" s="4">
        <f t="shared" si="846"/>
        <v>1.1180151010672299E-2</v>
      </c>
      <c r="AE2828">
        <f t="shared" si="847"/>
        <v>99</v>
      </c>
      <c r="AG2828">
        <v>99</v>
      </c>
      <c r="AH2828" s="4" t="e">
        <f t="shared" si="848"/>
        <v>#VALUE!</v>
      </c>
      <c r="AK2828" s="4">
        <f t="shared" si="849"/>
        <v>1.1056315763204467E-2</v>
      </c>
      <c r="AL2828">
        <f t="shared" si="850"/>
        <v>99</v>
      </c>
      <c r="AN2828">
        <v>99</v>
      </c>
      <c r="AO2828" s="4">
        <f t="shared" si="851"/>
        <v>0.1</v>
      </c>
      <c r="AQ2828">
        <v>0.1</v>
      </c>
      <c r="AR2828" s="4">
        <f t="shared" si="852"/>
        <v>2137.5768520000001</v>
      </c>
      <c r="AT2828">
        <v>2137.5768520000001</v>
      </c>
      <c r="AU2828">
        <v>2137.5768520000001</v>
      </c>
      <c r="AV2828" s="4">
        <f t="shared" si="853"/>
        <v>312989</v>
      </c>
      <c r="AX2828">
        <v>312989</v>
      </c>
      <c r="AY2828">
        <v>312989</v>
      </c>
      <c r="AZ2828" s="4">
        <f t="shared" si="854"/>
        <v>3</v>
      </c>
      <c r="BB2828">
        <v>3</v>
      </c>
      <c r="BC2828" s="4">
        <f t="shared" si="855"/>
        <v>3.1</v>
      </c>
      <c r="BE2828">
        <v>3.1</v>
      </c>
      <c r="BF2828" s="4">
        <v>0.69699999999999995</v>
      </c>
      <c r="BG2828" s="4">
        <v>12.1</v>
      </c>
      <c r="BH2828" s="4">
        <f t="shared" si="837"/>
        <v>69.400000000000006</v>
      </c>
      <c r="BJ2828">
        <v>69.400000000000006</v>
      </c>
    </row>
    <row r="2829" spans="1:62" x14ac:dyDescent="0.25">
      <c r="A2829" s="4" t="s">
        <v>208</v>
      </c>
      <c r="B2829" s="4">
        <v>2014</v>
      </c>
      <c r="C2829" s="4">
        <v>1</v>
      </c>
      <c r="E2829" s="4">
        <f t="shared" si="838"/>
        <v>3.1716337064559611E-3</v>
      </c>
      <c r="F2829">
        <v>184</v>
      </c>
      <c r="H2829" s="4">
        <f t="shared" si="839"/>
        <v>1.7623525330551365E-2</v>
      </c>
      <c r="I2829">
        <f t="shared" si="840"/>
        <v>16</v>
      </c>
      <c r="K2829">
        <v>16</v>
      </c>
      <c r="L2829" s="4">
        <v>0.01</v>
      </c>
      <c r="M2829">
        <f t="shared" si="841"/>
        <v>1.873269423864247E-4</v>
      </c>
      <c r="O2829" s="4">
        <f t="shared" si="842"/>
        <v>0.44280240399999998</v>
      </c>
      <c r="Q2829">
        <v>0.44280240399999998</v>
      </c>
      <c r="S2829" s="4">
        <f t="shared" si="843"/>
        <v>1.2276440336999126E-2</v>
      </c>
      <c r="T2829">
        <v>99</v>
      </c>
      <c r="W2829" s="4">
        <f t="shared" si="844"/>
        <v>8</v>
      </c>
      <c r="X2829">
        <v>8</v>
      </c>
      <c r="Y2829" s="4">
        <v>43.9</v>
      </c>
      <c r="AB2829" s="4">
        <f t="shared" si="845"/>
        <v>18</v>
      </c>
      <c r="AC2829" s="3">
        <v>18</v>
      </c>
      <c r="AD2829" s="4">
        <f t="shared" si="846"/>
        <v>1.1079191619737116E-2</v>
      </c>
      <c r="AE2829">
        <f t="shared" si="847"/>
        <v>99</v>
      </c>
      <c r="AG2829">
        <v>99</v>
      </c>
      <c r="AH2829" s="4">
        <f t="shared" si="848"/>
        <v>5.84</v>
      </c>
      <c r="AJ2829">
        <v>5.84</v>
      </c>
      <c r="AK2829" s="4">
        <f t="shared" si="849"/>
        <v>1.0955094395605096E-2</v>
      </c>
      <c r="AL2829">
        <f t="shared" si="850"/>
        <v>99</v>
      </c>
      <c r="AN2829">
        <v>99</v>
      </c>
      <c r="AO2829" s="4">
        <f t="shared" si="851"/>
        <v>0.1</v>
      </c>
      <c r="AQ2829">
        <v>0.1</v>
      </c>
      <c r="AR2829" s="4">
        <f t="shared" si="852"/>
        <v>25.448414</v>
      </c>
      <c r="AT2829">
        <v>25.448414</v>
      </c>
      <c r="AU2829">
        <v>25.448414</v>
      </c>
      <c r="AV2829" s="4">
        <f t="shared" si="853"/>
        <v>37577</v>
      </c>
      <c r="AX2829">
        <v>37577</v>
      </c>
      <c r="AY2829">
        <v>37577</v>
      </c>
      <c r="AZ2829" s="4">
        <f t="shared" si="854"/>
        <v>3</v>
      </c>
      <c r="BB2829">
        <v>3</v>
      </c>
      <c r="BC2829" s="4">
        <f t="shared" si="855"/>
        <v>3.1</v>
      </c>
      <c r="BE2829">
        <v>3.1</v>
      </c>
      <c r="BF2829" s="4">
        <v>0.69</v>
      </c>
      <c r="BG2829" s="4">
        <v>12.1</v>
      </c>
      <c r="BH2829" s="4">
        <f t="shared" si="837"/>
        <v>69.2</v>
      </c>
      <c r="BJ2829">
        <v>69.2</v>
      </c>
    </row>
    <row r="2830" spans="1:62" x14ac:dyDescent="0.25">
      <c r="A2830" s="4" t="s">
        <v>208</v>
      </c>
      <c r="B2830" s="4">
        <v>2013</v>
      </c>
      <c r="C2830" s="4">
        <v>1</v>
      </c>
      <c r="E2830" s="4">
        <f t="shared" si="838"/>
        <v>3.1675910790582031E-3</v>
      </c>
      <c r="F2830">
        <v>185</v>
      </c>
      <c r="H2830" s="4">
        <f t="shared" si="839"/>
        <v>1.7615331979266489E-2</v>
      </c>
      <c r="I2830">
        <f t="shared" si="840"/>
        <v>17</v>
      </c>
      <c r="K2830">
        <v>17</v>
      </c>
      <c r="L2830" s="4">
        <v>0.01</v>
      </c>
      <c r="M2830">
        <f t="shared" si="841"/>
        <v>1.8797445953195688E-4</v>
      </c>
      <c r="O2830" s="4">
        <f t="shared" si="842"/>
        <v>19.162469600000001</v>
      </c>
      <c r="Q2830">
        <v>19.162469600000001</v>
      </c>
      <c r="S2830" s="4">
        <f t="shared" si="843"/>
        <v>1.2276440336999126E-2</v>
      </c>
      <c r="T2830">
        <v>99</v>
      </c>
      <c r="W2830" s="4">
        <f t="shared" si="844"/>
        <v>0</v>
      </c>
      <c r="X2830">
        <v>0</v>
      </c>
      <c r="Y2830" s="4">
        <v>43</v>
      </c>
      <c r="AB2830" s="4">
        <f t="shared" si="845"/>
        <v>19</v>
      </c>
      <c r="AC2830" s="3">
        <v>19</v>
      </c>
      <c r="AD2830" s="4">
        <f t="shared" si="846"/>
        <v>1.097635807725412E-2</v>
      </c>
      <c r="AE2830">
        <f t="shared" si="847"/>
        <v>99</v>
      </c>
      <c r="AG2830">
        <v>99</v>
      </c>
      <c r="AH2830" s="4">
        <f t="shared" si="848"/>
        <v>6.32</v>
      </c>
      <c r="AJ2830">
        <v>6.32</v>
      </c>
      <c r="AK2830" s="4">
        <f t="shared" si="849"/>
        <v>1.0851968044841271E-2</v>
      </c>
      <c r="AL2830">
        <f t="shared" si="850"/>
        <v>99</v>
      </c>
      <c r="AN2830">
        <v>99</v>
      </c>
      <c r="AO2830" s="4">
        <f t="shared" si="851"/>
        <v>0.1</v>
      </c>
      <c r="AQ2830">
        <v>0.1</v>
      </c>
      <c r="AR2830" s="4">
        <f t="shared" si="852"/>
        <v>197.551233</v>
      </c>
      <c r="AT2830">
        <v>197.551233</v>
      </c>
      <c r="AU2830">
        <v>197.551233</v>
      </c>
      <c r="AV2830" s="4">
        <f t="shared" si="853"/>
        <v>32432</v>
      </c>
      <c r="AX2830">
        <v>32432</v>
      </c>
      <c r="AY2830">
        <v>32432</v>
      </c>
      <c r="AZ2830" s="4">
        <f t="shared" si="854"/>
        <v>3</v>
      </c>
      <c r="BB2830">
        <v>3</v>
      </c>
      <c r="BC2830" s="4">
        <f t="shared" si="855"/>
        <v>3.1</v>
      </c>
      <c r="BE2830">
        <v>3.1</v>
      </c>
      <c r="BF2830" s="4">
        <v>0.68100000000000005</v>
      </c>
      <c r="BG2830" s="4">
        <v>12</v>
      </c>
      <c r="BH2830" s="4">
        <f t="shared" si="837"/>
        <v>69.099999999999994</v>
      </c>
      <c r="BJ2830">
        <v>69.099999999999994</v>
      </c>
    </row>
    <row r="2831" spans="1:62" x14ac:dyDescent="0.25">
      <c r="A2831" s="4" t="s">
        <v>208</v>
      </c>
      <c r="B2831" s="4">
        <v>2012</v>
      </c>
      <c r="C2831" s="4">
        <v>1</v>
      </c>
      <c r="E2831" s="4">
        <f t="shared" si="838"/>
        <v>3.1716337064559611E-3</v>
      </c>
      <c r="F2831">
        <v>184</v>
      </c>
      <c r="H2831" s="4">
        <f t="shared" si="839"/>
        <v>1.7572811264078531E-2</v>
      </c>
      <c r="I2831">
        <f t="shared" si="840"/>
        <v>18</v>
      </c>
      <c r="K2831">
        <v>18</v>
      </c>
      <c r="L2831" s="4">
        <v>0.01</v>
      </c>
      <c r="M2831">
        <f t="shared" si="841"/>
        <v>1.8789058865173363E-4</v>
      </c>
      <c r="O2831" s="4">
        <f t="shared" si="842"/>
        <v>16.714062949999999</v>
      </c>
      <c r="Q2831">
        <v>16.714062949999999</v>
      </c>
      <c r="S2831" s="4">
        <f t="shared" si="843"/>
        <v>1.2276440336999126E-2</v>
      </c>
      <c r="T2831">
        <v>99</v>
      </c>
      <c r="W2831" s="4">
        <f t="shared" si="844"/>
        <v>0</v>
      </c>
      <c r="X2831">
        <v>0</v>
      </c>
      <c r="Y2831" s="4">
        <v>42.2</v>
      </c>
      <c r="AB2831" s="4">
        <f t="shared" si="845"/>
        <v>21</v>
      </c>
      <c r="AC2831" s="3">
        <v>21</v>
      </c>
      <c r="AD2831" s="4">
        <f t="shared" si="846"/>
        <v>1.0871562072495499E-2</v>
      </c>
      <c r="AE2831">
        <f t="shared" si="847"/>
        <v>99</v>
      </c>
      <c r="AG2831">
        <v>99</v>
      </c>
      <c r="AH2831" s="4">
        <f t="shared" si="848"/>
        <v>6.49</v>
      </c>
      <c r="AJ2831">
        <v>6.49</v>
      </c>
      <c r="AK2831" s="4">
        <f t="shared" si="849"/>
        <v>1.0746846459261385E-2</v>
      </c>
      <c r="AL2831">
        <f t="shared" si="850"/>
        <v>99</v>
      </c>
      <c r="AN2831">
        <v>99</v>
      </c>
      <c r="AO2831" s="4">
        <f t="shared" si="851"/>
        <v>0.1</v>
      </c>
      <c r="AQ2831">
        <v>0.1</v>
      </c>
      <c r="AR2831" s="4">
        <f t="shared" si="852"/>
        <v>174.468298</v>
      </c>
      <c r="AT2831">
        <v>174.468298</v>
      </c>
      <c r="AU2831">
        <v>174.468298</v>
      </c>
      <c r="AV2831" s="4">
        <f t="shared" si="853"/>
        <v>297745</v>
      </c>
      <c r="AX2831">
        <v>297745</v>
      </c>
      <c r="AY2831">
        <v>297745</v>
      </c>
      <c r="AZ2831" s="4">
        <f t="shared" si="854"/>
        <v>3</v>
      </c>
      <c r="BB2831">
        <v>3</v>
      </c>
      <c r="BC2831" s="4">
        <f t="shared" si="855"/>
        <v>3.1</v>
      </c>
      <c r="BE2831">
        <v>3.1</v>
      </c>
      <c r="BF2831" s="4">
        <v>0.67300000000000004</v>
      </c>
      <c r="BG2831" s="4">
        <v>12</v>
      </c>
      <c r="BH2831" s="4">
        <f t="shared" si="837"/>
        <v>68.8</v>
      </c>
      <c r="BJ2831">
        <v>68.8</v>
      </c>
    </row>
    <row r="2832" spans="1:62" x14ac:dyDescent="0.25">
      <c r="A2832" s="4" t="s">
        <v>208</v>
      </c>
      <c r="B2832" s="4">
        <v>2011</v>
      </c>
      <c r="C2832" s="4">
        <v>1</v>
      </c>
      <c r="E2832" s="4">
        <f t="shared" si="838"/>
        <v>3.1754759344889485E-3</v>
      </c>
      <c r="F2832">
        <v>183</v>
      </c>
      <c r="H2832" s="4">
        <f t="shared" si="839"/>
        <v>1.7496211663345064E-2</v>
      </c>
      <c r="I2832">
        <f t="shared" si="840"/>
        <v>19</v>
      </c>
      <c r="K2832">
        <v>19</v>
      </c>
      <c r="L2832" s="4">
        <v>2.83</v>
      </c>
      <c r="M2832">
        <f t="shared" si="841"/>
        <v>1.9181881605613295E-4</v>
      </c>
      <c r="O2832" s="4">
        <f t="shared" si="842"/>
        <v>140.69052840000001</v>
      </c>
      <c r="Q2832">
        <v>140.69052840000001</v>
      </c>
      <c r="S2832" s="4">
        <f t="shared" si="843"/>
        <v>1.2276440336999126E-2</v>
      </c>
      <c r="T2832">
        <v>99</v>
      </c>
      <c r="W2832" s="4">
        <f t="shared" si="844"/>
        <v>476</v>
      </c>
      <c r="X2832">
        <v>476</v>
      </c>
      <c r="Y2832" s="4">
        <v>41.4</v>
      </c>
      <c r="AB2832" s="4">
        <f t="shared" si="845"/>
        <v>22</v>
      </c>
      <c r="AC2832" s="3">
        <v>22</v>
      </c>
      <c r="AD2832" s="4">
        <f t="shared" si="846"/>
        <v>1.0764709577061087E-2</v>
      </c>
      <c r="AE2832">
        <f t="shared" si="847"/>
        <v>99</v>
      </c>
      <c r="AG2832">
        <v>99</v>
      </c>
      <c r="AH2832" s="4">
        <f t="shared" si="848"/>
        <v>5.65</v>
      </c>
      <c r="AJ2832">
        <v>5.65</v>
      </c>
      <c r="AK2832" s="4">
        <f t="shared" si="849"/>
        <v>1.0639633530049247E-2</v>
      </c>
      <c r="AL2832">
        <f t="shared" si="850"/>
        <v>99</v>
      </c>
      <c r="AN2832">
        <v>99</v>
      </c>
      <c r="AO2832" s="4">
        <f t="shared" si="851"/>
        <v>0.1</v>
      </c>
      <c r="AQ2832">
        <v>0.1</v>
      </c>
      <c r="AR2832" s="4">
        <f t="shared" si="852"/>
        <v>1564.9669449999999</v>
      </c>
      <c r="AT2832">
        <v>1564.9669449999999</v>
      </c>
      <c r="AU2832">
        <v>1564.9669449999999</v>
      </c>
      <c r="AV2832" s="4">
        <f t="shared" si="853"/>
        <v>293394</v>
      </c>
      <c r="AX2832">
        <v>293394</v>
      </c>
      <c r="AY2832">
        <v>293394</v>
      </c>
      <c r="AZ2832" s="4">
        <f t="shared" si="854"/>
        <v>3</v>
      </c>
      <c r="BB2832">
        <v>3</v>
      </c>
      <c r="BC2832" s="4">
        <f t="shared" si="855"/>
        <v>3.1</v>
      </c>
      <c r="BE2832">
        <v>3.1</v>
      </c>
      <c r="BF2832" s="4">
        <v>0.66400000000000003</v>
      </c>
      <c r="BG2832" s="4">
        <v>12</v>
      </c>
      <c r="BH2832" s="4">
        <f t="shared" si="837"/>
        <v>68.5</v>
      </c>
      <c r="BJ2832">
        <v>68.5</v>
      </c>
    </row>
    <row r="2833" spans="1:62" x14ac:dyDescent="0.25">
      <c r="A2833" s="4" t="s">
        <v>208</v>
      </c>
      <c r="B2833" s="4">
        <v>2010</v>
      </c>
      <c r="C2833" s="4">
        <v>1</v>
      </c>
      <c r="E2833" s="4">
        <f t="shared" si="838"/>
        <v>3.1754759344889485E-3</v>
      </c>
      <c r="F2833">
        <v>183</v>
      </c>
      <c r="H2833" s="4">
        <f t="shared" si="839"/>
        <v>1.7385979789806969E-2</v>
      </c>
      <c r="I2833">
        <f t="shared" si="840"/>
        <v>20</v>
      </c>
      <c r="K2833">
        <v>20</v>
      </c>
      <c r="L2833" s="4">
        <v>2.73</v>
      </c>
      <c r="M2833">
        <f t="shared" si="841"/>
        <v>1.9119301486585736E-4</v>
      </c>
      <c r="O2833" s="4">
        <f t="shared" si="842"/>
        <v>119.45711540000001</v>
      </c>
      <c r="Q2833">
        <v>119.45711540000001</v>
      </c>
      <c r="S2833" s="4">
        <f t="shared" si="843"/>
        <v>1.2276440336999126E-2</v>
      </c>
      <c r="T2833">
        <v>99</v>
      </c>
      <c r="W2833" s="4">
        <f t="shared" si="844"/>
        <v>117</v>
      </c>
      <c r="X2833">
        <v>117</v>
      </c>
      <c r="Y2833" s="4">
        <v>4.7</v>
      </c>
      <c r="AB2833" s="4">
        <f t="shared" si="845"/>
        <v>23</v>
      </c>
      <c r="AC2833" s="3">
        <v>23</v>
      </c>
      <c r="AD2833" s="4">
        <f t="shared" si="846"/>
        <v>1.0655700396934861E-2</v>
      </c>
      <c r="AE2833">
        <f t="shared" si="847"/>
        <v>99</v>
      </c>
      <c r="AG2833">
        <v>99</v>
      </c>
      <c r="AH2833" s="4">
        <f t="shared" si="848"/>
        <v>5.34</v>
      </c>
      <c r="AJ2833">
        <v>5.34</v>
      </c>
      <c r="AK2833" s="4">
        <f t="shared" si="849"/>
        <v>1.0530226832439937E-2</v>
      </c>
      <c r="AL2833">
        <f t="shared" si="850"/>
        <v>99</v>
      </c>
      <c r="AN2833">
        <v>99</v>
      </c>
      <c r="AO2833" s="4">
        <f t="shared" si="851"/>
        <v>0.2</v>
      </c>
      <c r="AQ2833">
        <v>0.2</v>
      </c>
      <c r="AR2833" s="4">
        <f t="shared" si="852"/>
        <v>1377.8214</v>
      </c>
      <c r="AT2833">
        <v>1377.8214</v>
      </c>
      <c r="AU2833">
        <v>1377.8214</v>
      </c>
      <c r="AV2833" s="4">
        <f t="shared" si="853"/>
        <v>285624</v>
      </c>
      <c r="AX2833">
        <v>285624</v>
      </c>
      <c r="AY2833">
        <v>285624</v>
      </c>
      <c r="AZ2833" s="4">
        <f t="shared" si="854"/>
        <v>3</v>
      </c>
      <c r="BB2833">
        <v>3</v>
      </c>
      <c r="BC2833" s="4">
        <f t="shared" si="855"/>
        <v>3.1</v>
      </c>
      <c r="BE2833">
        <v>3.1</v>
      </c>
      <c r="BF2833" s="4">
        <v>0.65700000000000003</v>
      </c>
      <c r="BG2833" s="4">
        <v>11.9</v>
      </c>
      <c r="BH2833" s="4">
        <f t="shared" si="837"/>
        <v>68.3</v>
      </c>
      <c r="BJ2833">
        <v>68.3</v>
      </c>
    </row>
    <row r="2834" spans="1:62" x14ac:dyDescent="0.25">
      <c r="A2834" s="4" t="s">
        <v>208</v>
      </c>
      <c r="B2834" s="4">
        <v>2009</v>
      </c>
      <c r="C2834" s="4">
        <v>1</v>
      </c>
      <c r="E2834" s="4">
        <f t="shared" si="838"/>
        <v>3.1754759344889485E-3</v>
      </c>
      <c r="F2834">
        <v>183</v>
      </c>
      <c r="H2834" s="4">
        <f t="shared" si="839"/>
        <v>1.724275605347108E-2</v>
      </c>
      <c r="I2834">
        <f t="shared" si="840"/>
        <v>21</v>
      </c>
      <c r="K2834">
        <v>21</v>
      </c>
      <c r="L2834" s="4">
        <v>2.56</v>
      </c>
      <c r="M2834">
        <f t="shared" si="841"/>
        <v>1.9037996023166863E-4</v>
      </c>
      <c r="O2834" s="4">
        <f t="shared" si="842"/>
        <v>92.814797589999998</v>
      </c>
      <c r="Q2834">
        <v>92.814797589999998</v>
      </c>
      <c r="S2834" s="4">
        <f t="shared" si="843"/>
        <v>1.2624262505316943E-2</v>
      </c>
      <c r="T2834">
        <v>98</v>
      </c>
      <c r="W2834" s="4">
        <f t="shared" si="844"/>
        <v>0</v>
      </c>
      <c r="X2834">
        <v>0</v>
      </c>
      <c r="Y2834" s="4">
        <v>4</v>
      </c>
      <c r="AB2834" s="4">
        <f t="shared" si="845"/>
        <v>24</v>
      </c>
      <c r="AC2834" s="3">
        <v>24</v>
      </c>
      <c r="AD2834" s="4">
        <f t="shared" si="846"/>
        <v>1.0544427684936374E-2</v>
      </c>
      <c r="AE2834">
        <f t="shared" si="847"/>
        <v>99</v>
      </c>
      <c r="AG2834">
        <v>99</v>
      </c>
      <c r="AH2834" s="4">
        <f t="shared" si="848"/>
        <v>6.31</v>
      </c>
      <c r="AJ2834">
        <v>6.31</v>
      </c>
      <c r="AK2834" s="4">
        <f t="shared" si="849"/>
        <v>1.0932884929450274E-2</v>
      </c>
      <c r="AL2834">
        <f t="shared" si="850"/>
        <v>98</v>
      </c>
      <c r="AN2834">
        <v>98</v>
      </c>
      <c r="AO2834" s="4">
        <f t="shared" si="851"/>
        <v>0.2</v>
      </c>
      <c r="AQ2834">
        <v>0.2</v>
      </c>
      <c r="AR2834" s="4">
        <f t="shared" si="852"/>
        <v>1213.265328</v>
      </c>
      <c r="AT2834">
        <v>1213.265328</v>
      </c>
      <c r="AU2834">
        <v>1213.265328</v>
      </c>
      <c r="AV2834" s="4">
        <f t="shared" si="853"/>
        <v>277674</v>
      </c>
      <c r="AX2834">
        <v>277674</v>
      </c>
      <c r="AY2834">
        <v>277674</v>
      </c>
      <c r="AZ2834" s="4">
        <f t="shared" si="854"/>
        <v>3.1</v>
      </c>
      <c r="BB2834">
        <v>3.1</v>
      </c>
      <c r="BC2834" s="4">
        <f t="shared" si="855"/>
        <v>3.1</v>
      </c>
      <c r="BE2834">
        <v>3.1</v>
      </c>
      <c r="BF2834" s="4">
        <v>0.65100000000000002</v>
      </c>
      <c r="BG2834" s="4">
        <v>11.8</v>
      </c>
      <c r="BH2834" s="4">
        <f t="shared" si="837"/>
        <v>68</v>
      </c>
      <c r="BJ2834">
        <v>68</v>
      </c>
    </row>
    <row r="2835" spans="1:62" x14ac:dyDescent="0.25">
      <c r="A2835" s="4" t="s">
        <v>208</v>
      </c>
      <c r="B2835" s="4">
        <v>2008</v>
      </c>
      <c r="C2835" s="4">
        <v>1</v>
      </c>
      <c r="E2835" s="4">
        <f t="shared" si="838"/>
        <v>3.1716337064559611E-3</v>
      </c>
      <c r="F2835">
        <v>184</v>
      </c>
      <c r="H2835" s="4">
        <f t="shared" si="839"/>
        <v>1.7067368464786063E-2</v>
      </c>
      <c r="I2835">
        <f t="shared" si="840"/>
        <v>22</v>
      </c>
      <c r="K2835">
        <v>22</v>
      </c>
      <c r="L2835" s="4">
        <v>2.36</v>
      </c>
      <c r="M2835">
        <f t="shared" si="841"/>
        <v>1.8779354954684706E-4</v>
      </c>
      <c r="O2835" s="4">
        <f t="shared" si="842"/>
        <v>13.890212249999999</v>
      </c>
      <c r="Q2835">
        <v>13.890212249999999</v>
      </c>
      <c r="S2835" s="4">
        <f t="shared" si="843"/>
        <v>1.4682265089018029E-2</v>
      </c>
      <c r="T2835">
        <v>91</v>
      </c>
      <c r="W2835" s="4">
        <f t="shared" si="844"/>
        <v>2</v>
      </c>
      <c r="X2835">
        <v>2</v>
      </c>
      <c r="Y2835" s="4">
        <v>39.299999999999997</v>
      </c>
      <c r="AB2835" s="4">
        <f t="shared" si="845"/>
        <v>25</v>
      </c>
      <c r="AC2835" s="3">
        <v>25</v>
      </c>
      <c r="AD2835" s="4">
        <f t="shared" si="846"/>
        <v>1.0949720484256581E-2</v>
      </c>
      <c r="AE2835">
        <f t="shared" si="847"/>
        <v>98</v>
      </c>
      <c r="AG2835">
        <v>98</v>
      </c>
      <c r="AH2835" s="4">
        <f t="shared" si="848"/>
        <v>5.92</v>
      </c>
      <c r="AJ2835">
        <v>5.92</v>
      </c>
      <c r="AK2835" s="4">
        <f t="shared" si="849"/>
        <v>1.0824186931540398E-2</v>
      </c>
      <c r="AL2835">
        <f t="shared" si="850"/>
        <v>98</v>
      </c>
      <c r="AN2835">
        <v>98</v>
      </c>
      <c r="AO2835" s="4">
        <f t="shared" si="851"/>
        <v>0.3</v>
      </c>
      <c r="AQ2835">
        <v>0.3</v>
      </c>
      <c r="AR2835" s="4">
        <f t="shared" si="852"/>
        <v>182.28625</v>
      </c>
      <c r="AT2835">
        <v>182.28625</v>
      </c>
      <c r="AU2835">
        <v>182.28625</v>
      </c>
      <c r="AV2835" s="4">
        <f t="shared" si="853"/>
        <v>27328</v>
      </c>
      <c r="AX2835">
        <v>27328</v>
      </c>
      <c r="AY2835">
        <v>27328</v>
      </c>
      <c r="AZ2835" s="4">
        <f t="shared" si="854"/>
        <v>3.1</v>
      </c>
      <c r="BB2835">
        <v>3.1</v>
      </c>
      <c r="BC2835" s="4">
        <f t="shared" si="855"/>
        <v>3.1</v>
      </c>
      <c r="BE2835">
        <v>3.1</v>
      </c>
      <c r="BF2835" s="4">
        <v>0.64400000000000002</v>
      </c>
      <c r="BG2835" s="4">
        <v>11.9</v>
      </c>
      <c r="BH2835" s="4">
        <f t="shared" si="837"/>
        <v>67.900000000000006</v>
      </c>
      <c r="BJ2835">
        <v>67.900000000000006</v>
      </c>
    </row>
    <row r="2836" spans="1:62" x14ac:dyDescent="0.25">
      <c r="A2836" s="4" t="s">
        <v>208</v>
      </c>
      <c r="B2836" s="4">
        <v>2007</v>
      </c>
      <c r="C2836" s="4">
        <v>1</v>
      </c>
      <c r="E2836" s="4">
        <f t="shared" si="838"/>
        <v>3.1716337064559611E-3</v>
      </c>
      <c r="F2836">
        <v>184</v>
      </c>
      <c r="H2836" s="4">
        <f t="shared" si="839"/>
        <v>1.7067368464786063E-2</v>
      </c>
      <c r="I2836">
        <f t="shared" si="840"/>
        <v>22</v>
      </c>
      <c r="K2836">
        <v>22</v>
      </c>
      <c r="L2836" s="4">
        <v>2.15</v>
      </c>
      <c r="M2836">
        <f t="shared" si="841"/>
        <v>1.8763479793300073E-4</v>
      </c>
      <c r="O2836" s="4">
        <f t="shared" si="842"/>
        <v>9.2909836450000007</v>
      </c>
      <c r="Q2836">
        <v>9.2909836450000007</v>
      </c>
      <c r="S2836" s="4">
        <f t="shared" si="843"/>
        <v>1.2276440336999126E-2</v>
      </c>
      <c r="T2836">
        <v>99</v>
      </c>
      <c r="W2836" s="4">
        <f t="shared" si="844"/>
        <v>863</v>
      </c>
      <c r="X2836">
        <v>863</v>
      </c>
      <c r="Y2836" s="4">
        <v>38.700000000000003</v>
      </c>
      <c r="AB2836" s="4">
        <f t="shared" si="845"/>
        <v>26</v>
      </c>
      <c r="AC2836" s="3">
        <v>26</v>
      </c>
      <c r="AD2836" s="4">
        <f t="shared" si="846"/>
        <v>1.0839134422060852E-2</v>
      </c>
      <c r="AE2836">
        <f t="shared" si="847"/>
        <v>98</v>
      </c>
      <c r="AG2836">
        <v>98</v>
      </c>
      <c r="AH2836" s="4">
        <f t="shared" si="848"/>
        <v>5.81</v>
      </c>
      <c r="AJ2836">
        <v>5.81</v>
      </c>
      <c r="AK2836" s="4">
        <f t="shared" si="849"/>
        <v>1.1744644962119386E-2</v>
      </c>
      <c r="AL2836">
        <f t="shared" si="850"/>
        <v>96</v>
      </c>
      <c r="AN2836">
        <v>96</v>
      </c>
      <c r="AO2836" s="4">
        <f t="shared" si="851"/>
        <v>0.3</v>
      </c>
      <c r="AQ2836">
        <v>0.3</v>
      </c>
      <c r="AR2836" s="4">
        <f t="shared" si="852"/>
        <v>83.476941999999994</v>
      </c>
      <c r="AT2836">
        <v>83.476941999999994</v>
      </c>
      <c r="AU2836">
        <v>83.476941999999994</v>
      </c>
      <c r="AV2836" s="4">
        <f t="shared" si="853"/>
        <v>26868</v>
      </c>
      <c r="AX2836">
        <v>26868</v>
      </c>
      <c r="AY2836">
        <v>26868</v>
      </c>
      <c r="AZ2836" s="4">
        <f t="shared" si="854"/>
        <v>3.1</v>
      </c>
      <c r="BB2836">
        <v>3.1</v>
      </c>
      <c r="BC2836" s="4">
        <f t="shared" si="855"/>
        <v>3.1</v>
      </c>
      <c r="BE2836">
        <v>3.1</v>
      </c>
      <c r="BF2836" s="4">
        <v>0.63100000000000001</v>
      </c>
      <c r="BG2836" s="4">
        <v>11.8</v>
      </c>
      <c r="BH2836" s="4">
        <f t="shared" si="837"/>
        <v>67.8</v>
      </c>
      <c r="BJ2836">
        <v>67.8</v>
      </c>
    </row>
    <row r="2837" spans="1:62" x14ac:dyDescent="0.25">
      <c r="A2837" s="4" t="s">
        <v>208</v>
      </c>
      <c r="B2837" s="4">
        <v>2006</v>
      </c>
      <c r="C2837" s="4">
        <v>1</v>
      </c>
      <c r="E2837" s="4">
        <f t="shared" si="838"/>
        <v>3.1675910790582031E-3</v>
      </c>
      <c r="F2837">
        <v>185</v>
      </c>
      <c r="H2837" s="4">
        <f t="shared" si="839"/>
        <v>1.6860824662003147E-2</v>
      </c>
      <c r="I2837">
        <f t="shared" si="840"/>
        <v>23</v>
      </c>
      <c r="K2837">
        <v>23</v>
      </c>
      <c r="L2837" s="4">
        <v>1.96</v>
      </c>
      <c r="M2837">
        <f t="shared" si="841"/>
        <v>1.8989144400537118E-4</v>
      </c>
      <c r="O2837" s="4">
        <f t="shared" si="842"/>
        <v>77.270921189999996</v>
      </c>
      <c r="Q2837">
        <v>77.270921189999996</v>
      </c>
      <c r="S2837" s="4">
        <f t="shared" si="843"/>
        <v>1.2624262505316943E-2</v>
      </c>
      <c r="T2837">
        <v>98</v>
      </c>
      <c r="W2837" s="4">
        <f t="shared" si="844"/>
        <v>823</v>
      </c>
      <c r="X2837">
        <v>823</v>
      </c>
      <c r="Y2837" s="4">
        <v>38.1</v>
      </c>
      <c r="AB2837" s="4">
        <f t="shared" si="845"/>
        <v>27</v>
      </c>
      <c r="AC2837" s="3">
        <v>27</v>
      </c>
      <c r="AD2837" s="4">
        <f t="shared" si="846"/>
        <v>1.2798599586174143E-2</v>
      </c>
      <c r="AE2837">
        <f t="shared" si="847"/>
        <v>94</v>
      </c>
      <c r="AG2837">
        <v>94</v>
      </c>
      <c r="AH2837" s="4">
        <f t="shared" si="848"/>
        <v>5.49</v>
      </c>
      <c r="AJ2837">
        <v>5.49</v>
      </c>
      <c r="AK2837" s="4">
        <f t="shared" si="849"/>
        <v>1.1641490984242858E-2</v>
      </c>
      <c r="AL2837">
        <f t="shared" si="850"/>
        <v>96</v>
      </c>
      <c r="AN2837">
        <v>96</v>
      </c>
      <c r="AO2837" s="4">
        <f t="shared" si="851"/>
        <v>0.4</v>
      </c>
      <c r="AQ2837">
        <v>0.4</v>
      </c>
      <c r="AR2837" s="4">
        <f t="shared" si="852"/>
        <v>654.28383729999996</v>
      </c>
      <c r="AT2837">
        <v>654.28383729999996</v>
      </c>
      <c r="AU2837">
        <v>654.28383729999996</v>
      </c>
      <c r="AV2837" s="4">
        <f t="shared" si="853"/>
        <v>2648825</v>
      </c>
      <c r="AX2837">
        <v>2648825</v>
      </c>
      <c r="AY2837">
        <v>2648825</v>
      </c>
      <c r="AZ2837" s="4">
        <f t="shared" si="854"/>
        <v>3.2</v>
      </c>
      <c r="BB2837">
        <v>3.2</v>
      </c>
      <c r="BC2837" s="4">
        <f t="shared" si="855"/>
        <v>3.2</v>
      </c>
      <c r="BE2837">
        <v>3.2</v>
      </c>
      <c r="BF2837" s="4">
        <v>0.626</v>
      </c>
      <c r="BG2837" s="4">
        <v>11.8</v>
      </c>
      <c r="BH2837" s="4">
        <f t="shared" si="837"/>
        <v>67.599999999999994</v>
      </c>
      <c r="BJ2837">
        <v>67.599999999999994</v>
      </c>
    </row>
    <row r="2838" spans="1:62" x14ac:dyDescent="0.25">
      <c r="A2838" s="4" t="s">
        <v>208</v>
      </c>
      <c r="B2838" s="4">
        <v>2005</v>
      </c>
      <c r="C2838" s="4">
        <v>1</v>
      </c>
      <c r="E2838" s="4">
        <f t="shared" si="838"/>
        <v>3.1337516137439569E-3</v>
      </c>
      <c r="F2838">
        <v>192</v>
      </c>
      <c r="H2838" s="4">
        <f t="shared" si="839"/>
        <v>1.6624302270119146E-2</v>
      </c>
      <c r="I2838">
        <f t="shared" si="840"/>
        <v>24</v>
      </c>
      <c r="K2838">
        <v>24</v>
      </c>
      <c r="L2838" s="4">
        <v>1.78</v>
      </c>
      <c r="M2838">
        <f t="shared" si="841"/>
        <v>1.8868263588339414E-4</v>
      </c>
      <c r="O2838" s="4">
        <f t="shared" si="842"/>
        <v>40.133420940000001</v>
      </c>
      <c r="Q2838">
        <v>40.133420940000001</v>
      </c>
      <c r="S2838" s="4">
        <f t="shared" si="843"/>
        <v>1.2276440336999126E-2</v>
      </c>
      <c r="T2838">
        <v>99</v>
      </c>
      <c r="W2838" s="4">
        <f t="shared" si="844"/>
        <v>737</v>
      </c>
      <c r="X2838">
        <v>737</v>
      </c>
      <c r="Y2838" s="4">
        <v>37.5</v>
      </c>
      <c r="AB2838" s="4">
        <f t="shared" si="845"/>
        <v>28</v>
      </c>
      <c r="AC2838" s="3">
        <v>28</v>
      </c>
      <c r="AD2838" s="4">
        <f t="shared" si="846"/>
        <v>1.0116721762028902E-2</v>
      </c>
      <c r="AE2838">
        <f t="shared" si="847"/>
        <v>99</v>
      </c>
      <c r="AG2838">
        <v>99</v>
      </c>
      <c r="AH2838" s="4">
        <f t="shared" si="848"/>
        <v>5.1100000000000003</v>
      </c>
      <c r="AJ2838">
        <v>5.1100000000000003</v>
      </c>
      <c r="AK2838" s="4">
        <f t="shared" si="849"/>
        <v>9.9951330254004715E-3</v>
      </c>
      <c r="AL2838">
        <f t="shared" si="850"/>
        <v>99</v>
      </c>
      <c r="AN2838">
        <v>99</v>
      </c>
      <c r="AO2838" s="4">
        <f t="shared" si="851"/>
        <v>0.3</v>
      </c>
      <c r="AQ2838">
        <v>0.3</v>
      </c>
      <c r="AR2838" s="4">
        <f t="shared" si="852"/>
        <v>546.77685199999996</v>
      </c>
      <c r="AT2838">
        <v>546.77685199999996</v>
      </c>
      <c r="AU2838">
        <v>546.77685199999996</v>
      </c>
      <c r="AV2838" s="4">
        <f t="shared" si="853"/>
        <v>26167</v>
      </c>
      <c r="AX2838">
        <v>26167</v>
      </c>
      <c r="AY2838">
        <v>26167</v>
      </c>
      <c r="AZ2838" s="4">
        <f t="shared" si="854"/>
        <v>3.2</v>
      </c>
      <c r="BB2838">
        <v>3.2</v>
      </c>
      <c r="BC2838" s="4">
        <f t="shared" si="855"/>
        <v>3.2</v>
      </c>
      <c r="BE2838">
        <v>3.2</v>
      </c>
      <c r="BF2838" s="4">
        <v>0.62</v>
      </c>
      <c r="BG2838" s="4">
        <v>11.7</v>
      </c>
      <c r="BH2838" s="4">
        <f t="shared" si="837"/>
        <v>67.3</v>
      </c>
      <c r="BJ2838">
        <v>67.3</v>
      </c>
    </row>
    <row r="2839" spans="1:62" x14ac:dyDescent="0.25">
      <c r="A2839" s="4" t="s">
        <v>208</v>
      </c>
      <c r="B2839" s="4">
        <v>2004</v>
      </c>
      <c r="C2839" s="4">
        <v>1</v>
      </c>
      <c r="E2839" s="4">
        <f t="shared" si="838"/>
        <v>3.1754759344889485E-3</v>
      </c>
      <c r="F2839">
        <v>183</v>
      </c>
      <c r="H2839" s="4">
        <f t="shared" si="839"/>
        <v>1.6624302270119146E-2</v>
      </c>
      <c r="I2839">
        <f t="shared" si="840"/>
        <v>24</v>
      </c>
      <c r="K2839">
        <v>24</v>
      </c>
      <c r="L2839" s="4">
        <v>1.59</v>
      </c>
      <c r="M2839">
        <f t="shared" si="841"/>
        <v>1.8849147418153434E-4</v>
      </c>
      <c r="O2839" s="4">
        <f t="shared" si="842"/>
        <v>34.418871629999998</v>
      </c>
      <c r="Q2839">
        <v>34.418871629999998</v>
      </c>
      <c r="S2839" s="4">
        <f t="shared" si="843"/>
        <v>1.2276440336999126E-2</v>
      </c>
      <c r="T2839">
        <v>99</v>
      </c>
      <c r="W2839" s="4">
        <f t="shared" si="844"/>
        <v>75</v>
      </c>
      <c r="X2839">
        <v>75</v>
      </c>
      <c r="Y2839" s="4">
        <v>37</v>
      </c>
      <c r="AB2839" s="4">
        <f t="shared" si="845"/>
        <v>29</v>
      </c>
      <c r="AC2839" s="3">
        <v>29</v>
      </c>
      <c r="AD2839" s="4">
        <f t="shared" si="846"/>
        <v>9.9935672132369559E-3</v>
      </c>
      <c r="AE2839">
        <f t="shared" si="847"/>
        <v>99</v>
      </c>
      <c r="AG2839">
        <v>99</v>
      </c>
      <c r="AH2839" s="4">
        <f t="shared" si="848"/>
        <v>5.1100000000000003</v>
      </c>
      <c r="AJ2839">
        <v>5.1100000000000003</v>
      </c>
      <c r="AK2839" s="4">
        <f t="shared" si="849"/>
        <v>9.8715348080502911E-3</v>
      </c>
      <c r="AL2839">
        <f t="shared" si="850"/>
        <v>99</v>
      </c>
      <c r="AN2839">
        <v>99</v>
      </c>
      <c r="AO2839" s="4">
        <f t="shared" si="851"/>
        <v>0.3</v>
      </c>
      <c r="AQ2839">
        <v>0.3</v>
      </c>
      <c r="AR2839" s="4">
        <f t="shared" si="852"/>
        <v>465.11988689999998</v>
      </c>
      <c r="AT2839">
        <v>465.11988689999998</v>
      </c>
      <c r="AU2839">
        <v>465.11988689999998</v>
      </c>
      <c r="AV2839" s="4">
        <f t="shared" si="853"/>
        <v>2586435</v>
      </c>
      <c r="AX2839">
        <v>2586435</v>
      </c>
      <c r="AY2839">
        <v>2586435</v>
      </c>
      <c r="AZ2839" s="4">
        <f t="shared" si="854"/>
        <v>3.2</v>
      </c>
      <c r="BB2839">
        <v>3.2</v>
      </c>
      <c r="BC2839" s="4">
        <f t="shared" si="855"/>
        <v>3.2</v>
      </c>
      <c r="BE2839">
        <v>3.2</v>
      </c>
      <c r="BF2839" s="4">
        <v>0.61299999999999999</v>
      </c>
      <c r="BG2839" s="4">
        <v>11.6</v>
      </c>
      <c r="BH2839" s="4">
        <f t="shared" si="837"/>
        <v>67.8</v>
      </c>
      <c r="BJ2839">
        <v>67.8</v>
      </c>
    </row>
    <row r="2840" spans="1:62" x14ac:dyDescent="0.25">
      <c r="A2840" s="4" t="s">
        <v>208</v>
      </c>
      <c r="B2840" s="4">
        <v>2003</v>
      </c>
      <c r="C2840" s="4">
        <v>1</v>
      </c>
      <c r="E2840" s="4">
        <f t="shared" si="838"/>
        <v>3.1754759344889485E-3</v>
      </c>
      <c r="F2840">
        <v>183</v>
      </c>
      <c r="H2840" s="4">
        <f t="shared" si="839"/>
        <v>1.6359137720445362E-2</v>
      </c>
      <c r="I2840">
        <f t="shared" si="840"/>
        <v>25</v>
      </c>
      <c r="K2840">
        <v>25</v>
      </c>
      <c r="L2840" s="4">
        <v>1.54</v>
      </c>
      <c r="M2840">
        <f t="shared" si="841"/>
        <v>1.8829276356153849E-4</v>
      </c>
      <c r="O2840" s="4">
        <f t="shared" si="842"/>
        <v>28.521357770000002</v>
      </c>
      <c r="Q2840">
        <v>28.521357770000002</v>
      </c>
      <c r="S2840" s="4">
        <f t="shared" si="843"/>
        <v>1.2276440336999126E-2</v>
      </c>
      <c r="T2840">
        <v>99</v>
      </c>
      <c r="W2840" s="4">
        <f t="shared" si="844"/>
        <v>85</v>
      </c>
      <c r="X2840">
        <v>85</v>
      </c>
      <c r="Y2840" s="4">
        <v>36.4</v>
      </c>
      <c r="AB2840" s="4">
        <f t="shared" si="845"/>
        <v>30</v>
      </c>
      <c r="AC2840" s="3">
        <v>30</v>
      </c>
      <c r="AD2840" s="4">
        <f t="shared" si="846"/>
        <v>9.8674008129983476E-3</v>
      </c>
      <c r="AE2840">
        <f t="shared" si="847"/>
        <v>99</v>
      </c>
      <c r="AG2840">
        <v>99</v>
      </c>
      <c r="AH2840" s="4">
        <f t="shared" si="848"/>
        <v>5.17</v>
      </c>
      <c r="AJ2840">
        <v>5.17</v>
      </c>
      <c r="AK2840" s="4">
        <f t="shared" si="849"/>
        <v>1.025690504192118E-2</v>
      </c>
      <c r="AL2840">
        <f t="shared" si="850"/>
        <v>98</v>
      </c>
      <c r="AN2840">
        <v>98</v>
      </c>
      <c r="AO2840" s="4">
        <f t="shared" si="851"/>
        <v>0.3</v>
      </c>
      <c r="AQ2840">
        <v>0.3</v>
      </c>
      <c r="AR2840" s="4">
        <f t="shared" si="852"/>
        <v>396.12996900000002</v>
      </c>
      <c r="AT2840">
        <v>396.12996900000002</v>
      </c>
      <c r="AU2840">
        <v>396.12996900000002</v>
      </c>
      <c r="AV2840" s="4">
        <f t="shared" si="853"/>
        <v>2556765</v>
      </c>
      <c r="AX2840">
        <v>2556765</v>
      </c>
      <c r="AY2840">
        <v>2556765</v>
      </c>
      <c r="AZ2840" s="4">
        <f t="shared" si="854"/>
        <v>3.3</v>
      </c>
      <c r="BB2840">
        <v>3.3</v>
      </c>
      <c r="BC2840" s="4">
        <f t="shared" si="855"/>
        <v>3.3</v>
      </c>
      <c r="BE2840">
        <v>3.3</v>
      </c>
      <c r="BF2840" s="4">
        <v>0.60699999999999998</v>
      </c>
      <c r="BG2840" s="4">
        <v>11.3</v>
      </c>
      <c r="BH2840" s="4">
        <f t="shared" si="837"/>
        <v>67.2</v>
      </c>
      <c r="BJ2840">
        <v>67.2</v>
      </c>
    </row>
    <row r="2841" spans="1:62" x14ac:dyDescent="0.25">
      <c r="A2841" s="4" t="s">
        <v>208</v>
      </c>
      <c r="B2841" s="4">
        <v>2002</v>
      </c>
      <c r="C2841" s="4">
        <v>1</v>
      </c>
      <c r="E2841" s="4">
        <f t="shared" si="838"/>
        <v>3.1633488307457802E-3</v>
      </c>
      <c r="F2841">
        <v>186</v>
      </c>
      <c r="H2841" s="4">
        <f t="shared" si="839"/>
        <v>1.5748945251007979E-2</v>
      </c>
      <c r="I2841">
        <f t="shared" si="840"/>
        <v>27</v>
      </c>
      <c r="K2841">
        <v>27</v>
      </c>
      <c r="L2841" s="4">
        <v>1.47</v>
      </c>
      <c r="M2841">
        <f t="shared" si="841"/>
        <v>1.8817323467020783E-4</v>
      </c>
      <c r="O2841" s="4">
        <f t="shared" si="842"/>
        <v>24.994387379999999</v>
      </c>
      <c r="Q2841">
        <v>24.994387379999999</v>
      </c>
      <c r="S2841" s="4">
        <f t="shared" si="843"/>
        <v>1.196220558312489E-2</v>
      </c>
      <c r="T2841">
        <v>62</v>
      </c>
      <c r="W2841" s="4">
        <f t="shared" si="844"/>
        <v>25</v>
      </c>
      <c r="X2841">
        <v>25</v>
      </c>
      <c r="Y2841" s="4">
        <v>35.9</v>
      </c>
      <c r="AB2841" s="4">
        <f t="shared" si="845"/>
        <v>32</v>
      </c>
      <c r="AC2841" s="3">
        <v>32</v>
      </c>
      <c r="AD2841" s="4">
        <f t="shared" si="846"/>
        <v>9.7380555481927766E-3</v>
      </c>
      <c r="AE2841">
        <f t="shared" si="847"/>
        <v>99</v>
      </c>
      <c r="AG2841">
        <v>99</v>
      </c>
      <c r="AH2841" s="4">
        <f t="shared" si="848"/>
        <v>5.44</v>
      </c>
      <c r="AJ2841">
        <v>5.44</v>
      </c>
      <c r="AK2841" s="4">
        <f t="shared" si="849"/>
        <v>9.6216916990083216E-3</v>
      </c>
      <c r="AL2841">
        <f t="shared" si="850"/>
        <v>99</v>
      </c>
      <c r="AN2841">
        <v>99</v>
      </c>
      <c r="AO2841" s="4">
        <f t="shared" si="851"/>
        <v>0.2</v>
      </c>
      <c r="AQ2841">
        <v>0.2</v>
      </c>
      <c r="AR2841" s="4">
        <f t="shared" si="852"/>
        <v>383.34949970000002</v>
      </c>
      <c r="AT2841">
        <v>383.34949970000002</v>
      </c>
      <c r="AU2841">
        <v>383.34949970000002</v>
      </c>
      <c r="AV2841" s="4">
        <f t="shared" si="853"/>
        <v>2527185</v>
      </c>
      <c r="AX2841">
        <v>2527185</v>
      </c>
      <c r="AY2841">
        <v>2527185</v>
      </c>
      <c r="AZ2841" s="4">
        <f t="shared" si="854"/>
        <v>3.3</v>
      </c>
      <c r="BB2841">
        <v>3.3</v>
      </c>
      <c r="BC2841" s="4">
        <f t="shared" si="855"/>
        <v>3.3</v>
      </c>
      <c r="BE2841">
        <v>3.3</v>
      </c>
      <c r="BF2841" s="4">
        <v>0.6</v>
      </c>
      <c r="BG2841" s="4">
        <v>11</v>
      </c>
      <c r="BH2841" s="4">
        <f t="shared" si="837"/>
        <v>67.099999999999994</v>
      </c>
      <c r="BJ2841">
        <v>67.099999999999994</v>
      </c>
    </row>
    <row r="2842" spans="1:62" x14ac:dyDescent="0.25">
      <c r="A2842" s="4" t="s">
        <v>208</v>
      </c>
      <c r="B2842" s="4">
        <v>2001</v>
      </c>
      <c r="C2842" s="4">
        <v>1</v>
      </c>
      <c r="E2842" s="4">
        <f t="shared" si="838"/>
        <v>3.1675910790582031E-3</v>
      </c>
      <c r="F2842">
        <v>185</v>
      </c>
      <c r="H2842" s="4">
        <f t="shared" si="839"/>
        <v>1.5407265135223169E-2</v>
      </c>
      <c r="I2842">
        <f t="shared" si="840"/>
        <v>28</v>
      </c>
      <c r="K2842">
        <v>28</v>
      </c>
      <c r="L2842" s="4">
        <v>1.53</v>
      </c>
      <c r="M2842">
        <f t="shared" si="841"/>
        <v>1.8880005231974016E-4</v>
      </c>
      <c r="O2842" s="4">
        <f t="shared" si="842"/>
        <v>43.663855679999998</v>
      </c>
      <c r="Q2842">
        <v>43.663855679999998</v>
      </c>
      <c r="S2842" s="4">
        <f t="shared" si="843"/>
        <v>8.675140700055771E-5</v>
      </c>
      <c r="W2842" s="4">
        <f t="shared" si="844"/>
        <v>22</v>
      </c>
      <c r="X2842">
        <v>22</v>
      </c>
      <c r="Y2842" s="4">
        <v>35.299999999999997</v>
      </c>
      <c r="AB2842" s="4">
        <f t="shared" si="845"/>
        <v>34</v>
      </c>
      <c r="AC2842" s="3">
        <v>34</v>
      </c>
      <c r="AD2842" s="4">
        <f t="shared" si="846"/>
        <v>9.6053522361606927E-3</v>
      </c>
      <c r="AE2842">
        <f t="shared" si="847"/>
        <v>99</v>
      </c>
      <c r="AG2842">
        <v>99</v>
      </c>
      <c r="AH2842" s="4">
        <f t="shared" si="848"/>
        <v>5.28</v>
      </c>
      <c r="AJ2842">
        <v>5.28</v>
      </c>
      <c r="AK2842" s="4">
        <f t="shared" si="849"/>
        <v>9.488621796934377E-3</v>
      </c>
      <c r="AL2842">
        <f t="shared" si="850"/>
        <v>99</v>
      </c>
      <c r="AN2842">
        <v>99</v>
      </c>
      <c r="AO2842" s="4">
        <f t="shared" si="851"/>
        <v>0.2</v>
      </c>
      <c r="AQ2842">
        <v>0.2</v>
      </c>
      <c r="AR2842" s="4">
        <f t="shared" si="852"/>
        <v>456.734892</v>
      </c>
      <c r="AT2842">
        <v>456.734892</v>
      </c>
      <c r="AU2842">
        <v>456.734892</v>
      </c>
      <c r="AV2842" s="4">
        <f t="shared" si="853"/>
        <v>2496445</v>
      </c>
      <c r="AX2842">
        <v>2496445</v>
      </c>
      <c r="AY2842">
        <v>2496445</v>
      </c>
      <c r="AZ2842" s="4">
        <f t="shared" si="854"/>
        <v>3.4</v>
      </c>
      <c r="BB2842">
        <v>3.4</v>
      </c>
      <c r="BC2842" s="4">
        <f t="shared" si="855"/>
        <v>3.3</v>
      </c>
      <c r="BE2842">
        <v>3.3</v>
      </c>
      <c r="BF2842" s="4">
        <v>0.59399999999999997</v>
      </c>
      <c r="BG2842" s="4">
        <v>10.7</v>
      </c>
      <c r="BH2842" s="4">
        <f t="shared" si="837"/>
        <v>67.400000000000006</v>
      </c>
      <c r="BJ2842">
        <v>67.400000000000006</v>
      </c>
    </row>
    <row r="2843" spans="1:62" x14ac:dyDescent="0.25">
      <c r="A2843" s="4" t="s">
        <v>208</v>
      </c>
      <c r="B2843" s="4">
        <v>2000</v>
      </c>
      <c r="C2843" s="4">
        <v>1</v>
      </c>
      <c r="E2843" s="4">
        <f t="shared" si="838"/>
        <v>3.149432709052893E-3</v>
      </c>
      <c r="F2843">
        <v>189</v>
      </c>
      <c r="H2843" s="4">
        <f t="shared" si="839"/>
        <v>1.4659893767699236E-2</v>
      </c>
      <c r="I2843">
        <f t="shared" si="840"/>
        <v>30</v>
      </c>
      <c r="K2843">
        <v>30</v>
      </c>
      <c r="L2843" s="4">
        <v>1.6</v>
      </c>
      <c r="M2843">
        <f t="shared" si="841"/>
        <v>1.8896035633846517E-4</v>
      </c>
      <c r="O2843" s="4">
        <f t="shared" si="842"/>
        <v>48.509417409999998</v>
      </c>
      <c r="Q2843">
        <v>48.509417409999998</v>
      </c>
      <c r="S2843" s="4">
        <f t="shared" si="843"/>
        <v>8.675140700055771E-5</v>
      </c>
      <c r="W2843" s="4">
        <f t="shared" si="844"/>
        <v>80</v>
      </c>
      <c r="X2843">
        <v>80</v>
      </c>
      <c r="Y2843" s="4">
        <v>34.799999999999997</v>
      </c>
      <c r="AB2843" s="4">
        <f t="shared" si="845"/>
        <v>36</v>
      </c>
      <c r="AC2843" s="3">
        <v>36</v>
      </c>
      <c r="AD2843" s="4">
        <f t="shared" si="846"/>
        <v>9.4690985052759136E-3</v>
      </c>
      <c r="AE2843">
        <f t="shared" si="847"/>
        <v>99</v>
      </c>
      <c r="AG2843">
        <v>99</v>
      </c>
      <c r="AH2843" s="4">
        <f t="shared" si="848"/>
        <v>5.29</v>
      </c>
      <c r="AJ2843">
        <v>5.29</v>
      </c>
      <c r="AK2843" s="4">
        <f t="shared" si="849"/>
        <v>9.3519566749364416E-3</v>
      </c>
      <c r="AL2843">
        <f t="shared" si="850"/>
        <v>99</v>
      </c>
      <c r="AN2843">
        <v>99</v>
      </c>
      <c r="AO2843" s="4">
        <f t="shared" si="851"/>
        <v>0.1</v>
      </c>
      <c r="AQ2843">
        <v>0.1</v>
      </c>
      <c r="AR2843" s="4">
        <f t="shared" si="852"/>
        <v>558.22114399999998</v>
      </c>
      <c r="AT2843">
        <v>558.22114399999998</v>
      </c>
      <c r="AU2843">
        <v>558.22114399999998</v>
      </c>
      <c r="AV2843" s="4">
        <f t="shared" si="853"/>
        <v>24654</v>
      </c>
      <c r="AX2843">
        <v>24654</v>
      </c>
      <c r="AY2843">
        <v>24654</v>
      </c>
      <c r="AZ2843" s="4">
        <f t="shared" si="854"/>
        <v>3.4</v>
      </c>
      <c r="BB2843">
        <v>3.4</v>
      </c>
      <c r="BC2843" s="4">
        <f t="shared" si="855"/>
        <v>3.4</v>
      </c>
      <c r="BE2843">
        <v>3.4</v>
      </c>
      <c r="BF2843" s="4">
        <v>0</v>
      </c>
      <c r="BG2843" s="4">
        <v>10.6</v>
      </c>
      <c r="BH2843" s="4">
        <f t="shared" si="837"/>
        <v>67.099999999999994</v>
      </c>
      <c r="BJ2843">
        <v>67.099999999999994</v>
      </c>
    </row>
    <row r="2844" spans="1:62" x14ac:dyDescent="0.25">
      <c r="A2844" s="4" t="s">
        <v>209</v>
      </c>
      <c r="B2844" s="4">
        <v>2015</v>
      </c>
      <c r="C2844" s="4">
        <v>1</v>
      </c>
      <c r="E2844" s="4">
        <f t="shared" si="838"/>
        <v>1.5225857695379376E-3</v>
      </c>
      <c r="F2844">
        <v>13</v>
      </c>
      <c r="H2844" s="4">
        <f t="shared" si="839"/>
        <v>1.3615888411902125E-2</v>
      </c>
      <c r="I2844">
        <f t="shared" si="840"/>
        <v>0</v>
      </c>
      <c r="K2844">
        <v>0</v>
      </c>
      <c r="M2844">
        <f t="shared" si="841"/>
        <v>1.8731145170040577E-4</v>
      </c>
      <c r="O2844" s="4">
        <f t="shared" si="842"/>
        <v>0</v>
      </c>
      <c r="Q2844">
        <v>0</v>
      </c>
      <c r="S2844" s="4">
        <f t="shared" si="843"/>
        <v>1.2664988834899617E-2</v>
      </c>
      <c r="T2844">
        <v>64</v>
      </c>
      <c r="W2844" s="4">
        <f t="shared" si="844"/>
        <v>39</v>
      </c>
      <c r="X2844">
        <v>39</v>
      </c>
      <c r="Y2844" s="4">
        <v>53.3</v>
      </c>
      <c r="AB2844" s="4">
        <f t="shared" si="845"/>
        <v>0</v>
      </c>
      <c r="AC2844" s="3">
        <v>0</v>
      </c>
      <c r="AD2844" s="4">
        <f t="shared" si="846"/>
        <v>1.7131110015259805E-2</v>
      </c>
      <c r="AE2844">
        <f t="shared" si="847"/>
        <v>65</v>
      </c>
      <c r="AG2844">
        <v>65</v>
      </c>
      <c r="AH2844" s="4" t="e">
        <f t="shared" si="848"/>
        <v>#VALUE!</v>
      </c>
      <c r="AK2844" s="4">
        <f t="shared" si="849"/>
        <v>1.6821541213426324E-2</v>
      </c>
      <c r="AL2844">
        <f t="shared" si="850"/>
        <v>64</v>
      </c>
      <c r="AN2844">
        <v>64</v>
      </c>
      <c r="AO2844" s="4">
        <f t="shared" si="851"/>
        <v>0.1</v>
      </c>
      <c r="AQ2844">
        <v>0.1</v>
      </c>
      <c r="AR2844" s="4">
        <f t="shared" si="852"/>
        <v>285.83413999999999</v>
      </c>
      <c r="AT2844">
        <v>285.83413999999999</v>
      </c>
      <c r="AU2844">
        <v>285.83413999999999</v>
      </c>
      <c r="AV2844" s="4">
        <f t="shared" si="853"/>
        <v>26463</v>
      </c>
      <c r="AX2844">
        <v>26463</v>
      </c>
      <c r="AY2844">
        <v>26463</v>
      </c>
      <c r="AZ2844" s="4">
        <f t="shared" si="854"/>
        <v>1.5</v>
      </c>
      <c r="BB2844">
        <v>1.5</v>
      </c>
      <c r="BC2844" s="4">
        <f t="shared" si="855"/>
        <v>1.4</v>
      </c>
      <c r="BE2844">
        <v>1.4</v>
      </c>
      <c r="BF2844" s="4">
        <v>0.59799999999999998</v>
      </c>
      <c r="BG2844" s="4">
        <v>10.8</v>
      </c>
      <c r="BH2844" s="4">
        <f t="shared" si="837"/>
        <v>72</v>
      </c>
      <c r="BJ2844">
        <v>72</v>
      </c>
    </row>
    <row r="2845" spans="1:62" x14ac:dyDescent="0.25">
      <c r="A2845" s="4" t="s">
        <v>209</v>
      </c>
      <c r="B2845" s="4">
        <v>2014</v>
      </c>
      <c r="C2845" s="4">
        <v>1</v>
      </c>
      <c r="E2845" s="4">
        <f t="shared" si="838"/>
        <v>3.1126868503935567E-3</v>
      </c>
      <c r="F2845">
        <v>134</v>
      </c>
      <c r="H2845" s="4">
        <f t="shared" si="839"/>
        <v>1.3615888411902125E-2</v>
      </c>
      <c r="I2845">
        <f t="shared" si="840"/>
        <v>0</v>
      </c>
      <c r="K2845">
        <v>0</v>
      </c>
      <c r="L2845" s="4">
        <v>0.01</v>
      </c>
      <c r="M2845">
        <f t="shared" si="841"/>
        <v>1.9992147552531941E-4</v>
      </c>
      <c r="O2845" s="4">
        <f t="shared" si="842"/>
        <v>564.81670429999997</v>
      </c>
      <c r="Q2845">
        <v>564.81670429999997</v>
      </c>
      <c r="S2845" s="4">
        <f t="shared" si="843"/>
        <v>1.2664988834899617E-2</v>
      </c>
      <c r="T2845">
        <v>64</v>
      </c>
      <c r="W2845" s="4">
        <f t="shared" si="844"/>
        <v>10</v>
      </c>
      <c r="X2845">
        <v>10</v>
      </c>
      <c r="Y2845" s="4">
        <v>52.5</v>
      </c>
      <c r="AB2845" s="4">
        <f t="shared" si="845"/>
        <v>0</v>
      </c>
      <c r="AC2845" s="3">
        <v>0</v>
      </c>
      <c r="AD2845" s="4">
        <f t="shared" si="846"/>
        <v>1.7038388287634494E-2</v>
      </c>
      <c r="AE2845">
        <f t="shared" si="847"/>
        <v>65</v>
      </c>
      <c r="AG2845">
        <v>65</v>
      </c>
      <c r="AH2845" s="4">
        <f t="shared" si="848"/>
        <v>5.2</v>
      </c>
      <c r="AJ2845">
        <v>5.2</v>
      </c>
      <c r="AK2845" s="4">
        <f t="shared" si="849"/>
        <v>1.6729620501051545E-2</v>
      </c>
      <c r="AL2845">
        <f t="shared" si="850"/>
        <v>64</v>
      </c>
      <c r="AN2845">
        <v>64</v>
      </c>
      <c r="AO2845" s="4">
        <f t="shared" si="851"/>
        <v>0.1</v>
      </c>
      <c r="AQ2845">
        <v>0.1</v>
      </c>
      <c r="AR2845" s="4">
        <f t="shared" si="852"/>
        <v>3148.3651300000001</v>
      </c>
      <c r="AT2845">
        <v>3148.3651300000001</v>
      </c>
      <c r="AU2845">
        <v>3148.3651300000001</v>
      </c>
      <c r="AV2845" s="4">
        <f t="shared" si="853"/>
        <v>25885</v>
      </c>
      <c r="AX2845">
        <v>25885</v>
      </c>
      <c r="AY2845">
        <v>25885</v>
      </c>
      <c r="AZ2845" s="4">
        <f t="shared" si="854"/>
        <v>1.5</v>
      </c>
      <c r="BB2845">
        <v>1.5</v>
      </c>
      <c r="BC2845" s="4">
        <f t="shared" si="855"/>
        <v>1.4</v>
      </c>
      <c r="BE2845">
        <v>1.4</v>
      </c>
      <c r="BF2845" s="4">
        <v>0.59599999999999997</v>
      </c>
      <c r="BG2845" s="4">
        <v>10.8</v>
      </c>
      <c r="BH2845" s="4">
        <f t="shared" si="837"/>
        <v>71.7</v>
      </c>
      <c r="BJ2845">
        <v>71.7</v>
      </c>
    </row>
    <row r="2846" spans="1:62" x14ac:dyDescent="0.25">
      <c r="A2846" s="4" t="s">
        <v>209</v>
      </c>
      <c r="B2846" s="4">
        <v>2013</v>
      </c>
      <c r="C2846" s="4">
        <v>1</v>
      </c>
      <c r="E2846" s="4">
        <f t="shared" si="838"/>
        <v>3.1187972014673766E-3</v>
      </c>
      <c r="F2846">
        <v>135</v>
      </c>
      <c r="H2846" s="4">
        <f t="shared" si="839"/>
        <v>1.3615888411902125E-2</v>
      </c>
      <c r="I2846">
        <f t="shared" si="840"/>
        <v>0</v>
      </c>
      <c r="K2846">
        <v>0</v>
      </c>
      <c r="L2846" s="4">
        <v>0.01</v>
      </c>
      <c r="M2846">
        <f t="shared" si="841"/>
        <v>1.985493956822976E-4</v>
      </c>
      <c r="O2846" s="4">
        <f t="shared" si="842"/>
        <v>447.54564499999998</v>
      </c>
      <c r="Q2846">
        <v>447.54564499999998</v>
      </c>
      <c r="S2846" s="4">
        <f t="shared" si="843"/>
        <v>1.2664988834899617E-2</v>
      </c>
      <c r="T2846">
        <v>64</v>
      </c>
      <c r="W2846" s="4">
        <f t="shared" si="844"/>
        <v>0</v>
      </c>
      <c r="X2846">
        <v>0</v>
      </c>
      <c r="Y2846" s="4">
        <v>51.7</v>
      </c>
      <c r="AB2846" s="4">
        <f t="shared" si="845"/>
        <v>0</v>
      </c>
      <c r="AC2846" s="3">
        <v>0</v>
      </c>
      <c r="AD2846" s="4">
        <f t="shared" si="846"/>
        <v>1.6945126406105303E-2</v>
      </c>
      <c r="AE2846">
        <f t="shared" si="847"/>
        <v>65</v>
      </c>
      <c r="AG2846">
        <v>65</v>
      </c>
      <c r="AH2846" s="4">
        <f t="shared" si="848"/>
        <v>3.92</v>
      </c>
      <c r="AJ2846">
        <v>3.92</v>
      </c>
      <c r="AK2846" s="4">
        <f t="shared" si="849"/>
        <v>1.663714574248092E-2</v>
      </c>
      <c r="AL2846">
        <f t="shared" si="850"/>
        <v>64</v>
      </c>
      <c r="AN2846">
        <v>64</v>
      </c>
      <c r="AO2846" s="4">
        <f t="shared" si="851"/>
        <v>0.1</v>
      </c>
      <c r="AQ2846">
        <v>0.1</v>
      </c>
      <c r="AR2846" s="4">
        <f t="shared" si="852"/>
        <v>3167.3435599999998</v>
      </c>
      <c r="AT2846">
        <v>3167.3435599999998</v>
      </c>
      <c r="AU2846">
        <v>3167.3435599999998</v>
      </c>
      <c r="AV2846" s="4">
        <f t="shared" si="853"/>
        <v>253142</v>
      </c>
      <c r="AX2846">
        <v>253142</v>
      </c>
      <c r="AY2846">
        <v>253142</v>
      </c>
      <c r="AZ2846" s="4">
        <f t="shared" si="854"/>
        <v>1.5</v>
      </c>
      <c r="BB2846">
        <v>1.5</v>
      </c>
      <c r="BC2846" s="4">
        <f t="shared" si="855"/>
        <v>1.4</v>
      </c>
      <c r="BE2846">
        <v>1.4</v>
      </c>
      <c r="BF2846" s="4">
        <v>0.59099999999999997</v>
      </c>
      <c r="BG2846" s="4">
        <v>10.8</v>
      </c>
      <c r="BH2846" s="4">
        <f t="shared" si="837"/>
        <v>71.599999999999994</v>
      </c>
      <c r="BJ2846">
        <v>71.599999999999994</v>
      </c>
    </row>
    <row r="2847" spans="1:62" x14ac:dyDescent="0.25">
      <c r="A2847" s="4" t="s">
        <v>209</v>
      </c>
      <c r="B2847" s="4">
        <v>2012</v>
      </c>
      <c r="C2847" s="4">
        <v>1</v>
      </c>
      <c r="E2847" s="4">
        <f t="shared" si="838"/>
        <v>3.1359821080807755E-3</v>
      </c>
      <c r="F2847">
        <v>138</v>
      </c>
      <c r="H2847" s="4">
        <f t="shared" si="839"/>
        <v>1.3615888411902125E-2</v>
      </c>
      <c r="I2847">
        <f t="shared" si="840"/>
        <v>0</v>
      </c>
      <c r="K2847">
        <v>0</v>
      </c>
      <c r="L2847" s="4">
        <v>0.01</v>
      </c>
      <c r="M2847">
        <f t="shared" si="841"/>
        <v>1.9825435849570551E-4</v>
      </c>
      <c r="O2847" s="4">
        <f t="shared" si="842"/>
        <v>427.98852219999998</v>
      </c>
      <c r="Q2847">
        <v>427.98852219999998</v>
      </c>
      <c r="S2847" s="4">
        <f t="shared" si="843"/>
        <v>1.2664988834899617E-2</v>
      </c>
      <c r="T2847">
        <v>64</v>
      </c>
      <c r="W2847" s="4">
        <f t="shared" si="844"/>
        <v>0</v>
      </c>
      <c r="X2847">
        <v>0</v>
      </c>
      <c r="Y2847" s="4">
        <v>5.8</v>
      </c>
      <c r="AB2847" s="4">
        <f t="shared" si="845"/>
        <v>0</v>
      </c>
      <c r="AC2847" s="3">
        <v>0</v>
      </c>
      <c r="AD2847" s="4">
        <f t="shared" si="846"/>
        <v>1.6851314127616052E-2</v>
      </c>
      <c r="AE2847">
        <f t="shared" si="847"/>
        <v>65</v>
      </c>
      <c r="AG2847">
        <v>65</v>
      </c>
      <c r="AH2847" s="4">
        <f t="shared" si="848"/>
        <v>3.7</v>
      </c>
      <c r="AJ2847">
        <v>3.7</v>
      </c>
      <c r="AK2847" s="4">
        <f t="shared" si="849"/>
        <v>1.6544105812098128E-2</v>
      </c>
      <c r="AL2847">
        <f t="shared" si="850"/>
        <v>64</v>
      </c>
      <c r="AN2847">
        <v>64</v>
      </c>
      <c r="AO2847" s="4">
        <f t="shared" si="851"/>
        <v>0.1</v>
      </c>
      <c r="AQ2847">
        <v>0.1</v>
      </c>
      <c r="AR2847" s="4">
        <f t="shared" si="852"/>
        <v>3158.5868799999998</v>
      </c>
      <c r="AT2847">
        <v>3158.5868799999998</v>
      </c>
      <c r="AU2847">
        <v>3158.5868799999998</v>
      </c>
      <c r="AV2847" s="4">
        <f t="shared" si="853"/>
        <v>247485</v>
      </c>
      <c r="AX2847">
        <v>247485</v>
      </c>
      <c r="AY2847">
        <v>247485</v>
      </c>
      <c r="AZ2847" s="4">
        <f t="shared" si="854"/>
        <v>1.5</v>
      </c>
      <c r="BB2847">
        <v>1.5</v>
      </c>
      <c r="BC2847" s="4">
        <f t="shared" si="855"/>
        <v>1.4</v>
      </c>
      <c r="BE2847">
        <v>1.4</v>
      </c>
      <c r="BF2847" s="4">
        <v>0.59199999999999997</v>
      </c>
      <c r="BG2847" s="4">
        <v>10.8</v>
      </c>
      <c r="BH2847" s="4">
        <f t="shared" si="837"/>
        <v>71.400000000000006</v>
      </c>
      <c r="BJ2847">
        <v>71.400000000000006</v>
      </c>
    </row>
    <row r="2848" spans="1:62" x14ac:dyDescent="0.25">
      <c r="A2848" s="4" t="s">
        <v>209</v>
      </c>
      <c r="B2848" s="4">
        <v>2011</v>
      </c>
      <c r="C2848" s="4">
        <v>1</v>
      </c>
      <c r="E2848" s="4">
        <f t="shared" si="838"/>
        <v>3.1514252130283803E-3</v>
      </c>
      <c r="F2848">
        <v>141</v>
      </c>
      <c r="H2848" s="4">
        <f t="shared" si="839"/>
        <v>1.3615888411902125E-2</v>
      </c>
      <c r="I2848">
        <f t="shared" si="840"/>
        <v>0</v>
      </c>
      <c r="K2848">
        <v>0</v>
      </c>
      <c r="L2848" s="4">
        <v>0.85</v>
      </c>
      <c r="M2848">
        <f t="shared" si="841"/>
        <v>1.9869902330843896E-4</v>
      </c>
      <c r="O2848" s="4">
        <f t="shared" si="842"/>
        <v>457.97317420000002</v>
      </c>
      <c r="Q2848">
        <v>457.97317420000002</v>
      </c>
      <c r="S2848" s="4">
        <f t="shared" si="843"/>
        <v>1.2318378215770384E-2</v>
      </c>
      <c r="T2848">
        <v>63</v>
      </c>
      <c r="W2848" s="4">
        <f t="shared" si="844"/>
        <v>0</v>
      </c>
      <c r="X2848">
        <v>0</v>
      </c>
      <c r="Y2848" s="4">
        <v>49.9</v>
      </c>
      <c r="AB2848" s="4">
        <f t="shared" si="845"/>
        <v>0</v>
      </c>
      <c r="AC2848" s="3">
        <v>0</v>
      </c>
      <c r="AD2848" s="4">
        <f t="shared" si="846"/>
        <v>1.6756940859734972E-2</v>
      </c>
      <c r="AE2848">
        <f t="shared" si="847"/>
        <v>65</v>
      </c>
      <c r="AG2848">
        <v>65</v>
      </c>
      <c r="AH2848" s="4">
        <f t="shared" si="848"/>
        <v>3.85</v>
      </c>
      <c r="AJ2848">
        <v>3.85</v>
      </c>
      <c r="AK2848" s="4">
        <f t="shared" si="849"/>
        <v>1.6780355362333969E-2</v>
      </c>
      <c r="AL2848">
        <f t="shared" si="850"/>
        <v>65</v>
      </c>
      <c r="AN2848">
        <v>65</v>
      </c>
      <c r="AO2848" s="4">
        <f t="shared" si="851"/>
        <v>0.1</v>
      </c>
      <c r="AQ2848">
        <v>0.1</v>
      </c>
      <c r="AR2848" s="4">
        <f t="shared" si="852"/>
        <v>3275.9168399999999</v>
      </c>
      <c r="AT2848">
        <v>3275.9168399999999</v>
      </c>
      <c r="AU2848">
        <v>3275.9168399999999</v>
      </c>
      <c r="AV2848" s="4">
        <f t="shared" si="853"/>
        <v>241871</v>
      </c>
      <c r="AX2848">
        <v>241871</v>
      </c>
      <c r="AY2848">
        <v>241871</v>
      </c>
      <c r="AZ2848" s="4">
        <f t="shared" si="854"/>
        <v>1.5</v>
      </c>
      <c r="BB2848">
        <v>1.5</v>
      </c>
      <c r="BC2848" s="4">
        <f t="shared" si="855"/>
        <v>1.4</v>
      </c>
      <c r="BE2848">
        <v>1.4</v>
      </c>
      <c r="BF2848" s="4">
        <v>0.59099999999999997</v>
      </c>
      <c r="BG2848" s="4">
        <v>10.8</v>
      </c>
      <c r="BH2848" s="4">
        <f t="shared" si="837"/>
        <v>71.2</v>
      </c>
      <c r="BJ2848">
        <v>71.2</v>
      </c>
    </row>
    <row r="2849" spans="1:62" x14ac:dyDescent="0.25">
      <c r="A2849" s="4" t="s">
        <v>209</v>
      </c>
      <c r="B2849" s="4">
        <v>2010</v>
      </c>
      <c r="C2849" s="4">
        <v>1</v>
      </c>
      <c r="E2849" s="4">
        <f t="shared" si="838"/>
        <v>3.1692609843331572E-3</v>
      </c>
      <c r="F2849">
        <v>145</v>
      </c>
      <c r="H2849" s="4">
        <f t="shared" si="839"/>
        <v>1.3615888411902125E-2</v>
      </c>
      <c r="I2849">
        <f t="shared" si="840"/>
        <v>0</v>
      </c>
      <c r="K2849">
        <v>0</v>
      </c>
      <c r="L2849" s="4">
        <v>0.91</v>
      </c>
      <c r="M2849">
        <f t="shared" si="841"/>
        <v>1.9889000309756129E-4</v>
      </c>
      <c r="O2849" s="4">
        <f t="shared" si="842"/>
        <v>471.86265250000002</v>
      </c>
      <c r="Q2849">
        <v>471.86265250000002</v>
      </c>
      <c r="S2849" s="4">
        <f t="shared" si="843"/>
        <v>1.196220558312489E-2</v>
      </c>
      <c r="T2849">
        <v>62</v>
      </c>
      <c r="W2849" s="4">
        <f t="shared" si="844"/>
        <v>0</v>
      </c>
      <c r="X2849">
        <v>0</v>
      </c>
      <c r="Y2849" s="4">
        <v>49.1</v>
      </c>
      <c r="AB2849" s="4">
        <f t="shared" si="845"/>
        <v>0</v>
      </c>
      <c r="AC2849" s="3">
        <v>0</v>
      </c>
      <c r="AD2849" s="4">
        <f t="shared" si="846"/>
        <v>1.6971658890929546E-2</v>
      </c>
      <c r="AE2849">
        <f t="shared" si="847"/>
        <v>66</v>
      </c>
      <c r="AG2849">
        <v>66</v>
      </c>
      <c r="AH2849" s="4">
        <f t="shared" si="848"/>
        <v>4.71</v>
      </c>
      <c r="AJ2849">
        <v>4.71</v>
      </c>
      <c r="AK2849" s="4">
        <f t="shared" si="849"/>
        <v>1.6685581330410246E-2</v>
      </c>
      <c r="AL2849">
        <f t="shared" si="850"/>
        <v>65</v>
      </c>
      <c r="AN2849">
        <v>65</v>
      </c>
      <c r="AO2849" s="4">
        <f t="shared" si="851"/>
        <v>0.1</v>
      </c>
      <c r="AQ2849">
        <v>0.1</v>
      </c>
      <c r="AR2849" s="4">
        <f t="shared" si="852"/>
        <v>2965.8243400000001</v>
      </c>
      <c r="AT2849">
        <v>2965.8243400000001</v>
      </c>
      <c r="AU2849">
        <v>2965.8243400000001</v>
      </c>
      <c r="AV2849" s="4">
        <f t="shared" si="853"/>
        <v>236295</v>
      </c>
      <c r="AX2849">
        <v>236295</v>
      </c>
      <c r="AY2849">
        <v>236295</v>
      </c>
      <c r="AZ2849" s="4">
        <f t="shared" si="854"/>
        <v>1.5</v>
      </c>
      <c r="BB2849">
        <v>1.5</v>
      </c>
      <c r="BC2849" s="4">
        <f t="shared" si="855"/>
        <v>1.4</v>
      </c>
      <c r="BE2849">
        <v>1.4</v>
      </c>
      <c r="BF2849" s="4">
        <v>0.59</v>
      </c>
      <c r="BG2849" s="4">
        <v>10.8</v>
      </c>
      <c r="BH2849" s="4">
        <f t="shared" si="837"/>
        <v>71</v>
      </c>
      <c r="BJ2849">
        <v>71</v>
      </c>
    </row>
    <row r="2850" spans="1:62" x14ac:dyDescent="0.25">
      <c r="A2850" s="4" t="s">
        <v>209</v>
      </c>
      <c r="B2850" s="4">
        <v>2009</v>
      </c>
      <c r="C2850" s="4">
        <v>1</v>
      </c>
      <c r="E2850" s="4">
        <f t="shared" si="838"/>
        <v>3.1838984337599651E-3</v>
      </c>
      <c r="F2850">
        <v>149</v>
      </c>
      <c r="H2850" s="4">
        <f t="shared" si="839"/>
        <v>1.3615888411902125E-2</v>
      </c>
      <c r="I2850">
        <f t="shared" si="840"/>
        <v>0</v>
      </c>
      <c r="K2850">
        <v>0</v>
      </c>
      <c r="L2850" s="4">
        <v>0.83</v>
      </c>
      <c r="M2850">
        <f t="shared" si="841"/>
        <v>1.9710422973607974E-4</v>
      </c>
      <c r="O2850" s="4">
        <f t="shared" si="842"/>
        <v>361.09409840000001</v>
      </c>
      <c r="Q2850">
        <v>361.09409840000001</v>
      </c>
      <c r="S2850" s="4">
        <f t="shared" si="843"/>
        <v>1.196220558312489E-2</v>
      </c>
      <c r="T2850">
        <v>62</v>
      </c>
      <c r="W2850" s="4">
        <f t="shared" si="844"/>
        <v>0</v>
      </c>
      <c r="X2850">
        <v>0</v>
      </c>
      <c r="Y2850" s="4">
        <v>48.2</v>
      </c>
      <c r="AB2850" s="4">
        <f t="shared" si="845"/>
        <v>0</v>
      </c>
      <c r="AC2850" s="3">
        <v>0</v>
      </c>
      <c r="AD2850" s="4">
        <f t="shared" si="846"/>
        <v>1.687542315102146E-2</v>
      </c>
      <c r="AE2850">
        <f t="shared" si="847"/>
        <v>66</v>
      </c>
      <c r="AG2850">
        <v>66</v>
      </c>
      <c r="AH2850" s="4">
        <f t="shared" si="848"/>
        <v>3.9</v>
      </c>
      <c r="AJ2850">
        <v>3.9</v>
      </c>
      <c r="AK2850" s="4">
        <f t="shared" si="849"/>
        <v>1.6888943893853953E-2</v>
      </c>
      <c r="AL2850">
        <f t="shared" si="850"/>
        <v>66</v>
      </c>
      <c r="AN2850">
        <v>66</v>
      </c>
      <c r="AO2850" s="4">
        <f t="shared" si="851"/>
        <v>0.1</v>
      </c>
      <c r="AQ2850">
        <v>0.1</v>
      </c>
      <c r="AR2850" s="4">
        <f t="shared" si="852"/>
        <v>2643.4414230000002</v>
      </c>
      <c r="AT2850">
        <v>2643.4414230000002</v>
      </c>
      <c r="AU2850">
        <v>2643.4414230000002</v>
      </c>
      <c r="AV2850" s="4">
        <f t="shared" si="853"/>
        <v>23785</v>
      </c>
      <c r="AX2850">
        <v>23785</v>
      </c>
      <c r="AY2850">
        <v>23785</v>
      </c>
      <c r="AZ2850" s="4">
        <f t="shared" si="854"/>
        <v>1.5</v>
      </c>
      <c r="BB2850">
        <v>1.5</v>
      </c>
      <c r="BC2850" s="4">
        <f t="shared" si="855"/>
        <v>1.5</v>
      </c>
      <c r="BE2850">
        <v>1.5</v>
      </c>
      <c r="BF2850" s="4">
        <v>0.58899999999999997</v>
      </c>
      <c r="BG2850" s="4">
        <v>10.7</v>
      </c>
      <c r="BH2850" s="4">
        <f t="shared" si="837"/>
        <v>78</v>
      </c>
      <c r="BJ2850">
        <v>78</v>
      </c>
    </row>
    <row r="2851" spans="1:62" x14ac:dyDescent="0.25">
      <c r="A2851" s="4" t="s">
        <v>209</v>
      </c>
      <c r="B2851" s="4">
        <v>2008</v>
      </c>
      <c r="C2851" s="4">
        <v>1</v>
      </c>
      <c r="E2851" s="4">
        <f t="shared" si="838"/>
        <v>3.1952924154042208E-3</v>
      </c>
      <c r="F2851">
        <v>153</v>
      </c>
      <c r="H2851" s="4">
        <f t="shared" si="839"/>
        <v>1.3615888411902125E-2</v>
      </c>
      <c r="I2851">
        <f t="shared" si="840"/>
        <v>0</v>
      </c>
      <c r="K2851">
        <v>0</v>
      </c>
      <c r="L2851" s="4">
        <v>1.18</v>
      </c>
      <c r="M2851">
        <f t="shared" si="841"/>
        <v>1.9680189603411388E-4</v>
      </c>
      <c r="O2851" s="4">
        <f t="shared" si="842"/>
        <v>345.33905600000003</v>
      </c>
      <c r="Q2851">
        <v>345.33905600000003</v>
      </c>
      <c r="S2851" s="4">
        <f t="shared" si="843"/>
        <v>1.1597863533787413E-2</v>
      </c>
      <c r="T2851">
        <v>61</v>
      </c>
      <c r="W2851" s="4">
        <f t="shared" si="844"/>
        <v>0</v>
      </c>
      <c r="X2851">
        <v>0</v>
      </c>
      <c r="Y2851" s="4">
        <v>47.4</v>
      </c>
      <c r="AB2851" s="4">
        <f t="shared" si="845"/>
        <v>0</v>
      </c>
      <c r="AC2851" s="3">
        <v>0</v>
      </c>
      <c r="AD2851" s="4">
        <f t="shared" si="846"/>
        <v>1.6778611124697931E-2</v>
      </c>
      <c r="AE2851">
        <f t="shared" si="847"/>
        <v>66</v>
      </c>
      <c r="AG2851">
        <v>66</v>
      </c>
      <c r="AH2851" s="4">
        <f t="shared" si="848"/>
        <v>3.66</v>
      </c>
      <c r="AJ2851">
        <v>3.66</v>
      </c>
      <c r="AK2851" s="4">
        <f t="shared" si="849"/>
        <v>1.7060085454736928E-2</v>
      </c>
      <c r="AL2851">
        <f t="shared" si="850"/>
        <v>67</v>
      </c>
      <c r="AN2851">
        <v>67</v>
      </c>
      <c r="AO2851" s="4">
        <f t="shared" si="851"/>
        <v>0.1</v>
      </c>
      <c r="AQ2851">
        <v>0.1</v>
      </c>
      <c r="AR2851" s="4">
        <f t="shared" si="852"/>
        <v>2697.9613749999999</v>
      </c>
      <c r="AT2851">
        <v>2697.9613749999999</v>
      </c>
      <c r="AU2851">
        <v>2697.9613749999999</v>
      </c>
      <c r="AV2851" s="4">
        <f t="shared" si="853"/>
        <v>22534</v>
      </c>
      <c r="AX2851">
        <v>22534</v>
      </c>
      <c r="AY2851">
        <v>22534</v>
      </c>
      <c r="AZ2851" s="4">
        <f t="shared" si="854"/>
        <v>1.5</v>
      </c>
      <c r="BB2851">
        <v>1.5</v>
      </c>
      <c r="BC2851" s="4">
        <f t="shared" si="855"/>
        <v>1.5</v>
      </c>
      <c r="BE2851">
        <v>1.5</v>
      </c>
      <c r="BF2851" s="4">
        <v>0.58199999999999996</v>
      </c>
      <c r="BG2851" s="4">
        <v>10.7</v>
      </c>
      <c r="BH2851" s="4">
        <f t="shared" si="837"/>
        <v>75</v>
      </c>
      <c r="BJ2851">
        <v>75</v>
      </c>
    </row>
    <row r="2852" spans="1:62" x14ac:dyDescent="0.25">
      <c r="A2852" s="4" t="s">
        <v>209</v>
      </c>
      <c r="B2852" s="4">
        <v>2007</v>
      </c>
      <c r="C2852" s="4">
        <v>1</v>
      </c>
      <c r="E2852" s="4">
        <f t="shared" si="838"/>
        <v>3.2034076906723606E-3</v>
      </c>
      <c r="F2852">
        <v>157</v>
      </c>
      <c r="H2852" s="4">
        <f t="shared" si="839"/>
        <v>1.3615888411902125E-2</v>
      </c>
      <c r="I2852">
        <f t="shared" si="840"/>
        <v>0</v>
      </c>
      <c r="K2852">
        <v>0</v>
      </c>
      <c r="L2852" s="4">
        <v>1.01</v>
      </c>
      <c r="M2852">
        <f t="shared" si="841"/>
        <v>1.967459706019956E-4</v>
      </c>
      <c r="O2852" s="4">
        <f t="shared" si="842"/>
        <v>342.49085559999997</v>
      </c>
      <c r="Q2852">
        <v>342.49085559999997</v>
      </c>
      <c r="S2852" s="4">
        <f t="shared" si="843"/>
        <v>1.8256414550525489E-4</v>
      </c>
      <c r="T2852">
        <v>6</v>
      </c>
      <c r="W2852" s="4">
        <f t="shared" si="844"/>
        <v>0</v>
      </c>
      <c r="X2852">
        <v>0</v>
      </c>
      <c r="Y2852" s="4">
        <v>46.6</v>
      </c>
      <c r="AB2852" s="4">
        <f t="shared" si="845"/>
        <v>0</v>
      </c>
      <c r="AC2852" s="3">
        <v>0</v>
      </c>
      <c r="AD2852" s="4">
        <f t="shared" si="846"/>
        <v>1.6957610713446283E-2</v>
      </c>
      <c r="AE2852">
        <f t="shared" si="847"/>
        <v>67</v>
      </c>
      <c r="AG2852">
        <v>67</v>
      </c>
      <c r="AH2852" s="4">
        <f t="shared" si="848"/>
        <v>3.67</v>
      </c>
      <c r="AJ2852">
        <v>3.67</v>
      </c>
      <c r="AK2852" s="4">
        <f t="shared" si="849"/>
        <v>1.6961976645164498E-2</v>
      </c>
      <c r="AL2852">
        <f t="shared" si="850"/>
        <v>67</v>
      </c>
      <c r="AN2852">
        <v>67</v>
      </c>
      <c r="AO2852" s="4">
        <f t="shared" si="851"/>
        <v>0.1</v>
      </c>
      <c r="AQ2852">
        <v>0.1</v>
      </c>
      <c r="AR2852" s="4">
        <f t="shared" si="852"/>
        <v>2393.3672649999999</v>
      </c>
      <c r="AT2852">
        <v>2393.3672649999999</v>
      </c>
      <c r="AU2852">
        <v>2393.3672649999999</v>
      </c>
      <c r="AV2852" s="4">
        <f t="shared" si="853"/>
        <v>219953</v>
      </c>
      <c r="AX2852">
        <v>219953</v>
      </c>
      <c r="AY2852">
        <v>219953</v>
      </c>
      <c r="AZ2852" s="4">
        <f t="shared" si="854"/>
        <v>1.6</v>
      </c>
      <c r="BB2852">
        <v>1.6</v>
      </c>
      <c r="BC2852" s="4">
        <f t="shared" si="855"/>
        <v>1.5</v>
      </c>
      <c r="BE2852">
        <v>1.5</v>
      </c>
      <c r="BF2852" s="4">
        <v>0.57899999999999996</v>
      </c>
      <c r="BG2852" s="4">
        <v>10.7</v>
      </c>
      <c r="BH2852" s="4">
        <f t="shared" si="837"/>
        <v>73</v>
      </c>
      <c r="BJ2852">
        <v>73</v>
      </c>
    </row>
    <row r="2853" spans="1:62" x14ac:dyDescent="0.25">
      <c r="A2853" s="4" t="s">
        <v>209</v>
      </c>
      <c r="B2853" s="4">
        <v>2006</v>
      </c>
      <c r="C2853" s="4">
        <v>1</v>
      </c>
      <c r="E2853" s="4">
        <f t="shared" si="838"/>
        <v>3.2082191098577219E-3</v>
      </c>
      <c r="F2853">
        <v>161</v>
      </c>
      <c r="H2853" s="4">
        <f t="shared" si="839"/>
        <v>1.3615888411902125E-2</v>
      </c>
      <c r="I2853">
        <f t="shared" si="840"/>
        <v>0</v>
      </c>
      <c r="K2853">
        <v>0</v>
      </c>
      <c r="L2853" s="4">
        <v>1</v>
      </c>
      <c r="M2853">
        <f t="shared" si="841"/>
        <v>1.8878458225909763E-4</v>
      </c>
      <c r="O2853" s="4">
        <f t="shared" si="842"/>
        <v>43.197807670000003</v>
      </c>
      <c r="Q2853">
        <v>43.197807670000003</v>
      </c>
      <c r="S2853" s="4">
        <f t="shared" si="843"/>
        <v>1.0850218227244775E-2</v>
      </c>
      <c r="T2853">
        <v>59</v>
      </c>
      <c r="W2853" s="4">
        <f t="shared" si="844"/>
        <v>0</v>
      </c>
      <c r="X2853">
        <v>0</v>
      </c>
      <c r="Y2853" s="4">
        <v>45.7</v>
      </c>
      <c r="AB2853" s="4">
        <f t="shared" si="845"/>
        <v>0</v>
      </c>
      <c r="AC2853" s="3">
        <v>0</v>
      </c>
      <c r="AD2853" s="4">
        <f t="shared" si="846"/>
        <v>1.685878193591505E-2</v>
      </c>
      <c r="AE2853">
        <f t="shared" si="847"/>
        <v>67</v>
      </c>
      <c r="AG2853">
        <v>67</v>
      </c>
      <c r="AH2853" s="4">
        <f t="shared" si="848"/>
        <v>3.96</v>
      </c>
      <c r="AJ2853">
        <v>3.96</v>
      </c>
      <c r="AK2853" s="4">
        <f t="shared" si="849"/>
        <v>1.7098299655214814E-2</v>
      </c>
      <c r="AL2853">
        <f t="shared" si="850"/>
        <v>68</v>
      </c>
      <c r="AN2853">
        <v>68</v>
      </c>
      <c r="AO2853" s="4">
        <f t="shared" si="851"/>
        <v>0.1</v>
      </c>
      <c r="AQ2853">
        <v>0.1</v>
      </c>
      <c r="AR2853" s="4">
        <f t="shared" si="852"/>
        <v>247.97823</v>
      </c>
      <c r="AT2853">
        <v>247.97823</v>
      </c>
      <c r="AU2853">
        <v>247.97823</v>
      </c>
      <c r="AV2853" s="4">
        <f t="shared" si="853"/>
        <v>214634</v>
      </c>
      <c r="AX2853">
        <v>214634</v>
      </c>
      <c r="AY2853">
        <v>214634</v>
      </c>
      <c r="AZ2853" s="4">
        <f t="shared" si="854"/>
        <v>1.6</v>
      </c>
      <c r="BB2853">
        <v>1.6</v>
      </c>
      <c r="BC2853" s="4">
        <f t="shared" si="855"/>
        <v>1.5</v>
      </c>
      <c r="BE2853">
        <v>1.5</v>
      </c>
      <c r="BF2853" s="4">
        <v>0.57199999999999995</v>
      </c>
      <c r="BG2853" s="4">
        <v>10.6</v>
      </c>
      <c r="BH2853" s="4">
        <f t="shared" si="837"/>
        <v>71</v>
      </c>
      <c r="BJ2853">
        <v>71</v>
      </c>
    </row>
    <row r="2854" spans="1:62" x14ac:dyDescent="0.25">
      <c r="A2854" s="4" t="s">
        <v>209</v>
      </c>
      <c r="B2854" s="4">
        <v>2005</v>
      </c>
      <c r="C2854" s="4">
        <v>1</v>
      </c>
      <c r="E2854" s="4">
        <f t="shared" si="838"/>
        <v>3.2097117419962427E-3</v>
      </c>
      <c r="F2854">
        <v>165</v>
      </c>
      <c r="H2854" s="4">
        <f t="shared" si="839"/>
        <v>1.3615888411902125E-2</v>
      </c>
      <c r="I2854">
        <f t="shared" si="840"/>
        <v>0</v>
      </c>
      <c r="K2854">
        <v>0</v>
      </c>
      <c r="L2854" s="4">
        <v>0.88</v>
      </c>
      <c r="M2854">
        <f t="shared" si="841"/>
        <v>1.9664293489817737E-4</v>
      </c>
      <c r="O2854" s="4">
        <f t="shared" si="842"/>
        <v>337.29428460000003</v>
      </c>
      <c r="Q2854">
        <v>337.29428460000003</v>
      </c>
      <c r="S2854" s="4">
        <f t="shared" si="843"/>
        <v>1.1597863533787413E-2</v>
      </c>
      <c r="T2854">
        <v>61</v>
      </c>
      <c r="W2854" s="4">
        <f t="shared" si="844"/>
        <v>3</v>
      </c>
      <c r="X2854">
        <v>3</v>
      </c>
      <c r="Y2854" s="4">
        <v>44.9</v>
      </c>
      <c r="AB2854" s="4">
        <f t="shared" si="845"/>
        <v>0</v>
      </c>
      <c r="AC2854" s="3">
        <v>0</v>
      </c>
      <c r="AD2854" s="4">
        <f t="shared" si="846"/>
        <v>1.6759354728598932E-2</v>
      </c>
      <c r="AE2854">
        <f t="shared" si="847"/>
        <v>67</v>
      </c>
      <c r="AG2854">
        <v>67</v>
      </c>
      <c r="AH2854" s="4">
        <f t="shared" si="848"/>
        <v>3.87</v>
      </c>
      <c r="AJ2854">
        <v>3.87</v>
      </c>
      <c r="AK2854" s="4">
        <f t="shared" si="849"/>
        <v>1.6998103658402638E-2</v>
      </c>
      <c r="AL2854">
        <f t="shared" si="850"/>
        <v>68</v>
      </c>
      <c r="AN2854">
        <v>68</v>
      </c>
      <c r="AO2854" s="4">
        <f t="shared" si="851"/>
        <v>0.1</v>
      </c>
      <c r="AQ2854">
        <v>0.1</v>
      </c>
      <c r="AR2854" s="4">
        <f t="shared" si="852"/>
        <v>1886.4333590000001</v>
      </c>
      <c r="AT2854">
        <v>1886.4333590000001</v>
      </c>
      <c r="AU2854">
        <v>1886.4333590000001</v>
      </c>
      <c r="AV2854" s="4">
        <f t="shared" si="853"/>
        <v>2937</v>
      </c>
      <c r="AX2854">
        <v>2937</v>
      </c>
      <c r="AY2854">
        <v>2937</v>
      </c>
      <c r="AZ2854" s="4">
        <f t="shared" si="854"/>
        <v>1.6</v>
      </c>
      <c r="BB2854">
        <v>1.6</v>
      </c>
      <c r="BC2854" s="4">
        <f t="shared" si="855"/>
        <v>1.5</v>
      </c>
      <c r="BE2854">
        <v>1.5</v>
      </c>
      <c r="BF2854" s="4">
        <v>0</v>
      </c>
      <c r="BG2854" s="4">
        <v>10.6</v>
      </c>
      <c r="BH2854" s="4">
        <f t="shared" si="837"/>
        <v>69.900000000000006</v>
      </c>
      <c r="BJ2854">
        <v>69.900000000000006</v>
      </c>
    </row>
    <row r="2855" spans="1:62" x14ac:dyDescent="0.25">
      <c r="A2855" s="4" t="s">
        <v>209</v>
      </c>
      <c r="B2855" s="4">
        <v>2004</v>
      </c>
      <c r="C2855" s="4">
        <v>1</v>
      </c>
      <c r="E2855" s="4">
        <f t="shared" si="838"/>
        <v>3.2078809520636326E-3</v>
      </c>
      <c r="F2855">
        <v>169</v>
      </c>
      <c r="H2855" s="4">
        <f t="shared" si="839"/>
        <v>1.3615888411902125E-2</v>
      </c>
      <c r="I2855">
        <f t="shared" si="840"/>
        <v>0</v>
      </c>
      <c r="K2855">
        <v>0</v>
      </c>
      <c r="L2855" s="4">
        <v>0.85</v>
      </c>
      <c r="M2855">
        <f t="shared" si="841"/>
        <v>1.9658031358413744E-4</v>
      </c>
      <c r="O2855" s="4">
        <f t="shared" si="842"/>
        <v>334.16733729999999</v>
      </c>
      <c r="Q2855">
        <v>334.16733729999999</v>
      </c>
      <c r="S2855" s="4">
        <f t="shared" si="843"/>
        <v>1.2318378215770384E-2</v>
      </c>
      <c r="T2855">
        <v>63</v>
      </c>
      <c r="W2855" s="4">
        <f t="shared" si="844"/>
        <v>0</v>
      </c>
      <c r="X2855">
        <v>0</v>
      </c>
      <c r="Y2855" s="4">
        <v>44.1</v>
      </c>
      <c r="AB2855" s="4">
        <f t="shared" si="845"/>
        <v>0</v>
      </c>
      <c r="AC2855" s="3">
        <v>0</v>
      </c>
      <c r="AD2855" s="4">
        <f t="shared" si="846"/>
        <v>1.6659317740603159E-2</v>
      </c>
      <c r="AE2855">
        <f t="shared" si="847"/>
        <v>67</v>
      </c>
      <c r="AG2855">
        <v>67</v>
      </c>
      <c r="AH2855" s="4">
        <f t="shared" si="848"/>
        <v>4.12</v>
      </c>
      <c r="AJ2855">
        <v>4.12</v>
      </c>
      <c r="AK2855" s="4">
        <f t="shared" si="849"/>
        <v>1.709938332074136E-2</v>
      </c>
      <c r="AL2855">
        <f t="shared" si="850"/>
        <v>69</v>
      </c>
      <c r="AN2855">
        <v>69</v>
      </c>
      <c r="AO2855" s="4">
        <f t="shared" si="851"/>
        <v>0.1</v>
      </c>
      <c r="AQ2855">
        <v>0.1</v>
      </c>
      <c r="AR2855" s="4">
        <f t="shared" si="852"/>
        <v>1787.94723</v>
      </c>
      <c r="AT2855">
        <v>1787.94723</v>
      </c>
      <c r="AU2855">
        <v>1787.94723</v>
      </c>
      <c r="AV2855" s="4">
        <f t="shared" si="853"/>
        <v>24143</v>
      </c>
      <c r="AX2855">
        <v>24143</v>
      </c>
      <c r="AY2855">
        <v>24143</v>
      </c>
      <c r="AZ2855" s="4">
        <f t="shared" si="854"/>
        <v>1.6</v>
      </c>
      <c r="BB2855">
        <v>1.6</v>
      </c>
      <c r="BC2855" s="4">
        <f t="shared" si="855"/>
        <v>1.5</v>
      </c>
      <c r="BE2855">
        <v>1.5</v>
      </c>
      <c r="BF2855" s="4">
        <v>0</v>
      </c>
      <c r="BG2855" s="4">
        <v>10.7</v>
      </c>
      <c r="BH2855" s="4">
        <f t="shared" si="837"/>
        <v>69.599999999999994</v>
      </c>
      <c r="BJ2855">
        <v>69.599999999999994</v>
      </c>
    </row>
    <row r="2856" spans="1:62" x14ac:dyDescent="0.25">
      <c r="A2856" s="4" t="s">
        <v>209</v>
      </c>
      <c r="B2856" s="4">
        <v>2003</v>
      </c>
      <c r="C2856" s="4">
        <v>1</v>
      </c>
      <c r="E2856" s="4">
        <f t="shared" si="838"/>
        <v>3.2027324249554287E-3</v>
      </c>
      <c r="F2856">
        <v>173</v>
      </c>
      <c r="H2856" s="4">
        <f t="shared" si="839"/>
        <v>1.3615888411902125E-2</v>
      </c>
      <c r="I2856">
        <f t="shared" si="840"/>
        <v>0</v>
      </c>
      <c r="K2856">
        <v>0</v>
      </c>
      <c r="L2856" s="4">
        <v>1.2</v>
      </c>
      <c r="M2856">
        <f t="shared" si="841"/>
        <v>1.8825137577237284E-4</v>
      </c>
      <c r="O2856" s="4">
        <f t="shared" si="842"/>
        <v>27.298390730000001</v>
      </c>
      <c r="Q2856">
        <v>27.298390730000001</v>
      </c>
      <c r="S2856" s="4">
        <f t="shared" si="843"/>
        <v>1.2664988834899617E-2</v>
      </c>
      <c r="T2856">
        <v>64</v>
      </c>
      <c r="W2856" s="4">
        <f t="shared" si="844"/>
        <v>165</v>
      </c>
      <c r="X2856">
        <v>165</v>
      </c>
      <c r="Y2856" s="4">
        <v>43.3</v>
      </c>
      <c r="AB2856" s="4">
        <f t="shared" si="845"/>
        <v>0</v>
      </c>
      <c r="AC2856" s="3">
        <v>0</v>
      </c>
      <c r="AD2856" s="4">
        <f t="shared" si="846"/>
        <v>1.6558659245396519E-2</v>
      </c>
      <c r="AE2856">
        <f t="shared" si="847"/>
        <v>67</v>
      </c>
      <c r="AG2856">
        <v>67</v>
      </c>
      <c r="AH2856" s="4">
        <f t="shared" si="848"/>
        <v>4.2</v>
      </c>
      <c r="AJ2856">
        <v>4.2</v>
      </c>
      <c r="AK2856" s="4">
        <f t="shared" si="849"/>
        <v>1.699706116216558E-2</v>
      </c>
      <c r="AL2856">
        <f t="shared" si="850"/>
        <v>69</v>
      </c>
      <c r="AN2856">
        <v>69</v>
      </c>
      <c r="AO2856" s="4">
        <f t="shared" si="851"/>
        <v>0.1</v>
      </c>
      <c r="AQ2856">
        <v>0.1</v>
      </c>
      <c r="AR2856" s="4">
        <f t="shared" si="852"/>
        <v>158.52724000000001</v>
      </c>
      <c r="AT2856">
        <v>158.52724000000001</v>
      </c>
      <c r="AU2856">
        <v>158.52724000000001</v>
      </c>
      <c r="AV2856" s="4">
        <f t="shared" si="853"/>
        <v>198964</v>
      </c>
      <c r="AX2856">
        <v>198964</v>
      </c>
      <c r="AY2856">
        <v>198964</v>
      </c>
      <c r="AZ2856" s="4">
        <f t="shared" si="854"/>
        <v>1.6</v>
      </c>
      <c r="BB2856">
        <v>1.6</v>
      </c>
      <c r="BC2856" s="4">
        <f t="shared" si="855"/>
        <v>1.6</v>
      </c>
      <c r="BE2856">
        <v>1.6</v>
      </c>
      <c r="BF2856" s="4">
        <v>0</v>
      </c>
      <c r="BG2856" s="4">
        <v>10.4</v>
      </c>
      <c r="BH2856" s="4">
        <f t="shared" si="837"/>
        <v>69.400000000000006</v>
      </c>
      <c r="BJ2856">
        <v>69.400000000000006</v>
      </c>
    </row>
    <row r="2857" spans="1:62" x14ac:dyDescent="0.25">
      <c r="A2857" s="4" t="s">
        <v>209</v>
      </c>
      <c r="B2857" s="4">
        <v>2002</v>
      </c>
      <c r="C2857" s="4">
        <v>1</v>
      </c>
      <c r="E2857" s="4">
        <f t="shared" si="838"/>
        <v>3.1967029899265384E-3</v>
      </c>
      <c r="F2857">
        <v>176</v>
      </c>
      <c r="H2857" s="4">
        <f t="shared" si="839"/>
        <v>1.3615888411902125E-2</v>
      </c>
      <c r="I2857">
        <f t="shared" si="840"/>
        <v>0</v>
      </c>
      <c r="K2857">
        <v>0</v>
      </c>
      <c r="L2857" s="4">
        <v>1.24</v>
      </c>
      <c r="M2857">
        <f t="shared" si="841"/>
        <v>1.9268137153796694E-4</v>
      </c>
      <c r="O2857" s="4">
        <f t="shared" si="842"/>
        <v>171.13736109999999</v>
      </c>
      <c r="Q2857">
        <v>171.13736109999999</v>
      </c>
      <c r="S2857" s="4">
        <f t="shared" si="843"/>
        <v>1.33239924926773E-2</v>
      </c>
      <c r="T2857">
        <v>66</v>
      </c>
      <c r="W2857" s="4">
        <f t="shared" si="844"/>
        <v>101</v>
      </c>
      <c r="X2857">
        <v>101</v>
      </c>
      <c r="Y2857" s="4">
        <v>42.6</v>
      </c>
      <c r="AB2857" s="4">
        <f t="shared" si="845"/>
        <v>0</v>
      </c>
      <c r="AC2857" s="3">
        <v>0</v>
      </c>
      <c r="AD2857" s="4">
        <f t="shared" si="846"/>
        <v>1.6457367122603483E-2</v>
      </c>
      <c r="AE2857">
        <f t="shared" si="847"/>
        <v>67</v>
      </c>
      <c r="AG2857">
        <v>67</v>
      </c>
      <c r="AH2857" s="4">
        <f t="shared" si="848"/>
        <v>3.52</v>
      </c>
      <c r="AJ2857">
        <v>3.52</v>
      </c>
      <c r="AK2857" s="4">
        <f t="shared" si="849"/>
        <v>2.1882950854215647E-4</v>
      </c>
      <c r="AL2857">
        <f t="shared" si="850"/>
        <v>7</v>
      </c>
      <c r="AN2857">
        <v>7</v>
      </c>
      <c r="AO2857" s="4">
        <f t="shared" si="851"/>
        <v>0.1</v>
      </c>
      <c r="AQ2857">
        <v>0.1</v>
      </c>
      <c r="AR2857" s="4">
        <f t="shared" si="852"/>
        <v>1353.9348190000001</v>
      </c>
      <c r="AT2857">
        <v>1353.9348190000001</v>
      </c>
      <c r="AU2857">
        <v>1353.9348190000001</v>
      </c>
      <c r="AV2857" s="4">
        <f t="shared" si="853"/>
        <v>193956</v>
      </c>
      <c r="AX2857">
        <v>193956</v>
      </c>
      <c r="AY2857">
        <v>193956</v>
      </c>
      <c r="AZ2857" s="4">
        <f t="shared" si="854"/>
        <v>1.7</v>
      </c>
      <c r="BB2857">
        <v>1.7</v>
      </c>
      <c r="BC2857" s="4">
        <f t="shared" si="855"/>
        <v>1.6</v>
      </c>
      <c r="BE2857">
        <v>1.6</v>
      </c>
      <c r="BF2857" s="4">
        <v>0</v>
      </c>
      <c r="BG2857" s="4">
        <v>10.199999999999999</v>
      </c>
      <c r="BH2857" s="4">
        <f t="shared" si="837"/>
        <v>69.3</v>
      </c>
      <c r="BJ2857">
        <v>69.3</v>
      </c>
    </row>
    <row r="2858" spans="1:62" x14ac:dyDescent="0.25">
      <c r="A2858" s="4" t="s">
        <v>209</v>
      </c>
      <c r="B2858" s="4">
        <v>2001</v>
      </c>
      <c r="C2858" s="4">
        <v>1</v>
      </c>
      <c r="E2858" s="4">
        <f t="shared" si="838"/>
        <v>3.1888266178552393E-3</v>
      </c>
      <c r="F2858">
        <v>179</v>
      </c>
      <c r="H2858" s="4">
        <f t="shared" si="839"/>
        <v>1.3615888411902125E-2</v>
      </c>
      <c r="I2858">
        <f t="shared" si="840"/>
        <v>0</v>
      </c>
      <c r="K2858">
        <v>0</v>
      </c>
      <c r="L2858" s="4">
        <v>0.91</v>
      </c>
      <c r="M2858">
        <f t="shared" si="841"/>
        <v>1.9245783191733742E-4</v>
      </c>
      <c r="O2858" s="4">
        <f t="shared" si="842"/>
        <v>163.10529199999999</v>
      </c>
      <c r="Q2858">
        <v>163.10529199999999</v>
      </c>
      <c r="S2858" s="4">
        <f t="shared" si="843"/>
        <v>1.3928359449776915E-2</v>
      </c>
      <c r="T2858">
        <v>68</v>
      </c>
      <c r="W2858" s="4">
        <f t="shared" si="844"/>
        <v>7</v>
      </c>
      <c r="X2858">
        <v>7</v>
      </c>
      <c r="Y2858" s="4">
        <v>41.9</v>
      </c>
      <c r="AB2858" s="4">
        <f t="shared" si="845"/>
        <v>0</v>
      </c>
      <c r="AC2858" s="3">
        <v>0</v>
      </c>
      <c r="AD2858" s="4">
        <f t="shared" si="846"/>
        <v>1.6355428838613156E-2</v>
      </c>
      <c r="AE2858">
        <f t="shared" si="847"/>
        <v>67</v>
      </c>
      <c r="AG2858">
        <v>67</v>
      </c>
      <c r="AH2858" s="4">
        <f t="shared" si="848"/>
        <v>3.37</v>
      </c>
      <c r="AJ2858">
        <v>3.37</v>
      </c>
      <c r="AK2858" s="4">
        <f t="shared" si="849"/>
        <v>1.2771244620517314E-4</v>
      </c>
      <c r="AL2858">
        <f t="shared" si="850"/>
        <v>7</v>
      </c>
      <c r="AN2858">
        <v>7</v>
      </c>
      <c r="AO2858" s="4">
        <f t="shared" si="851"/>
        <v>0.1</v>
      </c>
      <c r="AQ2858">
        <v>0.1</v>
      </c>
      <c r="AR2858" s="4">
        <f t="shared" si="852"/>
        <v>1362.6173100000001</v>
      </c>
      <c r="AT2858">
        <v>1362.6173100000001</v>
      </c>
      <c r="AU2858">
        <v>1362.6173100000001</v>
      </c>
      <c r="AV2858" s="4">
        <f t="shared" si="853"/>
        <v>18929</v>
      </c>
      <c r="AX2858">
        <v>18929</v>
      </c>
      <c r="AY2858">
        <v>18929</v>
      </c>
      <c r="AZ2858" s="4">
        <f t="shared" si="854"/>
        <v>1.7</v>
      </c>
      <c r="BB2858">
        <v>1.7</v>
      </c>
      <c r="BC2858" s="4">
        <f t="shared" si="855"/>
        <v>1.6</v>
      </c>
      <c r="BE2858">
        <v>1.6</v>
      </c>
      <c r="BF2858" s="4">
        <v>0</v>
      </c>
      <c r="BG2858" s="4">
        <v>10.1</v>
      </c>
      <c r="BH2858" s="4">
        <f t="shared" si="837"/>
        <v>69.099999999999994</v>
      </c>
      <c r="BJ2858">
        <v>69.099999999999994</v>
      </c>
    </row>
    <row r="2859" spans="1:62" x14ac:dyDescent="0.25">
      <c r="A2859" s="4" t="s">
        <v>209</v>
      </c>
      <c r="B2859" s="4">
        <v>2000</v>
      </c>
      <c r="C2859" s="4">
        <v>1</v>
      </c>
      <c r="E2859" s="4">
        <f t="shared" si="838"/>
        <v>1.5979645805759988E-3</v>
      </c>
      <c r="F2859">
        <v>18</v>
      </c>
      <c r="H2859" s="4">
        <f t="shared" si="839"/>
        <v>1.3615888411902125E-2</v>
      </c>
      <c r="I2859">
        <f t="shared" si="840"/>
        <v>0</v>
      </c>
      <c r="K2859">
        <v>0</v>
      </c>
      <c r="L2859" s="4">
        <v>1.21</v>
      </c>
      <c r="M2859">
        <f t="shared" si="841"/>
        <v>1.8806796659689187E-4</v>
      </c>
      <c r="O2859" s="4">
        <f t="shared" si="842"/>
        <v>21.900752319999999</v>
      </c>
      <c r="Q2859">
        <v>21.900752319999999</v>
      </c>
      <c r="S2859" s="4">
        <f t="shared" si="843"/>
        <v>2.0551971960631405E-4</v>
      </c>
      <c r="T2859">
        <v>7</v>
      </c>
      <c r="W2859" s="4">
        <f t="shared" si="844"/>
        <v>9</v>
      </c>
      <c r="X2859">
        <v>9</v>
      </c>
      <c r="Y2859" s="4">
        <v>41.1</v>
      </c>
      <c r="AB2859" s="4">
        <f t="shared" si="845"/>
        <v>0</v>
      </c>
      <c r="AC2859" s="3">
        <v>0</v>
      </c>
      <c r="AD2859" s="4">
        <f t="shared" si="846"/>
        <v>1.6252831425907763E-2</v>
      </c>
      <c r="AE2859">
        <f t="shared" si="847"/>
        <v>67</v>
      </c>
      <c r="AG2859">
        <v>67</v>
      </c>
      <c r="AH2859" s="4">
        <f t="shared" si="848"/>
        <v>3.28</v>
      </c>
      <c r="AJ2859">
        <v>3.28</v>
      </c>
      <c r="AK2859" s="4">
        <f t="shared" si="849"/>
        <v>1.8815052698000462E-2</v>
      </c>
      <c r="AL2859">
        <f t="shared" si="850"/>
        <v>71</v>
      </c>
      <c r="AN2859">
        <v>71</v>
      </c>
      <c r="AO2859" s="4">
        <f t="shared" si="851"/>
        <v>0.1</v>
      </c>
      <c r="AQ2859">
        <v>0.1</v>
      </c>
      <c r="AR2859" s="4">
        <f t="shared" si="852"/>
        <v>1469.8491489999999</v>
      </c>
      <c r="AT2859">
        <v>1469.8491489999999</v>
      </c>
      <c r="AU2859">
        <v>1469.8491489999999</v>
      </c>
      <c r="AV2859" s="4">
        <f t="shared" si="853"/>
        <v>18563</v>
      </c>
      <c r="AX2859">
        <v>18563</v>
      </c>
      <c r="AY2859">
        <v>18563</v>
      </c>
      <c r="AZ2859" s="4">
        <f t="shared" si="854"/>
        <v>1.7</v>
      </c>
      <c r="BB2859">
        <v>1.7</v>
      </c>
      <c r="BC2859" s="4">
        <f t="shared" si="855"/>
        <v>1.7</v>
      </c>
      <c r="BE2859">
        <v>1.7</v>
      </c>
      <c r="BF2859" s="4">
        <v>0</v>
      </c>
      <c r="BG2859" s="4">
        <v>9.6</v>
      </c>
      <c r="BH2859" s="4">
        <f t="shared" si="837"/>
        <v>69</v>
      </c>
      <c r="BJ2859">
        <v>69</v>
      </c>
    </row>
    <row r="2860" spans="1:62" x14ac:dyDescent="0.25">
      <c r="A2860" s="4" t="s">
        <v>210</v>
      </c>
      <c r="B2860" s="4">
        <v>2015</v>
      </c>
      <c r="C2860" s="4">
        <v>1</v>
      </c>
      <c r="E2860" s="4">
        <f t="shared" si="838"/>
        <v>3.2034076906723606E-3</v>
      </c>
      <c r="F2860">
        <v>157</v>
      </c>
      <c r="H2860" s="4">
        <f t="shared" si="839"/>
        <v>1.6740666631037373E-2</v>
      </c>
      <c r="I2860">
        <f t="shared" si="840"/>
        <v>9</v>
      </c>
      <c r="K2860">
        <v>9</v>
      </c>
      <c r="M2860">
        <f t="shared" si="841"/>
        <v>1.8731145170040577E-4</v>
      </c>
      <c r="O2860" s="4">
        <f t="shared" si="842"/>
        <v>0</v>
      </c>
      <c r="Q2860">
        <v>0</v>
      </c>
      <c r="S2860" s="4">
        <f t="shared" si="843"/>
        <v>1.5455016575970915E-2</v>
      </c>
      <c r="T2860">
        <v>87</v>
      </c>
      <c r="W2860" s="4">
        <f t="shared" si="844"/>
        <v>0</v>
      </c>
      <c r="X2860">
        <v>0</v>
      </c>
      <c r="Y2860" s="4">
        <v>62.1</v>
      </c>
      <c r="AB2860" s="4">
        <f t="shared" si="845"/>
        <v>10</v>
      </c>
      <c r="AC2860" s="3">
        <v>10</v>
      </c>
      <c r="AD2860" s="4">
        <f t="shared" si="846"/>
        <v>1.5184874585280778E-2</v>
      </c>
      <c r="AE2860">
        <f t="shared" si="847"/>
        <v>87</v>
      </c>
      <c r="AG2860">
        <v>87</v>
      </c>
      <c r="AH2860" s="4" t="e">
        <f t="shared" si="848"/>
        <v>#VALUE!</v>
      </c>
      <c r="AK2860" s="4">
        <f t="shared" si="849"/>
        <v>1.6990913598286059E-2</v>
      </c>
      <c r="AL2860">
        <f t="shared" si="850"/>
        <v>87</v>
      </c>
      <c r="AN2860">
        <v>87</v>
      </c>
      <c r="AO2860" s="4">
        <f t="shared" si="851"/>
        <v>0.1</v>
      </c>
      <c r="AQ2860">
        <v>0.1</v>
      </c>
      <c r="AR2860" s="4">
        <f t="shared" si="852"/>
        <v>1766.9475950000001</v>
      </c>
      <c r="AT2860">
        <v>1766.9475950000001</v>
      </c>
      <c r="AV2860" s="4">
        <f t="shared" si="853"/>
        <v>1386542</v>
      </c>
      <c r="AX2860">
        <v>1386542</v>
      </c>
      <c r="AZ2860" s="4">
        <f t="shared" si="854"/>
        <v>1.6</v>
      </c>
      <c r="BB2860">
        <v>1.6</v>
      </c>
      <c r="BC2860" s="4">
        <f t="shared" si="855"/>
        <v>1.5</v>
      </c>
      <c r="BE2860">
        <v>1.5</v>
      </c>
      <c r="BF2860" s="4">
        <v>0.76900000000000002</v>
      </c>
      <c r="BG2860" s="4">
        <v>14.3</v>
      </c>
      <c r="BH2860" s="4">
        <f t="shared" si="837"/>
        <v>74.099999999999994</v>
      </c>
      <c r="BJ2860">
        <v>74.099999999999994</v>
      </c>
    </row>
    <row r="2861" spans="1:62" x14ac:dyDescent="0.25">
      <c r="A2861" s="4" t="s">
        <v>210</v>
      </c>
      <c r="B2861" s="4">
        <v>2014</v>
      </c>
      <c r="C2861" s="4">
        <v>1</v>
      </c>
      <c r="E2861" s="4">
        <f t="shared" si="838"/>
        <v>3.2049210406344562E-3</v>
      </c>
      <c r="F2861">
        <v>158</v>
      </c>
      <c r="H2861" s="4">
        <f t="shared" si="839"/>
        <v>1.6740666631037373E-2</v>
      </c>
      <c r="I2861">
        <f t="shared" si="840"/>
        <v>9</v>
      </c>
      <c r="K2861">
        <v>9</v>
      </c>
      <c r="L2861" s="4">
        <v>6.47</v>
      </c>
      <c r="M2861">
        <f t="shared" si="841"/>
        <v>1.8731145170040577E-4</v>
      </c>
      <c r="O2861" s="4">
        <f t="shared" si="842"/>
        <v>0</v>
      </c>
      <c r="Q2861">
        <v>0</v>
      </c>
      <c r="S2861" s="4">
        <f t="shared" si="843"/>
        <v>1.5804042217288962E-2</v>
      </c>
      <c r="T2861">
        <v>78</v>
      </c>
      <c r="W2861" s="4">
        <f t="shared" si="844"/>
        <v>0</v>
      </c>
      <c r="X2861">
        <v>0</v>
      </c>
      <c r="Y2861" s="4">
        <v>61.5</v>
      </c>
      <c r="AB2861" s="4">
        <f t="shared" si="845"/>
        <v>10</v>
      </c>
      <c r="AC2861" s="3">
        <v>10</v>
      </c>
      <c r="AD2861" s="4">
        <f t="shared" si="846"/>
        <v>1.692659086346434E-2</v>
      </c>
      <c r="AE2861">
        <f t="shared" si="847"/>
        <v>79</v>
      </c>
      <c r="AG2861">
        <v>79</v>
      </c>
      <c r="AH2861" s="4">
        <f t="shared" si="848"/>
        <v>5.26</v>
      </c>
      <c r="AJ2861">
        <v>5.26</v>
      </c>
      <c r="AK2861" s="4">
        <f t="shared" si="849"/>
        <v>1.9212396504965808E-2</v>
      </c>
      <c r="AL2861">
        <f t="shared" si="850"/>
        <v>78</v>
      </c>
      <c r="AN2861">
        <v>78</v>
      </c>
      <c r="AO2861" s="4">
        <f t="shared" si="851"/>
        <v>0.1</v>
      </c>
      <c r="AQ2861">
        <v>0.1</v>
      </c>
      <c r="AR2861" s="4">
        <f t="shared" si="852"/>
        <v>1766.9475950000001</v>
      </c>
      <c r="AT2861">
        <v>1766.9475950000001</v>
      </c>
      <c r="AV2861" s="4">
        <f t="shared" si="853"/>
        <v>1386542</v>
      </c>
      <c r="AX2861">
        <v>1386542</v>
      </c>
      <c r="AZ2861" s="4">
        <f t="shared" si="854"/>
        <v>1.6</v>
      </c>
      <c r="BB2861">
        <v>1.6</v>
      </c>
      <c r="BC2861" s="4">
        <f t="shared" si="855"/>
        <v>1.5</v>
      </c>
      <c r="BE2861">
        <v>1.5</v>
      </c>
      <c r="BF2861" s="4">
        <v>0.77100000000000002</v>
      </c>
      <c r="BG2861" s="4">
        <v>14.2</v>
      </c>
      <c r="BH2861" s="4">
        <f t="shared" si="837"/>
        <v>73.900000000000006</v>
      </c>
      <c r="BJ2861">
        <v>73.900000000000006</v>
      </c>
    </row>
    <row r="2862" spans="1:62" x14ac:dyDescent="0.25">
      <c r="A2862" s="4" t="s">
        <v>210</v>
      </c>
      <c r="B2862" s="4">
        <v>2013</v>
      </c>
      <c r="C2862" s="4">
        <v>1</v>
      </c>
      <c r="E2862" s="4">
        <f t="shared" si="838"/>
        <v>3.2062275561259715E-3</v>
      </c>
      <c r="F2862">
        <v>159</v>
      </c>
      <c r="H2862" s="4">
        <f t="shared" si="839"/>
        <v>1.6740666631037373E-2</v>
      </c>
      <c r="I2862">
        <f t="shared" si="840"/>
        <v>9</v>
      </c>
      <c r="K2862">
        <v>9</v>
      </c>
      <c r="L2862" s="4">
        <v>6.71</v>
      </c>
      <c r="M2862">
        <f t="shared" si="841"/>
        <v>1.8731145170040577E-4</v>
      </c>
      <c r="O2862" s="4">
        <f t="shared" si="842"/>
        <v>0</v>
      </c>
      <c r="Q2862">
        <v>0</v>
      </c>
      <c r="S2862" s="4">
        <f t="shared" si="843"/>
        <v>1.5898919057260947E-2</v>
      </c>
      <c r="T2862">
        <v>82</v>
      </c>
      <c r="W2862" s="4">
        <f t="shared" si="844"/>
        <v>0</v>
      </c>
      <c r="X2862">
        <v>0</v>
      </c>
      <c r="Y2862" s="4">
        <v>61</v>
      </c>
      <c r="AB2862" s="4">
        <f t="shared" si="845"/>
        <v>10</v>
      </c>
      <c r="AC2862" s="3">
        <v>10</v>
      </c>
      <c r="AD2862" s="4">
        <f t="shared" si="846"/>
        <v>1.6332409490987812E-2</v>
      </c>
      <c r="AE2862">
        <f t="shared" si="847"/>
        <v>82</v>
      </c>
      <c r="AG2862">
        <v>82</v>
      </c>
      <c r="AH2862" s="4">
        <f t="shared" si="848"/>
        <v>4.9400000000000004</v>
      </c>
      <c r="AJ2862">
        <v>4.9400000000000004</v>
      </c>
      <c r="AK2862" s="4">
        <f t="shared" si="849"/>
        <v>1.8450045062619703E-2</v>
      </c>
      <c r="AL2862">
        <f t="shared" si="850"/>
        <v>82</v>
      </c>
      <c r="AN2862">
        <v>82</v>
      </c>
      <c r="AO2862" s="4">
        <f t="shared" si="851"/>
        <v>0.1</v>
      </c>
      <c r="AQ2862">
        <v>0.1</v>
      </c>
      <c r="AR2862" s="4">
        <f t="shared" si="852"/>
        <v>1766.9475950000001</v>
      </c>
      <c r="AT2862">
        <v>1766.9475950000001</v>
      </c>
      <c r="AV2862" s="4">
        <f t="shared" si="853"/>
        <v>1386542</v>
      </c>
      <c r="AX2862">
        <v>1386542</v>
      </c>
      <c r="AZ2862" s="4">
        <f t="shared" si="854"/>
        <v>1.6</v>
      </c>
      <c r="BB2862">
        <v>1.6</v>
      </c>
      <c r="BC2862" s="4">
        <f t="shared" si="855"/>
        <v>1.5</v>
      </c>
      <c r="BE2862">
        <v>1.5</v>
      </c>
      <c r="BF2862" s="4">
        <v>0.77</v>
      </c>
      <c r="BG2862" s="4">
        <v>14.2</v>
      </c>
      <c r="BH2862" s="4">
        <f t="shared" si="837"/>
        <v>73.8</v>
      </c>
      <c r="BJ2862">
        <v>73.8</v>
      </c>
    </row>
    <row r="2863" spans="1:62" x14ac:dyDescent="0.25">
      <c r="A2863" s="4" t="s">
        <v>210</v>
      </c>
      <c r="B2863" s="4">
        <v>2012</v>
      </c>
      <c r="C2863" s="4">
        <v>1</v>
      </c>
      <c r="E2863" s="4">
        <f t="shared" si="838"/>
        <v>3.2082191098577219E-3</v>
      </c>
      <c r="F2863">
        <v>161</v>
      </c>
      <c r="H2863" s="4">
        <f t="shared" si="839"/>
        <v>1.6740666631037373E-2</v>
      </c>
      <c r="I2863">
        <f t="shared" si="840"/>
        <v>9</v>
      </c>
      <c r="K2863">
        <v>9</v>
      </c>
      <c r="L2863" s="4">
        <v>6.7</v>
      </c>
      <c r="M2863">
        <f t="shared" si="841"/>
        <v>1.8731145170040577E-4</v>
      </c>
      <c r="O2863" s="4">
        <f t="shared" si="842"/>
        <v>0</v>
      </c>
      <c r="Q2863">
        <v>0</v>
      </c>
      <c r="S2863" s="4">
        <f t="shared" si="843"/>
        <v>1.591307966584659E-2</v>
      </c>
      <c r="T2863">
        <v>81</v>
      </c>
      <c r="W2863" s="4">
        <f t="shared" si="844"/>
        <v>1</v>
      </c>
      <c r="X2863">
        <v>1</v>
      </c>
      <c r="Y2863" s="4">
        <v>6.4</v>
      </c>
      <c r="AB2863" s="4">
        <f t="shared" si="845"/>
        <v>10</v>
      </c>
      <c r="AC2863" s="3">
        <v>10</v>
      </c>
      <c r="AD2863" s="4">
        <f t="shared" si="846"/>
        <v>1.687982180055245E-2</v>
      </c>
      <c r="AE2863">
        <f t="shared" si="847"/>
        <v>73</v>
      </c>
      <c r="AG2863">
        <v>73</v>
      </c>
      <c r="AH2863" s="4">
        <f t="shared" si="848"/>
        <v>4.8</v>
      </c>
      <c r="AJ2863">
        <v>4.8</v>
      </c>
      <c r="AK2863" s="4">
        <f t="shared" si="849"/>
        <v>1.8550514451273412E-2</v>
      </c>
      <c r="AL2863">
        <f t="shared" si="850"/>
        <v>81</v>
      </c>
      <c r="AN2863">
        <v>81</v>
      </c>
      <c r="AO2863" s="4">
        <f t="shared" si="851"/>
        <v>0.1</v>
      </c>
      <c r="AQ2863">
        <v>0.1</v>
      </c>
      <c r="AR2863" s="4">
        <f t="shared" si="852"/>
        <v>1766.9475950000001</v>
      </c>
      <c r="AT2863">
        <v>1766.9475950000001</v>
      </c>
      <c r="AV2863" s="4">
        <f t="shared" si="853"/>
        <v>1386542</v>
      </c>
      <c r="AX2863">
        <v>1386542</v>
      </c>
      <c r="AZ2863" s="4">
        <f t="shared" si="854"/>
        <v>1.6</v>
      </c>
      <c r="BB2863">
        <v>1.6</v>
      </c>
      <c r="BC2863" s="4">
        <f t="shared" si="855"/>
        <v>1.5</v>
      </c>
      <c r="BE2863">
        <v>1.5</v>
      </c>
      <c r="BF2863" s="4">
        <v>0.76700000000000002</v>
      </c>
      <c r="BG2863" s="4">
        <v>14.1</v>
      </c>
      <c r="BH2863" s="4">
        <f t="shared" si="837"/>
        <v>73.7</v>
      </c>
      <c r="BJ2863">
        <v>73.7</v>
      </c>
    </row>
    <row r="2864" spans="1:62" x14ac:dyDescent="0.25">
      <c r="A2864" s="4" t="s">
        <v>210</v>
      </c>
      <c r="B2864" s="4">
        <v>2011</v>
      </c>
      <c r="C2864" s="4">
        <v>1</v>
      </c>
      <c r="E2864" s="4">
        <f t="shared" si="838"/>
        <v>3.2049210406344562E-3</v>
      </c>
      <c r="F2864">
        <v>158</v>
      </c>
      <c r="H2864" s="4">
        <f t="shared" si="839"/>
        <v>1.6740666631037373E-2</v>
      </c>
      <c r="I2864">
        <f t="shared" si="840"/>
        <v>9</v>
      </c>
      <c r="K2864">
        <v>9</v>
      </c>
      <c r="L2864" s="4">
        <v>6.74</v>
      </c>
      <c r="M2864">
        <f t="shared" si="841"/>
        <v>1.8731145170040577E-4</v>
      </c>
      <c r="O2864" s="4">
        <f t="shared" si="842"/>
        <v>0</v>
      </c>
      <c r="Q2864">
        <v>0</v>
      </c>
      <c r="S2864" s="4">
        <f t="shared" si="843"/>
        <v>1.5804042217288962E-2</v>
      </c>
      <c r="T2864">
        <v>78</v>
      </c>
      <c r="W2864" s="4">
        <f t="shared" si="844"/>
        <v>0</v>
      </c>
      <c r="X2864">
        <v>0</v>
      </c>
      <c r="Y2864" s="4">
        <v>59.9</v>
      </c>
      <c r="AB2864" s="4">
        <f t="shared" si="845"/>
        <v>10</v>
      </c>
      <c r="AC2864" s="3">
        <v>10</v>
      </c>
      <c r="AD2864" s="4">
        <f t="shared" si="846"/>
        <v>1.6707637063846561E-2</v>
      </c>
      <c r="AE2864">
        <f t="shared" si="847"/>
        <v>78</v>
      </c>
      <c r="AG2864">
        <v>78</v>
      </c>
      <c r="AH2864" s="4">
        <f t="shared" si="848"/>
        <v>5.24</v>
      </c>
      <c r="AJ2864">
        <v>5.24</v>
      </c>
      <c r="AK2864" s="4">
        <f t="shared" si="849"/>
        <v>1.8846399973008455E-2</v>
      </c>
      <c r="AL2864">
        <f t="shared" si="850"/>
        <v>78</v>
      </c>
      <c r="AN2864">
        <v>78</v>
      </c>
      <c r="AO2864" s="4">
        <f t="shared" si="851"/>
        <v>0.1</v>
      </c>
      <c r="AQ2864">
        <v>0.1</v>
      </c>
      <c r="AR2864" s="4">
        <f t="shared" si="852"/>
        <v>1766.9475950000001</v>
      </c>
      <c r="AT2864">
        <v>1766.9475950000001</v>
      </c>
      <c r="AV2864" s="4">
        <f t="shared" si="853"/>
        <v>1386542</v>
      </c>
      <c r="AX2864">
        <v>1386542</v>
      </c>
      <c r="AZ2864" s="4">
        <f t="shared" si="854"/>
        <v>1.6</v>
      </c>
      <c r="BB2864">
        <v>1.6</v>
      </c>
      <c r="BC2864" s="4">
        <f t="shared" si="855"/>
        <v>1.5</v>
      </c>
      <c r="BE2864">
        <v>1.5</v>
      </c>
      <c r="BF2864" s="4">
        <v>0.75600000000000001</v>
      </c>
      <c r="BG2864" s="4">
        <v>14.1</v>
      </c>
      <c r="BH2864" s="4">
        <f t="shared" si="837"/>
        <v>73.8</v>
      </c>
      <c r="BJ2864">
        <v>73.8</v>
      </c>
    </row>
    <row r="2865" spans="1:62" x14ac:dyDescent="0.25">
      <c r="A2865" s="4" t="s">
        <v>210</v>
      </c>
      <c r="B2865" s="4">
        <v>2010</v>
      </c>
      <c r="C2865" s="4">
        <v>1</v>
      </c>
      <c r="E2865" s="4">
        <f t="shared" si="838"/>
        <v>3.2049210406344562E-3</v>
      </c>
      <c r="F2865">
        <v>158</v>
      </c>
      <c r="H2865" s="4">
        <f t="shared" si="839"/>
        <v>1.6740666631037373E-2</v>
      </c>
      <c r="I2865">
        <f t="shared" si="840"/>
        <v>9</v>
      </c>
      <c r="K2865">
        <v>9</v>
      </c>
      <c r="L2865" s="4">
        <v>7.22</v>
      </c>
      <c r="M2865">
        <f t="shared" si="841"/>
        <v>1.8731145170040577E-4</v>
      </c>
      <c r="O2865" s="4">
        <f t="shared" si="842"/>
        <v>0</v>
      </c>
      <c r="Q2865">
        <v>0</v>
      </c>
      <c r="S2865" s="4">
        <f t="shared" si="843"/>
        <v>1.5804042217288962E-2</v>
      </c>
      <c r="T2865">
        <v>78</v>
      </c>
      <c r="W2865" s="4">
        <f t="shared" si="844"/>
        <v>0</v>
      </c>
      <c r="X2865">
        <v>0</v>
      </c>
      <c r="Y2865" s="4">
        <v>59.3</v>
      </c>
      <c r="AB2865" s="4">
        <f t="shared" si="845"/>
        <v>10</v>
      </c>
      <c r="AC2865" s="3">
        <v>10</v>
      </c>
      <c r="AD2865" s="4">
        <f t="shared" si="846"/>
        <v>1.6706690812744996E-2</v>
      </c>
      <c r="AE2865">
        <f t="shared" si="847"/>
        <v>74</v>
      </c>
      <c r="AG2865">
        <v>74</v>
      </c>
      <c r="AH2865" s="4">
        <f t="shared" si="848"/>
        <v>5.4</v>
      </c>
      <c r="AJ2865">
        <v>5.4</v>
      </c>
      <c r="AK2865" s="4">
        <f t="shared" si="849"/>
        <v>1.8720353679929577E-2</v>
      </c>
      <c r="AL2865">
        <f t="shared" si="850"/>
        <v>78</v>
      </c>
      <c r="AN2865">
        <v>78</v>
      </c>
      <c r="AO2865" s="4">
        <f t="shared" si="851"/>
        <v>0.1</v>
      </c>
      <c r="AQ2865">
        <v>0.1</v>
      </c>
      <c r="AR2865" s="4">
        <f t="shared" si="852"/>
        <v>1766.9475950000001</v>
      </c>
      <c r="AT2865">
        <v>1766.9475950000001</v>
      </c>
      <c r="AV2865" s="4">
        <f t="shared" si="853"/>
        <v>1386542</v>
      </c>
      <c r="AX2865">
        <v>1386542</v>
      </c>
      <c r="AZ2865" s="4">
        <f t="shared" si="854"/>
        <v>1.6</v>
      </c>
      <c r="BB2865">
        <v>1.6</v>
      </c>
      <c r="BC2865" s="4">
        <f t="shared" si="855"/>
        <v>1.5</v>
      </c>
      <c r="BE2865">
        <v>1.5</v>
      </c>
      <c r="BF2865" s="4">
        <v>0.754</v>
      </c>
      <c r="BG2865" s="4">
        <v>14</v>
      </c>
      <c r="BH2865" s="4">
        <f t="shared" si="837"/>
        <v>73.7</v>
      </c>
      <c r="BJ2865">
        <v>73.7</v>
      </c>
    </row>
    <row r="2866" spans="1:62" x14ac:dyDescent="0.25">
      <c r="A2866" s="4" t="s">
        <v>210</v>
      </c>
      <c r="B2866" s="4">
        <v>2009</v>
      </c>
      <c r="C2866" s="4">
        <v>1</v>
      </c>
      <c r="E2866" s="4">
        <f t="shared" si="838"/>
        <v>3.2095655695938011E-3</v>
      </c>
      <c r="F2866">
        <v>166</v>
      </c>
      <c r="H2866" s="4">
        <f t="shared" si="839"/>
        <v>1.6740666631037373E-2</v>
      </c>
      <c r="I2866">
        <f t="shared" si="840"/>
        <v>9</v>
      </c>
      <c r="K2866">
        <v>9</v>
      </c>
      <c r="L2866" s="4">
        <v>7.59</v>
      </c>
      <c r="M2866">
        <f t="shared" si="841"/>
        <v>1.8731145170040577E-4</v>
      </c>
      <c r="O2866" s="4">
        <f t="shared" si="842"/>
        <v>0</v>
      </c>
      <c r="Q2866">
        <v>0</v>
      </c>
      <c r="S2866" s="4">
        <f t="shared" si="843"/>
        <v>1.5795062001612969E-2</v>
      </c>
      <c r="T2866">
        <v>84</v>
      </c>
      <c r="W2866" s="4">
        <f t="shared" si="844"/>
        <v>0</v>
      </c>
      <c r="X2866">
        <v>0</v>
      </c>
      <c r="Y2866" s="4">
        <v>58.8</v>
      </c>
      <c r="AB2866" s="4">
        <f t="shared" si="845"/>
        <v>10</v>
      </c>
      <c r="AC2866" s="3">
        <v>10</v>
      </c>
      <c r="AD2866" s="4">
        <f t="shared" si="846"/>
        <v>1.6609762754633845E-2</v>
      </c>
      <c r="AE2866">
        <f t="shared" si="847"/>
        <v>75</v>
      </c>
      <c r="AG2866">
        <v>75</v>
      </c>
      <c r="AH2866" s="4">
        <f t="shared" si="848"/>
        <v>5.81</v>
      </c>
      <c r="AJ2866">
        <v>5.81</v>
      </c>
      <c r="AK2866" s="4">
        <f t="shared" si="849"/>
        <v>1.7439463537868821E-2</v>
      </c>
      <c r="AL2866">
        <f t="shared" si="850"/>
        <v>84</v>
      </c>
      <c r="AN2866">
        <v>84</v>
      </c>
      <c r="AO2866" s="4">
        <f t="shared" si="851"/>
        <v>0.1</v>
      </c>
      <c r="AQ2866">
        <v>0.1</v>
      </c>
      <c r="AR2866" s="4">
        <f t="shared" si="852"/>
        <v>1766.9475950000001</v>
      </c>
      <c r="AT2866">
        <v>1766.9475950000001</v>
      </c>
      <c r="AV2866" s="4">
        <f t="shared" si="853"/>
        <v>1386542</v>
      </c>
      <c r="AX2866">
        <v>1386542</v>
      </c>
      <c r="AZ2866" s="4">
        <f t="shared" si="854"/>
        <v>1.6</v>
      </c>
      <c r="BB2866">
        <v>1.6</v>
      </c>
      <c r="BC2866" s="4">
        <f t="shared" si="855"/>
        <v>1.5</v>
      </c>
      <c r="BE2866">
        <v>1.5</v>
      </c>
      <c r="BF2866" s="4">
        <v>0.754</v>
      </c>
      <c r="BG2866" s="4">
        <v>14</v>
      </c>
      <c r="BH2866" s="4">
        <f t="shared" si="837"/>
        <v>73.599999999999994</v>
      </c>
      <c r="BJ2866">
        <v>73.599999999999994</v>
      </c>
    </row>
    <row r="2867" spans="1:62" x14ac:dyDescent="0.25">
      <c r="A2867" s="4" t="s">
        <v>210</v>
      </c>
      <c r="B2867" s="4">
        <v>2008</v>
      </c>
      <c r="C2867" s="4">
        <v>1</v>
      </c>
      <c r="E2867" s="4">
        <f t="shared" si="838"/>
        <v>3.2086500857506873E-3</v>
      </c>
      <c r="F2867">
        <v>168</v>
      </c>
      <c r="H2867" s="4">
        <f t="shared" si="839"/>
        <v>1.6740666631037373E-2</v>
      </c>
      <c r="I2867">
        <f t="shared" si="840"/>
        <v>9</v>
      </c>
      <c r="K2867">
        <v>9</v>
      </c>
      <c r="L2867" s="4">
        <v>8.18</v>
      </c>
      <c r="M2867">
        <f t="shared" si="841"/>
        <v>1.8731145170040577E-4</v>
      </c>
      <c r="O2867" s="4">
        <f t="shared" si="842"/>
        <v>0</v>
      </c>
      <c r="Q2867">
        <v>0</v>
      </c>
      <c r="S2867" s="4">
        <f t="shared" si="843"/>
        <v>8.5513763806686263E-3</v>
      </c>
      <c r="T2867">
        <v>53</v>
      </c>
      <c r="W2867" s="4">
        <f t="shared" si="844"/>
        <v>0</v>
      </c>
      <c r="X2867">
        <v>0</v>
      </c>
      <c r="Y2867" s="4">
        <v>58.2</v>
      </c>
      <c r="AB2867" s="4">
        <f t="shared" si="845"/>
        <v>10</v>
      </c>
      <c r="AC2867" s="3">
        <v>10</v>
      </c>
      <c r="AD2867" s="4">
        <f t="shared" si="846"/>
        <v>1.6483439883827774E-2</v>
      </c>
      <c r="AE2867">
        <f t="shared" si="847"/>
        <v>76</v>
      </c>
      <c r="AG2867">
        <v>76</v>
      </c>
      <c r="AH2867" s="4">
        <f t="shared" si="848"/>
        <v>3.98</v>
      </c>
      <c r="AJ2867">
        <v>3.98</v>
      </c>
      <c r="AK2867" s="4">
        <f t="shared" si="849"/>
        <v>7.9374903270365923E-5</v>
      </c>
      <c r="AL2867">
        <f t="shared" si="850"/>
        <v>5</v>
      </c>
      <c r="AN2867">
        <v>5</v>
      </c>
      <c r="AO2867" s="4">
        <f t="shared" si="851"/>
        <v>0.1</v>
      </c>
      <c r="AQ2867">
        <v>0.1</v>
      </c>
      <c r="AR2867" s="4">
        <f t="shared" si="852"/>
        <v>1766.9475950000001</v>
      </c>
      <c r="AT2867">
        <v>1766.9475950000001</v>
      </c>
      <c r="AV2867" s="4">
        <f t="shared" si="853"/>
        <v>1386542</v>
      </c>
      <c r="AX2867">
        <v>1386542</v>
      </c>
      <c r="AZ2867" s="4">
        <f t="shared" si="854"/>
        <v>1.6</v>
      </c>
      <c r="BB2867">
        <v>1.6</v>
      </c>
      <c r="BC2867" s="4">
        <f t="shared" si="855"/>
        <v>1.5</v>
      </c>
      <c r="BE2867">
        <v>1.5</v>
      </c>
      <c r="BF2867" s="4">
        <v>0.745</v>
      </c>
      <c r="BG2867" s="4">
        <v>13.4</v>
      </c>
      <c r="BH2867" s="4">
        <f t="shared" si="837"/>
        <v>73.2</v>
      </c>
      <c r="BJ2867">
        <v>73.2</v>
      </c>
    </row>
    <row r="2868" spans="1:62" x14ac:dyDescent="0.25">
      <c r="A2868" s="4" t="s">
        <v>210</v>
      </c>
      <c r="B2868" s="4">
        <v>2007</v>
      </c>
      <c r="C2868" s="4">
        <v>1</v>
      </c>
      <c r="E2868" s="4">
        <f t="shared" si="838"/>
        <v>3.2097117419962427E-3</v>
      </c>
      <c r="F2868">
        <v>165</v>
      </c>
      <c r="H2868" s="4">
        <f t="shared" si="839"/>
        <v>1.6740666631037373E-2</v>
      </c>
      <c r="I2868">
        <f t="shared" si="840"/>
        <v>9</v>
      </c>
      <c r="K2868">
        <v>9</v>
      </c>
      <c r="L2868" s="4">
        <v>8.6999999999999993</v>
      </c>
      <c r="M2868">
        <f t="shared" si="841"/>
        <v>1.8731145170040577E-4</v>
      </c>
      <c r="O2868" s="4">
        <f t="shared" si="842"/>
        <v>0</v>
      </c>
      <c r="Q2868">
        <v>0</v>
      </c>
      <c r="S2868" s="4">
        <f t="shared" si="843"/>
        <v>1.196220558312489E-2</v>
      </c>
      <c r="T2868">
        <v>62</v>
      </c>
      <c r="W2868" s="4">
        <f t="shared" si="844"/>
        <v>32</v>
      </c>
      <c r="X2868">
        <v>32</v>
      </c>
      <c r="Y2868" s="4">
        <v>57.6</v>
      </c>
      <c r="AB2868" s="4">
        <f t="shared" si="845"/>
        <v>10</v>
      </c>
      <c r="AC2868" s="3">
        <v>10</v>
      </c>
      <c r="AD2868" s="4">
        <f t="shared" si="846"/>
        <v>1.5508864018146416E-2</v>
      </c>
      <c r="AE2868">
        <f t="shared" si="847"/>
        <v>67</v>
      </c>
      <c r="AG2868">
        <v>67</v>
      </c>
      <c r="AH2868" s="4">
        <f t="shared" si="848"/>
        <v>5.25</v>
      </c>
      <c r="AJ2868">
        <v>5.25</v>
      </c>
      <c r="AK2868" s="4">
        <f t="shared" si="849"/>
        <v>1.5083305861547075E-2</v>
      </c>
      <c r="AL2868">
        <f t="shared" si="850"/>
        <v>62</v>
      </c>
      <c r="AN2868">
        <v>62</v>
      </c>
      <c r="AO2868" s="4">
        <f t="shared" si="851"/>
        <v>0.1</v>
      </c>
      <c r="AQ2868">
        <v>0.1</v>
      </c>
      <c r="AR2868" s="4">
        <f t="shared" si="852"/>
        <v>1766.9475950000001</v>
      </c>
      <c r="AT2868">
        <v>1766.9475950000001</v>
      </c>
      <c r="AV2868" s="4">
        <f t="shared" si="853"/>
        <v>1386542</v>
      </c>
      <c r="AX2868">
        <v>1386542</v>
      </c>
      <c r="AZ2868" s="4">
        <f t="shared" si="854"/>
        <v>1.6</v>
      </c>
      <c r="BB2868">
        <v>1.6</v>
      </c>
      <c r="BC2868" s="4">
        <f t="shared" si="855"/>
        <v>1.5</v>
      </c>
      <c r="BE2868">
        <v>1.5</v>
      </c>
      <c r="BF2868" s="4">
        <v>0.72799999999999998</v>
      </c>
      <c r="BG2868" s="4">
        <v>12.9</v>
      </c>
      <c r="BH2868" s="4">
        <f t="shared" si="837"/>
        <v>73.400000000000006</v>
      </c>
      <c r="BJ2868">
        <v>73.400000000000006</v>
      </c>
    </row>
    <row r="2869" spans="1:62" x14ac:dyDescent="0.25">
      <c r="A2869" s="4" t="s">
        <v>210</v>
      </c>
      <c r="B2869" s="4">
        <v>2006</v>
      </c>
      <c r="C2869" s="4">
        <v>1</v>
      </c>
      <c r="E2869" s="4">
        <f t="shared" si="838"/>
        <v>3.2093808058496461E-3</v>
      </c>
      <c r="F2869">
        <v>163</v>
      </c>
      <c r="H2869" s="4">
        <f t="shared" si="839"/>
        <v>1.6740666631037373E-2</v>
      </c>
      <c r="I2869">
        <f t="shared" si="840"/>
        <v>9</v>
      </c>
      <c r="K2869">
        <v>9</v>
      </c>
      <c r="L2869" s="4">
        <v>8.27</v>
      </c>
      <c r="M2869">
        <f t="shared" si="841"/>
        <v>1.8731145170040577E-4</v>
      </c>
      <c r="O2869" s="4">
        <f t="shared" si="842"/>
        <v>0</v>
      </c>
      <c r="Q2869">
        <v>0</v>
      </c>
      <c r="S2869" s="4">
        <f t="shared" si="843"/>
        <v>1.4710108682517804E-2</v>
      </c>
      <c r="T2869">
        <v>71</v>
      </c>
      <c r="W2869" s="4">
        <f t="shared" si="844"/>
        <v>78</v>
      </c>
      <c r="X2869">
        <v>78</v>
      </c>
      <c r="Y2869" s="4">
        <v>57.1</v>
      </c>
      <c r="AB2869" s="4">
        <f t="shared" si="845"/>
        <v>11</v>
      </c>
      <c r="AC2869" s="3">
        <v>11</v>
      </c>
      <c r="AD2869" s="4">
        <f t="shared" si="846"/>
        <v>1.6214221085344371E-2</v>
      </c>
      <c r="AE2869">
        <f t="shared" si="847"/>
        <v>73</v>
      </c>
      <c r="AG2869">
        <v>73</v>
      </c>
      <c r="AH2869" s="4">
        <f t="shared" si="848"/>
        <v>4.8499999999999996</v>
      </c>
      <c r="AJ2869">
        <v>4.8499999999999996</v>
      </c>
      <c r="AK2869" s="4">
        <f t="shared" si="849"/>
        <v>1.9025244515192677E-2</v>
      </c>
      <c r="AL2869">
        <f t="shared" si="850"/>
        <v>71</v>
      </c>
      <c r="AN2869">
        <v>71</v>
      </c>
      <c r="AO2869" s="4">
        <f t="shared" si="851"/>
        <v>0.1</v>
      </c>
      <c r="AQ2869">
        <v>0.1</v>
      </c>
      <c r="AR2869" s="4">
        <f t="shared" si="852"/>
        <v>1766.9475950000001</v>
      </c>
      <c r="AT2869">
        <v>1766.9475950000001</v>
      </c>
      <c r="AV2869" s="4">
        <f t="shared" si="853"/>
        <v>1386542</v>
      </c>
      <c r="AX2869">
        <v>1386542</v>
      </c>
      <c r="AZ2869" s="4">
        <f t="shared" si="854"/>
        <v>1.6</v>
      </c>
      <c r="BB2869">
        <v>1.6</v>
      </c>
      <c r="BC2869" s="4">
        <f t="shared" si="855"/>
        <v>1.6</v>
      </c>
      <c r="BE2869">
        <v>1.6</v>
      </c>
      <c r="BF2869" s="4">
        <v>0.71399999999999997</v>
      </c>
      <c r="BG2869" s="4">
        <v>12.4</v>
      </c>
      <c r="BH2869" s="4">
        <f t="shared" si="837"/>
        <v>73.599999999999994</v>
      </c>
      <c r="BJ2869">
        <v>73.599999999999994</v>
      </c>
    </row>
    <row r="2870" spans="1:62" x14ac:dyDescent="0.25">
      <c r="A2870" s="4" t="s">
        <v>210</v>
      </c>
      <c r="B2870" s="4">
        <v>2005</v>
      </c>
      <c r="C2870" s="4">
        <v>1</v>
      </c>
      <c r="E2870" s="4">
        <f t="shared" si="838"/>
        <v>3.2049210406344562E-3</v>
      </c>
      <c r="F2870">
        <v>158</v>
      </c>
      <c r="H2870" s="4">
        <f t="shared" si="839"/>
        <v>1.6740666631037373E-2</v>
      </c>
      <c r="I2870">
        <f t="shared" si="840"/>
        <v>9</v>
      </c>
      <c r="K2870">
        <v>9</v>
      </c>
      <c r="L2870" s="4">
        <v>7.92</v>
      </c>
      <c r="M2870">
        <f t="shared" si="841"/>
        <v>1.8731145170040577E-4</v>
      </c>
      <c r="O2870" s="4">
        <f t="shared" si="842"/>
        <v>0</v>
      </c>
      <c r="Q2870">
        <v>0</v>
      </c>
      <c r="S2870" s="4">
        <f t="shared" si="843"/>
        <v>1.5294555671065845E-2</v>
      </c>
      <c r="T2870">
        <v>88</v>
      </c>
      <c r="W2870" s="4">
        <f t="shared" si="844"/>
        <v>0</v>
      </c>
      <c r="X2870">
        <v>0</v>
      </c>
      <c r="Y2870" s="4">
        <v>56.5</v>
      </c>
      <c r="AB2870" s="4">
        <f t="shared" si="845"/>
        <v>11</v>
      </c>
      <c r="AC2870" s="3">
        <v>11</v>
      </c>
      <c r="AD2870" s="4">
        <f t="shared" si="846"/>
        <v>3.9727065962359134E-4</v>
      </c>
      <c r="AE2870">
        <f t="shared" si="847"/>
        <v>8</v>
      </c>
      <c r="AG2870">
        <v>8</v>
      </c>
      <c r="AH2870" s="4">
        <f t="shared" si="848"/>
        <v>4.6900000000000004</v>
      </c>
      <c r="AJ2870">
        <v>4.6900000000000004</v>
      </c>
      <c r="AK2870" s="4">
        <f t="shared" si="849"/>
        <v>1.7659370321886855E-2</v>
      </c>
      <c r="AL2870">
        <f t="shared" si="850"/>
        <v>87</v>
      </c>
      <c r="AN2870">
        <v>87</v>
      </c>
      <c r="AO2870" s="4">
        <f t="shared" si="851"/>
        <v>0.1</v>
      </c>
      <c r="AQ2870">
        <v>0.1</v>
      </c>
      <c r="AR2870" s="4">
        <f t="shared" si="852"/>
        <v>1766.9475950000001</v>
      </c>
      <c r="AT2870">
        <v>1766.9475950000001</v>
      </c>
      <c r="AV2870" s="4">
        <f t="shared" si="853"/>
        <v>1386542</v>
      </c>
      <c r="AX2870">
        <v>1386542</v>
      </c>
      <c r="AZ2870" s="4">
        <f t="shared" si="854"/>
        <v>1.7</v>
      </c>
      <c r="BB2870">
        <v>1.7</v>
      </c>
      <c r="BC2870" s="4">
        <f t="shared" si="855"/>
        <v>1.6</v>
      </c>
      <c r="BE2870">
        <v>1.6</v>
      </c>
      <c r="BF2870" s="4">
        <v>0.7</v>
      </c>
      <c r="BG2870" s="4">
        <v>11.8</v>
      </c>
      <c r="BH2870" s="4">
        <f t="shared" si="837"/>
        <v>73.599999999999994</v>
      </c>
      <c r="BJ2870">
        <v>73.599999999999994</v>
      </c>
    </row>
    <row r="2871" spans="1:62" x14ac:dyDescent="0.25">
      <c r="A2871" s="4" t="s">
        <v>210</v>
      </c>
      <c r="B2871" s="4">
        <v>2004</v>
      </c>
      <c r="C2871" s="4">
        <v>1</v>
      </c>
      <c r="E2871" s="4">
        <f t="shared" si="838"/>
        <v>3.2082191098577219E-3</v>
      </c>
      <c r="F2871">
        <v>161</v>
      </c>
      <c r="H2871" s="4">
        <f t="shared" si="839"/>
        <v>1.6963061001945546E-2</v>
      </c>
      <c r="I2871">
        <f t="shared" si="840"/>
        <v>10</v>
      </c>
      <c r="K2871">
        <v>10</v>
      </c>
      <c r="L2871" s="4">
        <v>7.55</v>
      </c>
      <c r="M2871">
        <f t="shared" si="841"/>
        <v>1.8731145170040577E-4</v>
      </c>
      <c r="O2871" s="4">
        <f t="shared" si="842"/>
        <v>0</v>
      </c>
      <c r="Q2871">
        <v>0</v>
      </c>
      <c r="S2871" s="4">
        <f t="shared" si="843"/>
        <v>1.5898919057260947E-2</v>
      </c>
      <c r="T2871">
        <v>82</v>
      </c>
      <c r="W2871" s="4">
        <f t="shared" si="844"/>
        <v>0</v>
      </c>
      <c r="X2871">
        <v>0</v>
      </c>
      <c r="Y2871" s="4">
        <v>55.9</v>
      </c>
      <c r="AB2871" s="4">
        <f t="shared" si="845"/>
        <v>11</v>
      </c>
      <c r="AC2871" s="3">
        <v>11</v>
      </c>
      <c r="AD2871" s="4">
        <f t="shared" si="846"/>
        <v>1.629348783241524E-2</v>
      </c>
      <c r="AE2871">
        <f t="shared" si="847"/>
        <v>83</v>
      </c>
      <c r="AG2871">
        <v>83</v>
      </c>
      <c r="AH2871" s="4">
        <f t="shared" si="848"/>
        <v>4.78</v>
      </c>
      <c r="AJ2871">
        <v>4.78</v>
      </c>
      <c r="AK2871" s="4">
        <f t="shared" si="849"/>
        <v>1.7929621280961001E-2</v>
      </c>
      <c r="AL2871">
        <f t="shared" si="850"/>
        <v>86</v>
      </c>
      <c r="AN2871">
        <v>86</v>
      </c>
      <c r="AO2871" s="4">
        <f t="shared" si="851"/>
        <v>0.1</v>
      </c>
      <c r="AQ2871">
        <v>0.1</v>
      </c>
      <c r="AR2871" s="4">
        <f t="shared" si="852"/>
        <v>1766.9475950000001</v>
      </c>
      <c r="AT2871">
        <v>1766.9475950000001</v>
      </c>
      <c r="AV2871" s="4">
        <f t="shared" si="853"/>
        <v>1386542</v>
      </c>
      <c r="AX2871">
        <v>1386542</v>
      </c>
      <c r="AZ2871" s="4">
        <f t="shared" si="854"/>
        <v>1.7</v>
      </c>
      <c r="BB2871">
        <v>1.7</v>
      </c>
      <c r="BC2871" s="4">
        <f t="shared" si="855"/>
        <v>1.6</v>
      </c>
      <c r="BE2871">
        <v>1.6</v>
      </c>
      <c r="BF2871" s="4">
        <v>0.68700000000000006</v>
      </c>
      <c r="BG2871" s="4">
        <v>11.6</v>
      </c>
      <c r="BH2871" s="4">
        <f t="shared" si="837"/>
        <v>73.3</v>
      </c>
      <c r="BJ2871">
        <v>73.3</v>
      </c>
    </row>
    <row r="2872" spans="1:62" x14ac:dyDescent="0.25">
      <c r="A2872" s="4" t="s">
        <v>210</v>
      </c>
      <c r="B2872" s="4">
        <v>2003</v>
      </c>
      <c r="C2872" s="4">
        <v>1</v>
      </c>
      <c r="E2872" s="4">
        <f t="shared" si="838"/>
        <v>3.2043298962112633E-3</v>
      </c>
      <c r="F2872">
        <v>172</v>
      </c>
      <c r="H2872" s="4">
        <f t="shared" si="839"/>
        <v>1.6963061001945546E-2</v>
      </c>
      <c r="I2872">
        <f t="shared" si="840"/>
        <v>10</v>
      </c>
      <c r="K2872">
        <v>10</v>
      </c>
      <c r="L2872" s="4">
        <v>6.3</v>
      </c>
      <c r="M2872">
        <f t="shared" si="841"/>
        <v>1.8731145170040577E-4</v>
      </c>
      <c r="O2872" s="4">
        <f t="shared" si="842"/>
        <v>0</v>
      </c>
      <c r="Q2872">
        <v>0</v>
      </c>
      <c r="S2872" s="4">
        <f t="shared" si="843"/>
        <v>1.4932729424305404E-2</v>
      </c>
      <c r="T2872">
        <v>72</v>
      </c>
      <c r="W2872" s="4">
        <f t="shared" si="844"/>
        <v>0</v>
      </c>
      <c r="X2872">
        <v>0</v>
      </c>
      <c r="Y2872" s="4">
        <v>55.3</v>
      </c>
      <c r="AB2872" s="4">
        <f t="shared" si="845"/>
        <v>12</v>
      </c>
      <c r="AC2872" s="3">
        <v>12</v>
      </c>
      <c r="AD2872" s="4">
        <f t="shared" si="846"/>
        <v>1.5456833669425549E-2</v>
      </c>
      <c r="AE2872">
        <f t="shared" si="847"/>
        <v>86</v>
      </c>
      <c r="AG2872">
        <v>86</v>
      </c>
      <c r="AH2872" s="4">
        <f t="shared" si="848"/>
        <v>4.93</v>
      </c>
      <c r="AJ2872">
        <v>4.93</v>
      </c>
      <c r="AK2872" s="4">
        <f t="shared" si="849"/>
        <v>1.7770395752988676E-2</v>
      </c>
      <c r="AL2872">
        <f t="shared" si="850"/>
        <v>68</v>
      </c>
      <c r="AN2872">
        <v>68</v>
      </c>
      <c r="AO2872" s="4">
        <f t="shared" si="851"/>
        <v>0.1</v>
      </c>
      <c r="AQ2872">
        <v>0.1</v>
      </c>
      <c r="AR2872" s="4">
        <f t="shared" si="852"/>
        <v>1766.9475950000001</v>
      </c>
      <c r="AT2872">
        <v>1766.9475950000001</v>
      </c>
      <c r="AV2872" s="4">
        <f t="shared" si="853"/>
        <v>1386542</v>
      </c>
      <c r="AX2872">
        <v>1386542</v>
      </c>
      <c r="AZ2872" s="4">
        <f t="shared" si="854"/>
        <v>1.7</v>
      </c>
      <c r="BB2872">
        <v>1.7</v>
      </c>
      <c r="BC2872" s="4">
        <f t="shared" si="855"/>
        <v>1.6</v>
      </c>
      <c r="BE2872">
        <v>1.6</v>
      </c>
      <c r="BF2872" s="4">
        <v>0.68799999999999994</v>
      </c>
      <c r="BG2872" s="4">
        <v>11.6</v>
      </c>
      <c r="BH2872" s="4">
        <f t="shared" si="837"/>
        <v>72.400000000000006</v>
      </c>
      <c r="BJ2872">
        <v>72.400000000000006</v>
      </c>
    </row>
    <row r="2873" spans="1:62" x14ac:dyDescent="0.25">
      <c r="A2873" s="4" t="s">
        <v>210</v>
      </c>
      <c r="B2873" s="4">
        <v>2002</v>
      </c>
      <c r="C2873" s="4">
        <v>1</v>
      </c>
      <c r="E2873" s="4">
        <f t="shared" si="838"/>
        <v>3.2092116612719114E-3</v>
      </c>
      <c r="F2873">
        <v>167</v>
      </c>
      <c r="H2873" s="4">
        <f t="shared" si="839"/>
        <v>1.6963061001945546E-2</v>
      </c>
      <c r="I2873">
        <f t="shared" si="840"/>
        <v>10</v>
      </c>
      <c r="K2873">
        <v>10</v>
      </c>
      <c r="L2873" s="4">
        <v>6.89</v>
      </c>
      <c r="M2873">
        <f t="shared" si="841"/>
        <v>1.8731145170040577E-4</v>
      </c>
      <c r="O2873" s="4">
        <f t="shared" si="842"/>
        <v>0</v>
      </c>
      <c r="Q2873">
        <v>0</v>
      </c>
      <c r="S2873" s="4">
        <f t="shared" si="843"/>
        <v>1.8256414550525489E-4</v>
      </c>
      <c r="T2873">
        <v>6</v>
      </c>
      <c r="W2873" s="4">
        <f t="shared" si="844"/>
        <v>900.625</v>
      </c>
      <c r="X2873">
        <v>2392</v>
      </c>
      <c r="Y2873" s="4">
        <v>54.7</v>
      </c>
      <c r="AB2873" s="4">
        <f t="shared" si="845"/>
        <v>12</v>
      </c>
      <c r="AC2873" s="3">
        <v>12</v>
      </c>
      <c r="AD2873" s="4">
        <f t="shared" si="846"/>
        <v>1.6400718820065746E-2</v>
      </c>
      <c r="AE2873">
        <f t="shared" si="847"/>
        <v>81</v>
      </c>
      <c r="AG2873">
        <v>81</v>
      </c>
      <c r="AH2873" s="4">
        <f t="shared" si="848"/>
        <v>4.93</v>
      </c>
      <c r="AJ2873">
        <v>4.93</v>
      </c>
      <c r="AK2873" s="4">
        <f t="shared" si="849"/>
        <v>1.6336289590058756E-2</v>
      </c>
      <c r="AL2873">
        <f t="shared" si="850"/>
        <v>65</v>
      </c>
      <c r="AN2873">
        <v>65</v>
      </c>
      <c r="AO2873" s="4">
        <f t="shared" si="851"/>
        <v>0.1</v>
      </c>
      <c r="AQ2873">
        <v>0.1</v>
      </c>
      <c r="AR2873" s="4">
        <f t="shared" si="852"/>
        <v>1766.9475950000001</v>
      </c>
      <c r="AT2873">
        <v>1766.9475950000001</v>
      </c>
      <c r="AV2873" s="4">
        <f t="shared" si="853"/>
        <v>1386542</v>
      </c>
      <c r="AX2873">
        <v>1386542</v>
      </c>
      <c r="AZ2873" s="4">
        <f t="shared" si="854"/>
        <v>1.7</v>
      </c>
      <c r="BB2873">
        <v>1.7</v>
      </c>
      <c r="BC2873" s="4">
        <f t="shared" si="855"/>
        <v>1.7</v>
      </c>
      <c r="BE2873">
        <v>1.7</v>
      </c>
      <c r="BF2873" s="4">
        <v>0.68400000000000005</v>
      </c>
      <c r="BG2873" s="4">
        <v>11</v>
      </c>
      <c r="BH2873" s="4">
        <f t="shared" si="837"/>
        <v>73.099999999999994</v>
      </c>
      <c r="BJ2873">
        <v>73.099999999999994</v>
      </c>
    </row>
    <row r="2874" spans="1:62" x14ac:dyDescent="0.25">
      <c r="A2874" s="4" t="s">
        <v>210</v>
      </c>
      <c r="B2874" s="4">
        <v>2001</v>
      </c>
      <c r="C2874" s="4">
        <v>1</v>
      </c>
      <c r="E2874" s="4">
        <f t="shared" si="838"/>
        <v>3.2078809520636326E-3</v>
      </c>
      <c r="F2874">
        <v>169</v>
      </c>
      <c r="H2874" s="4">
        <f t="shared" si="839"/>
        <v>1.6963061001945546E-2</v>
      </c>
      <c r="I2874">
        <f t="shared" si="840"/>
        <v>10</v>
      </c>
      <c r="K2874">
        <v>10</v>
      </c>
      <c r="L2874" s="4">
        <v>8.0500000000000007</v>
      </c>
      <c r="M2874">
        <f t="shared" si="841"/>
        <v>1.8731145170040577E-4</v>
      </c>
      <c r="O2874" s="4">
        <f t="shared" si="842"/>
        <v>0</v>
      </c>
      <c r="Q2874">
        <v>0</v>
      </c>
      <c r="S2874" s="4">
        <f t="shared" si="843"/>
        <v>8.5513763806686263E-3</v>
      </c>
      <c r="T2874">
        <v>53</v>
      </c>
      <c r="W2874" s="4">
        <f t="shared" si="844"/>
        <v>115</v>
      </c>
      <c r="X2874">
        <v>115</v>
      </c>
      <c r="Y2874" s="4">
        <v>54.1</v>
      </c>
      <c r="AB2874" s="4">
        <f t="shared" si="845"/>
        <v>12</v>
      </c>
      <c r="AC2874" s="3">
        <v>12</v>
      </c>
      <c r="AD2874" s="4">
        <f t="shared" si="846"/>
        <v>1.4945715474805717E-2</v>
      </c>
      <c r="AE2874">
        <f t="shared" si="847"/>
        <v>87</v>
      </c>
      <c r="AG2874">
        <v>87</v>
      </c>
      <c r="AH2874" s="4">
        <f t="shared" si="848"/>
        <v>5.21</v>
      </c>
      <c r="AJ2874">
        <v>5.21</v>
      </c>
      <c r="AK2874" s="4">
        <f t="shared" si="849"/>
        <v>5.5896261119519936E-5</v>
      </c>
      <c r="AL2874">
        <f t="shared" si="850"/>
        <v>7</v>
      </c>
      <c r="AN2874">
        <v>7</v>
      </c>
      <c r="AO2874" s="4">
        <f t="shared" si="851"/>
        <v>0.1</v>
      </c>
      <c r="AQ2874">
        <v>0.1</v>
      </c>
      <c r="AR2874" s="4">
        <f t="shared" si="852"/>
        <v>1766.9475950000001</v>
      </c>
      <c r="AT2874">
        <v>1766.9475950000001</v>
      </c>
      <c r="AV2874" s="4">
        <f t="shared" si="853"/>
        <v>1386542</v>
      </c>
      <c r="AX2874">
        <v>1386542</v>
      </c>
      <c r="AZ2874" s="4">
        <f t="shared" si="854"/>
        <v>1.8</v>
      </c>
      <c r="BB2874">
        <v>1.8</v>
      </c>
      <c r="BC2874" s="4">
        <f t="shared" si="855"/>
        <v>1.7</v>
      </c>
      <c r="BE2874">
        <v>1.7</v>
      </c>
      <c r="BF2874" s="4">
        <v>0.67200000000000004</v>
      </c>
      <c r="BG2874" s="4">
        <v>10.4</v>
      </c>
      <c r="BH2874" s="4">
        <f t="shared" si="837"/>
        <v>72.5</v>
      </c>
      <c r="BJ2874">
        <v>72.5</v>
      </c>
    </row>
    <row r="2875" spans="1:62" x14ac:dyDescent="0.25">
      <c r="A2875" s="4" t="s">
        <v>210</v>
      </c>
      <c r="B2875" s="4">
        <v>2000</v>
      </c>
      <c r="C2875" s="4">
        <v>1</v>
      </c>
      <c r="E2875" s="4">
        <f t="shared" si="838"/>
        <v>3.2086500857506873E-3</v>
      </c>
      <c r="F2875">
        <v>168</v>
      </c>
      <c r="H2875" s="4">
        <f t="shared" si="839"/>
        <v>1.7154895100566492E-2</v>
      </c>
      <c r="I2875">
        <f t="shared" si="840"/>
        <v>11</v>
      </c>
      <c r="K2875">
        <v>11</v>
      </c>
      <c r="L2875" s="4">
        <v>8.01</v>
      </c>
      <c r="M2875">
        <f t="shared" si="841"/>
        <v>1.8731145170040577E-4</v>
      </c>
      <c r="O2875" s="4">
        <f t="shared" si="842"/>
        <v>0</v>
      </c>
      <c r="Q2875">
        <v>0</v>
      </c>
      <c r="S2875" s="4">
        <f t="shared" si="843"/>
        <v>1.6191477603927316E-4</v>
      </c>
      <c r="T2875">
        <v>5</v>
      </c>
      <c r="W2875" s="4">
        <f t="shared" si="844"/>
        <v>22</v>
      </c>
      <c r="X2875">
        <v>22</v>
      </c>
      <c r="Y2875" s="4">
        <v>53.4</v>
      </c>
      <c r="AB2875" s="4">
        <f t="shared" si="845"/>
        <v>13</v>
      </c>
      <c r="AC2875" s="3">
        <v>13</v>
      </c>
      <c r="AD2875" s="4">
        <f t="shared" si="846"/>
        <v>1.5104512543242394E-2</v>
      </c>
      <c r="AE2875">
        <f t="shared" si="847"/>
        <v>86</v>
      </c>
      <c r="AG2875">
        <v>86</v>
      </c>
      <c r="AH2875" s="4">
        <f t="shared" si="848"/>
        <v>4.91</v>
      </c>
      <c r="AJ2875">
        <v>4.91</v>
      </c>
      <c r="AK2875" s="4">
        <f t="shared" si="849"/>
        <v>2.1228230107707361E-2</v>
      </c>
      <c r="AL2875">
        <f t="shared" si="850"/>
        <v>77</v>
      </c>
      <c r="AN2875">
        <v>77</v>
      </c>
      <c r="AO2875" s="4">
        <f t="shared" si="851"/>
        <v>0.1</v>
      </c>
      <c r="AQ2875">
        <v>0.1</v>
      </c>
      <c r="AR2875" s="4">
        <f t="shared" si="852"/>
        <v>1766.9475950000001</v>
      </c>
      <c r="AT2875">
        <v>1766.9475950000001</v>
      </c>
      <c r="AV2875" s="4">
        <f t="shared" si="853"/>
        <v>1386542</v>
      </c>
      <c r="AX2875">
        <v>1386542</v>
      </c>
      <c r="AZ2875" s="4">
        <f t="shared" si="854"/>
        <v>1.8</v>
      </c>
      <c r="BB2875">
        <v>1.8</v>
      </c>
      <c r="BC2875" s="4">
        <f t="shared" si="855"/>
        <v>1.7</v>
      </c>
      <c r="BE2875">
        <v>1.7</v>
      </c>
      <c r="BF2875" s="4">
        <v>0.67</v>
      </c>
      <c r="BG2875" s="4">
        <v>10.6</v>
      </c>
      <c r="BH2875" s="4">
        <f t="shared" si="837"/>
        <v>72.5</v>
      </c>
      <c r="BJ2875">
        <v>72.5</v>
      </c>
    </row>
    <row r="2876" spans="1:62" x14ac:dyDescent="0.25">
      <c r="A2876" s="4" t="s">
        <v>211</v>
      </c>
      <c r="B2876" s="4">
        <v>2015</v>
      </c>
      <c r="C2876" s="4">
        <v>1</v>
      </c>
      <c r="E2876" s="4">
        <f t="shared" si="838"/>
        <v>3.0646885852088361E-3</v>
      </c>
      <c r="F2876">
        <v>127</v>
      </c>
      <c r="H2876" s="4">
        <f t="shared" si="839"/>
        <v>1.5407265135223169E-2</v>
      </c>
      <c r="I2876">
        <f t="shared" si="840"/>
        <v>28</v>
      </c>
      <c r="K2876">
        <v>28</v>
      </c>
      <c r="M2876">
        <f t="shared" si="841"/>
        <v>1.8731145170040577E-4</v>
      </c>
      <c r="O2876" s="4">
        <f t="shared" si="842"/>
        <v>0</v>
      </c>
      <c r="Q2876">
        <v>0</v>
      </c>
      <c r="S2876" s="4">
        <f t="shared" si="843"/>
        <v>1.2961300520541614E-2</v>
      </c>
      <c r="T2876">
        <v>97</v>
      </c>
      <c r="W2876" s="4">
        <f t="shared" si="844"/>
        <v>256</v>
      </c>
      <c r="X2876">
        <v>256</v>
      </c>
      <c r="Y2876" s="4">
        <v>17.5</v>
      </c>
      <c r="AB2876" s="4">
        <f t="shared" si="845"/>
        <v>35</v>
      </c>
      <c r="AC2876" s="3">
        <v>35</v>
      </c>
      <c r="AD2876" s="4">
        <f t="shared" si="846"/>
        <v>1.1110954142802264E-2</v>
      </c>
      <c r="AE2876">
        <f t="shared" si="847"/>
        <v>97</v>
      </c>
      <c r="AG2876">
        <v>97</v>
      </c>
      <c r="AH2876" s="4" t="e">
        <f t="shared" si="848"/>
        <v>#VALUE!</v>
      </c>
      <c r="AK2876" s="4">
        <f t="shared" si="849"/>
        <v>1.3042221088856481E-2</v>
      </c>
      <c r="AL2876">
        <f t="shared" si="850"/>
        <v>97</v>
      </c>
      <c r="AN2876">
        <v>97</v>
      </c>
      <c r="AO2876" s="4">
        <f t="shared" si="851"/>
        <v>0.1</v>
      </c>
      <c r="AQ2876">
        <v>0.1</v>
      </c>
      <c r="AR2876" s="4">
        <f t="shared" si="852"/>
        <v>1766.9475950000001</v>
      </c>
      <c r="AT2876">
        <v>1766.9475950000001</v>
      </c>
      <c r="AV2876" s="4">
        <f t="shared" si="853"/>
        <v>1386542</v>
      </c>
      <c r="AX2876">
        <v>1386542</v>
      </c>
      <c r="AZ2876" s="4">
        <f t="shared" si="854"/>
        <v>14.2</v>
      </c>
      <c r="BB2876">
        <v>14.2</v>
      </c>
      <c r="BC2876" s="4">
        <f t="shared" si="855"/>
        <v>14.5</v>
      </c>
      <c r="BE2876">
        <v>14.5</v>
      </c>
      <c r="BF2876" s="4">
        <v>0.67800000000000005</v>
      </c>
      <c r="BG2876" s="4">
        <v>12.6</v>
      </c>
      <c r="BH2876" s="4">
        <f t="shared" si="837"/>
        <v>76</v>
      </c>
      <c r="BJ2876">
        <v>76</v>
      </c>
    </row>
    <row r="2877" spans="1:62" x14ac:dyDescent="0.25">
      <c r="A2877" s="4" t="s">
        <v>211</v>
      </c>
      <c r="B2877" s="4">
        <v>2014</v>
      </c>
      <c r="C2877" s="4">
        <v>1</v>
      </c>
      <c r="E2877" s="4">
        <f t="shared" si="838"/>
        <v>3.0720964197072549E-3</v>
      </c>
      <c r="F2877">
        <v>128</v>
      </c>
      <c r="H2877" s="4">
        <f t="shared" si="839"/>
        <v>1.5407265135223169E-2</v>
      </c>
      <c r="I2877">
        <f t="shared" si="840"/>
        <v>28</v>
      </c>
      <c r="K2877">
        <v>28</v>
      </c>
      <c r="L2877" s="4">
        <v>4.09</v>
      </c>
      <c r="M2877">
        <f t="shared" si="841"/>
        <v>1.8731145170040577E-4</v>
      </c>
      <c r="O2877" s="4">
        <f t="shared" si="842"/>
        <v>0</v>
      </c>
      <c r="Q2877">
        <v>0</v>
      </c>
      <c r="S2877" s="4">
        <f t="shared" si="843"/>
        <v>1.3597551795253666E-2</v>
      </c>
      <c r="T2877">
        <v>95</v>
      </c>
      <c r="W2877" s="4">
        <f t="shared" si="844"/>
        <v>900.625</v>
      </c>
      <c r="X2877">
        <v>15033</v>
      </c>
      <c r="Y2877" s="4">
        <v>16.7</v>
      </c>
      <c r="AB2877" s="4">
        <f t="shared" si="845"/>
        <v>35</v>
      </c>
      <c r="AC2877" s="3">
        <v>35</v>
      </c>
      <c r="AD2877" s="4">
        <f t="shared" si="846"/>
        <v>1.1372570568994983E-2</v>
      </c>
      <c r="AE2877">
        <f t="shared" si="847"/>
        <v>96</v>
      </c>
      <c r="AG2877">
        <v>96</v>
      </c>
      <c r="AH2877" s="4">
        <f t="shared" si="848"/>
        <v>7.7</v>
      </c>
      <c r="AJ2877">
        <v>7.7</v>
      </c>
      <c r="AK2877" s="4">
        <f t="shared" si="849"/>
        <v>1.4193346064429612E-2</v>
      </c>
      <c r="AL2877">
        <f t="shared" si="850"/>
        <v>95</v>
      </c>
      <c r="AN2877">
        <v>95</v>
      </c>
      <c r="AO2877" s="4">
        <f t="shared" si="851"/>
        <v>0.1</v>
      </c>
      <c r="AQ2877">
        <v>0.1</v>
      </c>
      <c r="AR2877" s="4">
        <f t="shared" si="852"/>
        <v>1766.9475950000001</v>
      </c>
      <c r="AT2877">
        <v>1766.9475950000001</v>
      </c>
      <c r="AV2877" s="4">
        <f t="shared" si="853"/>
        <v>1386542</v>
      </c>
      <c r="AX2877">
        <v>1386542</v>
      </c>
      <c r="AZ2877" s="4">
        <f t="shared" si="854"/>
        <v>14.3</v>
      </c>
      <c r="BB2877">
        <v>14.3</v>
      </c>
      <c r="BC2877" s="4">
        <f t="shared" si="855"/>
        <v>14.7</v>
      </c>
      <c r="BE2877">
        <v>14.7</v>
      </c>
      <c r="BF2877" s="4">
        <v>0.67500000000000004</v>
      </c>
      <c r="BG2877" s="4">
        <v>12.5</v>
      </c>
      <c r="BH2877" s="4">
        <f t="shared" si="837"/>
        <v>75.900000000000006</v>
      </c>
      <c r="BJ2877">
        <v>75.900000000000006</v>
      </c>
    </row>
    <row r="2878" spans="1:62" x14ac:dyDescent="0.25">
      <c r="A2878" s="4" t="s">
        <v>211</v>
      </c>
      <c r="B2878" s="4">
        <v>2013</v>
      </c>
      <c r="C2878" s="4">
        <v>1</v>
      </c>
      <c r="E2878" s="4">
        <f t="shared" si="838"/>
        <v>3.0793228256523718E-3</v>
      </c>
      <c r="F2878">
        <v>129</v>
      </c>
      <c r="H2878" s="4">
        <f t="shared" si="839"/>
        <v>1.5407265135223169E-2</v>
      </c>
      <c r="I2878">
        <f t="shared" si="840"/>
        <v>28</v>
      </c>
      <c r="K2878">
        <v>28</v>
      </c>
      <c r="L2878" s="4">
        <v>4</v>
      </c>
      <c r="M2878">
        <f t="shared" si="841"/>
        <v>1.8731145170040577E-4</v>
      </c>
      <c r="O2878" s="4">
        <f t="shared" si="842"/>
        <v>0</v>
      </c>
      <c r="Q2878">
        <v>0</v>
      </c>
      <c r="S2878" s="4">
        <f t="shared" si="843"/>
        <v>1.0850218227244775E-2</v>
      </c>
      <c r="T2878">
        <v>59</v>
      </c>
      <c r="W2878" s="4">
        <f t="shared" si="844"/>
        <v>900.625</v>
      </c>
      <c r="X2878">
        <v>1123</v>
      </c>
      <c r="Y2878" s="4">
        <v>16</v>
      </c>
      <c r="AB2878" s="4">
        <f t="shared" si="845"/>
        <v>35</v>
      </c>
      <c r="AC2878" s="3">
        <v>35</v>
      </c>
      <c r="AD2878" s="4">
        <f t="shared" si="846"/>
        <v>1.2407515376817162E-2</v>
      </c>
      <c r="AE2878">
        <f t="shared" si="847"/>
        <v>93</v>
      </c>
      <c r="AG2878">
        <v>93</v>
      </c>
      <c r="AH2878" s="4">
        <f t="shared" si="848"/>
        <v>7.17</v>
      </c>
      <c r="AJ2878">
        <v>7.17</v>
      </c>
      <c r="AK2878" s="4">
        <f t="shared" si="849"/>
        <v>1.2811395284389904E-2</v>
      </c>
      <c r="AL2878">
        <f t="shared" si="850"/>
        <v>59</v>
      </c>
      <c r="AN2878">
        <v>59</v>
      </c>
      <c r="AO2878" s="4">
        <f t="shared" si="851"/>
        <v>0.1</v>
      </c>
      <c r="AQ2878">
        <v>0.1</v>
      </c>
      <c r="AR2878" s="4">
        <f t="shared" si="852"/>
        <v>1766.9475950000001</v>
      </c>
      <c r="AT2878">
        <v>1766.9475950000001</v>
      </c>
      <c r="AV2878" s="4">
        <f t="shared" si="853"/>
        <v>1386542</v>
      </c>
      <c r="AX2878">
        <v>1386542</v>
      </c>
      <c r="AZ2878" s="4">
        <f t="shared" si="854"/>
        <v>14.3</v>
      </c>
      <c r="BB2878">
        <v>14.3</v>
      </c>
      <c r="BC2878" s="4">
        <f t="shared" si="855"/>
        <v>14.9</v>
      </c>
      <c r="BE2878">
        <v>14.9</v>
      </c>
      <c r="BF2878" s="4">
        <v>0.66800000000000004</v>
      </c>
      <c r="BG2878" s="4">
        <v>12.3</v>
      </c>
      <c r="BH2878" s="4">
        <f t="shared" si="837"/>
        <v>75.7</v>
      </c>
      <c r="BJ2878">
        <v>75.7</v>
      </c>
    </row>
    <row r="2879" spans="1:62" x14ac:dyDescent="0.25">
      <c r="A2879" s="4" t="s">
        <v>211</v>
      </c>
      <c r="B2879" s="4">
        <v>2012</v>
      </c>
      <c r="C2879" s="4">
        <v>1</v>
      </c>
      <c r="E2879" s="4">
        <f t="shared" si="838"/>
        <v>1.5225857695379376E-3</v>
      </c>
      <c r="F2879">
        <v>13</v>
      </c>
      <c r="H2879" s="4">
        <f t="shared" si="839"/>
        <v>1.5043607928233524E-2</v>
      </c>
      <c r="I2879">
        <f t="shared" si="840"/>
        <v>29</v>
      </c>
      <c r="K2879">
        <v>29</v>
      </c>
      <c r="L2879" s="4">
        <v>4.12</v>
      </c>
      <c r="M2879">
        <f t="shared" si="841"/>
        <v>1.8731145170040577E-4</v>
      </c>
      <c r="O2879" s="4">
        <f t="shared" si="842"/>
        <v>0</v>
      </c>
      <c r="Q2879">
        <v>0</v>
      </c>
      <c r="S2879" s="4">
        <f t="shared" si="843"/>
        <v>1.2961300520541614E-2</v>
      </c>
      <c r="T2879">
        <v>97</v>
      </c>
      <c r="W2879" s="4">
        <f t="shared" si="844"/>
        <v>578</v>
      </c>
      <c r="X2879">
        <v>578</v>
      </c>
      <c r="Y2879" s="4">
        <v>15.3</v>
      </c>
      <c r="AB2879" s="4">
        <f t="shared" si="845"/>
        <v>36</v>
      </c>
      <c r="AC2879" s="3">
        <v>36</v>
      </c>
      <c r="AD2879" s="4">
        <f t="shared" si="846"/>
        <v>1.0702038296898629E-2</v>
      </c>
      <c r="AE2879">
        <f t="shared" si="847"/>
        <v>97</v>
      </c>
      <c r="AG2879">
        <v>97</v>
      </c>
      <c r="AH2879" s="4">
        <f t="shared" si="848"/>
        <v>6.96</v>
      </c>
      <c r="AJ2879">
        <v>6.96</v>
      </c>
      <c r="AK2879" s="4">
        <f t="shared" si="849"/>
        <v>1.2868078474476193E-2</v>
      </c>
      <c r="AL2879">
        <f t="shared" si="850"/>
        <v>97</v>
      </c>
      <c r="AN2879">
        <v>97</v>
      </c>
      <c r="AO2879" s="4">
        <f t="shared" si="851"/>
        <v>0.1</v>
      </c>
      <c r="AQ2879">
        <v>0.1</v>
      </c>
      <c r="AR2879" s="4">
        <f t="shared" si="852"/>
        <v>1766.9475950000001</v>
      </c>
      <c r="AT2879">
        <v>1766.9475950000001</v>
      </c>
      <c r="AV2879" s="4">
        <f t="shared" si="853"/>
        <v>1386542</v>
      </c>
      <c r="AX2879">
        <v>1386542</v>
      </c>
      <c r="AZ2879" s="4">
        <f t="shared" si="854"/>
        <v>14.4</v>
      </c>
      <c r="BB2879">
        <v>14.4</v>
      </c>
      <c r="BC2879" s="4">
        <f t="shared" si="855"/>
        <v>15</v>
      </c>
      <c r="BE2879">
        <v>15</v>
      </c>
      <c r="BF2879" s="4">
        <v>0.66200000000000003</v>
      </c>
      <c r="BG2879" s="4">
        <v>12.2</v>
      </c>
      <c r="BH2879" s="4">
        <f t="shared" si="837"/>
        <v>75.599999999999994</v>
      </c>
      <c r="BJ2879">
        <v>75.599999999999994</v>
      </c>
    </row>
    <row r="2880" spans="1:62" x14ac:dyDescent="0.25">
      <c r="A2880" s="4" t="s">
        <v>211</v>
      </c>
      <c r="B2880" s="4">
        <v>2011</v>
      </c>
      <c r="C2880" s="4">
        <v>1</v>
      </c>
      <c r="E2880" s="4">
        <f t="shared" si="838"/>
        <v>3.0932259307129609E-3</v>
      </c>
      <c r="F2880">
        <v>131</v>
      </c>
      <c r="H2880" s="4">
        <f t="shared" si="839"/>
        <v>1.5043607928233524E-2</v>
      </c>
      <c r="I2880">
        <f t="shared" si="840"/>
        <v>29</v>
      </c>
      <c r="K2880">
        <v>29</v>
      </c>
      <c r="L2880" s="4">
        <v>3.94</v>
      </c>
      <c r="M2880">
        <f t="shared" si="841"/>
        <v>1.8731145170040577E-4</v>
      </c>
      <c r="O2880" s="4">
        <f t="shared" si="842"/>
        <v>0</v>
      </c>
      <c r="Q2880">
        <v>0</v>
      </c>
      <c r="S2880" s="4">
        <f t="shared" si="843"/>
        <v>1.3597551795253666E-2</v>
      </c>
      <c r="T2880">
        <v>95</v>
      </c>
      <c r="W2880" s="4">
        <f t="shared" si="844"/>
        <v>750</v>
      </c>
      <c r="X2880">
        <v>750</v>
      </c>
      <c r="Y2880" s="4">
        <v>14.7</v>
      </c>
      <c r="AB2880" s="4">
        <f t="shared" si="845"/>
        <v>36</v>
      </c>
      <c r="AC2880" s="3">
        <v>36</v>
      </c>
      <c r="AD2880" s="4">
        <f t="shared" si="846"/>
        <v>1.0950793786031664E-2</v>
      </c>
      <c r="AE2880">
        <f t="shared" si="847"/>
        <v>96</v>
      </c>
      <c r="AG2880">
        <v>96</v>
      </c>
      <c r="AH2880" s="4">
        <f t="shared" si="848"/>
        <v>6.2</v>
      </c>
      <c r="AJ2880">
        <v>6.2</v>
      </c>
      <c r="AK2880" s="4">
        <f t="shared" si="849"/>
        <v>1.4004947694501606E-2</v>
      </c>
      <c r="AL2880">
        <f t="shared" si="850"/>
        <v>95</v>
      </c>
      <c r="AN2880">
        <v>95</v>
      </c>
      <c r="AO2880" s="4">
        <f t="shared" si="851"/>
        <v>0.1</v>
      </c>
      <c r="AQ2880">
        <v>0.1</v>
      </c>
      <c r="AR2880" s="4">
        <f t="shared" si="852"/>
        <v>1766.9475950000001</v>
      </c>
      <c r="AT2880">
        <v>1766.9475950000001</v>
      </c>
      <c r="AV2880" s="4">
        <f t="shared" si="853"/>
        <v>1386542</v>
      </c>
      <c r="AX2880">
        <v>1386542</v>
      </c>
      <c r="AZ2880" s="4">
        <f t="shared" si="854"/>
        <v>14.4</v>
      </c>
      <c r="BB2880">
        <v>14.4</v>
      </c>
      <c r="BC2880" s="4">
        <f t="shared" si="855"/>
        <v>15.2</v>
      </c>
      <c r="BE2880">
        <v>15.2</v>
      </c>
      <c r="BF2880" s="4">
        <v>0.65500000000000003</v>
      </c>
      <c r="BG2880" s="4">
        <v>12</v>
      </c>
      <c r="BH2880" s="4">
        <f t="shared" si="837"/>
        <v>75.400000000000006</v>
      </c>
      <c r="BJ2880">
        <v>75.400000000000006</v>
      </c>
    </row>
    <row r="2881" spans="1:62" x14ac:dyDescent="0.25">
      <c r="A2881" s="4" t="s">
        <v>211</v>
      </c>
      <c r="B2881" s="4">
        <v>2010</v>
      </c>
      <c r="C2881" s="4">
        <v>1</v>
      </c>
      <c r="E2881" s="4">
        <f t="shared" si="838"/>
        <v>3.1063873842960082E-3</v>
      </c>
      <c r="F2881">
        <v>133</v>
      </c>
      <c r="H2881" s="4">
        <f t="shared" si="839"/>
        <v>1.5043607928233524E-2</v>
      </c>
      <c r="I2881">
        <f t="shared" si="840"/>
        <v>29</v>
      </c>
      <c r="K2881">
        <v>29</v>
      </c>
      <c r="L2881" s="4">
        <v>3.93</v>
      </c>
      <c r="M2881">
        <f t="shared" si="841"/>
        <v>1.8731145170040577E-4</v>
      </c>
      <c r="O2881" s="4">
        <f t="shared" si="842"/>
        <v>0</v>
      </c>
      <c r="Q2881">
        <v>0</v>
      </c>
      <c r="S2881" s="4">
        <f t="shared" si="843"/>
        <v>1.5294555671065845E-2</v>
      </c>
      <c r="T2881">
        <v>88</v>
      </c>
      <c r="W2881" s="4">
        <f t="shared" si="844"/>
        <v>900.625</v>
      </c>
      <c r="X2881">
        <v>2809</v>
      </c>
      <c r="Y2881" s="4">
        <v>14</v>
      </c>
      <c r="AB2881" s="4">
        <f t="shared" si="845"/>
        <v>35</v>
      </c>
      <c r="AC2881" s="3">
        <v>35</v>
      </c>
      <c r="AD2881" s="4">
        <f t="shared" si="846"/>
        <v>1.1590207189542852E-2</v>
      </c>
      <c r="AE2881">
        <f t="shared" si="847"/>
        <v>94</v>
      </c>
      <c r="AG2881">
        <v>94</v>
      </c>
      <c r="AH2881" s="4">
        <f t="shared" si="848"/>
        <v>6.36</v>
      </c>
      <c r="AJ2881">
        <v>6.36</v>
      </c>
      <c r="AK2881" s="4">
        <f t="shared" si="849"/>
        <v>1.5129366605636898E-2</v>
      </c>
      <c r="AL2881">
        <f t="shared" si="850"/>
        <v>93</v>
      </c>
      <c r="AN2881">
        <v>93</v>
      </c>
      <c r="AO2881" s="4">
        <f t="shared" si="851"/>
        <v>0.1</v>
      </c>
      <c r="AQ2881">
        <v>0.1</v>
      </c>
      <c r="AR2881" s="4">
        <f t="shared" si="852"/>
        <v>1766.9475950000001</v>
      </c>
      <c r="AT2881">
        <v>1766.9475950000001</v>
      </c>
      <c r="AV2881" s="4">
        <f t="shared" si="853"/>
        <v>1386542</v>
      </c>
      <c r="AX2881">
        <v>1386542</v>
      </c>
      <c r="AZ2881" s="4">
        <f t="shared" si="854"/>
        <v>14.5</v>
      </c>
      <c r="BB2881">
        <v>14.5</v>
      </c>
      <c r="BC2881" s="4">
        <f t="shared" si="855"/>
        <v>15.4</v>
      </c>
      <c r="BE2881">
        <v>15.4</v>
      </c>
      <c r="BF2881" s="4">
        <v>0.64700000000000002</v>
      </c>
      <c r="BG2881" s="4">
        <v>11.9</v>
      </c>
      <c r="BH2881" s="4">
        <f t="shared" si="837"/>
        <v>75.2</v>
      </c>
      <c r="BJ2881">
        <v>75.2</v>
      </c>
    </row>
    <row r="2882" spans="1:62" x14ac:dyDescent="0.25">
      <c r="A2882" s="4" t="s">
        <v>211</v>
      </c>
      <c r="B2882" s="4">
        <v>2009</v>
      </c>
      <c r="C2882" s="4">
        <v>1</v>
      </c>
      <c r="E2882" s="4">
        <f t="shared" si="838"/>
        <v>3.1126868503935567E-3</v>
      </c>
      <c r="F2882">
        <v>134</v>
      </c>
      <c r="H2882" s="4">
        <f t="shared" si="839"/>
        <v>1.5043607928233524E-2</v>
      </c>
      <c r="I2882">
        <f t="shared" si="840"/>
        <v>29</v>
      </c>
      <c r="K2882">
        <v>29</v>
      </c>
      <c r="L2882" s="4">
        <v>3.86</v>
      </c>
      <c r="M2882">
        <f t="shared" si="841"/>
        <v>1.8731145170040577E-4</v>
      </c>
      <c r="O2882" s="4">
        <f t="shared" si="842"/>
        <v>0</v>
      </c>
      <c r="Q2882">
        <v>0</v>
      </c>
      <c r="S2882" s="4">
        <f t="shared" si="843"/>
        <v>1.3894096137580055E-2</v>
      </c>
      <c r="T2882">
        <v>94</v>
      </c>
      <c r="W2882" s="4">
        <f t="shared" si="844"/>
        <v>900.625</v>
      </c>
      <c r="X2882">
        <v>6582</v>
      </c>
      <c r="Y2882" s="4">
        <v>13.4</v>
      </c>
      <c r="AB2882" s="4">
        <f t="shared" si="845"/>
        <v>35</v>
      </c>
      <c r="AC2882" s="3">
        <v>35</v>
      </c>
      <c r="AD2882" s="4">
        <f t="shared" si="846"/>
        <v>1.0256319974533884E-2</v>
      </c>
      <c r="AE2882">
        <f t="shared" si="847"/>
        <v>97</v>
      </c>
      <c r="AG2882">
        <v>97</v>
      </c>
      <c r="AH2882" s="4">
        <f t="shared" si="848"/>
        <v>6.4</v>
      </c>
      <c r="AJ2882">
        <v>6.4</v>
      </c>
      <c r="AK2882" s="4">
        <f t="shared" si="849"/>
        <v>1.295492030404408E-2</v>
      </c>
      <c r="AL2882">
        <f t="shared" si="850"/>
        <v>96</v>
      </c>
      <c r="AN2882">
        <v>96</v>
      </c>
      <c r="AO2882" s="4">
        <f t="shared" si="851"/>
        <v>0.1</v>
      </c>
      <c r="AQ2882">
        <v>0.1</v>
      </c>
      <c r="AR2882" s="4">
        <f t="shared" si="852"/>
        <v>1766.9475950000001</v>
      </c>
      <c r="AT2882">
        <v>1766.9475950000001</v>
      </c>
      <c r="AV2882" s="4">
        <f t="shared" si="853"/>
        <v>1386542</v>
      </c>
      <c r="AX2882">
        <v>1386542</v>
      </c>
      <c r="AZ2882" s="4">
        <f t="shared" si="854"/>
        <v>14.6</v>
      </c>
      <c r="BB2882">
        <v>14.6</v>
      </c>
      <c r="BC2882" s="4">
        <f t="shared" si="855"/>
        <v>15.5</v>
      </c>
      <c r="BE2882">
        <v>15.5</v>
      </c>
      <c r="BF2882" s="4">
        <v>0.64100000000000001</v>
      </c>
      <c r="BG2882" s="4">
        <v>11.7</v>
      </c>
      <c r="BH2882" s="4">
        <f t="shared" ref="BH2882:BH2939" si="856">IF(BJ2882&gt;$BI$6,$I$6,BJ2882)*OR(IF(BJ2882&lt;$BI$7,$BI$7,BJ2882))</f>
        <v>75</v>
      </c>
      <c r="BJ2882">
        <v>75</v>
      </c>
    </row>
    <row r="2883" spans="1:62" x14ac:dyDescent="0.25">
      <c r="A2883" s="4" t="s">
        <v>211</v>
      </c>
      <c r="B2883" s="4">
        <v>2008</v>
      </c>
      <c r="C2883" s="4">
        <v>1</v>
      </c>
      <c r="E2883" s="4">
        <f t="shared" ref="E2883:E2939" si="857">_xlfn.NORM.DIST(F2883,$D$2,$D$3,FALSE)</f>
        <v>3.1187972014673766E-3</v>
      </c>
      <c r="F2883">
        <v>135</v>
      </c>
      <c r="H2883" s="4">
        <f t="shared" ref="H2883:H2939" si="858">_xlfn.NORM.DIST(I2883,$G$2,$G$3,FALSE)</f>
        <v>1.5407265135223169E-2</v>
      </c>
      <c r="I2883">
        <f t="shared" ref="I2883:I2939" si="859">IF(K2883&gt;55,55,K2883)*OR(IF(K2883&lt;-33,-33,K2883))</f>
        <v>28</v>
      </c>
      <c r="K2883">
        <v>28</v>
      </c>
      <c r="L2883" s="4">
        <v>3.58</v>
      </c>
      <c r="M2883">
        <f t="shared" ref="M2883:M2939" si="860">_xlfn.NORM.DIST(Q2883,$N$2,$N$3,FALSE)</f>
        <v>1.8731145170040577E-4</v>
      </c>
      <c r="O2883" s="4">
        <f t="shared" ref="O2883:O2939" si="861">IF(Q2883&gt;$P$6,$P$6,Q2883)*OR(IF(Q2883&lt;$P$7,$P$7,Q2883))</f>
        <v>0</v>
      </c>
      <c r="Q2883">
        <v>0</v>
      </c>
      <c r="S2883" s="4">
        <f t="shared" ref="S2883:S2939" si="862">_xlfn.NORM.DIST(T2883,$R$2,$R$3,FALSE)</f>
        <v>1.5455016575970915E-2</v>
      </c>
      <c r="T2883">
        <v>87</v>
      </c>
      <c r="W2883" s="4">
        <f t="shared" ref="W2883:W2939" si="863">IF(X2883&gt;$V$5,$V$5,X2883)*OR(IF(X2883&lt;$V$6,$V$6,X2883))</f>
        <v>352</v>
      </c>
      <c r="X2883">
        <v>352</v>
      </c>
      <c r="Y2883" s="4">
        <v>12.9</v>
      </c>
      <c r="AB2883" s="4">
        <f t="shared" ref="AB2883:AB2939" si="864">IF(AC2883&gt;$AA$5,$AA$5,AC2883)*OR(IF(AC2883&lt;$AA$6,$AA$6,AC2883))</f>
        <v>35</v>
      </c>
      <c r="AC2883" s="3">
        <v>35</v>
      </c>
      <c r="AD2883" s="4">
        <f t="shared" ref="AD2883:AD2939" si="865">_xlfn.NORM.DIST(AE2883,AVERAGE(AE2883:AE5820),STDEV(AE2883:AE5820),FALSE)</f>
        <v>1.1670156222117811E-2</v>
      </c>
      <c r="AE2883">
        <f t="shared" ref="AE2883:AE2939" si="866">IF(AG2883&gt;$AF$7,$AF$7,AG2883)*OR(IF(AG2883&lt;$AF$6,$AF$6,AG2883))</f>
        <v>93</v>
      </c>
      <c r="AG2883">
        <v>93</v>
      </c>
      <c r="AH2883" s="4">
        <f t="shared" ref="AH2883:AH2939" si="867">IF(AJ2883&gt;$AI$7,$AI$7,AJ2883)*OR(IF(AJ2883&lt;$AI$6,$AI$6,AJ2883))</f>
        <v>5.53</v>
      </c>
      <c r="AJ2883">
        <v>5.53</v>
      </c>
      <c r="AK2883" s="4">
        <f t="shared" ref="AK2883:AK2939" si="868">_xlfn.NORM.DIST(AL2883,AVERAGE(AL2883:AL5820),STDEV(AL2883:AL5820),FALSE)</f>
        <v>1.4728834888607217E-2</v>
      </c>
      <c r="AL2883">
        <f t="shared" ref="AL2883:AL2939" si="869">IF(AN2883&gt;$AM$6,$AM$6,AN2883)*OR(IF(AN2883&lt;$AM$7,$AM$7,AN2883))</f>
        <v>93</v>
      </c>
      <c r="AN2883">
        <v>93</v>
      </c>
      <c r="AO2883" s="4">
        <f t="shared" ref="AO2883:AO2939" si="870">IF(AQ2883&gt;$AP$6,$AP$6,AQ2883)*OR(IF(AQ2883&lt;$AP$7,$AP$7,AQ2883))</f>
        <v>0.2</v>
      </c>
      <c r="AQ2883">
        <v>0.2</v>
      </c>
      <c r="AR2883" s="4">
        <f t="shared" ref="AR2883:AR2939" si="871">IF(AT2883&gt;$AS$6,$AS$6,AT2883)*OR(IF(AT2883&lt;$AS$7,AS2888,AT2883))</f>
        <v>1766.9475950000001</v>
      </c>
      <c r="AT2883">
        <v>1766.9475950000001</v>
      </c>
      <c r="AV2883" s="4">
        <f t="shared" ref="AV2883:AV2939" si="872">IF(AX2883&gt;$AW$7,$AW$7,AX2883)*OR(AX2883&lt;$AW$6,$AW$6,AX2883)</f>
        <v>1386542</v>
      </c>
      <c r="AX2883">
        <v>1386542</v>
      </c>
      <c r="AZ2883" s="4">
        <f t="shared" ref="AZ2883:AZ2939" si="873">IF(BB2883&gt;$BA$6,$BA$6,BB2883)*OR(IF(BB2883&lt;$BA$7,$BA$7,BB2883))</f>
        <v>14.7</v>
      </c>
      <c r="BB2883">
        <v>14.7</v>
      </c>
      <c r="BC2883" s="4">
        <f t="shared" ref="BC2883:BC2939" si="874">IF(BE2883&gt;$BD$6,$BD$6,BE2883)*OR(IF(BE2883&lt;$BD$7,$BD$7,BE2883))</f>
        <v>15.7</v>
      </c>
      <c r="BE2883">
        <v>15.7</v>
      </c>
      <c r="BF2883" s="4">
        <v>0.63300000000000001</v>
      </c>
      <c r="BG2883" s="4">
        <v>11.6</v>
      </c>
      <c r="BH2883" s="4">
        <f t="shared" si="856"/>
        <v>74.900000000000006</v>
      </c>
      <c r="BJ2883">
        <v>74.900000000000006</v>
      </c>
    </row>
    <row r="2884" spans="1:62" x14ac:dyDescent="0.25">
      <c r="A2884" s="4" t="s">
        <v>211</v>
      </c>
      <c r="B2884" s="4">
        <v>2007</v>
      </c>
      <c r="C2884" s="4">
        <v>1</v>
      </c>
      <c r="E2884" s="4">
        <f t="shared" si="857"/>
        <v>3.1247172744652517E-3</v>
      </c>
      <c r="F2884">
        <v>136</v>
      </c>
      <c r="H2884" s="4">
        <f t="shared" si="858"/>
        <v>1.5407265135223169E-2</v>
      </c>
      <c r="I2884">
        <f t="shared" si="859"/>
        <v>28</v>
      </c>
      <c r="K2884">
        <v>28</v>
      </c>
      <c r="L2884" s="4">
        <v>3.01</v>
      </c>
      <c r="M2884">
        <f t="shared" si="860"/>
        <v>1.8731145170040577E-4</v>
      </c>
      <c r="O2884" s="4">
        <f t="shared" si="861"/>
        <v>0</v>
      </c>
      <c r="Q2884">
        <v>0</v>
      </c>
      <c r="S2884" s="4">
        <f t="shared" si="862"/>
        <v>1.3633666627972423E-2</v>
      </c>
      <c r="T2884">
        <v>67</v>
      </c>
      <c r="W2884" s="4">
        <f t="shared" si="863"/>
        <v>17</v>
      </c>
      <c r="X2884">
        <v>17</v>
      </c>
      <c r="Y2884" s="4">
        <v>12.3</v>
      </c>
      <c r="AB2884" s="4">
        <f t="shared" si="864"/>
        <v>35</v>
      </c>
      <c r="AC2884" s="3">
        <v>35</v>
      </c>
      <c r="AD2884" s="4">
        <f t="shared" si="865"/>
        <v>1.1903301405816247E-2</v>
      </c>
      <c r="AE2884">
        <f t="shared" si="866"/>
        <v>92</v>
      </c>
      <c r="AG2884">
        <v>92</v>
      </c>
      <c r="AH2884" s="4">
        <f t="shared" si="867"/>
        <v>6.9</v>
      </c>
      <c r="AJ2884">
        <v>6.9</v>
      </c>
      <c r="AK2884" s="4">
        <f t="shared" si="868"/>
        <v>1.517826625847696E-2</v>
      </c>
      <c r="AL2884">
        <f t="shared" si="869"/>
        <v>92</v>
      </c>
      <c r="AN2884">
        <v>92</v>
      </c>
      <c r="AO2884" s="4">
        <f t="shared" si="870"/>
        <v>0.2</v>
      </c>
      <c r="AQ2884">
        <v>0.2</v>
      </c>
      <c r="AR2884" s="4">
        <f t="shared" si="871"/>
        <v>1766.9475950000001</v>
      </c>
      <c r="AT2884">
        <v>1766.9475950000001</v>
      </c>
      <c r="AV2884" s="4">
        <f t="shared" si="872"/>
        <v>1386542</v>
      </c>
      <c r="AX2884">
        <v>1386542</v>
      </c>
      <c r="AZ2884" s="4">
        <f t="shared" si="873"/>
        <v>14.9</v>
      </c>
      <c r="BB2884">
        <v>14.9</v>
      </c>
      <c r="BC2884" s="4">
        <f t="shared" si="874"/>
        <v>15.75</v>
      </c>
      <c r="BE2884">
        <v>15.8</v>
      </c>
      <c r="BF2884" s="4">
        <v>0.625</v>
      </c>
      <c r="BG2884" s="4">
        <v>11.4</v>
      </c>
      <c r="BH2884" s="4">
        <f t="shared" si="856"/>
        <v>74.7</v>
      </c>
      <c r="BJ2884">
        <v>74.7</v>
      </c>
    </row>
    <row r="2885" spans="1:62" x14ac:dyDescent="0.25">
      <c r="A2885" s="4" t="s">
        <v>211</v>
      </c>
      <c r="B2885" s="4">
        <v>2006</v>
      </c>
      <c r="C2885" s="4">
        <v>1</v>
      </c>
      <c r="E2885" s="4">
        <f t="shared" si="857"/>
        <v>3.1247172744652517E-3</v>
      </c>
      <c r="F2885">
        <v>136</v>
      </c>
      <c r="H2885" s="4">
        <f t="shared" si="858"/>
        <v>1.5407265135223169E-2</v>
      </c>
      <c r="I2885">
        <f t="shared" si="859"/>
        <v>28</v>
      </c>
      <c r="K2885">
        <v>28</v>
      </c>
      <c r="L2885" s="4">
        <v>2.56</v>
      </c>
      <c r="M2885">
        <f t="shared" si="860"/>
        <v>1.8731145170040577E-4</v>
      </c>
      <c r="O2885" s="4">
        <f t="shared" si="861"/>
        <v>0</v>
      </c>
      <c r="Q2885">
        <v>0</v>
      </c>
      <c r="S2885" s="4">
        <f t="shared" si="862"/>
        <v>1.4174537003913691E-2</v>
      </c>
      <c r="T2885">
        <v>93</v>
      </c>
      <c r="W2885" s="4">
        <f t="shared" si="863"/>
        <v>900.625</v>
      </c>
      <c r="X2885">
        <v>1978</v>
      </c>
      <c r="Y2885" s="4">
        <v>11.8</v>
      </c>
      <c r="AB2885" s="4">
        <f t="shared" si="864"/>
        <v>35</v>
      </c>
      <c r="AC2885" s="3">
        <v>35</v>
      </c>
      <c r="AD2885" s="4">
        <f t="shared" si="865"/>
        <v>1.0987042817898628E-2</v>
      </c>
      <c r="AE2885">
        <f t="shared" si="866"/>
        <v>94</v>
      </c>
      <c r="AG2885">
        <v>94</v>
      </c>
      <c r="AH2885" s="4">
        <f t="shared" si="867"/>
        <v>5.56</v>
      </c>
      <c r="AJ2885">
        <v>5.56</v>
      </c>
      <c r="AK2885" s="4">
        <f t="shared" si="868"/>
        <v>1.3684466016308398E-2</v>
      </c>
      <c r="AL2885">
        <f t="shared" si="869"/>
        <v>94</v>
      </c>
      <c r="AN2885">
        <v>94</v>
      </c>
      <c r="AO2885" s="4">
        <f t="shared" si="870"/>
        <v>0.2</v>
      </c>
      <c r="AQ2885">
        <v>0.2</v>
      </c>
      <c r="AR2885" s="4">
        <f t="shared" si="871"/>
        <v>1766.9475950000001</v>
      </c>
      <c r="AT2885">
        <v>1766.9475950000001</v>
      </c>
      <c r="AV2885" s="4">
        <f t="shared" si="872"/>
        <v>1386542</v>
      </c>
      <c r="AX2885">
        <v>1386542</v>
      </c>
      <c r="AZ2885" s="4">
        <f t="shared" si="873"/>
        <v>15.1</v>
      </c>
      <c r="BB2885">
        <v>15.1</v>
      </c>
      <c r="BC2885" s="4">
        <f t="shared" si="874"/>
        <v>15.75</v>
      </c>
      <c r="BE2885">
        <v>15.9</v>
      </c>
      <c r="BF2885" s="4">
        <v>0.61799999999999999</v>
      </c>
      <c r="BG2885" s="4">
        <v>11.3</v>
      </c>
      <c r="BH2885" s="4">
        <f t="shared" si="856"/>
        <v>74.599999999999994</v>
      </c>
      <c r="BJ2885">
        <v>74.599999999999994</v>
      </c>
    </row>
    <row r="2886" spans="1:62" x14ac:dyDescent="0.25">
      <c r="A2886" s="4" t="s">
        <v>211</v>
      </c>
      <c r="B2886" s="4">
        <v>2005</v>
      </c>
      <c r="C2886" s="4">
        <v>1</v>
      </c>
      <c r="E2886" s="4">
        <f t="shared" si="857"/>
        <v>3.1247172744652517E-3</v>
      </c>
      <c r="F2886">
        <v>136</v>
      </c>
      <c r="H2886" s="4">
        <f t="shared" si="858"/>
        <v>1.5043607928233524E-2</v>
      </c>
      <c r="I2886">
        <f t="shared" si="859"/>
        <v>29</v>
      </c>
      <c r="K2886">
        <v>29</v>
      </c>
      <c r="L2886" s="4">
        <v>2.7</v>
      </c>
      <c r="M2886">
        <f t="shared" si="860"/>
        <v>1.8731145170040577E-4</v>
      </c>
      <c r="O2886" s="4">
        <f t="shared" si="861"/>
        <v>0</v>
      </c>
      <c r="Q2886">
        <v>0</v>
      </c>
      <c r="S2886" s="4">
        <f t="shared" si="862"/>
        <v>1.3894096137580055E-2</v>
      </c>
      <c r="T2886">
        <v>94</v>
      </c>
      <c r="W2886" s="4">
        <f t="shared" si="863"/>
        <v>410</v>
      </c>
      <c r="X2886">
        <v>410</v>
      </c>
      <c r="Y2886" s="4">
        <v>11.3</v>
      </c>
      <c r="AB2886" s="4">
        <f t="shared" si="864"/>
        <v>36</v>
      </c>
      <c r="AC2886" s="3">
        <v>36</v>
      </c>
      <c r="AD2886" s="4">
        <f t="shared" si="865"/>
        <v>1.0825978185591873E-2</v>
      </c>
      <c r="AE2886">
        <f t="shared" si="866"/>
        <v>94</v>
      </c>
      <c r="AG2886">
        <v>94</v>
      </c>
      <c r="AH2886" s="4">
        <f t="shared" si="867"/>
        <v>5.38</v>
      </c>
      <c r="AJ2886">
        <v>5.38</v>
      </c>
      <c r="AK2886" s="4">
        <f t="shared" si="868"/>
        <v>1.2808107904367889E-2</v>
      </c>
      <c r="AL2886">
        <f t="shared" si="869"/>
        <v>95</v>
      </c>
      <c r="AN2886">
        <v>95</v>
      </c>
      <c r="AO2886" s="4">
        <f t="shared" si="870"/>
        <v>0.2</v>
      </c>
      <c r="AQ2886">
        <v>0.2</v>
      </c>
      <c r="AR2886" s="4">
        <f t="shared" si="871"/>
        <v>1766.9475950000001</v>
      </c>
      <c r="AT2886">
        <v>1766.9475950000001</v>
      </c>
      <c r="AV2886" s="4">
        <f t="shared" si="872"/>
        <v>1386542</v>
      </c>
      <c r="AX2886">
        <v>1386542</v>
      </c>
      <c r="AZ2886" s="4">
        <f t="shared" si="873"/>
        <v>15.3</v>
      </c>
      <c r="BB2886">
        <v>15.3</v>
      </c>
      <c r="BC2886" s="4">
        <f t="shared" si="874"/>
        <v>15.75</v>
      </c>
      <c r="BE2886">
        <v>16</v>
      </c>
      <c r="BF2886" s="4">
        <v>0.60899999999999999</v>
      </c>
      <c r="BG2886" s="4">
        <v>11.1</v>
      </c>
      <c r="BH2886" s="4">
        <f t="shared" si="856"/>
        <v>74.400000000000006</v>
      </c>
      <c r="BJ2886">
        <v>74.400000000000006</v>
      </c>
    </row>
    <row r="2887" spans="1:62" x14ac:dyDescent="0.25">
      <c r="A2887" s="4" t="s">
        <v>211</v>
      </c>
      <c r="B2887" s="4">
        <v>2004</v>
      </c>
      <c r="C2887" s="4">
        <v>1</v>
      </c>
      <c r="E2887" s="4">
        <f t="shared" si="857"/>
        <v>3.1247172744652517E-3</v>
      </c>
      <c r="F2887">
        <v>136</v>
      </c>
      <c r="H2887" s="4">
        <f t="shared" si="858"/>
        <v>1.5043607928233524E-2</v>
      </c>
      <c r="I2887">
        <f t="shared" si="859"/>
        <v>29</v>
      </c>
      <c r="K2887">
        <v>29</v>
      </c>
      <c r="L2887" s="4">
        <v>2.86</v>
      </c>
      <c r="M2887">
        <f t="shared" si="860"/>
        <v>1.8731145170040577E-4</v>
      </c>
      <c r="O2887" s="4">
        <f t="shared" si="861"/>
        <v>0</v>
      </c>
      <c r="Q2887">
        <v>0</v>
      </c>
      <c r="S2887" s="4">
        <f t="shared" si="862"/>
        <v>1.3894096137580055E-2</v>
      </c>
      <c r="T2887">
        <v>94</v>
      </c>
      <c r="W2887" s="4">
        <f t="shared" si="863"/>
        <v>217</v>
      </c>
      <c r="X2887">
        <v>217</v>
      </c>
      <c r="Y2887" s="4">
        <v>1.9</v>
      </c>
      <c r="AB2887" s="4">
        <f t="shared" si="864"/>
        <v>36</v>
      </c>
      <c r="AC2887" s="3">
        <v>36</v>
      </c>
      <c r="AD2887" s="4">
        <f t="shared" si="865"/>
        <v>9.8782648755636852E-3</v>
      </c>
      <c r="AE2887">
        <f t="shared" si="866"/>
        <v>96</v>
      </c>
      <c r="AG2887">
        <v>96</v>
      </c>
      <c r="AH2887" s="4">
        <f t="shared" si="867"/>
        <v>5.9</v>
      </c>
      <c r="AJ2887">
        <v>5.9</v>
      </c>
      <c r="AK2887" s="4">
        <f t="shared" si="868"/>
        <v>1.1912531384136215E-2</v>
      </c>
      <c r="AL2887">
        <f t="shared" si="869"/>
        <v>96</v>
      </c>
      <c r="AN2887">
        <v>96</v>
      </c>
      <c r="AO2887" s="4">
        <f t="shared" si="870"/>
        <v>0.2</v>
      </c>
      <c r="AQ2887">
        <v>0.2</v>
      </c>
      <c r="AR2887" s="4">
        <f t="shared" si="871"/>
        <v>1766.9475950000001</v>
      </c>
      <c r="AT2887">
        <v>1766.9475950000001</v>
      </c>
      <c r="AV2887" s="4">
        <f t="shared" si="872"/>
        <v>1386542</v>
      </c>
      <c r="AX2887">
        <v>1386542</v>
      </c>
      <c r="AZ2887" s="4">
        <f t="shared" si="873"/>
        <v>15.4</v>
      </c>
      <c r="BB2887">
        <v>15.4</v>
      </c>
      <c r="BC2887" s="4">
        <f t="shared" si="874"/>
        <v>15.75</v>
      </c>
      <c r="BE2887">
        <v>16.100000000000001</v>
      </c>
      <c r="BF2887" s="4">
        <v>0.60099999999999998</v>
      </c>
      <c r="BG2887" s="4">
        <v>11</v>
      </c>
      <c r="BH2887" s="4">
        <f t="shared" si="856"/>
        <v>74.2</v>
      </c>
      <c r="BJ2887">
        <v>74.2</v>
      </c>
    </row>
    <row r="2888" spans="1:62" x14ac:dyDescent="0.25">
      <c r="A2888" s="4" t="s">
        <v>211</v>
      </c>
      <c r="B2888" s="4">
        <v>2003</v>
      </c>
      <c r="C2888" s="4">
        <v>1</v>
      </c>
      <c r="E2888" s="4">
        <f t="shared" si="857"/>
        <v>3.1304459410745901E-3</v>
      </c>
      <c r="F2888">
        <v>137</v>
      </c>
      <c r="H2888" s="4">
        <f t="shared" si="858"/>
        <v>1.4659893767699236E-2</v>
      </c>
      <c r="I2888">
        <f t="shared" si="859"/>
        <v>30</v>
      </c>
      <c r="K2888">
        <v>30</v>
      </c>
      <c r="L2888" s="4">
        <v>2.19</v>
      </c>
      <c r="M2888">
        <f t="shared" si="860"/>
        <v>1.8731145170040577E-4</v>
      </c>
      <c r="O2888" s="4">
        <f t="shared" si="861"/>
        <v>0</v>
      </c>
      <c r="Q2888">
        <v>0</v>
      </c>
      <c r="S2888" s="4">
        <f t="shared" si="862"/>
        <v>1.5804042217288962E-2</v>
      </c>
      <c r="T2888">
        <v>78</v>
      </c>
      <c r="W2888" s="4">
        <f t="shared" si="863"/>
        <v>900.625</v>
      </c>
      <c r="X2888">
        <v>2297</v>
      </c>
      <c r="Y2888" s="4">
        <v>1.4</v>
      </c>
      <c r="AB2888" s="4">
        <f t="shared" si="864"/>
        <v>37</v>
      </c>
      <c r="AC2888" s="3">
        <v>37</v>
      </c>
      <c r="AD2888" s="4">
        <f t="shared" si="865"/>
        <v>9.6934947863985457E-3</v>
      </c>
      <c r="AE2888">
        <f t="shared" si="866"/>
        <v>96</v>
      </c>
      <c r="AG2888">
        <v>96</v>
      </c>
      <c r="AH2888" s="4">
        <f t="shared" si="867"/>
        <v>4.84</v>
      </c>
      <c r="AJ2888">
        <v>4.84</v>
      </c>
      <c r="AK2888" s="4">
        <f t="shared" si="868"/>
        <v>9.7159595848245496E-3</v>
      </c>
      <c r="AL2888">
        <f t="shared" si="869"/>
        <v>99</v>
      </c>
      <c r="AN2888">
        <v>99</v>
      </c>
      <c r="AO2888" s="4">
        <f t="shared" si="870"/>
        <v>0.2</v>
      </c>
      <c r="AQ2888">
        <v>0.2</v>
      </c>
      <c r="AR2888" s="4">
        <f t="shared" si="871"/>
        <v>1766.9475950000001</v>
      </c>
      <c r="AT2888">
        <v>1766.9475950000001</v>
      </c>
      <c r="AV2888" s="4">
        <f t="shared" si="872"/>
        <v>1386542</v>
      </c>
      <c r="AX2888">
        <v>1386542</v>
      </c>
      <c r="AZ2888" s="4">
        <f t="shared" si="873"/>
        <v>15.6</v>
      </c>
      <c r="BB2888">
        <v>15.6</v>
      </c>
      <c r="BC2888" s="4">
        <f t="shared" si="874"/>
        <v>15.75</v>
      </c>
      <c r="BE2888">
        <v>16.2</v>
      </c>
      <c r="BF2888" s="4">
        <v>0.59199999999999997</v>
      </c>
      <c r="BG2888" s="4">
        <v>10.9</v>
      </c>
      <c r="BH2888" s="4">
        <f t="shared" si="856"/>
        <v>74</v>
      </c>
      <c r="BJ2888">
        <v>74</v>
      </c>
    </row>
    <row r="2889" spans="1:62" x14ac:dyDescent="0.25">
      <c r="A2889" s="4" t="s">
        <v>211</v>
      </c>
      <c r="B2889" s="4">
        <v>2002</v>
      </c>
      <c r="C2889" s="4">
        <v>1</v>
      </c>
      <c r="E2889" s="4">
        <f t="shared" si="857"/>
        <v>3.1304459410745901E-3</v>
      </c>
      <c r="F2889">
        <v>137</v>
      </c>
      <c r="H2889" s="4">
        <f t="shared" si="858"/>
        <v>1.4659893767699236E-2</v>
      </c>
      <c r="I2889">
        <f t="shared" si="859"/>
        <v>30</v>
      </c>
      <c r="K2889">
        <v>30</v>
      </c>
      <c r="L2889" s="4">
        <v>2.0299999999999998</v>
      </c>
      <c r="M2889">
        <f t="shared" si="860"/>
        <v>1.8731145170040577E-4</v>
      </c>
      <c r="O2889" s="4">
        <f t="shared" si="861"/>
        <v>0</v>
      </c>
      <c r="Q2889">
        <v>0</v>
      </c>
      <c r="S2889" s="4">
        <f t="shared" si="862"/>
        <v>8.675140700055771E-5</v>
      </c>
      <c r="W2889" s="4">
        <f t="shared" si="863"/>
        <v>900.625</v>
      </c>
      <c r="X2889">
        <v>6755</v>
      </c>
      <c r="Y2889" s="4">
        <v>1</v>
      </c>
      <c r="AB2889" s="4">
        <f t="shared" si="864"/>
        <v>39</v>
      </c>
      <c r="AC2889" s="3">
        <v>39</v>
      </c>
      <c r="AD2889" s="4">
        <f t="shared" si="865"/>
        <v>1.1063001005769848E-2</v>
      </c>
      <c r="AE2889">
        <f t="shared" si="866"/>
        <v>92</v>
      </c>
      <c r="AG2889">
        <v>92</v>
      </c>
      <c r="AH2889" s="4">
        <f t="shared" si="867"/>
        <v>4.7</v>
      </c>
      <c r="AJ2889">
        <v>4.7</v>
      </c>
      <c r="AK2889" s="4">
        <f t="shared" si="868"/>
        <v>2.099522302933637E-2</v>
      </c>
      <c r="AL2889">
        <f t="shared" si="869"/>
        <v>75</v>
      </c>
      <c r="AN2889">
        <v>75</v>
      </c>
      <c r="AO2889" s="4">
        <f t="shared" si="870"/>
        <v>0.2</v>
      </c>
      <c r="AQ2889">
        <v>0.2</v>
      </c>
      <c r="AR2889" s="4">
        <f t="shared" si="871"/>
        <v>1766.9475950000001</v>
      </c>
      <c r="AT2889">
        <v>1766.9475950000001</v>
      </c>
      <c r="AV2889" s="4">
        <f t="shared" si="872"/>
        <v>1386542</v>
      </c>
      <c r="AX2889">
        <v>1386542</v>
      </c>
      <c r="AZ2889" s="4">
        <f t="shared" si="873"/>
        <v>15.6</v>
      </c>
      <c r="BB2889">
        <v>15.6</v>
      </c>
      <c r="BC2889" s="4">
        <f t="shared" si="874"/>
        <v>15.75</v>
      </c>
      <c r="BE2889">
        <v>16.3</v>
      </c>
      <c r="BF2889" s="4">
        <v>0.58399999999999996</v>
      </c>
      <c r="BG2889" s="4">
        <v>10.7</v>
      </c>
      <c r="BH2889" s="4">
        <f t="shared" si="856"/>
        <v>73.8</v>
      </c>
      <c r="BJ2889">
        <v>73.8</v>
      </c>
    </row>
    <row r="2890" spans="1:62" x14ac:dyDescent="0.25">
      <c r="A2890" s="4" t="s">
        <v>211</v>
      </c>
      <c r="B2890" s="4">
        <v>2001</v>
      </c>
      <c r="C2890" s="4">
        <v>1</v>
      </c>
      <c r="E2890" s="4">
        <f t="shared" si="857"/>
        <v>3.1359821080807755E-3</v>
      </c>
      <c r="F2890">
        <v>138</v>
      </c>
      <c r="H2890" s="4">
        <f t="shared" si="858"/>
        <v>1.3840301740109206E-2</v>
      </c>
      <c r="I2890">
        <f t="shared" si="859"/>
        <v>32</v>
      </c>
      <c r="K2890">
        <v>32</v>
      </c>
      <c r="L2890" s="4">
        <v>1.84</v>
      </c>
      <c r="M2890">
        <f t="shared" si="860"/>
        <v>1.8731145170040577E-4</v>
      </c>
      <c r="O2890" s="4">
        <f t="shared" si="861"/>
        <v>0</v>
      </c>
      <c r="Q2890">
        <v>0</v>
      </c>
      <c r="S2890" s="4">
        <f t="shared" si="862"/>
        <v>8.675140700055771E-5</v>
      </c>
      <c r="W2890" s="4">
        <f t="shared" si="863"/>
        <v>900.625</v>
      </c>
      <c r="X2890">
        <v>12058</v>
      </c>
      <c r="Y2890" s="4">
        <v>9.6</v>
      </c>
      <c r="AB2890" s="4">
        <f t="shared" si="864"/>
        <v>41</v>
      </c>
      <c r="AC2890" s="3">
        <v>41</v>
      </c>
      <c r="AD2890" s="4">
        <f t="shared" si="865"/>
        <v>9.3350938654315849E-3</v>
      </c>
      <c r="AE2890">
        <f t="shared" si="866"/>
        <v>96</v>
      </c>
      <c r="AG2890">
        <v>96</v>
      </c>
      <c r="AH2890" s="4">
        <f t="shared" si="867"/>
        <v>5.17</v>
      </c>
      <c r="AJ2890">
        <v>5.17</v>
      </c>
      <c r="AK2890" s="4">
        <f t="shared" si="868"/>
        <v>1.1358759294789592E-2</v>
      </c>
      <c r="AL2890">
        <f t="shared" si="869"/>
        <v>96</v>
      </c>
      <c r="AN2890">
        <v>96</v>
      </c>
      <c r="AO2890" s="4">
        <f t="shared" si="870"/>
        <v>0.1</v>
      </c>
      <c r="AQ2890">
        <v>0.1</v>
      </c>
      <c r="AR2890" s="4">
        <f t="shared" si="871"/>
        <v>1766.9475950000001</v>
      </c>
      <c r="AT2890">
        <v>1766.9475950000001</v>
      </c>
      <c r="AV2890" s="4">
        <f t="shared" si="872"/>
        <v>1386542</v>
      </c>
      <c r="AX2890">
        <v>1386542</v>
      </c>
      <c r="AZ2890" s="4">
        <f t="shared" si="873"/>
        <v>15.599999999999998</v>
      </c>
      <c r="BB2890">
        <v>15.7</v>
      </c>
      <c r="BC2890" s="4">
        <f t="shared" si="874"/>
        <v>15.75</v>
      </c>
      <c r="BE2890">
        <v>16.399999999999999</v>
      </c>
      <c r="BF2890" s="4">
        <v>0.57599999999999996</v>
      </c>
      <c r="BG2890" s="4">
        <v>10.6</v>
      </c>
      <c r="BH2890" s="4">
        <f t="shared" si="856"/>
        <v>73.599999999999994</v>
      </c>
      <c r="BJ2890">
        <v>73.599999999999994</v>
      </c>
    </row>
    <row r="2891" spans="1:62" x14ac:dyDescent="0.25">
      <c r="A2891" s="4" t="s">
        <v>211</v>
      </c>
      <c r="B2891" s="4">
        <v>2000</v>
      </c>
      <c r="C2891" s="4">
        <v>1</v>
      </c>
      <c r="E2891" s="4">
        <f t="shared" si="857"/>
        <v>3.1413247177148143E-3</v>
      </c>
      <c r="F2891">
        <v>139</v>
      </c>
      <c r="H2891" s="4">
        <f t="shared" si="858"/>
        <v>1.3408539532286816E-2</v>
      </c>
      <c r="I2891">
        <f t="shared" si="859"/>
        <v>33</v>
      </c>
      <c r="K2891">
        <v>33</v>
      </c>
      <c r="L2891" s="4">
        <v>1.6</v>
      </c>
      <c r="M2891">
        <f t="shared" si="860"/>
        <v>1.8731145170040577E-4</v>
      </c>
      <c r="O2891" s="4">
        <f t="shared" si="861"/>
        <v>0</v>
      </c>
      <c r="Q2891">
        <v>0</v>
      </c>
      <c r="S2891" s="4">
        <f t="shared" si="862"/>
        <v>8.675140700055771E-5</v>
      </c>
      <c r="W2891" s="4">
        <f t="shared" si="863"/>
        <v>900.625</v>
      </c>
      <c r="X2891">
        <v>16512</v>
      </c>
      <c r="Y2891" s="4">
        <v>9.1999999999999993</v>
      </c>
      <c r="AB2891" s="4">
        <f t="shared" si="864"/>
        <v>43</v>
      </c>
      <c r="AC2891" s="3">
        <v>43</v>
      </c>
      <c r="AD2891" s="4">
        <f t="shared" si="865"/>
        <v>9.1280571386660094E-3</v>
      </c>
      <c r="AE2891">
        <f t="shared" si="866"/>
        <v>96</v>
      </c>
      <c r="AG2891">
        <v>96</v>
      </c>
      <c r="AH2891" s="4">
        <f t="shared" si="867"/>
        <v>4.8899999999999997</v>
      </c>
      <c r="AJ2891">
        <v>4.8899999999999997</v>
      </c>
      <c r="AK2891" s="4">
        <f t="shared" si="868"/>
        <v>1.1072222513861014E-2</v>
      </c>
      <c r="AL2891">
        <f t="shared" si="869"/>
        <v>96</v>
      </c>
      <c r="AN2891">
        <v>96</v>
      </c>
      <c r="AO2891" s="4">
        <f t="shared" si="870"/>
        <v>0.1</v>
      </c>
      <c r="AQ2891">
        <v>0.1</v>
      </c>
      <c r="AR2891" s="4">
        <f t="shared" si="871"/>
        <v>1766.9475950000001</v>
      </c>
      <c r="AT2891">
        <v>1766.9475950000001</v>
      </c>
      <c r="AV2891" s="4">
        <f t="shared" si="872"/>
        <v>1386542</v>
      </c>
      <c r="AX2891">
        <v>1386542</v>
      </c>
      <c r="AZ2891" s="4">
        <f t="shared" si="873"/>
        <v>15.599999999999998</v>
      </c>
      <c r="BB2891">
        <v>15.8</v>
      </c>
      <c r="BC2891" s="4">
        <f t="shared" si="874"/>
        <v>15.75</v>
      </c>
      <c r="BE2891">
        <v>16.399999999999999</v>
      </c>
      <c r="BF2891" s="4">
        <v>0.56899999999999995</v>
      </c>
      <c r="BG2891" s="4">
        <v>10.4</v>
      </c>
      <c r="BH2891" s="4">
        <f t="shared" si="856"/>
        <v>73.400000000000006</v>
      </c>
      <c r="BJ2891">
        <v>73.400000000000006</v>
      </c>
    </row>
    <row r="2892" spans="1:62" x14ac:dyDescent="0.25">
      <c r="A2892" s="4" t="s">
        <v>212</v>
      </c>
      <c r="B2892" s="4">
        <v>2015</v>
      </c>
      <c r="C2892" s="4">
        <v>1</v>
      </c>
      <c r="E2892" s="4">
        <f t="shared" si="857"/>
        <v>2.8654896215692814E-3</v>
      </c>
      <c r="F2892">
        <v>224</v>
      </c>
      <c r="H2892" s="4">
        <f t="shared" si="858"/>
        <v>1.1583740513233695E-2</v>
      </c>
      <c r="I2892">
        <f t="shared" si="859"/>
        <v>37</v>
      </c>
      <c r="K2892">
        <v>37</v>
      </c>
      <c r="M2892">
        <f t="shared" si="860"/>
        <v>1.8731145170040577E-4</v>
      </c>
      <c r="O2892" s="4">
        <f t="shared" si="861"/>
        <v>0</v>
      </c>
      <c r="Q2892">
        <v>0</v>
      </c>
      <c r="S2892" s="4">
        <f t="shared" si="862"/>
        <v>1.4206799997542537E-2</v>
      </c>
      <c r="T2892">
        <v>69</v>
      </c>
      <c r="W2892" s="4">
        <f t="shared" si="863"/>
        <v>468</v>
      </c>
      <c r="X2892">
        <v>468</v>
      </c>
      <c r="Y2892" s="4">
        <v>41.3</v>
      </c>
      <c r="AB2892" s="4">
        <f t="shared" si="864"/>
        <v>47</v>
      </c>
      <c r="AC2892" s="3">
        <v>47</v>
      </c>
      <c r="AD2892" s="4">
        <f t="shared" si="865"/>
        <v>1.5603092235800016E-2</v>
      </c>
      <c r="AE2892">
        <f t="shared" si="866"/>
        <v>63</v>
      </c>
      <c r="AG2892">
        <v>63</v>
      </c>
      <c r="AH2892" s="4" t="e">
        <f t="shared" si="867"/>
        <v>#VALUE!</v>
      </c>
      <c r="AK2892" s="4">
        <f t="shared" si="868"/>
        <v>2.0189258958027988E-2</v>
      </c>
      <c r="AL2892">
        <f t="shared" si="869"/>
        <v>69</v>
      </c>
      <c r="AN2892">
        <v>69</v>
      </c>
      <c r="AO2892" s="4">
        <f t="shared" si="870"/>
        <v>0.1</v>
      </c>
      <c r="AQ2892">
        <v>0.1</v>
      </c>
      <c r="AR2892" s="4">
        <f t="shared" si="871"/>
        <v>1766.9475950000001</v>
      </c>
      <c r="AT2892">
        <v>1766.9475950000001</v>
      </c>
      <c r="AV2892" s="4">
        <f t="shared" si="872"/>
        <v>1386542</v>
      </c>
      <c r="AX2892">
        <v>1386542</v>
      </c>
      <c r="AZ2892" s="4">
        <f t="shared" si="873"/>
        <v>13.6</v>
      </c>
      <c r="BB2892">
        <v>13.6</v>
      </c>
      <c r="BC2892" s="4">
        <f t="shared" si="874"/>
        <v>13.4</v>
      </c>
      <c r="BE2892">
        <v>13.4</v>
      </c>
      <c r="BF2892" s="4">
        <v>0.499</v>
      </c>
      <c r="BG2892" s="4">
        <v>9</v>
      </c>
      <c r="BH2892" s="4">
        <f t="shared" si="856"/>
        <v>65.7</v>
      </c>
      <c r="BJ2892">
        <v>65.7</v>
      </c>
    </row>
    <row r="2893" spans="1:62" x14ac:dyDescent="0.25">
      <c r="A2893" s="4" t="s">
        <v>212</v>
      </c>
      <c r="B2893" s="4">
        <v>2014</v>
      </c>
      <c r="C2893" s="4">
        <v>1</v>
      </c>
      <c r="E2893" s="4">
        <f t="shared" si="857"/>
        <v>2.8204378426535353E-3</v>
      </c>
      <c r="F2893">
        <v>228</v>
      </c>
      <c r="H2893" s="4">
        <f t="shared" si="858"/>
        <v>1.1583740513233695E-2</v>
      </c>
      <c r="I2893">
        <f t="shared" si="859"/>
        <v>37</v>
      </c>
      <c r="K2893">
        <v>37</v>
      </c>
      <c r="L2893" s="4">
        <v>0.01</v>
      </c>
      <c r="M2893">
        <f t="shared" si="860"/>
        <v>1.8731145170040577E-4</v>
      </c>
      <c r="O2893" s="4">
        <f t="shared" si="861"/>
        <v>0</v>
      </c>
      <c r="Q2893">
        <v>0</v>
      </c>
      <c r="S2893" s="4">
        <f t="shared" si="862"/>
        <v>1.5134619787571418E-2</v>
      </c>
      <c r="T2893">
        <v>73</v>
      </c>
      <c r="W2893" s="4">
        <f t="shared" si="863"/>
        <v>815</v>
      </c>
      <c r="X2893">
        <v>815</v>
      </c>
      <c r="Y2893" s="4">
        <v>4.4000000000000004</v>
      </c>
      <c r="AB2893" s="4">
        <f t="shared" si="864"/>
        <v>47</v>
      </c>
      <c r="AC2893" s="3">
        <v>47</v>
      </c>
      <c r="AD2893" s="4">
        <f t="shared" si="865"/>
        <v>1.5851061075146718E-2</v>
      </c>
      <c r="AE2893">
        <f t="shared" si="866"/>
        <v>67</v>
      </c>
      <c r="AG2893">
        <v>67</v>
      </c>
      <c r="AH2893" s="4">
        <f t="shared" si="867"/>
        <v>5.64</v>
      </c>
      <c r="AJ2893">
        <v>5.64</v>
      </c>
      <c r="AK2893" s="4">
        <f t="shared" si="868"/>
        <v>2.0656551483678228E-2</v>
      </c>
      <c r="AL2893">
        <f t="shared" si="869"/>
        <v>73</v>
      </c>
      <c r="AN2893">
        <v>73</v>
      </c>
      <c r="AO2893" s="4">
        <f t="shared" si="870"/>
        <v>0.1</v>
      </c>
      <c r="AQ2893">
        <v>0.1</v>
      </c>
      <c r="AR2893" s="4">
        <f t="shared" si="871"/>
        <v>1766.9475950000001</v>
      </c>
      <c r="AT2893">
        <v>1766.9475950000001</v>
      </c>
      <c r="AV2893" s="4">
        <f t="shared" si="872"/>
        <v>1386542</v>
      </c>
      <c r="AX2893">
        <v>1386542</v>
      </c>
      <c r="AZ2893" s="4">
        <f t="shared" si="873"/>
        <v>13.7</v>
      </c>
      <c r="BB2893">
        <v>13.7</v>
      </c>
      <c r="BC2893" s="4">
        <f t="shared" si="874"/>
        <v>13.5</v>
      </c>
      <c r="BE2893">
        <v>13.5</v>
      </c>
      <c r="BF2893" s="4">
        <v>0.5</v>
      </c>
      <c r="BG2893" s="4">
        <v>9</v>
      </c>
      <c r="BH2893" s="4">
        <f t="shared" si="856"/>
        <v>65.400000000000006</v>
      </c>
      <c r="BJ2893">
        <v>65.400000000000006</v>
      </c>
    </row>
    <row r="2894" spans="1:62" x14ac:dyDescent="0.25">
      <c r="A2894" s="4" t="s">
        <v>212</v>
      </c>
      <c r="B2894" s="4">
        <v>2013</v>
      </c>
      <c r="C2894" s="4">
        <v>1</v>
      </c>
      <c r="E2894" s="4">
        <f t="shared" si="857"/>
        <v>2.8432425587923667E-3</v>
      </c>
      <c r="F2894">
        <v>226</v>
      </c>
      <c r="H2894" s="4">
        <f t="shared" si="858"/>
        <v>1.2050454683413666E-2</v>
      </c>
      <c r="I2894">
        <f t="shared" si="859"/>
        <v>36</v>
      </c>
      <c r="K2894">
        <v>36</v>
      </c>
      <c r="L2894" s="4">
        <v>0.04</v>
      </c>
      <c r="M2894">
        <f t="shared" si="860"/>
        <v>1.8731145170040577E-4</v>
      </c>
      <c r="O2894" s="4">
        <f t="shared" si="861"/>
        <v>0</v>
      </c>
      <c r="Q2894">
        <v>0</v>
      </c>
      <c r="S2894" s="4">
        <f t="shared" si="862"/>
        <v>1.5134619787571418E-2</v>
      </c>
      <c r="T2894">
        <v>73</v>
      </c>
      <c r="W2894" s="4">
        <f t="shared" si="863"/>
        <v>400</v>
      </c>
      <c r="X2894">
        <v>400</v>
      </c>
      <c r="Y2894" s="4">
        <v>39.6</v>
      </c>
      <c r="AB2894" s="4">
        <f t="shared" si="864"/>
        <v>46</v>
      </c>
      <c r="AC2894" s="3">
        <v>46</v>
      </c>
      <c r="AD2894" s="4">
        <f t="shared" si="865"/>
        <v>1.5677866468736579E-2</v>
      </c>
      <c r="AE2894">
        <f t="shared" si="866"/>
        <v>67</v>
      </c>
      <c r="AG2894">
        <v>67</v>
      </c>
      <c r="AH2894" s="4">
        <f t="shared" si="867"/>
        <v>5.78</v>
      </c>
      <c r="AJ2894">
        <v>5.78</v>
      </c>
      <c r="AK2894" s="4">
        <f t="shared" si="868"/>
        <v>2.0430820750503155E-2</v>
      </c>
      <c r="AL2894">
        <f t="shared" si="869"/>
        <v>73</v>
      </c>
      <c r="AN2894">
        <v>73</v>
      </c>
      <c r="AO2894" s="4">
        <f t="shared" si="870"/>
        <v>0.1</v>
      </c>
      <c r="AQ2894">
        <v>0.1</v>
      </c>
      <c r="AR2894" s="4">
        <f t="shared" si="871"/>
        <v>1766.9475950000001</v>
      </c>
      <c r="AT2894">
        <v>1766.9475950000001</v>
      </c>
      <c r="AV2894" s="4">
        <f t="shared" si="872"/>
        <v>1386542</v>
      </c>
      <c r="AX2894">
        <v>1386542</v>
      </c>
      <c r="AZ2894" s="4">
        <f t="shared" si="873"/>
        <v>13.7</v>
      </c>
      <c r="BB2894">
        <v>13.7</v>
      </c>
      <c r="BC2894" s="4">
        <f t="shared" si="874"/>
        <v>13.5</v>
      </c>
      <c r="BE2894">
        <v>13.5</v>
      </c>
      <c r="BF2894" s="4">
        <v>0.498</v>
      </c>
      <c r="BG2894" s="4">
        <v>9</v>
      </c>
      <c r="BH2894" s="4">
        <f t="shared" si="856"/>
        <v>65.400000000000006</v>
      </c>
      <c r="BJ2894">
        <v>65.400000000000006</v>
      </c>
    </row>
    <row r="2895" spans="1:62" x14ac:dyDescent="0.25">
      <c r="A2895" s="4" t="s">
        <v>212</v>
      </c>
      <c r="B2895" s="4">
        <v>2012</v>
      </c>
      <c r="C2895" s="4">
        <v>1</v>
      </c>
      <c r="E2895" s="4">
        <f t="shared" si="857"/>
        <v>2.7239712908216883E-3</v>
      </c>
      <c r="F2895">
        <v>236</v>
      </c>
      <c r="H2895" s="4">
        <f t="shared" si="858"/>
        <v>1.2050454683413666E-2</v>
      </c>
      <c r="I2895">
        <f t="shared" si="859"/>
        <v>36</v>
      </c>
      <c r="K2895">
        <v>36</v>
      </c>
      <c r="L2895" s="4">
        <v>0.04</v>
      </c>
      <c r="M2895">
        <f t="shared" si="860"/>
        <v>1.8731145170040577E-4</v>
      </c>
      <c r="O2895" s="4">
        <f t="shared" si="861"/>
        <v>0</v>
      </c>
      <c r="Q2895">
        <v>0</v>
      </c>
      <c r="S2895" s="4">
        <f t="shared" si="862"/>
        <v>1.3633666627972423E-2</v>
      </c>
      <c r="T2895">
        <v>67</v>
      </c>
      <c r="W2895" s="4">
        <f t="shared" si="863"/>
        <v>900.625</v>
      </c>
      <c r="X2895">
        <v>2177</v>
      </c>
      <c r="Y2895" s="4">
        <v>38.700000000000003</v>
      </c>
      <c r="AB2895" s="4">
        <f t="shared" si="864"/>
        <v>46</v>
      </c>
      <c r="AC2895" s="3">
        <v>46</v>
      </c>
      <c r="AD2895" s="4">
        <f t="shared" si="865"/>
        <v>1.5544476853274499E-2</v>
      </c>
      <c r="AE2895">
        <f t="shared" si="866"/>
        <v>68</v>
      </c>
      <c r="AG2895">
        <v>68</v>
      </c>
      <c r="AH2895" s="4">
        <f t="shared" si="867"/>
        <v>5.73</v>
      </c>
      <c r="AJ2895">
        <v>5.73</v>
      </c>
      <c r="AK2895" s="4">
        <f t="shared" si="868"/>
        <v>1.8940411654986413E-2</v>
      </c>
      <c r="AL2895">
        <f t="shared" si="869"/>
        <v>67</v>
      </c>
      <c r="AN2895">
        <v>67</v>
      </c>
      <c r="AO2895" s="4">
        <f t="shared" si="870"/>
        <v>0.1</v>
      </c>
      <c r="AQ2895">
        <v>0.1</v>
      </c>
      <c r="AR2895" s="4">
        <f t="shared" si="871"/>
        <v>1766.9475950000001</v>
      </c>
      <c r="AT2895">
        <v>1766.9475950000001</v>
      </c>
      <c r="AV2895" s="4">
        <f t="shared" si="872"/>
        <v>1386542</v>
      </c>
      <c r="AX2895">
        <v>1386542</v>
      </c>
      <c r="AZ2895" s="4">
        <f t="shared" si="873"/>
        <v>13.7</v>
      </c>
      <c r="BB2895">
        <v>13.7</v>
      </c>
      <c r="BC2895" s="4">
        <f t="shared" si="874"/>
        <v>13.6</v>
      </c>
      <c r="BE2895">
        <v>13.6</v>
      </c>
      <c r="BF2895" s="4">
        <v>0.49399999999999999</v>
      </c>
      <c r="BG2895" s="4">
        <v>9</v>
      </c>
      <c r="BH2895" s="4">
        <f t="shared" si="856"/>
        <v>64.7</v>
      </c>
      <c r="BJ2895">
        <v>64.7</v>
      </c>
    </row>
    <row r="2896" spans="1:62" x14ac:dyDescent="0.25">
      <c r="A2896" s="4" t="s">
        <v>212</v>
      </c>
      <c r="B2896" s="4">
        <v>2011</v>
      </c>
      <c r="C2896" s="4">
        <v>1</v>
      </c>
      <c r="E2896" s="4">
        <f t="shared" si="857"/>
        <v>2.7488415198810711E-3</v>
      </c>
      <c r="F2896">
        <v>234</v>
      </c>
      <c r="H2896" s="4">
        <f t="shared" si="858"/>
        <v>1.2511529793607954E-2</v>
      </c>
      <c r="I2896">
        <f t="shared" si="859"/>
        <v>35</v>
      </c>
      <c r="K2896">
        <v>35</v>
      </c>
      <c r="L2896" s="4">
        <v>0.04</v>
      </c>
      <c r="M2896">
        <f t="shared" si="860"/>
        <v>1.8731145170040577E-4</v>
      </c>
      <c r="O2896" s="4">
        <f t="shared" si="861"/>
        <v>0</v>
      </c>
      <c r="Q2896">
        <v>0</v>
      </c>
      <c r="S2896" s="4">
        <f t="shared" si="862"/>
        <v>1.4206799997542537E-2</v>
      </c>
      <c r="T2896">
        <v>69</v>
      </c>
      <c r="W2896" s="4">
        <f t="shared" si="863"/>
        <v>900.625</v>
      </c>
      <c r="X2896">
        <v>2676</v>
      </c>
      <c r="Y2896" s="4">
        <v>37.9</v>
      </c>
      <c r="AB2896" s="4">
        <f t="shared" si="864"/>
        <v>45</v>
      </c>
      <c r="AC2896" s="3">
        <v>45</v>
      </c>
      <c r="AD2896" s="4">
        <f t="shared" si="865"/>
        <v>1.538503077389535E-2</v>
      </c>
      <c r="AE2896">
        <f t="shared" si="866"/>
        <v>69</v>
      </c>
      <c r="AG2896">
        <v>69</v>
      </c>
      <c r="AH2896" s="4">
        <f t="shared" si="867"/>
        <v>5.4</v>
      </c>
      <c r="AJ2896">
        <v>5.4</v>
      </c>
      <c r="AK2896" s="4">
        <f t="shared" si="868"/>
        <v>1.9330035799637806E-2</v>
      </c>
      <c r="AL2896">
        <f t="shared" si="869"/>
        <v>69</v>
      </c>
      <c r="AN2896">
        <v>69</v>
      </c>
      <c r="AO2896" s="4">
        <f t="shared" si="870"/>
        <v>0.1</v>
      </c>
      <c r="AQ2896">
        <v>0.1</v>
      </c>
      <c r="AR2896" s="4">
        <f t="shared" si="871"/>
        <v>1766.9475950000001</v>
      </c>
      <c r="AT2896">
        <v>1766.9475950000001</v>
      </c>
      <c r="AV2896" s="4">
        <f t="shared" si="872"/>
        <v>1386542</v>
      </c>
      <c r="AX2896">
        <v>1386542</v>
      </c>
      <c r="AZ2896" s="4">
        <f t="shared" si="873"/>
        <v>13.7</v>
      </c>
      <c r="BB2896">
        <v>13.7</v>
      </c>
      <c r="BC2896" s="4">
        <f t="shared" si="874"/>
        <v>13.6</v>
      </c>
      <c r="BE2896">
        <v>13.6</v>
      </c>
      <c r="BF2896" s="4">
        <v>0.49299999999999999</v>
      </c>
      <c r="BG2896" s="4">
        <v>8.6</v>
      </c>
      <c r="BH2896" s="4">
        <f t="shared" si="856"/>
        <v>64.599999999999994</v>
      </c>
      <c r="BJ2896">
        <v>64.599999999999994</v>
      </c>
    </row>
    <row r="2897" spans="1:62" x14ac:dyDescent="0.25">
      <c r="A2897" s="4" t="s">
        <v>212</v>
      </c>
      <c r="B2897" s="4">
        <v>2010</v>
      </c>
      <c r="C2897" s="4">
        <v>1</v>
      </c>
      <c r="E2897" s="4">
        <f t="shared" si="857"/>
        <v>2.7610935499804341E-3</v>
      </c>
      <c r="F2897">
        <v>233</v>
      </c>
      <c r="H2897" s="4">
        <f t="shared" si="858"/>
        <v>1.2511529793607954E-2</v>
      </c>
      <c r="I2897">
        <f t="shared" si="859"/>
        <v>35</v>
      </c>
      <c r="K2897">
        <v>35</v>
      </c>
      <c r="L2897" s="4">
        <v>0.06</v>
      </c>
      <c r="M2897">
        <f t="shared" si="860"/>
        <v>1.8731145170040577E-4</v>
      </c>
      <c r="O2897" s="4">
        <f t="shared" si="861"/>
        <v>0</v>
      </c>
      <c r="Q2897">
        <v>0</v>
      </c>
      <c r="S2897" s="4">
        <f t="shared" si="862"/>
        <v>1.5607110335478841E-2</v>
      </c>
      <c r="T2897">
        <v>76</v>
      </c>
      <c r="W2897" s="4">
        <f t="shared" si="863"/>
        <v>510</v>
      </c>
      <c r="X2897">
        <v>510</v>
      </c>
      <c r="Y2897" s="4">
        <v>37.200000000000003</v>
      </c>
      <c r="AB2897" s="4">
        <f t="shared" si="864"/>
        <v>45</v>
      </c>
      <c r="AC2897" s="3">
        <v>45</v>
      </c>
      <c r="AD2897" s="4">
        <f t="shared" si="865"/>
        <v>1.4565461209914237E-2</v>
      </c>
      <c r="AE2897">
        <f t="shared" si="866"/>
        <v>77</v>
      </c>
      <c r="AG2897">
        <v>77</v>
      </c>
      <c r="AH2897" s="4">
        <f t="shared" si="867"/>
        <v>5.17</v>
      </c>
      <c r="AJ2897">
        <v>5.17</v>
      </c>
      <c r="AK2897" s="4">
        <f t="shared" si="868"/>
        <v>1.9763315556784185E-2</v>
      </c>
      <c r="AL2897">
        <f t="shared" si="869"/>
        <v>76</v>
      </c>
      <c r="AN2897">
        <v>76</v>
      </c>
      <c r="AO2897" s="4">
        <f t="shared" si="870"/>
        <v>0.1</v>
      </c>
      <c r="AQ2897">
        <v>0.1</v>
      </c>
      <c r="AR2897" s="4">
        <f t="shared" si="871"/>
        <v>1766.9475950000001</v>
      </c>
      <c r="AT2897">
        <v>1766.9475950000001</v>
      </c>
      <c r="AV2897" s="4">
        <f t="shared" si="872"/>
        <v>1386542</v>
      </c>
      <c r="AX2897">
        <v>1386542</v>
      </c>
      <c r="AZ2897" s="4">
        <f t="shared" si="873"/>
        <v>13.7</v>
      </c>
      <c r="BB2897">
        <v>13.7</v>
      </c>
      <c r="BC2897" s="4">
        <f t="shared" si="874"/>
        <v>13.7</v>
      </c>
      <c r="BE2897">
        <v>13.7</v>
      </c>
      <c r="BF2897" s="4">
        <v>0.48799999999999999</v>
      </c>
      <c r="BG2897" s="4">
        <v>8.5</v>
      </c>
      <c r="BH2897" s="4">
        <f t="shared" si="856"/>
        <v>64.400000000000006</v>
      </c>
      <c r="BJ2897">
        <v>64.400000000000006</v>
      </c>
    </row>
    <row r="2898" spans="1:62" x14ac:dyDescent="0.25">
      <c r="A2898" s="4" t="s">
        <v>212</v>
      </c>
      <c r="B2898" s="4">
        <v>2009</v>
      </c>
      <c r="C2898" s="4">
        <v>1</v>
      </c>
      <c r="E2898" s="4">
        <f t="shared" si="857"/>
        <v>2.7364667164562072E-3</v>
      </c>
      <c r="F2898">
        <v>235</v>
      </c>
      <c r="H2898" s="4">
        <f t="shared" si="858"/>
        <v>1.2050454683413666E-2</v>
      </c>
      <c r="I2898">
        <f t="shared" si="859"/>
        <v>36</v>
      </c>
      <c r="K2898">
        <v>36</v>
      </c>
      <c r="L2898" s="4">
        <v>0.03</v>
      </c>
      <c r="M2898">
        <f t="shared" si="860"/>
        <v>1.8731145170040577E-4</v>
      </c>
      <c r="O2898" s="4">
        <f t="shared" si="861"/>
        <v>0</v>
      </c>
      <c r="Q2898">
        <v>0</v>
      </c>
      <c r="S2898" s="4">
        <f t="shared" si="862"/>
        <v>1.5607110335478841E-2</v>
      </c>
      <c r="T2898">
        <v>76</v>
      </c>
      <c r="W2898" s="4">
        <f t="shared" si="863"/>
        <v>130</v>
      </c>
      <c r="X2898">
        <v>130</v>
      </c>
      <c r="Y2898" s="4">
        <v>36.4</v>
      </c>
      <c r="AB2898" s="4">
        <f t="shared" si="864"/>
        <v>46</v>
      </c>
      <c r="AC2898" s="3">
        <v>46</v>
      </c>
      <c r="AD2898" s="4">
        <f t="shared" si="865"/>
        <v>1.4542161536442442E-2</v>
      </c>
      <c r="AE2898">
        <f t="shared" si="866"/>
        <v>76</v>
      </c>
      <c r="AG2898">
        <v>76</v>
      </c>
      <c r="AH2898" s="4">
        <f t="shared" si="867"/>
        <v>5.32</v>
      </c>
      <c r="AJ2898">
        <v>5.32</v>
      </c>
      <c r="AK2898" s="4">
        <f t="shared" si="868"/>
        <v>1.9526677605404847E-2</v>
      </c>
      <c r="AL2898">
        <f t="shared" si="869"/>
        <v>76</v>
      </c>
      <c r="AN2898">
        <v>76</v>
      </c>
      <c r="AO2898" s="4">
        <f t="shared" si="870"/>
        <v>0.1</v>
      </c>
      <c r="AQ2898">
        <v>0.1</v>
      </c>
      <c r="AR2898" s="4">
        <f t="shared" si="871"/>
        <v>1766.9475950000001</v>
      </c>
      <c r="AT2898">
        <v>1766.9475950000001</v>
      </c>
      <c r="AV2898" s="4">
        <f t="shared" si="872"/>
        <v>1386542</v>
      </c>
      <c r="AX2898">
        <v>1386542</v>
      </c>
      <c r="AZ2898" s="4">
        <f t="shared" si="873"/>
        <v>13.8</v>
      </c>
      <c r="BB2898">
        <v>13.8</v>
      </c>
      <c r="BC2898" s="4">
        <f t="shared" si="874"/>
        <v>13.7</v>
      </c>
      <c r="BE2898">
        <v>13.7</v>
      </c>
      <c r="BF2898" s="4">
        <v>0.48299999999999998</v>
      </c>
      <c r="BG2898" s="4">
        <v>8.4</v>
      </c>
      <c r="BH2898" s="4">
        <f t="shared" si="856"/>
        <v>64.099999999999994</v>
      </c>
      <c r="BJ2898">
        <v>64.099999999999994</v>
      </c>
    </row>
    <row r="2899" spans="1:62" x14ac:dyDescent="0.25">
      <c r="A2899" s="4" t="s">
        <v>212</v>
      </c>
      <c r="B2899" s="4">
        <v>2008</v>
      </c>
      <c r="C2899" s="4">
        <v>1</v>
      </c>
      <c r="E2899" s="4">
        <f t="shared" si="857"/>
        <v>2.6986272448502402E-3</v>
      </c>
      <c r="F2899">
        <v>238</v>
      </c>
      <c r="H2899" s="4">
        <f t="shared" si="858"/>
        <v>1.1583740513233695E-2</v>
      </c>
      <c r="I2899">
        <f t="shared" si="859"/>
        <v>37</v>
      </c>
      <c r="K2899">
        <v>37</v>
      </c>
      <c r="L2899" s="4">
        <v>0.04</v>
      </c>
      <c r="M2899">
        <f t="shared" si="860"/>
        <v>1.8731145170040577E-4</v>
      </c>
      <c r="O2899" s="4">
        <f t="shared" si="861"/>
        <v>0</v>
      </c>
      <c r="Q2899">
        <v>0</v>
      </c>
      <c r="S2899" s="4">
        <f t="shared" si="862"/>
        <v>1.5804042217288962E-2</v>
      </c>
      <c r="T2899">
        <v>78</v>
      </c>
      <c r="W2899" s="4">
        <f t="shared" si="863"/>
        <v>7</v>
      </c>
      <c r="X2899">
        <v>7</v>
      </c>
      <c r="Y2899" s="4">
        <v>35.700000000000003</v>
      </c>
      <c r="AB2899" s="4">
        <f t="shared" si="864"/>
        <v>47</v>
      </c>
      <c r="AC2899" s="3">
        <v>47</v>
      </c>
      <c r="AD2899" s="4">
        <f t="shared" si="865"/>
        <v>1.4045909749566547E-2</v>
      </c>
      <c r="AE2899">
        <f t="shared" si="866"/>
        <v>78</v>
      </c>
      <c r="AG2899">
        <v>78</v>
      </c>
      <c r="AH2899" s="4">
        <f t="shared" si="867"/>
        <v>5.12</v>
      </c>
      <c r="AJ2899">
        <v>5.12</v>
      </c>
      <c r="AK2899" s="4">
        <f t="shared" si="868"/>
        <v>1.9051851366384175E-2</v>
      </c>
      <c r="AL2899">
        <f t="shared" si="869"/>
        <v>78</v>
      </c>
      <c r="AN2899">
        <v>78</v>
      </c>
      <c r="AO2899" s="4">
        <f t="shared" si="870"/>
        <v>0.1</v>
      </c>
      <c r="AQ2899">
        <v>0.1</v>
      </c>
      <c r="AR2899" s="4">
        <f t="shared" si="871"/>
        <v>1766.9475950000001</v>
      </c>
      <c r="AT2899">
        <v>1766.9475950000001</v>
      </c>
      <c r="AV2899" s="4">
        <f t="shared" si="872"/>
        <v>1386542</v>
      </c>
      <c r="AX2899">
        <v>1386542</v>
      </c>
      <c r="AZ2899" s="4">
        <f t="shared" si="873"/>
        <v>13.8</v>
      </c>
      <c r="BB2899">
        <v>13.8</v>
      </c>
      <c r="BC2899" s="4">
        <f t="shared" si="874"/>
        <v>13.7</v>
      </c>
      <c r="BE2899">
        <v>13.7</v>
      </c>
      <c r="BF2899" s="4">
        <v>0.48</v>
      </c>
      <c r="BG2899" s="4">
        <v>8.5</v>
      </c>
      <c r="BH2899" s="4">
        <f t="shared" si="856"/>
        <v>63.8</v>
      </c>
      <c r="BJ2899">
        <v>63.8</v>
      </c>
    </row>
    <row r="2900" spans="1:62" x14ac:dyDescent="0.25">
      <c r="A2900" s="4" t="s">
        <v>212</v>
      </c>
      <c r="B2900" s="4">
        <v>2007</v>
      </c>
      <c r="C2900" s="4">
        <v>1</v>
      </c>
      <c r="E2900" s="4">
        <f t="shared" si="857"/>
        <v>1.6897478383066618E-3</v>
      </c>
      <c r="F2900">
        <v>24</v>
      </c>
      <c r="H2900" s="4">
        <f t="shared" si="858"/>
        <v>1.1113390478051944E-2</v>
      </c>
      <c r="I2900">
        <f t="shared" si="859"/>
        <v>38</v>
      </c>
      <c r="K2900">
        <v>38</v>
      </c>
      <c r="L2900" s="4">
        <v>0.05</v>
      </c>
      <c r="M2900">
        <f t="shared" si="860"/>
        <v>1.8731145170040577E-4</v>
      </c>
      <c r="O2900" s="4">
        <f t="shared" si="861"/>
        <v>0</v>
      </c>
      <c r="Q2900">
        <v>0</v>
      </c>
      <c r="S2900" s="4">
        <f t="shared" si="862"/>
        <v>1.5865527946722951E-2</v>
      </c>
      <c r="T2900">
        <v>79</v>
      </c>
      <c r="W2900" s="4">
        <f t="shared" si="863"/>
        <v>13</v>
      </c>
      <c r="X2900">
        <v>13</v>
      </c>
      <c r="Y2900" s="4">
        <v>35.1</v>
      </c>
      <c r="AB2900" s="4">
        <f t="shared" si="864"/>
        <v>49</v>
      </c>
      <c r="AC2900" s="3">
        <v>49</v>
      </c>
      <c r="AD2900" s="4">
        <f t="shared" si="865"/>
        <v>1.3685001791021762E-2</v>
      </c>
      <c r="AE2900">
        <f t="shared" si="866"/>
        <v>79</v>
      </c>
      <c r="AG2900">
        <v>79</v>
      </c>
      <c r="AH2900" s="4">
        <f t="shared" si="867"/>
        <v>4.92</v>
      </c>
      <c r="AJ2900">
        <v>4.92</v>
      </c>
      <c r="AK2900" s="4">
        <f t="shared" si="868"/>
        <v>1.863190165967191E-2</v>
      </c>
      <c r="AL2900">
        <f t="shared" si="869"/>
        <v>79</v>
      </c>
      <c r="AN2900">
        <v>79</v>
      </c>
      <c r="AO2900" s="4">
        <f t="shared" si="870"/>
        <v>0.1</v>
      </c>
      <c r="AQ2900">
        <v>0.1</v>
      </c>
      <c r="AR2900" s="4">
        <f t="shared" si="871"/>
        <v>1766.9475950000001</v>
      </c>
      <c r="AT2900">
        <v>1766.9475950000001</v>
      </c>
      <c r="AV2900" s="4">
        <f t="shared" si="872"/>
        <v>1386542</v>
      </c>
      <c r="AX2900">
        <v>1386542</v>
      </c>
      <c r="AZ2900" s="4">
        <f t="shared" si="873"/>
        <v>13.8</v>
      </c>
      <c r="BB2900">
        <v>13.8</v>
      </c>
      <c r="BC2900" s="4">
        <f t="shared" si="874"/>
        <v>13.8</v>
      </c>
      <c r="BE2900">
        <v>13.8</v>
      </c>
      <c r="BF2900" s="4">
        <v>0.47699999999999998</v>
      </c>
      <c r="BG2900" s="4">
        <v>8.6</v>
      </c>
      <c r="BH2900" s="4">
        <f t="shared" si="856"/>
        <v>63.4</v>
      </c>
      <c r="BJ2900">
        <v>63.4</v>
      </c>
    </row>
    <row r="2901" spans="1:62" x14ac:dyDescent="0.25">
      <c r="A2901" s="4" t="s">
        <v>212</v>
      </c>
      <c r="B2901" s="4">
        <v>2006</v>
      </c>
      <c r="C2901" s="4">
        <v>1</v>
      </c>
      <c r="E2901" s="4">
        <f t="shared" si="857"/>
        <v>2.6465877704333232E-3</v>
      </c>
      <c r="F2901">
        <v>242</v>
      </c>
      <c r="H2901" s="4">
        <f t="shared" si="858"/>
        <v>1.0641349189100497E-2</v>
      </c>
      <c r="I2901">
        <f t="shared" si="859"/>
        <v>39</v>
      </c>
      <c r="K2901">
        <v>39</v>
      </c>
      <c r="L2901" s="4">
        <v>0.04</v>
      </c>
      <c r="M2901">
        <f t="shared" si="860"/>
        <v>1.8731145170040577E-4</v>
      </c>
      <c r="O2901" s="4">
        <f t="shared" si="861"/>
        <v>0</v>
      </c>
      <c r="Q2901">
        <v>0</v>
      </c>
      <c r="S2901" s="4">
        <f t="shared" si="862"/>
        <v>1.5804042217288962E-2</v>
      </c>
      <c r="T2901">
        <v>78</v>
      </c>
      <c r="W2901" s="4">
        <f t="shared" si="863"/>
        <v>900.625</v>
      </c>
      <c r="X2901">
        <v>8079</v>
      </c>
      <c r="Y2901" s="4">
        <v>34.5</v>
      </c>
      <c r="AB2901" s="4">
        <f t="shared" si="864"/>
        <v>51</v>
      </c>
      <c r="AC2901" s="3">
        <v>51</v>
      </c>
      <c r="AD2901" s="4">
        <f t="shared" si="865"/>
        <v>1.3687292728267237E-2</v>
      </c>
      <c r="AE2901">
        <f t="shared" si="866"/>
        <v>78</v>
      </c>
      <c r="AG2901">
        <v>78</v>
      </c>
      <c r="AH2901" s="4">
        <f t="shared" si="867"/>
        <v>4.82</v>
      </c>
      <c r="AJ2901">
        <v>4.82</v>
      </c>
      <c r="AK2901" s="4">
        <f t="shared" si="868"/>
        <v>1.8570226849522541E-2</v>
      </c>
      <c r="AL2901">
        <f t="shared" si="869"/>
        <v>78</v>
      </c>
      <c r="AN2901">
        <v>78</v>
      </c>
      <c r="AO2901" s="4">
        <f t="shared" si="870"/>
        <v>0.1</v>
      </c>
      <c r="AQ2901">
        <v>0.1</v>
      </c>
      <c r="AR2901" s="4">
        <f t="shared" si="871"/>
        <v>1766.9475950000001</v>
      </c>
      <c r="AT2901">
        <v>1766.9475950000001</v>
      </c>
      <c r="AV2901" s="4">
        <f t="shared" si="872"/>
        <v>1386542</v>
      </c>
      <c r="AX2901">
        <v>1386542</v>
      </c>
      <c r="AZ2901" s="4">
        <f t="shared" si="873"/>
        <v>13.9</v>
      </c>
      <c r="BB2901">
        <v>13.9</v>
      </c>
      <c r="BC2901" s="4">
        <f t="shared" si="874"/>
        <v>13.8</v>
      </c>
      <c r="BE2901">
        <v>13.8</v>
      </c>
      <c r="BF2901" s="4">
        <v>0.47499999999999998</v>
      </c>
      <c r="BG2901" s="4">
        <v>8.6999999999999993</v>
      </c>
      <c r="BH2901" s="4">
        <f t="shared" si="856"/>
        <v>63</v>
      </c>
      <c r="BJ2901">
        <v>63</v>
      </c>
    </row>
    <row r="2902" spans="1:62" x14ac:dyDescent="0.25">
      <c r="A2902" s="4" t="s">
        <v>212</v>
      </c>
      <c r="B2902" s="4">
        <v>2005</v>
      </c>
      <c r="C2902" s="4">
        <v>1</v>
      </c>
      <c r="E2902" s="4">
        <f t="shared" si="857"/>
        <v>2.6064456419932934E-3</v>
      </c>
      <c r="F2902">
        <v>245</v>
      </c>
      <c r="H2902" s="4">
        <f t="shared" si="858"/>
        <v>1.0169490201435198E-2</v>
      </c>
      <c r="I2902">
        <f t="shared" si="859"/>
        <v>40</v>
      </c>
      <c r="K2902">
        <v>40</v>
      </c>
      <c r="L2902" s="4">
        <v>0.04</v>
      </c>
      <c r="M2902">
        <f t="shared" si="860"/>
        <v>1.8731145170040577E-4</v>
      </c>
      <c r="O2902" s="4">
        <f t="shared" si="861"/>
        <v>0</v>
      </c>
      <c r="Q2902">
        <v>0</v>
      </c>
      <c r="S2902" s="4">
        <f t="shared" si="862"/>
        <v>2.3099390109200882E-4</v>
      </c>
      <c r="T2902">
        <v>8</v>
      </c>
      <c r="W2902" s="4">
        <f t="shared" si="863"/>
        <v>900.625</v>
      </c>
      <c r="X2902">
        <v>6285</v>
      </c>
      <c r="Y2902" s="4">
        <v>33.9</v>
      </c>
      <c r="AB2902" s="4">
        <f t="shared" si="864"/>
        <v>53</v>
      </c>
      <c r="AC2902" s="3">
        <v>53</v>
      </c>
      <c r="AD2902" s="4">
        <f t="shared" si="865"/>
        <v>1.367667363538028E-3</v>
      </c>
      <c r="AE2902">
        <f t="shared" si="866"/>
        <v>8</v>
      </c>
      <c r="AG2902">
        <v>8</v>
      </c>
      <c r="AH2902" s="4">
        <f t="shared" si="867"/>
        <v>4.58</v>
      </c>
      <c r="AJ2902">
        <v>4.58</v>
      </c>
      <c r="AK2902" s="4">
        <f t="shared" si="868"/>
        <v>1.8148503386954482E-2</v>
      </c>
      <c r="AL2902">
        <f t="shared" si="869"/>
        <v>79</v>
      </c>
      <c r="AN2902">
        <v>79</v>
      </c>
      <c r="AO2902" s="4">
        <f t="shared" si="870"/>
        <v>0.1</v>
      </c>
      <c r="AQ2902">
        <v>0.1</v>
      </c>
      <c r="AR2902" s="4">
        <f t="shared" si="871"/>
        <v>1766.9475950000001</v>
      </c>
      <c r="AT2902">
        <v>1766.9475950000001</v>
      </c>
      <c r="AV2902" s="4">
        <f t="shared" si="872"/>
        <v>1386542</v>
      </c>
      <c r="AX2902">
        <v>1386542</v>
      </c>
      <c r="AZ2902" s="4">
        <f t="shared" si="873"/>
        <v>13.9</v>
      </c>
      <c r="BB2902">
        <v>13.9</v>
      </c>
      <c r="BC2902" s="4">
        <f t="shared" si="874"/>
        <v>13.8</v>
      </c>
      <c r="BE2902">
        <v>13.8</v>
      </c>
      <c r="BF2902" s="4">
        <v>0.47</v>
      </c>
      <c r="BG2902" s="4">
        <v>8.6</v>
      </c>
      <c r="BH2902" s="4">
        <f t="shared" si="856"/>
        <v>62.6</v>
      </c>
      <c r="BJ2902">
        <v>62.6</v>
      </c>
    </row>
    <row r="2903" spans="1:62" x14ac:dyDescent="0.25">
      <c r="A2903" s="4" t="s">
        <v>212</v>
      </c>
      <c r="B2903" s="4">
        <v>2004</v>
      </c>
      <c r="C2903" s="4">
        <v>1</v>
      </c>
      <c r="E2903" s="4">
        <f t="shared" si="857"/>
        <v>2.5791881455031898E-3</v>
      </c>
      <c r="F2903">
        <v>247</v>
      </c>
      <c r="H2903" s="4">
        <f t="shared" si="858"/>
        <v>9.233391680842357E-3</v>
      </c>
      <c r="I2903">
        <f t="shared" si="859"/>
        <v>42</v>
      </c>
      <c r="K2903">
        <v>42</v>
      </c>
      <c r="L2903" s="4">
        <v>0.06</v>
      </c>
      <c r="M2903">
        <f t="shared" si="860"/>
        <v>1.8731145170040577E-4</v>
      </c>
      <c r="O2903" s="4">
        <f t="shared" si="861"/>
        <v>0</v>
      </c>
      <c r="Q2903">
        <v>0</v>
      </c>
      <c r="S2903" s="4">
        <f t="shared" si="862"/>
        <v>5.0631288296820549E-3</v>
      </c>
      <c r="T2903">
        <v>43</v>
      </c>
      <c r="W2903" s="4">
        <f t="shared" si="863"/>
        <v>900.625</v>
      </c>
      <c r="X2903">
        <v>12708</v>
      </c>
      <c r="Y2903" s="4">
        <v>33.299999999999997</v>
      </c>
      <c r="AB2903" s="4">
        <f t="shared" si="864"/>
        <v>56</v>
      </c>
      <c r="AC2903" s="3">
        <v>56</v>
      </c>
      <c r="AD2903" s="4">
        <f t="shared" si="865"/>
        <v>1.5150951796955168E-2</v>
      </c>
      <c r="AE2903">
        <f t="shared" si="866"/>
        <v>72</v>
      </c>
      <c r="AG2903">
        <v>72</v>
      </c>
      <c r="AH2903" s="4">
        <f t="shared" si="867"/>
        <v>4.9000000000000004</v>
      </c>
      <c r="AJ2903">
        <v>4.9000000000000004</v>
      </c>
      <c r="AK2903" s="4">
        <f t="shared" si="868"/>
        <v>1.8320395445503193E-2</v>
      </c>
      <c r="AL2903">
        <f t="shared" si="869"/>
        <v>72</v>
      </c>
      <c r="AN2903">
        <v>72</v>
      </c>
      <c r="AO2903" s="4">
        <f t="shared" si="870"/>
        <v>0.1</v>
      </c>
      <c r="AQ2903">
        <v>0.1</v>
      </c>
      <c r="AR2903" s="4">
        <f t="shared" si="871"/>
        <v>1766.9475950000001</v>
      </c>
      <c r="AT2903">
        <v>1766.9475950000001</v>
      </c>
      <c r="AV2903" s="4">
        <f t="shared" si="872"/>
        <v>1386542</v>
      </c>
      <c r="AX2903">
        <v>1386542</v>
      </c>
      <c r="AZ2903" s="4">
        <f t="shared" si="873"/>
        <v>13.9</v>
      </c>
      <c r="BB2903">
        <v>13.9</v>
      </c>
      <c r="BC2903" s="4">
        <f t="shared" si="874"/>
        <v>13.9</v>
      </c>
      <c r="BE2903">
        <v>13.9</v>
      </c>
      <c r="BF2903" s="4">
        <v>0.46400000000000002</v>
      </c>
      <c r="BG2903" s="4">
        <v>8.4</v>
      </c>
      <c r="BH2903" s="4">
        <f t="shared" si="856"/>
        <v>62.2</v>
      </c>
      <c r="BJ2903">
        <v>62.2</v>
      </c>
    </row>
    <row r="2904" spans="1:62" x14ac:dyDescent="0.25">
      <c r="A2904" s="4" t="s">
        <v>212</v>
      </c>
      <c r="B2904" s="4">
        <v>2003</v>
      </c>
      <c r="C2904" s="4">
        <v>1</v>
      </c>
      <c r="E2904" s="4">
        <f t="shared" si="857"/>
        <v>2.5515549549272273E-3</v>
      </c>
      <c r="F2904">
        <v>249</v>
      </c>
      <c r="H2904" s="4">
        <f t="shared" si="858"/>
        <v>8.7724489100727658E-3</v>
      </c>
      <c r="I2904">
        <f t="shared" si="859"/>
        <v>43</v>
      </c>
      <c r="K2904">
        <v>43</v>
      </c>
      <c r="L2904" s="4">
        <v>0.04</v>
      </c>
      <c r="M2904">
        <f t="shared" si="860"/>
        <v>1.8731145170040577E-4</v>
      </c>
      <c r="O2904" s="4">
        <f t="shared" si="861"/>
        <v>0</v>
      </c>
      <c r="Q2904">
        <v>0</v>
      </c>
      <c r="S2904" s="4">
        <f t="shared" si="862"/>
        <v>3.6702709958131284E-3</v>
      </c>
      <c r="T2904">
        <v>38</v>
      </c>
      <c r="W2904" s="4">
        <f t="shared" si="863"/>
        <v>900.625</v>
      </c>
      <c r="X2904">
        <v>8536</v>
      </c>
      <c r="Y2904" s="4">
        <v>32.700000000000003</v>
      </c>
      <c r="AB2904" s="4">
        <f t="shared" si="864"/>
        <v>57.5</v>
      </c>
      <c r="AC2904" s="3">
        <v>58</v>
      </c>
      <c r="AD2904" s="4">
        <f t="shared" si="865"/>
        <v>1.4197550067115591E-2</v>
      </c>
      <c r="AE2904">
        <f t="shared" si="866"/>
        <v>61</v>
      </c>
      <c r="AG2904">
        <v>61</v>
      </c>
      <c r="AH2904" s="4">
        <f t="shared" si="867"/>
        <v>5</v>
      </c>
      <c r="AJ2904">
        <v>5</v>
      </c>
      <c r="AK2904" s="4">
        <f t="shared" si="868"/>
        <v>1.5231713051975388E-2</v>
      </c>
      <c r="AL2904">
        <f t="shared" si="869"/>
        <v>61</v>
      </c>
      <c r="AN2904">
        <v>61</v>
      </c>
      <c r="AO2904" s="4">
        <f t="shared" si="870"/>
        <v>0.1</v>
      </c>
      <c r="AQ2904">
        <v>0.1</v>
      </c>
      <c r="AR2904" s="4">
        <f t="shared" si="871"/>
        <v>1766.9475950000001</v>
      </c>
      <c r="AT2904">
        <v>1766.9475950000001</v>
      </c>
      <c r="AV2904" s="4">
        <f t="shared" si="872"/>
        <v>1386542</v>
      </c>
      <c r="AX2904">
        <v>1386542</v>
      </c>
      <c r="AZ2904" s="4">
        <f t="shared" si="873"/>
        <v>14</v>
      </c>
      <c r="BB2904">
        <v>14</v>
      </c>
      <c r="BC2904" s="4">
        <f t="shared" si="874"/>
        <v>13.9</v>
      </c>
      <c r="BE2904">
        <v>13.9</v>
      </c>
      <c r="BF2904" s="4">
        <v>0.45700000000000002</v>
      </c>
      <c r="BG2904" s="4">
        <v>8.1999999999999993</v>
      </c>
      <c r="BH2904" s="4">
        <f t="shared" si="856"/>
        <v>61.9</v>
      </c>
      <c r="BJ2904">
        <v>61.9</v>
      </c>
    </row>
    <row r="2905" spans="1:62" x14ac:dyDescent="0.25">
      <c r="A2905" s="4" t="s">
        <v>212</v>
      </c>
      <c r="B2905" s="4">
        <v>2002</v>
      </c>
      <c r="C2905" s="4">
        <v>1</v>
      </c>
      <c r="E2905" s="4">
        <f t="shared" si="857"/>
        <v>1.7051632524136405E-3</v>
      </c>
      <c r="F2905">
        <v>25</v>
      </c>
      <c r="H2905" s="4">
        <f t="shared" si="858"/>
        <v>7.8722182592933683E-3</v>
      </c>
      <c r="I2905">
        <f t="shared" si="859"/>
        <v>45</v>
      </c>
      <c r="K2905">
        <v>45</v>
      </c>
      <c r="L2905" s="4">
        <v>7.0000000000000007E-2</v>
      </c>
      <c r="M2905">
        <f t="shared" si="860"/>
        <v>1.8731145170040577E-4</v>
      </c>
      <c r="O2905" s="4">
        <f t="shared" si="861"/>
        <v>0</v>
      </c>
      <c r="Q2905">
        <v>0</v>
      </c>
      <c r="S2905" s="4">
        <f t="shared" si="862"/>
        <v>2.1880998869007284E-3</v>
      </c>
      <c r="T2905">
        <v>31</v>
      </c>
      <c r="W2905" s="4">
        <f t="shared" si="863"/>
        <v>890</v>
      </c>
      <c r="X2905">
        <v>890</v>
      </c>
      <c r="Y2905" s="4">
        <v>32.200000000000003</v>
      </c>
      <c r="AB2905" s="4">
        <f t="shared" si="864"/>
        <v>57.5</v>
      </c>
      <c r="AC2905" s="3">
        <v>61</v>
      </c>
      <c r="AD2905" s="4">
        <f t="shared" si="865"/>
        <v>1.4433759007544449E-2</v>
      </c>
      <c r="AE2905">
        <f t="shared" si="866"/>
        <v>64</v>
      </c>
      <c r="AG2905">
        <v>64</v>
      </c>
      <c r="AH2905" s="4">
        <f t="shared" si="867"/>
        <v>4.22</v>
      </c>
      <c r="AJ2905">
        <v>4.22</v>
      </c>
      <c r="AK2905" s="4">
        <f t="shared" si="868"/>
        <v>1.643863580568981E-2</v>
      </c>
      <c r="AL2905">
        <f t="shared" si="869"/>
        <v>65</v>
      </c>
      <c r="AN2905">
        <v>65</v>
      </c>
      <c r="AO2905" s="4">
        <f t="shared" si="870"/>
        <v>0.1</v>
      </c>
      <c r="AQ2905">
        <v>0.1</v>
      </c>
      <c r="AR2905" s="4">
        <f t="shared" si="871"/>
        <v>1766.9475950000001</v>
      </c>
      <c r="AT2905">
        <v>1766.9475950000001</v>
      </c>
      <c r="AV2905" s="4">
        <f t="shared" si="872"/>
        <v>1386542</v>
      </c>
      <c r="AX2905">
        <v>1386542</v>
      </c>
      <c r="AZ2905" s="4">
        <f t="shared" si="873"/>
        <v>14</v>
      </c>
      <c r="BB2905">
        <v>14</v>
      </c>
      <c r="BC2905" s="4">
        <f t="shared" si="874"/>
        <v>14</v>
      </c>
      <c r="BE2905">
        <v>14</v>
      </c>
      <c r="BF2905" s="4">
        <v>0.45</v>
      </c>
      <c r="BG2905" s="4">
        <v>8</v>
      </c>
      <c r="BH2905" s="4">
        <f t="shared" si="856"/>
        <v>61.5</v>
      </c>
      <c r="BJ2905">
        <v>61.5</v>
      </c>
    </row>
    <row r="2906" spans="1:62" x14ac:dyDescent="0.25">
      <c r="A2906" s="4" t="s">
        <v>212</v>
      </c>
      <c r="B2906" s="4">
        <v>2001</v>
      </c>
      <c r="C2906" s="4">
        <v>1</v>
      </c>
      <c r="E2906" s="4">
        <f t="shared" si="857"/>
        <v>2.5235643267367477E-3</v>
      </c>
      <c r="F2906">
        <v>251</v>
      </c>
      <c r="H2906" s="4">
        <f t="shared" si="858"/>
        <v>7.4355622963715659E-3</v>
      </c>
      <c r="I2906">
        <f t="shared" si="859"/>
        <v>46</v>
      </c>
      <c r="K2906">
        <v>46</v>
      </c>
      <c r="L2906" s="4">
        <v>0.08</v>
      </c>
      <c r="M2906">
        <f t="shared" si="860"/>
        <v>1.8731145170040577E-4</v>
      </c>
      <c r="O2906" s="4">
        <f t="shared" si="861"/>
        <v>0</v>
      </c>
      <c r="Q2906">
        <v>0</v>
      </c>
      <c r="S2906" s="4">
        <f t="shared" si="862"/>
        <v>7.5198985900022078E-4</v>
      </c>
      <c r="T2906">
        <v>19</v>
      </c>
      <c r="W2906" s="4">
        <f t="shared" si="863"/>
        <v>485</v>
      </c>
      <c r="X2906">
        <v>485</v>
      </c>
      <c r="Y2906" s="4">
        <v>31.7</v>
      </c>
      <c r="AB2906" s="4">
        <f t="shared" si="864"/>
        <v>57.5</v>
      </c>
      <c r="AC2906" s="3">
        <v>63</v>
      </c>
      <c r="AD2906" s="4">
        <f t="shared" si="865"/>
        <v>1.4515051755624876E-2</v>
      </c>
      <c r="AE2906">
        <f t="shared" si="866"/>
        <v>73</v>
      </c>
      <c r="AG2906">
        <v>73</v>
      </c>
      <c r="AH2906" s="4">
        <f t="shared" si="867"/>
        <v>4.34</v>
      </c>
      <c r="AJ2906">
        <v>4.34</v>
      </c>
      <c r="AK2906" s="4">
        <f t="shared" si="868"/>
        <v>1.7704675692354031E-2</v>
      </c>
      <c r="AL2906">
        <f t="shared" si="869"/>
        <v>73</v>
      </c>
      <c r="AN2906">
        <v>73</v>
      </c>
      <c r="AO2906" s="4">
        <f t="shared" si="870"/>
        <v>0.1</v>
      </c>
      <c r="AQ2906">
        <v>0.1</v>
      </c>
      <c r="AR2906" s="4">
        <f t="shared" si="871"/>
        <v>1766.9475950000001</v>
      </c>
      <c r="AT2906">
        <v>1766.9475950000001</v>
      </c>
      <c r="AV2906" s="4">
        <f t="shared" si="872"/>
        <v>1386542</v>
      </c>
      <c r="AX2906">
        <v>1386542</v>
      </c>
      <c r="AZ2906" s="4">
        <f t="shared" si="873"/>
        <v>14</v>
      </c>
      <c r="BB2906">
        <v>14</v>
      </c>
      <c r="BC2906" s="4">
        <f t="shared" si="874"/>
        <v>14</v>
      </c>
      <c r="BE2906">
        <v>14</v>
      </c>
      <c r="BF2906" s="4">
        <v>0.44400000000000001</v>
      </c>
      <c r="BG2906" s="4">
        <v>7.9</v>
      </c>
      <c r="BH2906" s="4">
        <f t="shared" si="856"/>
        <v>61.1</v>
      </c>
      <c r="BJ2906">
        <v>61.1</v>
      </c>
    </row>
    <row r="2907" spans="1:62" x14ac:dyDescent="0.25">
      <c r="A2907" s="4" t="s">
        <v>212</v>
      </c>
      <c r="B2907" s="4">
        <v>2000</v>
      </c>
      <c r="C2907" s="4">
        <v>1</v>
      </c>
      <c r="E2907" s="4">
        <f t="shared" si="857"/>
        <v>2.5094407005999912E-3</v>
      </c>
      <c r="F2907">
        <v>252</v>
      </c>
      <c r="H2907" s="4">
        <f t="shared" si="858"/>
        <v>6.5948405228471296E-3</v>
      </c>
      <c r="I2907">
        <f t="shared" si="859"/>
        <v>48</v>
      </c>
      <c r="K2907">
        <v>48</v>
      </c>
      <c r="L2907" s="4">
        <v>7.0000000000000007E-2</v>
      </c>
      <c r="M2907">
        <f t="shared" si="860"/>
        <v>1.8731145170040577E-4</v>
      </c>
      <c r="O2907" s="4">
        <f t="shared" si="861"/>
        <v>0</v>
      </c>
      <c r="Q2907">
        <v>0</v>
      </c>
      <c r="S2907" s="4">
        <f t="shared" si="862"/>
        <v>4.5037232931067285E-4</v>
      </c>
      <c r="T2907">
        <v>14</v>
      </c>
      <c r="W2907" s="4">
        <f t="shared" si="863"/>
        <v>0</v>
      </c>
      <c r="X2907">
        <v>0</v>
      </c>
      <c r="Y2907" s="4">
        <v>31.2</v>
      </c>
      <c r="AB2907" s="4">
        <f t="shared" si="864"/>
        <v>57.5</v>
      </c>
      <c r="AC2907" s="3">
        <v>66</v>
      </c>
      <c r="AD2907" s="4">
        <f t="shared" si="865"/>
        <v>1.4231020645743806E-2</v>
      </c>
      <c r="AE2907">
        <f t="shared" si="866"/>
        <v>74</v>
      </c>
      <c r="AG2907">
        <v>74</v>
      </c>
      <c r="AH2907" s="4">
        <f t="shared" si="867"/>
        <v>4.1399999999999997</v>
      </c>
      <c r="AJ2907">
        <v>4.1399999999999997</v>
      </c>
      <c r="AK2907" s="4">
        <f t="shared" si="868"/>
        <v>1.7474561261154445E-2</v>
      </c>
      <c r="AL2907">
        <f t="shared" si="869"/>
        <v>74</v>
      </c>
      <c r="AN2907">
        <v>74</v>
      </c>
      <c r="AO2907" s="4">
        <f t="shared" si="870"/>
        <v>0.1</v>
      </c>
      <c r="AQ2907">
        <v>0.1</v>
      </c>
      <c r="AR2907" s="4">
        <f t="shared" si="871"/>
        <v>1766.9475950000001</v>
      </c>
      <c r="AT2907">
        <v>1766.9475950000001</v>
      </c>
      <c r="AV2907" s="4">
        <f t="shared" si="872"/>
        <v>1386542</v>
      </c>
      <c r="AX2907">
        <v>1386542</v>
      </c>
      <c r="AZ2907" s="4">
        <f t="shared" si="873"/>
        <v>14.1</v>
      </c>
      <c r="BB2907">
        <v>14.1</v>
      </c>
      <c r="BC2907" s="4">
        <f t="shared" si="874"/>
        <v>14.1</v>
      </c>
      <c r="BE2907">
        <v>14.1</v>
      </c>
      <c r="BF2907" s="4">
        <v>0.436</v>
      </c>
      <c r="BG2907" s="4">
        <v>7.7</v>
      </c>
      <c r="BH2907" s="4">
        <f t="shared" si="856"/>
        <v>68</v>
      </c>
      <c r="BJ2907">
        <v>68</v>
      </c>
    </row>
    <row r="2908" spans="1:62" x14ac:dyDescent="0.25">
      <c r="A2908" s="4" t="s">
        <v>213</v>
      </c>
      <c r="B2908" s="4">
        <v>2015</v>
      </c>
      <c r="C2908" s="4">
        <v>1</v>
      </c>
      <c r="E2908" s="4">
        <f t="shared" si="857"/>
        <v>1.8293905901296005E-3</v>
      </c>
      <c r="F2908">
        <v>33</v>
      </c>
      <c r="H2908" s="4">
        <f t="shared" si="858"/>
        <v>1.5748945251007979E-2</v>
      </c>
      <c r="I2908">
        <f t="shared" si="859"/>
        <v>27</v>
      </c>
      <c r="K2908">
        <v>27</v>
      </c>
      <c r="M2908">
        <f t="shared" si="860"/>
        <v>1.8731145170040577E-4</v>
      </c>
      <c r="O2908" s="4">
        <f t="shared" si="861"/>
        <v>0</v>
      </c>
      <c r="Q2908">
        <v>0</v>
      </c>
      <c r="S2908" s="4">
        <f t="shared" si="862"/>
        <v>2.5921285339093207E-4</v>
      </c>
      <c r="T2908">
        <v>9</v>
      </c>
      <c r="W2908" s="4">
        <f t="shared" si="863"/>
        <v>9</v>
      </c>
      <c r="X2908">
        <v>9</v>
      </c>
      <c r="Y2908" s="4">
        <v>23.4</v>
      </c>
      <c r="AB2908" s="4">
        <f t="shared" si="864"/>
        <v>40</v>
      </c>
      <c r="AC2908" s="3">
        <v>40</v>
      </c>
      <c r="AD2908" s="4">
        <f t="shared" si="865"/>
        <v>1.3627010319603437E-3</v>
      </c>
      <c r="AE2908">
        <f t="shared" si="866"/>
        <v>9</v>
      </c>
      <c r="AG2908">
        <v>9</v>
      </c>
      <c r="AH2908" s="4" t="e">
        <f t="shared" si="867"/>
        <v>#VALUE!</v>
      </c>
      <c r="AK2908" s="4">
        <f t="shared" si="868"/>
        <v>3.0965826707448545E-4</v>
      </c>
      <c r="AL2908">
        <f t="shared" si="869"/>
        <v>9</v>
      </c>
      <c r="AN2908">
        <v>9</v>
      </c>
      <c r="AO2908" s="4">
        <f t="shared" si="870"/>
        <v>1.85</v>
      </c>
      <c r="AQ2908">
        <v>4.0999999999999996</v>
      </c>
      <c r="AR2908" s="4">
        <f t="shared" si="871"/>
        <v>1313.8896460000001</v>
      </c>
      <c r="AT2908">
        <v>1313.8896460000001</v>
      </c>
      <c r="AU2908">
        <v>1313.8896460000001</v>
      </c>
      <c r="AV2908" s="4">
        <f t="shared" si="872"/>
        <v>161587</v>
      </c>
      <c r="AX2908">
        <v>161587</v>
      </c>
      <c r="AY2908">
        <v>161587</v>
      </c>
      <c r="AZ2908" s="4">
        <f t="shared" si="873"/>
        <v>6.3</v>
      </c>
      <c r="BB2908">
        <v>6.3</v>
      </c>
      <c r="BC2908" s="4">
        <f t="shared" si="874"/>
        <v>6.1</v>
      </c>
      <c r="BE2908">
        <v>6.1</v>
      </c>
      <c r="BF2908" s="4">
        <v>0.57599999999999996</v>
      </c>
      <c r="BG2908" s="4">
        <v>12.5</v>
      </c>
      <c r="BH2908" s="4">
        <f t="shared" si="856"/>
        <v>61.8</v>
      </c>
      <c r="BJ2908">
        <v>61.8</v>
      </c>
    </row>
    <row r="2909" spans="1:62" x14ac:dyDescent="0.25">
      <c r="A2909" s="4" t="s">
        <v>213</v>
      </c>
      <c r="B2909" s="4">
        <v>2014</v>
      </c>
      <c r="C2909" s="4">
        <v>1</v>
      </c>
      <c r="E2909" s="4">
        <f t="shared" si="857"/>
        <v>1.5615362833943376E-3</v>
      </c>
      <c r="F2909">
        <v>314</v>
      </c>
      <c r="H2909" s="4">
        <f t="shared" si="858"/>
        <v>1.5407265135223169E-2</v>
      </c>
      <c r="I2909">
        <f t="shared" si="859"/>
        <v>28</v>
      </c>
      <c r="K2909">
        <v>28</v>
      </c>
      <c r="L2909" s="4">
        <v>0.01</v>
      </c>
      <c r="M2909">
        <f t="shared" si="860"/>
        <v>1.9337266060772041E-4</v>
      </c>
      <c r="O2909" s="4">
        <f t="shared" si="861"/>
        <v>196.66757680000001</v>
      </c>
      <c r="Q2909">
        <v>196.66757680000001</v>
      </c>
      <c r="S2909" s="4">
        <f t="shared" si="862"/>
        <v>1.5592332611017628E-2</v>
      </c>
      <c r="T2909">
        <v>86</v>
      </c>
      <c r="W2909" s="4">
        <f t="shared" si="863"/>
        <v>9</v>
      </c>
      <c r="X2909">
        <v>9</v>
      </c>
      <c r="Y2909" s="4">
        <v>22.8</v>
      </c>
      <c r="AB2909" s="4">
        <f t="shared" si="864"/>
        <v>41</v>
      </c>
      <c r="AC2909" s="3">
        <v>41</v>
      </c>
      <c r="AD2909" s="4">
        <f t="shared" si="865"/>
        <v>1.4756840260826666E-2</v>
      </c>
      <c r="AE2909">
        <f t="shared" si="866"/>
        <v>78</v>
      </c>
      <c r="AG2909">
        <v>78</v>
      </c>
      <c r="AH2909" s="4">
        <f t="shared" si="867"/>
        <v>4.99</v>
      </c>
      <c r="AJ2909">
        <v>4.99</v>
      </c>
      <c r="AK2909" s="4">
        <f t="shared" si="868"/>
        <v>1.7840867511690717E-2</v>
      </c>
      <c r="AL2909">
        <f t="shared" si="869"/>
        <v>86</v>
      </c>
      <c r="AN2909">
        <v>86</v>
      </c>
      <c r="AO2909" s="4">
        <f t="shared" si="870"/>
        <v>1.85</v>
      </c>
      <c r="AQ2909">
        <v>4.3</v>
      </c>
      <c r="AR2909" s="4">
        <f t="shared" si="871"/>
        <v>1738.8822</v>
      </c>
      <c r="AT2909">
        <v>1738.8822</v>
      </c>
      <c r="AU2909">
        <v>1738.8822</v>
      </c>
      <c r="AV2909" s="4">
        <f t="shared" si="872"/>
        <v>1562974</v>
      </c>
      <c r="AX2909">
        <v>1562974</v>
      </c>
      <c r="AY2909">
        <v>1562974</v>
      </c>
      <c r="AZ2909" s="4">
        <f t="shared" si="873"/>
        <v>6.3</v>
      </c>
      <c r="BB2909">
        <v>6.3</v>
      </c>
      <c r="BC2909" s="4">
        <f t="shared" si="874"/>
        <v>6.2</v>
      </c>
      <c r="BE2909">
        <v>6.2</v>
      </c>
      <c r="BF2909" s="4">
        <v>0.56999999999999995</v>
      </c>
      <c r="BG2909" s="4">
        <v>12.5</v>
      </c>
      <c r="BH2909" s="4">
        <f t="shared" si="856"/>
        <v>61.1</v>
      </c>
      <c r="BJ2909">
        <v>61.1</v>
      </c>
    </row>
    <row r="2910" spans="1:62" x14ac:dyDescent="0.25">
      <c r="A2910" s="4" t="s">
        <v>213</v>
      </c>
      <c r="B2910" s="4">
        <v>2013</v>
      </c>
      <c r="C2910" s="4">
        <v>1</v>
      </c>
      <c r="E2910" s="4">
        <f t="shared" si="857"/>
        <v>1.3554220883992365E-3</v>
      </c>
      <c r="F2910">
        <v>328</v>
      </c>
      <c r="H2910" s="4">
        <f t="shared" si="858"/>
        <v>1.5043607928233524E-2</v>
      </c>
      <c r="I2910">
        <f t="shared" si="859"/>
        <v>29</v>
      </c>
      <c r="K2910">
        <v>29</v>
      </c>
      <c r="L2910" s="4">
        <v>2.41</v>
      </c>
      <c r="M2910">
        <f t="shared" si="860"/>
        <v>1.8802437457873957E-4</v>
      </c>
      <c r="O2910" s="4">
        <f t="shared" si="861"/>
        <v>20.62306285</v>
      </c>
      <c r="Q2910">
        <v>20.62306285</v>
      </c>
      <c r="S2910" s="4">
        <f t="shared" si="862"/>
        <v>1.5865527946722951E-2</v>
      </c>
      <c r="T2910">
        <v>79</v>
      </c>
      <c r="W2910" s="4">
        <f t="shared" si="863"/>
        <v>35</v>
      </c>
      <c r="X2910">
        <v>35</v>
      </c>
      <c r="Y2910" s="4">
        <v>22.3</v>
      </c>
      <c r="AB2910" s="4">
        <f t="shared" si="864"/>
        <v>42</v>
      </c>
      <c r="AC2910" s="3">
        <v>42</v>
      </c>
      <c r="AD2910" s="4">
        <f t="shared" si="865"/>
        <v>1.4856137487451572E-2</v>
      </c>
      <c r="AE2910">
        <f t="shared" si="866"/>
        <v>74</v>
      </c>
      <c r="AG2910">
        <v>74</v>
      </c>
      <c r="AH2910" s="4">
        <f t="shared" si="867"/>
        <v>4.99</v>
      </c>
      <c r="AJ2910">
        <v>4.99</v>
      </c>
      <c r="AK2910" s="4">
        <f t="shared" si="868"/>
        <v>1.9374975019269592E-2</v>
      </c>
      <c r="AL2910">
        <f t="shared" si="869"/>
        <v>79</v>
      </c>
      <c r="AN2910">
        <v>79</v>
      </c>
      <c r="AO2910" s="4">
        <f t="shared" si="870"/>
        <v>1.85</v>
      </c>
      <c r="AQ2910">
        <v>4.8</v>
      </c>
      <c r="AR2910" s="4">
        <f t="shared" si="871"/>
        <v>185.79335900000001</v>
      </c>
      <c r="AT2910">
        <v>185.79335900000001</v>
      </c>
      <c r="AU2910">
        <v>185.79335900000001</v>
      </c>
      <c r="AV2910" s="4">
        <f t="shared" si="872"/>
        <v>1515321</v>
      </c>
      <c r="AX2910">
        <v>1515321</v>
      </c>
      <c r="AY2910">
        <v>1515321</v>
      </c>
      <c r="AZ2910" s="4">
        <f t="shared" si="873"/>
        <v>6.4</v>
      </c>
      <c r="BB2910">
        <v>6.4</v>
      </c>
      <c r="BC2910" s="4">
        <f t="shared" si="874"/>
        <v>6.2</v>
      </c>
      <c r="BE2910">
        <v>6.2</v>
      </c>
      <c r="BF2910" s="4">
        <v>0.56499999999999995</v>
      </c>
      <c r="BG2910" s="4">
        <v>12.5</v>
      </c>
      <c r="BH2910" s="4">
        <f t="shared" si="856"/>
        <v>63</v>
      </c>
      <c r="BJ2910">
        <v>63</v>
      </c>
    </row>
    <row r="2911" spans="1:62" x14ac:dyDescent="0.25">
      <c r="A2911" s="4" t="s">
        <v>213</v>
      </c>
      <c r="B2911" s="4">
        <v>2012</v>
      </c>
      <c r="C2911" s="4">
        <v>1</v>
      </c>
      <c r="E2911" s="4">
        <f t="shared" si="857"/>
        <v>1.0703528812988736E-3</v>
      </c>
      <c r="F2911">
        <v>349</v>
      </c>
      <c r="H2911" s="4">
        <f t="shared" si="858"/>
        <v>1.5043607928233524E-2</v>
      </c>
      <c r="I2911">
        <f t="shared" si="859"/>
        <v>29</v>
      </c>
      <c r="K2911">
        <v>29</v>
      </c>
      <c r="L2911" s="4">
        <v>2.59</v>
      </c>
      <c r="M2911">
        <f t="shared" si="860"/>
        <v>1.9337922283821523E-4</v>
      </c>
      <c r="O2911" s="4">
        <f t="shared" si="861"/>
        <v>196.91524960000001</v>
      </c>
      <c r="Q2911">
        <v>196.91524960000001</v>
      </c>
      <c r="S2911" s="4">
        <f t="shared" si="862"/>
        <v>1.5804042217288962E-2</v>
      </c>
      <c r="T2911">
        <v>78</v>
      </c>
      <c r="W2911" s="4">
        <f t="shared" si="863"/>
        <v>896</v>
      </c>
      <c r="X2911">
        <v>896</v>
      </c>
      <c r="Y2911" s="4">
        <v>21.7</v>
      </c>
      <c r="AB2911" s="4">
        <f t="shared" si="864"/>
        <v>43</v>
      </c>
      <c r="AC2911" s="3">
        <v>43</v>
      </c>
      <c r="AD2911" s="4">
        <f t="shared" si="865"/>
        <v>8.7169769866168433E-4</v>
      </c>
      <c r="AE2911">
        <f t="shared" si="866"/>
        <v>7</v>
      </c>
      <c r="AG2911">
        <v>7</v>
      </c>
      <c r="AH2911" s="4">
        <f t="shared" si="867"/>
        <v>4.91</v>
      </c>
      <c r="AJ2911">
        <v>4.91</v>
      </c>
      <c r="AK2911" s="4">
        <f t="shared" si="868"/>
        <v>1.9128776197970179E-2</v>
      </c>
      <c r="AL2911">
        <f t="shared" si="869"/>
        <v>78</v>
      </c>
      <c r="AN2911">
        <v>78</v>
      </c>
      <c r="AO2911" s="4">
        <f t="shared" si="870"/>
        <v>1.85</v>
      </c>
      <c r="AQ2911">
        <v>5.6</v>
      </c>
      <c r="AR2911" s="4">
        <f t="shared" si="871"/>
        <v>1734.9361200000001</v>
      </c>
      <c r="AT2911">
        <v>1734.9361200000001</v>
      </c>
      <c r="AU2911">
        <v>1734.9361200000001</v>
      </c>
      <c r="AV2911" s="4">
        <f t="shared" si="872"/>
        <v>10715281.625</v>
      </c>
      <c r="AX2911">
        <v>14699937</v>
      </c>
      <c r="AY2911">
        <v>14699937</v>
      </c>
      <c r="AZ2911" s="4">
        <f t="shared" si="873"/>
        <v>6.5</v>
      </c>
      <c r="BB2911">
        <v>6.5</v>
      </c>
      <c r="BC2911" s="4">
        <f t="shared" si="874"/>
        <v>6.3</v>
      </c>
      <c r="BE2911">
        <v>6.3</v>
      </c>
      <c r="BF2911" s="4">
        <v>0.55400000000000005</v>
      </c>
      <c r="BG2911" s="4">
        <v>12.3</v>
      </c>
      <c r="BH2911" s="4">
        <f t="shared" si="856"/>
        <v>59.2</v>
      </c>
      <c r="BJ2911">
        <v>59.2</v>
      </c>
    </row>
    <row r="2912" spans="1:62" x14ac:dyDescent="0.25">
      <c r="A2912" s="4" t="s">
        <v>213</v>
      </c>
      <c r="B2912" s="4">
        <v>2011</v>
      </c>
      <c r="C2912" s="4">
        <v>1</v>
      </c>
      <c r="E2912" s="4">
        <f t="shared" si="857"/>
        <v>8.6582871201022814E-4</v>
      </c>
      <c r="F2912">
        <v>366</v>
      </c>
      <c r="H2912" s="4">
        <f t="shared" si="858"/>
        <v>1.5043607928233524E-2</v>
      </c>
      <c r="I2912">
        <f t="shared" si="859"/>
        <v>29</v>
      </c>
      <c r="K2912">
        <v>29</v>
      </c>
      <c r="L2912" s="4">
        <v>2.57</v>
      </c>
      <c r="M2912">
        <f t="shared" si="860"/>
        <v>1.9300748301340483E-4</v>
      </c>
      <c r="O2912" s="4">
        <f t="shared" si="861"/>
        <v>183.04616949999999</v>
      </c>
      <c r="Q2912">
        <v>183.04616949999999</v>
      </c>
      <c r="S2912" s="4">
        <f t="shared" si="862"/>
        <v>1.591307966584659E-2</v>
      </c>
      <c r="T2912">
        <v>81</v>
      </c>
      <c r="W2912" s="4">
        <f t="shared" si="863"/>
        <v>900.625</v>
      </c>
      <c r="X2912">
        <v>13234</v>
      </c>
      <c r="Y2912" s="4">
        <v>21.2</v>
      </c>
      <c r="AB2912" s="4">
        <f t="shared" si="864"/>
        <v>44</v>
      </c>
      <c r="AC2912" s="3">
        <v>44</v>
      </c>
      <c r="AD2912" s="4">
        <f t="shared" si="865"/>
        <v>1.5131834300425809E-2</v>
      </c>
      <c r="AE2912">
        <f t="shared" si="866"/>
        <v>83</v>
      </c>
      <c r="AG2912">
        <v>83</v>
      </c>
      <c r="AH2912" s="4">
        <f t="shared" si="867"/>
        <v>4.26</v>
      </c>
      <c r="AJ2912">
        <v>4.26</v>
      </c>
      <c r="AK2912" s="4">
        <f t="shared" si="868"/>
        <v>1.8397810391692051E-2</v>
      </c>
      <c r="AL2912">
        <f t="shared" si="869"/>
        <v>81</v>
      </c>
      <c r="AN2912">
        <v>81</v>
      </c>
      <c r="AO2912" s="4">
        <f t="shared" si="870"/>
        <v>1.85</v>
      </c>
      <c r="AQ2912">
        <v>6.3</v>
      </c>
      <c r="AR2912" s="4">
        <f t="shared" si="871"/>
        <v>1644.619672</v>
      </c>
      <c r="AT2912">
        <v>1644.619672</v>
      </c>
      <c r="AU2912">
        <v>1644.619672</v>
      </c>
      <c r="AV2912" s="4">
        <f t="shared" si="872"/>
        <v>10715281.625</v>
      </c>
      <c r="AX2912">
        <v>14264756</v>
      </c>
      <c r="AY2912">
        <v>14264756</v>
      </c>
      <c r="AZ2912" s="4">
        <f t="shared" si="873"/>
        <v>6.6</v>
      </c>
      <c r="BB2912">
        <v>6.6</v>
      </c>
      <c r="BC2912" s="4">
        <f t="shared" si="874"/>
        <v>6.4</v>
      </c>
      <c r="BE2912">
        <v>6.4</v>
      </c>
      <c r="BF2912" s="4">
        <v>0.54300000000000004</v>
      </c>
      <c r="BG2912" s="4">
        <v>12</v>
      </c>
      <c r="BH2912" s="4">
        <f t="shared" si="856"/>
        <v>58.2</v>
      </c>
      <c r="BJ2912">
        <v>58.2</v>
      </c>
    </row>
    <row r="2913" spans="1:62" x14ac:dyDescent="0.25">
      <c r="A2913" s="4" t="s">
        <v>213</v>
      </c>
      <c r="B2913" s="4">
        <v>2010</v>
      </c>
      <c r="C2913" s="4">
        <v>1</v>
      </c>
      <c r="E2913" s="4">
        <f t="shared" si="857"/>
        <v>9.0006609387850299E-4</v>
      </c>
      <c r="F2913">
        <v>363</v>
      </c>
      <c r="H2913" s="4">
        <f t="shared" si="858"/>
        <v>1.4659893767699236E-2</v>
      </c>
      <c r="I2913">
        <f t="shared" si="859"/>
        <v>30</v>
      </c>
      <c r="K2913">
        <v>30</v>
      </c>
      <c r="L2913" s="4">
        <v>2.4700000000000002</v>
      </c>
      <c r="M2913">
        <f t="shared" si="860"/>
        <v>1.9304320335209959E-4</v>
      </c>
      <c r="O2913" s="4">
        <f t="shared" si="861"/>
        <v>184.3649102</v>
      </c>
      <c r="Q2913">
        <v>184.3649102</v>
      </c>
      <c r="S2913" s="4">
        <f t="shared" si="862"/>
        <v>1.5859517275223931E-2</v>
      </c>
      <c r="T2913">
        <v>83</v>
      </c>
      <c r="W2913" s="4">
        <f t="shared" si="863"/>
        <v>900.625</v>
      </c>
      <c r="X2913">
        <v>15754</v>
      </c>
      <c r="Y2913" s="4">
        <v>2.7</v>
      </c>
      <c r="AB2913" s="4">
        <f t="shared" si="864"/>
        <v>45</v>
      </c>
      <c r="AC2913" s="3">
        <v>45</v>
      </c>
      <c r="AD2913" s="4">
        <f t="shared" si="865"/>
        <v>5.1541051066597728E-4</v>
      </c>
      <c r="AE2913">
        <f t="shared" si="866"/>
        <v>8</v>
      </c>
      <c r="AG2913">
        <v>8</v>
      </c>
      <c r="AH2913" s="4">
        <f t="shared" si="867"/>
        <v>4.41</v>
      </c>
      <c r="AJ2913">
        <v>4.41</v>
      </c>
      <c r="AK2913" s="4">
        <f t="shared" si="868"/>
        <v>1.7611045726308734E-2</v>
      </c>
      <c r="AL2913">
        <f t="shared" si="869"/>
        <v>83</v>
      </c>
      <c r="AN2913">
        <v>83</v>
      </c>
      <c r="AO2913" s="4">
        <f t="shared" si="870"/>
        <v>1.85</v>
      </c>
      <c r="AQ2913">
        <v>6.8</v>
      </c>
      <c r="AR2913" s="4">
        <f t="shared" si="871"/>
        <v>1463.213573</v>
      </c>
      <c r="AT2913">
        <v>1463.213573</v>
      </c>
      <c r="AU2913">
        <v>1463.213573</v>
      </c>
      <c r="AV2913" s="4">
        <f t="shared" si="872"/>
        <v>138533</v>
      </c>
      <c r="AX2913">
        <v>138533</v>
      </c>
      <c r="AY2913">
        <v>138533</v>
      </c>
      <c r="AZ2913" s="4">
        <f t="shared" si="873"/>
        <v>6.7</v>
      </c>
      <c r="BB2913">
        <v>6.7</v>
      </c>
      <c r="BC2913" s="4">
        <f t="shared" si="874"/>
        <v>6.5</v>
      </c>
      <c r="BE2913">
        <v>6.5</v>
      </c>
      <c r="BF2913" s="4">
        <v>0.53300000000000003</v>
      </c>
      <c r="BG2913" s="4">
        <v>11.8</v>
      </c>
      <c r="BH2913" s="4">
        <f t="shared" si="856"/>
        <v>58</v>
      </c>
      <c r="BJ2913">
        <v>58</v>
      </c>
    </row>
    <row r="2914" spans="1:62" x14ac:dyDescent="0.25">
      <c r="A2914" s="4" t="s">
        <v>213</v>
      </c>
      <c r="B2914" s="4">
        <v>2009</v>
      </c>
      <c r="C2914" s="4">
        <v>1</v>
      </c>
      <c r="E2914" s="4">
        <f t="shared" si="857"/>
        <v>8.4345738044844872E-4</v>
      </c>
      <c r="F2914">
        <v>368</v>
      </c>
      <c r="H2914" s="4">
        <f t="shared" si="858"/>
        <v>1.4659893767699236E-2</v>
      </c>
      <c r="I2914">
        <f t="shared" si="859"/>
        <v>30</v>
      </c>
      <c r="K2914">
        <v>30</v>
      </c>
      <c r="L2914" s="4">
        <v>2.2999999999999998</v>
      </c>
      <c r="M2914">
        <f t="shared" si="860"/>
        <v>1.9191081111789686E-4</v>
      </c>
      <c r="O2914" s="4">
        <f t="shared" si="861"/>
        <v>143.86988729999999</v>
      </c>
      <c r="Q2914">
        <v>143.86988729999999</v>
      </c>
      <c r="S2914" s="4">
        <f t="shared" si="862"/>
        <v>1.3894096137580055E-2</v>
      </c>
      <c r="T2914">
        <v>94</v>
      </c>
      <c r="W2914" s="4">
        <f t="shared" si="863"/>
        <v>26</v>
      </c>
      <c r="X2914">
        <v>26</v>
      </c>
      <c r="Y2914" s="4">
        <v>2.2000000000000002</v>
      </c>
      <c r="AB2914" s="4">
        <f t="shared" si="864"/>
        <v>47</v>
      </c>
      <c r="AC2914" s="3">
        <v>47</v>
      </c>
      <c r="AD2914" s="4">
        <f t="shared" si="865"/>
        <v>1.3598307971050385E-2</v>
      </c>
      <c r="AE2914">
        <f t="shared" si="866"/>
        <v>93</v>
      </c>
      <c r="AG2914">
        <v>93</v>
      </c>
      <c r="AH2914" s="4">
        <f t="shared" si="867"/>
        <v>4.7300000000000004</v>
      </c>
      <c r="AJ2914">
        <v>4.7300000000000004</v>
      </c>
      <c r="AK2914" s="4">
        <f t="shared" si="868"/>
        <v>1.2967626692223002E-2</v>
      </c>
      <c r="AL2914">
        <f t="shared" si="869"/>
        <v>94</v>
      </c>
      <c r="AN2914">
        <v>94</v>
      </c>
      <c r="AO2914" s="4">
        <f t="shared" si="870"/>
        <v>1.85</v>
      </c>
      <c r="AQ2914">
        <v>9.1</v>
      </c>
      <c r="AR2914" s="4">
        <f t="shared" si="871"/>
        <v>1139.1123299999999</v>
      </c>
      <c r="AT2914">
        <v>1139.1123299999999</v>
      </c>
      <c r="AU2914">
        <v>1139.1123299999999</v>
      </c>
      <c r="AV2914" s="4">
        <f t="shared" si="872"/>
        <v>10715281.625</v>
      </c>
      <c r="AX2914">
        <v>13456417</v>
      </c>
      <c r="AY2914">
        <v>13456417</v>
      </c>
      <c r="AZ2914" s="4">
        <f t="shared" si="873"/>
        <v>6.7</v>
      </c>
      <c r="BB2914">
        <v>6.7</v>
      </c>
      <c r="BC2914" s="4">
        <f t="shared" si="874"/>
        <v>6.6</v>
      </c>
      <c r="BE2914">
        <v>6.6</v>
      </c>
      <c r="BF2914" s="4">
        <v>0.51800000000000002</v>
      </c>
      <c r="BG2914" s="4">
        <v>11.6</v>
      </c>
      <c r="BH2914" s="4">
        <f t="shared" si="856"/>
        <v>57.4</v>
      </c>
      <c r="BJ2914">
        <v>57.4</v>
      </c>
    </row>
    <row r="2915" spans="1:62" x14ac:dyDescent="0.25">
      <c r="A2915" s="4" t="s">
        <v>213</v>
      </c>
      <c r="B2915" s="4">
        <v>2008</v>
      </c>
      <c r="C2915" s="4">
        <v>1</v>
      </c>
      <c r="E2915" s="4">
        <f t="shared" si="857"/>
        <v>2.0171754369745433E-3</v>
      </c>
      <c r="F2915">
        <v>45</v>
      </c>
      <c r="H2915" s="4">
        <f t="shared" si="858"/>
        <v>1.4258111523562302E-2</v>
      </c>
      <c r="I2915">
        <f t="shared" si="859"/>
        <v>31</v>
      </c>
      <c r="K2915">
        <v>31</v>
      </c>
      <c r="L2915" s="4">
        <v>2.12</v>
      </c>
      <c r="M2915">
        <f t="shared" si="860"/>
        <v>1.9219180100064949E-4</v>
      </c>
      <c r="O2915" s="4">
        <f t="shared" si="861"/>
        <v>153.67837539999999</v>
      </c>
      <c r="Q2915">
        <v>153.67837539999999</v>
      </c>
      <c r="S2915" s="4">
        <f t="shared" si="862"/>
        <v>1.5455016575970915E-2</v>
      </c>
      <c r="T2915">
        <v>87</v>
      </c>
      <c r="W2915" s="4">
        <f t="shared" si="863"/>
        <v>140</v>
      </c>
      <c r="X2915">
        <v>140</v>
      </c>
      <c r="Y2915" s="4">
        <v>19.7</v>
      </c>
      <c r="AB2915" s="4">
        <f t="shared" si="864"/>
        <v>49</v>
      </c>
      <c r="AC2915" s="3">
        <v>49</v>
      </c>
      <c r="AD2915" s="4">
        <f t="shared" si="865"/>
        <v>1.8473872442514234E-4</v>
      </c>
      <c r="AE2915">
        <f t="shared" si="866"/>
        <v>9</v>
      </c>
      <c r="AG2915">
        <v>9</v>
      </c>
      <c r="AH2915" s="4">
        <f t="shared" si="867"/>
        <v>4.87</v>
      </c>
      <c r="AJ2915">
        <v>4.87</v>
      </c>
      <c r="AK2915" s="4">
        <f t="shared" si="868"/>
        <v>1.5678820140890663E-2</v>
      </c>
      <c r="AL2915">
        <f t="shared" si="869"/>
        <v>87</v>
      </c>
      <c r="AN2915">
        <v>87</v>
      </c>
      <c r="AO2915" s="4">
        <f t="shared" si="870"/>
        <v>1.85</v>
      </c>
      <c r="AQ2915">
        <v>11.9</v>
      </c>
      <c r="AR2915" s="4">
        <f t="shared" si="871"/>
        <v>1369.6824899999999</v>
      </c>
      <c r="AT2915">
        <v>1369.6824899999999</v>
      </c>
      <c r="AU2915">
        <v>1369.6824899999999</v>
      </c>
      <c r="AV2915" s="4">
        <f t="shared" si="872"/>
        <v>1382517</v>
      </c>
      <c r="AX2915">
        <v>1382517</v>
      </c>
      <c r="AY2915">
        <v>1382517</v>
      </c>
      <c r="AZ2915" s="4">
        <f t="shared" si="873"/>
        <v>6.8</v>
      </c>
      <c r="BB2915">
        <v>6.8</v>
      </c>
      <c r="BC2915" s="4">
        <f t="shared" si="874"/>
        <v>6.7</v>
      </c>
      <c r="BE2915">
        <v>6.7</v>
      </c>
      <c r="BF2915" s="4">
        <v>0.504</v>
      </c>
      <c r="BG2915" s="4">
        <v>11.4</v>
      </c>
      <c r="BH2915" s="4">
        <f t="shared" si="856"/>
        <v>55.7</v>
      </c>
      <c r="BJ2915">
        <v>55.7</v>
      </c>
    </row>
    <row r="2916" spans="1:62" x14ac:dyDescent="0.25">
      <c r="A2916" s="4" t="s">
        <v>213</v>
      </c>
      <c r="B2916" s="4">
        <v>2007</v>
      </c>
      <c r="C2916" s="4">
        <v>1</v>
      </c>
      <c r="E2916" s="4">
        <f t="shared" si="857"/>
        <v>1.1148646281976512E-4</v>
      </c>
      <c r="F2916">
        <v>487</v>
      </c>
      <c r="H2916" s="4">
        <f t="shared" si="858"/>
        <v>1.3840301740109206E-2</v>
      </c>
      <c r="I2916">
        <f t="shared" si="859"/>
        <v>32</v>
      </c>
      <c r="K2916">
        <v>32</v>
      </c>
      <c r="L2916" s="4">
        <v>2.08</v>
      </c>
      <c r="M2916">
        <f t="shared" si="860"/>
        <v>1.8768875923435771E-4</v>
      </c>
      <c r="O2916" s="4">
        <f t="shared" si="861"/>
        <v>10.85148218</v>
      </c>
      <c r="Q2916">
        <v>10.85148218</v>
      </c>
      <c r="S2916" s="4">
        <f t="shared" si="862"/>
        <v>2.3099390109200882E-4</v>
      </c>
      <c r="T2916">
        <v>8</v>
      </c>
      <c r="W2916" s="4">
        <f t="shared" si="863"/>
        <v>535</v>
      </c>
      <c r="X2916">
        <v>535</v>
      </c>
      <c r="Y2916" s="4">
        <v>19.2</v>
      </c>
      <c r="AB2916" s="4">
        <f t="shared" si="864"/>
        <v>51</v>
      </c>
      <c r="AC2916" s="3">
        <v>51</v>
      </c>
      <c r="AD2916" s="4">
        <f t="shared" si="865"/>
        <v>2.2865482740458819E-2</v>
      </c>
      <c r="AE2916">
        <f t="shared" si="866"/>
        <v>77</v>
      </c>
      <c r="AG2916">
        <v>77</v>
      </c>
      <c r="AH2916" s="4">
        <f t="shared" si="867"/>
        <v>4.37</v>
      </c>
      <c r="AJ2916">
        <v>4.37</v>
      </c>
      <c r="AK2916" s="4">
        <f t="shared" si="868"/>
        <v>2.1124916601131244E-4</v>
      </c>
      <c r="AL2916">
        <f t="shared" si="869"/>
        <v>8</v>
      </c>
      <c r="AN2916">
        <v>8</v>
      </c>
      <c r="AO2916" s="4">
        <f t="shared" si="870"/>
        <v>1.85</v>
      </c>
      <c r="AQ2916">
        <v>13.6</v>
      </c>
      <c r="AR2916" s="4">
        <f t="shared" si="871"/>
        <v>114.587985</v>
      </c>
      <c r="AT2916">
        <v>114.587985</v>
      </c>
      <c r="AU2916">
        <v>114.587985</v>
      </c>
      <c r="AV2916" s="4">
        <f t="shared" si="872"/>
        <v>10715281.625</v>
      </c>
      <c r="AX2916">
        <v>12725974</v>
      </c>
      <c r="AY2916">
        <v>12725974</v>
      </c>
      <c r="AZ2916" s="4">
        <f t="shared" si="873"/>
        <v>6.9</v>
      </c>
      <c r="BB2916">
        <v>6.9</v>
      </c>
      <c r="BC2916" s="4">
        <f t="shared" si="874"/>
        <v>6.8</v>
      </c>
      <c r="BE2916">
        <v>6.8</v>
      </c>
      <c r="BF2916" s="4">
        <v>0.49199999999999999</v>
      </c>
      <c r="BG2916" s="4">
        <v>11.1</v>
      </c>
      <c r="BH2916" s="4">
        <f t="shared" si="856"/>
        <v>52.6</v>
      </c>
      <c r="BJ2916">
        <v>52.6</v>
      </c>
    </row>
    <row r="2917" spans="1:62" x14ac:dyDescent="0.25">
      <c r="A2917" s="4" t="s">
        <v>213</v>
      </c>
      <c r="B2917" s="4">
        <v>2006</v>
      </c>
      <c r="C2917" s="4">
        <v>1</v>
      </c>
      <c r="E2917" s="4">
        <f t="shared" si="857"/>
        <v>4.7052685154251662E-5</v>
      </c>
      <c r="F2917">
        <v>526</v>
      </c>
      <c r="H2917" s="4">
        <f t="shared" si="858"/>
        <v>1.3408539532286816E-2</v>
      </c>
      <c r="I2917">
        <f t="shared" si="859"/>
        <v>33</v>
      </c>
      <c r="K2917">
        <v>33</v>
      </c>
      <c r="L2917" s="4">
        <v>2.25</v>
      </c>
      <c r="M2917">
        <f t="shared" si="860"/>
        <v>1.8737646687364218E-4</v>
      </c>
      <c r="O2917" s="4">
        <f t="shared" si="861"/>
        <v>1.8600037389999999</v>
      </c>
      <c r="Q2917">
        <v>1.8600037389999999</v>
      </c>
      <c r="S2917" s="4">
        <f t="shared" si="862"/>
        <v>1.591307966584659E-2</v>
      </c>
      <c r="T2917">
        <v>81</v>
      </c>
      <c r="W2917" s="4">
        <f t="shared" si="863"/>
        <v>459</v>
      </c>
      <c r="X2917">
        <v>459</v>
      </c>
      <c r="Y2917" s="4">
        <v>18.8</v>
      </c>
      <c r="AB2917" s="4">
        <f t="shared" si="864"/>
        <v>52</v>
      </c>
      <c r="AC2917" s="3">
        <v>52</v>
      </c>
      <c r="AD2917" s="4">
        <f t="shared" si="865"/>
        <v>2.1673356117541197E-2</v>
      </c>
      <c r="AE2917">
        <f t="shared" si="866"/>
        <v>83</v>
      </c>
      <c r="AG2917">
        <v>83</v>
      </c>
      <c r="AH2917" s="4">
        <f t="shared" si="867"/>
        <v>6.11</v>
      </c>
      <c r="AJ2917">
        <v>6.11</v>
      </c>
      <c r="AK2917" s="4">
        <f t="shared" si="868"/>
        <v>2.2116586371463871E-2</v>
      </c>
      <c r="AL2917">
        <f t="shared" si="869"/>
        <v>81</v>
      </c>
      <c r="AN2917">
        <v>81</v>
      </c>
      <c r="AO2917" s="4">
        <f t="shared" si="870"/>
        <v>1.85</v>
      </c>
      <c r="AQ2917">
        <v>15.9</v>
      </c>
      <c r="AR2917" s="4">
        <f t="shared" si="871"/>
        <v>13.154199</v>
      </c>
      <c r="AT2917">
        <v>13.154199</v>
      </c>
      <c r="AU2917">
        <v>13.154199</v>
      </c>
      <c r="AV2917" s="4">
        <f t="shared" si="872"/>
        <v>10715281.625</v>
      </c>
      <c r="AX2917">
        <v>12383446</v>
      </c>
      <c r="AY2917">
        <v>12383446</v>
      </c>
      <c r="AZ2917" s="4">
        <f t="shared" si="873"/>
        <v>7</v>
      </c>
      <c r="BB2917">
        <v>7</v>
      </c>
      <c r="BC2917" s="4">
        <f t="shared" si="874"/>
        <v>6.9</v>
      </c>
      <c r="BE2917">
        <v>6.9</v>
      </c>
      <c r="BF2917" s="4">
        <v>0.47899999999999998</v>
      </c>
      <c r="BG2917" s="4">
        <v>10.9</v>
      </c>
      <c r="BH2917" s="4">
        <f t="shared" si="856"/>
        <v>58</v>
      </c>
      <c r="BJ2917">
        <v>58</v>
      </c>
    </row>
    <row r="2918" spans="1:62" x14ac:dyDescent="0.25">
      <c r="A2918" s="4" t="s">
        <v>213</v>
      </c>
      <c r="B2918" s="4">
        <v>2005</v>
      </c>
      <c r="C2918" s="4">
        <v>1</v>
      </c>
      <c r="E2918" s="4">
        <f t="shared" si="857"/>
        <v>2.3836601647437654E-5</v>
      </c>
      <c r="F2918">
        <v>554</v>
      </c>
      <c r="H2918" s="4">
        <f t="shared" si="858"/>
        <v>1.2964917634644716E-2</v>
      </c>
      <c r="I2918">
        <f t="shared" si="859"/>
        <v>34</v>
      </c>
      <c r="K2918">
        <v>34</v>
      </c>
      <c r="L2918" s="4">
        <v>2.33</v>
      </c>
      <c r="M2918">
        <f t="shared" si="860"/>
        <v>1.9126540291027416E-4</v>
      </c>
      <c r="O2918" s="4">
        <f t="shared" si="861"/>
        <v>121.87933099999999</v>
      </c>
      <c r="Q2918">
        <v>121.87933099999999</v>
      </c>
      <c r="S2918" s="4">
        <f t="shared" si="862"/>
        <v>1.5898919057260947E-2</v>
      </c>
      <c r="T2918">
        <v>82</v>
      </c>
      <c r="W2918" s="4">
        <f t="shared" si="863"/>
        <v>45</v>
      </c>
      <c r="X2918">
        <v>45</v>
      </c>
      <c r="Y2918" s="4">
        <v>18.399999999999999</v>
      </c>
      <c r="AB2918" s="4">
        <f t="shared" si="864"/>
        <v>55</v>
      </c>
      <c r="AC2918" s="3">
        <v>55</v>
      </c>
      <c r="AD2918" s="4">
        <f t="shared" si="865"/>
        <v>2.0834727325229754E-2</v>
      </c>
      <c r="AE2918">
        <f t="shared" si="866"/>
        <v>84</v>
      </c>
      <c r="AG2918">
        <v>84</v>
      </c>
      <c r="AH2918" s="4">
        <f t="shared" si="867"/>
        <v>7.56</v>
      </c>
      <c r="AJ2918">
        <v>7.56</v>
      </c>
      <c r="AK2918" s="4">
        <f t="shared" si="868"/>
        <v>2.1347411375929458E-2</v>
      </c>
      <c r="AL2918">
        <f t="shared" si="869"/>
        <v>82</v>
      </c>
      <c r="AN2918">
        <v>82</v>
      </c>
      <c r="AO2918" s="4">
        <f t="shared" si="870"/>
        <v>1.85</v>
      </c>
      <c r="AQ2918">
        <v>17</v>
      </c>
      <c r="AR2918" s="4">
        <f t="shared" si="871"/>
        <v>691.31781639999997</v>
      </c>
      <c r="AT2918">
        <v>691.31781639999997</v>
      </c>
      <c r="AU2918">
        <v>691.31781639999997</v>
      </c>
      <c r="AV2918" s="4">
        <f t="shared" si="872"/>
        <v>1252156</v>
      </c>
      <c r="AX2918">
        <v>1252156</v>
      </c>
      <c r="AY2918">
        <v>1252156</v>
      </c>
      <c r="AZ2918" s="4">
        <f t="shared" si="873"/>
        <v>7.1</v>
      </c>
      <c r="BB2918">
        <v>7.1</v>
      </c>
      <c r="BC2918" s="4">
        <f t="shared" si="874"/>
        <v>7</v>
      </c>
      <c r="BE2918">
        <v>7</v>
      </c>
      <c r="BF2918" s="4">
        <v>0.46700000000000003</v>
      </c>
      <c r="BG2918" s="4">
        <v>10.7</v>
      </c>
      <c r="BH2918" s="4">
        <f t="shared" si="856"/>
        <v>49.3</v>
      </c>
      <c r="BJ2918">
        <v>49.3</v>
      </c>
    </row>
    <row r="2919" spans="1:62" x14ac:dyDescent="0.25">
      <c r="A2919" s="4" t="s">
        <v>213</v>
      </c>
      <c r="B2919" s="4">
        <v>2004</v>
      </c>
      <c r="C2919" s="4">
        <v>1</v>
      </c>
      <c r="E2919" s="4">
        <f t="shared" si="857"/>
        <v>1.2780669000224499E-5</v>
      </c>
      <c r="F2919">
        <v>578</v>
      </c>
      <c r="H2919" s="4">
        <f t="shared" si="858"/>
        <v>1.2050454683413666E-2</v>
      </c>
      <c r="I2919">
        <f t="shared" si="859"/>
        <v>36</v>
      </c>
      <c r="K2919">
        <v>36</v>
      </c>
      <c r="L2919" s="4">
        <v>2.46</v>
      </c>
      <c r="M2919">
        <f t="shared" si="860"/>
        <v>1.8760289864280086E-4</v>
      </c>
      <c r="O2919" s="4">
        <f t="shared" si="861"/>
        <v>8.369851529</v>
      </c>
      <c r="Q2919">
        <v>8.369851529</v>
      </c>
      <c r="S2919" s="4">
        <f t="shared" si="862"/>
        <v>8.675140700055771E-5</v>
      </c>
      <c r="W2919" s="4">
        <f t="shared" si="863"/>
        <v>35</v>
      </c>
      <c r="X2919">
        <v>35</v>
      </c>
      <c r="Y2919" s="4">
        <v>18</v>
      </c>
      <c r="AB2919" s="4">
        <f t="shared" si="864"/>
        <v>57.5</v>
      </c>
      <c r="AC2919" s="3">
        <v>59</v>
      </c>
      <c r="AD2919" s="4">
        <f t="shared" si="865"/>
        <v>2.0331891180557619E-2</v>
      </c>
      <c r="AE2919">
        <f t="shared" si="866"/>
        <v>84</v>
      </c>
      <c r="AG2919">
        <v>84</v>
      </c>
      <c r="AH2919" s="4">
        <f t="shared" si="867"/>
        <v>7.33</v>
      </c>
      <c r="AJ2919">
        <v>7.33</v>
      </c>
      <c r="AK2919" s="4">
        <f t="shared" si="868"/>
        <v>2.0520226846947938E-2</v>
      </c>
      <c r="AL2919">
        <f t="shared" si="869"/>
        <v>83</v>
      </c>
      <c r="AN2919">
        <v>83</v>
      </c>
      <c r="AO2919" s="4">
        <f t="shared" si="870"/>
        <v>1.85</v>
      </c>
      <c r="AQ2919">
        <v>17.600000000000001</v>
      </c>
      <c r="AR2919" s="4">
        <f t="shared" si="871"/>
        <v>53.277221699999998</v>
      </c>
      <c r="AT2919">
        <v>53.277221699999998</v>
      </c>
      <c r="AU2919">
        <v>53.277221699999998</v>
      </c>
      <c r="AV2919" s="4">
        <f t="shared" si="872"/>
        <v>10715281.625</v>
      </c>
      <c r="AX2919">
        <v>11731746</v>
      </c>
      <c r="AY2919">
        <v>11731746</v>
      </c>
      <c r="AZ2919" s="4">
        <f t="shared" si="873"/>
        <v>7.2</v>
      </c>
      <c r="BB2919">
        <v>7.2</v>
      </c>
      <c r="BC2919" s="4">
        <f t="shared" si="874"/>
        <v>7.1</v>
      </c>
      <c r="BE2919">
        <v>7.1</v>
      </c>
      <c r="BF2919" s="4">
        <v>0.45600000000000002</v>
      </c>
      <c r="BG2919" s="4">
        <v>10.5</v>
      </c>
      <c r="BH2919" s="4">
        <f t="shared" si="856"/>
        <v>47.9</v>
      </c>
      <c r="BJ2919">
        <v>47.9</v>
      </c>
    </row>
    <row r="2920" spans="1:62" x14ac:dyDescent="0.25">
      <c r="A2920" s="4" t="s">
        <v>213</v>
      </c>
      <c r="B2920" s="4">
        <v>2003</v>
      </c>
      <c r="C2920" s="4">
        <v>1</v>
      </c>
      <c r="E2920" s="4">
        <f t="shared" si="857"/>
        <v>2.3102387308429513E-3</v>
      </c>
      <c r="F2920">
        <v>64</v>
      </c>
      <c r="H2920" s="4">
        <f t="shared" si="858"/>
        <v>1.0641349189100497E-2</v>
      </c>
      <c r="I2920">
        <f t="shared" si="859"/>
        <v>39</v>
      </c>
      <c r="K2920">
        <v>39</v>
      </c>
      <c r="L2920" s="4">
        <v>2.33</v>
      </c>
      <c r="M2920">
        <f t="shared" si="860"/>
        <v>1.8952398317866059E-4</v>
      </c>
      <c r="O2920" s="4">
        <f t="shared" si="861"/>
        <v>65.789974040000004</v>
      </c>
      <c r="Q2920">
        <v>65.789974040000004</v>
      </c>
      <c r="S2920" s="4">
        <f t="shared" si="862"/>
        <v>8.675140700055771E-5</v>
      </c>
      <c r="W2920" s="4">
        <f t="shared" si="863"/>
        <v>881</v>
      </c>
      <c r="X2920">
        <v>881</v>
      </c>
      <c r="Y2920" s="4">
        <v>17.600000000000001</v>
      </c>
      <c r="AB2920" s="4">
        <f t="shared" si="864"/>
        <v>57.5</v>
      </c>
      <c r="AC2920" s="3">
        <v>62</v>
      </c>
      <c r="AD2920" s="4">
        <f t="shared" si="865"/>
        <v>1.9438601996371572E-2</v>
      </c>
      <c r="AE2920">
        <f t="shared" si="866"/>
        <v>85</v>
      </c>
      <c r="AG2920">
        <v>85</v>
      </c>
      <c r="AH2920" s="4">
        <f t="shared" si="867"/>
        <v>8.18</v>
      </c>
      <c r="AJ2920">
        <v>8.18</v>
      </c>
      <c r="AK2920" s="4">
        <f t="shared" si="868"/>
        <v>2.0000649140502268E-2</v>
      </c>
      <c r="AL2920">
        <f t="shared" si="869"/>
        <v>83</v>
      </c>
      <c r="AN2920">
        <v>83</v>
      </c>
      <c r="AO2920" s="4">
        <f t="shared" si="870"/>
        <v>1.85</v>
      </c>
      <c r="AQ2920">
        <v>18.2</v>
      </c>
      <c r="AR2920" s="4">
        <f t="shared" si="871"/>
        <v>429.15834339999998</v>
      </c>
      <c r="AT2920">
        <v>429.15834339999998</v>
      </c>
      <c r="AU2920">
        <v>429.15834339999998</v>
      </c>
      <c r="AV2920" s="4">
        <f t="shared" si="872"/>
        <v>10715281.625</v>
      </c>
      <c r="AX2920">
        <v>11421984</v>
      </c>
      <c r="AY2920">
        <v>11421984</v>
      </c>
      <c r="AZ2920" s="4">
        <f t="shared" si="873"/>
        <v>7.3</v>
      </c>
      <c r="BB2920">
        <v>7.3</v>
      </c>
      <c r="BC2920" s="4">
        <f t="shared" si="874"/>
        <v>7.2</v>
      </c>
      <c r="BE2920">
        <v>7.2</v>
      </c>
      <c r="BF2920" s="4">
        <v>0.443</v>
      </c>
      <c r="BG2920" s="4">
        <v>10.199999999999999</v>
      </c>
      <c r="BH2920" s="4">
        <f t="shared" si="856"/>
        <v>46.4</v>
      </c>
      <c r="BJ2920">
        <v>46.4</v>
      </c>
    </row>
    <row r="2921" spans="1:62" x14ac:dyDescent="0.25">
      <c r="A2921" s="4" t="s">
        <v>213</v>
      </c>
      <c r="B2921" s="4">
        <v>2002</v>
      </c>
      <c r="C2921" s="4">
        <v>1</v>
      </c>
      <c r="E2921" s="4">
        <f t="shared" si="857"/>
        <v>2.3849187575535691E-3</v>
      </c>
      <c r="F2921">
        <v>69</v>
      </c>
      <c r="H2921" s="4">
        <f t="shared" si="858"/>
        <v>9.6996047369177565E-3</v>
      </c>
      <c r="I2921">
        <f t="shared" si="859"/>
        <v>41</v>
      </c>
      <c r="K2921">
        <v>41</v>
      </c>
      <c r="L2921" s="4">
        <v>2.44</v>
      </c>
      <c r="M2921">
        <f t="shared" si="860"/>
        <v>1.8914222966001553E-4</v>
      </c>
      <c r="O2921" s="4">
        <f t="shared" si="861"/>
        <v>54.043480469999999</v>
      </c>
      <c r="Q2921">
        <v>54.043480469999999</v>
      </c>
      <c r="S2921" s="4">
        <f t="shared" si="862"/>
        <v>8.675140700055771E-5</v>
      </c>
      <c r="W2921" s="4">
        <f t="shared" si="863"/>
        <v>900.625</v>
      </c>
      <c r="X2921">
        <v>25036</v>
      </c>
      <c r="Y2921" s="4">
        <v>17.3</v>
      </c>
      <c r="AB2921" s="4">
        <f t="shared" si="864"/>
        <v>57.5</v>
      </c>
      <c r="AC2921" s="3">
        <v>66</v>
      </c>
      <c r="AD2921" s="4">
        <f t="shared" si="865"/>
        <v>1.8915655079477785E-2</v>
      </c>
      <c r="AE2921">
        <f t="shared" si="866"/>
        <v>85</v>
      </c>
      <c r="AG2921">
        <v>85</v>
      </c>
      <c r="AH2921" s="4">
        <f t="shared" si="867"/>
        <v>6.93</v>
      </c>
      <c r="AJ2921">
        <v>6.93</v>
      </c>
      <c r="AK2921" s="4">
        <f t="shared" si="868"/>
        <v>1.9119227567608411E-2</v>
      </c>
      <c r="AL2921">
        <f t="shared" si="869"/>
        <v>84</v>
      </c>
      <c r="AN2921">
        <v>84</v>
      </c>
      <c r="AO2921" s="4">
        <f t="shared" si="870"/>
        <v>1.85</v>
      </c>
      <c r="AQ2921">
        <v>18.399999999999999</v>
      </c>
      <c r="AR2921" s="4">
        <f t="shared" si="871"/>
        <v>377.135244</v>
      </c>
      <c r="AT2921">
        <v>377.135244</v>
      </c>
      <c r="AU2921">
        <v>377.135244</v>
      </c>
      <c r="AV2921" s="4">
        <f t="shared" si="872"/>
        <v>111249</v>
      </c>
      <c r="AX2921">
        <v>111249</v>
      </c>
      <c r="AY2921">
        <v>111249</v>
      </c>
      <c r="AZ2921" s="4">
        <f t="shared" si="873"/>
        <v>7.4</v>
      </c>
      <c r="BB2921">
        <v>7.4</v>
      </c>
      <c r="BC2921" s="4">
        <f t="shared" si="874"/>
        <v>7.3</v>
      </c>
      <c r="BE2921">
        <v>7.3</v>
      </c>
      <c r="BF2921" s="4">
        <v>0.433</v>
      </c>
      <c r="BG2921" s="4">
        <v>10</v>
      </c>
      <c r="BH2921" s="4">
        <f t="shared" si="856"/>
        <v>45.5</v>
      </c>
      <c r="BJ2921">
        <v>45.5</v>
      </c>
    </row>
    <row r="2922" spans="1:62" x14ac:dyDescent="0.25">
      <c r="A2922" s="4" t="s">
        <v>213</v>
      </c>
      <c r="B2922" s="4">
        <v>2001</v>
      </c>
      <c r="C2922" s="4">
        <v>1</v>
      </c>
      <c r="E2922" s="4">
        <f t="shared" si="857"/>
        <v>5.1040406400466815E-6</v>
      </c>
      <c r="F2922">
        <v>611</v>
      </c>
      <c r="H2922" s="4">
        <f t="shared" si="858"/>
        <v>8.7724489100727658E-3</v>
      </c>
      <c r="I2922">
        <f t="shared" si="859"/>
        <v>43</v>
      </c>
      <c r="K2922">
        <v>43</v>
      </c>
      <c r="L2922" s="4">
        <v>2.61</v>
      </c>
      <c r="M2922">
        <f t="shared" si="860"/>
        <v>1.8890491752100554E-4</v>
      </c>
      <c r="O2922" s="4">
        <f t="shared" si="861"/>
        <v>46.830274629999998</v>
      </c>
      <c r="Q2922">
        <v>46.830274629999998</v>
      </c>
      <c r="S2922" s="4">
        <f t="shared" si="862"/>
        <v>8.675140700055771E-5</v>
      </c>
      <c r="W2922" s="4">
        <f t="shared" si="863"/>
        <v>900.625</v>
      </c>
      <c r="X2922">
        <v>16997</v>
      </c>
      <c r="Y2922" s="4">
        <v>17.100000000000001</v>
      </c>
      <c r="AB2922" s="4">
        <f t="shared" si="864"/>
        <v>57.5</v>
      </c>
      <c r="AC2922" s="3">
        <v>70</v>
      </c>
      <c r="AD2922" s="4">
        <f t="shared" si="865"/>
        <v>1.7975039834136841E-2</v>
      </c>
      <c r="AE2922">
        <f t="shared" si="866"/>
        <v>86</v>
      </c>
      <c r="AG2922">
        <v>86</v>
      </c>
      <c r="AH2922" s="4">
        <f t="shared" si="867"/>
        <v>6.56</v>
      </c>
      <c r="AJ2922">
        <v>6.56</v>
      </c>
      <c r="AK2922" s="4">
        <f t="shared" si="868"/>
        <v>1.8196632234792613E-2</v>
      </c>
      <c r="AL2922">
        <f t="shared" si="869"/>
        <v>85</v>
      </c>
      <c r="AN2922">
        <v>85</v>
      </c>
      <c r="AO2922" s="4">
        <f t="shared" si="870"/>
        <v>1.85</v>
      </c>
      <c r="AQ2922">
        <v>18.600000000000001</v>
      </c>
      <c r="AR2922" s="4">
        <f t="shared" si="871"/>
        <v>378.2736238</v>
      </c>
      <c r="AT2922">
        <v>378.2736238</v>
      </c>
      <c r="AU2922">
        <v>378.2736238</v>
      </c>
      <c r="AV2922" s="4">
        <f t="shared" si="872"/>
        <v>1824125</v>
      </c>
      <c r="AX2922">
        <v>1824125</v>
      </c>
      <c r="AY2922">
        <v>1824125</v>
      </c>
      <c r="AZ2922" s="4">
        <f t="shared" si="873"/>
        <v>7.4</v>
      </c>
      <c r="BB2922">
        <v>7.4</v>
      </c>
      <c r="BC2922" s="4">
        <f t="shared" si="874"/>
        <v>7.4</v>
      </c>
      <c r="BE2922">
        <v>7.4</v>
      </c>
      <c r="BF2922" s="4">
        <v>0.42399999999999999</v>
      </c>
      <c r="BG2922" s="4">
        <v>9.8000000000000007</v>
      </c>
      <c r="BH2922" s="4">
        <f t="shared" si="856"/>
        <v>44.6</v>
      </c>
      <c r="BJ2922">
        <v>44.6</v>
      </c>
    </row>
    <row r="2923" spans="1:62" x14ac:dyDescent="0.25">
      <c r="A2923" s="4" t="s">
        <v>213</v>
      </c>
      <c r="B2923" s="4">
        <v>2000</v>
      </c>
      <c r="C2923" s="4">
        <v>1</v>
      </c>
      <c r="E2923" s="4">
        <f t="shared" si="857"/>
        <v>4.6790329624507955E-6</v>
      </c>
      <c r="F2923">
        <v>614</v>
      </c>
      <c r="H2923" s="4">
        <f t="shared" si="858"/>
        <v>8.3182659902056068E-3</v>
      </c>
      <c r="I2923">
        <f t="shared" si="859"/>
        <v>44</v>
      </c>
      <c r="K2923">
        <v>44</v>
      </c>
      <c r="L2923" s="4">
        <v>2.62</v>
      </c>
      <c r="M2923">
        <f t="shared" si="860"/>
        <v>1.8886478217729983E-4</v>
      </c>
      <c r="O2923" s="4">
        <f t="shared" si="861"/>
        <v>45.616880379999998</v>
      </c>
      <c r="Q2923">
        <v>45.616880379999998</v>
      </c>
      <c r="S2923" s="4">
        <f t="shared" si="862"/>
        <v>8.675140700055771E-5</v>
      </c>
      <c r="W2923" s="4">
        <f t="shared" si="863"/>
        <v>900.625</v>
      </c>
      <c r="X2923">
        <v>30930</v>
      </c>
      <c r="Y2923" s="4">
        <v>16.8</v>
      </c>
      <c r="AB2923" s="4">
        <f t="shared" si="864"/>
        <v>57.5</v>
      </c>
      <c r="AC2923" s="3">
        <v>72</v>
      </c>
      <c r="AD2923" s="4">
        <f t="shared" si="865"/>
        <v>1.7820665130392439E-2</v>
      </c>
      <c r="AE2923">
        <f t="shared" si="866"/>
        <v>85</v>
      </c>
      <c r="AG2923">
        <v>85</v>
      </c>
      <c r="AH2923" s="4">
        <f t="shared" si="867"/>
        <v>7.16</v>
      </c>
      <c r="AJ2923">
        <v>7.16</v>
      </c>
      <c r="AK2923" s="4">
        <f t="shared" si="868"/>
        <v>1.7644437867726057E-2</v>
      </c>
      <c r="AL2923">
        <f t="shared" si="869"/>
        <v>85</v>
      </c>
      <c r="AN2923">
        <v>85</v>
      </c>
      <c r="AO2923" s="4">
        <f t="shared" si="870"/>
        <v>1.85</v>
      </c>
      <c r="AQ2923">
        <v>18.7</v>
      </c>
      <c r="AR2923" s="4">
        <f t="shared" si="871"/>
        <v>341.955625</v>
      </c>
      <c r="AT2923">
        <v>341.955625</v>
      </c>
      <c r="AU2923">
        <v>341.955625</v>
      </c>
      <c r="AV2923" s="4">
        <f t="shared" si="872"/>
        <v>1531221</v>
      </c>
      <c r="AX2923">
        <v>1531221</v>
      </c>
      <c r="AY2923">
        <v>1531221</v>
      </c>
      <c r="AZ2923" s="4">
        <f t="shared" si="873"/>
        <v>7.5</v>
      </c>
      <c r="BB2923">
        <v>7.5</v>
      </c>
      <c r="BC2923" s="4">
        <f t="shared" si="874"/>
        <v>7.5</v>
      </c>
      <c r="BE2923">
        <v>7.5</v>
      </c>
      <c r="BF2923" s="4">
        <v>0.41799999999999998</v>
      </c>
      <c r="BG2923" s="4">
        <v>9.6</v>
      </c>
      <c r="BH2923" s="4">
        <f t="shared" si="856"/>
        <v>43.8</v>
      </c>
      <c r="BJ2923">
        <v>43.8</v>
      </c>
    </row>
    <row r="2924" spans="1:62" x14ac:dyDescent="0.25">
      <c r="A2924" s="4" t="s">
        <v>214</v>
      </c>
      <c r="B2924" s="4">
        <v>2015</v>
      </c>
      <c r="C2924" s="4">
        <v>1</v>
      </c>
      <c r="E2924" s="4">
        <f t="shared" si="857"/>
        <v>1.24299865434438E-3</v>
      </c>
      <c r="F2924">
        <v>336</v>
      </c>
      <c r="H2924" s="4">
        <f t="shared" si="858"/>
        <v>1.7067368464786063E-2</v>
      </c>
      <c r="I2924">
        <f t="shared" si="859"/>
        <v>22</v>
      </c>
      <c r="K2924">
        <v>22</v>
      </c>
      <c r="M2924">
        <f t="shared" si="860"/>
        <v>1.8731145170040577E-4</v>
      </c>
      <c r="O2924" s="4">
        <f t="shared" si="861"/>
        <v>0</v>
      </c>
      <c r="Q2924">
        <v>0</v>
      </c>
      <c r="S2924" s="4">
        <f t="shared" si="862"/>
        <v>1.5455016575970915E-2</v>
      </c>
      <c r="T2924">
        <v>87</v>
      </c>
      <c r="W2924" s="4">
        <f t="shared" si="863"/>
        <v>0</v>
      </c>
      <c r="X2924">
        <v>0</v>
      </c>
      <c r="Y2924" s="4">
        <v>31.8</v>
      </c>
      <c r="AB2924" s="4">
        <f t="shared" si="864"/>
        <v>32</v>
      </c>
      <c r="AC2924" s="3">
        <v>32</v>
      </c>
      <c r="AD2924" s="4">
        <f t="shared" si="865"/>
        <v>1.6008176302007137E-2</v>
      </c>
      <c r="AE2924">
        <f t="shared" si="866"/>
        <v>88</v>
      </c>
      <c r="AG2924">
        <v>88</v>
      </c>
      <c r="AH2924" s="4" t="e">
        <f t="shared" si="867"/>
        <v>#VALUE!</v>
      </c>
      <c r="AK2924" s="4">
        <f t="shared" si="868"/>
        <v>1.6251585932136325E-2</v>
      </c>
      <c r="AL2924">
        <f t="shared" si="869"/>
        <v>87</v>
      </c>
      <c r="AN2924">
        <v>87</v>
      </c>
      <c r="AO2924" s="4">
        <f t="shared" si="870"/>
        <v>1.85</v>
      </c>
      <c r="AQ2924">
        <v>6.2</v>
      </c>
      <c r="AR2924" s="4">
        <f t="shared" si="871"/>
        <v>118.69383000000001</v>
      </c>
      <c r="AT2924">
        <v>118.69383000000001</v>
      </c>
      <c r="AU2924">
        <v>118.69383000000001</v>
      </c>
      <c r="AV2924" s="4">
        <f t="shared" si="872"/>
        <v>10715281.625</v>
      </c>
      <c r="AX2924">
        <v>15777451</v>
      </c>
      <c r="AY2924">
        <v>15777451</v>
      </c>
      <c r="AZ2924" s="4">
        <f t="shared" si="873"/>
        <v>5.6</v>
      </c>
      <c r="BB2924">
        <v>5.6</v>
      </c>
      <c r="BC2924" s="4">
        <f t="shared" si="874"/>
        <v>5.5</v>
      </c>
      <c r="BE2924">
        <v>5.5</v>
      </c>
      <c r="BF2924" s="4">
        <v>0.50700000000000001</v>
      </c>
      <c r="BG2924" s="4">
        <v>10.3</v>
      </c>
      <c r="BH2924" s="4">
        <f t="shared" si="856"/>
        <v>67</v>
      </c>
      <c r="BJ2924">
        <v>67</v>
      </c>
    </row>
    <row r="2925" spans="1:62" x14ac:dyDescent="0.25">
      <c r="A2925" s="4" t="s">
        <v>214</v>
      </c>
      <c r="B2925" s="4">
        <v>2014</v>
      </c>
      <c r="C2925" s="4">
        <v>1</v>
      </c>
      <c r="E2925" s="4">
        <f t="shared" si="857"/>
        <v>8.1058588865830586E-4</v>
      </c>
      <c r="F2925">
        <v>371</v>
      </c>
      <c r="H2925" s="4">
        <f t="shared" si="858"/>
        <v>1.6860824662003147E-2</v>
      </c>
      <c r="I2925">
        <f t="shared" si="859"/>
        <v>23</v>
      </c>
      <c r="K2925">
        <v>23</v>
      </c>
      <c r="L2925" s="4">
        <v>6.5</v>
      </c>
      <c r="M2925">
        <f t="shared" si="860"/>
        <v>1.8768776124732754E-4</v>
      </c>
      <c r="O2925" s="4">
        <f t="shared" si="861"/>
        <v>10.82259524</v>
      </c>
      <c r="Q2925">
        <v>10.82259524</v>
      </c>
      <c r="S2925" s="4">
        <f t="shared" si="862"/>
        <v>1.4682265089018029E-2</v>
      </c>
      <c r="T2925">
        <v>91</v>
      </c>
      <c r="W2925" s="4">
        <f t="shared" si="863"/>
        <v>0</v>
      </c>
      <c r="X2925">
        <v>0</v>
      </c>
      <c r="Y2925" s="4">
        <v>31.3</v>
      </c>
      <c r="AB2925" s="4">
        <f t="shared" si="864"/>
        <v>34</v>
      </c>
      <c r="AC2925" s="3">
        <v>34</v>
      </c>
      <c r="AD2925" s="4">
        <f t="shared" si="865"/>
        <v>1.3499836931158674E-2</v>
      </c>
      <c r="AE2925">
        <f t="shared" si="866"/>
        <v>92</v>
      </c>
      <c r="AG2925">
        <v>92</v>
      </c>
      <c r="AH2925" s="4">
        <f t="shared" si="867"/>
        <v>6.44</v>
      </c>
      <c r="AJ2925">
        <v>6.44</v>
      </c>
      <c r="AK2925" s="4">
        <f t="shared" si="868"/>
        <v>1.3792566494138564E-2</v>
      </c>
      <c r="AL2925">
        <f t="shared" si="869"/>
        <v>91</v>
      </c>
      <c r="AN2925">
        <v>91</v>
      </c>
      <c r="AO2925" s="4">
        <f t="shared" si="870"/>
        <v>1.85</v>
      </c>
      <c r="AQ2925">
        <v>6.3</v>
      </c>
      <c r="AR2925" s="4">
        <f t="shared" si="871"/>
        <v>127.47462</v>
      </c>
      <c r="AT2925">
        <v>127.47462</v>
      </c>
      <c r="AU2925">
        <v>127.47462</v>
      </c>
      <c r="AV2925" s="4">
        <f t="shared" si="872"/>
        <v>10715281.625</v>
      </c>
      <c r="AX2925">
        <v>15411675</v>
      </c>
      <c r="AY2925">
        <v>15411675</v>
      </c>
      <c r="AZ2925" s="4">
        <f t="shared" si="873"/>
        <v>5.9</v>
      </c>
      <c r="BB2925">
        <v>5.9</v>
      </c>
      <c r="BC2925" s="4">
        <f t="shared" si="874"/>
        <v>5.7</v>
      </c>
      <c r="BE2925">
        <v>5.7</v>
      </c>
      <c r="BF2925" s="4">
        <v>0.498</v>
      </c>
      <c r="BG2925" s="4">
        <v>10.3</v>
      </c>
      <c r="BH2925" s="4">
        <f t="shared" si="856"/>
        <v>59.2</v>
      </c>
      <c r="BJ2925">
        <v>59.2</v>
      </c>
    </row>
    <row r="2926" spans="1:62" x14ac:dyDescent="0.25">
      <c r="A2926" s="4" t="s">
        <v>214</v>
      </c>
      <c r="B2926" s="4">
        <v>2013</v>
      </c>
      <c r="C2926" s="4">
        <v>1</v>
      </c>
      <c r="E2926" s="4">
        <f t="shared" si="857"/>
        <v>5.4383435087656379E-4</v>
      </c>
      <c r="F2926">
        <v>399</v>
      </c>
      <c r="H2926" s="4">
        <f t="shared" si="858"/>
        <v>1.6359137720445362E-2</v>
      </c>
      <c r="I2926">
        <f t="shared" si="859"/>
        <v>25</v>
      </c>
      <c r="K2926">
        <v>25</v>
      </c>
      <c r="L2926" s="4">
        <v>6.39</v>
      </c>
      <c r="M2926">
        <f t="shared" si="860"/>
        <v>1.8768237503213333E-4</v>
      </c>
      <c r="O2926" s="4">
        <f t="shared" si="861"/>
        <v>10.666707280000001</v>
      </c>
      <c r="Q2926">
        <v>10.666707280000001</v>
      </c>
      <c r="S2926" s="4">
        <f t="shared" si="862"/>
        <v>1.3597551795253666E-2</v>
      </c>
      <c r="T2926">
        <v>95</v>
      </c>
      <c r="W2926" s="4">
        <f t="shared" si="863"/>
        <v>0</v>
      </c>
      <c r="X2926">
        <v>0</v>
      </c>
      <c r="Y2926" s="4">
        <v>3.8</v>
      </c>
      <c r="AB2926" s="4">
        <f t="shared" si="864"/>
        <v>36</v>
      </c>
      <c r="AC2926" s="3">
        <v>36</v>
      </c>
      <c r="AD2926" s="4">
        <f t="shared" si="865"/>
        <v>1.1290927477516128E-2</v>
      </c>
      <c r="AE2926">
        <f t="shared" si="866"/>
        <v>95</v>
      </c>
      <c r="AG2926">
        <v>95</v>
      </c>
      <c r="AH2926" s="4">
        <f t="shared" si="867"/>
        <v>6.88</v>
      </c>
      <c r="AJ2926">
        <v>6.88</v>
      </c>
      <c r="AK2926" s="4">
        <f t="shared" si="868"/>
        <v>1.1106737163712582E-2</v>
      </c>
      <c r="AL2926">
        <f t="shared" si="869"/>
        <v>95</v>
      </c>
      <c r="AN2926">
        <v>95</v>
      </c>
      <c r="AO2926" s="4">
        <f t="shared" si="870"/>
        <v>1.85</v>
      </c>
      <c r="AQ2926">
        <v>6.8</v>
      </c>
      <c r="AR2926" s="4">
        <f t="shared" si="871"/>
        <v>111.227396</v>
      </c>
      <c r="AT2926">
        <v>111.227396</v>
      </c>
      <c r="AU2926">
        <v>111.227396</v>
      </c>
      <c r="AV2926" s="4">
        <f t="shared" si="872"/>
        <v>155456</v>
      </c>
      <c r="AX2926">
        <v>155456</v>
      </c>
      <c r="AY2926">
        <v>155456</v>
      </c>
      <c r="AZ2926" s="4">
        <f t="shared" si="873"/>
        <v>6.2</v>
      </c>
      <c r="BB2926">
        <v>6.2</v>
      </c>
      <c r="BC2926" s="4">
        <f t="shared" si="874"/>
        <v>6</v>
      </c>
      <c r="BE2926">
        <v>6</v>
      </c>
      <c r="BF2926" s="4">
        <v>0.48799999999999999</v>
      </c>
      <c r="BG2926" s="4">
        <v>10.4</v>
      </c>
      <c r="BH2926" s="4">
        <f t="shared" si="856"/>
        <v>58</v>
      </c>
      <c r="BJ2926">
        <v>58</v>
      </c>
    </row>
    <row r="2927" spans="1:62" x14ac:dyDescent="0.25">
      <c r="A2927" s="4" t="s">
        <v>214</v>
      </c>
      <c r="B2927" s="4">
        <v>2012</v>
      </c>
      <c r="C2927" s="4">
        <v>1</v>
      </c>
      <c r="E2927" s="4">
        <f t="shared" si="857"/>
        <v>3.3519349997902369E-4</v>
      </c>
      <c r="F2927">
        <v>429</v>
      </c>
      <c r="H2927" s="4">
        <f t="shared" si="858"/>
        <v>1.6066813679273942E-2</v>
      </c>
      <c r="I2927">
        <f t="shared" si="859"/>
        <v>26</v>
      </c>
      <c r="K2927">
        <v>26</v>
      </c>
      <c r="L2927" s="4">
        <v>6.09</v>
      </c>
      <c r="M2927">
        <f t="shared" si="860"/>
        <v>1.9037335295000478E-4</v>
      </c>
      <c r="O2927" s="4">
        <f t="shared" si="861"/>
        <v>92.602336359999995</v>
      </c>
      <c r="Q2927">
        <v>92.602336359999995</v>
      </c>
      <c r="S2927" s="4">
        <f t="shared" si="862"/>
        <v>1.2961300520541614E-2</v>
      </c>
      <c r="T2927">
        <v>97</v>
      </c>
      <c r="W2927" s="4">
        <f t="shared" si="863"/>
        <v>0</v>
      </c>
      <c r="X2927">
        <v>0</v>
      </c>
      <c r="Y2927" s="4">
        <v>3.3</v>
      </c>
      <c r="AB2927" s="4">
        <f t="shared" si="864"/>
        <v>39</v>
      </c>
      <c r="AC2927" s="3">
        <v>39</v>
      </c>
      <c r="AD2927" s="4">
        <f t="shared" si="865"/>
        <v>1.0436513998515265E-2</v>
      </c>
      <c r="AE2927">
        <f t="shared" si="866"/>
        <v>95</v>
      </c>
      <c r="AG2927">
        <v>95</v>
      </c>
      <c r="AH2927" s="4">
        <f t="shared" si="867"/>
        <v>6.69</v>
      </c>
      <c r="AJ2927">
        <v>6.69</v>
      </c>
      <c r="AK2927" s="4">
        <f t="shared" si="868"/>
        <v>1.0242566143656538E-2</v>
      </c>
      <c r="AL2927">
        <f t="shared" si="869"/>
        <v>95</v>
      </c>
      <c r="AN2927">
        <v>95</v>
      </c>
      <c r="AO2927" s="4">
        <f t="shared" si="870"/>
        <v>1.85</v>
      </c>
      <c r="AQ2927">
        <v>8.8000000000000007</v>
      </c>
      <c r="AR2927" s="4">
        <f t="shared" si="871"/>
        <v>955.64846599999998</v>
      </c>
      <c r="AT2927">
        <v>955.64846599999998</v>
      </c>
      <c r="AU2927">
        <v>955.64846599999998</v>
      </c>
      <c r="AV2927" s="4">
        <f t="shared" si="872"/>
        <v>1471826</v>
      </c>
      <c r="AX2927">
        <v>1471826</v>
      </c>
      <c r="AY2927">
        <v>1471826</v>
      </c>
      <c r="AZ2927" s="4">
        <f t="shared" si="873"/>
        <v>6.5</v>
      </c>
      <c r="BB2927">
        <v>6.5</v>
      </c>
      <c r="BC2927" s="4">
        <f t="shared" si="874"/>
        <v>6.4</v>
      </c>
      <c r="BE2927">
        <v>6.4</v>
      </c>
      <c r="BF2927" s="4">
        <v>0.46400000000000002</v>
      </c>
      <c r="BG2927" s="4">
        <v>9.8000000000000007</v>
      </c>
      <c r="BH2927" s="4">
        <f t="shared" si="856"/>
        <v>56.6</v>
      </c>
      <c r="BJ2927">
        <v>56.6</v>
      </c>
    </row>
    <row r="2928" spans="1:62" x14ac:dyDescent="0.25">
      <c r="A2928" s="4" t="s">
        <v>214</v>
      </c>
      <c r="B2928" s="4">
        <v>2011</v>
      </c>
      <c r="C2928" s="4">
        <v>1</v>
      </c>
      <c r="E2928" s="4">
        <f t="shared" si="857"/>
        <v>1.7705908504420857E-4</v>
      </c>
      <c r="F2928">
        <v>464</v>
      </c>
      <c r="H2928" s="4">
        <f t="shared" si="858"/>
        <v>1.5407265135223169E-2</v>
      </c>
      <c r="I2928">
        <f t="shared" si="859"/>
        <v>28</v>
      </c>
      <c r="K2928">
        <v>28</v>
      </c>
      <c r="L2928" s="4">
        <v>6</v>
      </c>
      <c r="M2928">
        <f t="shared" si="860"/>
        <v>1.8945812188739993E-4</v>
      </c>
      <c r="O2928" s="4">
        <f t="shared" si="861"/>
        <v>63.750530339999997</v>
      </c>
      <c r="Q2928">
        <v>63.750530339999997</v>
      </c>
      <c r="S2928" s="4">
        <f t="shared" si="862"/>
        <v>1.3894096137580055E-2</v>
      </c>
      <c r="T2928">
        <v>94</v>
      </c>
      <c r="W2928" s="4">
        <f t="shared" si="863"/>
        <v>0</v>
      </c>
      <c r="X2928">
        <v>0</v>
      </c>
      <c r="Y2928" s="4">
        <v>29.9</v>
      </c>
      <c r="AB2928" s="4">
        <f t="shared" si="864"/>
        <v>42</v>
      </c>
      <c r="AC2928" s="3">
        <v>42</v>
      </c>
      <c r="AD2928" s="4">
        <f t="shared" si="865"/>
        <v>1.0459331154833051E-2</v>
      </c>
      <c r="AE2928">
        <f t="shared" si="866"/>
        <v>93</v>
      </c>
      <c r="AG2928">
        <v>93</v>
      </c>
      <c r="AH2928" s="4">
        <f t="shared" si="867"/>
        <v>6.31</v>
      </c>
      <c r="AJ2928">
        <v>6.31</v>
      </c>
      <c r="AK2928" s="4">
        <f t="shared" si="868"/>
        <v>1.024161155709811E-2</v>
      </c>
      <c r="AL2928">
        <f t="shared" si="869"/>
        <v>93</v>
      </c>
      <c r="AN2928">
        <v>93</v>
      </c>
      <c r="AO2928" s="4">
        <f t="shared" si="870"/>
        <v>1.85</v>
      </c>
      <c r="AQ2928">
        <v>13.3</v>
      </c>
      <c r="AR2928" s="4">
        <f t="shared" si="871"/>
        <v>839.92793600000005</v>
      </c>
      <c r="AT2928">
        <v>839.92793600000005</v>
      </c>
      <c r="AU2928">
        <v>839.92793600000005</v>
      </c>
      <c r="AV2928" s="4">
        <f t="shared" si="872"/>
        <v>10715281.625</v>
      </c>
      <c r="AX2928">
        <v>14386649</v>
      </c>
      <c r="AY2928">
        <v>14386649</v>
      </c>
      <c r="AZ2928" s="4">
        <f t="shared" si="873"/>
        <v>6.8</v>
      </c>
      <c r="BB2928">
        <v>6.8</v>
      </c>
      <c r="BC2928" s="4">
        <f t="shared" si="874"/>
        <v>6.7</v>
      </c>
      <c r="BE2928">
        <v>6.7</v>
      </c>
      <c r="BF2928" s="4">
        <v>0.45200000000000001</v>
      </c>
      <c r="BG2928" s="4">
        <v>10.1</v>
      </c>
      <c r="BH2928" s="4">
        <f t="shared" si="856"/>
        <v>54.9</v>
      </c>
      <c r="BJ2928">
        <v>54.9</v>
      </c>
    </row>
    <row r="2929" spans="1:62" x14ac:dyDescent="0.25">
      <c r="A2929" s="4" t="s">
        <v>214</v>
      </c>
      <c r="B2929" s="4">
        <v>2010</v>
      </c>
      <c r="C2929" s="4">
        <v>1</v>
      </c>
      <c r="E2929" s="4">
        <f t="shared" si="857"/>
        <v>4.5963815161975322E-5</v>
      </c>
      <c r="F2929">
        <v>527</v>
      </c>
      <c r="H2929" s="4">
        <f t="shared" si="858"/>
        <v>1.5043607928233524E-2</v>
      </c>
      <c r="I2929">
        <f t="shared" si="859"/>
        <v>29</v>
      </c>
      <c r="K2929">
        <v>29</v>
      </c>
      <c r="L2929" s="4">
        <v>5.21</v>
      </c>
      <c r="M2929">
        <f t="shared" si="860"/>
        <v>1.8911815198489358E-4</v>
      </c>
      <c r="O2929" s="4">
        <f t="shared" si="861"/>
        <v>53.308580810000002</v>
      </c>
      <c r="Q2929">
        <v>53.308580810000002</v>
      </c>
      <c r="S2929" s="4">
        <f t="shared" si="862"/>
        <v>2.5921285339093207E-4</v>
      </c>
      <c r="T2929">
        <v>9</v>
      </c>
      <c r="W2929" s="4">
        <f t="shared" si="863"/>
        <v>900.625</v>
      </c>
      <c r="X2929">
        <v>9696</v>
      </c>
      <c r="Y2929" s="4">
        <v>29.4</v>
      </c>
      <c r="AB2929" s="4">
        <f t="shared" si="864"/>
        <v>44</v>
      </c>
      <c r="AC2929" s="3">
        <v>44</v>
      </c>
      <c r="AD2929" s="4">
        <f t="shared" si="865"/>
        <v>1.1472731114806158E-2</v>
      </c>
      <c r="AE2929">
        <f t="shared" si="866"/>
        <v>89</v>
      </c>
      <c r="AG2929">
        <v>89</v>
      </c>
      <c r="AH2929" s="4">
        <f t="shared" si="867"/>
        <v>5.37</v>
      </c>
      <c r="AJ2929">
        <v>5.37</v>
      </c>
      <c r="AK2929" s="4">
        <f t="shared" si="868"/>
        <v>1.1224150551929961E-2</v>
      </c>
      <c r="AL2929">
        <f t="shared" si="869"/>
        <v>89</v>
      </c>
      <c r="AN2929">
        <v>89</v>
      </c>
      <c r="AO2929" s="4">
        <f t="shared" si="870"/>
        <v>1.85</v>
      </c>
      <c r="AQ2929">
        <v>15.7</v>
      </c>
      <c r="AR2929" s="4">
        <f t="shared" si="871"/>
        <v>713.63562000000002</v>
      </c>
      <c r="AT2929">
        <v>713.63562000000002</v>
      </c>
      <c r="AU2929">
        <v>713.63562000000002</v>
      </c>
      <c r="AV2929" s="4">
        <f t="shared" si="872"/>
        <v>1486317</v>
      </c>
      <c r="AX2929">
        <v>1486317</v>
      </c>
      <c r="AY2929">
        <v>1486317</v>
      </c>
      <c r="AZ2929" s="4">
        <f t="shared" si="873"/>
        <v>7.1</v>
      </c>
      <c r="BB2929">
        <v>7.1</v>
      </c>
      <c r="BC2929" s="4">
        <f t="shared" si="874"/>
        <v>7</v>
      </c>
      <c r="BE2929">
        <v>7</v>
      </c>
      <c r="BF2929" s="4">
        <v>0.436</v>
      </c>
      <c r="BG2929" s="4">
        <v>10</v>
      </c>
      <c r="BH2929" s="4">
        <f t="shared" si="856"/>
        <v>52.4</v>
      </c>
      <c r="BJ2929">
        <v>52.4</v>
      </c>
    </row>
    <row r="2930" spans="1:62" x14ac:dyDescent="0.25">
      <c r="A2930" s="4" t="s">
        <v>214</v>
      </c>
      <c r="B2930" s="4">
        <v>2009</v>
      </c>
      <c r="C2930" s="4">
        <v>1</v>
      </c>
      <c r="E2930" s="4">
        <f t="shared" si="857"/>
        <v>1.0020049552681298E-5</v>
      </c>
      <c r="F2930">
        <v>587</v>
      </c>
      <c r="H2930" s="4">
        <f t="shared" si="858"/>
        <v>1.4659893767699236E-2</v>
      </c>
      <c r="I2930">
        <f t="shared" si="859"/>
        <v>30</v>
      </c>
      <c r="K2930">
        <v>30</v>
      </c>
      <c r="L2930" s="4">
        <v>4.6399999999999997</v>
      </c>
      <c r="M2930">
        <f t="shared" si="860"/>
        <v>1.873478223692089E-4</v>
      </c>
      <c r="O2930" s="4">
        <f t="shared" si="861"/>
        <v>1.040021112</v>
      </c>
      <c r="Q2930">
        <v>1.040021112</v>
      </c>
      <c r="S2930" s="4">
        <f t="shared" si="862"/>
        <v>1.5134619787571418E-2</v>
      </c>
      <c r="T2930">
        <v>73</v>
      </c>
      <c r="W2930" s="4">
        <f t="shared" si="863"/>
        <v>853</v>
      </c>
      <c r="X2930">
        <v>853</v>
      </c>
      <c r="Y2930" s="4">
        <v>29</v>
      </c>
      <c r="AB2930" s="4">
        <f t="shared" si="864"/>
        <v>45</v>
      </c>
      <c r="AC2930" s="3">
        <v>45</v>
      </c>
      <c r="AD2930" s="4">
        <f t="shared" si="865"/>
        <v>1.8827613212249916E-2</v>
      </c>
      <c r="AE2930">
        <f t="shared" si="866"/>
        <v>69</v>
      </c>
      <c r="AG2930">
        <v>69</v>
      </c>
      <c r="AH2930" s="4">
        <f t="shared" si="867"/>
        <v>6.26</v>
      </c>
      <c r="AJ2930">
        <v>6.26</v>
      </c>
      <c r="AK2930" s="4">
        <f t="shared" si="868"/>
        <v>1.786946857876422E-2</v>
      </c>
      <c r="AL2930">
        <f t="shared" si="869"/>
        <v>73</v>
      </c>
      <c r="AN2930">
        <v>73</v>
      </c>
      <c r="AO2930" s="4">
        <f t="shared" si="870"/>
        <v>1.85</v>
      </c>
      <c r="AQ2930">
        <v>18.100000000000001</v>
      </c>
      <c r="AR2930" s="4">
        <f t="shared" si="871"/>
        <v>65.824121000000005</v>
      </c>
      <c r="AT2930">
        <v>65.824121000000005</v>
      </c>
      <c r="AU2930">
        <v>65.824121000000005</v>
      </c>
      <c r="AV2930" s="4">
        <f t="shared" si="872"/>
        <v>1381599</v>
      </c>
      <c r="AX2930">
        <v>1381599</v>
      </c>
      <c r="AY2930">
        <v>1381599</v>
      </c>
      <c r="AZ2930" s="4">
        <f t="shared" si="873"/>
        <v>7.5</v>
      </c>
      <c r="BB2930">
        <v>7.5</v>
      </c>
      <c r="BC2930" s="4">
        <f t="shared" si="874"/>
        <v>7.4</v>
      </c>
      <c r="BE2930">
        <v>7.4</v>
      </c>
      <c r="BF2930" s="4">
        <v>0.41899999999999998</v>
      </c>
      <c r="BG2930" s="4">
        <v>9.9</v>
      </c>
      <c r="BH2930" s="4">
        <f t="shared" si="856"/>
        <v>50</v>
      </c>
      <c r="BJ2930">
        <v>50</v>
      </c>
    </row>
    <row r="2931" spans="1:62" x14ac:dyDescent="0.25">
      <c r="A2931" s="4" t="s">
        <v>214</v>
      </c>
      <c r="B2931" s="4">
        <v>2008</v>
      </c>
      <c r="C2931" s="4">
        <v>1</v>
      </c>
      <c r="E2931" s="4">
        <f t="shared" si="857"/>
        <v>2.7434354941888609E-6</v>
      </c>
      <c r="F2931">
        <v>632</v>
      </c>
      <c r="H2931" s="4">
        <f t="shared" si="858"/>
        <v>1.4659893767699236E-2</v>
      </c>
      <c r="I2931">
        <f t="shared" si="859"/>
        <v>30</v>
      </c>
      <c r="K2931">
        <v>30</v>
      </c>
      <c r="L2931" s="4">
        <v>3.56</v>
      </c>
      <c r="M2931">
        <f t="shared" si="860"/>
        <v>1.8803189780885744E-4</v>
      </c>
      <c r="O2931" s="4">
        <f t="shared" si="861"/>
        <v>20.843428670000002</v>
      </c>
      <c r="Q2931">
        <v>20.843428670000002</v>
      </c>
      <c r="S2931" s="4">
        <f t="shared" si="862"/>
        <v>1.5472595340292588E-2</v>
      </c>
      <c r="T2931">
        <v>75</v>
      </c>
      <c r="W2931" s="4">
        <f t="shared" si="863"/>
        <v>0</v>
      </c>
      <c r="X2931">
        <v>0</v>
      </c>
      <c r="Y2931" s="4">
        <v>28.6</v>
      </c>
      <c r="AB2931" s="4">
        <f t="shared" si="864"/>
        <v>46</v>
      </c>
      <c r="AC2931" s="3">
        <v>46</v>
      </c>
      <c r="AD2931" s="4">
        <f t="shared" si="865"/>
        <v>1.6391469748940801E-2</v>
      </c>
      <c r="AE2931">
        <f t="shared" si="866"/>
        <v>75</v>
      </c>
      <c r="AG2931">
        <v>75</v>
      </c>
      <c r="AH2931" s="4">
        <f t="shared" si="867"/>
        <v>4.96</v>
      </c>
      <c r="AJ2931">
        <v>4.96</v>
      </c>
      <c r="AK2931" s="4">
        <f t="shared" si="868"/>
        <v>1.6200465488044147E-2</v>
      </c>
      <c r="AL2931">
        <f t="shared" si="869"/>
        <v>75</v>
      </c>
      <c r="AN2931">
        <v>75</v>
      </c>
      <c r="AO2931" s="4">
        <f t="shared" si="870"/>
        <v>1.85</v>
      </c>
      <c r="AQ2931">
        <v>20.5</v>
      </c>
      <c r="AR2931" s="4">
        <f t="shared" si="871"/>
        <v>325.67857299999997</v>
      </c>
      <c r="AT2931">
        <v>325.67857299999997</v>
      </c>
      <c r="AU2931">
        <v>325.67857299999997</v>
      </c>
      <c r="AV2931" s="4">
        <f t="shared" si="872"/>
        <v>10715281.625</v>
      </c>
      <c r="AX2931">
        <v>13558469</v>
      </c>
      <c r="AY2931">
        <v>13558469</v>
      </c>
      <c r="AZ2931" s="4">
        <f t="shared" si="873"/>
        <v>7.8</v>
      </c>
      <c r="BB2931">
        <v>7.8</v>
      </c>
      <c r="BC2931" s="4">
        <f t="shared" si="874"/>
        <v>7.8</v>
      </c>
      <c r="BE2931">
        <v>7.8</v>
      </c>
      <c r="BF2931" s="4">
        <v>0.42099999999999999</v>
      </c>
      <c r="BG2931" s="4">
        <v>9.6999999999999993</v>
      </c>
      <c r="BH2931" s="4">
        <f t="shared" si="856"/>
        <v>48.2</v>
      </c>
      <c r="BJ2931">
        <v>48.2</v>
      </c>
    </row>
    <row r="2932" spans="1:62" x14ac:dyDescent="0.25">
      <c r="A2932" s="4" t="s">
        <v>214</v>
      </c>
      <c r="B2932" s="4">
        <v>2007</v>
      </c>
      <c r="C2932" s="4">
        <v>1</v>
      </c>
      <c r="E2932" s="4">
        <f t="shared" si="857"/>
        <v>2.3552186675122222E-3</v>
      </c>
      <c r="F2932">
        <v>67</v>
      </c>
      <c r="H2932" s="4">
        <f t="shared" si="858"/>
        <v>1.5043607928233524E-2</v>
      </c>
      <c r="I2932">
        <f t="shared" si="859"/>
        <v>29</v>
      </c>
      <c r="K2932">
        <v>29</v>
      </c>
      <c r="L2932" s="4">
        <v>3.88</v>
      </c>
      <c r="M2932">
        <f t="shared" si="860"/>
        <v>1.8833646082296027E-4</v>
      </c>
      <c r="O2932" s="4">
        <f t="shared" si="861"/>
        <v>29.814566070000001</v>
      </c>
      <c r="Q2932">
        <v>29.814566070000001</v>
      </c>
      <c r="S2932" s="4">
        <f t="shared" si="862"/>
        <v>1.4932729424305404E-2</v>
      </c>
      <c r="T2932">
        <v>72</v>
      </c>
      <c r="W2932" s="4">
        <f t="shared" si="863"/>
        <v>242</v>
      </c>
      <c r="X2932">
        <v>242</v>
      </c>
      <c r="Y2932" s="4">
        <v>28.2</v>
      </c>
      <c r="AB2932" s="4">
        <f t="shared" si="864"/>
        <v>46</v>
      </c>
      <c r="AC2932" s="3">
        <v>46</v>
      </c>
      <c r="AD2932" s="4">
        <f t="shared" si="865"/>
        <v>1.5896567679548043E-2</v>
      </c>
      <c r="AE2932">
        <f t="shared" si="866"/>
        <v>73</v>
      </c>
      <c r="AG2932">
        <v>73</v>
      </c>
      <c r="AH2932" s="4">
        <f t="shared" si="867"/>
        <v>4.47</v>
      </c>
      <c r="AJ2932">
        <v>4.47</v>
      </c>
      <c r="AK2932" s="4">
        <f t="shared" si="868"/>
        <v>1.5783551482456717E-2</v>
      </c>
      <c r="AL2932">
        <f t="shared" si="869"/>
        <v>73</v>
      </c>
      <c r="AN2932">
        <v>73</v>
      </c>
      <c r="AO2932" s="4">
        <f t="shared" si="870"/>
        <v>1.85</v>
      </c>
      <c r="AQ2932">
        <v>23.7</v>
      </c>
      <c r="AR2932" s="4">
        <f t="shared" si="871"/>
        <v>396.99821659999998</v>
      </c>
      <c r="AT2932">
        <v>396.99821659999998</v>
      </c>
      <c r="AU2932">
        <v>396.99821659999998</v>
      </c>
      <c r="AV2932" s="4">
        <f t="shared" si="872"/>
        <v>1332999</v>
      </c>
      <c r="AX2932">
        <v>1332999</v>
      </c>
      <c r="AY2932">
        <v>1332999</v>
      </c>
      <c r="AZ2932" s="4">
        <f t="shared" si="873"/>
        <v>8.1999999999999993</v>
      </c>
      <c r="BB2932">
        <v>8.1999999999999993</v>
      </c>
      <c r="BC2932" s="4">
        <f t="shared" si="874"/>
        <v>8.1999999999999993</v>
      </c>
      <c r="BE2932">
        <v>8.1999999999999993</v>
      </c>
      <c r="BF2932" s="4">
        <v>0.41399999999999998</v>
      </c>
      <c r="BG2932" s="4">
        <v>9.6</v>
      </c>
      <c r="BH2932" s="4">
        <f t="shared" si="856"/>
        <v>46.6</v>
      </c>
      <c r="BJ2932">
        <v>46.6</v>
      </c>
    </row>
    <row r="2933" spans="1:62" x14ac:dyDescent="0.25">
      <c r="A2933" s="4" t="s">
        <v>214</v>
      </c>
      <c r="B2933" s="4">
        <v>2006</v>
      </c>
      <c r="C2933" s="4">
        <v>1</v>
      </c>
      <c r="E2933" s="4">
        <f t="shared" si="857"/>
        <v>1.4337439540556493E-3</v>
      </c>
      <c r="F2933">
        <v>7</v>
      </c>
      <c r="H2933" s="4">
        <f t="shared" si="858"/>
        <v>1.5407265135223169E-2</v>
      </c>
      <c r="I2933">
        <f t="shared" si="859"/>
        <v>28</v>
      </c>
      <c r="K2933">
        <v>28</v>
      </c>
      <c r="L2933" s="4">
        <v>4.57</v>
      </c>
      <c r="M2933">
        <f t="shared" si="860"/>
        <v>1.8848621298343668E-4</v>
      </c>
      <c r="O2933" s="4">
        <f t="shared" si="861"/>
        <v>34.262168760000002</v>
      </c>
      <c r="Q2933">
        <v>34.262168760000002</v>
      </c>
      <c r="S2933" s="4">
        <f t="shared" si="862"/>
        <v>1.3928359449776915E-2</v>
      </c>
      <c r="T2933">
        <v>68</v>
      </c>
      <c r="W2933" s="4">
        <f t="shared" si="863"/>
        <v>212</v>
      </c>
      <c r="X2933">
        <v>212</v>
      </c>
      <c r="Y2933" s="4">
        <v>27.9</v>
      </c>
      <c r="AB2933" s="4">
        <f t="shared" si="864"/>
        <v>45</v>
      </c>
      <c r="AC2933" s="3">
        <v>45</v>
      </c>
      <c r="AD2933" s="4">
        <f t="shared" si="865"/>
        <v>1.5168484196484033E-2</v>
      </c>
      <c r="AE2933">
        <f t="shared" si="866"/>
        <v>71</v>
      </c>
      <c r="AG2933">
        <v>71</v>
      </c>
      <c r="AH2933" s="4">
        <f t="shared" si="867"/>
        <v>5.12</v>
      </c>
      <c r="AJ2933">
        <v>5.12</v>
      </c>
      <c r="AK2933" s="4">
        <f t="shared" si="868"/>
        <v>1.3524948191150825E-3</v>
      </c>
      <c r="AL2933">
        <f t="shared" si="869"/>
        <v>7</v>
      </c>
      <c r="AN2933">
        <v>7</v>
      </c>
      <c r="AO2933" s="4">
        <f t="shared" si="870"/>
        <v>1.85</v>
      </c>
      <c r="AQ2933">
        <v>26.8</v>
      </c>
      <c r="AR2933" s="4">
        <f t="shared" si="871"/>
        <v>414.79623199999997</v>
      </c>
      <c r="AT2933">
        <v>414.79623199999997</v>
      </c>
      <c r="AU2933">
        <v>414.79623199999997</v>
      </c>
      <c r="AV2933" s="4">
        <f t="shared" si="872"/>
        <v>10715281.625</v>
      </c>
      <c r="AX2933">
        <v>13124267</v>
      </c>
      <c r="AY2933">
        <v>13124267</v>
      </c>
      <c r="AZ2933" s="4">
        <f t="shared" si="873"/>
        <v>8.6</v>
      </c>
      <c r="BB2933">
        <v>8.6</v>
      </c>
      <c r="BC2933" s="4">
        <f t="shared" si="874"/>
        <v>8.6</v>
      </c>
      <c r="BE2933">
        <v>8.6</v>
      </c>
      <c r="BF2933" s="4">
        <v>0.40799999999999997</v>
      </c>
      <c r="BG2933" s="4">
        <v>9.5</v>
      </c>
      <c r="BH2933" s="4">
        <f t="shared" si="856"/>
        <v>45.4</v>
      </c>
      <c r="BJ2933">
        <v>45.4</v>
      </c>
    </row>
    <row r="2934" spans="1:62" x14ac:dyDescent="0.25">
      <c r="A2934" s="4" t="s">
        <v>214</v>
      </c>
      <c r="B2934" s="4">
        <v>2005</v>
      </c>
      <c r="C2934" s="4">
        <v>1</v>
      </c>
      <c r="E2934" s="4">
        <f t="shared" si="857"/>
        <v>1.6608562386404934E-7</v>
      </c>
      <c r="F2934">
        <v>717</v>
      </c>
      <c r="H2934" s="4">
        <f t="shared" si="858"/>
        <v>1.5407265135223169E-2</v>
      </c>
      <c r="I2934">
        <f t="shared" si="859"/>
        <v>28</v>
      </c>
      <c r="K2934">
        <v>28</v>
      </c>
      <c r="L2934" s="4">
        <v>4.1399999999999997</v>
      </c>
      <c r="M2934">
        <f t="shared" si="860"/>
        <v>1.8761493882566094E-4</v>
      </c>
      <c r="O2934" s="4">
        <f t="shared" si="861"/>
        <v>8.7174087</v>
      </c>
      <c r="Q2934">
        <v>8.7174087</v>
      </c>
      <c r="S2934" s="4">
        <f t="shared" si="862"/>
        <v>1.3000650792124622E-2</v>
      </c>
      <c r="T2934">
        <v>65</v>
      </c>
      <c r="W2934" s="4">
        <f t="shared" si="863"/>
        <v>420</v>
      </c>
      <c r="X2934">
        <v>420</v>
      </c>
      <c r="Y2934" s="4">
        <v>27.5</v>
      </c>
      <c r="AB2934" s="4">
        <f t="shared" si="864"/>
        <v>43</v>
      </c>
      <c r="AC2934" s="3">
        <v>43</v>
      </c>
      <c r="AD2934" s="4">
        <f t="shared" si="865"/>
        <v>1.4193165587599914E-2</v>
      </c>
      <c r="AE2934">
        <f t="shared" si="866"/>
        <v>69</v>
      </c>
      <c r="AG2934">
        <v>69</v>
      </c>
      <c r="AH2934" s="4">
        <f t="shared" si="867"/>
        <v>6.44</v>
      </c>
      <c r="AJ2934">
        <v>6.44</v>
      </c>
      <c r="AK2934" s="4">
        <f t="shared" si="868"/>
        <v>6.9116079028816391E-2</v>
      </c>
      <c r="AL2934">
        <f t="shared" si="869"/>
        <v>68</v>
      </c>
      <c r="AN2934">
        <v>68</v>
      </c>
      <c r="AO2934" s="4">
        <f t="shared" si="870"/>
        <v>1.85</v>
      </c>
      <c r="AQ2934">
        <v>30.3</v>
      </c>
      <c r="AR2934" s="4">
        <f t="shared" si="871"/>
        <v>444.76575000000003</v>
      </c>
      <c r="AT2934">
        <v>444.76575000000003</v>
      </c>
      <c r="AU2934">
        <v>444.76575000000003</v>
      </c>
      <c r="AV2934" s="4">
        <f t="shared" si="872"/>
        <v>129432</v>
      </c>
      <c r="AX2934">
        <v>129432</v>
      </c>
      <c r="AY2934">
        <v>129432</v>
      </c>
      <c r="AZ2934" s="4">
        <f t="shared" si="873"/>
        <v>9</v>
      </c>
      <c r="BB2934">
        <v>9</v>
      </c>
      <c r="BC2934" s="4">
        <f t="shared" si="874"/>
        <v>9</v>
      </c>
      <c r="BE2934">
        <v>9</v>
      </c>
      <c r="BF2934" s="4">
        <v>0.40600000000000003</v>
      </c>
      <c r="BG2934" s="4">
        <v>9.3000000000000007</v>
      </c>
      <c r="BH2934" s="4">
        <f t="shared" si="856"/>
        <v>44.6</v>
      </c>
      <c r="BJ2934">
        <v>44.6</v>
      </c>
    </row>
    <row r="2935" spans="1:62" x14ac:dyDescent="0.25">
      <c r="A2935" s="4" t="s">
        <v>214</v>
      </c>
      <c r="B2935" s="4">
        <v>2004</v>
      </c>
      <c r="C2935" s="4">
        <v>1</v>
      </c>
      <c r="E2935" s="4">
        <f t="shared" si="857"/>
        <v>1.3387008146656178E-7</v>
      </c>
      <c r="F2935">
        <v>723</v>
      </c>
      <c r="H2935" s="4">
        <f t="shared" si="858"/>
        <v>1.5748945251007979E-2</v>
      </c>
      <c r="I2935">
        <f t="shared" si="859"/>
        <v>27</v>
      </c>
      <c r="K2935">
        <v>27</v>
      </c>
      <c r="L2935" s="4">
        <v>4.3600000000000003</v>
      </c>
      <c r="M2935">
        <f t="shared" si="860"/>
        <v>1.8731145170040577E-4</v>
      </c>
      <c r="O2935" s="4">
        <f t="shared" si="861"/>
        <v>0</v>
      </c>
      <c r="Q2935">
        <v>0</v>
      </c>
      <c r="S2935" s="4">
        <f t="shared" si="862"/>
        <v>1.3928359449776915E-2</v>
      </c>
      <c r="T2935">
        <v>68</v>
      </c>
      <c r="W2935" s="4">
        <f t="shared" si="863"/>
        <v>31</v>
      </c>
      <c r="X2935">
        <v>31</v>
      </c>
      <c r="Y2935" s="4">
        <v>27.1</v>
      </c>
      <c r="AB2935" s="4">
        <f t="shared" si="864"/>
        <v>42</v>
      </c>
      <c r="AC2935" s="3">
        <v>42</v>
      </c>
      <c r="AD2935" s="4">
        <f t="shared" si="865"/>
        <v>1.2949217396410683E-2</v>
      </c>
      <c r="AE2935">
        <f t="shared" si="866"/>
        <v>67</v>
      </c>
      <c r="AG2935">
        <v>67</v>
      </c>
      <c r="AH2935" s="4">
        <f t="shared" si="867"/>
        <v>7.13</v>
      </c>
      <c r="AJ2935">
        <v>7.13</v>
      </c>
      <c r="AK2935" s="4">
        <f t="shared" si="868"/>
        <v>3.6060217324310938E-2</v>
      </c>
      <c r="AL2935">
        <f t="shared" si="869"/>
        <v>65</v>
      </c>
      <c r="AN2935">
        <v>65</v>
      </c>
      <c r="AO2935" s="4">
        <f t="shared" si="870"/>
        <v>1.85</v>
      </c>
      <c r="AQ2935">
        <v>33.6</v>
      </c>
      <c r="AR2935" s="4">
        <f t="shared" si="871"/>
        <v>454.36665399999998</v>
      </c>
      <c r="AT2935">
        <v>454.36665399999998</v>
      </c>
      <c r="AU2935">
        <v>454.36665399999998</v>
      </c>
      <c r="AV2935" s="4">
        <f t="shared" si="872"/>
        <v>10715281.625</v>
      </c>
      <c r="AX2935">
        <v>12777511</v>
      </c>
      <c r="AY2935">
        <v>12777511</v>
      </c>
      <c r="AZ2935" s="4">
        <f t="shared" si="873"/>
        <v>9.4</v>
      </c>
      <c r="BB2935">
        <v>9.4</v>
      </c>
      <c r="BC2935" s="4">
        <f t="shared" si="874"/>
        <v>9.4</v>
      </c>
      <c r="BE2935">
        <v>9.4</v>
      </c>
      <c r="BF2935" s="4">
        <v>0.40699999999999997</v>
      </c>
      <c r="BG2935" s="4">
        <v>9.1999999999999993</v>
      </c>
      <c r="BH2935" s="4">
        <f t="shared" si="856"/>
        <v>44.3</v>
      </c>
      <c r="BJ2935">
        <v>44.3</v>
      </c>
    </row>
    <row r="2936" spans="1:62" x14ac:dyDescent="0.25">
      <c r="A2936" s="4" t="s">
        <v>214</v>
      </c>
      <c r="B2936" s="4">
        <v>2003</v>
      </c>
      <c r="C2936" s="4">
        <v>1</v>
      </c>
      <c r="E2936" s="4">
        <f t="shared" si="857"/>
        <v>1.7837061705972108E-7</v>
      </c>
      <c r="F2936">
        <v>715</v>
      </c>
      <c r="H2936" s="4">
        <f t="shared" si="858"/>
        <v>1.6066813679273942E-2</v>
      </c>
      <c r="I2936">
        <f t="shared" si="859"/>
        <v>26</v>
      </c>
      <c r="K2936">
        <v>26</v>
      </c>
      <c r="L2936" s="4">
        <v>4.0599999999999996</v>
      </c>
      <c r="M2936">
        <f t="shared" si="860"/>
        <v>1.8731145170040577E-4</v>
      </c>
      <c r="O2936" s="4">
        <f t="shared" si="861"/>
        <v>0</v>
      </c>
      <c r="Q2936">
        <v>0</v>
      </c>
      <c r="S2936" s="4">
        <f t="shared" si="862"/>
        <v>2.0551971960631405E-4</v>
      </c>
      <c r="T2936">
        <v>7</v>
      </c>
      <c r="W2936" s="4">
        <f t="shared" si="863"/>
        <v>900.625</v>
      </c>
      <c r="X2936">
        <v>998</v>
      </c>
      <c r="Y2936" s="4">
        <v>26.7</v>
      </c>
      <c r="AB2936" s="4">
        <f t="shared" si="864"/>
        <v>41</v>
      </c>
      <c r="AC2936" s="3">
        <v>41</v>
      </c>
      <c r="AD2936" s="4">
        <f t="shared" si="865"/>
        <v>3.7807693827951339E-3</v>
      </c>
      <c r="AE2936">
        <f t="shared" si="866"/>
        <v>7</v>
      </c>
      <c r="AG2936">
        <v>7</v>
      </c>
      <c r="AH2936" s="4">
        <f t="shared" si="867"/>
        <v>6.52</v>
      </c>
      <c r="AJ2936">
        <v>6.52</v>
      </c>
      <c r="AK2936" s="4">
        <f t="shared" si="868"/>
        <v>4.7529456738743814E-2</v>
      </c>
      <c r="AL2936">
        <f t="shared" si="869"/>
        <v>68</v>
      </c>
      <c r="AN2936">
        <v>68</v>
      </c>
      <c r="AO2936" s="4">
        <f t="shared" si="870"/>
        <v>1.85</v>
      </c>
      <c r="AQ2936">
        <v>36.700000000000003</v>
      </c>
      <c r="AR2936" s="4">
        <f t="shared" si="871"/>
        <v>453.35115519999999</v>
      </c>
      <c r="AT2936">
        <v>453.35115519999999</v>
      </c>
      <c r="AU2936">
        <v>453.35115519999999</v>
      </c>
      <c r="AV2936" s="4">
        <f t="shared" si="872"/>
        <v>10715281.625</v>
      </c>
      <c r="AX2936">
        <v>12633897</v>
      </c>
      <c r="AY2936">
        <v>12633897</v>
      </c>
      <c r="AZ2936" s="4">
        <f t="shared" si="873"/>
        <v>9.8000000000000007</v>
      </c>
      <c r="BB2936">
        <v>9.8000000000000007</v>
      </c>
      <c r="BC2936" s="4">
        <f t="shared" si="874"/>
        <v>9.9</v>
      </c>
      <c r="BE2936">
        <v>9.9</v>
      </c>
      <c r="BF2936" s="4">
        <v>0.41799999999999998</v>
      </c>
      <c r="BG2936" s="4">
        <v>9.5</v>
      </c>
      <c r="BH2936" s="4">
        <f t="shared" si="856"/>
        <v>44.5</v>
      </c>
      <c r="BJ2936">
        <v>44.5</v>
      </c>
    </row>
    <row r="2937" spans="1:62" x14ac:dyDescent="0.25">
      <c r="A2937" s="4" t="s">
        <v>214</v>
      </c>
      <c r="B2937" s="4">
        <v>2002</v>
      </c>
      <c r="C2937" s="4">
        <v>1</v>
      </c>
      <c r="E2937" s="4">
        <f t="shared" si="857"/>
        <v>2.4435484237917519E-3</v>
      </c>
      <c r="F2937">
        <v>73</v>
      </c>
      <c r="H2937" s="4">
        <f t="shared" si="858"/>
        <v>1.6359137720445362E-2</v>
      </c>
      <c r="I2937">
        <f t="shared" si="859"/>
        <v>25</v>
      </c>
      <c r="K2937">
        <v>25</v>
      </c>
      <c r="L2937" s="4">
        <v>4.43</v>
      </c>
      <c r="M2937">
        <f t="shared" si="860"/>
        <v>1.8731145170040577E-4</v>
      </c>
      <c r="O2937" s="4">
        <f t="shared" si="861"/>
        <v>0</v>
      </c>
      <c r="Q2937">
        <v>0</v>
      </c>
      <c r="S2937" s="4">
        <f t="shared" si="862"/>
        <v>1.5134619787571418E-2</v>
      </c>
      <c r="T2937">
        <v>73</v>
      </c>
      <c r="W2937" s="4">
        <f t="shared" si="863"/>
        <v>304</v>
      </c>
      <c r="X2937">
        <v>304</v>
      </c>
      <c r="Y2937" s="4">
        <v>26.3</v>
      </c>
      <c r="AB2937" s="4">
        <f t="shared" si="864"/>
        <v>40</v>
      </c>
      <c r="AC2937" s="3">
        <v>40</v>
      </c>
      <c r="AD2937" s="4">
        <f t="shared" si="865"/>
        <v>9.0423111395776579E-2</v>
      </c>
      <c r="AE2937">
        <f t="shared" si="866"/>
        <v>73</v>
      </c>
      <c r="AG2937">
        <v>73</v>
      </c>
      <c r="AH2937" s="4">
        <f t="shared" si="867"/>
        <v>6.53</v>
      </c>
      <c r="AJ2937">
        <v>6.53</v>
      </c>
      <c r="AK2937" s="4">
        <f t="shared" si="868"/>
        <v>6.5865770365666279E-2</v>
      </c>
      <c r="AL2937">
        <f t="shared" si="869"/>
        <v>71</v>
      </c>
      <c r="AN2937">
        <v>71</v>
      </c>
      <c r="AO2937" s="4">
        <f t="shared" si="870"/>
        <v>1.85</v>
      </c>
      <c r="AQ2937">
        <v>39.799999999999997</v>
      </c>
      <c r="AR2937" s="4">
        <f t="shared" si="871"/>
        <v>57.34834</v>
      </c>
      <c r="AT2937">
        <v>57.34834</v>
      </c>
      <c r="AU2937">
        <v>57.34834</v>
      </c>
      <c r="AV2937" s="4">
        <f t="shared" si="872"/>
        <v>125525</v>
      </c>
      <c r="AX2937">
        <v>125525</v>
      </c>
      <c r="AY2937">
        <v>125525</v>
      </c>
      <c r="AZ2937" s="4">
        <f t="shared" si="873"/>
        <v>1.2</v>
      </c>
      <c r="BB2937">
        <v>1.2</v>
      </c>
      <c r="BC2937" s="4">
        <f t="shared" si="874"/>
        <v>1.3</v>
      </c>
      <c r="BE2937">
        <v>1.3</v>
      </c>
      <c r="BF2937" s="4">
        <v>0.42699999999999999</v>
      </c>
      <c r="BG2937" s="4">
        <v>10</v>
      </c>
      <c r="BH2937" s="4">
        <f t="shared" si="856"/>
        <v>44.8</v>
      </c>
      <c r="BJ2937">
        <v>44.8</v>
      </c>
    </row>
    <row r="2938" spans="1:62" x14ac:dyDescent="0.25">
      <c r="A2938" s="4" t="s">
        <v>214</v>
      </c>
      <c r="B2938" s="4">
        <v>2001</v>
      </c>
      <c r="C2938" s="4">
        <v>1</v>
      </c>
      <c r="E2938" s="4">
        <f t="shared" si="857"/>
        <v>4.8759613912782137E-7</v>
      </c>
      <c r="F2938">
        <v>686</v>
      </c>
      <c r="H2938" s="4">
        <f t="shared" si="858"/>
        <v>1.6359137720445362E-2</v>
      </c>
      <c r="I2938">
        <f t="shared" si="859"/>
        <v>25</v>
      </c>
      <c r="K2938">
        <v>25</v>
      </c>
      <c r="L2938" s="4">
        <v>1.72</v>
      </c>
      <c r="M2938">
        <f t="shared" si="860"/>
        <v>1.8731145170040577E-4</v>
      </c>
      <c r="O2938" s="4">
        <f t="shared" si="861"/>
        <v>0</v>
      </c>
      <c r="Q2938">
        <v>0</v>
      </c>
      <c r="S2938" s="4">
        <f t="shared" si="862"/>
        <v>1.5607110335478841E-2</v>
      </c>
      <c r="T2938">
        <v>76</v>
      </c>
      <c r="W2938" s="4">
        <f t="shared" si="863"/>
        <v>529</v>
      </c>
      <c r="X2938">
        <v>529</v>
      </c>
      <c r="Y2938" s="4">
        <v>25.9</v>
      </c>
      <c r="AB2938" s="4">
        <f t="shared" si="864"/>
        <v>39</v>
      </c>
      <c r="AC2938" s="3">
        <v>39</v>
      </c>
      <c r="AD2938" s="4">
        <f t="shared" si="865"/>
        <v>0.21969564473386119</v>
      </c>
      <c r="AE2938">
        <f t="shared" si="866"/>
        <v>76</v>
      </c>
      <c r="AG2938">
        <v>76</v>
      </c>
      <c r="AH2938" s="4">
        <f t="shared" si="867"/>
        <v>6.16</v>
      </c>
      <c r="AJ2938">
        <v>6.16</v>
      </c>
      <c r="AK2938" s="4">
        <f t="shared" si="868"/>
        <v>0.14646376315590748</v>
      </c>
      <c r="AL2938">
        <f t="shared" si="869"/>
        <v>75</v>
      </c>
      <c r="AN2938">
        <v>75</v>
      </c>
      <c r="AO2938" s="4">
        <f t="shared" si="870"/>
        <v>1.85</v>
      </c>
      <c r="AQ2938">
        <v>42.1</v>
      </c>
      <c r="AR2938" s="4">
        <f t="shared" si="871"/>
        <v>548.587312</v>
      </c>
      <c r="AT2938">
        <v>548.587312</v>
      </c>
      <c r="AU2938">
        <v>548.587312</v>
      </c>
      <c r="AV2938" s="4">
        <f t="shared" si="872"/>
        <v>10715281.625</v>
      </c>
      <c r="AX2938">
        <v>12366165</v>
      </c>
      <c r="AY2938">
        <v>12366165</v>
      </c>
      <c r="AZ2938" s="4">
        <f t="shared" si="873"/>
        <v>1.6</v>
      </c>
      <c r="BB2938">
        <v>1.6</v>
      </c>
      <c r="BC2938" s="4">
        <f t="shared" si="874"/>
        <v>1.7</v>
      </c>
      <c r="BE2938">
        <v>1.7</v>
      </c>
      <c r="BF2938" s="4">
        <v>0.42699999999999999</v>
      </c>
      <c r="BG2938" s="4">
        <v>9.8000000000000007</v>
      </c>
      <c r="BH2938" s="4">
        <f t="shared" si="856"/>
        <v>45.3</v>
      </c>
      <c r="BJ2938">
        <v>45.3</v>
      </c>
    </row>
    <row r="2939" spans="1:62" x14ac:dyDescent="0.25">
      <c r="A2939" s="4" t="s">
        <v>214</v>
      </c>
      <c r="B2939" s="4">
        <v>2000</v>
      </c>
      <c r="C2939" s="4">
        <v>1</v>
      </c>
      <c r="E2939" s="4">
        <f t="shared" si="857"/>
        <v>9.7624551643566844E-7</v>
      </c>
      <c r="F2939">
        <v>665</v>
      </c>
      <c r="H2939" s="4">
        <f t="shared" si="858"/>
        <v>1.6624302270119146E-2</v>
      </c>
      <c r="I2939">
        <f t="shared" si="859"/>
        <v>24</v>
      </c>
      <c r="K2939">
        <v>24</v>
      </c>
      <c r="L2939" s="4">
        <v>1.68</v>
      </c>
      <c r="M2939">
        <f t="shared" si="860"/>
        <v>1.8731145170040577E-4</v>
      </c>
      <c r="O2939" s="4">
        <f t="shared" si="861"/>
        <v>0</v>
      </c>
      <c r="Q2939">
        <v>0</v>
      </c>
      <c r="S2939" s="4">
        <f t="shared" si="862"/>
        <v>1.5865527946722951E-2</v>
      </c>
      <c r="T2939">
        <v>79</v>
      </c>
      <c r="W2939" s="4">
        <f t="shared" si="863"/>
        <v>900.625</v>
      </c>
      <c r="X2939">
        <v>1483</v>
      </c>
      <c r="Y2939" s="4">
        <v>25.5</v>
      </c>
      <c r="AB2939" s="4">
        <f t="shared" si="864"/>
        <v>39</v>
      </c>
      <c r="AC2939" s="3">
        <v>39</v>
      </c>
      <c r="AD2939" s="4" t="e">
        <f t="shared" si="865"/>
        <v>#DIV/0!</v>
      </c>
      <c r="AE2939">
        <f t="shared" si="866"/>
        <v>78</v>
      </c>
      <c r="AG2939">
        <v>78</v>
      </c>
      <c r="AH2939" s="4">
        <f t="shared" si="867"/>
        <v>7.1</v>
      </c>
      <c r="AJ2939">
        <v>7.1</v>
      </c>
      <c r="AK2939" s="4" t="e">
        <f t="shared" si="868"/>
        <v>#DIV/0!</v>
      </c>
      <c r="AL2939">
        <f t="shared" si="869"/>
        <v>78</v>
      </c>
      <c r="AN2939">
        <v>78</v>
      </c>
      <c r="AO2939" s="4">
        <f t="shared" si="870"/>
        <v>1.85</v>
      </c>
      <c r="AQ2939">
        <v>43.5</v>
      </c>
      <c r="AR2939" s="4">
        <f t="shared" si="871"/>
        <v>547.35887849999995</v>
      </c>
      <c r="AT2939">
        <v>547.35887849999995</v>
      </c>
      <c r="AU2939">
        <v>547.35887849999995</v>
      </c>
      <c r="AV2939" s="4">
        <f t="shared" si="872"/>
        <v>10715281.625</v>
      </c>
      <c r="AX2939">
        <v>12222251</v>
      </c>
      <c r="AY2939">
        <v>12222251</v>
      </c>
      <c r="AZ2939" s="4">
        <f t="shared" si="873"/>
        <v>11</v>
      </c>
      <c r="BB2939">
        <v>11</v>
      </c>
      <c r="BC2939" s="4">
        <f t="shared" si="874"/>
        <v>11.2</v>
      </c>
      <c r="BE2939">
        <v>11.2</v>
      </c>
      <c r="BF2939" s="4">
        <v>0.434</v>
      </c>
      <c r="BG2939" s="4">
        <v>9.8000000000000007</v>
      </c>
      <c r="BH2939" s="4">
        <f t="shared" si="856"/>
        <v>46</v>
      </c>
      <c r="BJ2939">
        <v>46</v>
      </c>
    </row>
  </sheetData>
  <autoFilter ref="A1:BM2939" xr:uid="{87391585-E624-4F82-81E2-724B2E7498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6E8B-150D-4B6F-B1A4-F4ED0AE10830}">
  <dimension ref="A1:V2944"/>
  <sheetViews>
    <sheetView topLeftCell="H1" zoomScale="85" zoomScaleNormal="85" workbookViewId="0">
      <selection activeCell="M17" sqref="M17"/>
    </sheetView>
  </sheetViews>
  <sheetFormatPr defaultColWidth="17.5703125" defaultRowHeight="15" x14ac:dyDescent="0.25"/>
  <cols>
    <col min="1" max="1" width="28.42578125" customWidth="1"/>
    <col min="2" max="2" width="7.85546875" bestFit="1" customWidth="1"/>
    <col min="3" max="3" width="9.5703125" bestFit="1" customWidth="1"/>
    <col min="4" max="4" width="22.7109375" bestFit="1" customWidth="1"/>
    <col min="5" max="5" width="28.85546875" bestFit="1" customWidth="1"/>
    <col min="6" max="6" width="10.7109375" bestFit="1" customWidth="1"/>
    <col min="7" max="7" width="34.7109375" bestFit="1" customWidth="1"/>
    <col min="8" max="8" width="19.42578125" bestFit="1" customWidth="1"/>
    <col min="9" max="9" width="17.85546875" bestFit="1" customWidth="1"/>
    <col min="10" max="10" width="8.42578125" bestFit="1" customWidth="1"/>
    <col min="11" max="11" width="22.42578125" bestFit="1" customWidth="1"/>
    <col min="12" max="12" width="15.140625" bestFit="1" customWidth="1"/>
    <col min="13" max="13" width="28.85546875" bestFit="1" customWidth="1"/>
    <col min="14" max="14" width="19.85546875" bestFit="1" customWidth="1"/>
    <col min="15" max="15" width="18.28515625" bestFit="1" customWidth="1"/>
    <col min="16" max="16" width="12.28515625" bestFit="1" customWidth="1"/>
    <col min="17" max="17" width="19.140625" bestFit="1" customWidth="1"/>
    <col min="18" max="18" width="29.42578125" bestFit="1" customWidth="1"/>
    <col min="19" max="19" width="22.7109375" bestFit="1" customWidth="1"/>
    <col min="20" max="20" width="35.140625" bestFit="1" customWidth="1"/>
    <col min="21" max="21" width="12.7109375" bestFit="1" customWidth="1"/>
    <col min="22" max="22" width="25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228</v>
      </c>
      <c r="E1" t="s">
        <v>230</v>
      </c>
      <c r="F1" t="s">
        <v>5</v>
      </c>
      <c r="G1" t="s">
        <v>232</v>
      </c>
      <c r="H1" t="s">
        <v>234</v>
      </c>
      <c r="I1" t="s">
        <v>235</v>
      </c>
      <c r="J1" t="s">
        <v>9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247</v>
      </c>
      <c r="Q1" t="s">
        <v>246</v>
      </c>
      <c r="R1" t="s">
        <v>241</v>
      </c>
      <c r="S1" t="s">
        <v>242</v>
      </c>
      <c r="T1" t="s">
        <v>19</v>
      </c>
      <c r="U1" t="s">
        <v>20</v>
      </c>
      <c r="V1" t="s">
        <v>243</v>
      </c>
    </row>
    <row r="2" spans="1:22" x14ac:dyDescent="0.25">
      <c r="A2" t="s">
        <v>22</v>
      </c>
      <c r="B2">
        <v>2015</v>
      </c>
      <c r="C2">
        <v>1</v>
      </c>
      <c r="D2">
        <v>2.3491441061770212E-3</v>
      </c>
      <c r="E2">
        <v>4.0749336787398553E-3</v>
      </c>
      <c r="F2">
        <v>0.01</v>
      </c>
      <c r="G2">
        <v>71.279623619999995</v>
      </c>
      <c r="H2">
        <v>1.3000650792124622E-2</v>
      </c>
      <c r="I2">
        <v>900.625</v>
      </c>
      <c r="J2">
        <v>19.100000000000001</v>
      </c>
      <c r="K2">
        <v>57.5</v>
      </c>
      <c r="L2">
        <v>1.2186779956934269E-4</v>
      </c>
      <c r="M2">
        <v>8.16</v>
      </c>
      <c r="N2">
        <v>1.2862535289887449E-2</v>
      </c>
      <c r="O2">
        <v>0.1</v>
      </c>
      <c r="P2">
        <v>584.25921000000005</v>
      </c>
      <c r="Q2">
        <v>10715281.625</v>
      </c>
      <c r="R2">
        <v>15.599999999999998</v>
      </c>
      <c r="S2">
        <v>15.75</v>
      </c>
      <c r="T2">
        <v>0.47899999999999998</v>
      </c>
      <c r="U2">
        <v>10.1</v>
      </c>
      <c r="V2">
        <v>65</v>
      </c>
    </row>
    <row r="3" spans="1:22" x14ac:dyDescent="0.25">
      <c r="A3" t="s">
        <v>22</v>
      </c>
      <c r="B3">
        <v>2014</v>
      </c>
      <c r="C3">
        <v>1</v>
      </c>
      <c r="D3">
        <v>2.2280461863464795E-3</v>
      </c>
      <c r="E3">
        <v>4.0749336787398553E-3</v>
      </c>
      <c r="F3">
        <v>0.01</v>
      </c>
      <c r="G3">
        <v>73.523581680000007</v>
      </c>
      <c r="H3">
        <v>1.196220558312489E-2</v>
      </c>
      <c r="I3">
        <v>492</v>
      </c>
      <c r="J3">
        <v>18.600000000000001</v>
      </c>
      <c r="K3">
        <v>57.5</v>
      </c>
      <c r="L3">
        <v>1.0063767532379525E-2</v>
      </c>
      <c r="M3">
        <v>8.18</v>
      </c>
      <c r="N3">
        <v>1.1740062997749082E-2</v>
      </c>
      <c r="O3">
        <v>0.1</v>
      </c>
      <c r="P3">
        <v>612.69651399999998</v>
      </c>
      <c r="Q3">
        <v>327582</v>
      </c>
      <c r="R3">
        <v>15.599999999999998</v>
      </c>
      <c r="S3">
        <v>15.75</v>
      </c>
      <c r="T3">
        <v>0.47599999999999998</v>
      </c>
      <c r="U3">
        <v>10</v>
      </c>
      <c r="V3">
        <v>59.9</v>
      </c>
    </row>
    <row r="4" spans="1:22" x14ac:dyDescent="0.25">
      <c r="A4" t="s">
        <v>22</v>
      </c>
      <c r="B4">
        <v>2013</v>
      </c>
      <c r="C4">
        <v>1</v>
      </c>
      <c r="D4">
        <v>2.2738121521682772E-3</v>
      </c>
      <c r="E4">
        <v>4.0749336787398553E-3</v>
      </c>
      <c r="F4">
        <v>0.01</v>
      </c>
      <c r="G4">
        <v>73.219242719999997</v>
      </c>
      <c r="H4">
        <v>1.2664988834899617E-2</v>
      </c>
      <c r="I4">
        <v>430</v>
      </c>
      <c r="J4">
        <v>18.100000000000001</v>
      </c>
      <c r="K4">
        <v>57.5</v>
      </c>
      <c r="L4">
        <v>1.1690462372970464E-2</v>
      </c>
      <c r="M4">
        <v>8.1300000000000008</v>
      </c>
      <c r="N4">
        <v>1.2493088156847137E-2</v>
      </c>
      <c r="O4">
        <v>0.1</v>
      </c>
      <c r="P4">
        <v>631.74497599999995</v>
      </c>
      <c r="Q4">
        <v>10715281.625</v>
      </c>
      <c r="R4">
        <v>15.599999999999998</v>
      </c>
      <c r="S4">
        <v>15.75</v>
      </c>
      <c r="T4">
        <v>0.47</v>
      </c>
      <c r="U4">
        <v>9.9</v>
      </c>
      <c r="V4">
        <v>59.9</v>
      </c>
    </row>
    <row r="5" spans="1:22" x14ac:dyDescent="0.25">
      <c r="A5" t="s">
        <v>22</v>
      </c>
      <c r="B5">
        <v>2012</v>
      </c>
      <c r="C5">
        <v>1</v>
      </c>
      <c r="D5">
        <v>2.2127100069745703E-3</v>
      </c>
      <c r="E5">
        <v>4.0749336787398553E-3</v>
      </c>
      <c r="F5">
        <v>0.01</v>
      </c>
      <c r="G5">
        <v>78.184215300000005</v>
      </c>
      <c r="H5">
        <v>1.3633666627972423E-2</v>
      </c>
      <c r="I5">
        <v>900.625</v>
      </c>
      <c r="J5">
        <v>17.600000000000001</v>
      </c>
      <c r="K5">
        <v>57.5</v>
      </c>
      <c r="L5">
        <v>1.3571429537718071E-2</v>
      </c>
      <c r="M5">
        <v>8.52</v>
      </c>
      <c r="N5">
        <v>1.3546727876790331E-2</v>
      </c>
      <c r="O5">
        <v>0.1</v>
      </c>
      <c r="P5">
        <v>669.95899999999995</v>
      </c>
      <c r="Q5">
        <v>3696958</v>
      </c>
      <c r="R5">
        <v>15.599999999999998</v>
      </c>
      <c r="S5">
        <v>15.75</v>
      </c>
      <c r="T5">
        <v>0.46300000000000002</v>
      </c>
      <c r="U5">
        <v>9.8000000000000007</v>
      </c>
      <c r="V5">
        <v>59.5</v>
      </c>
    </row>
    <row r="6" spans="1:22" x14ac:dyDescent="0.25">
      <c r="A6" t="s">
        <v>22</v>
      </c>
      <c r="B6">
        <v>2011</v>
      </c>
      <c r="C6">
        <v>1</v>
      </c>
      <c r="D6">
        <v>2.1664903436911741E-3</v>
      </c>
      <c r="E6">
        <v>4.0749336787398553E-3</v>
      </c>
      <c r="F6">
        <v>0.01</v>
      </c>
      <c r="G6">
        <v>7.097108703</v>
      </c>
      <c r="H6">
        <v>1.3928359449776915E-2</v>
      </c>
      <c r="I6">
        <v>900.625</v>
      </c>
      <c r="J6">
        <v>17.2</v>
      </c>
      <c r="K6">
        <v>57.5</v>
      </c>
      <c r="L6">
        <v>1.3909279597427573E-2</v>
      </c>
      <c r="M6">
        <v>7.87</v>
      </c>
      <c r="N6">
        <v>1.3869596606532149E-2</v>
      </c>
      <c r="O6">
        <v>0.1</v>
      </c>
      <c r="P6">
        <v>63.537230999999998</v>
      </c>
      <c r="Q6">
        <v>2978599</v>
      </c>
      <c r="R6">
        <v>15.599999999999998</v>
      </c>
      <c r="S6">
        <v>15.75</v>
      </c>
      <c r="T6">
        <v>0.45400000000000001</v>
      </c>
      <c r="U6">
        <v>9.5</v>
      </c>
      <c r="V6">
        <v>59.2</v>
      </c>
    </row>
    <row r="7" spans="1:22" x14ac:dyDescent="0.25">
      <c r="A7" t="s">
        <v>22</v>
      </c>
      <c r="B7">
        <v>2010</v>
      </c>
      <c r="C7">
        <v>1</v>
      </c>
      <c r="D7">
        <v>2.1044544407621277E-3</v>
      </c>
      <c r="E7">
        <v>4.0749336787398553E-3</v>
      </c>
      <c r="F7">
        <v>0.01</v>
      </c>
      <c r="G7">
        <v>79.679367360000001</v>
      </c>
      <c r="H7">
        <v>1.33239924926773E-2</v>
      </c>
      <c r="I7">
        <v>900.625</v>
      </c>
      <c r="J7">
        <v>16.7</v>
      </c>
      <c r="K7">
        <v>57.5</v>
      </c>
      <c r="L7">
        <v>1.3211521608626176E-2</v>
      </c>
      <c r="M7">
        <v>9.1999999999999993</v>
      </c>
      <c r="N7">
        <v>1.3201815203648383E-2</v>
      </c>
      <c r="O7">
        <v>0.1</v>
      </c>
      <c r="P7">
        <v>553.32893999999999</v>
      </c>
      <c r="Q7">
        <v>2883167</v>
      </c>
      <c r="R7">
        <v>15.599999999999998</v>
      </c>
      <c r="S7">
        <v>15.75</v>
      </c>
      <c r="T7">
        <v>0.44800000000000001</v>
      </c>
      <c r="U7">
        <v>9.1999999999999993</v>
      </c>
      <c r="V7">
        <v>58.8</v>
      </c>
    </row>
    <row r="8" spans="1:22" x14ac:dyDescent="0.25">
      <c r="A8" t="s">
        <v>22</v>
      </c>
      <c r="B8">
        <v>2009</v>
      </c>
      <c r="C8">
        <v>1</v>
      </c>
      <c r="D8">
        <v>2.0733004369261712E-3</v>
      </c>
      <c r="E8">
        <v>4.0749336787398553E-3</v>
      </c>
      <c r="F8">
        <v>0.01</v>
      </c>
      <c r="G8">
        <v>56.762216819999999</v>
      </c>
      <c r="H8">
        <v>1.2318378215770384E-2</v>
      </c>
      <c r="I8">
        <v>900.625</v>
      </c>
      <c r="J8">
        <v>16.2</v>
      </c>
      <c r="K8">
        <v>57.5</v>
      </c>
      <c r="L8">
        <v>1.207572463356882E-2</v>
      </c>
      <c r="M8">
        <v>9.42</v>
      </c>
      <c r="N8">
        <v>1.2109258292272419E-2</v>
      </c>
      <c r="O8">
        <v>0.1</v>
      </c>
      <c r="P8">
        <v>445.89329789999999</v>
      </c>
      <c r="Q8">
        <v>284331</v>
      </c>
      <c r="R8">
        <v>15.599999999999998</v>
      </c>
      <c r="S8">
        <v>15.75</v>
      </c>
      <c r="T8">
        <v>0.434</v>
      </c>
      <c r="U8">
        <v>8.9</v>
      </c>
      <c r="V8">
        <v>58.6</v>
      </c>
    </row>
    <row r="9" spans="1:22" x14ac:dyDescent="0.25">
      <c r="A9" t="s">
        <v>22</v>
      </c>
      <c r="B9">
        <v>2008</v>
      </c>
      <c r="C9">
        <v>1</v>
      </c>
      <c r="D9">
        <v>1.9795007724310093E-3</v>
      </c>
      <c r="E9">
        <v>4.0749336787398553E-3</v>
      </c>
      <c r="F9">
        <v>0.03</v>
      </c>
      <c r="G9">
        <v>25.873925360000001</v>
      </c>
      <c r="H9">
        <v>1.2664988834899617E-2</v>
      </c>
      <c r="I9">
        <v>900.625</v>
      </c>
      <c r="J9">
        <v>15.7</v>
      </c>
      <c r="K9">
        <v>57.5</v>
      </c>
      <c r="L9">
        <v>1.2460526270135976E-2</v>
      </c>
      <c r="M9">
        <v>8.33</v>
      </c>
      <c r="N9">
        <v>1.2480074949334858E-2</v>
      </c>
      <c r="O9">
        <v>0.1</v>
      </c>
      <c r="P9">
        <v>373.36111629999999</v>
      </c>
      <c r="Q9">
        <v>2729431</v>
      </c>
      <c r="R9">
        <v>15.599999999999998</v>
      </c>
      <c r="S9">
        <v>15.75</v>
      </c>
      <c r="T9">
        <v>0.433</v>
      </c>
      <c r="U9">
        <v>8.6999999999999993</v>
      </c>
      <c r="V9">
        <v>58.1</v>
      </c>
    </row>
    <row r="10" spans="1:22" x14ac:dyDescent="0.25">
      <c r="A10" t="s">
        <v>22</v>
      </c>
      <c r="B10">
        <v>2007</v>
      </c>
      <c r="C10">
        <v>1</v>
      </c>
      <c r="D10">
        <v>1.8542685462742592E-3</v>
      </c>
      <c r="E10">
        <v>4.0749336787398553E-3</v>
      </c>
      <c r="F10">
        <v>0.02</v>
      </c>
      <c r="G10">
        <v>10.910155980000001</v>
      </c>
      <c r="H10">
        <v>1.2318378215770384E-2</v>
      </c>
      <c r="I10">
        <v>900.625</v>
      </c>
      <c r="J10">
        <v>15.2</v>
      </c>
      <c r="K10">
        <v>57.5</v>
      </c>
      <c r="L10">
        <v>1.2070110218845184E-2</v>
      </c>
      <c r="M10">
        <v>6.73</v>
      </c>
      <c r="N10">
        <v>1.2103776948092533E-2</v>
      </c>
      <c r="O10">
        <v>0.1</v>
      </c>
      <c r="P10">
        <v>369.83579600000002</v>
      </c>
      <c r="Q10">
        <v>10715281.625</v>
      </c>
      <c r="R10">
        <v>15.599999999999998</v>
      </c>
      <c r="S10">
        <v>15.75</v>
      </c>
      <c r="T10">
        <v>0.41499999999999998</v>
      </c>
      <c r="U10">
        <v>8.4</v>
      </c>
      <c r="V10">
        <v>57.5</v>
      </c>
    </row>
    <row r="11" spans="1:22" x14ac:dyDescent="0.25">
      <c r="A11" t="s">
        <v>22</v>
      </c>
      <c r="B11">
        <v>2006</v>
      </c>
      <c r="C11">
        <v>1</v>
      </c>
      <c r="D11">
        <v>1.8542685462742592E-3</v>
      </c>
      <c r="E11">
        <v>4.0749336787398553E-3</v>
      </c>
      <c r="F11">
        <v>0.03</v>
      </c>
      <c r="G11">
        <v>17.171517510000001</v>
      </c>
      <c r="H11">
        <v>1.2664988834899617E-2</v>
      </c>
      <c r="I11">
        <v>900.625</v>
      </c>
      <c r="J11">
        <v>14.7</v>
      </c>
      <c r="K11">
        <v>57.5</v>
      </c>
      <c r="L11">
        <v>1.0043255045832934E-2</v>
      </c>
      <c r="M11">
        <v>7.43</v>
      </c>
      <c r="N11">
        <v>1.0139167396265598E-2</v>
      </c>
      <c r="O11">
        <v>0.1</v>
      </c>
      <c r="P11">
        <v>272.56376999999998</v>
      </c>
      <c r="Q11">
        <v>2589345</v>
      </c>
      <c r="R11">
        <v>15.599999999999998</v>
      </c>
      <c r="S11">
        <v>15.75</v>
      </c>
      <c r="T11">
        <v>0.40500000000000003</v>
      </c>
      <c r="U11">
        <v>8.1</v>
      </c>
      <c r="V11">
        <v>57.3</v>
      </c>
    </row>
    <row r="12" spans="1:22" x14ac:dyDescent="0.25">
      <c r="A12" t="s">
        <v>22</v>
      </c>
      <c r="B12">
        <v>2005</v>
      </c>
      <c r="C12">
        <v>1</v>
      </c>
      <c r="D12">
        <v>1.9168540750120128E-3</v>
      </c>
      <c r="E12">
        <v>4.0749336787398553E-3</v>
      </c>
      <c r="F12">
        <v>0.02</v>
      </c>
      <c r="G12">
        <v>1.3886477319999999</v>
      </c>
      <c r="H12">
        <v>1.33239924926773E-2</v>
      </c>
      <c r="I12">
        <v>900.625</v>
      </c>
      <c r="J12">
        <v>14.2</v>
      </c>
      <c r="K12">
        <v>57.5</v>
      </c>
      <c r="L12">
        <v>1.003986910967777E-2</v>
      </c>
      <c r="M12">
        <v>8.6999999999999993</v>
      </c>
      <c r="N12">
        <v>1.0135898587394523E-2</v>
      </c>
      <c r="O12">
        <v>0.1</v>
      </c>
      <c r="P12">
        <v>25.294129900000001</v>
      </c>
      <c r="Q12">
        <v>257798</v>
      </c>
      <c r="R12">
        <v>15.599999999999998</v>
      </c>
      <c r="S12">
        <v>15.75</v>
      </c>
      <c r="T12">
        <v>0.39600000000000002</v>
      </c>
      <c r="U12">
        <v>7.9</v>
      </c>
      <c r="V12">
        <v>57.3</v>
      </c>
    </row>
    <row r="13" spans="1:22" x14ac:dyDescent="0.25">
      <c r="A13" t="s">
        <v>22</v>
      </c>
      <c r="B13">
        <v>2004</v>
      </c>
      <c r="C13">
        <v>1</v>
      </c>
      <c r="D13">
        <v>1.8855457166512793E-3</v>
      </c>
      <c r="E13">
        <v>4.0749336787398553E-3</v>
      </c>
      <c r="F13">
        <v>0.02</v>
      </c>
      <c r="G13">
        <v>15.29606643</v>
      </c>
      <c r="H13">
        <v>1.3633666627972423E-2</v>
      </c>
      <c r="I13">
        <v>466</v>
      </c>
      <c r="J13">
        <v>13.8</v>
      </c>
      <c r="K13">
        <v>57.5</v>
      </c>
      <c r="L13">
        <v>1.0485949930643683E-4</v>
      </c>
      <c r="M13">
        <v>8.7899999999999991</v>
      </c>
      <c r="N13">
        <v>1.214937954496288E-4</v>
      </c>
      <c r="O13">
        <v>0.1</v>
      </c>
      <c r="P13">
        <v>219.14135279999999</v>
      </c>
      <c r="Q13">
        <v>10715281.625</v>
      </c>
      <c r="R13">
        <v>15.599999999999998</v>
      </c>
      <c r="S13">
        <v>15.75</v>
      </c>
      <c r="T13">
        <v>0.38100000000000001</v>
      </c>
      <c r="U13">
        <v>6.8</v>
      </c>
      <c r="V13">
        <v>57</v>
      </c>
    </row>
    <row r="14" spans="1:22" x14ac:dyDescent="0.25">
      <c r="A14" t="s">
        <v>22</v>
      </c>
      <c r="B14">
        <v>2003</v>
      </c>
      <c r="C14">
        <v>1</v>
      </c>
      <c r="D14">
        <v>1.8542685462742592E-3</v>
      </c>
      <c r="E14">
        <v>4.0749336787398553E-3</v>
      </c>
      <c r="F14">
        <v>0.01</v>
      </c>
      <c r="G14">
        <v>11.089052730000001</v>
      </c>
      <c r="H14">
        <v>1.3000650792124622E-2</v>
      </c>
      <c r="I14">
        <v>798</v>
      </c>
      <c r="J14">
        <v>13.4</v>
      </c>
      <c r="K14">
        <v>57.5</v>
      </c>
      <c r="L14">
        <v>3.8913110197187997E-3</v>
      </c>
      <c r="M14">
        <v>8.82</v>
      </c>
      <c r="N14">
        <v>4.0533783365282426E-3</v>
      </c>
      <c r="O14">
        <v>0.1</v>
      </c>
      <c r="P14">
        <v>198.72854359999999</v>
      </c>
      <c r="Q14">
        <v>2364851</v>
      </c>
      <c r="R14">
        <v>15.599999999999998</v>
      </c>
      <c r="S14">
        <v>15.75</v>
      </c>
      <c r="T14">
        <v>0.373</v>
      </c>
      <c r="U14">
        <v>6.5</v>
      </c>
      <c r="V14">
        <v>56.7</v>
      </c>
    </row>
    <row r="15" spans="1:22" x14ac:dyDescent="0.25">
      <c r="A15" t="s">
        <v>22</v>
      </c>
      <c r="B15">
        <v>2002</v>
      </c>
      <c r="C15">
        <v>1</v>
      </c>
      <c r="D15">
        <v>1.3756329642741825E-3</v>
      </c>
      <c r="E15">
        <v>4.0749336787398553E-3</v>
      </c>
      <c r="F15">
        <v>0.01</v>
      </c>
      <c r="G15">
        <v>16.887350909999999</v>
      </c>
      <c r="H15">
        <v>1.2664988834899617E-2</v>
      </c>
      <c r="I15">
        <v>900.625</v>
      </c>
      <c r="J15">
        <v>13</v>
      </c>
      <c r="K15">
        <v>57.5</v>
      </c>
      <c r="L15">
        <v>2.6767626646663312E-3</v>
      </c>
      <c r="M15">
        <v>7.76</v>
      </c>
      <c r="N15">
        <v>2.8210288269820091E-3</v>
      </c>
      <c r="O15">
        <v>0.1</v>
      </c>
      <c r="P15">
        <v>187.84594999999999</v>
      </c>
      <c r="Q15">
        <v>10715281.625</v>
      </c>
      <c r="R15">
        <v>15.599999999999998</v>
      </c>
      <c r="S15">
        <v>2.2000000000000002</v>
      </c>
      <c r="T15">
        <v>0.34100000000000003</v>
      </c>
      <c r="U15">
        <v>6.2</v>
      </c>
      <c r="V15">
        <v>56.2</v>
      </c>
    </row>
    <row r="16" spans="1:22" x14ac:dyDescent="0.25">
      <c r="A16" t="s">
        <v>22</v>
      </c>
      <c r="B16">
        <v>2001</v>
      </c>
      <c r="C16">
        <v>1</v>
      </c>
      <c r="D16">
        <v>1.5314644685581486E-3</v>
      </c>
      <c r="E16">
        <v>4.0749336787398553E-3</v>
      </c>
      <c r="F16">
        <v>0.01</v>
      </c>
      <c r="G16">
        <v>10.574728199999999</v>
      </c>
      <c r="H16">
        <v>1.2318378215770384E-2</v>
      </c>
      <c r="I16">
        <v>900.625</v>
      </c>
      <c r="J16">
        <v>12.6</v>
      </c>
      <c r="K16">
        <v>57.5</v>
      </c>
      <c r="L16">
        <v>2.4656255220570208E-3</v>
      </c>
      <c r="M16">
        <v>7.8</v>
      </c>
      <c r="N16">
        <v>2.2211205914606639E-3</v>
      </c>
      <c r="O16">
        <v>0.1</v>
      </c>
      <c r="P16">
        <v>117.49697999999999</v>
      </c>
      <c r="Q16">
        <v>2966463</v>
      </c>
      <c r="R16">
        <v>2.1</v>
      </c>
      <c r="S16">
        <v>2.4</v>
      </c>
      <c r="T16">
        <v>0.34</v>
      </c>
      <c r="U16">
        <v>5.9</v>
      </c>
      <c r="V16">
        <v>55.3</v>
      </c>
    </row>
    <row r="17" spans="1:22" x14ac:dyDescent="0.25">
      <c r="A17" t="s">
        <v>22</v>
      </c>
      <c r="B17">
        <v>2000</v>
      </c>
      <c r="C17">
        <v>1</v>
      </c>
      <c r="D17">
        <v>1.4571426575952899E-3</v>
      </c>
      <c r="E17">
        <v>4.0749336787398553E-3</v>
      </c>
      <c r="F17">
        <v>0.01</v>
      </c>
      <c r="G17">
        <v>10.42496</v>
      </c>
      <c r="H17">
        <v>1.196220558312489E-2</v>
      </c>
      <c r="I17">
        <v>900.625</v>
      </c>
      <c r="J17">
        <v>12.2</v>
      </c>
      <c r="K17">
        <v>57.5</v>
      </c>
      <c r="L17">
        <v>9.1281132823864224E-4</v>
      </c>
      <c r="M17">
        <v>8.1999999999999993</v>
      </c>
      <c r="N17">
        <v>9.9372712760949049E-4</v>
      </c>
      <c r="O17">
        <v>0.1</v>
      </c>
      <c r="P17">
        <v>114.56</v>
      </c>
      <c r="Q17">
        <v>293756</v>
      </c>
      <c r="R17">
        <v>2.2999999999999998</v>
      </c>
      <c r="S17">
        <v>2.5</v>
      </c>
      <c r="T17">
        <v>0.33800000000000002</v>
      </c>
      <c r="U17">
        <v>5.5</v>
      </c>
      <c r="V17">
        <v>54.8</v>
      </c>
    </row>
    <row r="18" spans="1:22" x14ac:dyDescent="0.25">
      <c r="A18" t="s">
        <v>23</v>
      </c>
      <c r="B18">
        <v>2015</v>
      </c>
      <c r="C18">
        <v>1</v>
      </c>
      <c r="D18">
        <v>2.458031867580228E-3</v>
      </c>
      <c r="E18">
        <v>1.3615888411902125E-2</v>
      </c>
      <c r="F18">
        <v>4.5999999999999996</v>
      </c>
      <c r="G18">
        <v>364.9752287</v>
      </c>
      <c r="H18">
        <v>1.2276440336999126E-2</v>
      </c>
      <c r="I18">
        <v>0</v>
      </c>
      <c r="J18">
        <v>58</v>
      </c>
      <c r="K18">
        <v>0</v>
      </c>
      <c r="L18">
        <v>1.2966089606440214E-2</v>
      </c>
      <c r="M18">
        <v>6</v>
      </c>
      <c r="N18">
        <v>1.2788759747485692E-2</v>
      </c>
      <c r="O18">
        <v>0.1</v>
      </c>
      <c r="P18">
        <v>3954.2278299999998</v>
      </c>
      <c r="Q18">
        <v>28873</v>
      </c>
      <c r="R18">
        <v>1.2</v>
      </c>
      <c r="S18">
        <v>1.3</v>
      </c>
      <c r="T18">
        <v>0.76200000000000001</v>
      </c>
      <c r="U18">
        <v>14.2</v>
      </c>
      <c r="V18">
        <v>77.8</v>
      </c>
    </row>
    <row r="19" spans="1:22" x14ac:dyDescent="0.25">
      <c r="A19" t="s">
        <v>23</v>
      </c>
      <c r="B19">
        <v>2014</v>
      </c>
      <c r="C19">
        <v>1</v>
      </c>
      <c r="D19">
        <v>1.4484168715106383E-3</v>
      </c>
      <c r="E19">
        <v>1.3615888411902125E-2</v>
      </c>
      <c r="F19">
        <v>4.51</v>
      </c>
      <c r="G19">
        <v>428.74906679999998</v>
      </c>
      <c r="H19">
        <v>1.2624262505316943E-2</v>
      </c>
      <c r="I19">
        <v>0</v>
      </c>
      <c r="J19">
        <v>57.2</v>
      </c>
      <c r="K19">
        <v>1</v>
      </c>
      <c r="L19">
        <v>1.3330463985224583E-2</v>
      </c>
      <c r="M19">
        <v>5.88</v>
      </c>
      <c r="N19">
        <v>1.31441754820277E-2</v>
      </c>
      <c r="O19">
        <v>0.1</v>
      </c>
      <c r="P19">
        <v>4575.7637869999999</v>
      </c>
      <c r="Q19">
        <v>288914</v>
      </c>
      <c r="R19">
        <v>1.2</v>
      </c>
      <c r="S19">
        <v>1.3</v>
      </c>
      <c r="T19">
        <v>0.76100000000000001</v>
      </c>
      <c r="U19">
        <v>14.2</v>
      </c>
      <c r="V19">
        <v>77.5</v>
      </c>
    </row>
    <row r="20" spans="1:22" x14ac:dyDescent="0.25">
      <c r="A20" t="s">
        <v>23</v>
      </c>
      <c r="B20">
        <v>2013</v>
      </c>
      <c r="C20">
        <v>1</v>
      </c>
      <c r="D20">
        <v>2.5984054652961057E-3</v>
      </c>
      <c r="E20">
        <v>1.3615888411902125E-2</v>
      </c>
      <c r="F20">
        <v>4.76</v>
      </c>
      <c r="G20">
        <v>430.87697850000001</v>
      </c>
      <c r="H20">
        <v>1.2276440336999126E-2</v>
      </c>
      <c r="I20">
        <v>0</v>
      </c>
      <c r="J20">
        <v>56.5</v>
      </c>
      <c r="K20">
        <v>1</v>
      </c>
      <c r="L20">
        <v>1.2960676704059031E-2</v>
      </c>
      <c r="M20">
        <v>5.66</v>
      </c>
      <c r="N20">
        <v>1.2783413558013672E-2</v>
      </c>
      <c r="O20">
        <v>0.1</v>
      </c>
      <c r="P20">
        <v>4414.7231400000001</v>
      </c>
      <c r="Q20">
        <v>289592</v>
      </c>
      <c r="R20">
        <v>1.3</v>
      </c>
      <c r="S20">
        <v>1.4</v>
      </c>
      <c r="T20">
        <v>0.75900000000000001</v>
      </c>
      <c r="U20">
        <v>14.2</v>
      </c>
      <c r="V20">
        <v>77.2</v>
      </c>
    </row>
    <row r="21" spans="1:22" x14ac:dyDescent="0.25">
      <c r="A21" t="s">
        <v>23</v>
      </c>
      <c r="B21">
        <v>2012</v>
      </c>
      <c r="C21">
        <v>1</v>
      </c>
      <c r="D21">
        <v>2.6253877531064742E-3</v>
      </c>
      <c r="E21">
        <v>1.3615888411902125E-2</v>
      </c>
      <c r="F21">
        <v>5.14</v>
      </c>
      <c r="G21">
        <v>412.4433563</v>
      </c>
      <c r="H21">
        <v>1.2276440336999126E-2</v>
      </c>
      <c r="I21">
        <v>9</v>
      </c>
      <c r="J21">
        <v>55.8</v>
      </c>
      <c r="K21">
        <v>1</v>
      </c>
      <c r="L21">
        <v>1.2957937086549074E-2</v>
      </c>
      <c r="M21">
        <v>5.59</v>
      </c>
      <c r="N21">
        <v>1.2780708015845637E-2</v>
      </c>
      <c r="O21">
        <v>0.1</v>
      </c>
      <c r="P21">
        <v>4247.61438</v>
      </c>
      <c r="Q21">
        <v>2941</v>
      </c>
      <c r="R21">
        <v>1.3</v>
      </c>
      <c r="S21">
        <v>1.4</v>
      </c>
      <c r="T21">
        <v>0.752</v>
      </c>
      <c r="U21">
        <v>14.2</v>
      </c>
      <c r="V21">
        <v>76.900000000000006</v>
      </c>
    </row>
    <row r="22" spans="1:22" x14ac:dyDescent="0.25">
      <c r="A22" t="s">
        <v>23</v>
      </c>
      <c r="B22">
        <v>2011</v>
      </c>
      <c r="C22">
        <v>1</v>
      </c>
      <c r="D22">
        <v>2.6519634824909936E-3</v>
      </c>
      <c r="E22">
        <v>1.3615888411902125E-2</v>
      </c>
      <c r="F22">
        <v>5.37</v>
      </c>
      <c r="G22">
        <v>437.06209999999999</v>
      </c>
      <c r="H22">
        <v>1.2276440336999126E-2</v>
      </c>
      <c r="I22">
        <v>28</v>
      </c>
      <c r="J22">
        <v>55.1</v>
      </c>
      <c r="K22">
        <v>1</v>
      </c>
      <c r="L22">
        <v>1.2955196580874193E-2</v>
      </c>
      <c r="M22">
        <v>5.71</v>
      </c>
      <c r="N22">
        <v>1.2778001593912956E-2</v>
      </c>
      <c r="O22">
        <v>0.1</v>
      </c>
      <c r="P22">
        <v>4437.17868</v>
      </c>
      <c r="Q22">
        <v>295195</v>
      </c>
      <c r="R22">
        <v>1.4</v>
      </c>
      <c r="S22">
        <v>1.5</v>
      </c>
      <c r="T22">
        <v>0.73799999999999999</v>
      </c>
      <c r="U22">
        <v>13.3</v>
      </c>
      <c r="V22">
        <v>76.599999999999994</v>
      </c>
    </row>
    <row r="23" spans="1:22" x14ac:dyDescent="0.25">
      <c r="A23" t="s">
        <v>23</v>
      </c>
      <c r="B23">
        <v>2010</v>
      </c>
      <c r="C23">
        <v>1</v>
      </c>
      <c r="D23">
        <v>2.6910255647595977E-3</v>
      </c>
      <c r="E23">
        <v>1.4041262411569241E-2</v>
      </c>
      <c r="F23">
        <v>5.28</v>
      </c>
      <c r="G23">
        <v>41.822757189999997</v>
      </c>
      <c r="H23">
        <v>1.2276440336999126E-2</v>
      </c>
      <c r="I23">
        <v>10</v>
      </c>
      <c r="J23">
        <v>54.3</v>
      </c>
      <c r="K23">
        <v>1</v>
      </c>
      <c r="L23">
        <v>1.2952455186029763E-2</v>
      </c>
      <c r="M23">
        <v>5.34</v>
      </c>
      <c r="N23">
        <v>1.277529429121819E-2</v>
      </c>
      <c r="O23">
        <v>0.1</v>
      </c>
      <c r="P23">
        <v>494.35883200000001</v>
      </c>
      <c r="Q23">
        <v>291321</v>
      </c>
      <c r="R23">
        <v>1.4</v>
      </c>
      <c r="S23">
        <v>1.5</v>
      </c>
      <c r="T23">
        <v>0.72499999999999998</v>
      </c>
      <c r="U23">
        <v>12.5</v>
      </c>
      <c r="V23">
        <v>76.2</v>
      </c>
    </row>
    <row r="24" spans="1:22" x14ac:dyDescent="0.25">
      <c r="A24" t="s">
        <v>23</v>
      </c>
      <c r="B24">
        <v>2009</v>
      </c>
      <c r="C24">
        <v>1</v>
      </c>
      <c r="D24">
        <v>2.6910255647595977E-3</v>
      </c>
      <c r="E24">
        <v>1.4041262411569241E-2</v>
      </c>
      <c r="F24">
        <v>5.79</v>
      </c>
      <c r="G24">
        <v>348.05595169999998</v>
      </c>
      <c r="H24">
        <v>1.2624262505316943E-2</v>
      </c>
      <c r="I24">
        <v>0</v>
      </c>
      <c r="J24">
        <v>53.5</v>
      </c>
      <c r="K24">
        <v>1</v>
      </c>
      <c r="L24">
        <v>1.3316752080501076E-2</v>
      </c>
      <c r="M24">
        <v>5.79</v>
      </c>
      <c r="N24">
        <v>1.3130634735761263E-2</v>
      </c>
      <c r="O24">
        <v>0.1</v>
      </c>
      <c r="P24">
        <v>4114.1365450000003</v>
      </c>
      <c r="Q24">
        <v>2927519</v>
      </c>
      <c r="R24">
        <v>1.5</v>
      </c>
      <c r="S24">
        <v>1.6</v>
      </c>
      <c r="T24">
        <v>0.72099999999999997</v>
      </c>
      <c r="U24">
        <v>12.2</v>
      </c>
      <c r="V24">
        <v>76.099999999999994</v>
      </c>
    </row>
    <row r="25" spans="1:22" x14ac:dyDescent="0.25">
      <c r="A25" t="s">
        <v>23</v>
      </c>
      <c r="B25">
        <v>2008</v>
      </c>
      <c r="C25">
        <v>1</v>
      </c>
      <c r="D25">
        <v>1.3469435266743738E-3</v>
      </c>
      <c r="E25">
        <v>1.4041262411569199E-2</v>
      </c>
      <c r="F25">
        <v>5.61</v>
      </c>
      <c r="G25">
        <v>36.62206845</v>
      </c>
      <c r="H25">
        <v>1.2276440336999126E-2</v>
      </c>
      <c r="I25">
        <v>0</v>
      </c>
      <c r="J25">
        <v>52.6</v>
      </c>
      <c r="K25">
        <v>1</v>
      </c>
      <c r="L25">
        <v>1.2947033733028687E-2</v>
      </c>
      <c r="M25">
        <v>5.87</v>
      </c>
      <c r="N25">
        <v>1.276993962845055E-2</v>
      </c>
      <c r="O25">
        <v>0.1</v>
      </c>
      <c r="P25">
        <v>437.539647</v>
      </c>
      <c r="Q25">
        <v>2947314</v>
      </c>
      <c r="R25">
        <v>1.6</v>
      </c>
      <c r="S25">
        <v>1.6</v>
      </c>
      <c r="T25">
        <v>0.71299999999999997</v>
      </c>
      <c r="U25">
        <v>12</v>
      </c>
      <c r="V25">
        <v>75.3</v>
      </c>
    </row>
    <row r="26" spans="1:22" x14ac:dyDescent="0.25">
      <c r="A26" t="s">
        <v>23</v>
      </c>
      <c r="B26">
        <v>2007</v>
      </c>
      <c r="C26">
        <v>1</v>
      </c>
      <c r="D26">
        <v>1.4631452373272456E-3</v>
      </c>
      <c r="E26">
        <v>1.4041262411569241E-2</v>
      </c>
      <c r="F26">
        <v>5.58</v>
      </c>
      <c r="G26">
        <v>32.246552280000003</v>
      </c>
      <c r="H26">
        <v>1.2624262505316943E-2</v>
      </c>
      <c r="I26">
        <v>22</v>
      </c>
      <c r="J26">
        <v>51.7</v>
      </c>
      <c r="K26">
        <v>1</v>
      </c>
      <c r="L26">
        <v>1.2944289713718724E-2</v>
      </c>
      <c r="M26">
        <v>6.1</v>
      </c>
      <c r="N26">
        <v>1.3125242468164031E-2</v>
      </c>
      <c r="O26">
        <v>0.1</v>
      </c>
      <c r="P26">
        <v>363.13684999999998</v>
      </c>
      <c r="Q26">
        <v>29717</v>
      </c>
      <c r="R26">
        <v>1.6</v>
      </c>
      <c r="S26">
        <v>1.7</v>
      </c>
      <c r="T26">
        <v>0.70299999999999996</v>
      </c>
      <c r="U26">
        <v>11.6</v>
      </c>
      <c r="V26">
        <v>75.900000000000006</v>
      </c>
    </row>
    <row r="27" spans="1:22" x14ac:dyDescent="0.25">
      <c r="A27" t="s">
        <v>23</v>
      </c>
      <c r="B27">
        <v>2006</v>
      </c>
      <c r="C27">
        <v>1</v>
      </c>
      <c r="D27">
        <v>2.7900691700735057E-3</v>
      </c>
      <c r="E27">
        <v>1.4041262411569241E-2</v>
      </c>
      <c r="F27">
        <v>5.31</v>
      </c>
      <c r="G27">
        <v>3.3021541999999999</v>
      </c>
      <c r="H27">
        <v>1.2624262505316943E-2</v>
      </c>
      <c r="I27">
        <v>68</v>
      </c>
      <c r="J27">
        <v>5.8</v>
      </c>
      <c r="K27">
        <v>1</v>
      </c>
      <c r="L27">
        <v>1.366254647061676E-2</v>
      </c>
      <c r="M27">
        <v>5.86</v>
      </c>
      <c r="N27">
        <v>1.3468136861935293E-2</v>
      </c>
      <c r="O27">
        <v>0.1</v>
      </c>
      <c r="P27">
        <v>35.129300000000001</v>
      </c>
      <c r="Q27">
        <v>2992547</v>
      </c>
      <c r="R27">
        <v>1.7</v>
      </c>
      <c r="S27">
        <v>1.8</v>
      </c>
      <c r="T27">
        <v>0.69599999999999995</v>
      </c>
      <c r="U27">
        <v>11.4</v>
      </c>
      <c r="V27">
        <v>74.2</v>
      </c>
    </row>
    <row r="28" spans="1:22" x14ac:dyDescent="0.25">
      <c r="A28" t="s">
        <v>23</v>
      </c>
      <c r="B28">
        <v>2005</v>
      </c>
      <c r="C28">
        <v>1</v>
      </c>
      <c r="D28">
        <v>1.5526024119225249E-3</v>
      </c>
      <c r="E28">
        <v>1.4041262411569241E-2</v>
      </c>
      <c r="F28">
        <v>5.16</v>
      </c>
      <c r="G28">
        <v>26.993121429999999</v>
      </c>
      <c r="H28">
        <v>1.2624262505316943E-2</v>
      </c>
      <c r="I28">
        <v>6</v>
      </c>
      <c r="J28">
        <v>49.9</v>
      </c>
      <c r="K28">
        <v>1</v>
      </c>
      <c r="L28">
        <v>1.3659867094766055E-2</v>
      </c>
      <c r="M28">
        <v>6.12</v>
      </c>
      <c r="N28">
        <v>1.3119951301889456E-2</v>
      </c>
      <c r="O28">
        <v>0.1</v>
      </c>
      <c r="P28">
        <v>279.14293099999998</v>
      </c>
      <c r="Q28">
        <v>311487</v>
      </c>
      <c r="R28">
        <v>1.8</v>
      </c>
      <c r="S28">
        <v>1.8</v>
      </c>
      <c r="T28">
        <v>0.68500000000000005</v>
      </c>
      <c r="U28">
        <v>10.8</v>
      </c>
      <c r="V28">
        <v>73.5</v>
      </c>
    </row>
    <row r="29" spans="1:22" x14ac:dyDescent="0.25">
      <c r="A29" t="s">
        <v>23</v>
      </c>
      <c r="B29">
        <v>2004</v>
      </c>
      <c r="C29">
        <v>1</v>
      </c>
      <c r="D29">
        <v>1.5828009310702893E-3</v>
      </c>
      <c r="E29">
        <v>1.4041262411569241E-2</v>
      </c>
      <c r="F29">
        <v>4.54</v>
      </c>
      <c r="G29">
        <v>221.84280000000001</v>
      </c>
      <c r="H29">
        <v>1.2276440336999126E-2</v>
      </c>
      <c r="I29">
        <v>7</v>
      </c>
      <c r="J29">
        <v>48.9</v>
      </c>
      <c r="K29">
        <v>1</v>
      </c>
      <c r="L29">
        <v>1.3303231745106206E-2</v>
      </c>
      <c r="M29">
        <v>6.38</v>
      </c>
      <c r="N29">
        <v>1.3462802344843901E-2</v>
      </c>
      <c r="O29">
        <v>0.1</v>
      </c>
      <c r="P29">
        <v>2416.5882350000002</v>
      </c>
      <c r="Q29">
        <v>326939</v>
      </c>
      <c r="R29">
        <v>1.8</v>
      </c>
      <c r="S29">
        <v>1.9</v>
      </c>
      <c r="T29">
        <v>0.68100000000000005</v>
      </c>
      <c r="U29">
        <v>10.9</v>
      </c>
      <c r="V29">
        <v>73</v>
      </c>
    </row>
    <row r="30" spans="1:22" x14ac:dyDescent="0.25">
      <c r="A30" t="s">
        <v>23</v>
      </c>
      <c r="B30">
        <v>2003</v>
      </c>
      <c r="C30">
        <v>1</v>
      </c>
      <c r="D30">
        <v>1.5979645805759988E-3</v>
      </c>
      <c r="E30">
        <v>1.4041262411569241E-2</v>
      </c>
      <c r="F30">
        <v>4.29</v>
      </c>
      <c r="G30">
        <v>14.719288819999999</v>
      </c>
      <c r="H30">
        <v>1.2961300520541614E-2</v>
      </c>
      <c r="I30">
        <v>8</v>
      </c>
      <c r="J30">
        <v>47.9</v>
      </c>
      <c r="K30">
        <v>1</v>
      </c>
      <c r="L30">
        <v>1.3654463700884795E-2</v>
      </c>
      <c r="M30">
        <v>6.27</v>
      </c>
      <c r="N30">
        <v>1.3460154916422721E-2</v>
      </c>
      <c r="O30">
        <v>0.1</v>
      </c>
      <c r="P30">
        <v>189.681557</v>
      </c>
      <c r="Q30">
        <v>339616</v>
      </c>
      <c r="R30">
        <v>1.9</v>
      </c>
      <c r="S30">
        <v>2</v>
      </c>
      <c r="T30">
        <v>0.67400000000000004</v>
      </c>
      <c r="U30">
        <v>10.7</v>
      </c>
      <c r="V30">
        <v>72.8</v>
      </c>
    </row>
    <row r="31" spans="1:22" x14ac:dyDescent="0.25">
      <c r="A31" t="s">
        <v>23</v>
      </c>
      <c r="B31">
        <v>2002</v>
      </c>
      <c r="C31">
        <v>1</v>
      </c>
      <c r="D31">
        <v>1.5526024119225249E-3</v>
      </c>
      <c r="E31">
        <v>1.4041262411569241E-2</v>
      </c>
      <c r="F31">
        <v>3.73</v>
      </c>
      <c r="G31">
        <v>104.5169157</v>
      </c>
      <c r="H31">
        <v>1.3286180512832984E-2</v>
      </c>
      <c r="I31">
        <v>16</v>
      </c>
      <c r="J31">
        <v>46.9</v>
      </c>
      <c r="K31">
        <v>1</v>
      </c>
      <c r="L31">
        <v>1.3297870055329255E-2</v>
      </c>
      <c r="M31">
        <v>6.3</v>
      </c>
      <c r="N31">
        <v>1.3112036161690719E-2</v>
      </c>
      <c r="O31">
        <v>0.1</v>
      </c>
      <c r="P31">
        <v>1453.642777</v>
      </c>
      <c r="Q31">
        <v>3511</v>
      </c>
      <c r="R31">
        <v>2</v>
      </c>
      <c r="S31">
        <v>2.1</v>
      </c>
      <c r="T31">
        <v>0.67</v>
      </c>
      <c r="U31">
        <v>10.7</v>
      </c>
      <c r="V31">
        <v>73.3</v>
      </c>
    </row>
    <row r="32" spans="1:22" x14ac:dyDescent="0.25">
      <c r="A32" t="s">
        <v>23</v>
      </c>
      <c r="B32">
        <v>2001</v>
      </c>
      <c r="C32">
        <v>1</v>
      </c>
      <c r="D32">
        <v>1.5375706050567797E-3</v>
      </c>
      <c r="E32">
        <v>1.4041262411569241E-2</v>
      </c>
      <c r="F32">
        <v>4.25</v>
      </c>
      <c r="G32">
        <v>96.205570780000002</v>
      </c>
      <c r="H32">
        <v>1.3286180512832984E-2</v>
      </c>
      <c r="I32">
        <v>18</v>
      </c>
      <c r="J32">
        <v>46</v>
      </c>
      <c r="K32">
        <v>1</v>
      </c>
      <c r="L32">
        <v>1.3649057316692418E-2</v>
      </c>
      <c r="M32">
        <v>6</v>
      </c>
      <c r="N32">
        <v>1.3454815987191846E-2</v>
      </c>
      <c r="O32">
        <v>0.1</v>
      </c>
      <c r="P32">
        <v>1326.9733900000001</v>
      </c>
      <c r="Q32">
        <v>36173</v>
      </c>
      <c r="R32">
        <v>2.1</v>
      </c>
      <c r="S32">
        <v>2.1</v>
      </c>
      <c r="T32">
        <v>0.66200000000000003</v>
      </c>
      <c r="U32">
        <v>10.6</v>
      </c>
      <c r="V32">
        <v>73.599999999999994</v>
      </c>
    </row>
    <row r="33" spans="1:22" x14ac:dyDescent="0.25">
      <c r="A33" t="s">
        <v>23</v>
      </c>
      <c r="B33">
        <v>2000</v>
      </c>
      <c r="C33">
        <v>1</v>
      </c>
      <c r="D33">
        <v>1.4927628795075309E-3</v>
      </c>
      <c r="E33">
        <v>1.4041262411569241E-2</v>
      </c>
      <c r="F33">
        <v>3.66</v>
      </c>
      <c r="G33">
        <v>91.71154052</v>
      </c>
      <c r="H33">
        <v>1.3286180512832984E-2</v>
      </c>
      <c r="I33">
        <v>662</v>
      </c>
      <c r="J33">
        <v>45</v>
      </c>
      <c r="K33">
        <v>1</v>
      </c>
      <c r="L33">
        <v>1.3646374312788891E-2</v>
      </c>
      <c r="M33">
        <v>6.26</v>
      </c>
      <c r="N33">
        <v>1.3452166402996651E-2</v>
      </c>
      <c r="O33">
        <v>0.1</v>
      </c>
      <c r="P33">
        <v>1175.7889809999999</v>
      </c>
      <c r="Q33">
        <v>38927</v>
      </c>
      <c r="R33">
        <v>2.1</v>
      </c>
      <c r="S33">
        <v>2.2000000000000002</v>
      </c>
      <c r="T33">
        <v>0.65600000000000003</v>
      </c>
      <c r="U33">
        <v>10.7</v>
      </c>
      <c r="V33">
        <v>72.599999999999994</v>
      </c>
    </row>
    <row r="34" spans="1:22" x14ac:dyDescent="0.25">
      <c r="A34" t="s">
        <v>24</v>
      </c>
      <c r="B34">
        <v>2015</v>
      </c>
      <c r="C34">
        <v>1</v>
      </c>
      <c r="D34">
        <v>1.6131690762204737E-3</v>
      </c>
      <c r="E34">
        <v>1.724275605347108E-2</v>
      </c>
      <c r="G34">
        <v>0</v>
      </c>
      <c r="H34">
        <v>1.3597551795253666E-2</v>
      </c>
      <c r="I34">
        <v>63</v>
      </c>
      <c r="J34">
        <v>59.5</v>
      </c>
      <c r="K34">
        <v>24</v>
      </c>
      <c r="L34">
        <v>1.4306404909533015E-2</v>
      </c>
      <c r="M34">
        <v>5.9381895280235915</v>
      </c>
      <c r="N34">
        <v>1.4097324324247632E-2</v>
      </c>
      <c r="O34">
        <v>0.1</v>
      </c>
      <c r="P34">
        <v>4132.7629200000001</v>
      </c>
      <c r="Q34">
        <v>10715281.625</v>
      </c>
      <c r="R34">
        <v>6</v>
      </c>
      <c r="S34">
        <v>5.8</v>
      </c>
      <c r="T34">
        <v>0.74299999999999999</v>
      </c>
      <c r="U34">
        <v>14.4</v>
      </c>
      <c r="V34">
        <v>75.599999999999994</v>
      </c>
    </row>
    <row r="35" spans="1:22" x14ac:dyDescent="0.25">
      <c r="A35" t="s">
        <v>24</v>
      </c>
      <c r="B35">
        <v>2014</v>
      </c>
      <c r="C35">
        <v>1</v>
      </c>
      <c r="D35">
        <v>1.4927628795075309E-3</v>
      </c>
      <c r="E35">
        <v>1.724275605347108E-2</v>
      </c>
      <c r="F35">
        <v>0.01</v>
      </c>
      <c r="G35">
        <v>54.237318299999998</v>
      </c>
      <c r="H35">
        <v>1.3597551795253666E-2</v>
      </c>
      <c r="I35">
        <v>0</v>
      </c>
      <c r="J35">
        <v>58.4</v>
      </c>
      <c r="K35">
        <v>24</v>
      </c>
      <c r="L35">
        <v>1.4303744653298272E-2</v>
      </c>
      <c r="M35">
        <v>7.21</v>
      </c>
      <c r="N35">
        <v>1.4094698113546503E-2</v>
      </c>
      <c r="O35">
        <v>0.1</v>
      </c>
      <c r="P35">
        <v>547.85170000000005</v>
      </c>
      <c r="Q35">
        <v>10715281.625</v>
      </c>
      <c r="R35">
        <v>6</v>
      </c>
      <c r="S35">
        <v>5.8</v>
      </c>
      <c r="T35">
        <v>0.74099999999999999</v>
      </c>
      <c r="U35">
        <v>14.4</v>
      </c>
      <c r="V35">
        <v>75.400000000000006</v>
      </c>
    </row>
    <row r="36" spans="1:22" x14ac:dyDescent="0.25">
      <c r="A36" t="s">
        <v>24</v>
      </c>
      <c r="B36">
        <v>2013</v>
      </c>
      <c r="C36">
        <v>1</v>
      </c>
      <c r="D36">
        <v>2.9328205824846448E-3</v>
      </c>
      <c r="E36">
        <v>1.724275605347108E-2</v>
      </c>
      <c r="F36">
        <v>0.53</v>
      </c>
      <c r="G36">
        <v>544.45074320000003</v>
      </c>
      <c r="H36">
        <v>1.3597551795253666E-2</v>
      </c>
      <c r="I36">
        <v>25</v>
      </c>
      <c r="J36">
        <v>57.2</v>
      </c>
      <c r="K36">
        <v>24</v>
      </c>
      <c r="L36">
        <v>1.4301083800947445E-2</v>
      </c>
      <c r="M36">
        <v>7.12</v>
      </c>
      <c r="N36">
        <v>1.409207131082179E-2</v>
      </c>
      <c r="O36">
        <v>0.1</v>
      </c>
      <c r="P36">
        <v>5471.8667660000001</v>
      </c>
      <c r="Q36">
        <v>10715281.625</v>
      </c>
      <c r="R36">
        <v>5.9</v>
      </c>
      <c r="S36">
        <v>5.8</v>
      </c>
      <c r="T36">
        <v>0.73699999999999999</v>
      </c>
      <c r="U36">
        <v>14.4</v>
      </c>
      <c r="V36">
        <v>75.3</v>
      </c>
    </row>
    <row r="37" spans="1:22" x14ac:dyDescent="0.25">
      <c r="A37" t="s">
        <v>24</v>
      </c>
      <c r="B37">
        <v>2012</v>
      </c>
      <c r="C37">
        <v>1</v>
      </c>
      <c r="D37">
        <v>2.9427656120736005E-3</v>
      </c>
      <c r="E37">
        <v>1.724275605347108E-2</v>
      </c>
      <c r="F37">
        <v>0.66</v>
      </c>
      <c r="G37">
        <v>555.92608340000004</v>
      </c>
      <c r="H37">
        <v>1.3597551795253666E-2</v>
      </c>
      <c r="I37">
        <v>18</v>
      </c>
      <c r="J37">
        <v>56.1</v>
      </c>
      <c r="K37">
        <v>24</v>
      </c>
      <c r="L37">
        <v>1.4298422352013807E-2</v>
      </c>
      <c r="M37">
        <v>6.14</v>
      </c>
      <c r="N37">
        <v>1.4089443915606382E-2</v>
      </c>
      <c r="O37">
        <v>0.1</v>
      </c>
      <c r="P37">
        <v>5564.8256600000004</v>
      </c>
      <c r="Q37">
        <v>10715281.625</v>
      </c>
      <c r="R37">
        <v>5.9</v>
      </c>
      <c r="S37">
        <v>5.8</v>
      </c>
      <c r="T37">
        <v>0.73199999999999998</v>
      </c>
      <c r="U37">
        <v>14.4</v>
      </c>
      <c r="V37">
        <v>75.099999999999994</v>
      </c>
    </row>
    <row r="38" spans="1:22" x14ac:dyDescent="0.25">
      <c r="A38" t="s">
        <v>24</v>
      </c>
      <c r="B38">
        <v>2011</v>
      </c>
      <c r="C38">
        <v>1</v>
      </c>
      <c r="D38">
        <v>2.971649123711236E-3</v>
      </c>
      <c r="E38">
        <v>1.724275605347108E-2</v>
      </c>
      <c r="F38">
        <v>0.56000000000000005</v>
      </c>
      <c r="G38">
        <v>509.00204050000002</v>
      </c>
      <c r="H38">
        <v>1.3597551795253666E-2</v>
      </c>
      <c r="I38">
        <v>112</v>
      </c>
      <c r="J38">
        <v>55</v>
      </c>
      <c r="K38">
        <v>24</v>
      </c>
      <c r="L38">
        <v>1.4295760306029949E-2</v>
      </c>
      <c r="M38">
        <v>5.29</v>
      </c>
      <c r="N38">
        <v>1.408681592743252E-2</v>
      </c>
      <c r="O38">
        <v>0.1</v>
      </c>
      <c r="P38">
        <v>5432.2523000000001</v>
      </c>
      <c r="Q38">
        <v>10715281.625</v>
      </c>
      <c r="R38">
        <v>5.9</v>
      </c>
      <c r="S38">
        <v>5.8</v>
      </c>
      <c r="T38">
        <v>0.72399999999999998</v>
      </c>
      <c r="U38">
        <v>14</v>
      </c>
      <c r="V38">
        <v>74.900000000000006</v>
      </c>
    </row>
    <row r="39" spans="1:22" x14ac:dyDescent="0.25">
      <c r="A39" t="s">
        <v>24</v>
      </c>
      <c r="B39">
        <v>2010</v>
      </c>
      <c r="C39">
        <v>1</v>
      </c>
      <c r="D39">
        <v>2.9990684231813425E-3</v>
      </c>
      <c r="E39">
        <v>1.724275605347108E-2</v>
      </c>
      <c r="F39">
        <v>0.45</v>
      </c>
      <c r="G39">
        <v>430.71758610000001</v>
      </c>
      <c r="H39">
        <v>1.3597551795253666E-2</v>
      </c>
      <c r="I39">
        <v>103</v>
      </c>
      <c r="J39">
        <v>53.9</v>
      </c>
      <c r="K39">
        <v>24</v>
      </c>
      <c r="L39">
        <v>1.4293097662527832E-2</v>
      </c>
      <c r="M39">
        <v>5.12</v>
      </c>
      <c r="N39">
        <v>1.4084187345831783E-2</v>
      </c>
      <c r="O39">
        <v>0.1</v>
      </c>
      <c r="P39">
        <v>4463.3946749999996</v>
      </c>
      <c r="Q39">
        <v>10715281.625</v>
      </c>
      <c r="R39">
        <v>5.9</v>
      </c>
      <c r="S39">
        <v>5.8</v>
      </c>
      <c r="T39">
        <v>0.71399999999999997</v>
      </c>
      <c r="U39">
        <v>13.6</v>
      </c>
      <c r="V39">
        <v>74.7</v>
      </c>
    </row>
    <row r="40" spans="1:22" x14ac:dyDescent="0.25">
      <c r="A40" t="s">
        <v>24</v>
      </c>
      <c r="B40">
        <v>2009</v>
      </c>
      <c r="C40">
        <v>1</v>
      </c>
      <c r="D40">
        <v>3.0332713382335351E-3</v>
      </c>
      <c r="E40">
        <v>1.7385979789806969E-2</v>
      </c>
      <c r="F40">
        <v>0.5</v>
      </c>
      <c r="G40">
        <v>352.06364189999999</v>
      </c>
      <c r="H40">
        <v>1.3894096137580055E-2</v>
      </c>
      <c r="I40">
        <v>107</v>
      </c>
      <c r="J40">
        <v>52.8</v>
      </c>
      <c r="K40">
        <v>23</v>
      </c>
      <c r="L40">
        <v>1.4596154233045213E-2</v>
      </c>
      <c r="M40">
        <v>5.36</v>
      </c>
      <c r="N40">
        <v>1.4081558170335098E-2</v>
      </c>
      <c r="O40">
        <v>0.1</v>
      </c>
      <c r="P40">
        <v>3868.8312299999998</v>
      </c>
      <c r="Q40">
        <v>3546576</v>
      </c>
      <c r="R40">
        <v>6</v>
      </c>
      <c r="S40">
        <v>5.9</v>
      </c>
      <c r="T40">
        <v>0.70499999999999996</v>
      </c>
      <c r="U40">
        <v>13.1</v>
      </c>
      <c r="V40">
        <v>74.400000000000006</v>
      </c>
    </row>
    <row r="41" spans="1:22" x14ac:dyDescent="0.25">
      <c r="A41" t="s">
        <v>24</v>
      </c>
      <c r="B41">
        <v>2008</v>
      </c>
      <c r="C41">
        <v>1</v>
      </c>
      <c r="D41">
        <v>3.0571007174885205E-3</v>
      </c>
      <c r="E41">
        <v>1.7385979789806969E-2</v>
      </c>
      <c r="F41">
        <v>0.46</v>
      </c>
      <c r="G41">
        <v>43.08717334</v>
      </c>
      <c r="H41">
        <v>1.4682265089018029E-2</v>
      </c>
      <c r="I41">
        <v>217</v>
      </c>
      <c r="J41">
        <v>51.8</v>
      </c>
      <c r="K41">
        <v>23</v>
      </c>
      <c r="L41">
        <v>1.5146956841487579E-2</v>
      </c>
      <c r="M41">
        <v>4.2</v>
      </c>
      <c r="N41">
        <v>1.4659686764254127E-2</v>
      </c>
      <c r="O41">
        <v>0.1</v>
      </c>
      <c r="P41">
        <v>495.25486599999999</v>
      </c>
      <c r="Q41">
        <v>3486715</v>
      </c>
      <c r="R41">
        <v>6</v>
      </c>
      <c r="S41">
        <v>5.9</v>
      </c>
      <c r="T41">
        <v>0.69699999999999995</v>
      </c>
      <c r="U41">
        <v>12.6</v>
      </c>
      <c r="V41">
        <v>74.099999999999994</v>
      </c>
    </row>
    <row r="42" spans="1:22" x14ac:dyDescent="0.25">
      <c r="A42" t="s">
        <v>24</v>
      </c>
      <c r="B42">
        <v>2007</v>
      </c>
      <c r="C42">
        <v>1</v>
      </c>
      <c r="D42">
        <v>3.0793228256523718E-3</v>
      </c>
      <c r="E42">
        <v>1.7385979789806969E-2</v>
      </c>
      <c r="F42">
        <v>0.44</v>
      </c>
      <c r="G42">
        <v>320.3239241</v>
      </c>
      <c r="H42">
        <v>2.5921285339093207E-4</v>
      </c>
      <c r="I42">
        <v>0</v>
      </c>
      <c r="J42">
        <v>5.8</v>
      </c>
      <c r="K42">
        <v>23</v>
      </c>
      <c r="L42">
        <v>1.4285259669513706E-2</v>
      </c>
      <c r="M42">
        <v>3.82</v>
      </c>
      <c r="N42">
        <v>1.407637069176047E-2</v>
      </c>
      <c r="O42">
        <v>0.1</v>
      </c>
      <c r="P42">
        <v>3935.1833430000001</v>
      </c>
      <c r="Q42">
        <v>34376</v>
      </c>
      <c r="R42">
        <v>6</v>
      </c>
      <c r="S42">
        <v>5.9</v>
      </c>
      <c r="T42">
        <v>0.69</v>
      </c>
      <c r="U42">
        <v>12.3</v>
      </c>
      <c r="V42">
        <v>73.8</v>
      </c>
    </row>
    <row r="43" spans="1:22" x14ac:dyDescent="0.25">
      <c r="A43" t="s">
        <v>24</v>
      </c>
      <c r="B43">
        <v>2006</v>
      </c>
      <c r="C43">
        <v>1</v>
      </c>
      <c r="D43">
        <v>3.0999000005976747E-3</v>
      </c>
      <c r="E43">
        <v>1.7385979789806969E-2</v>
      </c>
      <c r="F43">
        <v>0.36</v>
      </c>
      <c r="G43">
        <v>270.24019620000001</v>
      </c>
      <c r="H43">
        <v>2.3099390109200882E-4</v>
      </c>
      <c r="I43">
        <v>900.625</v>
      </c>
      <c r="J43">
        <v>49.8</v>
      </c>
      <c r="K43">
        <v>23</v>
      </c>
      <c r="L43">
        <v>1.4282594709772287E-2</v>
      </c>
      <c r="M43">
        <v>3.36</v>
      </c>
      <c r="N43">
        <v>1.4073739771656624E-2</v>
      </c>
      <c r="O43">
        <v>0.1</v>
      </c>
      <c r="P43">
        <v>3464.6179000000002</v>
      </c>
      <c r="Q43">
        <v>10715281.625</v>
      </c>
      <c r="R43">
        <v>6.1</v>
      </c>
      <c r="S43">
        <v>6</v>
      </c>
      <c r="T43">
        <v>0.68600000000000005</v>
      </c>
      <c r="U43">
        <v>12.3</v>
      </c>
      <c r="V43">
        <v>73.400000000000006</v>
      </c>
    </row>
    <row r="44" spans="1:22" x14ac:dyDescent="0.25">
      <c r="A44" t="s">
        <v>24</v>
      </c>
      <c r="B44">
        <v>2005</v>
      </c>
      <c r="C44">
        <v>1</v>
      </c>
      <c r="D44">
        <v>3.1247172744652517E-3</v>
      </c>
      <c r="E44">
        <v>1.7496211663345064E-2</v>
      </c>
      <c r="F44">
        <v>0.5</v>
      </c>
      <c r="G44">
        <v>2.5489227579999998</v>
      </c>
      <c r="H44">
        <v>1.5859517275223931E-2</v>
      </c>
      <c r="I44">
        <v>900.625</v>
      </c>
      <c r="J44">
        <v>48.9</v>
      </c>
      <c r="K44">
        <v>22</v>
      </c>
      <c r="L44">
        <v>1.597938211804548E-2</v>
      </c>
      <c r="M44">
        <v>3.24</v>
      </c>
      <c r="N44">
        <v>1.5746155768680565E-2</v>
      </c>
      <c r="O44">
        <v>0.1</v>
      </c>
      <c r="P44">
        <v>31.122378000000001</v>
      </c>
      <c r="Q44">
        <v>10715281.625</v>
      </c>
      <c r="R44">
        <v>6.1</v>
      </c>
      <c r="S44">
        <v>6</v>
      </c>
      <c r="T44">
        <v>0.68</v>
      </c>
      <c r="U44">
        <v>12</v>
      </c>
      <c r="V44">
        <v>72.900000000000006</v>
      </c>
    </row>
    <row r="45" spans="1:22" x14ac:dyDescent="0.25">
      <c r="A45" t="s">
        <v>24</v>
      </c>
      <c r="B45">
        <v>2004</v>
      </c>
      <c r="C45">
        <v>1</v>
      </c>
      <c r="D45">
        <v>1.5375706050567797E-3</v>
      </c>
      <c r="E45">
        <v>1.7496211663345064E-2</v>
      </c>
      <c r="F45">
        <v>0.45</v>
      </c>
      <c r="G45">
        <v>220.393699</v>
      </c>
      <c r="H45">
        <v>1.591307966584659E-2</v>
      </c>
      <c r="I45">
        <v>900.625</v>
      </c>
      <c r="J45">
        <v>47.9</v>
      </c>
      <c r="K45">
        <v>23</v>
      </c>
      <c r="L45">
        <v>1.6247252123204395E-2</v>
      </c>
      <c r="M45">
        <v>3.54</v>
      </c>
      <c r="N45">
        <v>1.6016524345620665E-2</v>
      </c>
      <c r="O45">
        <v>0.1</v>
      </c>
      <c r="P45">
        <v>2598.9823000000001</v>
      </c>
      <c r="Q45">
        <v>3283196</v>
      </c>
      <c r="R45">
        <v>6.2</v>
      </c>
      <c r="S45">
        <v>6.1</v>
      </c>
      <c r="T45">
        <v>0.67300000000000004</v>
      </c>
      <c r="U45">
        <v>11.7</v>
      </c>
      <c r="V45">
        <v>72.3</v>
      </c>
    </row>
    <row r="46" spans="1:22" x14ac:dyDescent="0.25">
      <c r="A46" t="s">
        <v>24</v>
      </c>
      <c r="B46">
        <v>2003</v>
      </c>
      <c r="C46">
        <v>1</v>
      </c>
      <c r="D46">
        <v>3.1732221201864817E-3</v>
      </c>
      <c r="E46">
        <v>1.7385979789806969E-2</v>
      </c>
      <c r="F46">
        <v>0.34</v>
      </c>
      <c r="G46">
        <v>25.018522600000001</v>
      </c>
      <c r="H46">
        <v>8.675140700055771E-5</v>
      </c>
      <c r="I46">
        <v>900.625</v>
      </c>
      <c r="J46">
        <v>47</v>
      </c>
      <c r="K46">
        <v>23</v>
      </c>
      <c r="L46">
        <v>1.6122302918477553E-2</v>
      </c>
      <c r="M46">
        <v>3.6</v>
      </c>
      <c r="N46">
        <v>1.5889822423664143E-2</v>
      </c>
      <c r="O46">
        <v>0.1</v>
      </c>
      <c r="P46">
        <v>294.33555999999999</v>
      </c>
      <c r="Q46">
        <v>3243514</v>
      </c>
      <c r="R46">
        <v>6.3</v>
      </c>
      <c r="S46">
        <v>6.1</v>
      </c>
      <c r="T46">
        <v>0.66300000000000003</v>
      </c>
      <c r="U46">
        <v>11.5</v>
      </c>
      <c r="V46">
        <v>71.7</v>
      </c>
    </row>
    <row r="47" spans="1:22" x14ac:dyDescent="0.25">
      <c r="A47" t="s">
        <v>24</v>
      </c>
      <c r="B47">
        <v>2002</v>
      </c>
      <c r="C47">
        <v>1</v>
      </c>
      <c r="D47">
        <v>3.1692609843331572E-3</v>
      </c>
      <c r="E47">
        <v>1.7385979789806969E-2</v>
      </c>
      <c r="F47">
        <v>0.36</v>
      </c>
      <c r="G47">
        <v>148.51198429999999</v>
      </c>
      <c r="H47">
        <v>8.675140700055771E-5</v>
      </c>
      <c r="I47">
        <v>900.625</v>
      </c>
      <c r="J47">
        <v>46.1</v>
      </c>
      <c r="K47">
        <v>23</v>
      </c>
      <c r="L47">
        <v>1.6241636918265769E-2</v>
      </c>
      <c r="M47">
        <v>3.73</v>
      </c>
      <c r="N47">
        <v>1.6010987798486687E-2</v>
      </c>
      <c r="O47">
        <v>0.1</v>
      </c>
      <c r="P47">
        <v>1774.33673</v>
      </c>
      <c r="Q47">
        <v>3199546</v>
      </c>
      <c r="R47">
        <v>6.3</v>
      </c>
      <c r="S47">
        <v>6.2</v>
      </c>
      <c r="T47">
        <v>0.65300000000000002</v>
      </c>
      <c r="U47">
        <v>11.1</v>
      </c>
      <c r="V47">
        <v>71.599999999999994</v>
      </c>
    </row>
    <row r="48" spans="1:22" x14ac:dyDescent="0.25">
      <c r="A48" t="s">
        <v>24</v>
      </c>
      <c r="B48">
        <v>2001</v>
      </c>
      <c r="C48">
        <v>1</v>
      </c>
      <c r="D48">
        <v>3.1692609843331572E-3</v>
      </c>
      <c r="E48">
        <v>1.7385979789806969E-2</v>
      </c>
      <c r="F48">
        <v>0.23</v>
      </c>
      <c r="G48">
        <v>147.98607139999999</v>
      </c>
      <c r="H48">
        <v>8.675140700055771E-5</v>
      </c>
      <c r="I48">
        <v>900.625</v>
      </c>
      <c r="J48">
        <v>45.3</v>
      </c>
      <c r="K48">
        <v>24</v>
      </c>
      <c r="L48">
        <v>1.5794460706303026E-2</v>
      </c>
      <c r="M48">
        <v>3.84</v>
      </c>
      <c r="N48">
        <v>1.5561828979009804E-2</v>
      </c>
      <c r="O48">
        <v>0.1</v>
      </c>
      <c r="P48">
        <v>1732.8579789999999</v>
      </c>
      <c r="Q48">
        <v>10715281.625</v>
      </c>
      <c r="R48">
        <v>6.4</v>
      </c>
      <c r="S48">
        <v>6.3</v>
      </c>
      <c r="T48">
        <v>0.64400000000000002</v>
      </c>
      <c r="U48">
        <v>10.9</v>
      </c>
      <c r="V48">
        <v>71.400000000000006</v>
      </c>
    </row>
    <row r="49" spans="1:22" x14ac:dyDescent="0.25">
      <c r="A49" t="s">
        <v>24</v>
      </c>
      <c r="B49">
        <v>2000</v>
      </c>
      <c r="C49">
        <v>1</v>
      </c>
      <c r="D49">
        <v>3.1692609843331572E-3</v>
      </c>
      <c r="E49">
        <v>1.724275605347108E-2</v>
      </c>
      <c r="F49">
        <v>0.25</v>
      </c>
      <c r="G49">
        <v>154.45594360000001</v>
      </c>
      <c r="H49">
        <v>8.675140700055771E-5</v>
      </c>
      <c r="I49">
        <v>0</v>
      </c>
      <c r="J49">
        <v>44.4</v>
      </c>
      <c r="K49">
        <v>25</v>
      </c>
      <c r="L49">
        <v>1.6236055008158043E-2</v>
      </c>
      <c r="M49">
        <v>3.49</v>
      </c>
      <c r="N49">
        <v>1.6005482757073308E-2</v>
      </c>
      <c r="O49">
        <v>0.1</v>
      </c>
      <c r="P49">
        <v>1757.17797</v>
      </c>
      <c r="Q49">
        <v>3118366</v>
      </c>
      <c r="R49">
        <v>6.5</v>
      </c>
      <c r="S49">
        <v>6.4</v>
      </c>
      <c r="T49">
        <v>0.63600000000000001</v>
      </c>
      <c r="U49">
        <v>10.7</v>
      </c>
      <c r="V49">
        <v>71.3</v>
      </c>
    </row>
    <row r="50" spans="1:22" x14ac:dyDescent="0.25">
      <c r="A50" t="s">
        <v>25</v>
      </c>
      <c r="B50">
        <v>2015</v>
      </c>
      <c r="C50">
        <v>1</v>
      </c>
      <c r="D50">
        <v>1.2568097445330969E-3</v>
      </c>
      <c r="E50">
        <v>4.0749336787398553E-3</v>
      </c>
      <c r="G50">
        <v>0</v>
      </c>
      <c r="H50">
        <v>1.2664988834899617E-2</v>
      </c>
      <c r="I50">
        <v>118</v>
      </c>
      <c r="J50">
        <v>23.3</v>
      </c>
      <c r="K50">
        <v>57.5</v>
      </c>
      <c r="L50">
        <v>1.36880973085693E-4</v>
      </c>
      <c r="M50">
        <v>5.9381895280235915</v>
      </c>
      <c r="N50">
        <v>1.248603790195125E-2</v>
      </c>
      <c r="O50">
        <v>1.85</v>
      </c>
      <c r="P50">
        <v>3695.7937480000001</v>
      </c>
      <c r="Q50">
        <v>2785935</v>
      </c>
      <c r="R50">
        <v>8.3000000000000007</v>
      </c>
      <c r="S50">
        <v>8.1999999999999993</v>
      </c>
      <c r="T50">
        <v>0.53100000000000003</v>
      </c>
      <c r="U50">
        <v>11.4</v>
      </c>
      <c r="V50">
        <v>52.4</v>
      </c>
    </row>
    <row r="51" spans="1:22" x14ac:dyDescent="0.25">
      <c r="A51" t="s">
        <v>25</v>
      </c>
      <c r="B51">
        <v>2014</v>
      </c>
      <c r="C51">
        <v>1</v>
      </c>
      <c r="D51">
        <v>1.0831567838672149E-3</v>
      </c>
      <c r="E51">
        <v>4.0749336787398553E-3</v>
      </c>
      <c r="F51">
        <v>8.33</v>
      </c>
      <c r="G51">
        <v>23.965612</v>
      </c>
      <c r="H51">
        <v>1.2664988834899617E-2</v>
      </c>
      <c r="I51">
        <v>900.625</v>
      </c>
      <c r="J51">
        <v>22.7</v>
      </c>
      <c r="K51">
        <v>57.5</v>
      </c>
      <c r="L51">
        <v>1.3909913206275569E-2</v>
      </c>
      <c r="M51">
        <v>3.31</v>
      </c>
      <c r="N51">
        <v>1.2483280736539816E-2</v>
      </c>
      <c r="O51">
        <v>1.85</v>
      </c>
      <c r="P51">
        <v>479.31223999999997</v>
      </c>
      <c r="Q51">
        <v>2692466</v>
      </c>
      <c r="R51">
        <v>8.5</v>
      </c>
      <c r="S51">
        <v>8.3000000000000007</v>
      </c>
      <c r="T51">
        <v>0.52700000000000002</v>
      </c>
      <c r="U51">
        <v>11.4</v>
      </c>
      <c r="V51">
        <v>51.7</v>
      </c>
    </row>
    <row r="52" spans="1:22" x14ac:dyDescent="0.25">
      <c r="A52" t="s">
        <v>25</v>
      </c>
      <c r="B52">
        <v>2013</v>
      </c>
      <c r="C52">
        <v>1</v>
      </c>
      <c r="D52">
        <v>9.9529213749066669E-4</v>
      </c>
      <c r="E52">
        <v>4.0749336787398553E-3</v>
      </c>
      <c r="F52">
        <v>8.1</v>
      </c>
      <c r="G52">
        <v>35.958572789999998</v>
      </c>
      <c r="H52">
        <v>1.5717766712225606E-2</v>
      </c>
      <c r="I52">
        <v>900.625</v>
      </c>
      <c r="J52">
        <v>22.1</v>
      </c>
      <c r="K52">
        <v>57.5</v>
      </c>
      <c r="L52">
        <v>1.3565592774960224E-2</v>
      </c>
      <c r="M52">
        <v>4.26</v>
      </c>
      <c r="N52">
        <v>1.592507731371217E-2</v>
      </c>
      <c r="O52">
        <v>1.85</v>
      </c>
      <c r="P52">
        <v>484.61688400000003</v>
      </c>
      <c r="Q52">
        <v>2599834</v>
      </c>
      <c r="R52">
        <v>8.6</v>
      </c>
      <c r="S52">
        <v>8.5</v>
      </c>
      <c r="T52">
        <v>0.52300000000000002</v>
      </c>
      <c r="U52">
        <v>11.4</v>
      </c>
      <c r="V52">
        <v>51.1</v>
      </c>
    </row>
    <row r="53" spans="1:22" x14ac:dyDescent="0.25">
      <c r="A53" t="s">
        <v>25</v>
      </c>
      <c r="B53">
        <v>2012</v>
      </c>
      <c r="C53">
        <v>1</v>
      </c>
      <c r="D53">
        <v>9.5892104885509516E-4</v>
      </c>
      <c r="E53">
        <v>4.0749336787398553E-3</v>
      </c>
      <c r="F53">
        <v>8.24</v>
      </c>
      <c r="G53">
        <v>256.12252430000001</v>
      </c>
      <c r="H53">
        <v>1.5472595340292588E-2</v>
      </c>
      <c r="I53">
        <v>900.625</v>
      </c>
      <c r="J53">
        <v>21.5</v>
      </c>
      <c r="K53">
        <v>57.5</v>
      </c>
      <c r="L53">
        <v>1.5778092912416872E-2</v>
      </c>
      <c r="M53">
        <v>3.3</v>
      </c>
      <c r="N53">
        <v>1.561828297517805E-2</v>
      </c>
      <c r="O53">
        <v>1.85</v>
      </c>
      <c r="P53">
        <v>4598.2499879999996</v>
      </c>
      <c r="Q53">
        <v>259615</v>
      </c>
      <c r="R53">
        <v>8.8000000000000007</v>
      </c>
      <c r="S53">
        <v>8.6</v>
      </c>
      <c r="T53">
        <v>0.50800000000000001</v>
      </c>
      <c r="U53">
        <v>10.3</v>
      </c>
      <c r="V53">
        <v>56</v>
      </c>
    </row>
    <row r="54" spans="1:22" x14ac:dyDescent="0.25">
      <c r="A54" t="s">
        <v>25</v>
      </c>
      <c r="B54">
        <v>2011</v>
      </c>
      <c r="C54">
        <v>1</v>
      </c>
      <c r="D54">
        <v>9.2334099683058577E-4</v>
      </c>
      <c r="E54">
        <v>4.0749336787398553E-3</v>
      </c>
      <c r="F54">
        <v>8.06</v>
      </c>
      <c r="G54">
        <v>239.89139209999999</v>
      </c>
      <c r="H54">
        <v>1.4932729424305404E-2</v>
      </c>
      <c r="I54">
        <v>900.625</v>
      </c>
      <c r="J54">
        <v>21</v>
      </c>
      <c r="K54">
        <v>57.5</v>
      </c>
      <c r="L54">
        <v>1.5345971774633508E-2</v>
      </c>
      <c r="M54">
        <v>3.38</v>
      </c>
      <c r="N54">
        <v>1.4729419277373087E-2</v>
      </c>
      <c r="O54">
        <v>1.85</v>
      </c>
      <c r="P54">
        <v>4299.12889</v>
      </c>
      <c r="Q54">
        <v>10715281.625</v>
      </c>
      <c r="R54">
        <v>8.9</v>
      </c>
      <c r="S54">
        <v>8.8000000000000007</v>
      </c>
      <c r="T54">
        <v>0.495</v>
      </c>
      <c r="U54">
        <v>9.4</v>
      </c>
      <c r="V54">
        <v>51</v>
      </c>
    </row>
    <row r="55" spans="1:22" x14ac:dyDescent="0.25">
      <c r="A55" t="s">
        <v>25</v>
      </c>
      <c r="B55">
        <v>2010</v>
      </c>
      <c r="C55">
        <v>1</v>
      </c>
      <c r="D55">
        <v>8.771507424257353E-4</v>
      </c>
      <c r="E55">
        <v>4.0749336787398553E-3</v>
      </c>
      <c r="F55">
        <v>7.8</v>
      </c>
      <c r="G55">
        <v>191.65374069999999</v>
      </c>
      <c r="H55">
        <v>1.5717766712225606E-2</v>
      </c>
      <c r="I55">
        <v>900.625</v>
      </c>
      <c r="J55">
        <v>2.4</v>
      </c>
      <c r="K55">
        <v>57.5</v>
      </c>
      <c r="L55">
        <v>1.6447721829683029E-2</v>
      </c>
      <c r="M55">
        <v>3.39</v>
      </c>
      <c r="N55">
        <v>1.5916951006741644E-2</v>
      </c>
      <c r="O55">
        <v>1.85</v>
      </c>
      <c r="P55">
        <v>3529.5348199999999</v>
      </c>
      <c r="Q55">
        <v>10715281.625</v>
      </c>
      <c r="R55">
        <v>9.1</v>
      </c>
      <c r="S55">
        <v>9</v>
      </c>
      <c r="T55">
        <v>0.48799999999999999</v>
      </c>
      <c r="U55">
        <v>9</v>
      </c>
      <c r="V55">
        <v>49.6</v>
      </c>
    </row>
    <row r="56" spans="1:22" x14ac:dyDescent="0.25">
      <c r="A56" t="s">
        <v>25</v>
      </c>
      <c r="B56">
        <v>2009</v>
      </c>
      <c r="C56">
        <v>1</v>
      </c>
      <c r="D56">
        <v>8.3240859115401547E-4</v>
      </c>
      <c r="E56">
        <v>4.0749336787398553E-3</v>
      </c>
      <c r="F56">
        <v>7.01</v>
      </c>
      <c r="G56">
        <v>212.9229325</v>
      </c>
      <c r="H56">
        <v>1.1597863533787413E-2</v>
      </c>
      <c r="I56">
        <v>900.625</v>
      </c>
      <c r="J56">
        <v>19.8</v>
      </c>
      <c r="K56">
        <v>57.5</v>
      </c>
      <c r="L56">
        <v>1.2066268640326425E-2</v>
      </c>
      <c r="M56">
        <v>4.37</v>
      </c>
      <c r="N56">
        <v>1.3963434784395557E-4</v>
      </c>
      <c r="O56">
        <v>1.85</v>
      </c>
      <c r="P56">
        <v>3347.84485</v>
      </c>
      <c r="Q56">
        <v>10715281.625</v>
      </c>
      <c r="R56">
        <v>9.3000000000000007</v>
      </c>
      <c r="S56">
        <v>9.1999999999999993</v>
      </c>
      <c r="T56">
        <v>0.48</v>
      </c>
      <c r="U56">
        <v>8.5</v>
      </c>
      <c r="V56">
        <v>49.1</v>
      </c>
    </row>
    <row r="57" spans="1:22" x14ac:dyDescent="0.25">
      <c r="A57" t="s">
        <v>25</v>
      </c>
      <c r="B57">
        <v>2008</v>
      </c>
      <c r="C57">
        <v>1</v>
      </c>
      <c r="D57">
        <v>8.1058588865830586E-4</v>
      </c>
      <c r="E57">
        <v>4.0749336787398553E-3</v>
      </c>
      <c r="F57">
        <v>7.07</v>
      </c>
      <c r="G57">
        <v>249.9101958</v>
      </c>
      <c r="H57">
        <v>1.4206799997542537E-2</v>
      </c>
      <c r="I57">
        <v>265</v>
      </c>
      <c r="J57">
        <v>19.3</v>
      </c>
      <c r="K57">
        <v>57.5</v>
      </c>
      <c r="L57">
        <v>1.2830576401844455E-2</v>
      </c>
      <c r="M57">
        <v>3.84</v>
      </c>
      <c r="N57">
        <v>1.4166556874177394E-2</v>
      </c>
      <c r="O57">
        <v>1.85</v>
      </c>
      <c r="P57">
        <v>3868.5788830000001</v>
      </c>
      <c r="Q57">
        <v>2175942</v>
      </c>
      <c r="R57">
        <v>9.5</v>
      </c>
      <c r="S57">
        <v>9.4</v>
      </c>
      <c r="T57">
        <v>0.46800000000000003</v>
      </c>
      <c r="U57">
        <v>8.1</v>
      </c>
      <c r="V57">
        <v>48.7</v>
      </c>
    </row>
    <row r="58" spans="1:22" x14ac:dyDescent="0.25">
      <c r="A58" t="s">
        <v>25</v>
      </c>
      <c r="B58">
        <v>2007</v>
      </c>
      <c r="C58">
        <v>1</v>
      </c>
      <c r="D58">
        <v>7.6804499016128397E-4</v>
      </c>
      <c r="E58">
        <v>4.0749336787398553E-3</v>
      </c>
      <c r="F58">
        <v>6.35</v>
      </c>
      <c r="G58">
        <v>184.8213446</v>
      </c>
      <c r="H58">
        <v>1.5134619787571418E-2</v>
      </c>
      <c r="I58">
        <v>900.625</v>
      </c>
      <c r="J58">
        <v>18.8</v>
      </c>
      <c r="K58">
        <v>57.5</v>
      </c>
      <c r="L58">
        <v>1.5765425632591808E-2</v>
      </c>
      <c r="M58">
        <v>3.38</v>
      </c>
      <c r="N58">
        <v>1.5222098812437966E-2</v>
      </c>
      <c r="O58">
        <v>1.85</v>
      </c>
      <c r="P58">
        <v>2878.8371440000001</v>
      </c>
      <c r="Q58">
        <v>2997687</v>
      </c>
      <c r="R58">
        <v>9.6</v>
      </c>
      <c r="S58">
        <v>9.6</v>
      </c>
      <c r="T58">
        <v>0.45400000000000001</v>
      </c>
      <c r="U58">
        <v>7.7</v>
      </c>
      <c r="V58">
        <v>48.2</v>
      </c>
    </row>
    <row r="59" spans="1:22" x14ac:dyDescent="0.25">
      <c r="A59" t="s">
        <v>25</v>
      </c>
      <c r="B59">
        <v>2006</v>
      </c>
      <c r="C59">
        <v>1</v>
      </c>
      <c r="D59">
        <v>7.07008641894642E-4</v>
      </c>
      <c r="E59">
        <v>4.0749336787398553E-3</v>
      </c>
      <c r="F59">
        <v>5.84</v>
      </c>
      <c r="G59">
        <v>25.08688824</v>
      </c>
      <c r="H59">
        <v>8.675140700055771E-5</v>
      </c>
      <c r="I59">
        <v>765</v>
      </c>
      <c r="J59">
        <v>18.2</v>
      </c>
      <c r="K59">
        <v>57.5</v>
      </c>
      <c r="L59">
        <v>2.6946265688528124E-3</v>
      </c>
      <c r="M59">
        <v>4.54</v>
      </c>
      <c r="N59">
        <v>2.4316770200774897E-3</v>
      </c>
      <c r="O59">
        <v>1.85</v>
      </c>
      <c r="P59">
        <v>262.41514899999999</v>
      </c>
      <c r="Q59">
        <v>2262399</v>
      </c>
      <c r="R59">
        <v>9.8000000000000007</v>
      </c>
      <c r="S59">
        <v>9.6999999999999993</v>
      </c>
      <c r="T59">
        <v>0.439</v>
      </c>
      <c r="U59">
        <v>7.2</v>
      </c>
      <c r="V59">
        <v>47.7</v>
      </c>
    </row>
    <row r="60" spans="1:22" x14ac:dyDescent="0.25">
      <c r="A60" t="s">
        <v>25</v>
      </c>
      <c r="B60">
        <v>2005</v>
      </c>
      <c r="C60">
        <v>1</v>
      </c>
      <c r="D60">
        <v>6.9716033932371848E-4</v>
      </c>
      <c r="E60">
        <v>4.0749336787398553E-3</v>
      </c>
      <c r="F60">
        <v>5.04</v>
      </c>
      <c r="G60">
        <v>98.191451169999993</v>
      </c>
      <c r="H60">
        <v>8.675140700055771E-5</v>
      </c>
      <c r="I60">
        <v>258</v>
      </c>
      <c r="J60">
        <v>17.7</v>
      </c>
      <c r="K60">
        <v>57.5</v>
      </c>
      <c r="L60">
        <v>3.3765762167510364E-3</v>
      </c>
      <c r="M60">
        <v>4.0999999999999996</v>
      </c>
      <c r="N60">
        <v>3.2885899321533026E-3</v>
      </c>
      <c r="O60">
        <v>1.85</v>
      </c>
      <c r="P60">
        <v>1443.991929</v>
      </c>
      <c r="Q60">
        <v>10715281.625</v>
      </c>
      <c r="R60">
        <v>1</v>
      </c>
      <c r="S60">
        <v>9.9</v>
      </c>
      <c r="T60">
        <v>0.42599999999999999</v>
      </c>
      <c r="U60">
        <v>6.8</v>
      </c>
      <c r="V60">
        <v>47.4</v>
      </c>
    </row>
    <row r="61" spans="1:22" x14ac:dyDescent="0.25">
      <c r="A61" t="s">
        <v>25</v>
      </c>
      <c r="B61">
        <v>2004</v>
      </c>
      <c r="C61">
        <v>1</v>
      </c>
      <c r="D61">
        <v>6.5869345812990285E-4</v>
      </c>
      <c r="E61">
        <v>4.0749336787398553E-3</v>
      </c>
      <c r="F61">
        <v>3.53</v>
      </c>
      <c r="G61">
        <v>8.8667774999999995</v>
      </c>
      <c r="H61">
        <v>8.675140700055771E-5</v>
      </c>
      <c r="I61">
        <v>29</v>
      </c>
      <c r="J61">
        <v>17.2</v>
      </c>
      <c r="K61">
        <v>57.5</v>
      </c>
      <c r="L61">
        <v>9.0438029220874774E-5</v>
      </c>
      <c r="M61">
        <v>4.71</v>
      </c>
      <c r="N61">
        <v>1.053904888379273E-4</v>
      </c>
      <c r="O61">
        <v>1.85</v>
      </c>
      <c r="P61">
        <v>141.86843999999999</v>
      </c>
      <c r="Q61">
        <v>10715281.625</v>
      </c>
      <c r="R61">
        <v>1.2</v>
      </c>
      <c r="S61">
        <v>1.1000000000000001</v>
      </c>
      <c r="T61">
        <v>0.41499999999999998</v>
      </c>
      <c r="U61">
        <v>6.4</v>
      </c>
      <c r="V61">
        <v>47.1</v>
      </c>
    </row>
    <row r="62" spans="1:22" x14ac:dyDescent="0.25">
      <c r="A62" t="s">
        <v>25</v>
      </c>
      <c r="B62">
        <v>2003</v>
      </c>
      <c r="C62">
        <v>1</v>
      </c>
      <c r="D62">
        <v>6.4001479692497301E-4</v>
      </c>
      <c r="E62">
        <v>4.0749336787398553E-3</v>
      </c>
      <c r="F62">
        <v>3.49</v>
      </c>
      <c r="G62">
        <v>35.93349121</v>
      </c>
      <c r="H62">
        <v>8.675140700055771E-5</v>
      </c>
      <c r="I62">
        <v>900.625</v>
      </c>
      <c r="J62">
        <v>16.8</v>
      </c>
      <c r="K62">
        <v>57.5</v>
      </c>
      <c r="L62">
        <v>8.8729253563858519E-5</v>
      </c>
      <c r="M62">
        <v>4.41</v>
      </c>
      <c r="N62">
        <v>1.0352216163739718E-4</v>
      </c>
      <c r="O62">
        <v>1.85</v>
      </c>
      <c r="P62">
        <v>779.46835599999997</v>
      </c>
      <c r="Q62">
        <v>1823369</v>
      </c>
      <c r="R62">
        <v>1.4</v>
      </c>
      <c r="S62">
        <v>1.3</v>
      </c>
      <c r="T62">
        <v>0.40600000000000003</v>
      </c>
      <c r="U62">
        <v>5.9</v>
      </c>
      <c r="V62">
        <v>46.8</v>
      </c>
    </row>
    <row r="63" spans="1:22" x14ac:dyDescent="0.25">
      <c r="A63" t="s">
        <v>25</v>
      </c>
      <c r="B63">
        <v>2002</v>
      </c>
      <c r="C63">
        <v>1</v>
      </c>
      <c r="D63">
        <v>6.126877102408685E-4</v>
      </c>
      <c r="E63">
        <v>4.0749336787398553E-3</v>
      </c>
      <c r="F63">
        <v>2.82</v>
      </c>
      <c r="G63">
        <v>24.037942000000001</v>
      </c>
      <c r="H63">
        <v>8.675140700055771E-5</v>
      </c>
      <c r="I63">
        <v>900.625</v>
      </c>
      <c r="J63">
        <v>16.3</v>
      </c>
      <c r="K63">
        <v>57.5</v>
      </c>
      <c r="L63">
        <v>2.8635707215033811E-3</v>
      </c>
      <c r="M63">
        <v>3.63</v>
      </c>
      <c r="N63">
        <v>4.0163645103253884E-3</v>
      </c>
      <c r="O63">
        <v>1.85</v>
      </c>
      <c r="P63">
        <v>711.18171600000005</v>
      </c>
      <c r="Q63">
        <v>10715281.625</v>
      </c>
      <c r="R63">
        <v>1.5</v>
      </c>
      <c r="S63">
        <v>1.5</v>
      </c>
      <c r="T63">
        <v>0.40100000000000002</v>
      </c>
      <c r="U63">
        <v>5.5</v>
      </c>
      <c r="V63">
        <v>46.5</v>
      </c>
    </row>
    <row r="64" spans="1:22" x14ac:dyDescent="0.25">
      <c r="A64" t="s">
        <v>25</v>
      </c>
      <c r="B64">
        <v>2001</v>
      </c>
      <c r="C64">
        <v>1</v>
      </c>
      <c r="D64">
        <v>2.0015288449392911E-3</v>
      </c>
      <c r="E64">
        <v>4.0749336787398553E-3</v>
      </c>
      <c r="F64">
        <v>2.58</v>
      </c>
      <c r="G64">
        <v>30.359936470000001</v>
      </c>
      <c r="H64">
        <v>8.675140700055771E-5</v>
      </c>
      <c r="I64">
        <v>900.625</v>
      </c>
      <c r="J64">
        <v>15.8</v>
      </c>
      <c r="K64">
        <v>57.5</v>
      </c>
      <c r="L64">
        <v>3.8443728815053075E-3</v>
      </c>
      <c r="M64">
        <v>5.38</v>
      </c>
      <c r="N64">
        <v>3.240682439066991E-3</v>
      </c>
      <c r="O64">
        <v>1.85</v>
      </c>
      <c r="P64">
        <v>526.16874299999995</v>
      </c>
      <c r="Q64">
        <v>10715281.625</v>
      </c>
      <c r="R64">
        <v>1.7</v>
      </c>
      <c r="S64">
        <v>1.7</v>
      </c>
      <c r="T64">
        <v>0.39100000000000001</v>
      </c>
      <c r="U64">
        <v>5.0999999999999996</v>
      </c>
      <c r="V64">
        <v>45.7</v>
      </c>
    </row>
    <row r="65" spans="1:22" x14ac:dyDescent="0.25">
      <c r="A65" t="s">
        <v>25</v>
      </c>
      <c r="B65">
        <v>2000</v>
      </c>
      <c r="C65">
        <v>1</v>
      </c>
      <c r="D65">
        <v>2.0640511260730143E-3</v>
      </c>
      <c r="E65">
        <v>4.0749336787398553E-3</v>
      </c>
      <c r="F65">
        <v>1.85</v>
      </c>
      <c r="G65">
        <v>15.88149254</v>
      </c>
      <c r="H65">
        <v>8.675140700055771E-5</v>
      </c>
      <c r="I65">
        <v>900.625</v>
      </c>
      <c r="J65">
        <v>15.4</v>
      </c>
      <c r="K65">
        <v>57.5</v>
      </c>
      <c r="L65">
        <v>7.5167000503557801E-5</v>
      </c>
      <c r="M65">
        <v>2.79</v>
      </c>
      <c r="N65">
        <v>1.4247830461843662E-3</v>
      </c>
      <c r="O65">
        <v>1.85</v>
      </c>
      <c r="P65">
        <v>555.29694189999998</v>
      </c>
      <c r="Q65">
        <v>1644924</v>
      </c>
      <c r="R65">
        <v>1.9</v>
      </c>
      <c r="S65">
        <v>1.9</v>
      </c>
      <c r="T65">
        <v>0.38200000000000001</v>
      </c>
      <c r="U65">
        <v>4.5999999999999996</v>
      </c>
      <c r="V65">
        <v>45.3</v>
      </c>
    </row>
    <row r="66" spans="1:22" x14ac:dyDescent="0.25">
      <c r="A66" t="s">
        <v>26</v>
      </c>
      <c r="B66">
        <v>2015</v>
      </c>
      <c r="C66">
        <v>1</v>
      </c>
      <c r="D66">
        <v>1.5225857695379376E-3</v>
      </c>
      <c r="E66">
        <v>1.3615888411902125E-2</v>
      </c>
      <c r="G66">
        <v>0</v>
      </c>
      <c r="H66">
        <v>1.2276440336999126E-2</v>
      </c>
      <c r="I66">
        <v>0</v>
      </c>
      <c r="J66">
        <v>47.7</v>
      </c>
      <c r="K66">
        <v>0</v>
      </c>
      <c r="L66">
        <v>1.6367012634003399E-2</v>
      </c>
      <c r="M66">
        <v>5.9381895280235915</v>
      </c>
      <c r="N66">
        <v>1.2818933582205686E-2</v>
      </c>
      <c r="O66">
        <v>0.2</v>
      </c>
      <c r="P66">
        <v>10972.078698625</v>
      </c>
      <c r="Q66">
        <v>1386542</v>
      </c>
      <c r="R66">
        <v>3.3</v>
      </c>
      <c r="S66">
        <v>3.3</v>
      </c>
      <c r="T66">
        <v>0.78400000000000003</v>
      </c>
      <c r="U66">
        <v>13.9</v>
      </c>
      <c r="V66">
        <v>76.400000000000006</v>
      </c>
    </row>
    <row r="67" spans="1:22" x14ac:dyDescent="0.25">
      <c r="A67" t="s">
        <v>26</v>
      </c>
      <c r="B67">
        <v>2014</v>
      </c>
      <c r="C67">
        <v>1</v>
      </c>
      <c r="D67">
        <v>3.0932259307129609E-3</v>
      </c>
      <c r="E67">
        <v>1.3615888411902125E-2</v>
      </c>
      <c r="F67">
        <v>8.56</v>
      </c>
      <c r="G67">
        <v>1096.807346997125</v>
      </c>
      <c r="H67">
        <v>1.2276440336999126E-2</v>
      </c>
      <c r="I67">
        <v>0</v>
      </c>
      <c r="J67">
        <v>47</v>
      </c>
      <c r="K67">
        <v>0</v>
      </c>
      <c r="L67">
        <v>1.4075240632655778E-2</v>
      </c>
      <c r="M67">
        <v>5.54</v>
      </c>
      <c r="N67">
        <v>1.2816179461766187E-2</v>
      </c>
      <c r="O67">
        <v>0.2</v>
      </c>
      <c r="P67">
        <v>10972.078698625</v>
      </c>
      <c r="Q67">
        <v>1386542</v>
      </c>
      <c r="R67">
        <v>3.3</v>
      </c>
      <c r="S67">
        <v>3.3</v>
      </c>
      <c r="T67">
        <v>0.78200000000000003</v>
      </c>
      <c r="U67">
        <v>13.9</v>
      </c>
      <c r="V67">
        <v>76.2</v>
      </c>
    </row>
    <row r="68" spans="1:22" x14ac:dyDescent="0.25">
      <c r="A68" t="s">
        <v>26</v>
      </c>
      <c r="B68">
        <v>2013</v>
      </c>
      <c r="C68">
        <v>1</v>
      </c>
      <c r="D68">
        <v>3.1063873842960082E-3</v>
      </c>
      <c r="E68">
        <v>1.3615888411902125E-2</v>
      </c>
      <c r="F68">
        <v>8.58</v>
      </c>
      <c r="G68">
        <v>1096.807346997125</v>
      </c>
      <c r="H68">
        <v>1.2276440336999126E-2</v>
      </c>
      <c r="I68">
        <v>0</v>
      </c>
      <c r="J68">
        <v>46.4</v>
      </c>
      <c r="K68">
        <v>0</v>
      </c>
      <c r="L68">
        <v>1.3375185250473201E-2</v>
      </c>
      <c r="M68">
        <v>5.33</v>
      </c>
      <c r="N68">
        <v>1.2813424433300762E-2</v>
      </c>
      <c r="O68">
        <v>0.2</v>
      </c>
      <c r="P68">
        <v>10972.078698625</v>
      </c>
      <c r="Q68">
        <v>1386542</v>
      </c>
      <c r="R68">
        <v>3.3</v>
      </c>
      <c r="S68">
        <v>3.3</v>
      </c>
      <c r="T68">
        <v>0.78100000000000003</v>
      </c>
      <c r="U68">
        <v>13.9</v>
      </c>
      <c r="V68">
        <v>76.099999999999994</v>
      </c>
    </row>
    <row r="69" spans="1:22" x14ac:dyDescent="0.25">
      <c r="A69" t="s">
        <v>26</v>
      </c>
      <c r="B69">
        <v>2012</v>
      </c>
      <c r="C69">
        <v>1</v>
      </c>
      <c r="D69">
        <v>3.1126868503935567E-3</v>
      </c>
      <c r="E69">
        <v>1.3615888411902125E-2</v>
      </c>
      <c r="F69">
        <v>8.18</v>
      </c>
      <c r="G69">
        <v>1096.807346997125</v>
      </c>
      <c r="H69">
        <v>1.2624262505316943E-2</v>
      </c>
      <c r="I69">
        <v>0</v>
      </c>
      <c r="J69">
        <v>45.7</v>
      </c>
      <c r="K69">
        <v>0</v>
      </c>
      <c r="L69">
        <v>1.3728484221239696E-2</v>
      </c>
      <c r="M69">
        <v>5.39</v>
      </c>
      <c r="N69">
        <v>1.3170084716351756E-2</v>
      </c>
      <c r="O69">
        <v>0.2</v>
      </c>
      <c r="P69">
        <v>10972.078698625</v>
      </c>
      <c r="Q69">
        <v>1386542</v>
      </c>
      <c r="R69">
        <v>3.3</v>
      </c>
      <c r="S69">
        <v>3.3</v>
      </c>
      <c r="T69">
        <v>0.77800000000000002</v>
      </c>
      <c r="U69">
        <v>13.8</v>
      </c>
      <c r="V69">
        <v>75.900000000000006</v>
      </c>
    </row>
    <row r="70" spans="1:22" x14ac:dyDescent="0.25">
      <c r="A70" t="s">
        <v>26</v>
      </c>
      <c r="B70">
        <v>2011</v>
      </c>
      <c r="C70">
        <v>1</v>
      </c>
      <c r="D70">
        <v>3.1247172744652517E-3</v>
      </c>
      <c r="E70">
        <v>1.3615888411902125E-2</v>
      </c>
      <c r="F70">
        <v>7.84</v>
      </c>
      <c r="G70">
        <v>1096.807346997125</v>
      </c>
      <c r="H70">
        <v>1.2276440336999126E-2</v>
      </c>
      <c r="I70">
        <v>0</v>
      </c>
      <c r="J70">
        <v>45.1</v>
      </c>
      <c r="K70">
        <v>0</v>
      </c>
      <c r="L70">
        <v>1.3000529381100407E-2</v>
      </c>
      <c r="M70">
        <v>5.65</v>
      </c>
      <c r="N70">
        <v>1.2807975309538588E-2</v>
      </c>
      <c r="O70">
        <v>0.1</v>
      </c>
      <c r="P70">
        <v>10972.078698625</v>
      </c>
      <c r="Q70">
        <v>1386542</v>
      </c>
      <c r="R70">
        <v>3.3</v>
      </c>
      <c r="S70">
        <v>3.3</v>
      </c>
      <c r="T70">
        <v>0.78200000000000003</v>
      </c>
      <c r="U70">
        <v>14.1</v>
      </c>
      <c r="V70">
        <v>75.7</v>
      </c>
    </row>
    <row r="71" spans="1:22" x14ac:dyDescent="0.25">
      <c r="A71" t="s">
        <v>26</v>
      </c>
      <c r="B71">
        <v>2010</v>
      </c>
      <c r="C71">
        <v>1</v>
      </c>
      <c r="D71">
        <v>3.1359821080807755E-3</v>
      </c>
      <c r="E71">
        <v>1.3615888411902125E-2</v>
      </c>
      <c r="F71">
        <v>7.84</v>
      </c>
      <c r="G71">
        <v>1096.807346997125</v>
      </c>
      <c r="H71">
        <v>1.2624262505316943E-2</v>
      </c>
      <c r="I71">
        <v>0</v>
      </c>
      <c r="J71">
        <v>44.4</v>
      </c>
      <c r="K71">
        <v>0</v>
      </c>
      <c r="L71">
        <v>1.2997733928710975E-2</v>
      </c>
      <c r="M71">
        <v>5.63</v>
      </c>
      <c r="N71">
        <v>1.3164597048169822E-2</v>
      </c>
      <c r="O71">
        <v>0.1</v>
      </c>
      <c r="P71">
        <v>10972.078698625</v>
      </c>
      <c r="Q71">
        <v>1386542</v>
      </c>
      <c r="R71">
        <v>3.3</v>
      </c>
      <c r="S71">
        <v>3.3</v>
      </c>
      <c r="T71">
        <v>0.78300000000000003</v>
      </c>
      <c r="U71">
        <v>14.1</v>
      </c>
      <c r="V71">
        <v>75.599999999999994</v>
      </c>
    </row>
    <row r="72" spans="1:22" x14ac:dyDescent="0.25">
      <c r="A72" t="s">
        <v>26</v>
      </c>
      <c r="B72">
        <v>2009</v>
      </c>
      <c r="C72">
        <v>1</v>
      </c>
      <c r="D72">
        <v>1.5375706050567797E-3</v>
      </c>
      <c r="E72">
        <v>1.3615888411902125E-2</v>
      </c>
      <c r="F72">
        <v>7.82</v>
      </c>
      <c r="G72">
        <v>149.35873549999999</v>
      </c>
      <c r="H72">
        <v>1.2624262505316943E-2</v>
      </c>
      <c r="I72">
        <v>0</v>
      </c>
      <c r="J72">
        <v>43.8</v>
      </c>
      <c r="K72">
        <v>0</v>
      </c>
      <c r="L72">
        <v>1.3364115713980308E-2</v>
      </c>
      <c r="M72">
        <v>4.8600000000000003</v>
      </c>
      <c r="N72">
        <v>1.2802522733962372E-2</v>
      </c>
      <c r="O72">
        <v>0.1</v>
      </c>
      <c r="P72">
        <v>1312.4669200000001</v>
      </c>
      <c r="Q72">
        <v>1386542</v>
      </c>
      <c r="R72">
        <v>3.4</v>
      </c>
      <c r="S72">
        <v>3.3</v>
      </c>
      <c r="T72">
        <v>0.78800000000000003</v>
      </c>
      <c r="U72">
        <v>14.2</v>
      </c>
      <c r="V72">
        <v>75.400000000000006</v>
      </c>
    </row>
    <row r="73" spans="1:22" x14ac:dyDescent="0.25">
      <c r="A73" t="s">
        <v>26</v>
      </c>
      <c r="B73">
        <v>2008</v>
      </c>
      <c r="C73">
        <v>1</v>
      </c>
      <c r="D73">
        <v>3.1561811633740327E-3</v>
      </c>
      <c r="E73">
        <v>1.3615888411902125E-2</v>
      </c>
      <c r="F73">
        <v>8.27</v>
      </c>
      <c r="G73">
        <v>180.77626950000001</v>
      </c>
      <c r="H73">
        <v>1.2624262505316943E-2</v>
      </c>
      <c r="I73">
        <v>0</v>
      </c>
      <c r="J73">
        <v>43.2</v>
      </c>
      <c r="K73">
        <v>0</v>
      </c>
      <c r="L73">
        <v>1.2992205641101571E-2</v>
      </c>
      <c r="M73">
        <v>4.6900000000000004</v>
      </c>
      <c r="N73">
        <v>1.2799763249180193E-2</v>
      </c>
      <c r="O73">
        <v>0.1</v>
      </c>
      <c r="P73">
        <v>1473.3192300000001</v>
      </c>
      <c r="Q73">
        <v>1386542</v>
      </c>
      <c r="R73">
        <v>3.4</v>
      </c>
      <c r="S73">
        <v>3.3</v>
      </c>
      <c r="T73">
        <v>0.78600000000000003</v>
      </c>
      <c r="U73">
        <v>14.4</v>
      </c>
      <c r="V73">
        <v>75.2</v>
      </c>
    </row>
    <row r="74" spans="1:22" x14ac:dyDescent="0.25">
      <c r="A74" t="s">
        <v>26</v>
      </c>
      <c r="B74">
        <v>2007</v>
      </c>
      <c r="C74">
        <v>1</v>
      </c>
      <c r="D74">
        <v>3.1650999060883925E-3</v>
      </c>
      <c r="E74">
        <v>1.3615888411902125E-2</v>
      </c>
      <c r="F74">
        <v>8.64</v>
      </c>
      <c r="G74">
        <v>257.96653079999999</v>
      </c>
      <c r="H74">
        <v>1.2961300520541614E-2</v>
      </c>
      <c r="I74">
        <v>0</v>
      </c>
      <c r="J74">
        <v>42.6</v>
      </c>
      <c r="K74">
        <v>0</v>
      </c>
      <c r="L74">
        <v>1.3358547638832473E-2</v>
      </c>
      <c r="M74">
        <v>4.2699999999999996</v>
      </c>
      <c r="N74">
        <v>1.2797002850210522E-2</v>
      </c>
      <c r="O74">
        <v>0.1</v>
      </c>
      <c r="P74">
        <v>10972.078698625</v>
      </c>
      <c r="Q74">
        <v>1386542</v>
      </c>
      <c r="R74">
        <v>3.4</v>
      </c>
      <c r="S74">
        <v>3.3</v>
      </c>
      <c r="T74">
        <v>0.78100000000000003</v>
      </c>
      <c r="U74">
        <v>14.5</v>
      </c>
      <c r="V74">
        <v>75</v>
      </c>
    </row>
    <row r="75" spans="1:22" x14ac:dyDescent="0.25">
      <c r="A75" t="s">
        <v>26</v>
      </c>
      <c r="B75">
        <v>2006</v>
      </c>
      <c r="C75">
        <v>1</v>
      </c>
      <c r="D75">
        <v>3.1692609843331572E-3</v>
      </c>
      <c r="E75">
        <v>1.3615888411902125E-2</v>
      </c>
      <c r="F75">
        <v>8.93</v>
      </c>
      <c r="G75">
        <v>216.3146941</v>
      </c>
      <c r="H75">
        <v>1.2276440336999126E-2</v>
      </c>
      <c r="I75">
        <v>0</v>
      </c>
      <c r="J75">
        <v>42</v>
      </c>
      <c r="K75">
        <v>0</v>
      </c>
      <c r="L75">
        <v>1.2986673856127182E-2</v>
      </c>
      <c r="M75">
        <v>4.34</v>
      </c>
      <c r="N75">
        <v>1.2794241535997501E-2</v>
      </c>
      <c r="O75">
        <v>0.1</v>
      </c>
      <c r="P75">
        <v>10972.078698625</v>
      </c>
      <c r="Q75">
        <v>1386542</v>
      </c>
      <c r="R75">
        <v>3.4</v>
      </c>
      <c r="S75">
        <v>3.4</v>
      </c>
      <c r="T75">
        <v>0.77300000000000002</v>
      </c>
      <c r="U75">
        <v>14.7</v>
      </c>
      <c r="V75">
        <v>74.8</v>
      </c>
    </row>
    <row r="76" spans="1:22" x14ac:dyDescent="0.25">
      <c r="A76" t="s">
        <v>26</v>
      </c>
      <c r="B76">
        <v>2005</v>
      </c>
      <c r="C76">
        <v>1</v>
      </c>
      <c r="D76">
        <v>3.1769825506268012E-3</v>
      </c>
      <c r="E76">
        <v>1.3615888411902125E-2</v>
      </c>
      <c r="F76">
        <v>8.15</v>
      </c>
      <c r="G76">
        <v>1096.807346997125</v>
      </c>
      <c r="H76">
        <v>1.2276440336999126E-2</v>
      </c>
      <c r="I76">
        <v>0</v>
      </c>
      <c r="J76">
        <v>41.4</v>
      </c>
      <c r="K76">
        <v>0</v>
      </c>
      <c r="L76">
        <v>1.3352976104607528E-2</v>
      </c>
      <c r="M76">
        <v>4.41</v>
      </c>
      <c r="N76">
        <v>1.2791479305483305E-2</v>
      </c>
      <c r="O76">
        <v>0.1</v>
      </c>
      <c r="P76">
        <v>10972.078698625</v>
      </c>
      <c r="Q76">
        <v>1386542</v>
      </c>
      <c r="R76">
        <v>3.5</v>
      </c>
      <c r="S76">
        <v>3.4</v>
      </c>
      <c r="T76">
        <v>0</v>
      </c>
      <c r="U76">
        <v>0</v>
      </c>
      <c r="V76">
        <v>74.599999999999994</v>
      </c>
    </row>
    <row r="77" spans="1:22" x14ac:dyDescent="0.25">
      <c r="A77" t="s">
        <v>26</v>
      </c>
      <c r="B77">
        <v>2004</v>
      </c>
      <c r="C77">
        <v>1</v>
      </c>
      <c r="D77">
        <v>3.1838984337599651E-3</v>
      </c>
      <c r="E77">
        <v>1.3615888411902125E-2</v>
      </c>
      <c r="F77">
        <v>7.28</v>
      </c>
      <c r="G77">
        <v>22.862952060000001</v>
      </c>
      <c r="H77">
        <v>1.2961300520541614E-2</v>
      </c>
      <c r="I77">
        <v>0</v>
      </c>
      <c r="J77">
        <v>4.8</v>
      </c>
      <c r="K77">
        <v>0</v>
      </c>
      <c r="L77">
        <v>1.3706186689932521E-2</v>
      </c>
      <c r="M77">
        <v>4.21</v>
      </c>
      <c r="N77">
        <v>1.3494811003883061E-2</v>
      </c>
      <c r="O77">
        <v>0.1</v>
      </c>
      <c r="P77">
        <v>1352.8373999999999</v>
      </c>
      <c r="Q77">
        <v>1386542</v>
      </c>
      <c r="R77">
        <v>3.5</v>
      </c>
      <c r="S77">
        <v>3.4</v>
      </c>
      <c r="T77">
        <v>0</v>
      </c>
      <c r="U77">
        <v>0</v>
      </c>
      <c r="V77">
        <v>74.400000000000006</v>
      </c>
    </row>
    <row r="78" spans="1:22" x14ac:dyDescent="0.25">
      <c r="A78" t="s">
        <v>26</v>
      </c>
      <c r="B78">
        <v>2003</v>
      </c>
      <c r="C78">
        <v>1</v>
      </c>
      <c r="D78">
        <v>3.1900032950471875E-3</v>
      </c>
      <c r="E78">
        <v>1.3615888411902125E-2</v>
      </c>
      <c r="F78">
        <v>7.16</v>
      </c>
      <c r="G78">
        <v>1096.807346997125</v>
      </c>
      <c r="H78">
        <v>1.2276440336999126E-2</v>
      </c>
      <c r="I78">
        <v>0</v>
      </c>
      <c r="J78">
        <v>4.0999999999999996</v>
      </c>
      <c r="K78">
        <v>0</v>
      </c>
      <c r="L78">
        <v>1.2978472041904396E-2</v>
      </c>
      <c r="M78">
        <v>4.53</v>
      </c>
      <c r="N78">
        <v>1.2786084014264152E-2</v>
      </c>
      <c r="O78">
        <v>0.1</v>
      </c>
      <c r="P78">
        <v>9739.8255599999993</v>
      </c>
      <c r="Q78">
        <v>1386542</v>
      </c>
      <c r="R78">
        <v>3.5</v>
      </c>
      <c r="S78">
        <v>3.5</v>
      </c>
      <c r="T78">
        <v>0</v>
      </c>
      <c r="U78">
        <v>0</v>
      </c>
      <c r="V78">
        <v>74.2</v>
      </c>
    </row>
    <row r="79" spans="1:22" x14ac:dyDescent="0.25">
      <c r="A79" t="s">
        <v>26</v>
      </c>
      <c r="B79">
        <v>2002</v>
      </c>
      <c r="C79">
        <v>1</v>
      </c>
      <c r="D79">
        <v>3.1952924154042208E-3</v>
      </c>
      <c r="E79">
        <v>1.3615888411902125E-2</v>
      </c>
      <c r="F79">
        <v>7.21</v>
      </c>
      <c r="G79">
        <v>927.40758549999998</v>
      </c>
      <c r="H79">
        <v>1.2276440336999126E-2</v>
      </c>
      <c r="I79">
        <v>0</v>
      </c>
      <c r="J79">
        <v>39.5</v>
      </c>
      <c r="K79">
        <v>0</v>
      </c>
      <c r="L79">
        <v>1.4962393964945983E-2</v>
      </c>
      <c r="M79">
        <v>4.41</v>
      </c>
      <c r="N79">
        <v>1.3142565369047522E-2</v>
      </c>
      <c r="O79">
        <v>0.1</v>
      </c>
      <c r="P79">
        <v>9386.7164520000006</v>
      </c>
      <c r="Q79">
        <v>1386542</v>
      </c>
      <c r="R79">
        <v>3.6</v>
      </c>
      <c r="S79">
        <v>3.5</v>
      </c>
      <c r="T79">
        <v>0</v>
      </c>
      <c r="U79">
        <v>0</v>
      </c>
      <c r="V79">
        <v>74</v>
      </c>
    </row>
    <row r="80" spans="1:22" x14ac:dyDescent="0.25">
      <c r="A80" t="s">
        <v>26</v>
      </c>
      <c r="B80">
        <v>2001</v>
      </c>
      <c r="C80">
        <v>1</v>
      </c>
      <c r="D80">
        <v>3.1976297689547059E-3</v>
      </c>
      <c r="E80">
        <v>1.3615888411902125E-2</v>
      </c>
      <c r="F80">
        <v>7.51</v>
      </c>
      <c r="G80">
        <v>163.76769780000001</v>
      </c>
      <c r="H80">
        <v>1.3286180512832984E-2</v>
      </c>
      <c r="I80">
        <v>0</v>
      </c>
      <c r="J80">
        <v>38.9</v>
      </c>
      <c r="K80">
        <v>0</v>
      </c>
      <c r="L80">
        <v>1.2973320242437024E-2</v>
      </c>
      <c r="M80">
        <v>4.4800000000000004</v>
      </c>
      <c r="N80">
        <v>1.348659420763402E-2</v>
      </c>
      <c r="O80">
        <v>0.1</v>
      </c>
      <c r="P80">
        <v>9358.1541620000007</v>
      </c>
      <c r="Q80">
        <v>1386542</v>
      </c>
      <c r="R80">
        <v>3.6</v>
      </c>
      <c r="S80">
        <v>3.5</v>
      </c>
      <c r="T80">
        <v>0</v>
      </c>
      <c r="U80">
        <v>0</v>
      </c>
      <c r="V80">
        <v>73.8</v>
      </c>
    </row>
    <row r="81" spans="1:22" x14ac:dyDescent="0.25">
      <c r="A81" t="s">
        <v>26</v>
      </c>
      <c r="B81">
        <v>2000</v>
      </c>
      <c r="C81">
        <v>1</v>
      </c>
      <c r="D81">
        <v>3.2016877997751002E-3</v>
      </c>
      <c r="E81">
        <v>1.3615888411902125E-2</v>
      </c>
      <c r="F81">
        <v>7.27</v>
      </c>
      <c r="G81">
        <v>1096.807346997125</v>
      </c>
      <c r="H81">
        <v>8.675140700055771E-5</v>
      </c>
      <c r="I81">
        <v>0</v>
      </c>
      <c r="J81">
        <v>38.200000000000003</v>
      </c>
      <c r="K81">
        <v>0</v>
      </c>
      <c r="L81">
        <v>1.4036518167599731E-2</v>
      </c>
      <c r="M81">
        <v>4.13</v>
      </c>
      <c r="N81">
        <v>1.4134003855184377E-2</v>
      </c>
      <c r="O81">
        <v>0.1</v>
      </c>
      <c r="P81">
        <v>9875.161736</v>
      </c>
      <c r="Q81">
        <v>1386542</v>
      </c>
      <c r="R81">
        <v>3.7</v>
      </c>
      <c r="S81">
        <v>3.6</v>
      </c>
      <c r="T81">
        <v>0</v>
      </c>
      <c r="U81">
        <v>0</v>
      </c>
      <c r="V81">
        <v>73.599999999999994</v>
      </c>
    </row>
    <row r="82" spans="1:22" x14ac:dyDescent="0.25">
      <c r="A82" t="s">
        <v>27</v>
      </c>
      <c r="B82">
        <v>2015</v>
      </c>
      <c r="C82">
        <v>1</v>
      </c>
      <c r="D82">
        <v>2.971649123711236E-3</v>
      </c>
      <c r="E82">
        <v>1.6488974231872046E-2</v>
      </c>
      <c r="G82">
        <v>0</v>
      </c>
      <c r="H82">
        <v>1.3894096137580055E-2</v>
      </c>
      <c r="I82">
        <v>0</v>
      </c>
      <c r="J82">
        <v>62.8</v>
      </c>
      <c r="K82">
        <v>9</v>
      </c>
      <c r="L82">
        <v>1.4954214288239133E-2</v>
      </c>
      <c r="M82">
        <v>5.9381895280235915</v>
      </c>
      <c r="N82">
        <v>1.4431792109595767E-2</v>
      </c>
      <c r="O82">
        <v>0.1</v>
      </c>
      <c r="P82">
        <v>10972.078698625</v>
      </c>
      <c r="Q82">
        <v>10715281.625</v>
      </c>
      <c r="R82">
        <v>1</v>
      </c>
      <c r="S82">
        <v>0.9</v>
      </c>
      <c r="T82">
        <v>0.82599999999999996</v>
      </c>
      <c r="U82">
        <v>17.3</v>
      </c>
      <c r="V82">
        <v>76.3</v>
      </c>
    </row>
    <row r="83" spans="1:22" x14ac:dyDescent="0.25">
      <c r="A83" t="s">
        <v>27</v>
      </c>
      <c r="B83">
        <v>2014</v>
      </c>
      <c r="C83">
        <v>1</v>
      </c>
      <c r="D83">
        <v>2.9900942064587693E-3</v>
      </c>
      <c r="E83">
        <v>1.6488974231872046E-2</v>
      </c>
      <c r="F83">
        <v>7.93</v>
      </c>
      <c r="G83">
        <v>847.37174630000004</v>
      </c>
      <c r="H83">
        <v>1.3894096137580055E-2</v>
      </c>
      <c r="I83">
        <v>1</v>
      </c>
      <c r="J83">
        <v>62.2</v>
      </c>
      <c r="K83">
        <v>9</v>
      </c>
      <c r="L83">
        <v>1.5219092089843607E-2</v>
      </c>
      <c r="M83">
        <v>4.79</v>
      </c>
      <c r="N83">
        <v>1.4429115809675333E-2</v>
      </c>
      <c r="O83">
        <v>0.1</v>
      </c>
      <c r="P83">
        <v>10972.078698625</v>
      </c>
      <c r="Q83">
        <v>10715281.625</v>
      </c>
      <c r="R83">
        <v>1</v>
      </c>
      <c r="S83">
        <v>0.9</v>
      </c>
      <c r="T83">
        <v>0.82499999999999996</v>
      </c>
      <c r="U83">
        <v>17.3</v>
      </c>
      <c r="V83">
        <v>76.2</v>
      </c>
    </row>
    <row r="84" spans="1:22" x14ac:dyDescent="0.25">
      <c r="A84" t="s">
        <v>27</v>
      </c>
      <c r="B84">
        <v>2013</v>
      </c>
      <c r="C84">
        <v>1</v>
      </c>
      <c r="D84">
        <v>2.9990684231813425E-3</v>
      </c>
      <c r="E84">
        <v>1.6488974231872046E-2</v>
      </c>
      <c r="F84">
        <v>8.2799999999999994</v>
      </c>
      <c r="G84">
        <v>1001.796332</v>
      </c>
      <c r="H84">
        <v>1.3894096137580055E-2</v>
      </c>
      <c r="I84">
        <v>0</v>
      </c>
      <c r="J84">
        <v>61.6</v>
      </c>
      <c r="K84">
        <v>10</v>
      </c>
      <c r="L84">
        <v>1.2963307487396117E-2</v>
      </c>
      <c r="M84">
        <v>4.99</v>
      </c>
      <c r="N84">
        <v>1.4426438937980929E-2</v>
      </c>
      <c r="O84">
        <v>0.1</v>
      </c>
      <c r="P84">
        <v>10972.078698625</v>
      </c>
      <c r="Q84">
        <v>10715281.625</v>
      </c>
      <c r="R84">
        <v>1</v>
      </c>
      <c r="S84">
        <v>0.9</v>
      </c>
      <c r="T84">
        <v>0.82299999999999995</v>
      </c>
      <c r="U84">
        <v>17.3</v>
      </c>
      <c r="V84">
        <v>76</v>
      </c>
    </row>
    <row r="85" spans="1:22" x14ac:dyDescent="0.25">
      <c r="A85" t="s">
        <v>27</v>
      </c>
      <c r="B85">
        <v>2012</v>
      </c>
      <c r="C85">
        <v>1</v>
      </c>
      <c r="D85">
        <v>1.5076493780477648E-3</v>
      </c>
      <c r="E85">
        <v>1.6740666631037373E-2</v>
      </c>
      <c r="F85">
        <v>8.35</v>
      </c>
      <c r="G85">
        <v>1096.807346997125</v>
      </c>
      <c r="H85">
        <v>1.4682265089018029E-2</v>
      </c>
      <c r="I85">
        <v>2</v>
      </c>
      <c r="J85">
        <v>61</v>
      </c>
      <c r="K85">
        <v>10</v>
      </c>
      <c r="L85">
        <v>1.2960500309324342E-2</v>
      </c>
      <c r="M85">
        <v>5.2</v>
      </c>
      <c r="N85">
        <v>1.521058642356563E-2</v>
      </c>
      <c r="O85">
        <v>0.1</v>
      </c>
      <c r="P85">
        <v>10972.078698625</v>
      </c>
      <c r="Q85">
        <v>4296739</v>
      </c>
      <c r="R85">
        <v>1</v>
      </c>
      <c r="S85">
        <v>0.9</v>
      </c>
      <c r="T85">
        <v>0.82199999999999995</v>
      </c>
      <c r="U85">
        <v>17.2</v>
      </c>
      <c r="V85">
        <v>75.900000000000006</v>
      </c>
    </row>
    <row r="86" spans="1:22" x14ac:dyDescent="0.25">
      <c r="A86" t="s">
        <v>27</v>
      </c>
      <c r="B86">
        <v>2011</v>
      </c>
      <c r="C86">
        <v>1</v>
      </c>
      <c r="D86">
        <v>1.5076493780477648E-3</v>
      </c>
      <c r="E86">
        <v>1.6740666631037373E-2</v>
      </c>
      <c r="F86">
        <v>8.11</v>
      </c>
      <c r="G86">
        <v>1096.807346997125</v>
      </c>
      <c r="H86">
        <v>1.4682265089018029E-2</v>
      </c>
      <c r="I86">
        <v>3</v>
      </c>
      <c r="J86">
        <v>6.4</v>
      </c>
      <c r="K86">
        <v>10</v>
      </c>
      <c r="L86">
        <v>1.4943364959409998E-2</v>
      </c>
      <c r="M86">
        <v>5.89</v>
      </c>
      <c r="N86">
        <v>1.5207870599055503E-2</v>
      </c>
      <c r="O86">
        <v>0.1</v>
      </c>
      <c r="P86">
        <v>10972.078698625</v>
      </c>
      <c r="Q86">
        <v>10715281.625</v>
      </c>
      <c r="R86">
        <v>1</v>
      </c>
      <c r="S86">
        <v>0.9</v>
      </c>
      <c r="T86">
        <v>0.81599999999999995</v>
      </c>
      <c r="U86">
        <v>17.100000000000001</v>
      </c>
      <c r="V86">
        <v>75.7</v>
      </c>
    </row>
    <row r="87" spans="1:22" x14ac:dyDescent="0.25">
      <c r="A87" t="s">
        <v>27</v>
      </c>
      <c r="B87">
        <v>2010</v>
      </c>
      <c r="C87">
        <v>1</v>
      </c>
      <c r="D87">
        <v>3.016511897411193E-3</v>
      </c>
      <c r="E87">
        <v>1.6963061001945546E-2</v>
      </c>
      <c r="F87">
        <v>8.15</v>
      </c>
      <c r="G87">
        <v>187.61095499999999</v>
      </c>
      <c r="H87">
        <v>1.3894096137580055E-2</v>
      </c>
      <c r="I87">
        <v>17</v>
      </c>
      <c r="J87">
        <v>59.8</v>
      </c>
      <c r="K87">
        <v>11</v>
      </c>
      <c r="L87">
        <v>1.4345330534927588E-2</v>
      </c>
      <c r="M87">
        <v>6.55</v>
      </c>
      <c r="N87">
        <v>1.4418612076485798E-2</v>
      </c>
      <c r="O87">
        <v>0.1</v>
      </c>
      <c r="P87">
        <v>1276.2650000000001</v>
      </c>
      <c r="Q87">
        <v>10715281.625</v>
      </c>
      <c r="R87">
        <v>1</v>
      </c>
      <c r="S87">
        <v>0.9</v>
      </c>
      <c r="T87">
        <v>0.80200000000000005</v>
      </c>
      <c r="U87">
        <v>16.8</v>
      </c>
      <c r="V87">
        <v>75.5</v>
      </c>
    </row>
    <row r="88" spans="1:22" x14ac:dyDescent="0.25">
      <c r="A88" t="s">
        <v>27</v>
      </c>
      <c r="B88">
        <v>2009</v>
      </c>
      <c r="C88">
        <v>1</v>
      </c>
      <c r="D88">
        <v>3.0571007174885205E-3</v>
      </c>
      <c r="E88">
        <v>1.6963061001945546E-2</v>
      </c>
      <c r="F88">
        <v>8.33</v>
      </c>
      <c r="G88">
        <v>1096.807346997125</v>
      </c>
      <c r="H88">
        <v>1.3894096137580055E-2</v>
      </c>
      <c r="I88">
        <v>3</v>
      </c>
      <c r="J88">
        <v>59.2</v>
      </c>
      <c r="K88">
        <v>11</v>
      </c>
      <c r="L88">
        <v>1.3676867787914803E-2</v>
      </c>
      <c r="M88">
        <v>7.63</v>
      </c>
      <c r="N88">
        <v>1.4415933002668578E-2</v>
      </c>
      <c r="O88">
        <v>0.1</v>
      </c>
      <c r="P88">
        <v>8161.3696600000003</v>
      </c>
      <c r="Q88">
        <v>479947</v>
      </c>
      <c r="R88">
        <v>1</v>
      </c>
      <c r="S88">
        <v>0.9</v>
      </c>
      <c r="T88">
        <v>0.79400000000000004</v>
      </c>
      <c r="U88">
        <v>16.5</v>
      </c>
      <c r="V88">
        <v>75.599999999999994</v>
      </c>
    </row>
    <row r="89" spans="1:22" x14ac:dyDescent="0.25">
      <c r="A89" t="s">
        <v>27</v>
      </c>
      <c r="B89">
        <v>2008</v>
      </c>
      <c r="C89">
        <v>1</v>
      </c>
      <c r="D89">
        <v>3.0571007174885205E-3</v>
      </c>
      <c r="E89">
        <v>1.6963061001945546E-2</v>
      </c>
      <c r="F89">
        <v>8.41</v>
      </c>
      <c r="G89">
        <v>1096.807346997125</v>
      </c>
      <c r="H89">
        <v>2.5921285339093207E-4</v>
      </c>
      <c r="I89">
        <v>0</v>
      </c>
      <c r="J89">
        <v>58.6</v>
      </c>
      <c r="K89">
        <v>11</v>
      </c>
      <c r="L89">
        <v>1.464702502827925E-2</v>
      </c>
      <c r="M89">
        <v>6.66</v>
      </c>
      <c r="N89">
        <v>1.4695265873150867E-2</v>
      </c>
      <c r="O89">
        <v>0.1</v>
      </c>
      <c r="P89">
        <v>8953.3592750000007</v>
      </c>
      <c r="Q89">
        <v>4382389</v>
      </c>
      <c r="R89">
        <v>1</v>
      </c>
      <c r="S89">
        <v>0.9</v>
      </c>
      <c r="T89">
        <v>0.79200000000000004</v>
      </c>
      <c r="U89">
        <v>16.3</v>
      </c>
      <c r="V89">
        <v>75.400000000000006</v>
      </c>
    </row>
    <row r="90" spans="1:22" x14ac:dyDescent="0.25">
      <c r="A90" t="s">
        <v>27</v>
      </c>
      <c r="B90">
        <v>2007</v>
      </c>
      <c r="C90">
        <v>1</v>
      </c>
      <c r="D90">
        <v>3.0793228256523718E-3</v>
      </c>
      <c r="E90">
        <v>1.6963061001945546E-2</v>
      </c>
      <c r="F90">
        <v>8.16</v>
      </c>
      <c r="G90">
        <v>1096.807346997125</v>
      </c>
      <c r="H90">
        <v>1.5705859584158526E-2</v>
      </c>
      <c r="I90">
        <v>0</v>
      </c>
      <c r="J90">
        <v>58</v>
      </c>
      <c r="K90">
        <v>12</v>
      </c>
      <c r="L90">
        <v>1.5200065079214656E-2</v>
      </c>
      <c r="M90">
        <v>6.49</v>
      </c>
      <c r="N90">
        <v>1.5196996666958002E-2</v>
      </c>
      <c r="O90">
        <v>0.1</v>
      </c>
      <c r="P90">
        <v>7193.6176400000004</v>
      </c>
      <c r="Q90">
        <v>3997224</v>
      </c>
      <c r="R90">
        <v>1.1000000000000001</v>
      </c>
      <c r="S90">
        <v>0.9</v>
      </c>
      <c r="T90">
        <v>0.78800000000000003</v>
      </c>
      <c r="U90">
        <v>16.3</v>
      </c>
      <c r="V90">
        <v>74.8</v>
      </c>
    </row>
    <row r="91" spans="1:22" x14ac:dyDescent="0.25">
      <c r="A91" t="s">
        <v>27</v>
      </c>
      <c r="B91">
        <v>2006</v>
      </c>
      <c r="C91">
        <v>1</v>
      </c>
      <c r="D91">
        <v>3.0646885852088361E-3</v>
      </c>
      <c r="E91">
        <v>1.7154895100566492E-2</v>
      </c>
      <c r="F91">
        <v>7.75</v>
      </c>
      <c r="G91">
        <v>961.1774676</v>
      </c>
      <c r="H91">
        <v>1.5795062001612969E-2</v>
      </c>
      <c r="I91">
        <v>0</v>
      </c>
      <c r="J91">
        <v>57.5</v>
      </c>
      <c r="K91">
        <v>12</v>
      </c>
      <c r="L91">
        <v>1.5197323373134295E-2</v>
      </c>
      <c r="M91">
        <v>6.68</v>
      </c>
      <c r="N91">
        <v>1.5194278229914872E-2</v>
      </c>
      <c r="O91">
        <v>0.1</v>
      </c>
      <c r="P91">
        <v>5878.76127</v>
      </c>
      <c r="Q91">
        <v>3955889</v>
      </c>
      <c r="R91">
        <v>1.1000000000000001</v>
      </c>
      <c r="S91">
        <v>0.9</v>
      </c>
      <c r="T91">
        <v>0.78200000000000003</v>
      </c>
      <c r="U91">
        <v>16.100000000000001</v>
      </c>
      <c r="V91">
        <v>75.2</v>
      </c>
    </row>
    <row r="92" spans="1:22" x14ac:dyDescent="0.25">
      <c r="A92" t="s">
        <v>27</v>
      </c>
      <c r="B92">
        <v>2005</v>
      </c>
      <c r="C92">
        <v>1</v>
      </c>
      <c r="D92">
        <v>3.0646885852088361E-3</v>
      </c>
      <c r="E92">
        <v>1.7154895100566492E-2</v>
      </c>
      <c r="F92">
        <v>7.53</v>
      </c>
      <c r="G92">
        <v>96.166534290000001</v>
      </c>
      <c r="H92">
        <v>1.5294555671065845E-2</v>
      </c>
      <c r="I92">
        <v>0</v>
      </c>
      <c r="J92">
        <v>56.9</v>
      </c>
      <c r="K92">
        <v>12</v>
      </c>
      <c r="L92">
        <v>1.4331970391598713E-2</v>
      </c>
      <c r="M92">
        <v>6.85</v>
      </c>
      <c r="N92">
        <v>1.3110796629329407E-2</v>
      </c>
      <c r="O92">
        <v>0.1</v>
      </c>
      <c r="P92">
        <v>576.88382899999999</v>
      </c>
      <c r="Q92">
        <v>10715281.625</v>
      </c>
      <c r="R92">
        <v>1.1000000000000001</v>
      </c>
      <c r="S92">
        <v>1</v>
      </c>
      <c r="T92">
        <v>0.78</v>
      </c>
      <c r="U92">
        <v>16.3</v>
      </c>
      <c r="V92">
        <v>74.900000000000006</v>
      </c>
    </row>
    <row r="93" spans="1:22" x14ac:dyDescent="0.25">
      <c r="A93" t="s">
        <v>27</v>
      </c>
      <c r="B93">
        <v>2004</v>
      </c>
      <c r="C93">
        <v>1</v>
      </c>
      <c r="D93">
        <v>1.5225857695379376E-3</v>
      </c>
      <c r="E93">
        <v>1.7154895100566492E-2</v>
      </c>
      <c r="F93">
        <v>7.63</v>
      </c>
      <c r="G93">
        <v>719.36637970000004</v>
      </c>
      <c r="H93">
        <v>1.591307966584659E-2</v>
      </c>
      <c r="I93">
        <v>0</v>
      </c>
      <c r="J93">
        <v>56.3</v>
      </c>
      <c r="K93">
        <v>12</v>
      </c>
      <c r="L93">
        <v>1.5437742301684116E-2</v>
      </c>
      <c r="M93">
        <v>6.84</v>
      </c>
      <c r="N93">
        <v>1.3108061655776476E-2</v>
      </c>
      <c r="O93">
        <v>0.1</v>
      </c>
      <c r="P93">
        <v>4251.5743480000001</v>
      </c>
      <c r="Q93">
        <v>10715281.625</v>
      </c>
      <c r="R93">
        <v>1.1000000000000001</v>
      </c>
      <c r="S93">
        <v>1</v>
      </c>
      <c r="T93">
        <v>0.77500000000000002</v>
      </c>
      <c r="U93">
        <v>16.3</v>
      </c>
      <c r="V93">
        <v>74.7</v>
      </c>
    </row>
    <row r="94" spans="1:22" x14ac:dyDescent="0.25">
      <c r="A94" t="s">
        <v>27</v>
      </c>
      <c r="B94">
        <v>2003</v>
      </c>
      <c r="C94">
        <v>1</v>
      </c>
      <c r="D94">
        <v>3.1304459410745901E-3</v>
      </c>
      <c r="E94">
        <v>1.7154895100566492E-2</v>
      </c>
      <c r="F94">
        <v>7.62</v>
      </c>
      <c r="G94">
        <v>57.584673520000003</v>
      </c>
      <c r="H94">
        <v>1.5134619787571418E-2</v>
      </c>
      <c r="I94">
        <v>0</v>
      </c>
      <c r="J94">
        <v>55.7</v>
      </c>
      <c r="K94">
        <v>13</v>
      </c>
      <c r="L94">
        <v>1.4326706220282816E-2</v>
      </c>
      <c r="M94">
        <v>8.2200000000000006</v>
      </c>
      <c r="N94">
        <v>1.3783245748733072E-2</v>
      </c>
      <c r="O94">
        <v>0.1</v>
      </c>
      <c r="P94">
        <v>333.43759999999997</v>
      </c>
      <c r="Q94">
        <v>3839379</v>
      </c>
      <c r="R94">
        <v>1.2</v>
      </c>
      <c r="S94">
        <v>1</v>
      </c>
      <c r="T94">
        <v>0.77</v>
      </c>
      <c r="U94">
        <v>16.399999999999999</v>
      </c>
      <c r="V94">
        <v>74.099999999999994</v>
      </c>
    </row>
    <row r="95" spans="1:22" x14ac:dyDescent="0.25">
      <c r="A95" t="s">
        <v>27</v>
      </c>
      <c r="B95">
        <v>2002</v>
      </c>
      <c r="C95">
        <v>1</v>
      </c>
      <c r="D95">
        <v>3.1359821080807755E-3</v>
      </c>
      <c r="E95">
        <v>1.7315070999842676E-2</v>
      </c>
      <c r="F95">
        <v>7.81</v>
      </c>
      <c r="G95">
        <v>470.1869145</v>
      </c>
      <c r="H95">
        <v>1.33239924926773E-2</v>
      </c>
      <c r="I95">
        <v>0</v>
      </c>
      <c r="J95">
        <v>55.1</v>
      </c>
      <c r="K95">
        <v>13</v>
      </c>
      <c r="L95">
        <v>1.463089280309232E-2</v>
      </c>
      <c r="M95">
        <v>8.31</v>
      </c>
      <c r="N95">
        <v>1.4679182278965792E-2</v>
      </c>
      <c r="O95">
        <v>0.1</v>
      </c>
      <c r="P95">
        <v>2579.1931679999998</v>
      </c>
      <c r="Q95">
        <v>3788937</v>
      </c>
      <c r="R95">
        <v>1.2</v>
      </c>
      <c r="S95">
        <v>1</v>
      </c>
      <c r="T95">
        <v>0.77600000000000002</v>
      </c>
      <c r="U95">
        <v>16.3</v>
      </c>
      <c r="V95">
        <v>74.099999999999994</v>
      </c>
    </row>
    <row r="96" spans="1:22" x14ac:dyDescent="0.25">
      <c r="A96" t="s">
        <v>27</v>
      </c>
      <c r="B96">
        <v>2001</v>
      </c>
      <c r="C96">
        <v>1</v>
      </c>
      <c r="D96">
        <v>3.1359821080807755E-3</v>
      </c>
      <c r="E96">
        <v>1.7315070999842676E-2</v>
      </c>
      <c r="F96">
        <v>7.76</v>
      </c>
      <c r="G96">
        <v>123.01286709999999</v>
      </c>
      <c r="H96">
        <v>8.675140700055771E-5</v>
      </c>
      <c r="I96">
        <v>0</v>
      </c>
      <c r="J96">
        <v>54.6</v>
      </c>
      <c r="K96">
        <v>13</v>
      </c>
      <c r="L96">
        <v>1.6390669617653477E-2</v>
      </c>
      <c r="M96">
        <v>9.3800000000000008</v>
      </c>
      <c r="N96">
        <v>1.62586911227681E-2</v>
      </c>
      <c r="O96">
        <v>0.1</v>
      </c>
      <c r="P96">
        <v>717.69467399999996</v>
      </c>
      <c r="Q96">
        <v>3747159</v>
      </c>
      <c r="R96">
        <v>1.2</v>
      </c>
      <c r="S96">
        <v>1.1000000000000001</v>
      </c>
      <c r="T96">
        <v>0.77100000000000002</v>
      </c>
      <c r="U96">
        <v>15.6</v>
      </c>
      <c r="V96">
        <v>74</v>
      </c>
    </row>
    <row r="97" spans="1:22" x14ac:dyDescent="0.25">
      <c r="A97" t="s">
        <v>27</v>
      </c>
      <c r="B97">
        <v>2000</v>
      </c>
      <c r="C97">
        <v>1</v>
      </c>
      <c r="D97">
        <v>3.1304459410745901E-3</v>
      </c>
      <c r="E97">
        <v>1.7315070999842676E-2</v>
      </c>
      <c r="F97">
        <v>7.68</v>
      </c>
      <c r="G97">
        <v>1096.807346997125</v>
      </c>
      <c r="H97">
        <v>8.675140700055771E-5</v>
      </c>
      <c r="I97">
        <v>6</v>
      </c>
      <c r="J97">
        <v>54</v>
      </c>
      <c r="K97">
        <v>14</v>
      </c>
      <c r="L97">
        <v>1.6023038437373009E-2</v>
      </c>
      <c r="M97">
        <v>9.2100000000000009</v>
      </c>
      <c r="N97">
        <v>1.6255831436724693E-2</v>
      </c>
      <c r="O97">
        <v>0.1</v>
      </c>
      <c r="P97">
        <v>7669.2739160000001</v>
      </c>
      <c r="Q97">
        <v>3757452</v>
      </c>
      <c r="R97">
        <v>1.2</v>
      </c>
      <c r="S97">
        <v>1.1000000000000001</v>
      </c>
      <c r="T97">
        <v>0.76400000000000001</v>
      </c>
      <c r="U97">
        <v>15</v>
      </c>
      <c r="V97">
        <v>74.099999999999994</v>
      </c>
    </row>
    <row r="98" spans="1:22" x14ac:dyDescent="0.25">
      <c r="A98" t="s">
        <v>28</v>
      </c>
      <c r="B98">
        <v>2015</v>
      </c>
      <c r="C98">
        <v>1</v>
      </c>
      <c r="D98">
        <v>2.9900942064587693E-3</v>
      </c>
      <c r="E98">
        <v>1.4041262411569241E-2</v>
      </c>
      <c r="G98">
        <v>0</v>
      </c>
      <c r="H98">
        <v>1.3894096137580055E-2</v>
      </c>
      <c r="I98">
        <v>33</v>
      </c>
      <c r="J98">
        <v>54.9</v>
      </c>
      <c r="K98">
        <v>1</v>
      </c>
      <c r="L98">
        <v>1.3992675095960676E-2</v>
      </c>
      <c r="M98">
        <v>5.9381895280235915</v>
      </c>
      <c r="N98">
        <v>1.4390560216663127E-2</v>
      </c>
      <c r="O98">
        <v>0.1</v>
      </c>
      <c r="P98">
        <v>369.65477600000003</v>
      </c>
      <c r="Q98">
        <v>291695</v>
      </c>
      <c r="R98">
        <v>2.1</v>
      </c>
      <c r="S98">
        <v>2.2000000000000002</v>
      </c>
      <c r="T98">
        <v>0.74099999999999999</v>
      </c>
      <c r="U98">
        <v>12.7</v>
      </c>
      <c r="V98">
        <v>74.8</v>
      </c>
    </row>
    <row r="99" spans="1:22" x14ac:dyDescent="0.25">
      <c r="A99" t="s">
        <v>28</v>
      </c>
      <c r="B99">
        <v>2014</v>
      </c>
      <c r="C99">
        <v>1</v>
      </c>
      <c r="D99">
        <v>1.5076493780477648E-3</v>
      </c>
      <c r="E99">
        <v>1.4041262411569241E-2</v>
      </c>
      <c r="F99">
        <v>3.91</v>
      </c>
      <c r="G99">
        <v>295.60871429999997</v>
      </c>
      <c r="H99">
        <v>1.4174537003913691E-2</v>
      </c>
      <c r="I99">
        <v>13</v>
      </c>
      <c r="J99">
        <v>54.1</v>
      </c>
      <c r="K99">
        <v>1</v>
      </c>
      <c r="L99">
        <v>1.4314099417740207E-2</v>
      </c>
      <c r="M99">
        <v>4.4800000000000004</v>
      </c>
      <c r="N99">
        <v>1.4669475738247253E-2</v>
      </c>
      <c r="O99">
        <v>0.1</v>
      </c>
      <c r="P99">
        <v>3994.7123550000001</v>
      </c>
      <c r="Q99">
        <v>29622</v>
      </c>
      <c r="R99">
        <v>2.1</v>
      </c>
      <c r="S99">
        <v>2.1</v>
      </c>
      <c r="T99">
        <v>0.73899999999999999</v>
      </c>
      <c r="U99">
        <v>12.7</v>
      </c>
      <c r="V99">
        <v>74.599999999999994</v>
      </c>
    </row>
    <row r="100" spans="1:22" x14ac:dyDescent="0.25">
      <c r="A100" t="s">
        <v>28</v>
      </c>
      <c r="B100">
        <v>2013</v>
      </c>
      <c r="C100">
        <v>1</v>
      </c>
      <c r="D100">
        <v>3.0332713382335351E-3</v>
      </c>
      <c r="E100">
        <v>1.4041262411569241E-2</v>
      </c>
      <c r="F100">
        <v>3.79</v>
      </c>
      <c r="G100">
        <v>279.42908119999998</v>
      </c>
      <c r="H100">
        <v>1.3597551795253666E-2</v>
      </c>
      <c r="I100">
        <v>10</v>
      </c>
      <c r="J100">
        <v>53.3</v>
      </c>
      <c r="K100">
        <v>1</v>
      </c>
      <c r="L100">
        <v>1.398725500397612E-2</v>
      </c>
      <c r="M100">
        <v>4.55</v>
      </c>
      <c r="N100">
        <v>1.4085620448168102E-2</v>
      </c>
      <c r="O100">
        <v>0.1</v>
      </c>
      <c r="P100">
        <v>3843.5912130000002</v>
      </c>
      <c r="Q100">
        <v>289359</v>
      </c>
      <c r="R100">
        <v>2.1</v>
      </c>
      <c r="S100">
        <v>2.1</v>
      </c>
      <c r="T100">
        <v>0.73599999999999999</v>
      </c>
      <c r="U100">
        <v>12.7</v>
      </c>
      <c r="V100">
        <v>74.400000000000006</v>
      </c>
    </row>
    <row r="101" spans="1:22" x14ac:dyDescent="0.25">
      <c r="A101" t="s">
        <v>28</v>
      </c>
      <c r="B101">
        <v>2012</v>
      </c>
      <c r="C101">
        <v>1</v>
      </c>
      <c r="D101">
        <v>3.016511897411193E-3</v>
      </c>
      <c r="E101">
        <v>1.4041262411569241E-2</v>
      </c>
      <c r="F101">
        <v>3.89</v>
      </c>
      <c r="G101">
        <v>274.15269860000001</v>
      </c>
      <c r="H101">
        <v>1.3597551795253666E-2</v>
      </c>
      <c r="I101">
        <v>0</v>
      </c>
      <c r="J101">
        <v>52.6</v>
      </c>
      <c r="K101">
        <v>1</v>
      </c>
      <c r="L101">
        <v>1.3984523245956478E-2</v>
      </c>
      <c r="M101">
        <v>4.4800000000000004</v>
      </c>
      <c r="N101">
        <v>1.4082934281779312E-2</v>
      </c>
      <c r="O101">
        <v>0.1</v>
      </c>
      <c r="P101">
        <v>3684.8481000000002</v>
      </c>
      <c r="Q101">
        <v>2881922</v>
      </c>
      <c r="R101">
        <v>2</v>
      </c>
      <c r="S101">
        <v>2.1</v>
      </c>
      <c r="T101">
        <v>0.73199999999999998</v>
      </c>
      <c r="U101">
        <v>12.7</v>
      </c>
      <c r="V101">
        <v>74.400000000000006</v>
      </c>
    </row>
    <row r="102" spans="1:22" x14ac:dyDescent="0.25">
      <c r="A102" t="s">
        <v>28</v>
      </c>
      <c r="B102">
        <v>2011</v>
      </c>
      <c r="C102">
        <v>1</v>
      </c>
      <c r="D102">
        <v>3.0720964197072549E-3</v>
      </c>
      <c r="E102">
        <v>1.4041262411569241E-2</v>
      </c>
      <c r="F102">
        <v>4.09</v>
      </c>
      <c r="G102">
        <v>260.9963826</v>
      </c>
      <c r="H102">
        <v>1.3597551795253666E-2</v>
      </c>
      <c r="I102">
        <v>0</v>
      </c>
      <c r="J102">
        <v>51.9</v>
      </c>
      <c r="K102">
        <v>1</v>
      </c>
      <c r="L102">
        <v>1.3981790807540667E-2</v>
      </c>
      <c r="M102">
        <v>3.71</v>
      </c>
      <c r="N102">
        <v>1.4080247494920038E-2</v>
      </c>
      <c r="O102">
        <v>0.1</v>
      </c>
      <c r="P102">
        <v>3526.9781429999998</v>
      </c>
      <c r="Q102">
        <v>2875581</v>
      </c>
      <c r="R102">
        <v>2</v>
      </c>
      <c r="S102">
        <v>2.1</v>
      </c>
      <c r="T102">
        <v>0.72899999999999998</v>
      </c>
      <c r="U102">
        <v>12.7</v>
      </c>
      <c r="V102">
        <v>73.900000000000006</v>
      </c>
    </row>
    <row r="103" spans="1:22" x14ac:dyDescent="0.25">
      <c r="A103" t="s">
        <v>28</v>
      </c>
      <c r="B103">
        <v>2010</v>
      </c>
      <c r="C103">
        <v>1</v>
      </c>
      <c r="D103">
        <v>3.0999000005976747E-3</v>
      </c>
      <c r="E103">
        <v>1.4041262411569241E-2</v>
      </c>
      <c r="F103">
        <v>4.2300000000000004</v>
      </c>
      <c r="G103">
        <v>224.32120140000001</v>
      </c>
      <c r="H103">
        <v>1.3894096137580055E-2</v>
      </c>
      <c r="I103">
        <v>2</v>
      </c>
      <c r="J103">
        <v>51.2</v>
      </c>
      <c r="K103">
        <v>1</v>
      </c>
      <c r="L103">
        <v>1.3979057688126337E-2</v>
      </c>
      <c r="M103">
        <v>4.5599999999999996</v>
      </c>
      <c r="N103">
        <v>1.437709027142714E-2</v>
      </c>
      <c r="O103">
        <v>0.1</v>
      </c>
      <c r="P103">
        <v>3218.3816550000001</v>
      </c>
      <c r="Q103">
        <v>2877311</v>
      </c>
      <c r="R103">
        <v>2</v>
      </c>
      <c r="S103">
        <v>2.1</v>
      </c>
      <c r="T103">
        <v>0.72</v>
      </c>
      <c r="U103">
        <v>12.3</v>
      </c>
      <c r="V103">
        <v>73.5</v>
      </c>
    </row>
    <row r="104" spans="1:22" x14ac:dyDescent="0.25">
      <c r="A104" t="s">
        <v>28</v>
      </c>
      <c r="B104">
        <v>2009</v>
      </c>
      <c r="C104">
        <v>1</v>
      </c>
      <c r="D104">
        <v>3.1304459410745901E-3</v>
      </c>
      <c r="E104">
        <v>1.4041262411569241E-2</v>
      </c>
      <c r="F104">
        <v>3.96</v>
      </c>
      <c r="G104">
        <v>201.18554610000001</v>
      </c>
      <c r="H104">
        <v>1.4174537003913691E-2</v>
      </c>
      <c r="I104">
        <v>0</v>
      </c>
      <c r="J104">
        <v>5.7</v>
      </c>
      <c r="K104">
        <v>1</v>
      </c>
      <c r="L104">
        <v>1.4606932860085388E-2</v>
      </c>
      <c r="M104">
        <v>4.55</v>
      </c>
      <c r="N104">
        <v>1.4655909551299091E-2</v>
      </c>
      <c r="O104">
        <v>0.1</v>
      </c>
      <c r="P104">
        <v>2993.832531</v>
      </c>
      <c r="Q104">
        <v>2888584</v>
      </c>
      <c r="R104">
        <v>2</v>
      </c>
      <c r="S104">
        <v>2.1</v>
      </c>
      <c r="T104">
        <v>0.72499999999999998</v>
      </c>
      <c r="U104">
        <v>11.9</v>
      </c>
      <c r="V104">
        <v>73.3</v>
      </c>
    </row>
    <row r="105" spans="1:22" x14ac:dyDescent="0.25">
      <c r="A105" t="s">
        <v>28</v>
      </c>
      <c r="B105">
        <v>2008</v>
      </c>
      <c r="C105">
        <v>1</v>
      </c>
      <c r="D105">
        <v>1.5375706050567797E-3</v>
      </c>
      <c r="E105">
        <v>1.4041262411569241E-2</v>
      </c>
      <c r="F105">
        <v>3.96</v>
      </c>
      <c r="G105">
        <v>2.8888978999999999</v>
      </c>
      <c r="H105">
        <v>1.511169775295931E-2</v>
      </c>
      <c r="I105">
        <v>0</v>
      </c>
      <c r="J105">
        <v>5.0999999999999996</v>
      </c>
      <c r="K105">
        <v>1</v>
      </c>
      <c r="L105">
        <v>1.5405116850549924E-2</v>
      </c>
      <c r="M105">
        <v>3.8</v>
      </c>
      <c r="N105">
        <v>1.5574565111251179E-2</v>
      </c>
      <c r="O105">
        <v>0.1</v>
      </c>
      <c r="P105">
        <v>41.269970000000001</v>
      </c>
      <c r="Q105">
        <v>29822</v>
      </c>
      <c r="R105">
        <v>2</v>
      </c>
      <c r="S105">
        <v>2.1</v>
      </c>
      <c r="T105">
        <v>0.72099999999999997</v>
      </c>
      <c r="U105">
        <v>12.3</v>
      </c>
      <c r="V105">
        <v>73.2</v>
      </c>
    </row>
    <row r="106" spans="1:22" x14ac:dyDescent="0.25">
      <c r="A106" t="s">
        <v>28</v>
      </c>
      <c r="B106">
        <v>2007</v>
      </c>
      <c r="C106">
        <v>1</v>
      </c>
      <c r="D106">
        <v>3.0999000005976747E-3</v>
      </c>
      <c r="E106">
        <v>1.4041262411569241E-2</v>
      </c>
      <c r="F106">
        <v>3.99</v>
      </c>
      <c r="G106">
        <v>44.572199660000003</v>
      </c>
      <c r="H106">
        <v>1.5705859584158526E-2</v>
      </c>
      <c r="I106">
        <v>1</v>
      </c>
      <c r="J106">
        <v>49.7</v>
      </c>
      <c r="K106">
        <v>1</v>
      </c>
      <c r="L106">
        <v>1.7253552518852611E-4</v>
      </c>
      <c r="M106">
        <v>4.3099999999999996</v>
      </c>
      <c r="N106">
        <v>1.5745521737274549E-2</v>
      </c>
      <c r="O106">
        <v>0.1</v>
      </c>
      <c r="P106">
        <v>3138.8872999999999</v>
      </c>
      <c r="Q106">
        <v>293356</v>
      </c>
      <c r="R106">
        <v>2</v>
      </c>
      <c r="S106">
        <v>2.1</v>
      </c>
      <c r="T106">
        <v>0.70699999999999996</v>
      </c>
      <c r="U106">
        <v>11.7</v>
      </c>
      <c r="V106">
        <v>73.5</v>
      </c>
    </row>
    <row r="107" spans="1:22" x14ac:dyDescent="0.25">
      <c r="A107" t="s">
        <v>28</v>
      </c>
      <c r="B107">
        <v>2006</v>
      </c>
      <c r="C107">
        <v>1</v>
      </c>
      <c r="D107">
        <v>3.1514252130283803E-3</v>
      </c>
      <c r="E107">
        <v>1.4041262411569241E-2</v>
      </c>
      <c r="F107">
        <v>4.01</v>
      </c>
      <c r="G107">
        <v>244.5352767</v>
      </c>
      <c r="H107">
        <v>1.5804042217288962E-2</v>
      </c>
      <c r="I107">
        <v>137</v>
      </c>
      <c r="J107">
        <v>49.2</v>
      </c>
      <c r="K107">
        <v>1</v>
      </c>
      <c r="L107">
        <v>1.6173817956528273E-2</v>
      </c>
      <c r="M107">
        <v>4.58</v>
      </c>
      <c r="N107">
        <v>1.5891971345114161E-2</v>
      </c>
      <c r="O107">
        <v>0.1</v>
      </c>
      <c r="P107">
        <v>2158.299</v>
      </c>
      <c r="Q107">
        <v>29585</v>
      </c>
      <c r="R107">
        <v>2</v>
      </c>
      <c r="S107">
        <v>2.1</v>
      </c>
      <c r="T107">
        <v>0.69199999999999995</v>
      </c>
      <c r="U107">
        <v>11.2</v>
      </c>
      <c r="V107">
        <v>72.900000000000006</v>
      </c>
    </row>
    <row r="108" spans="1:22" x14ac:dyDescent="0.25">
      <c r="A108" t="s">
        <v>28</v>
      </c>
      <c r="B108">
        <v>2005</v>
      </c>
      <c r="C108">
        <v>1</v>
      </c>
      <c r="D108">
        <v>3.1304459410745901E-3</v>
      </c>
      <c r="E108">
        <v>1.4041262411569241E-2</v>
      </c>
      <c r="F108">
        <v>4.25</v>
      </c>
      <c r="G108">
        <v>20.218228280000002</v>
      </c>
      <c r="H108">
        <v>1.4682265089018029E-2</v>
      </c>
      <c r="I108">
        <v>900.625</v>
      </c>
      <c r="J108">
        <v>48.8</v>
      </c>
      <c r="K108">
        <v>1</v>
      </c>
      <c r="L108">
        <v>1.5178694813930195E-2</v>
      </c>
      <c r="M108">
        <v>5.25</v>
      </c>
      <c r="N108">
        <v>2.0010148867577774E-4</v>
      </c>
      <c r="O108">
        <v>0.1</v>
      </c>
      <c r="P108">
        <v>1643.7583970000001</v>
      </c>
      <c r="Q108">
        <v>2981259</v>
      </c>
      <c r="R108">
        <v>2</v>
      </c>
      <c r="S108">
        <v>2.1</v>
      </c>
      <c r="T108">
        <v>0.67900000000000005</v>
      </c>
      <c r="U108">
        <v>10.9</v>
      </c>
      <c r="V108">
        <v>73</v>
      </c>
    </row>
    <row r="109" spans="1:22" x14ac:dyDescent="0.25">
      <c r="A109" t="s">
        <v>28</v>
      </c>
      <c r="B109">
        <v>2004</v>
      </c>
      <c r="C109">
        <v>1</v>
      </c>
      <c r="D109">
        <v>3.0999000005976747E-3</v>
      </c>
      <c r="E109">
        <v>1.4041262411569241E-2</v>
      </c>
      <c r="F109">
        <v>3.81</v>
      </c>
      <c r="G109">
        <v>97.740877440000006</v>
      </c>
      <c r="H109">
        <v>1.4682265089018029E-2</v>
      </c>
      <c r="I109">
        <v>900.625</v>
      </c>
      <c r="J109">
        <v>48.4</v>
      </c>
      <c r="K109">
        <v>1</v>
      </c>
      <c r="L109">
        <v>1.4908176392119893E-2</v>
      </c>
      <c r="M109">
        <v>5.5</v>
      </c>
      <c r="N109">
        <v>1.517308025968913E-2</v>
      </c>
      <c r="O109">
        <v>0.1</v>
      </c>
      <c r="P109">
        <v>1191.96192</v>
      </c>
      <c r="Q109">
        <v>3612</v>
      </c>
      <c r="R109">
        <v>2</v>
      </c>
      <c r="S109">
        <v>2.1</v>
      </c>
      <c r="T109">
        <v>0.66800000000000004</v>
      </c>
      <c r="U109">
        <v>10.9</v>
      </c>
      <c r="V109">
        <v>73</v>
      </c>
    </row>
    <row r="110" spans="1:22" x14ac:dyDescent="0.25">
      <c r="A110" t="s">
        <v>28</v>
      </c>
      <c r="B110">
        <v>2003</v>
      </c>
      <c r="C110">
        <v>1</v>
      </c>
      <c r="D110">
        <v>3.1126868503935567E-3</v>
      </c>
      <c r="E110">
        <v>1.4041262411569241E-2</v>
      </c>
      <c r="F110">
        <v>3.03</v>
      </c>
      <c r="G110">
        <v>7.3414931479999996</v>
      </c>
      <c r="H110">
        <v>1.4174537003913691E-2</v>
      </c>
      <c r="I110">
        <v>4</v>
      </c>
      <c r="J110">
        <v>48.1</v>
      </c>
      <c r="K110">
        <v>1</v>
      </c>
      <c r="L110">
        <v>1.3985921847717816E-2</v>
      </c>
      <c r="M110">
        <v>5.56</v>
      </c>
      <c r="N110">
        <v>1.4384309232259394E-2</v>
      </c>
      <c r="O110">
        <v>0.1</v>
      </c>
      <c r="P110">
        <v>93.166156700000002</v>
      </c>
      <c r="Q110">
        <v>31786</v>
      </c>
      <c r="R110">
        <v>2</v>
      </c>
      <c r="S110">
        <v>2.1</v>
      </c>
      <c r="T110">
        <v>0.65700000000000003</v>
      </c>
      <c r="U110">
        <v>10.8</v>
      </c>
      <c r="V110">
        <v>72.7</v>
      </c>
    </row>
    <row r="111" spans="1:22" x14ac:dyDescent="0.25">
      <c r="A111" t="s">
        <v>28</v>
      </c>
      <c r="B111">
        <v>2002</v>
      </c>
      <c r="C111">
        <v>1</v>
      </c>
      <c r="D111">
        <v>3.1126868503935567E-3</v>
      </c>
      <c r="E111">
        <v>1.4041262411569241E-2</v>
      </c>
      <c r="F111">
        <v>2.86</v>
      </c>
      <c r="G111">
        <v>57.17810403</v>
      </c>
      <c r="H111">
        <v>1.4682265089018029E-2</v>
      </c>
      <c r="I111">
        <v>40</v>
      </c>
      <c r="J111">
        <v>47.8</v>
      </c>
      <c r="K111">
        <v>1</v>
      </c>
      <c r="L111">
        <v>1.398317966259692E-2</v>
      </c>
      <c r="M111">
        <v>5.4</v>
      </c>
      <c r="N111">
        <v>1.4381613110525469E-2</v>
      </c>
      <c r="O111">
        <v>0.1</v>
      </c>
      <c r="P111">
        <v>783.26169900000002</v>
      </c>
      <c r="Q111">
        <v>333897</v>
      </c>
      <c r="R111">
        <v>2.1</v>
      </c>
      <c r="S111">
        <v>2.1</v>
      </c>
      <c r="T111">
        <v>0.64500000000000002</v>
      </c>
      <c r="U111">
        <v>10.8</v>
      </c>
      <c r="V111">
        <v>72.599999999999994</v>
      </c>
    </row>
    <row r="112" spans="1:22" x14ac:dyDescent="0.25">
      <c r="A112" t="s">
        <v>28</v>
      </c>
      <c r="B112">
        <v>2001</v>
      </c>
      <c r="C112">
        <v>1</v>
      </c>
      <c r="D112">
        <v>3.1514252130283803E-3</v>
      </c>
      <c r="E112">
        <v>1.4041262411569241E-2</v>
      </c>
      <c r="F112">
        <v>2.86</v>
      </c>
      <c r="G112">
        <v>53.193730119999998</v>
      </c>
      <c r="H112">
        <v>1.4206799997542537E-2</v>
      </c>
      <c r="I112">
        <v>69</v>
      </c>
      <c r="J112">
        <v>47.4</v>
      </c>
      <c r="K112">
        <v>1</v>
      </c>
      <c r="L112">
        <v>1.3640005580293083E-2</v>
      </c>
      <c r="M112">
        <v>5.94</v>
      </c>
      <c r="N112">
        <v>1.4378916405453912E-2</v>
      </c>
      <c r="O112">
        <v>0.1</v>
      </c>
      <c r="P112">
        <v>694.43511899999999</v>
      </c>
      <c r="Q112">
        <v>35655</v>
      </c>
      <c r="R112">
        <v>2.1</v>
      </c>
      <c r="S112">
        <v>2.1</v>
      </c>
      <c r="T112">
        <v>0.64400000000000002</v>
      </c>
      <c r="U112">
        <v>11.1</v>
      </c>
      <c r="V112">
        <v>72.599999999999994</v>
      </c>
    </row>
    <row r="113" spans="1:22" x14ac:dyDescent="0.25">
      <c r="A113" t="s">
        <v>28</v>
      </c>
      <c r="B113">
        <v>2000</v>
      </c>
      <c r="C113">
        <v>1</v>
      </c>
      <c r="D113">
        <v>3.1561811633740327E-3</v>
      </c>
      <c r="E113">
        <v>1.4041262411569241E-2</v>
      </c>
      <c r="F113">
        <v>2.9</v>
      </c>
      <c r="G113">
        <v>32.75626853</v>
      </c>
      <c r="H113">
        <v>9.3168153203136757E-3</v>
      </c>
      <c r="I113">
        <v>15</v>
      </c>
      <c r="J113">
        <v>47.1</v>
      </c>
      <c r="K113">
        <v>1</v>
      </c>
      <c r="L113">
        <v>1.397765710187927E-2</v>
      </c>
      <c r="M113">
        <v>6.25</v>
      </c>
      <c r="N113">
        <v>1.465789401462708E-2</v>
      </c>
      <c r="O113">
        <v>0.1</v>
      </c>
      <c r="P113">
        <v>622.7427477</v>
      </c>
      <c r="Q113">
        <v>369588</v>
      </c>
      <c r="R113">
        <v>2.1</v>
      </c>
      <c r="S113">
        <v>2.2000000000000002</v>
      </c>
      <c r="T113">
        <v>0.63900000000000001</v>
      </c>
      <c r="U113">
        <v>11.2</v>
      </c>
      <c r="V113">
        <v>72</v>
      </c>
    </row>
    <row r="114" spans="1:22" x14ac:dyDescent="0.25">
      <c r="A114" t="s">
        <v>29</v>
      </c>
      <c r="B114">
        <v>2015</v>
      </c>
      <c r="C114">
        <v>0</v>
      </c>
      <c r="D114">
        <v>2.2342785823514797E-3</v>
      </c>
      <c r="E114">
        <v>1.4041262411569241E-2</v>
      </c>
      <c r="G114">
        <v>0</v>
      </c>
      <c r="H114">
        <v>1.4174537003913691E-2</v>
      </c>
      <c r="I114">
        <v>74</v>
      </c>
      <c r="J114">
        <v>66.599999999999994</v>
      </c>
      <c r="K114">
        <v>1</v>
      </c>
      <c r="L114">
        <v>1.4894350488876126E-2</v>
      </c>
      <c r="M114">
        <v>5.9381895280235915</v>
      </c>
      <c r="N114">
        <v>1.4655188928419259E-2</v>
      </c>
      <c r="O114">
        <v>0.1</v>
      </c>
      <c r="P114">
        <v>10972.078698625</v>
      </c>
      <c r="Q114">
        <v>10715281.625</v>
      </c>
      <c r="R114">
        <v>0.6</v>
      </c>
      <c r="S114">
        <v>0.6</v>
      </c>
      <c r="T114">
        <v>0.93700000000000006</v>
      </c>
      <c r="U114">
        <v>20.399999999999999</v>
      </c>
      <c r="V114">
        <v>82.8</v>
      </c>
    </row>
    <row r="115" spans="1:22" x14ac:dyDescent="0.25">
      <c r="A115" t="s">
        <v>29</v>
      </c>
      <c r="B115">
        <v>2014</v>
      </c>
      <c r="C115">
        <v>0</v>
      </c>
      <c r="D115">
        <v>1.4191278131587377E-3</v>
      </c>
      <c r="E115">
        <v>1.4041262411569241E-2</v>
      </c>
      <c r="F115">
        <v>9.7100000000000009</v>
      </c>
      <c r="G115">
        <v>1096.807346997125</v>
      </c>
      <c r="H115">
        <v>1.4682265089018029E-2</v>
      </c>
      <c r="I115">
        <v>340</v>
      </c>
      <c r="J115">
        <v>66.099999999999994</v>
      </c>
      <c r="K115">
        <v>1</v>
      </c>
      <c r="L115">
        <v>1.5159385917366751E-2</v>
      </c>
      <c r="M115">
        <v>9.42</v>
      </c>
      <c r="N115">
        <v>1.4914817716010545E-2</v>
      </c>
      <c r="O115">
        <v>0.1</v>
      </c>
      <c r="P115">
        <v>10972.078698625</v>
      </c>
      <c r="Q115">
        <v>2346694</v>
      </c>
      <c r="R115">
        <v>0.6</v>
      </c>
      <c r="S115">
        <v>0.6</v>
      </c>
      <c r="T115">
        <v>0.93600000000000005</v>
      </c>
      <c r="U115">
        <v>20.399999999999999</v>
      </c>
      <c r="V115">
        <v>82.7</v>
      </c>
    </row>
    <row r="116" spans="1:22" x14ac:dyDescent="0.25">
      <c r="A116" t="s">
        <v>29</v>
      </c>
      <c r="B116">
        <v>2013</v>
      </c>
      <c r="C116">
        <v>0</v>
      </c>
      <c r="D116">
        <v>2.2647980099054694E-3</v>
      </c>
      <c r="E116">
        <v>1.4041262411569241E-2</v>
      </c>
      <c r="F116">
        <v>9.8699999999999992</v>
      </c>
      <c r="G116">
        <v>1096.807346997125</v>
      </c>
      <c r="H116">
        <v>1.4682265089018029E-2</v>
      </c>
      <c r="I116">
        <v>158</v>
      </c>
      <c r="J116">
        <v>65.5</v>
      </c>
      <c r="K116">
        <v>1</v>
      </c>
      <c r="L116">
        <v>1.5402847956425957E-2</v>
      </c>
      <c r="M116">
        <v>9.36</v>
      </c>
      <c r="N116">
        <v>1.5153916012225334E-2</v>
      </c>
      <c r="O116">
        <v>0.1</v>
      </c>
      <c r="P116">
        <v>10972.078698625</v>
      </c>
      <c r="Q116">
        <v>10715281.625</v>
      </c>
      <c r="R116">
        <v>0.6</v>
      </c>
      <c r="S116">
        <v>0.6</v>
      </c>
      <c r="T116">
        <v>0.93300000000000005</v>
      </c>
      <c r="U116">
        <v>20.3</v>
      </c>
      <c r="V116">
        <v>82.5</v>
      </c>
    </row>
    <row r="117" spans="1:22" x14ac:dyDescent="0.25">
      <c r="A117" t="s">
        <v>29</v>
      </c>
      <c r="B117">
        <v>2012</v>
      </c>
      <c r="C117">
        <v>0</v>
      </c>
      <c r="D117">
        <v>2.2647980099054694E-3</v>
      </c>
      <c r="E117">
        <v>1.4041262411569241E-2</v>
      </c>
      <c r="F117">
        <v>10.029999999999999</v>
      </c>
      <c r="G117">
        <v>1096.807346997125</v>
      </c>
      <c r="H117">
        <v>1.4682265089018029E-2</v>
      </c>
      <c r="I117">
        <v>199</v>
      </c>
      <c r="J117">
        <v>65</v>
      </c>
      <c r="K117">
        <v>1</v>
      </c>
      <c r="L117">
        <v>1.5153884202529916E-2</v>
      </c>
      <c r="M117">
        <v>9.36</v>
      </c>
      <c r="N117">
        <v>1.4909398049604406E-2</v>
      </c>
      <c r="O117">
        <v>0.1</v>
      </c>
      <c r="P117">
        <v>10972.078698625</v>
      </c>
      <c r="Q117">
        <v>10715281.625</v>
      </c>
      <c r="R117">
        <v>0.6</v>
      </c>
      <c r="S117">
        <v>0.6</v>
      </c>
      <c r="T117">
        <v>0.93</v>
      </c>
      <c r="U117">
        <v>20.100000000000001</v>
      </c>
      <c r="V117">
        <v>82.3</v>
      </c>
    </row>
    <row r="118" spans="1:22" x14ac:dyDescent="0.25">
      <c r="A118" t="s">
        <v>29</v>
      </c>
      <c r="B118">
        <v>2011</v>
      </c>
      <c r="C118">
        <v>0</v>
      </c>
      <c r="D118">
        <v>2.2951399768368643E-3</v>
      </c>
      <c r="E118">
        <v>1.4041262411569241E-2</v>
      </c>
      <c r="F118">
        <v>10.3</v>
      </c>
      <c r="G118">
        <v>1096.807346997125</v>
      </c>
      <c r="H118">
        <v>1.4437648664183886E-2</v>
      </c>
      <c r="I118">
        <v>190</v>
      </c>
      <c r="J118">
        <v>64.400000000000006</v>
      </c>
      <c r="K118">
        <v>1</v>
      </c>
      <c r="L118">
        <v>1.5151122974729859E-2</v>
      </c>
      <c r="M118">
        <v>9.1999999999999993</v>
      </c>
      <c r="N118">
        <v>1.4906677922608287E-2</v>
      </c>
      <c r="O118">
        <v>0.1</v>
      </c>
      <c r="P118">
        <v>10972.078698625</v>
      </c>
      <c r="Q118">
        <v>223424</v>
      </c>
      <c r="R118">
        <v>0.6</v>
      </c>
      <c r="S118">
        <v>0.6</v>
      </c>
      <c r="T118">
        <v>0.92700000000000005</v>
      </c>
      <c r="U118">
        <v>19.8</v>
      </c>
      <c r="V118">
        <v>82</v>
      </c>
    </row>
    <row r="119" spans="1:22" x14ac:dyDescent="0.25">
      <c r="A119" t="s">
        <v>29</v>
      </c>
      <c r="B119">
        <v>2010</v>
      </c>
      <c r="C119">
        <v>0</v>
      </c>
      <c r="D119">
        <v>2.3102387308429513E-3</v>
      </c>
      <c r="E119">
        <v>1.4041262411569241E-2</v>
      </c>
      <c r="F119">
        <v>10.52</v>
      </c>
      <c r="G119">
        <v>1096.807346997125</v>
      </c>
      <c r="H119">
        <v>1.4437648664183886E-2</v>
      </c>
      <c r="I119">
        <v>70</v>
      </c>
      <c r="J119">
        <v>63.9</v>
      </c>
      <c r="K119">
        <v>1</v>
      </c>
      <c r="L119">
        <v>1.5148361208325654E-2</v>
      </c>
      <c r="M119">
        <v>9.1999999999999993</v>
      </c>
      <c r="N119">
        <v>1.4903957262662833E-2</v>
      </c>
      <c r="O119">
        <v>0.1</v>
      </c>
      <c r="P119">
        <v>10972.078698625</v>
      </c>
      <c r="Q119">
        <v>223175</v>
      </c>
      <c r="R119">
        <v>0.7</v>
      </c>
      <c r="S119">
        <v>0.6</v>
      </c>
      <c r="T119">
        <v>0.92700000000000005</v>
      </c>
      <c r="U119">
        <v>19.5</v>
      </c>
      <c r="V119">
        <v>81.900000000000006</v>
      </c>
    </row>
    <row r="120" spans="1:22" x14ac:dyDescent="0.25">
      <c r="A120" t="s">
        <v>29</v>
      </c>
      <c r="B120">
        <v>2009</v>
      </c>
      <c r="C120">
        <v>0</v>
      </c>
      <c r="D120">
        <v>2.3402803662103508E-3</v>
      </c>
      <c r="E120">
        <v>1.4041262411569241E-2</v>
      </c>
      <c r="F120">
        <v>10.62</v>
      </c>
      <c r="G120">
        <v>1096.807346997125</v>
      </c>
      <c r="H120">
        <v>1.3894096137580055E-2</v>
      </c>
      <c r="I120">
        <v>104</v>
      </c>
      <c r="J120">
        <v>63.4</v>
      </c>
      <c r="K120">
        <v>1</v>
      </c>
      <c r="L120">
        <v>1.514559890297811E-2</v>
      </c>
      <c r="M120">
        <v>9.5</v>
      </c>
      <c r="N120">
        <v>1.4901236069429927E-2</v>
      </c>
      <c r="O120">
        <v>0.1</v>
      </c>
      <c r="P120">
        <v>10972.078698625</v>
      </c>
      <c r="Q120">
        <v>216917</v>
      </c>
      <c r="R120">
        <v>0.7</v>
      </c>
      <c r="S120">
        <v>0.6</v>
      </c>
      <c r="T120">
        <v>0.92500000000000004</v>
      </c>
      <c r="U120">
        <v>19.100000000000001</v>
      </c>
      <c r="V120">
        <v>81.7</v>
      </c>
    </row>
    <row r="121" spans="1:22" x14ac:dyDescent="0.25">
      <c r="A121" t="s">
        <v>29</v>
      </c>
      <c r="B121">
        <v>2008</v>
      </c>
      <c r="C121">
        <v>0</v>
      </c>
      <c r="D121">
        <v>2.3402803662103508E-3</v>
      </c>
      <c r="E121">
        <v>1.4041262411569241E-2</v>
      </c>
      <c r="F121">
        <v>10.76</v>
      </c>
      <c r="G121">
        <v>1096.807346997125</v>
      </c>
      <c r="H121">
        <v>1.3894096137580055E-2</v>
      </c>
      <c r="I121">
        <v>65</v>
      </c>
      <c r="J121">
        <v>62.9</v>
      </c>
      <c r="K121">
        <v>1</v>
      </c>
      <c r="L121">
        <v>1.5142836058347636E-2</v>
      </c>
      <c r="M121">
        <v>8.7799999999999994</v>
      </c>
      <c r="N121">
        <v>1.4898514342571039E-2</v>
      </c>
      <c r="O121">
        <v>0.1</v>
      </c>
      <c r="P121">
        <v>10972.078698625</v>
      </c>
      <c r="Q121">
        <v>212492</v>
      </c>
      <c r="R121">
        <v>0.7</v>
      </c>
      <c r="S121">
        <v>0.6</v>
      </c>
      <c r="T121">
        <v>0.92100000000000004</v>
      </c>
      <c r="U121">
        <v>19.100000000000001</v>
      </c>
      <c r="V121">
        <v>81.3</v>
      </c>
    </row>
    <row r="122" spans="1:22" x14ac:dyDescent="0.25">
      <c r="A122" t="s">
        <v>29</v>
      </c>
      <c r="B122">
        <v>2007</v>
      </c>
      <c r="C122">
        <v>0</v>
      </c>
      <c r="D122">
        <v>2.3402803662103508E-3</v>
      </c>
      <c r="E122">
        <v>1.4041262411569241E-2</v>
      </c>
      <c r="F122">
        <v>10.56</v>
      </c>
      <c r="G122">
        <v>872.59860920000006</v>
      </c>
      <c r="H122">
        <v>1.3894096137580055E-2</v>
      </c>
      <c r="I122">
        <v>11</v>
      </c>
      <c r="J122">
        <v>62.5</v>
      </c>
      <c r="K122">
        <v>2</v>
      </c>
      <c r="L122">
        <v>1.51400726740943E-2</v>
      </c>
      <c r="M122">
        <v>8.5299999999999994</v>
      </c>
      <c r="N122">
        <v>1.4895792081747277E-2</v>
      </c>
      <c r="O122">
        <v>0.1</v>
      </c>
      <c r="P122">
        <v>4991.9828900000002</v>
      </c>
      <c r="Q122">
        <v>28276</v>
      </c>
      <c r="R122">
        <v>0.7</v>
      </c>
      <c r="S122">
        <v>0.6</v>
      </c>
      <c r="T122">
        <v>0.91800000000000004</v>
      </c>
      <c r="U122">
        <v>19</v>
      </c>
      <c r="V122">
        <v>81.3</v>
      </c>
    </row>
    <row r="123" spans="1:22" x14ac:dyDescent="0.25">
      <c r="A123" t="s">
        <v>29</v>
      </c>
      <c r="B123">
        <v>2006</v>
      </c>
      <c r="C123">
        <v>0</v>
      </c>
      <c r="D123">
        <v>2.3402803662103508E-3</v>
      </c>
      <c r="E123">
        <v>1.4041262411569241E-2</v>
      </c>
      <c r="F123">
        <v>10.31</v>
      </c>
      <c r="G123">
        <v>1096.807346997125</v>
      </c>
      <c r="H123">
        <v>1.3597551795253666E-2</v>
      </c>
      <c r="I123">
        <v>0</v>
      </c>
      <c r="J123">
        <v>62</v>
      </c>
      <c r="K123">
        <v>2</v>
      </c>
      <c r="L123">
        <v>1.5137308749877757E-2</v>
      </c>
      <c r="M123">
        <v>8.49</v>
      </c>
      <c r="N123">
        <v>1.4893069286619336E-2</v>
      </c>
      <c r="O123">
        <v>0.1</v>
      </c>
      <c r="P123">
        <v>10972.078698625</v>
      </c>
      <c r="Q123">
        <v>26979</v>
      </c>
      <c r="R123">
        <v>0.7</v>
      </c>
      <c r="S123">
        <v>0.6</v>
      </c>
      <c r="T123">
        <v>0.91500000000000004</v>
      </c>
      <c r="U123">
        <v>20.3</v>
      </c>
      <c r="V123">
        <v>81.2</v>
      </c>
    </row>
    <row r="124" spans="1:22" x14ac:dyDescent="0.25">
      <c r="A124" t="s">
        <v>29</v>
      </c>
      <c r="B124">
        <v>2005</v>
      </c>
      <c r="C124">
        <v>0</v>
      </c>
      <c r="D124">
        <v>2.3552186675122222E-3</v>
      </c>
      <c r="E124">
        <v>1.4041262411569241E-2</v>
      </c>
      <c r="F124">
        <v>10.3</v>
      </c>
      <c r="G124">
        <v>579.13316369999995</v>
      </c>
      <c r="H124">
        <v>1.3597551795253666E-2</v>
      </c>
      <c r="I124">
        <v>10</v>
      </c>
      <c r="J124">
        <v>61.5</v>
      </c>
      <c r="K124">
        <v>2</v>
      </c>
      <c r="L124">
        <v>1.5134544285357262E-2</v>
      </c>
      <c r="M124">
        <v>8.4499999999999993</v>
      </c>
      <c r="N124">
        <v>1.4890345956847573E-2</v>
      </c>
      <c r="O124">
        <v>0.1</v>
      </c>
      <c r="P124">
        <v>3416.7148299999999</v>
      </c>
      <c r="Q124">
        <v>23948</v>
      </c>
      <c r="R124">
        <v>0.7</v>
      </c>
      <c r="S124">
        <v>0.6</v>
      </c>
      <c r="T124">
        <v>0.91</v>
      </c>
      <c r="U124">
        <v>20.3</v>
      </c>
      <c r="V124">
        <v>81</v>
      </c>
    </row>
    <row r="125" spans="1:22" x14ac:dyDescent="0.25">
      <c r="A125" t="s">
        <v>29</v>
      </c>
      <c r="B125">
        <v>2004</v>
      </c>
      <c r="C125">
        <v>0</v>
      </c>
      <c r="D125">
        <v>2.3849187575535691E-3</v>
      </c>
      <c r="E125">
        <v>1.4041262411569241E-2</v>
      </c>
      <c r="F125">
        <v>9.84</v>
      </c>
      <c r="G125">
        <v>588.56837099999996</v>
      </c>
      <c r="H125">
        <v>1.3597551795253666E-2</v>
      </c>
      <c r="I125">
        <v>70</v>
      </c>
      <c r="J125">
        <v>6.9</v>
      </c>
      <c r="K125">
        <v>1</v>
      </c>
      <c r="L125">
        <v>1.5131779280191745E-2</v>
      </c>
      <c r="M125">
        <v>8.57</v>
      </c>
      <c r="N125">
        <v>1.4887622092091921E-2</v>
      </c>
      <c r="O125">
        <v>0.1</v>
      </c>
      <c r="P125">
        <v>3472.37977</v>
      </c>
      <c r="Q125">
        <v>21274</v>
      </c>
      <c r="R125">
        <v>0.7</v>
      </c>
      <c r="S125">
        <v>0.6</v>
      </c>
      <c r="T125">
        <v>0.90800000000000003</v>
      </c>
      <c r="U125">
        <v>20.7</v>
      </c>
      <c r="V125">
        <v>86</v>
      </c>
    </row>
    <row r="126" spans="1:22" x14ac:dyDescent="0.25">
      <c r="A126" t="s">
        <v>29</v>
      </c>
      <c r="B126">
        <v>2003</v>
      </c>
      <c r="C126">
        <v>0</v>
      </c>
      <c r="D126">
        <v>2.4143681556793831E-3</v>
      </c>
      <c r="E126">
        <v>1.4041262411569241E-2</v>
      </c>
      <c r="F126">
        <v>9.9700000000000006</v>
      </c>
      <c r="G126">
        <v>1096.807346997125</v>
      </c>
      <c r="H126">
        <v>1.3597551795253666E-2</v>
      </c>
      <c r="I126">
        <v>91</v>
      </c>
      <c r="J126">
        <v>6.3</v>
      </c>
      <c r="K126">
        <v>1</v>
      </c>
      <c r="L126">
        <v>1.512901373403969E-2</v>
      </c>
      <c r="M126">
        <v>8.32</v>
      </c>
      <c r="N126">
        <v>1.4622973801780879E-2</v>
      </c>
      <c r="O126">
        <v>0.1</v>
      </c>
      <c r="P126">
        <v>10972.078698625</v>
      </c>
      <c r="Q126">
        <v>198954</v>
      </c>
      <c r="R126">
        <v>0.7</v>
      </c>
      <c r="S126">
        <v>0.7</v>
      </c>
      <c r="T126">
        <v>0.90500000000000003</v>
      </c>
      <c r="U126">
        <v>20.6</v>
      </c>
      <c r="V126">
        <v>83</v>
      </c>
    </row>
    <row r="127" spans="1:22" x14ac:dyDescent="0.25">
      <c r="A127" t="s">
        <v>29</v>
      </c>
      <c r="B127">
        <v>2002</v>
      </c>
      <c r="C127">
        <v>0</v>
      </c>
      <c r="D127">
        <v>2.4435484237917519E-3</v>
      </c>
      <c r="E127">
        <v>1.4041262411569241E-2</v>
      </c>
      <c r="F127">
        <v>9.84</v>
      </c>
      <c r="G127">
        <v>46.387181900000002</v>
      </c>
      <c r="H127">
        <v>1.3597551795253666E-2</v>
      </c>
      <c r="I127">
        <v>32</v>
      </c>
      <c r="J127">
        <v>59.6</v>
      </c>
      <c r="K127">
        <v>2</v>
      </c>
      <c r="L127">
        <v>1.5126247646559232E-2</v>
      </c>
      <c r="M127">
        <v>8.39</v>
      </c>
      <c r="N127">
        <v>1.4882160895853843E-2</v>
      </c>
      <c r="O127">
        <v>0.1</v>
      </c>
      <c r="P127">
        <v>281.81763000000001</v>
      </c>
      <c r="Q127">
        <v>196514</v>
      </c>
      <c r="R127">
        <v>0.7</v>
      </c>
      <c r="S127">
        <v>0.7</v>
      </c>
      <c r="T127">
        <v>0.90200000000000002</v>
      </c>
      <c r="U127">
        <v>20.100000000000001</v>
      </c>
      <c r="V127">
        <v>79.900000000000006</v>
      </c>
    </row>
    <row r="128" spans="1:22" x14ac:dyDescent="0.25">
      <c r="A128" t="s">
        <v>29</v>
      </c>
      <c r="B128">
        <v>2001</v>
      </c>
      <c r="C128">
        <v>0</v>
      </c>
      <c r="D128">
        <v>2.4724411088425172E-3</v>
      </c>
      <c r="E128">
        <v>1.4041262411569241E-2</v>
      </c>
      <c r="F128">
        <v>9.5299999999999994</v>
      </c>
      <c r="G128">
        <v>1096.807346997125</v>
      </c>
      <c r="H128">
        <v>1.3894096137580055E-2</v>
      </c>
      <c r="I128">
        <v>141</v>
      </c>
      <c r="J128">
        <v>59</v>
      </c>
      <c r="K128">
        <v>2</v>
      </c>
      <c r="L128">
        <v>1.5369386407738838E-2</v>
      </c>
      <c r="M128">
        <v>8.18</v>
      </c>
      <c r="N128">
        <v>1.4879435413262292E-2</v>
      </c>
      <c r="O128">
        <v>0.1</v>
      </c>
      <c r="P128">
        <v>10972.078698625</v>
      </c>
      <c r="Q128">
        <v>19413</v>
      </c>
      <c r="R128">
        <v>0.7</v>
      </c>
      <c r="S128">
        <v>0.7</v>
      </c>
      <c r="T128">
        <v>0.89900000000000002</v>
      </c>
      <c r="U128">
        <v>20.5</v>
      </c>
      <c r="V128">
        <v>79.900000000000006</v>
      </c>
    </row>
    <row r="129" spans="1:22" x14ac:dyDescent="0.25">
      <c r="A129" t="s">
        <v>29</v>
      </c>
      <c r="B129">
        <v>2000</v>
      </c>
      <c r="C129">
        <v>0</v>
      </c>
      <c r="D129">
        <v>2.5152005669432623E-3</v>
      </c>
      <c r="E129">
        <v>1.4041262411569241E-2</v>
      </c>
      <c r="F129">
        <v>10.17</v>
      </c>
      <c r="G129">
        <v>347.18736000000001</v>
      </c>
      <c r="H129">
        <v>8.675140700055771E-5</v>
      </c>
      <c r="I129">
        <v>108</v>
      </c>
      <c r="J129">
        <v>58.2</v>
      </c>
      <c r="K129">
        <v>2</v>
      </c>
      <c r="L129">
        <v>1.7615343445579921E-4</v>
      </c>
      <c r="M129">
        <v>8.8000000000000007</v>
      </c>
      <c r="N129">
        <v>2.0366236754852909E-4</v>
      </c>
      <c r="O129">
        <v>0.1</v>
      </c>
      <c r="P129">
        <v>2169.9209999999998</v>
      </c>
      <c r="Q129">
        <v>19153</v>
      </c>
      <c r="R129">
        <v>0.7</v>
      </c>
      <c r="S129">
        <v>0.7</v>
      </c>
      <c r="T129">
        <v>0.89700000000000002</v>
      </c>
      <c r="U129">
        <v>20.399999999999999</v>
      </c>
      <c r="V129">
        <v>79.5</v>
      </c>
    </row>
    <row r="130" spans="1:22" x14ac:dyDescent="0.25">
      <c r="A130" t="s">
        <v>30</v>
      </c>
      <c r="B130">
        <v>2015</v>
      </c>
      <c r="C130">
        <v>0</v>
      </c>
      <c r="D130">
        <v>2.3252862899094226E-3</v>
      </c>
      <c r="E130">
        <v>1.3615888411902125E-2</v>
      </c>
      <c r="G130">
        <v>0</v>
      </c>
      <c r="H130">
        <v>1.4174537003913691E-2</v>
      </c>
      <c r="I130">
        <v>309</v>
      </c>
      <c r="J130">
        <v>57.6</v>
      </c>
      <c r="K130">
        <v>0</v>
      </c>
      <c r="L130">
        <v>1.4877737417322701E-2</v>
      </c>
      <c r="M130">
        <v>5.9381895280235915</v>
      </c>
      <c r="N130">
        <v>1.4637929893763217E-2</v>
      </c>
      <c r="O130">
        <v>0.1</v>
      </c>
      <c r="P130">
        <v>10972.078698625</v>
      </c>
      <c r="Q130">
        <v>8633169</v>
      </c>
      <c r="R130">
        <v>1.9</v>
      </c>
      <c r="S130">
        <v>2.1</v>
      </c>
      <c r="T130">
        <v>0.89200000000000002</v>
      </c>
      <c r="U130">
        <v>15.9</v>
      </c>
      <c r="V130">
        <v>81.5</v>
      </c>
    </row>
    <row r="131" spans="1:22" x14ac:dyDescent="0.25">
      <c r="A131" t="s">
        <v>30</v>
      </c>
      <c r="B131">
        <v>2014</v>
      </c>
      <c r="C131">
        <v>0</v>
      </c>
      <c r="D131">
        <v>2.3402803662103508E-3</v>
      </c>
      <c r="E131">
        <v>1.3615888411902125E-2</v>
      </c>
      <c r="F131">
        <v>12.32</v>
      </c>
      <c r="G131">
        <v>1096.807346997125</v>
      </c>
      <c r="H131">
        <v>1.2624262505316943E-2</v>
      </c>
      <c r="I131">
        <v>117</v>
      </c>
      <c r="J131">
        <v>57.1</v>
      </c>
      <c r="K131">
        <v>0</v>
      </c>
      <c r="L131">
        <v>1.3261791098836222E-2</v>
      </c>
      <c r="M131">
        <v>5.7549999999999999</v>
      </c>
      <c r="N131">
        <v>1.3062442600199332E-2</v>
      </c>
      <c r="O131">
        <v>0.1</v>
      </c>
      <c r="P131">
        <v>10972.078698625</v>
      </c>
      <c r="Q131">
        <v>8541575</v>
      </c>
      <c r="R131">
        <v>1.8</v>
      </c>
      <c r="S131">
        <v>2</v>
      </c>
      <c r="T131">
        <v>0.89200000000000002</v>
      </c>
      <c r="U131">
        <v>15.9</v>
      </c>
      <c r="V131">
        <v>81.400000000000006</v>
      </c>
    </row>
    <row r="132" spans="1:22" x14ac:dyDescent="0.25">
      <c r="A132" t="s">
        <v>30</v>
      </c>
      <c r="B132">
        <v>2013</v>
      </c>
      <c r="C132">
        <v>0</v>
      </c>
      <c r="D132">
        <v>2.3700988977409165E-3</v>
      </c>
      <c r="E132">
        <v>1.3615888411902125E-2</v>
      </c>
      <c r="F132">
        <v>11.82</v>
      </c>
      <c r="G132">
        <v>90.58501176</v>
      </c>
      <c r="H132">
        <v>1.3597551795253666E-2</v>
      </c>
      <c r="I132">
        <v>0</v>
      </c>
      <c r="J132">
        <v>56.6</v>
      </c>
      <c r="K132">
        <v>0</v>
      </c>
      <c r="L132">
        <v>1.4277491847422708E-2</v>
      </c>
      <c r="M132">
        <v>5.7549999999999999</v>
      </c>
      <c r="N132">
        <v>1.4051516008279887E-2</v>
      </c>
      <c r="O132">
        <v>0.1</v>
      </c>
      <c r="P132">
        <v>554.71532000000002</v>
      </c>
      <c r="Q132">
        <v>8479375</v>
      </c>
      <c r="R132">
        <v>1.8</v>
      </c>
      <c r="S132">
        <v>2</v>
      </c>
      <c r="T132">
        <v>0.88700000000000001</v>
      </c>
      <c r="U132">
        <v>15.7</v>
      </c>
      <c r="V132">
        <v>81.099999999999994</v>
      </c>
    </row>
    <row r="133" spans="1:22" x14ac:dyDescent="0.25">
      <c r="A133" t="s">
        <v>30</v>
      </c>
      <c r="B133">
        <v>2012</v>
      </c>
      <c r="C133">
        <v>0</v>
      </c>
      <c r="D133">
        <v>1.4337439540556493E-3</v>
      </c>
      <c r="E133">
        <v>1.3615888411902125E-2</v>
      </c>
      <c r="F133">
        <v>12.26</v>
      </c>
      <c r="G133">
        <v>1096.807346997125</v>
      </c>
      <c r="H133">
        <v>1.4437648664183886E-2</v>
      </c>
      <c r="I133">
        <v>36</v>
      </c>
      <c r="J133">
        <v>56.1</v>
      </c>
      <c r="K133">
        <v>0</v>
      </c>
      <c r="L133">
        <v>1.5137214619419652E-2</v>
      </c>
      <c r="M133">
        <v>5.7549999999999999</v>
      </c>
      <c r="N133">
        <v>1.4892078164829162E-2</v>
      </c>
      <c r="O133">
        <v>0.1</v>
      </c>
      <c r="P133">
        <v>10972.078698625</v>
      </c>
      <c r="Q133">
        <v>8429991</v>
      </c>
      <c r="R133">
        <v>1.8</v>
      </c>
      <c r="S133">
        <v>2</v>
      </c>
      <c r="T133">
        <v>0.88400000000000001</v>
      </c>
      <c r="U133">
        <v>15.7</v>
      </c>
      <c r="V133">
        <v>88</v>
      </c>
    </row>
    <row r="134" spans="1:22" x14ac:dyDescent="0.25">
      <c r="A134" t="s">
        <v>30</v>
      </c>
      <c r="B134">
        <v>2011</v>
      </c>
      <c r="C134">
        <v>0</v>
      </c>
      <c r="D134">
        <v>2.4435484237917519E-3</v>
      </c>
      <c r="E134">
        <v>1.3615888411902125E-2</v>
      </c>
      <c r="F134">
        <v>12.04</v>
      </c>
      <c r="G134">
        <v>1096.807346997125</v>
      </c>
      <c r="H134">
        <v>1.511169775295931E-2</v>
      </c>
      <c r="I134">
        <v>68</v>
      </c>
      <c r="J134">
        <v>55.7</v>
      </c>
      <c r="K134">
        <v>0</v>
      </c>
      <c r="L134">
        <v>1.5804488644193131E-2</v>
      </c>
      <c r="M134">
        <v>1.94</v>
      </c>
      <c r="N134">
        <v>1.5549517839936288E-2</v>
      </c>
      <c r="O134">
        <v>0.1</v>
      </c>
      <c r="P134">
        <v>10972.078698625</v>
      </c>
      <c r="Q134">
        <v>8391643</v>
      </c>
      <c r="R134">
        <v>1.7</v>
      </c>
      <c r="S134">
        <v>2</v>
      </c>
      <c r="T134">
        <v>0.88</v>
      </c>
      <c r="U134">
        <v>15.7</v>
      </c>
      <c r="V134">
        <v>88</v>
      </c>
    </row>
    <row r="135" spans="1:22" x14ac:dyDescent="0.25">
      <c r="A135" t="s">
        <v>30</v>
      </c>
      <c r="B135">
        <v>2010</v>
      </c>
      <c r="C135">
        <v>0</v>
      </c>
      <c r="D135">
        <v>2.4724411088425172E-3</v>
      </c>
      <c r="E135">
        <v>1.3615888411902125E-2</v>
      </c>
      <c r="F135">
        <v>12.1</v>
      </c>
      <c r="G135">
        <v>1096.807346997125</v>
      </c>
      <c r="H135">
        <v>1.5592332611017628E-2</v>
      </c>
      <c r="I135">
        <v>52</v>
      </c>
      <c r="J135">
        <v>55.2</v>
      </c>
      <c r="K135">
        <v>0</v>
      </c>
      <c r="L135">
        <v>1.6250028036391848E-2</v>
      </c>
      <c r="M135">
        <v>5.7549999999999999</v>
      </c>
      <c r="N135">
        <v>1.5995828612457224E-2</v>
      </c>
      <c r="O135">
        <v>0.1</v>
      </c>
      <c r="P135">
        <v>10972.078698625</v>
      </c>
      <c r="Q135">
        <v>836344</v>
      </c>
      <c r="R135">
        <v>1.7</v>
      </c>
      <c r="S135">
        <v>1.9</v>
      </c>
      <c r="T135">
        <v>0.872</v>
      </c>
      <c r="U135">
        <v>15.4</v>
      </c>
      <c r="V135">
        <v>84</v>
      </c>
    </row>
    <row r="136" spans="1:22" x14ac:dyDescent="0.25">
      <c r="A136" t="s">
        <v>30</v>
      </c>
      <c r="B136">
        <v>2009</v>
      </c>
      <c r="C136">
        <v>0</v>
      </c>
      <c r="D136">
        <v>2.5010277618759003E-3</v>
      </c>
      <c r="E136">
        <v>1.3615888411902125E-2</v>
      </c>
      <c r="F136">
        <v>11.3</v>
      </c>
      <c r="G136">
        <v>1096.807346997125</v>
      </c>
      <c r="H136">
        <v>1.5859517275223931E-2</v>
      </c>
      <c r="I136">
        <v>49</v>
      </c>
      <c r="J136">
        <v>54.7</v>
      </c>
      <c r="K136">
        <v>0</v>
      </c>
      <c r="L136">
        <v>1.6453853497683326E-2</v>
      </c>
      <c r="M136">
        <v>5.7549999999999999</v>
      </c>
      <c r="N136">
        <v>1.6211578837177856E-2</v>
      </c>
      <c r="O136">
        <v>0.1</v>
      </c>
      <c r="P136">
        <v>10972.078698625</v>
      </c>
      <c r="Q136">
        <v>8343323</v>
      </c>
      <c r="R136">
        <v>1.7</v>
      </c>
      <c r="S136">
        <v>1.9</v>
      </c>
      <c r="T136">
        <v>0.87</v>
      </c>
      <c r="U136">
        <v>15.3</v>
      </c>
      <c r="V136">
        <v>82</v>
      </c>
    </row>
    <row r="137" spans="1:22" x14ac:dyDescent="0.25">
      <c r="A137" t="s">
        <v>30</v>
      </c>
      <c r="B137">
        <v>2008</v>
      </c>
      <c r="C137">
        <v>0</v>
      </c>
      <c r="D137">
        <v>2.486773841735884E-3</v>
      </c>
      <c r="E137">
        <v>1.3615888411902125E-2</v>
      </c>
      <c r="F137">
        <v>12</v>
      </c>
      <c r="G137">
        <v>1096.807346997125</v>
      </c>
      <c r="H137">
        <v>1.5859517275223931E-2</v>
      </c>
      <c r="I137">
        <v>448</v>
      </c>
      <c r="J137">
        <v>54.2</v>
      </c>
      <c r="K137">
        <v>0</v>
      </c>
      <c r="L137">
        <v>1.6450918188148263E-2</v>
      </c>
      <c r="M137">
        <v>1.6</v>
      </c>
      <c r="N137">
        <v>1.6208686739640862E-2</v>
      </c>
      <c r="O137">
        <v>0.1</v>
      </c>
      <c r="P137">
        <v>10972.078698625</v>
      </c>
      <c r="Q137">
        <v>8321496</v>
      </c>
      <c r="R137">
        <v>1.7</v>
      </c>
      <c r="S137">
        <v>1.9</v>
      </c>
      <c r="T137">
        <v>0.86399999999999999</v>
      </c>
      <c r="U137">
        <v>15.1</v>
      </c>
      <c r="V137">
        <v>84</v>
      </c>
    </row>
    <row r="138" spans="1:22" x14ac:dyDescent="0.25">
      <c r="A138" t="s">
        <v>30</v>
      </c>
      <c r="B138">
        <v>2007</v>
      </c>
      <c r="C138">
        <v>0</v>
      </c>
      <c r="D138">
        <v>1.4484168715106383E-3</v>
      </c>
      <c r="E138">
        <v>1.3615888411902125E-2</v>
      </c>
      <c r="F138">
        <v>12.5</v>
      </c>
      <c r="G138">
        <v>1096.807346997125</v>
      </c>
      <c r="H138">
        <v>1.5705859584158526E-2</v>
      </c>
      <c r="I138">
        <v>20</v>
      </c>
      <c r="J138">
        <v>53.7</v>
      </c>
      <c r="K138">
        <v>0</v>
      </c>
      <c r="L138">
        <v>1.6337776495666794E-2</v>
      </c>
      <c r="M138">
        <v>1.4</v>
      </c>
      <c r="N138">
        <v>1.6086426410319866E-2</v>
      </c>
      <c r="O138">
        <v>0.1</v>
      </c>
      <c r="P138">
        <v>10972.078698625</v>
      </c>
      <c r="Q138">
        <v>8295487</v>
      </c>
      <c r="R138">
        <v>1.7</v>
      </c>
      <c r="S138">
        <v>1.9</v>
      </c>
      <c r="T138">
        <v>0.86</v>
      </c>
      <c r="U138">
        <v>15.2</v>
      </c>
      <c r="V138">
        <v>81</v>
      </c>
    </row>
    <row r="139" spans="1:22" x14ac:dyDescent="0.25">
      <c r="A139" t="s">
        <v>30</v>
      </c>
      <c r="B139">
        <v>2006</v>
      </c>
      <c r="C139">
        <v>0</v>
      </c>
      <c r="D139">
        <v>2.5572093123137061E-3</v>
      </c>
      <c r="E139">
        <v>1.3615888411902125E-2</v>
      </c>
      <c r="F139">
        <v>12.4</v>
      </c>
      <c r="G139">
        <v>69.928993579999997</v>
      </c>
      <c r="H139">
        <v>1.5859517275223931E-2</v>
      </c>
      <c r="I139">
        <v>23</v>
      </c>
      <c r="J139">
        <v>53.2</v>
      </c>
      <c r="K139">
        <v>0</v>
      </c>
      <c r="L139">
        <v>1.6445065932558994E-2</v>
      </c>
      <c r="M139">
        <v>1.35</v>
      </c>
      <c r="N139">
        <v>1.6202920035718694E-2</v>
      </c>
      <c r="O139">
        <v>0.1</v>
      </c>
      <c r="P139">
        <v>443.99360999999999</v>
      </c>
      <c r="Q139">
        <v>8268641</v>
      </c>
      <c r="R139">
        <v>1.7</v>
      </c>
      <c r="S139">
        <v>1.9</v>
      </c>
      <c r="T139">
        <v>0.85399999999999998</v>
      </c>
      <c r="U139">
        <v>15</v>
      </c>
      <c r="V139">
        <v>79.8</v>
      </c>
    </row>
    <row r="140" spans="1:22" x14ac:dyDescent="0.25">
      <c r="A140" t="s">
        <v>30</v>
      </c>
      <c r="B140">
        <v>2005</v>
      </c>
      <c r="C140">
        <v>0</v>
      </c>
      <c r="D140">
        <v>2.6119463020189016E-3</v>
      </c>
      <c r="E140">
        <v>1.3615888411902125E-2</v>
      </c>
      <c r="F140">
        <v>12.4</v>
      </c>
      <c r="G140">
        <v>1096.807346997125</v>
      </c>
      <c r="H140">
        <v>1.5592332611017628E-2</v>
      </c>
      <c r="I140">
        <v>9</v>
      </c>
      <c r="J140">
        <v>52.7</v>
      </c>
      <c r="K140">
        <v>0</v>
      </c>
      <c r="L140">
        <v>1.6235667969289047E-2</v>
      </c>
      <c r="M140">
        <v>1.53</v>
      </c>
      <c r="N140">
        <v>1.5981688323583647E-2</v>
      </c>
      <c r="O140">
        <v>0.1</v>
      </c>
      <c r="P140">
        <v>10972.078698625</v>
      </c>
      <c r="Q140">
        <v>8227829</v>
      </c>
      <c r="R140">
        <v>1.7</v>
      </c>
      <c r="S140">
        <v>1.9</v>
      </c>
      <c r="T140">
        <v>0.84799999999999998</v>
      </c>
      <c r="U140">
        <v>14.9</v>
      </c>
      <c r="V140">
        <v>79.400000000000006</v>
      </c>
    </row>
    <row r="141" spans="1:22" x14ac:dyDescent="0.25">
      <c r="A141" t="s">
        <v>30</v>
      </c>
      <c r="B141">
        <v>2004</v>
      </c>
      <c r="C141">
        <v>0</v>
      </c>
      <c r="D141">
        <v>2.6253877531064742E-3</v>
      </c>
      <c r="E141">
        <v>1.3615888411902125E-2</v>
      </c>
      <c r="F141">
        <v>12.1</v>
      </c>
      <c r="G141">
        <v>1096.807346997125</v>
      </c>
      <c r="H141">
        <v>1.5859517275223931E-2</v>
      </c>
      <c r="I141">
        <v>15</v>
      </c>
      <c r="J141">
        <v>52.2</v>
      </c>
      <c r="K141">
        <v>0</v>
      </c>
      <c r="L141">
        <v>1.6439236493806759E-2</v>
      </c>
      <c r="M141">
        <v>1.56</v>
      </c>
      <c r="N141">
        <v>1.6197175081008073E-2</v>
      </c>
      <c r="O141">
        <v>0.1</v>
      </c>
      <c r="P141">
        <v>10972.078698625</v>
      </c>
      <c r="Q141">
        <v>8171966</v>
      </c>
      <c r="R141">
        <v>1.7</v>
      </c>
      <c r="S141">
        <v>1.9</v>
      </c>
      <c r="T141">
        <v>0.84099999999999997</v>
      </c>
      <c r="U141">
        <v>14.7</v>
      </c>
      <c r="V141">
        <v>79.3</v>
      </c>
    </row>
    <row r="142" spans="1:22" x14ac:dyDescent="0.25">
      <c r="A142" t="s">
        <v>30</v>
      </c>
      <c r="B142">
        <v>2003</v>
      </c>
      <c r="C142">
        <v>0</v>
      </c>
      <c r="D142">
        <v>2.6519634824909936E-3</v>
      </c>
      <c r="E142">
        <v>1.3615888411902125E-2</v>
      </c>
      <c r="F142">
        <v>12.2</v>
      </c>
      <c r="G142">
        <v>504.43087350000002</v>
      </c>
      <c r="H142">
        <v>1.5859517275223931E-2</v>
      </c>
      <c r="I142">
        <v>90</v>
      </c>
      <c r="J142">
        <v>51.7</v>
      </c>
      <c r="K142">
        <v>0</v>
      </c>
      <c r="L142">
        <v>1.6395062711326704E-2</v>
      </c>
      <c r="M142">
        <v>1.48</v>
      </c>
      <c r="N142">
        <v>1.6147850493513683E-2</v>
      </c>
      <c r="O142">
        <v>0.1</v>
      </c>
      <c r="P142">
        <v>3212.9355</v>
      </c>
      <c r="Q142">
        <v>8121423</v>
      </c>
      <c r="R142">
        <v>1.7</v>
      </c>
      <c r="S142">
        <v>1.9</v>
      </c>
      <c r="T142">
        <v>0.83699999999999997</v>
      </c>
      <c r="U142">
        <v>14.7</v>
      </c>
      <c r="V142">
        <v>78.8</v>
      </c>
    </row>
    <row r="143" spans="1:22" x14ac:dyDescent="0.25">
      <c r="A143" t="s">
        <v>30</v>
      </c>
      <c r="B143">
        <v>2002</v>
      </c>
      <c r="C143">
        <v>0</v>
      </c>
      <c r="D143">
        <v>1.4631452373272456E-3</v>
      </c>
      <c r="E143">
        <v>1.3615888411902125E-2</v>
      </c>
      <c r="F143">
        <v>12.5</v>
      </c>
      <c r="G143">
        <v>1096.807346997125</v>
      </c>
      <c r="H143">
        <v>1.591307966584659E-2</v>
      </c>
      <c r="I143">
        <v>0</v>
      </c>
      <c r="J143">
        <v>51.2</v>
      </c>
      <c r="K143">
        <v>0</v>
      </c>
      <c r="L143">
        <v>1.6446726194731344E-2</v>
      </c>
      <c r="M143">
        <v>1.27</v>
      </c>
      <c r="N143">
        <v>1.6191389922891423E-2</v>
      </c>
      <c r="O143">
        <v>0.1</v>
      </c>
      <c r="P143">
        <v>10972.078698625</v>
      </c>
      <c r="Q143">
        <v>881957</v>
      </c>
      <c r="R143">
        <v>1.7</v>
      </c>
      <c r="S143">
        <v>1.9</v>
      </c>
      <c r="T143">
        <v>0.84699999999999998</v>
      </c>
      <c r="U143">
        <v>16.100000000000001</v>
      </c>
      <c r="V143">
        <v>78.7</v>
      </c>
    </row>
    <row r="144" spans="1:22" x14ac:dyDescent="0.25">
      <c r="A144" t="s">
        <v>30</v>
      </c>
      <c r="B144">
        <v>2001</v>
      </c>
      <c r="C144">
        <v>0</v>
      </c>
      <c r="D144">
        <v>2.703823636014843E-3</v>
      </c>
      <c r="E144">
        <v>1.3615888411902125E-2</v>
      </c>
      <c r="F144">
        <v>12.4</v>
      </c>
      <c r="G144">
        <v>1096.807346997125</v>
      </c>
      <c r="H144">
        <v>5.3739071854982234E-3</v>
      </c>
      <c r="I144">
        <v>0</v>
      </c>
      <c r="J144">
        <v>5.6</v>
      </c>
      <c r="K144">
        <v>0</v>
      </c>
      <c r="L144">
        <v>1.6430431059455079E-2</v>
      </c>
      <c r="M144">
        <v>1.1200000000000001</v>
      </c>
      <c r="N144">
        <v>1.6142080721227619E-2</v>
      </c>
      <c r="O144">
        <v>0.1</v>
      </c>
      <c r="P144">
        <v>10972.078698625</v>
      </c>
      <c r="Q144">
        <v>842293</v>
      </c>
      <c r="R144">
        <v>1.7</v>
      </c>
      <c r="S144">
        <v>1.9</v>
      </c>
      <c r="T144">
        <v>0.83699999999999997</v>
      </c>
      <c r="U144">
        <v>15.5</v>
      </c>
      <c r="V144">
        <v>78.599999999999994</v>
      </c>
    </row>
    <row r="145" spans="1:22" x14ac:dyDescent="0.25">
      <c r="A145" t="s">
        <v>30</v>
      </c>
      <c r="B145">
        <v>2000</v>
      </c>
      <c r="C145">
        <v>0</v>
      </c>
      <c r="D145">
        <v>2.7538443064042302E-3</v>
      </c>
      <c r="E145">
        <v>1.3615888411902125E-2</v>
      </c>
      <c r="F145">
        <v>13.2</v>
      </c>
      <c r="G145">
        <v>1096.807346997125</v>
      </c>
      <c r="H145">
        <v>2.5568332333093212E-3</v>
      </c>
      <c r="I145">
        <v>0</v>
      </c>
      <c r="J145">
        <v>5.0999999999999996</v>
      </c>
      <c r="K145">
        <v>0</v>
      </c>
      <c r="L145">
        <v>1.4829484670959733E-2</v>
      </c>
      <c r="M145">
        <v>1.6</v>
      </c>
      <c r="N145">
        <v>1.6198432238078483E-2</v>
      </c>
      <c r="O145">
        <v>0.1</v>
      </c>
      <c r="P145">
        <v>10972.078698625</v>
      </c>
      <c r="Q145">
        <v>811566</v>
      </c>
      <c r="R145">
        <v>1.7</v>
      </c>
      <c r="S145">
        <v>1.9</v>
      </c>
      <c r="T145">
        <v>0.83299999999999996</v>
      </c>
      <c r="U145">
        <v>15.4</v>
      </c>
      <c r="V145">
        <v>78.099999999999994</v>
      </c>
    </row>
    <row r="146" spans="1:22" x14ac:dyDescent="0.25">
      <c r="A146" t="s">
        <v>31</v>
      </c>
      <c r="B146">
        <v>2015</v>
      </c>
      <c r="C146">
        <v>1</v>
      </c>
      <c r="D146">
        <v>2.9900942064587693E-3</v>
      </c>
      <c r="E146">
        <v>1.5572936596756775E-2</v>
      </c>
      <c r="G146">
        <v>0</v>
      </c>
      <c r="H146">
        <v>1.3286180512832984E-2</v>
      </c>
      <c r="I146">
        <v>0</v>
      </c>
      <c r="J146">
        <v>52.5</v>
      </c>
      <c r="K146">
        <v>6</v>
      </c>
      <c r="L146">
        <v>1.3236647636136517E-2</v>
      </c>
      <c r="M146">
        <v>5.9381895280235915</v>
      </c>
      <c r="N146">
        <v>1.3707781559051556E-2</v>
      </c>
      <c r="O146">
        <v>0.1</v>
      </c>
      <c r="P146">
        <v>55.31382</v>
      </c>
      <c r="Q146">
        <v>9649341</v>
      </c>
      <c r="R146">
        <v>2.8</v>
      </c>
      <c r="S146">
        <v>2.9</v>
      </c>
      <c r="T146">
        <v>0.75800000000000001</v>
      </c>
      <c r="U146">
        <v>12.7</v>
      </c>
      <c r="V146">
        <v>72.7</v>
      </c>
    </row>
    <row r="147" spans="1:22" x14ac:dyDescent="0.25">
      <c r="A147" t="s">
        <v>31</v>
      </c>
      <c r="B147">
        <v>2014</v>
      </c>
      <c r="C147">
        <v>1</v>
      </c>
      <c r="D147">
        <v>2.9990684231813425E-3</v>
      </c>
      <c r="E147">
        <v>1.5572936596756775E-2</v>
      </c>
      <c r="F147">
        <v>0.01</v>
      </c>
      <c r="G147">
        <v>306.18243130000002</v>
      </c>
      <c r="H147">
        <v>1.3894096137580055E-2</v>
      </c>
      <c r="I147">
        <v>0</v>
      </c>
      <c r="J147">
        <v>51.5</v>
      </c>
      <c r="K147">
        <v>6</v>
      </c>
      <c r="L147">
        <v>1.3586205276499508E-2</v>
      </c>
      <c r="M147">
        <v>6.4</v>
      </c>
      <c r="N147">
        <v>1.4317067413299455E-2</v>
      </c>
      <c r="O147">
        <v>0.1</v>
      </c>
      <c r="P147">
        <v>7891.2997759999998</v>
      </c>
      <c r="Q147">
        <v>953579</v>
      </c>
      <c r="R147">
        <v>2.8</v>
      </c>
      <c r="S147">
        <v>2.9</v>
      </c>
      <c r="T147">
        <v>0.752</v>
      </c>
      <c r="U147">
        <v>12.2</v>
      </c>
      <c r="V147">
        <v>72.5</v>
      </c>
    </row>
    <row r="148" spans="1:22" x14ac:dyDescent="0.25">
      <c r="A148" t="s">
        <v>31</v>
      </c>
      <c r="B148">
        <v>2013</v>
      </c>
      <c r="C148">
        <v>1</v>
      </c>
      <c r="D148">
        <v>3.016511897411193E-3</v>
      </c>
      <c r="E148">
        <v>1.5572936596756775E-2</v>
      </c>
      <c r="F148">
        <v>2.14</v>
      </c>
      <c r="G148">
        <v>275.65149339999999</v>
      </c>
      <c r="H148">
        <v>1.4174537003913691E-2</v>
      </c>
      <c r="I148">
        <v>164</v>
      </c>
      <c r="J148">
        <v>5.6</v>
      </c>
      <c r="K148">
        <v>6</v>
      </c>
      <c r="L148">
        <v>1.3921498261060228E-2</v>
      </c>
      <c r="M148">
        <v>5.54</v>
      </c>
      <c r="N148">
        <v>1.4594348182085257E-2</v>
      </c>
      <c r="O148">
        <v>0.1</v>
      </c>
      <c r="P148">
        <v>7875.7569530000001</v>
      </c>
      <c r="Q148">
        <v>941681</v>
      </c>
      <c r="R148">
        <v>2.8</v>
      </c>
      <c r="S148">
        <v>2.8</v>
      </c>
      <c r="T148">
        <v>0.745</v>
      </c>
      <c r="U148">
        <v>11.9</v>
      </c>
      <c r="V148">
        <v>72.2</v>
      </c>
    </row>
    <row r="149" spans="1:22" x14ac:dyDescent="0.25">
      <c r="A149" t="s">
        <v>31</v>
      </c>
      <c r="B149">
        <v>2012</v>
      </c>
      <c r="C149">
        <v>1</v>
      </c>
      <c r="D149">
        <v>3.0332713382335351E-3</v>
      </c>
      <c r="E149">
        <v>1.5572936596756775E-2</v>
      </c>
      <c r="F149">
        <v>0.01</v>
      </c>
      <c r="G149">
        <v>285.61039119999998</v>
      </c>
      <c r="H149">
        <v>1.5294555671065845E-2</v>
      </c>
      <c r="I149">
        <v>0</v>
      </c>
      <c r="J149">
        <v>49.7</v>
      </c>
      <c r="K149">
        <v>6</v>
      </c>
      <c r="L149">
        <v>1.5098810731235377E-2</v>
      </c>
      <c r="M149">
        <v>5.37</v>
      </c>
      <c r="N149">
        <v>1.5509565388089633E-2</v>
      </c>
      <c r="O149">
        <v>0.1</v>
      </c>
      <c r="P149">
        <v>7496.335728</v>
      </c>
      <c r="Q149">
        <v>9295784</v>
      </c>
      <c r="R149">
        <v>2.8</v>
      </c>
      <c r="S149">
        <v>2.8</v>
      </c>
      <c r="T149">
        <v>0.74199999999999999</v>
      </c>
      <c r="U149">
        <v>11.8</v>
      </c>
      <c r="V149">
        <v>71.900000000000006</v>
      </c>
    </row>
    <row r="150" spans="1:22" x14ac:dyDescent="0.25">
      <c r="A150" t="s">
        <v>31</v>
      </c>
      <c r="B150">
        <v>2011</v>
      </c>
      <c r="C150">
        <v>1</v>
      </c>
      <c r="D150">
        <v>3.0493342433853174E-3</v>
      </c>
      <c r="E150">
        <v>1.5572936596756775E-2</v>
      </c>
      <c r="F150">
        <v>1.98</v>
      </c>
      <c r="G150">
        <v>263.14269899999999</v>
      </c>
      <c r="H150">
        <v>1.5795062001612969E-2</v>
      </c>
      <c r="I150">
        <v>0</v>
      </c>
      <c r="J150">
        <v>48.8</v>
      </c>
      <c r="K150">
        <v>6</v>
      </c>
      <c r="L150">
        <v>1.5341110381012046E-2</v>
      </c>
      <c r="M150">
        <v>5.0999999999999996</v>
      </c>
      <c r="N150">
        <v>1.5829781617726038E-2</v>
      </c>
      <c r="O150">
        <v>0.1</v>
      </c>
      <c r="P150">
        <v>7189.691229</v>
      </c>
      <c r="Q150">
        <v>917382</v>
      </c>
      <c r="R150">
        <v>2.8</v>
      </c>
      <c r="S150">
        <v>2.9</v>
      </c>
      <c r="T150">
        <v>0.74099999999999999</v>
      </c>
      <c r="U150">
        <v>11.7</v>
      </c>
      <c r="V150">
        <v>71.599999999999994</v>
      </c>
    </row>
    <row r="151" spans="1:22" x14ac:dyDescent="0.25">
      <c r="A151" t="s">
        <v>31</v>
      </c>
      <c r="B151">
        <v>2010</v>
      </c>
      <c r="C151">
        <v>1</v>
      </c>
      <c r="D151">
        <v>1.5225857695379376E-3</v>
      </c>
      <c r="E151">
        <v>1.5572936596756775E-2</v>
      </c>
      <c r="F151">
        <v>1.98</v>
      </c>
      <c r="G151">
        <v>246.56860080000001</v>
      </c>
      <c r="H151">
        <v>2.3099390109200882E-4</v>
      </c>
      <c r="I151">
        <v>0</v>
      </c>
      <c r="J151">
        <v>48</v>
      </c>
      <c r="K151">
        <v>6</v>
      </c>
      <c r="L151">
        <v>1.6303401379948689E-2</v>
      </c>
      <c r="M151">
        <v>5.33</v>
      </c>
      <c r="N151">
        <v>1.6184076998773399E-2</v>
      </c>
      <c r="O151">
        <v>0.1</v>
      </c>
      <c r="P151">
        <v>5842.8578399999997</v>
      </c>
      <c r="Q151">
        <v>954332</v>
      </c>
      <c r="R151">
        <v>2.8</v>
      </c>
      <c r="S151">
        <v>2.9</v>
      </c>
      <c r="T151">
        <v>0.73699999999999999</v>
      </c>
      <c r="U151">
        <v>11.7</v>
      </c>
      <c r="V151">
        <v>71.099999999999994</v>
      </c>
    </row>
    <row r="152" spans="1:22" x14ac:dyDescent="0.25">
      <c r="A152" t="s">
        <v>31</v>
      </c>
      <c r="B152">
        <v>2009</v>
      </c>
      <c r="C152">
        <v>1</v>
      </c>
      <c r="D152">
        <v>3.0999000005976747E-3</v>
      </c>
      <c r="E152">
        <v>1.5903493034288323E-2</v>
      </c>
      <c r="F152">
        <v>2.1</v>
      </c>
      <c r="G152">
        <v>22.48638351</v>
      </c>
      <c r="H152">
        <v>1.5314853223506543E-2</v>
      </c>
      <c r="I152">
        <v>0</v>
      </c>
      <c r="J152">
        <v>47.3</v>
      </c>
      <c r="K152">
        <v>6</v>
      </c>
      <c r="L152">
        <v>1.6369661433435906E-2</v>
      </c>
      <c r="M152">
        <v>5.85</v>
      </c>
      <c r="N152">
        <v>1.6181174285129041E-2</v>
      </c>
      <c r="O152">
        <v>0.1</v>
      </c>
      <c r="P152">
        <v>495.29479099999998</v>
      </c>
      <c r="Q152">
        <v>8947243</v>
      </c>
      <c r="R152">
        <v>2.8</v>
      </c>
      <c r="S152">
        <v>2.9</v>
      </c>
      <c r="T152">
        <v>0.72799999999999998</v>
      </c>
      <c r="U152">
        <v>11.6</v>
      </c>
      <c r="V152">
        <v>78</v>
      </c>
    </row>
    <row r="153" spans="1:22" x14ac:dyDescent="0.25">
      <c r="A153" t="s">
        <v>31</v>
      </c>
      <c r="B153">
        <v>2008</v>
      </c>
      <c r="C153">
        <v>1</v>
      </c>
      <c r="D153">
        <v>3.1514252130283803E-3</v>
      </c>
      <c r="E153">
        <v>1.5903493034288323E-2</v>
      </c>
      <c r="F153">
        <v>1.18</v>
      </c>
      <c r="G153">
        <v>206.26161339999999</v>
      </c>
      <c r="H153">
        <v>1.3928359449776915E-2</v>
      </c>
      <c r="I153">
        <v>5</v>
      </c>
      <c r="J153">
        <v>46.6</v>
      </c>
      <c r="K153">
        <v>6</v>
      </c>
      <c r="L153">
        <v>1.6297556654743812E-2</v>
      </c>
      <c r="M153">
        <v>4.37</v>
      </c>
      <c r="N153">
        <v>1.617827105067815E-2</v>
      </c>
      <c r="O153">
        <v>0.1</v>
      </c>
      <c r="P153">
        <v>5574.6382000000003</v>
      </c>
      <c r="Q153">
        <v>87634</v>
      </c>
      <c r="R153">
        <v>2.8</v>
      </c>
      <c r="S153">
        <v>2.9</v>
      </c>
      <c r="T153">
        <v>0.71899999999999997</v>
      </c>
      <c r="U153">
        <v>11.6</v>
      </c>
      <c r="V153">
        <v>73</v>
      </c>
    </row>
    <row r="154" spans="1:22" x14ac:dyDescent="0.25">
      <c r="A154" t="s">
        <v>31</v>
      </c>
      <c r="B154">
        <v>2007</v>
      </c>
      <c r="C154">
        <v>1</v>
      </c>
      <c r="D154">
        <v>1.5375706050567797E-3</v>
      </c>
      <c r="E154">
        <v>1.5903493034288323E-2</v>
      </c>
      <c r="F154">
        <v>1.02</v>
      </c>
      <c r="G154">
        <v>176.01071060000001</v>
      </c>
      <c r="H154">
        <v>1.196220558312489E-2</v>
      </c>
      <c r="I154">
        <v>0</v>
      </c>
      <c r="J154">
        <v>45.9</v>
      </c>
      <c r="K154">
        <v>7</v>
      </c>
      <c r="L154">
        <v>1.6405452456056981E-2</v>
      </c>
      <c r="M154">
        <v>5.0999999999999996</v>
      </c>
      <c r="N154">
        <v>1.6082850747696689E-2</v>
      </c>
      <c r="O154">
        <v>0.1</v>
      </c>
      <c r="P154">
        <v>3851.4378689999999</v>
      </c>
      <c r="Q154">
        <v>85813</v>
      </c>
      <c r="R154">
        <v>2.8</v>
      </c>
      <c r="S154">
        <v>2.9</v>
      </c>
      <c r="T154">
        <v>0.70799999999999996</v>
      </c>
      <c r="U154">
        <v>11.6</v>
      </c>
      <c r="V154">
        <v>73</v>
      </c>
    </row>
    <row r="155" spans="1:22" x14ac:dyDescent="0.25">
      <c r="A155" t="s">
        <v>31</v>
      </c>
      <c r="B155">
        <v>2006</v>
      </c>
      <c r="C155">
        <v>1</v>
      </c>
      <c r="D155">
        <v>3.1976297689547059E-3</v>
      </c>
      <c r="E155">
        <v>1.5903493034288323E-2</v>
      </c>
      <c r="F155">
        <v>0.85</v>
      </c>
      <c r="G155">
        <v>105.6337264</v>
      </c>
      <c r="H155">
        <v>8.1730432372581728E-3</v>
      </c>
      <c r="I155">
        <v>222</v>
      </c>
      <c r="J155">
        <v>45.3</v>
      </c>
      <c r="K155">
        <v>7</v>
      </c>
      <c r="L155">
        <v>1.591363510805309E-4</v>
      </c>
      <c r="M155">
        <v>6.17</v>
      </c>
      <c r="N155">
        <v>1.5994390124150503E-2</v>
      </c>
      <c r="O155">
        <v>0.1</v>
      </c>
      <c r="P155">
        <v>2473.8577599999999</v>
      </c>
      <c r="Q155">
        <v>848455</v>
      </c>
      <c r="R155">
        <v>2.9</v>
      </c>
      <c r="S155">
        <v>2.9</v>
      </c>
      <c r="T155">
        <v>0.68200000000000005</v>
      </c>
      <c r="U155">
        <v>10.7</v>
      </c>
      <c r="V155">
        <v>69.2</v>
      </c>
    </row>
    <row r="156" spans="1:22" x14ac:dyDescent="0.25">
      <c r="A156" t="s">
        <v>31</v>
      </c>
      <c r="B156">
        <v>2005</v>
      </c>
      <c r="C156">
        <v>1</v>
      </c>
      <c r="D156">
        <v>3.2089037615622073E-3</v>
      </c>
      <c r="E156">
        <v>1.5903493034288323E-2</v>
      </c>
      <c r="F156">
        <v>0.73</v>
      </c>
      <c r="G156">
        <v>81.288830849999997</v>
      </c>
      <c r="H156">
        <v>7.0677494933451919E-3</v>
      </c>
      <c r="I156">
        <v>900.625</v>
      </c>
      <c r="J156">
        <v>44.7</v>
      </c>
      <c r="K156">
        <v>7</v>
      </c>
      <c r="L156">
        <v>1.6313472078695195E-2</v>
      </c>
      <c r="M156">
        <v>7.86</v>
      </c>
      <c r="N156">
        <v>1.5583052093518948E-2</v>
      </c>
      <c r="O156">
        <v>0.1</v>
      </c>
      <c r="P156">
        <v>1578.4239</v>
      </c>
      <c r="Q156">
        <v>839185</v>
      </c>
      <c r="R156">
        <v>2.9</v>
      </c>
      <c r="S156">
        <v>3</v>
      </c>
      <c r="T156">
        <v>0.67500000000000004</v>
      </c>
      <c r="U156">
        <v>11.2</v>
      </c>
      <c r="V156">
        <v>68.400000000000006</v>
      </c>
    </row>
    <row r="157" spans="1:22" x14ac:dyDescent="0.25">
      <c r="A157" t="s">
        <v>31</v>
      </c>
      <c r="B157">
        <v>2004</v>
      </c>
      <c r="C157">
        <v>1</v>
      </c>
      <c r="D157">
        <v>3.1976297689547059E-3</v>
      </c>
      <c r="E157">
        <v>1.5903493034288323E-2</v>
      </c>
      <c r="F157">
        <v>0.62</v>
      </c>
      <c r="G157">
        <v>8.5968049600000001</v>
      </c>
      <c r="H157">
        <v>1.6191477603927316E-4</v>
      </c>
      <c r="I157">
        <v>827</v>
      </c>
      <c r="J157">
        <v>44.2</v>
      </c>
      <c r="K157">
        <v>8</v>
      </c>
      <c r="L157">
        <v>1.6213146349766519E-2</v>
      </c>
      <c r="M157">
        <v>7.92</v>
      </c>
      <c r="N157">
        <v>1.5877433081739622E-2</v>
      </c>
      <c r="O157">
        <v>0.1</v>
      </c>
      <c r="P157">
        <v>145.21629999999999</v>
      </c>
      <c r="Q157">
        <v>8365</v>
      </c>
      <c r="R157">
        <v>3</v>
      </c>
      <c r="S157">
        <v>3</v>
      </c>
      <c r="T157">
        <v>0.66800000000000004</v>
      </c>
      <c r="U157">
        <v>11</v>
      </c>
      <c r="V157">
        <v>68.400000000000006</v>
      </c>
    </row>
    <row r="158" spans="1:22" x14ac:dyDescent="0.25">
      <c r="A158" t="s">
        <v>31</v>
      </c>
      <c r="B158">
        <v>2003</v>
      </c>
      <c r="C158">
        <v>1</v>
      </c>
      <c r="D158">
        <v>3.1976297689547059E-3</v>
      </c>
      <c r="E158">
        <v>1.6209398437253317E-2</v>
      </c>
      <c r="F158">
        <v>0.55000000000000004</v>
      </c>
      <c r="G158">
        <v>42.414911830000001</v>
      </c>
      <c r="H158">
        <v>7.7990297259604132E-3</v>
      </c>
      <c r="I158">
        <v>900.625</v>
      </c>
      <c r="J158">
        <v>43.6</v>
      </c>
      <c r="K158">
        <v>8</v>
      </c>
      <c r="L158">
        <v>1.6307612281268147E-2</v>
      </c>
      <c r="M158">
        <v>6.56</v>
      </c>
      <c r="N158">
        <v>1.5874575381822756E-2</v>
      </c>
      <c r="O158">
        <v>0.1</v>
      </c>
      <c r="P158">
        <v>883.64399649999996</v>
      </c>
      <c r="Q158">
        <v>82341</v>
      </c>
      <c r="R158">
        <v>3</v>
      </c>
      <c r="S158">
        <v>3</v>
      </c>
      <c r="T158">
        <v>0.65900000000000003</v>
      </c>
      <c r="U158">
        <v>10.8</v>
      </c>
      <c r="V158">
        <v>67.8</v>
      </c>
    </row>
    <row r="159" spans="1:22" x14ac:dyDescent="0.25">
      <c r="A159" t="s">
        <v>31</v>
      </c>
      <c r="B159">
        <v>2002</v>
      </c>
      <c r="C159">
        <v>1</v>
      </c>
      <c r="D159">
        <v>3.1732221201864817E-3</v>
      </c>
      <c r="E159">
        <v>1.6209398437253317E-2</v>
      </c>
      <c r="F159">
        <v>0.55000000000000004</v>
      </c>
      <c r="G159">
        <v>39.332536869999998</v>
      </c>
      <c r="H159">
        <v>1.6191477603927316E-4</v>
      </c>
      <c r="I159">
        <v>900.625</v>
      </c>
      <c r="J159">
        <v>43.1</v>
      </c>
      <c r="K159">
        <v>9</v>
      </c>
      <c r="L159">
        <v>1.572780752524303E-4</v>
      </c>
      <c r="M159">
        <v>4.47</v>
      </c>
      <c r="N159">
        <v>1.5735403542039363E-2</v>
      </c>
      <c r="O159">
        <v>0.1</v>
      </c>
      <c r="P159">
        <v>763.73857999999996</v>
      </c>
      <c r="Q159">
        <v>817195</v>
      </c>
      <c r="R159">
        <v>3.1</v>
      </c>
      <c r="S159">
        <v>3.1</v>
      </c>
      <c r="T159">
        <v>0.65100000000000002</v>
      </c>
      <c r="U159">
        <v>10.6</v>
      </c>
      <c r="V159">
        <v>67.8</v>
      </c>
    </row>
    <row r="160" spans="1:22" x14ac:dyDescent="0.25">
      <c r="A160" t="s">
        <v>31</v>
      </c>
      <c r="B160">
        <v>2001</v>
      </c>
      <c r="C160">
        <v>1</v>
      </c>
      <c r="D160">
        <v>3.1900032950471875E-3</v>
      </c>
      <c r="E160">
        <v>1.6488974231872046E-2</v>
      </c>
      <c r="F160">
        <v>0.51</v>
      </c>
      <c r="G160">
        <v>4.1041900770000002</v>
      </c>
      <c r="H160">
        <v>8.675140700055771E-5</v>
      </c>
      <c r="I160">
        <v>574</v>
      </c>
      <c r="J160">
        <v>42.6</v>
      </c>
      <c r="K160">
        <v>10</v>
      </c>
      <c r="L160">
        <v>1.6102589819906508E-2</v>
      </c>
      <c r="M160">
        <v>4.4800000000000004</v>
      </c>
      <c r="N160">
        <v>1.5868861310767625E-2</v>
      </c>
      <c r="O160">
        <v>0.1</v>
      </c>
      <c r="P160">
        <v>73.683843400000001</v>
      </c>
      <c r="Q160">
        <v>81112</v>
      </c>
      <c r="R160">
        <v>3.1</v>
      </c>
      <c r="S160">
        <v>3.1</v>
      </c>
      <c r="T160">
        <v>0.64200000000000002</v>
      </c>
      <c r="U160">
        <v>10.4</v>
      </c>
      <c r="V160">
        <v>67.5</v>
      </c>
    </row>
    <row r="161" spans="1:22" x14ac:dyDescent="0.25">
      <c r="A161" t="s">
        <v>31</v>
      </c>
      <c r="B161">
        <v>2000</v>
      </c>
      <c r="C161">
        <v>1</v>
      </c>
      <c r="D161">
        <v>1.567679693842238E-3</v>
      </c>
      <c r="E161">
        <v>1.6740666631037373E-2</v>
      </c>
      <c r="F161">
        <v>0.65</v>
      </c>
      <c r="G161">
        <v>35.094626439999999</v>
      </c>
      <c r="H161">
        <v>8.675140700055771E-5</v>
      </c>
      <c r="I161">
        <v>210</v>
      </c>
      <c r="J161">
        <v>42.1</v>
      </c>
      <c r="K161">
        <v>11</v>
      </c>
      <c r="L161">
        <v>1.5771232637704771E-2</v>
      </c>
      <c r="M161">
        <v>4.67</v>
      </c>
      <c r="N161">
        <v>1.5729733090886946E-2</v>
      </c>
      <c r="O161">
        <v>0.1</v>
      </c>
      <c r="P161">
        <v>655.97432600000002</v>
      </c>
      <c r="Q161">
        <v>8486</v>
      </c>
      <c r="R161">
        <v>3.2</v>
      </c>
      <c r="S161">
        <v>3.1</v>
      </c>
      <c r="T161">
        <v>0.63600000000000001</v>
      </c>
      <c r="U161">
        <v>10.1</v>
      </c>
      <c r="V161">
        <v>66.599999999999994</v>
      </c>
    </row>
    <row r="162" spans="1:22" x14ac:dyDescent="0.25">
      <c r="A162" t="s">
        <v>32</v>
      </c>
      <c r="B162">
        <v>2015</v>
      </c>
      <c r="C162">
        <v>1</v>
      </c>
      <c r="D162">
        <v>3.1769825506268012E-3</v>
      </c>
      <c r="E162">
        <v>1.3615888411902125E-2</v>
      </c>
      <c r="G162">
        <v>0</v>
      </c>
      <c r="H162">
        <v>1.3597551795253666E-2</v>
      </c>
      <c r="I162">
        <v>0</v>
      </c>
      <c r="J162">
        <v>64.5</v>
      </c>
      <c r="K162">
        <v>0</v>
      </c>
      <c r="L162">
        <v>1.4268546031631753E-2</v>
      </c>
      <c r="M162">
        <v>5.9381895280235915</v>
      </c>
      <c r="N162">
        <v>1.3994664791516747E-2</v>
      </c>
      <c r="O162">
        <v>0.1</v>
      </c>
      <c r="P162">
        <v>1766.9475950000001</v>
      </c>
      <c r="Q162">
        <v>1386542</v>
      </c>
      <c r="R162">
        <v>2.5</v>
      </c>
      <c r="S162">
        <v>2.5</v>
      </c>
      <c r="T162">
        <v>0.79</v>
      </c>
      <c r="U162">
        <v>12.6</v>
      </c>
      <c r="V162">
        <v>76.099999999999994</v>
      </c>
    </row>
    <row r="163" spans="1:22" x14ac:dyDescent="0.25">
      <c r="A163" t="s">
        <v>32</v>
      </c>
      <c r="B163">
        <v>2014</v>
      </c>
      <c r="C163">
        <v>1</v>
      </c>
      <c r="D163">
        <v>1.567679693842238E-3</v>
      </c>
      <c r="E163">
        <v>1.3615888411902125E-2</v>
      </c>
      <c r="F163">
        <v>9.4499999999999993</v>
      </c>
      <c r="G163">
        <v>0</v>
      </c>
      <c r="H163">
        <v>1.3286180512832984E-2</v>
      </c>
      <c r="I163">
        <v>0</v>
      </c>
      <c r="J163">
        <v>63.8</v>
      </c>
      <c r="K163">
        <v>0</v>
      </c>
      <c r="L163">
        <v>1.3943426425733711E-2</v>
      </c>
      <c r="M163">
        <v>7.74</v>
      </c>
      <c r="N163">
        <v>1.3679907657547386E-2</v>
      </c>
      <c r="O163">
        <v>0.1</v>
      </c>
      <c r="P163">
        <v>1766.9475950000001</v>
      </c>
      <c r="Q163">
        <v>1386542</v>
      </c>
      <c r="R163">
        <v>2.5</v>
      </c>
      <c r="S163">
        <v>2.5</v>
      </c>
      <c r="T163">
        <v>0.78900000000000003</v>
      </c>
      <c r="U163">
        <v>12.6</v>
      </c>
      <c r="V163">
        <v>75.400000000000006</v>
      </c>
    </row>
    <row r="164" spans="1:22" x14ac:dyDescent="0.25">
      <c r="A164" t="s">
        <v>32</v>
      </c>
      <c r="B164">
        <v>2013</v>
      </c>
      <c r="C164">
        <v>1</v>
      </c>
      <c r="D164">
        <v>3.2043298962112633E-3</v>
      </c>
      <c r="E164">
        <v>1.3615888411902125E-2</v>
      </c>
      <c r="F164">
        <v>9.42</v>
      </c>
      <c r="G164">
        <v>0</v>
      </c>
      <c r="H164">
        <v>1.2961300520541614E-2</v>
      </c>
      <c r="I164">
        <v>0</v>
      </c>
      <c r="J164">
        <v>63.2</v>
      </c>
      <c r="K164">
        <v>0</v>
      </c>
      <c r="L164">
        <v>1.3602464444713667E-2</v>
      </c>
      <c r="M164">
        <v>7.5</v>
      </c>
      <c r="N164">
        <v>1.3350207555777071E-2</v>
      </c>
      <c r="O164">
        <v>0.1</v>
      </c>
      <c r="P164">
        <v>1766.9475950000001</v>
      </c>
      <c r="Q164">
        <v>1386542</v>
      </c>
      <c r="R164">
        <v>2.5</v>
      </c>
      <c r="S164">
        <v>2.5</v>
      </c>
      <c r="T164">
        <v>0.79</v>
      </c>
      <c r="U164">
        <v>12.6</v>
      </c>
      <c r="V164">
        <v>74.8</v>
      </c>
    </row>
    <row r="165" spans="1:22" x14ac:dyDescent="0.25">
      <c r="A165" t="s">
        <v>32</v>
      </c>
      <c r="B165">
        <v>2012</v>
      </c>
      <c r="C165">
        <v>1</v>
      </c>
      <c r="D165">
        <v>3.2092116612719114E-3</v>
      </c>
      <c r="E165">
        <v>1.3615888411902125E-2</v>
      </c>
      <c r="F165">
        <v>9.5</v>
      </c>
      <c r="G165">
        <v>0</v>
      </c>
      <c r="H165">
        <v>1.3286180512832984E-2</v>
      </c>
      <c r="I165">
        <v>0</v>
      </c>
      <c r="J165">
        <v>62.6</v>
      </c>
      <c r="K165">
        <v>0</v>
      </c>
      <c r="L165">
        <v>1.2881921341272537E-2</v>
      </c>
      <c r="M165">
        <v>7.43</v>
      </c>
      <c r="N165">
        <v>1.3006978603765516E-2</v>
      </c>
      <c r="O165">
        <v>0.2</v>
      </c>
      <c r="P165">
        <v>1766.9475950000001</v>
      </c>
      <c r="Q165">
        <v>1386542</v>
      </c>
      <c r="R165">
        <v>2.5</v>
      </c>
      <c r="S165">
        <v>2.5</v>
      </c>
      <c r="T165">
        <v>0.78900000000000003</v>
      </c>
      <c r="U165">
        <v>12.6</v>
      </c>
      <c r="V165">
        <v>74.900000000000006</v>
      </c>
    </row>
    <row r="166" spans="1:22" x14ac:dyDescent="0.25">
      <c r="A166" t="s">
        <v>32</v>
      </c>
      <c r="B166">
        <v>2011</v>
      </c>
      <c r="C166">
        <v>1</v>
      </c>
      <c r="D166">
        <v>3.2089037615622073E-3</v>
      </c>
      <c r="E166">
        <v>1.3615888411902125E-2</v>
      </c>
      <c r="F166">
        <v>9.34</v>
      </c>
      <c r="G166">
        <v>0</v>
      </c>
      <c r="H166">
        <v>1.3597551795253666E-2</v>
      </c>
      <c r="I166">
        <v>0</v>
      </c>
      <c r="J166">
        <v>62</v>
      </c>
      <c r="K166">
        <v>0</v>
      </c>
      <c r="L166">
        <v>1.3596771013369242E-2</v>
      </c>
      <c r="M166">
        <v>7.63</v>
      </c>
      <c r="N166">
        <v>1.3004194013367436E-2</v>
      </c>
      <c r="O166">
        <v>0.1</v>
      </c>
      <c r="P166">
        <v>1766.9475950000001</v>
      </c>
      <c r="Q166">
        <v>1386542</v>
      </c>
      <c r="R166">
        <v>2.5</v>
      </c>
      <c r="S166">
        <v>2.5</v>
      </c>
      <c r="T166">
        <v>0.78800000000000003</v>
      </c>
      <c r="U166">
        <v>12.6</v>
      </c>
      <c r="V166">
        <v>75</v>
      </c>
    </row>
    <row r="167" spans="1:22" x14ac:dyDescent="0.25">
      <c r="A167" t="s">
        <v>32</v>
      </c>
      <c r="B167">
        <v>2010</v>
      </c>
      <c r="C167">
        <v>1</v>
      </c>
      <c r="D167">
        <v>3.2082191098577219E-3</v>
      </c>
      <c r="E167">
        <v>1.3615888411902125E-2</v>
      </c>
      <c r="F167">
        <v>9.19</v>
      </c>
      <c r="G167">
        <v>0</v>
      </c>
      <c r="H167">
        <v>1.2624262505316943E-2</v>
      </c>
      <c r="I167">
        <v>0</v>
      </c>
      <c r="J167">
        <v>61.3</v>
      </c>
      <c r="K167">
        <v>0</v>
      </c>
      <c r="L167">
        <v>1.3593965214524243E-2</v>
      </c>
      <c r="M167">
        <v>7.44</v>
      </c>
      <c r="N167">
        <v>1.2648902918085188E-2</v>
      </c>
      <c r="O167">
        <v>0.2</v>
      </c>
      <c r="P167">
        <v>1766.9475950000001</v>
      </c>
      <c r="Q167">
        <v>1386542</v>
      </c>
      <c r="R167">
        <v>2.5</v>
      </c>
      <c r="S167">
        <v>2.5</v>
      </c>
      <c r="T167">
        <v>0.78800000000000003</v>
      </c>
      <c r="U167">
        <v>12.6</v>
      </c>
      <c r="V167">
        <v>75</v>
      </c>
    </row>
    <row r="168" spans="1:22" x14ac:dyDescent="0.25">
      <c r="A168" t="s">
        <v>32</v>
      </c>
      <c r="B168">
        <v>2009</v>
      </c>
      <c r="C168">
        <v>1</v>
      </c>
      <c r="D168">
        <v>3.2086500857506873E-3</v>
      </c>
      <c r="E168">
        <v>1.3615888411902125E-2</v>
      </c>
      <c r="F168">
        <v>9.2899999999999991</v>
      </c>
      <c r="G168">
        <v>0</v>
      </c>
      <c r="H168">
        <v>1.3597551795253666E-2</v>
      </c>
      <c r="I168">
        <v>0</v>
      </c>
      <c r="J168">
        <v>6.7</v>
      </c>
      <c r="K168">
        <v>0</v>
      </c>
      <c r="L168">
        <v>1.3591158629965253E-2</v>
      </c>
      <c r="M168">
        <v>7.43</v>
      </c>
      <c r="N168">
        <v>1.3665956393070897E-2</v>
      </c>
      <c r="O168">
        <v>0.1</v>
      </c>
      <c r="P168">
        <v>1766.9475950000001</v>
      </c>
      <c r="Q168">
        <v>1386542</v>
      </c>
      <c r="R168">
        <v>2.5</v>
      </c>
      <c r="S168">
        <v>2.5</v>
      </c>
      <c r="T168">
        <v>0.79100000000000004</v>
      </c>
      <c r="U168">
        <v>12.6</v>
      </c>
      <c r="V168">
        <v>74.599999999999994</v>
      </c>
    </row>
    <row r="169" spans="1:22" x14ac:dyDescent="0.25">
      <c r="A169" t="s">
        <v>32</v>
      </c>
      <c r="B169">
        <v>2008</v>
      </c>
      <c r="C169">
        <v>1</v>
      </c>
      <c r="D169">
        <v>3.2092116612719114E-3</v>
      </c>
      <c r="E169">
        <v>1.3615888411902125E-2</v>
      </c>
      <c r="F169">
        <v>10.15</v>
      </c>
      <c r="G169">
        <v>0</v>
      </c>
      <c r="H169">
        <v>2.5921285339093207E-4</v>
      </c>
      <c r="I169">
        <v>0</v>
      </c>
      <c r="J169">
        <v>6.1</v>
      </c>
      <c r="K169">
        <v>0</v>
      </c>
      <c r="L169">
        <v>1.4840170964048154E-2</v>
      </c>
      <c r="M169">
        <v>7.3</v>
      </c>
      <c r="N169">
        <v>1.4549104379322721E-2</v>
      </c>
      <c r="O169">
        <v>0.1</v>
      </c>
      <c r="P169">
        <v>1766.9475950000001</v>
      </c>
      <c r="Q169">
        <v>1386542</v>
      </c>
      <c r="R169">
        <v>2.5</v>
      </c>
      <c r="S169">
        <v>2.5</v>
      </c>
      <c r="T169">
        <v>0.79100000000000004</v>
      </c>
      <c r="U169">
        <v>12.6</v>
      </c>
      <c r="V169">
        <v>74.5</v>
      </c>
    </row>
    <row r="170" spans="1:22" x14ac:dyDescent="0.25">
      <c r="A170" t="s">
        <v>32</v>
      </c>
      <c r="B170">
        <v>2007</v>
      </c>
      <c r="C170">
        <v>1</v>
      </c>
      <c r="D170">
        <v>3.2092116612719114E-3</v>
      </c>
      <c r="E170">
        <v>1.3615888411902125E-2</v>
      </c>
      <c r="F170">
        <v>10.75</v>
      </c>
      <c r="G170">
        <v>0</v>
      </c>
      <c r="H170">
        <v>1.4174537003913691E-2</v>
      </c>
      <c r="I170">
        <v>0</v>
      </c>
      <c r="J170">
        <v>59.4</v>
      </c>
      <c r="K170">
        <v>0</v>
      </c>
      <c r="L170">
        <v>1.4246070675144405E-2</v>
      </c>
      <c r="M170">
        <v>7.8</v>
      </c>
      <c r="N170">
        <v>1.3972570050809185E-2</v>
      </c>
      <c r="O170">
        <v>0.1</v>
      </c>
      <c r="P170">
        <v>1766.9475950000001</v>
      </c>
      <c r="Q170">
        <v>1386542</v>
      </c>
      <c r="R170">
        <v>2.5</v>
      </c>
      <c r="S170">
        <v>2.5</v>
      </c>
      <c r="T170">
        <v>0.79</v>
      </c>
      <c r="U170">
        <v>12.5</v>
      </c>
      <c r="V170">
        <v>74.400000000000006</v>
      </c>
    </row>
    <row r="171" spans="1:22" x14ac:dyDescent="0.25">
      <c r="A171" t="s">
        <v>32</v>
      </c>
      <c r="B171">
        <v>2006</v>
      </c>
      <c r="C171">
        <v>1</v>
      </c>
      <c r="D171">
        <v>3.2057206476682689E-3</v>
      </c>
      <c r="E171">
        <v>1.3615888411902125E-2</v>
      </c>
      <c r="F171">
        <v>11.07</v>
      </c>
      <c r="G171">
        <v>0</v>
      </c>
      <c r="H171">
        <v>1.3286180512832984E-2</v>
      </c>
      <c r="I171">
        <v>0</v>
      </c>
      <c r="J171">
        <v>58.7</v>
      </c>
      <c r="K171">
        <v>0</v>
      </c>
      <c r="L171">
        <v>1.4548257455272808E-2</v>
      </c>
      <c r="M171">
        <v>6.93</v>
      </c>
      <c r="N171">
        <v>1.3969836347468245E-2</v>
      </c>
      <c r="O171">
        <v>0.1</v>
      </c>
      <c r="P171">
        <v>1766.9475950000001</v>
      </c>
      <c r="Q171">
        <v>1386542</v>
      </c>
      <c r="R171">
        <v>2.5</v>
      </c>
      <c r="S171">
        <v>2.5</v>
      </c>
      <c r="T171">
        <v>0.78800000000000003</v>
      </c>
      <c r="U171">
        <v>12.4</v>
      </c>
      <c r="V171">
        <v>74.2</v>
      </c>
    </row>
    <row r="172" spans="1:22" x14ac:dyDescent="0.25">
      <c r="A172" t="s">
        <v>32</v>
      </c>
      <c r="B172">
        <v>2005</v>
      </c>
      <c r="C172">
        <v>1</v>
      </c>
      <c r="D172">
        <v>3.2043298962112633E-3</v>
      </c>
      <c r="E172">
        <v>1.3615888411902125E-2</v>
      </c>
      <c r="F172">
        <v>10.49</v>
      </c>
      <c r="G172">
        <v>0</v>
      </c>
      <c r="H172">
        <v>1.4174537003913691E-2</v>
      </c>
      <c r="I172">
        <v>0</v>
      </c>
      <c r="J172">
        <v>58.1</v>
      </c>
      <c r="K172">
        <v>0</v>
      </c>
      <c r="L172">
        <v>1.483175389596076E-2</v>
      </c>
      <c r="M172">
        <v>5.95</v>
      </c>
      <c r="N172">
        <v>1.4540828059308121E-2</v>
      </c>
      <c r="O172">
        <v>0.1</v>
      </c>
      <c r="P172">
        <v>1766.9475950000001</v>
      </c>
      <c r="Q172">
        <v>1386542</v>
      </c>
      <c r="R172">
        <v>2.6</v>
      </c>
      <c r="S172">
        <v>2.5</v>
      </c>
      <c r="T172">
        <v>0.78600000000000003</v>
      </c>
      <c r="U172">
        <v>12.4</v>
      </c>
      <c r="V172">
        <v>74.099999999999994</v>
      </c>
    </row>
    <row r="173" spans="1:22" x14ac:dyDescent="0.25">
      <c r="A173" t="s">
        <v>32</v>
      </c>
      <c r="B173">
        <v>2004</v>
      </c>
      <c r="C173">
        <v>1</v>
      </c>
      <c r="D173">
        <v>3.2009285437118117E-3</v>
      </c>
      <c r="E173">
        <v>1.3615888411902125E-2</v>
      </c>
      <c r="F173">
        <v>10.1</v>
      </c>
      <c r="G173">
        <v>0</v>
      </c>
      <c r="H173">
        <v>1.4174537003913691E-2</v>
      </c>
      <c r="I173">
        <v>0</v>
      </c>
      <c r="J173">
        <v>57.4</v>
      </c>
      <c r="K173">
        <v>0</v>
      </c>
      <c r="L173">
        <v>1.5095216088143152E-2</v>
      </c>
      <c r="M173">
        <v>6.2</v>
      </c>
      <c r="N173">
        <v>1.4538086008761039E-2</v>
      </c>
      <c r="O173">
        <v>0.1</v>
      </c>
      <c r="P173">
        <v>1766.9475950000001</v>
      </c>
      <c r="Q173">
        <v>1386542</v>
      </c>
      <c r="R173">
        <v>2.6</v>
      </c>
      <c r="S173">
        <v>2.5</v>
      </c>
      <c r="T173">
        <v>0.78400000000000003</v>
      </c>
      <c r="U173">
        <v>12.3</v>
      </c>
      <c r="V173">
        <v>73.8</v>
      </c>
    </row>
    <row r="174" spans="1:22" x14ac:dyDescent="0.25">
      <c r="A174" t="s">
        <v>32</v>
      </c>
      <c r="B174">
        <v>2003</v>
      </c>
      <c r="C174">
        <v>1</v>
      </c>
      <c r="D174">
        <v>3.149432709052893E-3</v>
      </c>
      <c r="E174">
        <v>1.3615888411902125E-2</v>
      </c>
      <c r="F174">
        <v>10.68</v>
      </c>
      <c r="G174">
        <v>0</v>
      </c>
      <c r="H174">
        <v>1.5294555671065845E-2</v>
      </c>
      <c r="I174">
        <v>0</v>
      </c>
      <c r="J174">
        <v>56.7</v>
      </c>
      <c r="K174">
        <v>0</v>
      </c>
      <c r="L174">
        <v>1.4826192408879321E-2</v>
      </c>
      <c r="M174">
        <v>5.62</v>
      </c>
      <c r="N174">
        <v>1.4794547330627241E-2</v>
      </c>
      <c r="O174">
        <v>0.1</v>
      </c>
      <c r="P174">
        <v>1766.9475950000001</v>
      </c>
      <c r="Q174">
        <v>1386542</v>
      </c>
      <c r="R174">
        <v>2.6</v>
      </c>
      <c r="S174">
        <v>2.5</v>
      </c>
      <c r="T174">
        <v>0.78300000000000003</v>
      </c>
      <c r="U174">
        <v>12.2</v>
      </c>
      <c r="V174">
        <v>73.2</v>
      </c>
    </row>
    <row r="175" spans="1:22" x14ac:dyDescent="0.25">
      <c r="A175" t="s">
        <v>32</v>
      </c>
      <c r="B175">
        <v>2002</v>
      </c>
      <c r="C175">
        <v>1</v>
      </c>
      <c r="D175">
        <v>1.6131690762204737E-3</v>
      </c>
      <c r="E175">
        <v>1.3615888411902125E-2</v>
      </c>
      <c r="F175">
        <v>10.85</v>
      </c>
      <c r="G175">
        <v>0</v>
      </c>
      <c r="H175">
        <v>1.511169775295931E-2</v>
      </c>
      <c r="I175">
        <v>0</v>
      </c>
      <c r="J175">
        <v>56</v>
      </c>
      <c r="K175">
        <v>0</v>
      </c>
      <c r="L175">
        <v>1.4823398768137087E-2</v>
      </c>
      <c r="M175">
        <v>5.26</v>
      </c>
      <c r="N175">
        <v>1.4254662857859616E-2</v>
      </c>
      <c r="O175">
        <v>0.1</v>
      </c>
      <c r="P175">
        <v>1766.9475950000001</v>
      </c>
      <c r="Q175">
        <v>1386542</v>
      </c>
      <c r="R175">
        <v>2.6</v>
      </c>
      <c r="S175">
        <v>2.6</v>
      </c>
      <c r="T175">
        <v>0.78100000000000003</v>
      </c>
      <c r="U175">
        <v>12.1</v>
      </c>
      <c r="V175">
        <v>73.099999999999994</v>
      </c>
    </row>
    <row r="176" spans="1:22" x14ac:dyDescent="0.25">
      <c r="A176" t="s">
        <v>32</v>
      </c>
      <c r="B176">
        <v>2001</v>
      </c>
      <c r="C176">
        <v>1</v>
      </c>
      <c r="D176">
        <v>3.149432709052893E-3</v>
      </c>
      <c r="E176">
        <v>1.3615888411902125E-2</v>
      </c>
      <c r="F176">
        <v>11.64</v>
      </c>
      <c r="G176">
        <v>0</v>
      </c>
      <c r="H176">
        <v>9.1291665516377702E-4</v>
      </c>
      <c r="I176">
        <v>0</v>
      </c>
      <c r="J176">
        <v>55.2</v>
      </c>
      <c r="K176">
        <v>0</v>
      </c>
      <c r="L176">
        <v>1.3218304594979788E-2</v>
      </c>
      <c r="M176">
        <v>5.15</v>
      </c>
      <c r="N176">
        <v>1.262645593715213E-2</v>
      </c>
      <c r="O176">
        <v>0.2</v>
      </c>
      <c r="P176">
        <v>1766.9475950000001</v>
      </c>
      <c r="Q176">
        <v>1386542</v>
      </c>
      <c r="R176">
        <v>2.7</v>
      </c>
      <c r="S176">
        <v>2.6</v>
      </c>
      <c r="T176">
        <v>0.77900000000000003</v>
      </c>
      <c r="U176">
        <v>12.1</v>
      </c>
      <c r="V176">
        <v>72.900000000000006</v>
      </c>
    </row>
    <row r="177" spans="1:22" x14ac:dyDescent="0.25">
      <c r="A177" t="s">
        <v>32</v>
      </c>
      <c r="B177">
        <v>2000</v>
      </c>
      <c r="C177">
        <v>1</v>
      </c>
      <c r="D177">
        <v>3.1337516137439569E-3</v>
      </c>
      <c r="E177">
        <v>1.3615888411902125E-2</v>
      </c>
      <c r="F177">
        <v>12.15</v>
      </c>
      <c r="G177">
        <v>0</v>
      </c>
      <c r="H177">
        <v>8.675140700055771E-5</v>
      </c>
      <c r="I177">
        <v>0</v>
      </c>
      <c r="J177">
        <v>54.4</v>
      </c>
      <c r="K177">
        <v>0</v>
      </c>
      <c r="L177">
        <v>1.5329005093089244E-2</v>
      </c>
      <c r="M177">
        <v>5.21</v>
      </c>
      <c r="N177">
        <v>1.2623622627879229E-2</v>
      </c>
      <c r="O177">
        <v>0.1</v>
      </c>
      <c r="P177">
        <v>1766.9475950000001</v>
      </c>
      <c r="Q177">
        <v>1386542</v>
      </c>
      <c r="R177">
        <v>2.7</v>
      </c>
      <c r="S177">
        <v>2.6</v>
      </c>
      <c r="T177">
        <v>0</v>
      </c>
      <c r="U177">
        <v>12</v>
      </c>
      <c r="V177">
        <v>72.599999999999994</v>
      </c>
    </row>
    <row r="178" spans="1:22" x14ac:dyDescent="0.25">
      <c r="A178" t="s">
        <v>33</v>
      </c>
      <c r="B178">
        <v>2015</v>
      </c>
      <c r="C178">
        <v>1</v>
      </c>
      <c r="D178">
        <v>2.3849187575535691E-3</v>
      </c>
      <c r="E178">
        <v>1.3615888411902125E-2</v>
      </c>
      <c r="G178">
        <v>0</v>
      </c>
      <c r="H178">
        <v>1.2624262505316943E-2</v>
      </c>
      <c r="I178">
        <v>0</v>
      </c>
      <c r="J178">
        <v>63.6</v>
      </c>
      <c r="K178">
        <v>0</v>
      </c>
      <c r="L178">
        <v>1.3213125722362221E-2</v>
      </c>
      <c r="M178">
        <v>5.9381895280235915</v>
      </c>
      <c r="N178">
        <v>1.2972679824148061E-2</v>
      </c>
      <c r="O178">
        <v>0.1</v>
      </c>
      <c r="P178">
        <v>10972.078698625</v>
      </c>
      <c r="Q178">
        <v>1386542</v>
      </c>
      <c r="R178">
        <v>6.2</v>
      </c>
      <c r="S178">
        <v>6.1</v>
      </c>
      <c r="T178">
        <v>0.82299999999999995</v>
      </c>
      <c r="U178">
        <v>14.5</v>
      </c>
      <c r="V178">
        <v>76.900000000000006</v>
      </c>
    </row>
    <row r="179" spans="1:22" x14ac:dyDescent="0.25">
      <c r="A179" t="s">
        <v>33</v>
      </c>
      <c r="B179">
        <v>2014</v>
      </c>
      <c r="C179">
        <v>1</v>
      </c>
      <c r="D179">
        <v>1.4337439540556493E-3</v>
      </c>
      <c r="E179">
        <v>1.3615888411902125E-2</v>
      </c>
      <c r="F179">
        <v>1.57</v>
      </c>
      <c r="G179">
        <v>367.25567419999999</v>
      </c>
      <c r="H179">
        <v>1.2624262505316943E-2</v>
      </c>
      <c r="I179">
        <v>46</v>
      </c>
      <c r="J179">
        <v>62.9</v>
      </c>
      <c r="K179">
        <v>0</v>
      </c>
      <c r="L179">
        <v>1.3210281885464048E-2</v>
      </c>
      <c r="M179">
        <v>4.9800000000000004</v>
      </c>
      <c r="N179">
        <v>1.296988514153059E-2</v>
      </c>
      <c r="O179">
        <v>0.1</v>
      </c>
      <c r="P179">
        <v>10972.078698625</v>
      </c>
      <c r="Q179">
        <v>1386542</v>
      </c>
      <c r="R179">
        <v>6.1</v>
      </c>
      <c r="S179">
        <v>6</v>
      </c>
      <c r="T179">
        <v>0.82</v>
      </c>
      <c r="U179">
        <v>14.5</v>
      </c>
      <c r="V179">
        <v>76.8</v>
      </c>
    </row>
    <row r="180" spans="1:22" x14ac:dyDescent="0.25">
      <c r="A180" t="s">
        <v>33</v>
      </c>
      <c r="B180">
        <v>2013</v>
      </c>
      <c r="C180">
        <v>1</v>
      </c>
      <c r="D180">
        <v>1.4337439540556493E-3</v>
      </c>
      <c r="E180">
        <v>1.3615888411902125E-2</v>
      </c>
      <c r="F180">
        <v>1.65</v>
      </c>
      <c r="G180">
        <v>3.9686959819999998</v>
      </c>
      <c r="H180">
        <v>1.2276440336999126E-2</v>
      </c>
      <c r="I180">
        <v>0</v>
      </c>
      <c r="J180">
        <v>62.2</v>
      </c>
      <c r="K180">
        <v>0</v>
      </c>
      <c r="L180">
        <v>1.2843071535990468E-2</v>
      </c>
      <c r="M180">
        <v>4.6900000000000004</v>
      </c>
      <c r="N180">
        <v>1.2615247720617942E-2</v>
      </c>
      <c r="O180">
        <v>0.1</v>
      </c>
      <c r="P180">
        <v>251.18329</v>
      </c>
      <c r="Q180">
        <v>1386542</v>
      </c>
      <c r="R180">
        <v>6.1</v>
      </c>
      <c r="S180">
        <v>6</v>
      </c>
      <c r="T180">
        <v>0.81499999999999995</v>
      </c>
      <c r="U180">
        <v>14.5</v>
      </c>
      <c r="V180">
        <v>76.7</v>
      </c>
    </row>
    <row r="181" spans="1:22" x14ac:dyDescent="0.25">
      <c r="A181" t="s">
        <v>33</v>
      </c>
      <c r="B181">
        <v>2012</v>
      </c>
      <c r="C181">
        <v>1</v>
      </c>
      <c r="D181">
        <v>2.4143681556793831E-3</v>
      </c>
      <c r="E181">
        <v>1.3615888411902125E-2</v>
      </c>
      <c r="F181">
        <v>1.7</v>
      </c>
      <c r="G181">
        <v>1096.807346997125</v>
      </c>
      <c r="H181">
        <v>1.2276440336999126E-2</v>
      </c>
      <c r="I181">
        <v>0</v>
      </c>
      <c r="J181">
        <v>61.5</v>
      </c>
      <c r="K181">
        <v>0</v>
      </c>
      <c r="L181">
        <v>1.2840183934985778E-2</v>
      </c>
      <c r="M181">
        <v>4.37</v>
      </c>
      <c r="N181">
        <v>1.2612410584133173E-2</v>
      </c>
      <c r="O181">
        <v>0.1</v>
      </c>
      <c r="P181">
        <v>10972.078698625</v>
      </c>
      <c r="Q181">
        <v>1386542</v>
      </c>
      <c r="R181">
        <v>6.1</v>
      </c>
      <c r="S181">
        <v>6</v>
      </c>
      <c r="T181">
        <v>0.81200000000000006</v>
      </c>
      <c r="U181">
        <v>14.5</v>
      </c>
      <c r="V181">
        <v>76.5</v>
      </c>
    </row>
    <row r="182" spans="1:22" x14ac:dyDescent="0.25">
      <c r="A182" t="s">
        <v>33</v>
      </c>
      <c r="B182">
        <v>2011</v>
      </c>
      <c r="C182">
        <v>1</v>
      </c>
      <c r="D182">
        <v>2.486773841735884E-3</v>
      </c>
      <c r="E182">
        <v>1.3615888411902125E-2</v>
      </c>
      <c r="F182">
        <v>1.66</v>
      </c>
      <c r="G182">
        <v>197.7734681</v>
      </c>
      <c r="H182">
        <v>1.2276440336999126E-2</v>
      </c>
      <c r="I182">
        <v>0</v>
      </c>
      <c r="J182">
        <v>6.8</v>
      </c>
      <c r="K182">
        <v>0</v>
      </c>
      <c r="L182">
        <v>1.2837295330777409E-2</v>
      </c>
      <c r="M182">
        <v>3.4</v>
      </c>
      <c r="N182">
        <v>1.2609572461350917E-2</v>
      </c>
      <c r="O182">
        <v>0.1</v>
      </c>
      <c r="P182">
        <v>2281.1242000000002</v>
      </c>
      <c r="Q182">
        <v>1386542</v>
      </c>
      <c r="R182">
        <v>6.1</v>
      </c>
      <c r="S182">
        <v>6</v>
      </c>
      <c r="T182">
        <v>0.81200000000000006</v>
      </c>
      <c r="U182">
        <v>14.4</v>
      </c>
      <c r="V182">
        <v>76.099999999999994</v>
      </c>
    </row>
    <row r="183" spans="1:22" x14ac:dyDescent="0.25">
      <c r="A183" t="s">
        <v>33</v>
      </c>
      <c r="B183">
        <v>2010</v>
      </c>
      <c r="C183">
        <v>1</v>
      </c>
      <c r="D183">
        <v>2.4435484237917519E-3</v>
      </c>
      <c r="E183">
        <v>1.3615888411902125E-2</v>
      </c>
      <c r="F183">
        <v>1.93</v>
      </c>
      <c r="G183">
        <v>266.76961219999998</v>
      </c>
      <c r="H183">
        <v>1.2276440336999126E-2</v>
      </c>
      <c r="I183">
        <v>0</v>
      </c>
      <c r="J183">
        <v>6.1</v>
      </c>
      <c r="K183">
        <v>0</v>
      </c>
      <c r="L183">
        <v>1.2834405722152784E-2</v>
      </c>
      <c r="M183">
        <v>3.64</v>
      </c>
      <c r="N183">
        <v>1.260673335107846E-2</v>
      </c>
      <c r="O183">
        <v>0.1</v>
      </c>
      <c r="P183">
        <v>2722.1388999999999</v>
      </c>
      <c r="Q183">
        <v>1386542</v>
      </c>
      <c r="R183">
        <v>6</v>
      </c>
      <c r="S183">
        <v>5.9</v>
      </c>
      <c r="T183">
        <v>0.81</v>
      </c>
      <c r="U183">
        <v>14.4</v>
      </c>
      <c r="V183">
        <v>76.099999999999994</v>
      </c>
    </row>
    <row r="184" spans="1:22" x14ac:dyDescent="0.25">
      <c r="A184" t="s">
        <v>33</v>
      </c>
      <c r="B184">
        <v>2009</v>
      </c>
      <c r="C184">
        <v>1</v>
      </c>
      <c r="D184">
        <v>2.458031867580228E-3</v>
      </c>
      <c r="E184">
        <v>1.3615888411902125E-2</v>
      </c>
      <c r="F184">
        <v>1.95</v>
      </c>
      <c r="G184">
        <v>332.93476459999999</v>
      </c>
      <c r="H184">
        <v>1.2624262505316943E-2</v>
      </c>
      <c r="I184">
        <v>3</v>
      </c>
      <c r="J184">
        <v>59.3</v>
      </c>
      <c r="K184">
        <v>0</v>
      </c>
      <c r="L184">
        <v>1.3547555871568431E-2</v>
      </c>
      <c r="M184">
        <v>3.79</v>
      </c>
      <c r="N184">
        <v>1.2955687867198324E-2</v>
      </c>
      <c r="O184">
        <v>0.1</v>
      </c>
      <c r="P184">
        <v>10972.078698625</v>
      </c>
      <c r="Q184">
        <v>1386542</v>
      </c>
      <c r="R184">
        <v>6</v>
      </c>
      <c r="S184">
        <v>5.9</v>
      </c>
      <c r="T184">
        <v>0.81399999999999995</v>
      </c>
      <c r="U184">
        <v>14.4</v>
      </c>
      <c r="V184">
        <v>76</v>
      </c>
    </row>
    <row r="185" spans="1:22" x14ac:dyDescent="0.25">
      <c r="A185" t="s">
        <v>33</v>
      </c>
      <c r="B185">
        <v>2008</v>
      </c>
      <c r="C185">
        <v>1</v>
      </c>
      <c r="D185">
        <v>2.486773841735884E-3</v>
      </c>
      <c r="E185">
        <v>1.3615888411902125E-2</v>
      </c>
      <c r="F185">
        <v>2</v>
      </c>
      <c r="G185">
        <v>231.54789120000001</v>
      </c>
      <c r="H185">
        <v>1.2961300520541614E-2</v>
      </c>
      <c r="I185">
        <v>2</v>
      </c>
      <c r="J185">
        <v>58.5</v>
      </c>
      <c r="K185">
        <v>0</v>
      </c>
      <c r="L185">
        <v>1.3544736457286108E-2</v>
      </c>
      <c r="M185">
        <v>3.17</v>
      </c>
      <c r="N185">
        <v>1.3292761034868889E-2</v>
      </c>
      <c r="O185">
        <v>0.1</v>
      </c>
      <c r="P185">
        <v>2367.5653499999999</v>
      </c>
      <c r="Q185">
        <v>1386542</v>
      </c>
      <c r="R185">
        <v>6</v>
      </c>
      <c r="S185">
        <v>5.9</v>
      </c>
      <c r="T185">
        <v>0.81499999999999995</v>
      </c>
      <c r="U185">
        <v>14.4</v>
      </c>
      <c r="V185">
        <v>75.8</v>
      </c>
    </row>
    <row r="186" spans="1:22" x14ac:dyDescent="0.25">
      <c r="A186" t="s">
        <v>33</v>
      </c>
      <c r="B186">
        <v>2007</v>
      </c>
      <c r="C186">
        <v>1</v>
      </c>
      <c r="D186">
        <v>2.5010277618759003E-3</v>
      </c>
      <c r="E186">
        <v>1.3615888411902125E-2</v>
      </c>
      <c r="F186">
        <v>2</v>
      </c>
      <c r="G186">
        <v>278.36028060000001</v>
      </c>
      <c r="H186">
        <v>1.2961300520541614E-2</v>
      </c>
      <c r="I186">
        <v>7</v>
      </c>
      <c r="J186">
        <v>57.6</v>
      </c>
      <c r="K186">
        <v>0</v>
      </c>
      <c r="L186">
        <v>1.3541916243868243E-2</v>
      </c>
      <c r="M186">
        <v>3.8</v>
      </c>
      <c r="N186">
        <v>1.3289989357273076E-2</v>
      </c>
      <c r="O186">
        <v>0.1</v>
      </c>
      <c r="P186">
        <v>2977.1152999999999</v>
      </c>
      <c r="Q186">
        <v>1386542</v>
      </c>
      <c r="R186">
        <v>6.1</v>
      </c>
      <c r="S186">
        <v>5.9</v>
      </c>
      <c r="T186">
        <v>0.81299999999999994</v>
      </c>
      <c r="U186">
        <v>14.4</v>
      </c>
      <c r="V186">
        <v>75.599999999999994</v>
      </c>
    </row>
    <row r="187" spans="1:22" x14ac:dyDescent="0.25">
      <c r="A187" t="s">
        <v>33</v>
      </c>
      <c r="B187">
        <v>2006</v>
      </c>
      <c r="C187">
        <v>1</v>
      </c>
      <c r="D187">
        <v>2.5292899572934295E-3</v>
      </c>
      <c r="E187">
        <v>1.3615888411902125E-2</v>
      </c>
      <c r="F187">
        <v>2.1</v>
      </c>
      <c r="G187">
        <v>170.73740269999999</v>
      </c>
      <c r="H187">
        <v>1.2624262505316943E-2</v>
      </c>
      <c r="I187">
        <v>3</v>
      </c>
      <c r="J187">
        <v>56.8</v>
      </c>
      <c r="K187">
        <v>0</v>
      </c>
      <c r="L187">
        <v>1.3187458413668493E-2</v>
      </c>
      <c r="M187">
        <v>3.8</v>
      </c>
      <c r="N187">
        <v>1.2947399142149143E-2</v>
      </c>
      <c r="O187">
        <v>0.1</v>
      </c>
      <c r="P187">
        <v>1937.99549</v>
      </c>
      <c r="Q187">
        <v>1386542</v>
      </c>
      <c r="R187">
        <v>6.1</v>
      </c>
      <c r="S187">
        <v>5.9</v>
      </c>
      <c r="T187">
        <v>0.81</v>
      </c>
      <c r="U187">
        <v>14.2</v>
      </c>
      <c r="V187">
        <v>75.5</v>
      </c>
    </row>
    <row r="188" spans="1:22" x14ac:dyDescent="0.25">
      <c r="A188" t="s">
        <v>33</v>
      </c>
      <c r="B188">
        <v>2005</v>
      </c>
      <c r="C188">
        <v>1</v>
      </c>
      <c r="D188">
        <v>2.5572093123137061E-3</v>
      </c>
      <c r="E188">
        <v>1.3615888411902125E-2</v>
      </c>
      <c r="F188">
        <v>2.0499999999999998</v>
      </c>
      <c r="G188">
        <v>1096.807346997125</v>
      </c>
      <c r="H188">
        <v>1.2624262505316943E-2</v>
      </c>
      <c r="I188">
        <v>4</v>
      </c>
      <c r="J188">
        <v>56.1</v>
      </c>
      <c r="K188">
        <v>0</v>
      </c>
      <c r="L188">
        <v>1.3184606504280718E-2</v>
      </c>
      <c r="M188">
        <v>3.16</v>
      </c>
      <c r="N188">
        <v>1.294459646360153E-2</v>
      </c>
      <c r="O188">
        <v>0.1</v>
      </c>
      <c r="P188">
        <v>10972.078698625</v>
      </c>
      <c r="Q188">
        <v>1386542</v>
      </c>
      <c r="R188">
        <v>6.1</v>
      </c>
      <c r="S188">
        <v>5.9</v>
      </c>
      <c r="T188">
        <v>0.80600000000000005</v>
      </c>
      <c r="U188">
        <v>14</v>
      </c>
      <c r="V188">
        <v>75.3</v>
      </c>
    </row>
    <row r="189" spans="1:22" x14ac:dyDescent="0.25">
      <c r="A189" t="s">
        <v>33</v>
      </c>
      <c r="B189">
        <v>2004</v>
      </c>
      <c r="C189">
        <v>1</v>
      </c>
      <c r="D189">
        <v>2.5847675065988561E-3</v>
      </c>
      <c r="E189">
        <v>1.3615888411902125E-2</v>
      </c>
      <c r="F189">
        <v>2.16</v>
      </c>
      <c r="G189">
        <v>1096.807346997125</v>
      </c>
      <c r="H189">
        <v>1.2624262505316943E-2</v>
      </c>
      <c r="I189">
        <v>11</v>
      </c>
      <c r="J189">
        <v>55.6</v>
      </c>
      <c r="K189">
        <v>0</v>
      </c>
      <c r="L189">
        <v>1.3181753698963938E-2</v>
      </c>
      <c r="M189">
        <v>3.37</v>
      </c>
      <c r="N189">
        <v>1.2941792902387792E-2</v>
      </c>
      <c r="O189">
        <v>0.1</v>
      </c>
      <c r="P189">
        <v>10972.078698625</v>
      </c>
      <c r="Q189">
        <v>1386542</v>
      </c>
      <c r="R189">
        <v>6.1</v>
      </c>
      <c r="S189">
        <v>5.9</v>
      </c>
      <c r="T189">
        <v>0.80300000000000005</v>
      </c>
      <c r="U189">
        <v>13.9</v>
      </c>
      <c r="V189">
        <v>75.2</v>
      </c>
    </row>
    <row r="190" spans="1:22" x14ac:dyDescent="0.25">
      <c r="A190" t="s">
        <v>33</v>
      </c>
      <c r="B190">
        <v>2003</v>
      </c>
      <c r="C190">
        <v>1</v>
      </c>
      <c r="D190">
        <v>2.6119463020189016E-3</v>
      </c>
      <c r="E190">
        <v>1.3615888411902125E-2</v>
      </c>
      <c r="F190">
        <v>2.16</v>
      </c>
      <c r="G190">
        <v>1096.807346997125</v>
      </c>
      <c r="H190">
        <v>1.2624262505316943E-2</v>
      </c>
      <c r="I190">
        <v>12</v>
      </c>
      <c r="J190">
        <v>55.2</v>
      </c>
      <c r="K190">
        <v>0</v>
      </c>
      <c r="L190">
        <v>1.3530490574904765E-2</v>
      </c>
      <c r="M190">
        <v>3.74</v>
      </c>
      <c r="N190">
        <v>1.3278761528064731E-2</v>
      </c>
      <c r="O190">
        <v>0.1</v>
      </c>
      <c r="P190">
        <v>10972.078698625</v>
      </c>
      <c r="Q190">
        <v>1386542</v>
      </c>
      <c r="R190">
        <v>6.1</v>
      </c>
      <c r="S190">
        <v>5.9</v>
      </c>
      <c r="T190">
        <v>0.79800000000000004</v>
      </c>
      <c r="U190">
        <v>13.7</v>
      </c>
      <c r="V190">
        <v>75</v>
      </c>
    </row>
    <row r="191" spans="1:22" x14ac:dyDescent="0.25">
      <c r="A191" t="s">
        <v>33</v>
      </c>
      <c r="B191">
        <v>2002</v>
      </c>
      <c r="C191">
        <v>1</v>
      </c>
      <c r="D191">
        <v>2.6387275625247056E-3</v>
      </c>
      <c r="E191">
        <v>1.3615888411902125E-2</v>
      </c>
      <c r="F191">
        <v>1.99</v>
      </c>
      <c r="G191">
        <v>106.4303336</v>
      </c>
      <c r="H191">
        <v>1.2624262505316943E-2</v>
      </c>
      <c r="I191">
        <v>8</v>
      </c>
      <c r="J191">
        <v>55</v>
      </c>
      <c r="K191">
        <v>0</v>
      </c>
      <c r="L191">
        <v>1.3176104607993811E-2</v>
      </c>
      <c r="M191">
        <v>3.89</v>
      </c>
      <c r="N191">
        <v>1.2936240444045333E-2</v>
      </c>
      <c r="O191">
        <v>0.1</v>
      </c>
      <c r="P191">
        <v>1312.33457</v>
      </c>
      <c r="Q191">
        <v>1386542</v>
      </c>
      <c r="R191">
        <v>6.2</v>
      </c>
      <c r="S191">
        <v>5.9</v>
      </c>
      <c r="T191">
        <v>0.79600000000000004</v>
      </c>
      <c r="U191">
        <v>13.5</v>
      </c>
      <c r="V191">
        <v>74.900000000000006</v>
      </c>
    </row>
    <row r="192" spans="1:22" x14ac:dyDescent="0.25">
      <c r="A192" t="s">
        <v>33</v>
      </c>
      <c r="B192">
        <v>2001</v>
      </c>
      <c r="C192">
        <v>1</v>
      </c>
      <c r="D192">
        <v>1.4631452373272456E-3</v>
      </c>
      <c r="E192">
        <v>1.3615888411902125E-2</v>
      </c>
      <c r="F192">
        <v>1.95</v>
      </c>
      <c r="G192">
        <v>1096.807346997125</v>
      </c>
      <c r="H192">
        <v>1.2276440336999126E-2</v>
      </c>
      <c r="I192">
        <v>5</v>
      </c>
      <c r="J192">
        <v>54.8</v>
      </c>
      <c r="K192">
        <v>0</v>
      </c>
      <c r="L192">
        <v>1.2809190865706928E-2</v>
      </c>
      <c r="M192">
        <v>3.8</v>
      </c>
      <c r="N192">
        <v>1.2581874747703907E-2</v>
      </c>
      <c r="O192">
        <v>0.1</v>
      </c>
      <c r="P192">
        <v>10972.078698625</v>
      </c>
      <c r="Q192">
        <v>1386542</v>
      </c>
      <c r="R192">
        <v>6.2</v>
      </c>
      <c r="S192">
        <v>6</v>
      </c>
      <c r="T192">
        <v>0.79400000000000004</v>
      </c>
      <c r="U192">
        <v>13.3</v>
      </c>
      <c r="V192">
        <v>74.7</v>
      </c>
    </row>
    <row r="193" spans="1:22" x14ac:dyDescent="0.25">
      <c r="A193" t="s">
        <v>33</v>
      </c>
      <c r="B193">
        <v>2000</v>
      </c>
      <c r="C193">
        <v>1</v>
      </c>
      <c r="D193">
        <v>2.703823636014843E-3</v>
      </c>
      <c r="E193">
        <v>1.3615888411902125E-2</v>
      </c>
      <c r="F193">
        <v>2.15</v>
      </c>
      <c r="G193">
        <v>167.7270642</v>
      </c>
      <c r="H193">
        <v>1.2961300520541614E-2</v>
      </c>
      <c r="I193">
        <v>6</v>
      </c>
      <c r="J193">
        <v>54.5</v>
      </c>
      <c r="K193">
        <v>0</v>
      </c>
      <c r="L193">
        <v>1.3521883044977232E-2</v>
      </c>
      <c r="M193">
        <v>3.51</v>
      </c>
      <c r="N193">
        <v>1.3270303121801259E-2</v>
      </c>
      <c r="O193">
        <v>0.1</v>
      </c>
      <c r="P193">
        <v>10972.078698625</v>
      </c>
      <c r="Q193">
        <v>1386542</v>
      </c>
      <c r="R193">
        <v>6.2</v>
      </c>
      <c r="S193">
        <v>6</v>
      </c>
      <c r="T193">
        <v>0.78600000000000003</v>
      </c>
      <c r="U193">
        <v>13.2</v>
      </c>
      <c r="V193">
        <v>74.5</v>
      </c>
    </row>
    <row r="194" spans="1:22" x14ac:dyDescent="0.25">
      <c r="A194" t="s">
        <v>34</v>
      </c>
      <c r="B194">
        <v>2015</v>
      </c>
      <c r="C194">
        <v>1</v>
      </c>
      <c r="D194">
        <v>3.0793228256523718E-3</v>
      </c>
      <c r="E194">
        <v>4.0749336787398553E-3</v>
      </c>
      <c r="G194">
        <v>0</v>
      </c>
      <c r="H194">
        <v>1.2961300520541614E-2</v>
      </c>
      <c r="I194">
        <v>240</v>
      </c>
      <c r="J194">
        <v>18.3</v>
      </c>
      <c r="K194">
        <v>57.5</v>
      </c>
      <c r="L194">
        <v>1.351905616958534E-2</v>
      </c>
      <c r="M194">
        <v>5.9381895280235915</v>
      </c>
      <c r="N194">
        <v>1.3267524873642144E-2</v>
      </c>
      <c r="O194">
        <v>0.1</v>
      </c>
      <c r="P194">
        <v>121.15812</v>
      </c>
      <c r="Q194">
        <v>1612886</v>
      </c>
      <c r="R194">
        <v>15.599999999999998</v>
      </c>
      <c r="S194">
        <v>15.75</v>
      </c>
      <c r="T194">
        <v>0.57499999999999996</v>
      </c>
      <c r="U194">
        <v>10.199999999999999</v>
      </c>
      <c r="V194">
        <v>71.8</v>
      </c>
    </row>
    <row r="195" spans="1:22" x14ac:dyDescent="0.25">
      <c r="A195" t="s">
        <v>34</v>
      </c>
      <c r="B195">
        <v>2014</v>
      </c>
      <c r="C195">
        <v>1</v>
      </c>
      <c r="D195">
        <v>3.0999000005976747E-3</v>
      </c>
      <c r="E195">
        <v>4.0749336787398553E-3</v>
      </c>
      <c r="F195">
        <v>0.01</v>
      </c>
      <c r="G195">
        <v>10.44640334</v>
      </c>
      <c r="H195">
        <v>1.2961300520541614E-2</v>
      </c>
      <c r="I195">
        <v>289</v>
      </c>
      <c r="J195">
        <v>17.7</v>
      </c>
      <c r="K195">
        <v>57.5</v>
      </c>
      <c r="L195">
        <v>1.351622848741209E-2</v>
      </c>
      <c r="M195">
        <v>2.82</v>
      </c>
      <c r="N195">
        <v>1.3264745829359723E-2</v>
      </c>
      <c r="O195">
        <v>0.1</v>
      </c>
      <c r="P195">
        <v>184.56542999999999</v>
      </c>
      <c r="Q195">
        <v>10715281.625</v>
      </c>
      <c r="R195">
        <v>15.599999999999998</v>
      </c>
      <c r="S195">
        <v>15.75</v>
      </c>
      <c r="T195">
        <v>0.56999999999999995</v>
      </c>
      <c r="U195">
        <v>10</v>
      </c>
      <c r="V195">
        <v>71.400000000000006</v>
      </c>
    </row>
    <row r="196" spans="1:22" x14ac:dyDescent="0.25">
      <c r="A196" t="s">
        <v>34</v>
      </c>
      <c r="B196">
        <v>2013</v>
      </c>
      <c r="C196">
        <v>1</v>
      </c>
      <c r="D196">
        <v>3.1187972014673766E-3</v>
      </c>
      <c r="E196">
        <v>4.0749336787398553E-3</v>
      </c>
      <c r="F196">
        <v>0.01</v>
      </c>
      <c r="G196">
        <v>52.829864669999999</v>
      </c>
      <c r="H196">
        <v>1.3286180512832984E-2</v>
      </c>
      <c r="I196">
        <v>237</v>
      </c>
      <c r="J196">
        <v>17</v>
      </c>
      <c r="K196">
        <v>57.5</v>
      </c>
      <c r="L196">
        <v>1.3850852878436327E-2</v>
      </c>
      <c r="M196">
        <v>2.88</v>
      </c>
      <c r="N196">
        <v>1.3588391504049396E-2</v>
      </c>
      <c r="O196">
        <v>0.1</v>
      </c>
      <c r="P196">
        <v>951.88945349999995</v>
      </c>
      <c r="Q196">
        <v>10715281.625</v>
      </c>
      <c r="R196">
        <v>15.599999999999998</v>
      </c>
      <c r="S196">
        <v>15.75</v>
      </c>
      <c r="T196">
        <v>0.56499999999999995</v>
      </c>
      <c r="U196">
        <v>10</v>
      </c>
      <c r="V196">
        <v>71</v>
      </c>
    </row>
    <row r="197" spans="1:22" x14ac:dyDescent="0.25">
      <c r="A197" t="s">
        <v>34</v>
      </c>
      <c r="B197">
        <v>2012</v>
      </c>
      <c r="C197">
        <v>1</v>
      </c>
      <c r="D197">
        <v>3.1304459410745901E-3</v>
      </c>
      <c r="E197">
        <v>4.0749336787398553E-3</v>
      </c>
      <c r="F197">
        <v>0.01</v>
      </c>
      <c r="G197">
        <v>59.258925699999999</v>
      </c>
      <c r="H197">
        <v>1.3894096137580055E-2</v>
      </c>
      <c r="I197">
        <v>900.625</v>
      </c>
      <c r="J197">
        <v>16.399999999999999</v>
      </c>
      <c r="K197">
        <v>57.5</v>
      </c>
      <c r="L197">
        <v>1.4474937764288138E-2</v>
      </c>
      <c r="M197">
        <v>3.8</v>
      </c>
      <c r="N197">
        <v>1.419322552862619E-2</v>
      </c>
      <c r="O197">
        <v>0.1</v>
      </c>
      <c r="P197">
        <v>856.34285699999998</v>
      </c>
      <c r="Q197">
        <v>10715281.625</v>
      </c>
      <c r="R197">
        <v>15.599999999999998</v>
      </c>
      <c r="S197">
        <v>15.75</v>
      </c>
      <c r="T197">
        <v>0.55700000000000005</v>
      </c>
      <c r="U197">
        <v>9.9</v>
      </c>
      <c r="V197">
        <v>77</v>
      </c>
    </row>
    <row r="198" spans="1:22" x14ac:dyDescent="0.25">
      <c r="A198" t="s">
        <v>34</v>
      </c>
      <c r="B198">
        <v>2011</v>
      </c>
      <c r="C198">
        <v>1</v>
      </c>
      <c r="D198">
        <v>1.5375706050567797E-3</v>
      </c>
      <c r="E198">
        <v>4.0749336787398553E-3</v>
      </c>
      <c r="F198">
        <v>0.01</v>
      </c>
      <c r="G198">
        <v>62.349884840000001</v>
      </c>
      <c r="H198">
        <v>1.3286180512832984E-2</v>
      </c>
      <c r="I198">
        <v>900.625</v>
      </c>
      <c r="J198">
        <v>15.8</v>
      </c>
      <c r="K198">
        <v>57.5</v>
      </c>
      <c r="L198">
        <v>1.3845324232123825E-2</v>
      </c>
      <c r="M198">
        <v>3.16</v>
      </c>
      <c r="N198">
        <v>1.358295731267541E-2</v>
      </c>
      <c r="O198">
        <v>0.1</v>
      </c>
      <c r="P198">
        <v>835.78934100000004</v>
      </c>
      <c r="Q198">
        <v>10715281.625</v>
      </c>
      <c r="R198">
        <v>15.599999999999998</v>
      </c>
      <c r="S198">
        <v>15.75</v>
      </c>
      <c r="T198">
        <v>0.54500000000000004</v>
      </c>
      <c r="U198">
        <v>9.4</v>
      </c>
      <c r="V198">
        <v>73</v>
      </c>
    </row>
    <row r="199" spans="1:22" x14ac:dyDescent="0.25">
      <c r="A199" t="s">
        <v>34</v>
      </c>
      <c r="B199">
        <v>2010</v>
      </c>
      <c r="C199">
        <v>1</v>
      </c>
      <c r="D199">
        <v>3.1561811633740327E-3</v>
      </c>
      <c r="E199">
        <v>4.0749336787398553E-3</v>
      </c>
      <c r="F199">
        <v>0.01</v>
      </c>
      <c r="G199">
        <v>62.659454320000002</v>
      </c>
      <c r="H199">
        <v>1.3894096137580055E-2</v>
      </c>
      <c r="I199">
        <v>788</v>
      </c>
      <c r="J199">
        <v>15.2</v>
      </c>
      <c r="K199">
        <v>57.5</v>
      </c>
      <c r="L199">
        <v>1.4469293861193605E-2</v>
      </c>
      <c r="M199">
        <v>3.6</v>
      </c>
      <c r="N199">
        <v>1.4187680626640784E-2</v>
      </c>
      <c r="O199">
        <v>0.1</v>
      </c>
      <c r="P199">
        <v>757.6717572</v>
      </c>
      <c r="Q199">
        <v>10715281.625</v>
      </c>
      <c r="R199">
        <v>15.599999999999998</v>
      </c>
      <c r="S199">
        <v>15.75</v>
      </c>
      <c r="T199">
        <v>0.53500000000000003</v>
      </c>
      <c r="U199">
        <v>8.9</v>
      </c>
      <c r="V199">
        <v>69.900000000000006</v>
      </c>
    </row>
    <row r="200" spans="1:22" x14ac:dyDescent="0.25">
      <c r="A200" t="s">
        <v>34</v>
      </c>
      <c r="B200">
        <v>2009</v>
      </c>
      <c r="C200">
        <v>1</v>
      </c>
      <c r="D200">
        <v>3.1650999060883925E-3</v>
      </c>
      <c r="E200">
        <v>4.0749336787398553E-3</v>
      </c>
      <c r="F200">
        <v>0.01</v>
      </c>
      <c r="G200">
        <v>53.264003780000003</v>
      </c>
      <c r="H200">
        <v>1.2961300520541614E-2</v>
      </c>
      <c r="I200">
        <v>718</v>
      </c>
      <c r="J200">
        <v>14.6</v>
      </c>
      <c r="K200">
        <v>57.5</v>
      </c>
      <c r="L200">
        <v>1.3502517364003947E-2</v>
      </c>
      <c r="M200">
        <v>2.91</v>
      </c>
      <c r="N200">
        <v>1.3251264391234337E-2</v>
      </c>
      <c r="O200">
        <v>0.1</v>
      </c>
      <c r="P200">
        <v>681.12536799999998</v>
      </c>
      <c r="Q200">
        <v>1545478</v>
      </c>
      <c r="R200">
        <v>15.599999999999998</v>
      </c>
      <c r="S200">
        <v>15.75</v>
      </c>
      <c r="T200">
        <v>0.52300000000000002</v>
      </c>
      <c r="U200">
        <v>8.4</v>
      </c>
      <c r="V200">
        <v>69.5</v>
      </c>
    </row>
    <row r="201" spans="1:22" x14ac:dyDescent="0.25">
      <c r="A201" t="s">
        <v>34</v>
      </c>
      <c r="B201">
        <v>2008</v>
      </c>
      <c r="C201">
        <v>1</v>
      </c>
      <c r="D201">
        <v>3.1769825506268012E-3</v>
      </c>
      <c r="E201">
        <v>4.0749336787398553E-3</v>
      </c>
      <c r="F201">
        <v>0.01</v>
      </c>
      <c r="G201">
        <v>42.48865034</v>
      </c>
      <c r="H201">
        <v>1.3286180512832984E-2</v>
      </c>
      <c r="I201">
        <v>900.625</v>
      </c>
      <c r="J201">
        <v>14</v>
      </c>
      <c r="K201">
        <v>57.5</v>
      </c>
      <c r="L201">
        <v>1.3836942250365416E-2</v>
      </c>
      <c r="M201">
        <v>2.85</v>
      </c>
      <c r="N201">
        <v>1.3574719176756466E-2</v>
      </c>
      <c r="O201">
        <v>0.1</v>
      </c>
      <c r="P201">
        <v>615.77754110000001</v>
      </c>
      <c r="Q201">
        <v>10715281.625</v>
      </c>
      <c r="R201">
        <v>15.599999999999998</v>
      </c>
      <c r="S201">
        <v>15.75</v>
      </c>
      <c r="T201">
        <v>0.52</v>
      </c>
      <c r="U201">
        <v>8.6</v>
      </c>
      <c r="V201">
        <v>69.099999999999994</v>
      </c>
    </row>
    <row r="202" spans="1:22" x14ac:dyDescent="0.25">
      <c r="A202" t="s">
        <v>34</v>
      </c>
      <c r="B202">
        <v>2007</v>
      </c>
      <c r="C202">
        <v>1</v>
      </c>
      <c r="D202">
        <v>3.1900032950471875E-3</v>
      </c>
      <c r="E202">
        <v>4.0749336787398553E-3</v>
      </c>
      <c r="F202">
        <v>0.01</v>
      </c>
      <c r="G202">
        <v>46.365367030000002</v>
      </c>
      <c r="H202">
        <v>1.3597551795253666E-2</v>
      </c>
      <c r="I202">
        <v>900.625</v>
      </c>
      <c r="J202">
        <v>13.5</v>
      </c>
      <c r="K202">
        <v>57.5</v>
      </c>
      <c r="L202">
        <v>1.3834128590307861E-2</v>
      </c>
      <c r="M202">
        <v>2.8</v>
      </c>
      <c r="N202">
        <v>1.4179327392800355E-2</v>
      </c>
      <c r="O202">
        <v>0.1</v>
      </c>
      <c r="P202">
        <v>541.65148399999998</v>
      </c>
      <c r="Q202">
        <v>10715281.625</v>
      </c>
      <c r="R202">
        <v>15.599999999999998</v>
      </c>
      <c r="S202">
        <v>2.1</v>
      </c>
      <c r="T202">
        <v>0.51300000000000001</v>
      </c>
      <c r="U202">
        <v>8.6</v>
      </c>
      <c r="V202">
        <v>68.599999999999994</v>
      </c>
    </row>
    <row r="203" spans="1:22" x14ac:dyDescent="0.25">
      <c r="A203" t="s">
        <v>34</v>
      </c>
      <c r="B203">
        <v>2006</v>
      </c>
      <c r="C203">
        <v>1</v>
      </c>
      <c r="D203">
        <v>3.1927500934099003E-3</v>
      </c>
      <c r="E203">
        <v>4.0749336787398553E-3</v>
      </c>
      <c r="F203">
        <v>0.01</v>
      </c>
      <c r="G203">
        <v>42.330454899999999</v>
      </c>
      <c r="H203">
        <v>1.5592332611017628E-2</v>
      </c>
      <c r="I203">
        <v>900.625</v>
      </c>
      <c r="J203">
        <v>13</v>
      </c>
      <c r="K203">
        <v>57.5</v>
      </c>
      <c r="L203">
        <v>1.4153074705024369E-2</v>
      </c>
      <c r="M203">
        <v>2.8</v>
      </c>
      <c r="N203">
        <v>1.4176572091742388E-2</v>
      </c>
      <c r="O203">
        <v>0.1</v>
      </c>
      <c r="P203">
        <v>494.51465999999999</v>
      </c>
      <c r="Q203">
        <v>1453684</v>
      </c>
      <c r="R203">
        <v>15.599999999999998</v>
      </c>
      <c r="S203">
        <v>2.2999999999999998</v>
      </c>
      <c r="T203">
        <v>0.50600000000000001</v>
      </c>
      <c r="U203">
        <v>8.4</v>
      </c>
      <c r="V203">
        <v>68.2</v>
      </c>
    </row>
    <row r="204" spans="1:22" x14ac:dyDescent="0.25">
      <c r="A204" t="s">
        <v>34</v>
      </c>
      <c r="B204">
        <v>2005</v>
      </c>
      <c r="C204">
        <v>1</v>
      </c>
      <c r="D204">
        <v>3.1997617014272377E-3</v>
      </c>
      <c r="E204">
        <v>4.0749336787398553E-3</v>
      </c>
      <c r="F204">
        <v>0.01</v>
      </c>
      <c r="G204">
        <v>38.054620020000002</v>
      </c>
      <c r="H204">
        <v>5.6946934329161706E-3</v>
      </c>
      <c r="I204">
        <v>900.625</v>
      </c>
      <c r="J204">
        <v>12.5</v>
      </c>
      <c r="K204">
        <v>57.5</v>
      </c>
      <c r="L204">
        <v>1.4455118392926637E-2</v>
      </c>
      <c r="M204">
        <v>2.68</v>
      </c>
      <c r="N204">
        <v>1.44522646742778E-2</v>
      </c>
      <c r="O204">
        <v>0.1</v>
      </c>
      <c r="P204">
        <v>484.15547099999998</v>
      </c>
      <c r="Q204">
        <v>10715281.625</v>
      </c>
      <c r="R204">
        <v>15.599999999999998</v>
      </c>
      <c r="S204">
        <v>2.5</v>
      </c>
      <c r="T204">
        <v>0.499</v>
      </c>
      <c r="U204">
        <v>8.1999999999999993</v>
      </c>
      <c r="V204">
        <v>67.8</v>
      </c>
    </row>
    <row r="205" spans="1:22" x14ac:dyDescent="0.25">
      <c r="A205" t="s">
        <v>34</v>
      </c>
      <c r="B205">
        <v>2004</v>
      </c>
      <c r="C205">
        <v>1</v>
      </c>
      <c r="D205">
        <v>3.2049210406344562E-3</v>
      </c>
      <c r="E205">
        <v>4.0749336787398553E-3</v>
      </c>
      <c r="F205">
        <v>0.01</v>
      </c>
      <c r="G205">
        <v>4.1146966699999998</v>
      </c>
      <c r="H205">
        <v>3.2485951045805673E-4</v>
      </c>
      <c r="I205">
        <v>900.625</v>
      </c>
      <c r="J205">
        <v>12</v>
      </c>
      <c r="K205">
        <v>57.5</v>
      </c>
      <c r="L205">
        <v>1.5853671993337905E-2</v>
      </c>
      <c r="M205">
        <v>2.62</v>
      </c>
      <c r="N205">
        <v>1.2547885912752783E-2</v>
      </c>
      <c r="O205">
        <v>0.1</v>
      </c>
      <c r="P205">
        <v>46.757916700000003</v>
      </c>
      <c r="Q205">
        <v>10715281.625</v>
      </c>
      <c r="R205">
        <v>2.1</v>
      </c>
      <c r="S205">
        <v>2.7</v>
      </c>
      <c r="T205">
        <v>0.49099999999999999</v>
      </c>
      <c r="U205">
        <v>8.1</v>
      </c>
      <c r="V205">
        <v>67.3</v>
      </c>
    </row>
    <row r="206" spans="1:22" x14ac:dyDescent="0.25">
      <c r="A206" t="s">
        <v>34</v>
      </c>
      <c r="B206">
        <v>2003</v>
      </c>
      <c r="C206">
        <v>1</v>
      </c>
      <c r="D206">
        <v>3.2082191098577219E-3</v>
      </c>
      <c r="E206">
        <v>4.0749336787398553E-3</v>
      </c>
      <c r="F206">
        <v>0.01</v>
      </c>
      <c r="G206">
        <v>35.484589569999997</v>
      </c>
      <c r="H206">
        <v>1.6191477603927316E-4</v>
      </c>
      <c r="I206">
        <v>900.625</v>
      </c>
      <c r="J206">
        <v>11.6</v>
      </c>
      <c r="K206">
        <v>57.5</v>
      </c>
      <c r="L206">
        <v>1.8849989379412241E-4</v>
      </c>
      <c r="M206">
        <v>2.5099999999999998</v>
      </c>
      <c r="N206">
        <v>1.5691689488621215E-2</v>
      </c>
      <c r="O206">
        <v>0.1</v>
      </c>
      <c r="P206">
        <v>432.7388972</v>
      </c>
      <c r="Q206">
        <v>139191</v>
      </c>
      <c r="R206">
        <v>2.2999999999999998</v>
      </c>
      <c r="S206">
        <v>2.9</v>
      </c>
      <c r="T206">
        <v>0.48399999999999999</v>
      </c>
      <c r="U206">
        <v>7.9</v>
      </c>
      <c r="V206">
        <v>66.8</v>
      </c>
    </row>
    <row r="207" spans="1:22" x14ac:dyDescent="0.25">
      <c r="A207" t="s">
        <v>34</v>
      </c>
      <c r="B207">
        <v>2002</v>
      </c>
      <c r="C207">
        <v>1</v>
      </c>
      <c r="D207">
        <v>3.2096501500947479E-3</v>
      </c>
      <c r="E207">
        <v>4.0749336787398553E-3</v>
      </c>
      <c r="F207">
        <v>0.01</v>
      </c>
      <c r="G207">
        <v>0.39722876400000001</v>
      </c>
      <c r="H207">
        <v>8.675140700055771E-5</v>
      </c>
      <c r="I207">
        <v>900.625</v>
      </c>
      <c r="J207">
        <v>11.2</v>
      </c>
      <c r="K207">
        <v>57.5</v>
      </c>
      <c r="L207">
        <v>1.6371712980234751E-2</v>
      </c>
      <c r="M207">
        <v>2.59</v>
      </c>
      <c r="N207">
        <v>1.6047804681098305E-2</v>
      </c>
      <c r="O207">
        <v>0.1</v>
      </c>
      <c r="P207">
        <v>4.6135745000000004</v>
      </c>
      <c r="Q207">
        <v>1366667</v>
      </c>
      <c r="R207">
        <v>2.5</v>
      </c>
      <c r="S207">
        <v>15.75</v>
      </c>
      <c r="T207">
        <v>0.47599999999999998</v>
      </c>
      <c r="U207">
        <v>7.7</v>
      </c>
      <c r="V207">
        <v>66.3</v>
      </c>
    </row>
    <row r="208" spans="1:22" x14ac:dyDescent="0.25">
      <c r="A208" t="s">
        <v>34</v>
      </c>
      <c r="B208">
        <v>2001</v>
      </c>
      <c r="C208">
        <v>1</v>
      </c>
      <c r="D208">
        <v>3.2086500857506873E-3</v>
      </c>
      <c r="E208">
        <v>4.0749336787398553E-3</v>
      </c>
      <c r="F208">
        <v>0.01</v>
      </c>
      <c r="G208">
        <v>3.3950697810000001</v>
      </c>
      <c r="H208">
        <v>8.675140700055771E-5</v>
      </c>
      <c r="I208">
        <v>900.625</v>
      </c>
      <c r="J208">
        <v>1.8</v>
      </c>
      <c r="K208">
        <v>57.5</v>
      </c>
      <c r="L208">
        <v>1.6251032193840744E-2</v>
      </c>
      <c r="M208">
        <v>2.4700000000000002</v>
      </c>
      <c r="N208">
        <v>1.5916015925997812E-2</v>
      </c>
      <c r="O208">
        <v>0.1</v>
      </c>
      <c r="P208">
        <v>42.598115200000002</v>
      </c>
      <c r="Q208">
        <v>1341716</v>
      </c>
      <c r="R208">
        <v>2.7</v>
      </c>
      <c r="S208">
        <v>15.75</v>
      </c>
      <c r="T208">
        <v>0.46800000000000003</v>
      </c>
      <c r="U208">
        <v>7.5</v>
      </c>
      <c r="V208">
        <v>65.8</v>
      </c>
    </row>
    <row r="209" spans="1:22" x14ac:dyDescent="0.25">
      <c r="A209" t="s">
        <v>34</v>
      </c>
      <c r="B209">
        <v>2000</v>
      </c>
      <c r="C209">
        <v>1</v>
      </c>
      <c r="D209">
        <v>3.2027324249554287E-3</v>
      </c>
      <c r="E209">
        <v>4.0749336787398553E-3</v>
      </c>
      <c r="F209">
        <v>0.01</v>
      </c>
      <c r="G209">
        <v>3.6963305100000001</v>
      </c>
      <c r="H209">
        <v>8.675140700055771E-5</v>
      </c>
      <c r="I209">
        <v>900.625</v>
      </c>
      <c r="J209">
        <v>1.4</v>
      </c>
      <c r="K209">
        <v>57.5</v>
      </c>
      <c r="L209">
        <v>1.6365739424565491E-2</v>
      </c>
      <c r="M209">
        <v>2.33</v>
      </c>
      <c r="N209">
        <v>1.6067605206213819E-2</v>
      </c>
      <c r="O209">
        <v>0.1</v>
      </c>
      <c r="P209">
        <v>45.633710000000001</v>
      </c>
      <c r="Q209">
        <v>10715281.625</v>
      </c>
      <c r="R209">
        <v>2.9</v>
      </c>
      <c r="S209">
        <v>15.75</v>
      </c>
      <c r="T209">
        <v>0.45900000000000002</v>
      </c>
      <c r="U209">
        <v>7.3</v>
      </c>
      <c r="V209">
        <v>65.3</v>
      </c>
    </row>
    <row r="210" spans="1:22" x14ac:dyDescent="0.25">
      <c r="A210" t="s">
        <v>35</v>
      </c>
      <c r="B210">
        <v>2015</v>
      </c>
      <c r="C210">
        <v>1</v>
      </c>
      <c r="D210">
        <v>2.7781214019674096E-3</v>
      </c>
      <c r="E210">
        <v>1.3615888411902125E-2</v>
      </c>
      <c r="G210">
        <v>0</v>
      </c>
      <c r="H210">
        <v>1.2961300520541614E-2</v>
      </c>
      <c r="I210">
        <v>0</v>
      </c>
      <c r="J210">
        <v>54.5</v>
      </c>
      <c r="K210">
        <v>0</v>
      </c>
      <c r="L210">
        <v>1.3502546766445028E-2</v>
      </c>
      <c r="M210">
        <v>5.9381895280235915</v>
      </c>
      <c r="N210">
        <v>1.3227928604578477E-2</v>
      </c>
      <c r="O210">
        <v>0.1</v>
      </c>
      <c r="P210">
        <v>10972.078698625</v>
      </c>
      <c r="Q210">
        <v>1386542</v>
      </c>
      <c r="R210">
        <v>3.8</v>
      </c>
      <c r="S210">
        <v>3.7</v>
      </c>
      <c r="T210">
        <v>0.79400000000000004</v>
      </c>
      <c r="U210">
        <v>15.3</v>
      </c>
      <c r="V210">
        <v>75.5</v>
      </c>
    </row>
    <row r="211" spans="1:22" x14ac:dyDescent="0.25">
      <c r="A211" t="s">
        <v>35</v>
      </c>
      <c r="B211">
        <v>2014</v>
      </c>
      <c r="C211">
        <v>1</v>
      </c>
      <c r="D211">
        <v>1.3469435266743738E-3</v>
      </c>
      <c r="E211">
        <v>1.3615888411902125E-2</v>
      </c>
      <c r="F211">
        <v>8.82</v>
      </c>
      <c r="G211">
        <v>294.90565839999999</v>
      </c>
      <c r="H211">
        <v>1.3894096137580055E-2</v>
      </c>
      <c r="I211">
        <v>0</v>
      </c>
      <c r="J211">
        <v>53.7</v>
      </c>
      <c r="K211">
        <v>0</v>
      </c>
      <c r="L211">
        <v>1.4159050133264475E-2</v>
      </c>
      <c r="M211">
        <v>7.47</v>
      </c>
      <c r="N211">
        <v>1.415670965527161E-2</v>
      </c>
      <c r="O211">
        <v>0.1</v>
      </c>
      <c r="P211">
        <v>10972.078698625</v>
      </c>
      <c r="Q211">
        <v>1386542</v>
      </c>
      <c r="R211">
        <v>3.8</v>
      </c>
      <c r="S211">
        <v>3.7</v>
      </c>
      <c r="T211">
        <v>0.79300000000000004</v>
      </c>
      <c r="U211">
        <v>15.3</v>
      </c>
      <c r="V211">
        <v>75.400000000000006</v>
      </c>
    </row>
    <row r="212" spans="1:22" x14ac:dyDescent="0.25">
      <c r="A212" t="s">
        <v>35</v>
      </c>
      <c r="B212">
        <v>2013</v>
      </c>
      <c r="C212">
        <v>1</v>
      </c>
      <c r="D212">
        <v>1.4927628795075309E-3</v>
      </c>
      <c r="E212">
        <v>1.3615888411902125E-2</v>
      </c>
      <c r="F212">
        <v>8.74</v>
      </c>
      <c r="G212">
        <v>263.03728380000001</v>
      </c>
      <c r="H212">
        <v>1.4682265089018029E-2</v>
      </c>
      <c r="I212">
        <v>0</v>
      </c>
      <c r="J212">
        <v>53</v>
      </c>
      <c r="K212">
        <v>0</v>
      </c>
      <c r="L212">
        <v>1.5261203152913926E-2</v>
      </c>
      <c r="M212">
        <v>7.57</v>
      </c>
      <c r="N212">
        <v>1.4931521598976302E-2</v>
      </c>
      <c r="O212">
        <v>0.1</v>
      </c>
      <c r="P212">
        <v>10972.078698625</v>
      </c>
      <c r="Q212">
        <v>1386542</v>
      </c>
      <c r="R212">
        <v>3.8</v>
      </c>
      <c r="S212">
        <v>3.8</v>
      </c>
      <c r="T212">
        <v>0.79200000000000004</v>
      </c>
      <c r="U212">
        <v>15.3</v>
      </c>
      <c r="V212">
        <v>75.2</v>
      </c>
    </row>
    <row r="213" spans="1:22" x14ac:dyDescent="0.25">
      <c r="A213" t="s">
        <v>35</v>
      </c>
      <c r="B213">
        <v>2012</v>
      </c>
      <c r="C213">
        <v>1</v>
      </c>
      <c r="D213">
        <v>1.5076493780477648E-3</v>
      </c>
      <c r="E213">
        <v>1.3615888411902125E-2</v>
      </c>
      <c r="F213">
        <v>8.61</v>
      </c>
      <c r="G213">
        <v>260.00438580000002</v>
      </c>
      <c r="H213">
        <v>1.5455016575970915E-2</v>
      </c>
      <c r="I213">
        <v>0</v>
      </c>
      <c r="J213">
        <v>52.2</v>
      </c>
      <c r="K213">
        <v>0</v>
      </c>
      <c r="L213">
        <v>1.5860104450792979E-2</v>
      </c>
      <c r="M213">
        <v>7.43</v>
      </c>
      <c r="N213">
        <v>1.567243939202256E-2</v>
      </c>
      <c r="O213">
        <v>0.1</v>
      </c>
      <c r="P213">
        <v>10972.078698625</v>
      </c>
      <c r="Q213">
        <v>1386542</v>
      </c>
      <c r="R213">
        <v>3.8</v>
      </c>
      <c r="S213">
        <v>3.8</v>
      </c>
      <c r="T213">
        <v>0.78500000000000003</v>
      </c>
      <c r="U213">
        <v>15.3</v>
      </c>
      <c r="V213">
        <v>75.099999999999994</v>
      </c>
    </row>
    <row r="214" spans="1:22" x14ac:dyDescent="0.25">
      <c r="A214" t="s">
        <v>35</v>
      </c>
      <c r="B214">
        <v>2011</v>
      </c>
      <c r="C214">
        <v>1</v>
      </c>
      <c r="D214">
        <v>1.5375706050567797E-3</v>
      </c>
      <c r="E214">
        <v>1.3615888411902125E-2</v>
      </c>
      <c r="F214">
        <v>8.51</v>
      </c>
      <c r="G214">
        <v>173.9825629</v>
      </c>
      <c r="H214">
        <v>1.4682265089018029E-2</v>
      </c>
      <c r="I214">
        <v>0</v>
      </c>
      <c r="J214">
        <v>51.4</v>
      </c>
      <c r="K214">
        <v>0</v>
      </c>
      <c r="L214">
        <v>1.5255567778302103E-2</v>
      </c>
      <c r="M214">
        <v>6.67</v>
      </c>
      <c r="N214">
        <v>1.4926038475126802E-2</v>
      </c>
      <c r="O214">
        <v>0.1</v>
      </c>
      <c r="P214">
        <v>10972.078698625</v>
      </c>
      <c r="Q214">
        <v>1386542</v>
      </c>
      <c r="R214">
        <v>3.8</v>
      </c>
      <c r="S214">
        <v>3.8</v>
      </c>
      <c r="T214">
        <v>0.78</v>
      </c>
      <c r="U214">
        <v>15.5</v>
      </c>
      <c r="V214">
        <v>74.900000000000006</v>
      </c>
    </row>
    <row r="215" spans="1:22" x14ac:dyDescent="0.25">
      <c r="A215" t="s">
        <v>35</v>
      </c>
      <c r="B215">
        <v>2010</v>
      </c>
      <c r="C215">
        <v>1</v>
      </c>
      <c r="D215">
        <v>1.567679693842238E-3</v>
      </c>
      <c r="E215">
        <v>1.3615888411902125E-2</v>
      </c>
      <c r="F215">
        <v>8.41</v>
      </c>
      <c r="G215">
        <v>154.96308629999999</v>
      </c>
      <c r="H215">
        <v>1.5592332611017628E-2</v>
      </c>
      <c r="I215">
        <v>0</v>
      </c>
      <c r="J215">
        <v>5.7</v>
      </c>
      <c r="K215">
        <v>0</v>
      </c>
      <c r="L215">
        <v>1.8810972686714115E-4</v>
      </c>
      <c r="M215">
        <v>6.17</v>
      </c>
      <c r="N215">
        <v>1.5794240777619359E-2</v>
      </c>
      <c r="O215">
        <v>0.1</v>
      </c>
      <c r="P215">
        <v>1595.9123199999999</v>
      </c>
      <c r="Q215">
        <v>1386542</v>
      </c>
      <c r="R215">
        <v>3.8</v>
      </c>
      <c r="S215">
        <v>3.8</v>
      </c>
      <c r="T215">
        <v>0.78100000000000003</v>
      </c>
      <c r="U215">
        <v>15.8</v>
      </c>
      <c r="V215">
        <v>74.7</v>
      </c>
    </row>
    <row r="216" spans="1:22" x14ac:dyDescent="0.25">
      <c r="A216" t="s">
        <v>35</v>
      </c>
      <c r="B216">
        <v>2009</v>
      </c>
      <c r="C216">
        <v>1</v>
      </c>
      <c r="D216">
        <v>1.6131690762204737E-3</v>
      </c>
      <c r="E216">
        <v>1.3615888411902125E-2</v>
      </c>
      <c r="F216">
        <v>8.4600000000000009</v>
      </c>
      <c r="G216">
        <v>327.16181280000001</v>
      </c>
      <c r="H216">
        <v>1.4174537003913691E-2</v>
      </c>
      <c r="I216">
        <v>0</v>
      </c>
      <c r="J216">
        <v>49.9</v>
      </c>
      <c r="K216">
        <v>0</v>
      </c>
      <c r="L216">
        <v>1.4764231547745678E-2</v>
      </c>
      <c r="M216">
        <v>6.21</v>
      </c>
      <c r="N216">
        <v>1.4421512418305801E-2</v>
      </c>
      <c r="O216">
        <v>0.1</v>
      </c>
      <c r="P216">
        <v>10972.078698625</v>
      </c>
      <c r="Q216">
        <v>1386542</v>
      </c>
      <c r="R216">
        <v>3.8</v>
      </c>
      <c r="S216">
        <v>3.8</v>
      </c>
      <c r="T216">
        <v>0.77900000000000003</v>
      </c>
      <c r="U216">
        <v>15.5</v>
      </c>
      <c r="V216">
        <v>74.599999999999994</v>
      </c>
    </row>
    <row r="217" spans="1:22" x14ac:dyDescent="0.25">
      <c r="A217" t="s">
        <v>35</v>
      </c>
      <c r="B217">
        <v>2008</v>
      </c>
      <c r="C217">
        <v>1</v>
      </c>
      <c r="D217">
        <v>2.9227199649162834E-3</v>
      </c>
      <c r="E217">
        <v>1.3615888411902125E-2</v>
      </c>
      <c r="F217">
        <v>8.9499999999999993</v>
      </c>
      <c r="G217">
        <v>25.522771120000002</v>
      </c>
      <c r="H217">
        <v>1.5705859584158526E-2</v>
      </c>
      <c r="I217">
        <v>0</v>
      </c>
      <c r="J217">
        <v>49.2</v>
      </c>
      <c r="K217">
        <v>0</v>
      </c>
      <c r="L217">
        <v>1.6254730514951618E-2</v>
      </c>
      <c r="M217">
        <v>6.1</v>
      </c>
      <c r="N217">
        <v>1.5891468741705026E-2</v>
      </c>
      <c r="O217">
        <v>0.1</v>
      </c>
      <c r="P217">
        <v>1657.3227999999999</v>
      </c>
      <c r="Q217">
        <v>1386542</v>
      </c>
      <c r="R217">
        <v>3.9</v>
      </c>
      <c r="S217">
        <v>3.9</v>
      </c>
      <c r="T217">
        <v>0.77500000000000002</v>
      </c>
      <c r="U217">
        <v>15.3</v>
      </c>
      <c r="V217">
        <v>74.400000000000006</v>
      </c>
    </row>
    <row r="218" spans="1:22" x14ac:dyDescent="0.25">
      <c r="A218" t="s">
        <v>35</v>
      </c>
      <c r="B218">
        <v>2007</v>
      </c>
      <c r="C218">
        <v>1</v>
      </c>
      <c r="D218">
        <v>2.9427656120736005E-3</v>
      </c>
      <c r="E218">
        <v>1.3615888411902125E-2</v>
      </c>
      <c r="F218">
        <v>8.4700000000000006</v>
      </c>
      <c r="G218">
        <v>1096.807346997125</v>
      </c>
      <c r="H218">
        <v>1.4174537003913691E-2</v>
      </c>
      <c r="I218">
        <v>0</v>
      </c>
      <c r="J218">
        <v>48.4</v>
      </c>
      <c r="K218">
        <v>0</v>
      </c>
      <c r="L218">
        <v>1.4758973742904814E-2</v>
      </c>
      <c r="M218">
        <v>5.64</v>
      </c>
      <c r="N218">
        <v>1.4416357105816067E-2</v>
      </c>
      <c r="O218">
        <v>0.1</v>
      </c>
      <c r="P218">
        <v>10972.078698625</v>
      </c>
      <c r="Q218">
        <v>1386542</v>
      </c>
      <c r="R218">
        <v>3.9</v>
      </c>
      <c r="S218">
        <v>3.9</v>
      </c>
      <c r="T218">
        <v>0.77100000000000002</v>
      </c>
      <c r="U218">
        <v>15</v>
      </c>
      <c r="V218">
        <v>74.2</v>
      </c>
    </row>
    <row r="219" spans="1:22" x14ac:dyDescent="0.25">
      <c r="A219" t="s">
        <v>35</v>
      </c>
      <c r="B219">
        <v>2006</v>
      </c>
      <c r="C219">
        <v>1</v>
      </c>
      <c r="D219">
        <v>2.9621816628794375E-3</v>
      </c>
      <c r="E219">
        <v>1.3615888411902125E-2</v>
      </c>
      <c r="F219">
        <v>8.39</v>
      </c>
      <c r="G219">
        <v>181.50008560000001</v>
      </c>
      <c r="H219">
        <v>1.5795062001612969E-2</v>
      </c>
      <c r="I219">
        <v>0</v>
      </c>
      <c r="J219">
        <v>47.7</v>
      </c>
      <c r="K219">
        <v>0</v>
      </c>
      <c r="L219">
        <v>1.6249069194500837E-2</v>
      </c>
      <c r="M219">
        <v>5.27</v>
      </c>
      <c r="N219">
        <v>1.5963603167149402E-2</v>
      </c>
      <c r="O219">
        <v>0.1</v>
      </c>
      <c r="P219">
        <v>10972.078698625</v>
      </c>
      <c r="Q219">
        <v>1386542</v>
      </c>
      <c r="R219">
        <v>4</v>
      </c>
      <c r="S219">
        <v>3.9</v>
      </c>
      <c r="T219">
        <v>0.76600000000000001</v>
      </c>
      <c r="U219">
        <v>14.8</v>
      </c>
      <c r="V219">
        <v>74.099999999999994</v>
      </c>
    </row>
    <row r="220" spans="1:22" x14ac:dyDescent="0.25">
      <c r="A220" t="s">
        <v>35</v>
      </c>
      <c r="B220">
        <v>2005</v>
      </c>
      <c r="C220">
        <v>1</v>
      </c>
      <c r="D220">
        <v>2.9809538768800626E-3</v>
      </c>
      <c r="E220">
        <v>1.3615888411902125E-2</v>
      </c>
      <c r="F220">
        <v>8.01</v>
      </c>
      <c r="G220">
        <v>1096.807346997125</v>
      </c>
      <c r="H220">
        <v>1.4437648664183886E-2</v>
      </c>
      <c r="I220">
        <v>0</v>
      </c>
      <c r="J220">
        <v>46.9</v>
      </c>
      <c r="K220">
        <v>0</v>
      </c>
      <c r="L220">
        <v>1.5267116995718916E-2</v>
      </c>
      <c r="M220">
        <v>5.38</v>
      </c>
      <c r="N220">
        <v>1.4670308821941992E-2</v>
      </c>
      <c r="O220">
        <v>0.1</v>
      </c>
      <c r="P220">
        <v>10972.078698625</v>
      </c>
      <c r="Q220">
        <v>1386542</v>
      </c>
      <c r="R220">
        <v>4</v>
      </c>
      <c r="S220">
        <v>4</v>
      </c>
      <c r="T220">
        <v>0.76100000000000001</v>
      </c>
      <c r="U220">
        <v>14.6</v>
      </c>
      <c r="V220">
        <v>73.900000000000006</v>
      </c>
    </row>
    <row r="221" spans="1:22" x14ac:dyDescent="0.25">
      <c r="A221" t="s">
        <v>35</v>
      </c>
      <c r="B221">
        <v>2004</v>
      </c>
      <c r="C221">
        <v>1</v>
      </c>
      <c r="D221">
        <v>2.9990684231813425E-3</v>
      </c>
      <c r="E221">
        <v>1.3615888411902125E-2</v>
      </c>
      <c r="F221">
        <v>7.68</v>
      </c>
      <c r="G221">
        <v>166.0083443</v>
      </c>
      <c r="H221">
        <v>1.4174537003913691E-2</v>
      </c>
      <c r="I221">
        <v>0</v>
      </c>
      <c r="J221">
        <v>46.2</v>
      </c>
      <c r="K221">
        <v>0</v>
      </c>
      <c r="L221">
        <v>1.475093887377823E-2</v>
      </c>
      <c r="M221">
        <v>5.71</v>
      </c>
      <c r="N221">
        <v>1.4408530549032029E-2</v>
      </c>
      <c r="O221">
        <v>0.2</v>
      </c>
      <c r="P221">
        <v>10972.078698625</v>
      </c>
      <c r="Q221">
        <v>1386542</v>
      </c>
      <c r="R221">
        <v>4.0999999999999996</v>
      </c>
      <c r="S221">
        <v>4</v>
      </c>
      <c r="T221">
        <v>0.75700000000000001</v>
      </c>
      <c r="U221">
        <v>14.4</v>
      </c>
      <c r="V221">
        <v>73.8</v>
      </c>
    </row>
    <row r="222" spans="1:22" x14ac:dyDescent="0.25">
      <c r="A222" t="s">
        <v>35</v>
      </c>
      <c r="B222">
        <v>2003</v>
      </c>
      <c r="C222">
        <v>1</v>
      </c>
      <c r="D222">
        <v>3.016511897411193E-3</v>
      </c>
      <c r="E222">
        <v>1.3615888411902125E-2</v>
      </c>
      <c r="F222">
        <v>7.65</v>
      </c>
      <c r="G222">
        <v>13.5139917</v>
      </c>
      <c r="H222">
        <v>1.4682265089018029E-2</v>
      </c>
      <c r="I222">
        <v>0</v>
      </c>
      <c r="J222">
        <v>45.4</v>
      </c>
      <c r="K222">
        <v>0</v>
      </c>
      <c r="L222">
        <v>1.8715704669414377E-4</v>
      </c>
      <c r="M222">
        <v>5.82</v>
      </c>
      <c r="N222">
        <v>1.5320622597468881E-2</v>
      </c>
      <c r="O222">
        <v>0.4</v>
      </c>
      <c r="P222">
        <v>1228.5446999999999</v>
      </c>
      <c r="Q222">
        <v>1386542</v>
      </c>
      <c r="R222">
        <v>4.0999999999999996</v>
      </c>
      <c r="S222">
        <v>4.0999999999999996</v>
      </c>
      <c r="T222">
        <v>0.753</v>
      </c>
      <c r="U222">
        <v>14.2</v>
      </c>
      <c r="V222">
        <v>73.7</v>
      </c>
    </row>
    <row r="223" spans="1:22" x14ac:dyDescent="0.25">
      <c r="A223" t="s">
        <v>35</v>
      </c>
      <c r="B223">
        <v>2002</v>
      </c>
      <c r="C223">
        <v>1</v>
      </c>
      <c r="D223">
        <v>3.0332713382335351E-3</v>
      </c>
      <c r="E223">
        <v>1.3615888411902125E-2</v>
      </c>
      <c r="F223">
        <v>7.59</v>
      </c>
      <c r="G223">
        <v>133.099491</v>
      </c>
      <c r="H223">
        <v>1.33239924926773E-2</v>
      </c>
      <c r="I223">
        <v>0</v>
      </c>
      <c r="J223">
        <v>44.6</v>
      </c>
      <c r="K223">
        <v>0</v>
      </c>
      <c r="L223">
        <v>1.6166997645459508E-2</v>
      </c>
      <c r="M223">
        <v>5.76</v>
      </c>
      <c r="N223">
        <v>1.5644279315300713E-2</v>
      </c>
      <c r="O223">
        <v>0.8</v>
      </c>
      <c r="P223">
        <v>10972.078698625</v>
      </c>
      <c r="Q223">
        <v>1386542</v>
      </c>
      <c r="R223">
        <v>4.2</v>
      </c>
      <c r="S223">
        <v>4.0999999999999996</v>
      </c>
      <c r="T223">
        <v>0.749</v>
      </c>
      <c r="U223">
        <v>14</v>
      </c>
      <c r="V223">
        <v>73.5</v>
      </c>
    </row>
    <row r="224" spans="1:22" x14ac:dyDescent="0.25">
      <c r="A224" t="s">
        <v>35</v>
      </c>
      <c r="B224">
        <v>2001</v>
      </c>
      <c r="C224">
        <v>1</v>
      </c>
      <c r="D224">
        <v>3.0493342433853174E-3</v>
      </c>
      <c r="E224">
        <v>1.3615888411902125E-2</v>
      </c>
      <c r="F224">
        <v>7.38</v>
      </c>
      <c r="G224">
        <v>138.16646270000001</v>
      </c>
      <c r="H224">
        <v>6.808726945179887E-4</v>
      </c>
      <c r="I224">
        <v>0</v>
      </c>
      <c r="J224">
        <v>43.8</v>
      </c>
      <c r="K224">
        <v>0</v>
      </c>
      <c r="L224">
        <v>1.4770132535796168E-2</v>
      </c>
      <c r="M224">
        <v>5.47</v>
      </c>
      <c r="N224">
        <v>1.5949756921916747E-2</v>
      </c>
      <c r="O224">
        <v>0.7</v>
      </c>
      <c r="P224">
        <v>10972.078698625</v>
      </c>
      <c r="Q224">
        <v>1386542</v>
      </c>
      <c r="R224">
        <v>4.2</v>
      </c>
      <c r="S224">
        <v>4.2</v>
      </c>
      <c r="T224">
        <v>0.75</v>
      </c>
      <c r="U224">
        <v>14</v>
      </c>
      <c r="V224">
        <v>73.400000000000006</v>
      </c>
    </row>
    <row r="225" spans="1:22" x14ac:dyDescent="0.25">
      <c r="A225" t="s">
        <v>35</v>
      </c>
      <c r="B225">
        <v>2000</v>
      </c>
      <c r="C225">
        <v>1</v>
      </c>
      <c r="D225">
        <v>3.0646885852088361E-3</v>
      </c>
      <c r="E225">
        <v>1.3615888411902125E-2</v>
      </c>
      <c r="F225">
        <v>7.43</v>
      </c>
      <c r="G225">
        <v>1096.807346997125</v>
      </c>
      <c r="H225">
        <v>8.675140700055771E-5</v>
      </c>
      <c r="I225">
        <v>0</v>
      </c>
      <c r="J225">
        <v>43</v>
      </c>
      <c r="K225">
        <v>0</v>
      </c>
      <c r="L225">
        <v>1.6161270309818614E-2</v>
      </c>
      <c r="M225">
        <v>5.16</v>
      </c>
      <c r="N225">
        <v>1.4398286823893814E-2</v>
      </c>
      <c r="O225">
        <v>0.9</v>
      </c>
      <c r="P225">
        <v>10972.078698625</v>
      </c>
      <c r="Q225">
        <v>1386542</v>
      </c>
      <c r="R225">
        <v>4.3</v>
      </c>
      <c r="S225">
        <v>4.2</v>
      </c>
      <c r="T225">
        <v>0.74099999999999999</v>
      </c>
      <c r="U225">
        <v>14</v>
      </c>
      <c r="V225">
        <v>73.3</v>
      </c>
    </row>
    <row r="226" spans="1:22" x14ac:dyDescent="0.25">
      <c r="A226" t="s">
        <v>36</v>
      </c>
      <c r="B226">
        <v>2015</v>
      </c>
      <c r="C226">
        <v>1</v>
      </c>
      <c r="D226">
        <v>3.1101450700139646E-3</v>
      </c>
      <c r="E226">
        <v>1.3615888411902125E-2</v>
      </c>
      <c r="G226">
        <v>0</v>
      </c>
      <c r="H226">
        <v>1.2276440336999126E-2</v>
      </c>
      <c r="I226">
        <v>2</v>
      </c>
      <c r="J226">
        <v>62.3</v>
      </c>
      <c r="K226">
        <v>0</v>
      </c>
      <c r="L226">
        <v>1.2795474202505123E-2</v>
      </c>
      <c r="M226">
        <v>5.9381895280235915</v>
      </c>
      <c r="N226">
        <v>1.2505480249728028E-2</v>
      </c>
      <c r="O226">
        <v>0.1</v>
      </c>
      <c r="P226">
        <v>5949.1167699999996</v>
      </c>
      <c r="Q226">
        <v>9489616</v>
      </c>
      <c r="R226">
        <v>1.9</v>
      </c>
      <c r="S226">
        <v>2</v>
      </c>
      <c r="T226">
        <v>0.79800000000000004</v>
      </c>
      <c r="U226">
        <v>15.6</v>
      </c>
      <c r="V226">
        <v>72.3</v>
      </c>
    </row>
    <row r="227" spans="1:22" x14ac:dyDescent="0.25">
      <c r="A227" t="s">
        <v>36</v>
      </c>
      <c r="B227">
        <v>2014</v>
      </c>
      <c r="C227">
        <v>1</v>
      </c>
      <c r="D227">
        <v>3.0904557105055751E-3</v>
      </c>
      <c r="E227">
        <v>1.3615888411902125E-2</v>
      </c>
      <c r="F227">
        <v>13.94</v>
      </c>
      <c r="G227">
        <v>1096.807346997125</v>
      </c>
      <c r="H227">
        <v>1.2961300520541614E-2</v>
      </c>
      <c r="I227">
        <v>64</v>
      </c>
      <c r="J227">
        <v>61.7</v>
      </c>
      <c r="K227">
        <v>0</v>
      </c>
      <c r="L227">
        <v>1.3508844604463277E-2</v>
      </c>
      <c r="M227">
        <v>5.69</v>
      </c>
      <c r="N227">
        <v>1.3188174688632219E-2</v>
      </c>
      <c r="O227">
        <v>0.1</v>
      </c>
      <c r="P227">
        <v>8318.4292939999996</v>
      </c>
      <c r="Q227">
        <v>9474511</v>
      </c>
      <c r="R227">
        <v>1.9</v>
      </c>
      <c r="S227">
        <v>2</v>
      </c>
      <c r="T227">
        <v>0.79600000000000004</v>
      </c>
      <c r="U227">
        <v>15.7</v>
      </c>
      <c r="V227">
        <v>72</v>
      </c>
    </row>
    <row r="228" spans="1:22" x14ac:dyDescent="0.25">
      <c r="A228" t="s">
        <v>36</v>
      </c>
      <c r="B228">
        <v>2013</v>
      </c>
      <c r="C228">
        <v>1</v>
      </c>
      <c r="D228">
        <v>1.6743633992982654E-3</v>
      </c>
      <c r="E228">
        <v>1.3615888411902125E-2</v>
      </c>
      <c r="F228">
        <v>14.66</v>
      </c>
      <c r="G228">
        <v>1096.807346997125</v>
      </c>
      <c r="H228">
        <v>1.2624262505316943E-2</v>
      </c>
      <c r="I228">
        <v>16</v>
      </c>
      <c r="J228">
        <v>61.1</v>
      </c>
      <c r="K228">
        <v>1</v>
      </c>
      <c r="L228">
        <v>1.3154079796893401E-2</v>
      </c>
      <c r="M228">
        <v>6.7</v>
      </c>
      <c r="N228">
        <v>1.2848408682143505E-2</v>
      </c>
      <c r="O228">
        <v>0.1</v>
      </c>
      <c r="P228">
        <v>7978.8254429999997</v>
      </c>
      <c r="Q228">
        <v>9465997</v>
      </c>
      <c r="R228">
        <v>2</v>
      </c>
      <c r="S228">
        <v>2</v>
      </c>
      <c r="T228">
        <v>0.79600000000000004</v>
      </c>
      <c r="U228">
        <v>15.7</v>
      </c>
      <c r="V228">
        <v>71.7</v>
      </c>
    </row>
    <row r="229" spans="1:22" x14ac:dyDescent="0.25">
      <c r="A229" t="s">
        <v>36</v>
      </c>
      <c r="B229">
        <v>2012</v>
      </c>
      <c r="C229">
        <v>1</v>
      </c>
      <c r="D229">
        <v>3.1223302269301222E-3</v>
      </c>
      <c r="E229">
        <v>1.3615888411902125E-2</v>
      </c>
      <c r="F229">
        <v>16.350000000000001</v>
      </c>
      <c r="G229">
        <v>91.709621170000005</v>
      </c>
      <c r="H229">
        <v>1.2961300520541614E-2</v>
      </c>
      <c r="I229">
        <v>10</v>
      </c>
      <c r="J229">
        <v>6.5</v>
      </c>
      <c r="K229">
        <v>1</v>
      </c>
      <c r="L229">
        <v>1.3151184802653985E-2</v>
      </c>
      <c r="M229">
        <v>5.0999999999999996</v>
      </c>
      <c r="N229">
        <v>1.2845576962774791E-2</v>
      </c>
      <c r="O229">
        <v>0.1</v>
      </c>
      <c r="P229">
        <v>694.24391500000002</v>
      </c>
      <c r="Q229">
        <v>9464495</v>
      </c>
      <c r="R229">
        <v>2</v>
      </c>
      <c r="S229">
        <v>2.1</v>
      </c>
      <c r="T229">
        <v>0.79300000000000004</v>
      </c>
      <c r="U229">
        <v>15.6</v>
      </c>
      <c r="V229">
        <v>71.900000000000006</v>
      </c>
    </row>
    <row r="230" spans="1:22" x14ac:dyDescent="0.25">
      <c r="A230" t="s">
        <v>36</v>
      </c>
      <c r="B230">
        <v>2011</v>
      </c>
      <c r="C230">
        <v>1</v>
      </c>
      <c r="D230">
        <v>2.7732206698751448E-3</v>
      </c>
      <c r="E230">
        <v>1.3615888411902125E-2</v>
      </c>
      <c r="F230">
        <v>17.309999999999999</v>
      </c>
      <c r="G230">
        <v>846.91130710000004</v>
      </c>
      <c r="H230">
        <v>1.2624262505316943E-2</v>
      </c>
      <c r="I230">
        <v>50</v>
      </c>
      <c r="J230">
        <v>59.9</v>
      </c>
      <c r="K230">
        <v>1</v>
      </c>
      <c r="L230">
        <v>1.3148288879115804E-2</v>
      </c>
      <c r="M230">
        <v>4.92</v>
      </c>
      <c r="N230">
        <v>1.2842744331084174E-2</v>
      </c>
      <c r="O230">
        <v>0.1</v>
      </c>
      <c r="P230">
        <v>6519.7175299999999</v>
      </c>
      <c r="Q230">
        <v>9473172</v>
      </c>
      <c r="R230">
        <v>2</v>
      </c>
      <c r="S230">
        <v>2.1</v>
      </c>
      <c r="T230">
        <v>0.78700000000000003</v>
      </c>
      <c r="U230">
        <v>15.5</v>
      </c>
      <c r="V230">
        <v>72</v>
      </c>
    </row>
    <row r="231" spans="1:22" x14ac:dyDescent="0.25">
      <c r="A231" t="s">
        <v>36</v>
      </c>
      <c r="B231">
        <v>2010</v>
      </c>
      <c r="C231">
        <v>1</v>
      </c>
      <c r="D231">
        <v>2.8871631034115071E-3</v>
      </c>
      <c r="E231">
        <v>1.3615888411902125E-2</v>
      </c>
      <c r="F231">
        <v>14.44</v>
      </c>
      <c r="G231">
        <v>8.4940951800000004</v>
      </c>
      <c r="H231">
        <v>1.3286180512832984E-2</v>
      </c>
      <c r="I231">
        <v>1</v>
      </c>
      <c r="J231">
        <v>59.3</v>
      </c>
      <c r="K231">
        <v>1</v>
      </c>
      <c r="L231">
        <v>1.2781132819559412E-2</v>
      </c>
      <c r="M231">
        <v>5.55</v>
      </c>
      <c r="N231">
        <v>1.2839910786030676E-2</v>
      </c>
      <c r="O231">
        <v>0.1</v>
      </c>
      <c r="P231">
        <v>63.388770000000001</v>
      </c>
      <c r="Q231">
        <v>949583</v>
      </c>
      <c r="R231">
        <v>2</v>
      </c>
      <c r="S231">
        <v>2.2000000000000002</v>
      </c>
      <c r="T231">
        <v>0.78</v>
      </c>
      <c r="U231">
        <v>15.5</v>
      </c>
      <c r="V231">
        <v>73</v>
      </c>
    </row>
    <row r="232" spans="1:22" x14ac:dyDescent="0.25">
      <c r="A232" t="s">
        <v>36</v>
      </c>
      <c r="B232">
        <v>2009</v>
      </c>
      <c r="C232">
        <v>1</v>
      </c>
      <c r="D232">
        <v>2.8432425587923667E-3</v>
      </c>
      <c r="E232">
        <v>1.3615888411902125E-2</v>
      </c>
      <c r="F232">
        <v>14.09</v>
      </c>
      <c r="G232">
        <v>434.79850249999998</v>
      </c>
      <c r="H232">
        <v>1.2624262505316943E-2</v>
      </c>
      <c r="I232">
        <v>0</v>
      </c>
      <c r="J232">
        <v>58.7</v>
      </c>
      <c r="K232">
        <v>1</v>
      </c>
      <c r="L232">
        <v>1.3142438239790326E-2</v>
      </c>
      <c r="M232">
        <v>6.9</v>
      </c>
      <c r="N232">
        <v>1.3497955720369475E-2</v>
      </c>
      <c r="O232">
        <v>0.1</v>
      </c>
      <c r="P232">
        <v>5176.1726490000001</v>
      </c>
      <c r="Q232">
        <v>956765</v>
      </c>
      <c r="R232">
        <v>2.1</v>
      </c>
      <c r="S232">
        <v>2.2000000000000002</v>
      </c>
      <c r="T232">
        <v>0.77100000000000002</v>
      </c>
      <c r="U232">
        <v>15.4</v>
      </c>
      <c r="V232">
        <v>70</v>
      </c>
    </row>
    <row r="233" spans="1:22" x14ac:dyDescent="0.25">
      <c r="A233" t="s">
        <v>36</v>
      </c>
      <c r="B233">
        <v>2008</v>
      </c>
      <c r="C233">
        <v>1</v>
      </c>
      <c r="D233">
        <v>2.8654896215692814E-3</v>
      </c>
      <c r="E233">
        <v>1.4041262411569241E-2</v>
      </c>
      <c r="F233">
        <v>14.67</v>
      </c>
      <c r="G233">
        <v>501.80561410000001</v>
      </c>
      <c r="H233">
        <v>1.2624262505316943E-2</v>
      </c>
      <c r="I233">
        <v>0</v>
      </c>
      <c r="J233">
        <v>58.2</v>
      </c>
      <c r="K233">
        <v>1</v>
      </c>
      <c r="L233">
        <v>1.3139539471702951E-2</v>
      </c>
      <c r="M233">
        <v>5.95</v>
      </c>
      <c r="N233">
        <v>1.3171228272517982E-2</v>
      </c>
      <c r="O233">
        <v>0.1</v>
      </c>
      <c r="P233">
        <v>6376.1831529999999</v>
      </c>
      <c r="Q233">
        <v>9527985</v>
      </c>
      <c r="R233">
        <v>2.1</v>
      </c>
      <c r="S233">
        <v>2.2999999999999998</v>
      </c>
      <c r="T233">
        <v>0.755</v>
      </c>
      <c r="U233">
        <v>15.1</v>
      </c>
      <c r="V233">
        <v>70</v>
      </c>
    </row>
    <row r="234" spans="1:22" x14ac:dyDescent="0.25">
      <c r="A234" t="s">
        <v>36</v>
      </c>
      <c r="B234">
        <v>2007</v>
      </c>
      <c r="C234">
        <v>1</v>
      </c>
      <c r="D234">
        <v>2.8432425587923667E-3</v>
      </c>
      <c r="E234">
        <v>1.4041262411569241E-2</v>
      </c>
      <c r="F234">
        <v>14.22</v>
      </c>
      <c r="G234">
        <v>464.07751300000001</v>
      </c>
      <c r="H234">
        <v>1.4682265089018029E-2</v>
      </c>
      <c r="I234">
        <v>1</v>
      </c>
      <c r="J234">
        <v>57.7</v>
      </c>
      <c r="K234">
        <v>1</v>
      </c>
      <c r="L234">
        <v>1.8759244232997206E-4</v>
      </c>
      <c r="M234">
        <v>6.44</v>
      </c>
      <c r="N234">
        <v>1.3801984767396832E-2</v>
      </c>
      <c r="O234">
        <v>0.1</v>
      </c>
      <c r="P234">
        <v>4735.4848270000002</v>
      </c>
      <c r="Q234">
        <v>956953</v>
      </c>
      <c r="R234">
        <v>2.2000000000000002</v>
      </c>
      <c r="S234">
        <v>2.2999999999999998</v>
      </c>
      <c r="T234">
        <v>0.73899999999999999</v>
      </c>
      <c r="U234">
        <v>14.9</v>
      </c>
      <c r="V234">
        <v>69.8</v>
      </c>
    </row>
    <row r="235" spans="1:22" x14ac:dyDescent="0.25">
      <c r="A235" t="s">
        <v>36</v>
      </c>
      <c r="B235">
        <v>2006</v>
      </c>
      <c r="C235">
        <v>1</v>
      </c>
      <c r="D235">
        <v>2.6333092859545035E-3</v>
      </c>
      <c r="E235">
        <v>1.4041262411569241E-2</v>
      </c>
      <c r="F235">
        <v>12.6</v>
      </c>
      <c r="G235">
        <v>364.42605200000003</v>
      </c>
      <c r="H235">
        <v>1.2624262505316943E-2</v>
      </c>
      <c r="I235">
        <v>149</v>
      </c>
      <c r="J235">
        <v>57.2</v>
      </c>
      <c r="K235">
        <v>1</v>
      </c>
      <c r="L235">
        <v>1.350991322524573E-2</v>
      </c>
      <c r="M235">
        <v>6.34</v>
      </c>
      <c r="N235">
        <v>1.2480642046424614E-2</v>
      </c>
      <c r="O235">
        <v>0.1</v>
      </c>
      <c r="P235">
        <v>3848.2159660000002</v>
      </c>
      <c r="Q235">
        <v>964924</v>
      </c>
      <c r="R235">
        <v>2.2000000000000002</v>
      </c>
      <c r="S235">
        <v>2.4</v>
      </c>
      <c r="T235">
        <v>0.72299999999999998</v>
      </c>
      <c r="U235">
        <v>14.6</v>
      </c>
      <c r="V235">
        <v>68.900000000000006</v>
      </c>
    </row>
    <row r="236" spans="1:22" x14ac:dyDescent="0.25">
      <c r="A236" t="s">
        <v>36</v>
      </c>
      <c r="B236">
        <v>2005</v>
      </c>
      <c r="C236">
        <v>1</v>
      </c>
      <c r="D236">
        <v>2.5094407005999912E-3</v>
      </c>
      <c r="E236">
        <v>1.4041262411569241E-2</v>
      </c>
      <c r="F236">
        <v>11.01</v>
      </c>
      <c r="G236">
        <v>45.650077979999999</v>
      </c>
      <c r="H236">
        <v>1.2276440336999126E-2</v>
      </c>
      <c r="I236">
        <v>1</v>
      </c>
      <c r="J236">
        <v>56.7</v>
      </c>
      <c r="K236">
        <v>1</v>
      </c>
      <c r="L236">
        <v>1.3154259414937109E-2</v>
      </c>
      <c r="M236">
        <v>6.89</v>
      </c>
      <c r="N236">
        <v>1.2477761655252132E-2</v>
      </c>
      <c r="O236">
        <v>0.1</v>
      </c>
      <c r="P236">
        <v>3126.71767</v>
      </c>
      <c r="Q236">
        <v>9663915</v>
      </c>
      <c r="R236">
        <v>2.2999999999999998</v>
      </c>
      <c r="S236">
        <v>2.5</v>
      </c>
      <c r="T236">
        <v>0.71299999999999997</v>
      </c>
      <c r="U236">
        <v>14.4</v>
      </c>
      <c r="V236">
        <v>68.099999999999994</v>
      </c>
    </row>
    <row r="237" spans="1:22" x14ac:dyDescent="0.25">
      <c r="A237" t="s">
        <v>36</v>
      </c>
      <c r="B237">
        <v>2004</v>
      </c>
      <c r="C237">
        <v>1</v>
      </c>
      <c r="D237">
        <v>2.5791881455031898E-3</v>
      </c>
      <c r="E237">
        <v>1.4041262411569241E-2</v>
      </c>
      <c r="F237">
        <v>12.05</v>
      </c>
      <c r="G237">
        <v>42.334439009999997</v>
      </c>
      <c r="H237">
        <v>1.2276440336999126E-2</v>
      </c>
      <c r="I237">
        <v>2</v>
      </c>
      <c r="J237">
        <v>56.2</v>
      </c>
      <c r="K237">
        <v>1</v>
      </c>
      <c r="L237">
        <v>1.2786177824512133E-2</v>
      </c>
      <c r="M237">
        <v>6.59</v>
      </c>
      <c r="N237">
        <v>1.2474880228485141E-2</v>
      </c>
      <c r="O237">
        <v>0.1</v>
      </c>
      <c r="P237">
        <v>2378.3392699999999</v>
      </c>
      <c r="Q237">
        <v>973146</v>
      </c>
      <c r="R237">
        <v>2.4</v>
      </c>
      <c r="S237">
        <v>2.5</v>
      </c>
      <c r="T237">
        <v>0.70299999999999996</v>
      </c>
      <c r="U237">
        <v>14.1</v>
      </c>
      <c r="V237">
        <v>68.2</v>
      </c>
    </row>
    <row r="238" spans="1:22" x14ac:dyDescent="0.25">
      <c r="A238" t="s">
        <v>36</v>
      </c>
      <c r="B238">
        <v>2003</v>
      </c>
      <c r="C238">
        <v>1</v>
      </c>
      <c r="D238">
        <v>2.4952345955781478E-3</v>
      </c>
      <c r="E238">
        <v>1.4041262411569241E-2</v>
      </c>
      <c r="F238">
        <v>11.17</v>
      </c>
      <c r="G238">
        <v>23.835785940000001</v>
      </c>
      <c r="H238">
        <v>9.7016751002609401E-3</v>
      </c>
      <c r="I238">
        <v>21</v>
      </c>
      <c r="J238">
        <v>55.8</v>
      </c>
      <c r="K238">
        <v>1</v>
      </c>
      <c r="L238">
        <v>8.1255029352786355E-3</v>
      </c>
      <c r="M238">
        <v>6.59</v>
      </c>
      <c r="N238">
        <v>1.4593871829553465E-4</v>
      </c>
      <c r="O238">
        <v>0.1</v>
      </c>
      <c r="P238">
        <v>1819.5256440000001</v>
      </c>
      <c r="Q238">
        <v>9796749</v>
      </c>
      <c r="R238">
        <v>2.5</v>
      </c>
      <c r="S238">
        <v>2.6</v>
      </c>
      <c r="T238">
        <v>0.69499999999999995</v>
      </c>
      <c r="U238">
        <v>13.9</v>
      </c>
      <c r="V238">
        <v>67.7</v>
      </c>
    </row>
    <row r="239" spans="1:22" x14ac:dyDescent="0.25">
      <c r="A239" t="s">
        <v>36</v>
      </c>
      <c r="B239">
        <v>2002</v>
      </c>
      <c r="C239">
        <v>1</v>
      </c>
      <c r="D239">
        <v>2.3640482546861924E-3</v>
      </c>
      <c r="E239">
        <v>1.4041262411569241E-2</v>
      </c>
      <c r="F239">
        <v>12.23</v>
      </c>
      <c r="G239">
        <v>145.4233629</v>
      </c>
      <c r="H239">
        <v>1.2276440336999126E-2</v>
      </c>
      <c r="I239">
        <v>14</v>
      </c>
      <c r="J239">
        <v>55.3</v>
      </c>
      <c r="K239">
        <v>1</v>
      </c>
      <c r="L239">
        <v>1.2787665241369588E-2</v>
      </c>
      <c r="M239">
        <v>6.47</v>
      </c>
      <c r="N239">
        <v>1.2491752176488553E-2</v>
      </c>
      <c r="O239">
        <v>0.1</v>
      </c>
      <c r="P239">
        <v>1479.3831419999999</v>
      </c>
      <c r="Q239">
        <v>9865548</v>
      </c>
      <c r="R239">
        <v>2.5</v>
      </c>
      <c r="S239">
        <v>2.7</v>
      </c>
      <c r="T239">
        <v>0.68700000000000006</v>
      </c>
      <c r="U239">
        <v>13.6</v>
      </c>
      <c r="V239">
        <v>67.2</v>
      </c>
    </row>
    <row r="240" spans="1:22" x14ac:dyDescent="0.25">
      <c r="A240" t="s">
        <v>36</v>
      </c>
      <c r="B240">
        <v>2001</v>
      </c>
      <c r="C240">
        <v>1</v>
      </c>
      <c r="D240">
        <v>2.4809483124784118E-3</v>
      </c>
      <c r="E240">
        <v>1.4041262411569241E-2</v>
      </c>
      <c r="F240">
        <v>10.74</v>
      </c>
      <c r="G240">
        <v>14.06141699</v>
      </c>
      <c r="H240">
        <v>1.4174537003913691E-2</v>
      </c>
      <c r="I240">
        <v>45</v>
      </c>
      <c r="J240">
        <v>54.9</v>
      </c>
      <c r="K240">
        <v>1</v>
      </c>
      <c r="L240">
        <v>1.2784711247126995E-2</v>
      </c>
      <c r="M240">
        <v>6.62</v>
      </c>
      <c r="N240">
        <v>1.2488863152985075E-2</v>
      </c>
      <c r="O240">
        <v>0.1</v>
      </c>
      <c r="P240">
        <v>1244.3731849999999</v>
      </c>
      <c r="Q240">
        <v>9928549</v>
      </c>
      <c r="R240">
        <v>2.6</v>
      </c>
      <c r="S240">
        <v>2.7</v>
      </c>
      <c r="T240">
        <v>0.68100000000000005</v>
      </c>
      <c r="U240">
        <v>13.3</v>
      </c>
      <c r="V240">
        <v>67.7</v>
      </c>
    </row>
    <row r="241" spans="1:22" x14ac:dyDescent="0.25">
      <c r="A241" t="s">
        <v>36</v>
      </c>
      <c r="B241">
        <v>2000</v>
      </c>
      <c r="C241">
        <v>1</v>
      </c>
      <c r="D241">
        <v>2.5791881455031898E-3</v>
      </c>
      <c r="E241">
        <v>1.4041262411569241E-2</v>
      </c>
      <c r="F241">
        <v>12.98</v>
      </c>
      <c r="G241">
        <v>24.249478459999999</v>
      </c>
      <c r="H241">
        <v>2.0551971960631405E-4</v>
      </c>
      <c r="I241">
        <v>21</v>
      </c>
      <c r="J241">
        <v>54.4</v>
      </c>
      <c r="K241">
        <v>1</v>
      </c>
      <c r="L241">
        <v>1.2781756190624627E-2</v>
      </c>
      <c r="M241">
        <v>6.13</v>
      </c>
      <c r="N241">
        <v>1.2485973087726971E-2</v>
      </c>
      <c r="O241">
        <v>0.1</v>
      </c>
      <c r="P241">
        <v>1276.2883400000001</v>
      </c>
      <c r="Q241">
        <v>997961</v>
      </c>
      <c r="R241">
        <v>2.7</v>
      </c>
      <c r="S241">
        <v>2.8</v>
      </c>
      <c r="T241">
        <v>0.67500000000000004</v>
      </c>
      <c r="U241">
        <v>13.1</v>
      </c>
      <c r="V241">
        <v>68</v>
      </c>
    </row>
    <row r="242" spans="1:22" x14ac:dyDescent="0.25">
      <c r="A242" t="s">
        <v>37</v>
      </c>
      <c r="B242">
        <v>2015</v>
      </c>
      <c r="C242">
        <v>0</v>
      </c>
      <c r="D242">
        <v>2.458031867580228E-3</v>
      </c>
      <c r="E242">
        <v>1.3615888411902125E-2</v>
      </c>
      <c r="G242">
        <v>0</v>
      </c>
      <c r="H242">
        <v>1.2624262505316943E-2</v>
      </c>
      <c r="I242">
        <v>47</v>
      </c>
      <c r="J242">
        <v>63.7</v>
      </c>
      <c r="K242">
        <v>1</v>
      </c>
      <c r="L242">
        <v>1.2778800070537551E-2</v>
      </c>
      <c r="M242">
        <v>5.9381895280235915</v>
      </c>
      <c r="N242">
        <v>1.248308197941223E-2</v>
      </c>
      <c r="O242">
        <v>0.1</v>
      </c>
      <c r="P242">
        <v>4356.875</v>
      </c>
      <c r="Q242">
        <v>10715281.625</v>
      </c>
      <c r="R242">
        <v>1</v>
      </c>
      <c r="S242">
        <v>1</v>
      </c>
      <c r="T242">
        <v>0.89500000000000002</v>
      </c>
      <c r="U242">
        <v>16.600000000000001</v>
      </c>
      <c r="V242">
        <v>81.099999999999994</v>
      </c>
    </row>
    <row r="243" spans="1:22" x14ac:dyDescent="0.25">
      <c r="A243" t="s">
        <v>37</v>
      </c>
      <c r="B243">
        <v>2014</v>
      </c>
      <c r="C243">
        <v>0</v>
      </c>
      <c r="D243">
        <v>2.486773841735884E-3</v>
      </c>
      <c r="E243">
        <v>1.3615888411902125E-2</v>
      </c>
      <c r="F243">
        <v>12.6</v>
      </c>
      <c r="G243">
        <v>1096.807346997125</v>
      </c>
      <c r="H243">
        <v>1.2624262505316943E-2</v>
      </c>
      <c r="I243">
        <v>70</v>
      </c>
      <c r="J243">
        <v>63.4</v>
      </c>
      <c r="K243">
        <v>1</v>
      </c>
      <c r="L243">
        <v>1.2775842885538203E-2</v>
      </c>
      <c r="M243">
        <v>1.59</v>
      </c>
      <c r="N243">
        <v>1.2480189826736186E-2</v>
      </c>
      <c r="O243">
        <v>0.1</v>
      </c>
      <c r="P243">
        <v>10972.078698625</v>
      </c>
      <c r="Q243">
        <v>112957</v>
      </c>
      <c r="R243">
        <v>1</v>
      </c>
      <c r="S243">
        <v>1</v>
      </c>
      <c r="T243">
        <v>0.89</v>
      </c>
      <c r="U243">
        <v>16.3</v>
      </c>
      <c r="V243">
        <v>89</v>
      </c>
    </row>
    <row r="244" spans="1:22" x14ac:dyDescent="0.25">
      <c r="A244" t="s">
        <v>37</v>
      </c>
      <c r="B244">
        <v>2013</v>
      </c>
      <c r="C244">
        <v>0</v>
      </c>
      <c r="D244">
        <v>2.5010277618759003E-3</v>
      </c>
      <c r="E244">
        <v>1.3615888411902125E-2</v>
      </c>
      <c r="F244">
        <v>11.77</v>
      </c>
      <c r="G244">
        <v>702.35935700000005</v>
      </c>
      <c r="H244">
        <v>1.2624262505316943E-2</v>
      </c>
      <c r="I244">
        <v>39</v>
      </c>
      <c r="J244">
        <v>63</v>
      </c>
      <c r="K244">
        <v>1</v>
      </c>
      <c r="L244">
        <v>1.2772884634296343E-2</v>
      </c>
      <c r="M244">
        <v>1.57</v>
      </c>
      <c r="N244">
        <v>1.2477296628391558E-2</v>
      </c>
      <c r="O244">
        <v>0.1</v>
      </c>
      <c r="P244">
        <v>4651.3864700000004</v>
      </c>
      <c r="Q244">
        <v>10715281.625</v>
      </c>
      <c r="R244">
        <v>1</v>
      </c>
      <c r="S244">
        <v>0.9</v>
      </c>
      <c r="T244">
        <v>0.88900000000000001</v>
      </c>
      <c r="U244">
        <v>16.3</v>
      </c>
      <c r="V244">
        <v>87</v>
      </c>
    </row>
    <row r="245" spans="1:22" x14ac:dyDescent="0.25">
      <c r="A245" t="s">
        <v>37</v>
      </c>
      <c r="B245">
        <v>2012</v>
      </c>
      <c r="C245">
        <v>0</v>
      </c>
      <c r="D245">
        <v>2.5152005669432623E-3</v>
      </c>
      <c r="E245">
        <v>1.3615888411902125E-2</v>
      </c>
      <c r="F245">
        <v>10.08</v>
      </c>
      <c r="G245">
        <v>664.47389750000002</v>
      </c>
      <c r="H245">
        <v>1.2624262505316943E-2</v>
      </c>
      <c r="I245">
        <v>109</v>
      </c>
      <c r="J245">
        <v>62.6</v>
      </c>
      <c r="K245">
        <v>1</v>
      </c>
      <c r="L245">
        <v>1.2769925315479047E-2</v>
      </c>
      <c r="M245">
        <v>1.54</v>
      </c>
      <c r="N245">
        <v>1.2474402383068448E-2</v>
      </c>
      <c r="O245">
        <v>0.1</v>
      </c>
      <c r="P245">
        <v>4474.5717000000004</v>
      </c>
      <c r="Q245">
        <v>10715281.625</v>
      </c>
      <c r="R245">
        <v>0.9</v>
      </c>
      <c r="S245">
        <v>0.9</v>
      </c>
      <c r="T245">
        <v>0.88600000000000001</v>
      </c>
      <c r="U245">
        <v>16.2</v>
      </c>
      <c r="V245">
        <v>83</v>
      </c>
    </row>
    <row r="246" spans="1:22" x14ac:dyDescent="0.25">
      <c r="A246" t="s">
        <v>37</v>
      </c>
      <c r="B246">
        <v>2011</v>
      </c>
      <c r="C246">
        <v>0</v>
      </c>
      <c r="D246">
        <v>1.4484168715106383E-3</v>
      </c>
      <c r="E246">
        <v>1.3615888411902125E-2</v>
      </c>
      <c r="F246">
        <v>10.11</v>
      </c>
      <c r="G246">
        <v>713.52973540000005</v>
      </c>
      <c r="H246">
        <v>1.2961300520541614E-2</v>
      </c>
      <c r="I246">
        <v>576</v>
      </c>
      <c r="J246">
        <v>62.3</v>
      </c>
      <c r="K246">
        <v>1</v>
      </c>
      <c r="L246">
        <v>1.3131989046700893E-2</v>
      </c>
      <c r="M246">
        <v>1.42</v>
      </c>
      <c r="N246">
        <v>1.2820752868014654E-2</v>
      </c>
      <c r="O246">
        <v>0.1</v>
      </c>
      <c r="P246">
        <v>4772.7741500000002</v>
      </c>
      <c r="Q246">
        <v>1147744</v>
      </c>
      <c r="R246">
        <v>0.9</v>
      </c>
      <c r="S246">
        <v>0.9</v>
      </c>
      <c r="T246">
        <v>0.88400000000000001</v>
      </c>
      <c r="U246">
        <v>16.100000000000001</v>
      </c>
      <c r="V246">
        <v>83</v>
      </c>
    </row>
    <row r="247" spans="1:22" x14ac:dyDescent="0.25">
      <c r="A247" t="s">
        <v>37</v>
      </c>
      <c r="B247">
        <v>2010</v>
      </c>
      <c r="C247">
        <v>0</v>
      </c>
      <c r="D247">
        <v>2.5572093123137061E-3</v>
      </c>
      <c r="E247">
        <v>1.3615888411902125E-2</v>
      </c>
      <c r="F247">
        <v>10.220000000000001</v>
      </c>
      <c r="G247">
        <v>665.7356115</v>
      </c>
      <c r="H247">
        <v>1.2961300520541614E-2</v>
      </c>
      <c r="I247">
        <v>40</v>
      </c>
      <c r="J247">
        <v>61.9</v>
      </c>
      <c r="K247">
        <v>1</v>
      </c>
      <c r="L247">
        <v>1.3129072467411769E-2</v>
      </c>
      <c r="M247">
        <v>1.17</v>
      </c>
      <c r="N247">
        <v>1.2817899871598367E-2</v>
      </c>
      <c r="O247">
        <v>0.1</v>
      </c>
      <c r="P247">
        <v>4438.2374099999997</v>
      </c>
      <c r="Q247">
        <v>1895586</v>
      </c>
      <c r="R247">
        <v>0.9</v>
      </c>
      <c r="S247">
        <v>0.9</v>
      </c>
      <c r="T247">
        <v>0.878</v>
      </c>
      <c r="U247">
        <v>15.9</v>
      </c>
      <c r="V247">
        <v>80</v>
      </c>
    </row>
    <row r="248" spans="1:22" x14ac:dyDescent="0.25">
      <c r="A248" t="s">
        <v>37</v>
      </c>
      <c r="B248">
        <v>2009</v>
      </c>
      <c r="C248">
        <v>0</v>
      </c>
      <c r="D248">
        <v>2.6119463020189016E-3</v>
      </c>
      <c r="E248">
        <v>1.3615888411902125E-2</v>
      </c>
      <c r="F248">
        <v>10.050000000000001</v>
      </c>
      <c r="G248">
        <v>671.93765659999997</v>
      </c>
      <c r="H248">
        <v>1.2961300520541614E-2</v>
      </c>
      <c r="I248">
        <v>33</v>
      </c>
      <c r="J248">
        <v>61.6</v>
      </c>
      <c r="K248">
        <v>1</v>
      </c>
      <c r="L248">
        <v>1.3126154939644341E-2</v>
      </c>
      <c r="M248">
        <v>1.39</v>
      </c>
      <c r="N248">
        <v>1.2815045942723679E-2</v>
      </c>
      <c r="O248">
        <v>0.1</v>
      </c>
      <c r="P248">
        <v>4488.5614999999998</v>
      </c>
      <c r="Q248">
        <v>1796493</v>
      </c>
      <c r="R248">
        <v>0.9</v>
      </c>
      <c r="S248">
        <v>0.9</v>
      </c>
      <c r="T248">
        <v>0.876</v>
      </c>
      <c r="U248">
        <v>15.8</v>
      </c>
      <c r="V248">
        <v>79.8</v>
      </c>
    </row>
    <row r="249" spans="1:22" x14ac:dyDescent="0.25">
      <c r="A249" t="s">
        <v>37</v>
      </c>
      <c r="B249">
        <v>2008</v>
      </c>
      <c r="C249">
        <v>0</v>
      </c>
      <c r="D249">
        <v>2.6387275625247056E-3</v>
      </c>
      <c r="E249">
        <v>1.3615888411902125E-2</v>
      </c>
      <c r="F249">
        <v>10.47</v>
      </c>
      <c r="G249">
        <v>1096.807346997125</v>
      </c>
      <c r="H249">
        <v>1.2624262505316943E-2</v>
      </c>
      <c r="I249">
        <v>98</v>
      </c>
      <c r="J249">
        <v>61.3</v>
      </c>
      <c r="K249">
        <v>1</v>
      </c>
      <c r="L249">
        <v>1.2758289953593269E-2</v>
      </c>
      <c r="M249">
        <v>9.6</v>
      </c>
      <c r="N249">
        <v>1.2463018676706464E-2</v>
      </c>
      <c r="O249">
        <v>0.1</v>
      </c>
      <c r="P249">
        <v>10972.078698625</v>
      </c>
      <c r="Q249">
        <v>179973</v>
      </c>
      <c r="R249">
        <v>0.8</v>
      </c>
      <c r="S249">
        <v>0.8</v>
      </c>
      <c r="T249">
        <v>0.874</v>
      </c>
      <c r="U249">
        <v>15.8</v>
      </c>
      <c r="V249">
        <v>79.5</v>
      </c>
    </row>
    <row r="250" spans="1:22" x14ac:dyDescent="0.25">
      <c r="A250" t="s">
        <v>37</v>
      </c>
      <c r="B250">
        <v>2007</v>
      </c>
      <c r="C250">
        <v>0</v>
      </c>
      <c r="D250">
        <v>2.6253877531064742E-3</v>
      </c>
      <c r="E250">
        <v>1.3615888411902125E-2</v>
      </c>
      <c r="F250">
        <v>10.25</v>
      </c>
      <c r="G250">
        <v>640.35609179999994</v>
      </c>
      <c r="H250">
        <v>1.3894096137580055E-2</v>
      </c>
      <c r="I250">
        <v>64</v>
      </c>
      <c r="J250">
        <v>6.9</v>
      </c>
      <c r="K250">
        <v>1</v>
      </c>
      <c r="L250">
        <v>1.2755325455729613E-2</v>
      </c>
      <c r="M250">
        <v>9.25</v>
      </c>
      <c r="N250">
        <v>1.2809280360905685E-2</v>
      </c>
      <c r="O250">
        <v>0.1</v>
      </c>
      <c r="P250">
        <v>4443.8313099999996</v>
      </c>
      <c r="Q250">
        <v>16257</v>
      </c>
      <c r="R250">
        <v>0.8</v>
      </c>
      <c r="S250">
        <v>0.8</v>
      </c>
      <c r="T250">
        <v>0.871</v>
      </c>
      <c r="U250">
        <v>15.8</v>
      </c>
      <c r="V250">
        <v>79.5</v>
      </c>
    </row>
    <row r="251" spans="1:22" x14ac:dyDescent="0.25">
      <c r="A251" t="s">
        <v>37</v>
      </c>
      <c r="B251">
        <v>2006</v>
      </c>
      <c r="C251">
        <v>0</v>
      </c>
      <c r="D251">
        <v>2.6119463020189016E-3</v>
      </c>
      <c r="E251">
        <v>1.3615888411902125E-2</v>
      </c>
      <c r="F251">
        <v>10.98</v>
      </c>
      <c r="G251">
        <v>1096.807346997125</v>
      </c>
      <c r="H251">
        <v>1.3894096137580055E-2</v>
      </c>
      <c r="I251">
        <v>15</v>
      </c>
      <c r="J251">
        <v>6.6</v>
      </c>
      <c r="K251">
        <v>1</v>
      </c>
      <c r="L251">
        <v>1.2752359882494686E-2</v>
      </c>
      <c r="M251">
        <v>9.17</v>
      </c>
      <c r="N251">
        <v>1.2806423578455703E-2</v>
      </c>
      <c r="O251">
        <v>0.1</v>
      </c>
      <c r="P251">
        <v>10972.078698625</v>
      </c>
      <c r="Q251">
        <v>1547958</v>
      </c>
      <c r="R251">
        <v>0.8</v>
      </c>
      <c r="S251">
        <v>0.8</v>
      </c>
      <c r="T251">
        <v>0.86499999999999999</v>
      </c>
      <c r="U251">
        <v>15.7</v>
      </c>
      <c r="V251">
        <v>79.400000000000006</v>
      </c>
    </row>
    <row r="252" spans="1:22" x14ac:dyDescent="0.25">
      <c r="A252" t="s">
        <v>37</v>
      </c>
      <c r="B252">
        <v>2005</v>
      </c>
      <c r="C252">
        <v>0</v>
      </c>
      <c r="D252">
        <v>2.6650932740996318E-3</v>
      </c>
      <c r="E252">
        <v>1.3615888411902125E-2</v>
      </c>
      <c r="F252">
        <v>12.27</v>
      </c>
      <c r="G252">
        <v>1096.807346997125</v>
      </c>
      <c r="H252">
        <v>1.5717766712225606E-2</v>
      </c>
      <c r="I252">
        <v>26</v>
      </c>
      <c r="J252">
        <v>6.2</v>
      </c>
      <c r="K252">
        <v>1</v>
      </c>
      <c r="L252">
        <v>1.3466939506104326E-2</v>
      </c>
      <c r="M252">
        <v>9.24</v>
      </c>
      <c r="N252">
        <v>1.3141278120382236E-2</v>
      </c>
      <c r="O252">
        <v>0.1</v>
      </c>
      <c r="P252">
        <v>10972.078698625</v>
      </c>
      <c r="Q252">
        <v>1478617</v>
      </c>
      <c r="R252">
        <v>0.8</v>
      </c>
      <c r="S252">
        <v>0.8</v>
      </c>
      <c r="T252">
        <v>0.86099999999999999</v>
      </c>
      <c r="U252">
        <v>15.7</v>
      </c>
      <c r="V252">
        <v>78.900000000000006</v>
      </c>
    </row>
    <row r="253" spans="1:22" x14ac:dyDescent="0.25">
      <c r="A253" t="s">
        <v>37</v>
      </c>
      <c r="B253">
        <v>2004</v>
      </c>
      <c r="C253">
        <v>0</v>
      </c>
      <c r="D253">
        <v>2.6910255647595977E-3</v>
      </c>
      <c r="E253">
        <v>1.4041262411569241E-2</v>
      </c>
      <c r="F253">
        <v>12.05</v>
      </c>
      <c r="G253">
        <v>1096.807346997125</v>
      </c>
      <c r="H253">
        <v>1.2664988834899617E-2</v>
      </c>
      <c r="I253">
        <v>61</v>
      </c>
      <c r="J253">
        <v>59.8</v>
      </c>
      <c r="K253">
        <v>1</v>
      </c>
      <c r="L253">
        <v>1.3802857208923006E-2</v>
      </c>
      <c r="M253">
        <v>9.32</v>
      </c>
      <c r="N253">
        <v>1.3774069590145146E-2</v>
      </c>
      <c r="O253">
        <v>0.1</v>
      </c>
      <c r="P253">
        <v>10972.078698625</v>
      </c>
      <c r="Q253">
        <v>1421137</v>
      </c>
      <c r="R253">
        <v>0.8</v>
      </c>
      <c r="S253">
        <v>0.8</v>
      </c>
      <c r="T253">
        <v>0.88</v>
      </c>
      <c r="U253">
        <v>18.8</v>
      </c>
      <c r="V253">
        <v>78.8</v>
      </c>
    </row>
    <row r="254" spans="1:22" x14ac:dyDescent="0.25">
      <c r="A254" t="s">
        <v>37</v>
      </c>
      <c r="B254">
        <v>2003</v>
      </c>
      <c r="C254">
        <v>0</v>
      </c>
      <c r="D254">
        <v>2.7415192256539868E-3</v>
      </c>
      <c r="E254">
        <v>1.3615888411902125E-2</v>
      </c>
      <c r="F254">
        <v>11.28</v>
      </c>
      <c r="G254">
        <v>507.30616400000002</v>
      </c>
      <c r="H254">
        <v>1.2664988834899617E-2</v>
      </c>
      <c r="I254">
        <v>44</v>
      </c>
      <c r="J254">
        <v>59.4</v>
      </c>
      <c r="K254">
        <v>1</v>
      </c>
      <c r="L254">
        <v>1.3799987432820645E-2</v>
      </c>
      <c r="M254">
        <v>9.3000000000000007</v>
      </c>
      <c r="N254">
        <v>1.3771273692568205E-2</v>
      </c>
      <c r="O254">
        <v>0.1</v>
      </c>
      <c r="P254">
        <v>3743.9569299999998</v>
      </c>
      <c r="Q254">
        <v>1376133</v>
      </c>
      <c r="R254">
        <v>0.8</v>
      </c>
      <c r="S254">
        <v>0.8</v>
      </c>
      <c r="T254">
        <v>0.878</v>
      </c>
      <c r="U254">
        <v>18.600000000000001</v>
      </c>
      <c r="V254">
        <v>78.3</v>
      </c>
    </row>
    <row r="255" spans="1:22" x14ac:dyDescent="0.25">
      <c r="A255" t="s">
        <v>37</v>
      </c>
      <c r="B255">
        <v>2002</v>
      </c>
      <c r="C255">
        <v>0</v>
      </c>
      <c r="D255">
        <v>2.7900691700735057E-3</v>
      </c>
      <c r="E255">
        <v>1.4041262411569241E-2</v>
      </c>
      <c r="F255">
        <v>11.29</v>
      </c>
      <c r="G255">
        <v>320.31776639999998</v>
      </c>
      <c r="H255">
        <v>1.8256414550525489E-4</v>
      </c>
      <c r="I255">
        <v>0</v>
      </c>
      <c r="J255">
        <v>59</v>
      </c>
      <c r="K255">
        <v>1</v>
      </c>
      <c r="L255">
        <v>1.3797116884512234E-2</v>
      </c>
      <c r="M255">
        <v>8.4600000000000009</v>
      </c>
      <c r="N255">
        <v>1.3768477096799998E-2</v>
      </c>
      <c r="O255">
        <v>0.1</v>
      </c>
      <c r="P255">
        <v>2552.3328000000001</v>
      </c>
      <c r="Q255">
        <v>1332785</v>
      </c>
      <c r="R255">
        <v>0.8</v>
      </c>
      <c r="S255">
        <v>0.8</v>
      </c>
      <c r="T255">
        <v>0.875</v>
      </c>
      <c r="U255">
        <v>18.8</v>
      </c>
      <c r="V255">
        <v>78</v>
      </c>
    </row>
    <row r="256" spans="1:22" x14ac:dyDescent="0.25">
      <c r="A256" t="s">
        <v>37</v>
      </c>
      <c r="B256">
        <v>2001</v>
      </c>
      <c r="C256">
        <v>0</v>
      </c>
      <c r="D256">
        <v>1.3469435266743738E-3</v>
      </c>
      <c r="E256">
        <v>1.4041262411569241E-2</v>
      </c>
      <c r="F256">
        <v>11.01</v>
      </c>
      <c r="G256">
        <v>1096.807346997125</v>
      </c>
      <c r="H256">
        <v>1.8256414550525489E-4</v>
      </c>
      <c r="I256">
        <v>83</v>
      </c>
      <c r="J256">
        <v>58.5</v>
      </c>
      <c r="K256">
        <v>1</v>
      </c>
      <c r="L256">
        <v>1.379424556325738E-2</v>
      </c>
      <c r="M256">
        <v>8.2899999999999991</v>
      </c>
      <c r="N256">
        <v>1.3765679802226653E-2</v>
      </c>
      <c r="O256">
        <v>0.1</v>
      </c>
      <c r="P256">
        <v>10972.078698625</v>
      </c>
      <c r="Q256">
        <v>128657</v>
      </c>
      <c r="R256">
        <v>0.8</v>
      </c>
      <c r="S256">
        <v>0.8</v>
      </c>
      <c r="T256">
        <v>0.873</v>
      </c>
      <c r="U256">
        <v>18.2</v>
      </c>
      <c r="V256">
        <v>78</v>
      </c>
    </row>
    <row r="257" spans="1:22" x14ac:dyDescent="0.25">
      <c r="A257" t="s">
        <v>37</v>
      </c>
      <c r="B257">
        <v>2000</v>
      </c>
      <c r="C257">
        <v>0</v>
      </c>
      <c r="D257">
        <v>1.4927628795075309E-3</v>
      </c>
      <c r="E257">
        <v>1.4041262411569241E-2</v>
      </c>
      <c r="F257">
        <v>11.21</v>
      </c>
      <c r="G257">
        <v>287.2084529</v>
      </c>
      <c r="H257">
        <v>1.8256414550525489E-4</v>
      </c>
      <c r="I257">
        <v>0</v>
      </c>
      <c r="J257">
        <v>58.1</v>
      </c>
      <c r="K257">
        <v>1</v>
      </c>
      <c r="L257">
        <v>1.3791373468314402E-2</v>
      </c>
      <c r="M257">
        <v>8.1199999999999992</v>
      </c>
      <c r="N257">
        <v>1.3762881808233311E-2</v>
      </c>
      <c r="O257">
        <v>0.1</v>
      </c>
      <c r="P257">
        <v>2327.4591</v>
      </c>
      <c r="Q257">
        <v>125125</v>
      </c>
      <c r="R257">
        <v>0.8</v>
      </c>
      <c r="S257">
        <v>0.8</v>
      </c>
      <c r="T257">
        <v>0.86899999999999999</v>
      </c>
      <c r="U257">
        <v>18</v>
      </c>
      <c r="V257">
        <v>77.599999999999994</v>
      </c>
    </row>
    <row r="258" spans="1:22" x14ac:dyDescent="0.25">
      <c r="A258" t="s">
        <v>38</v>
      </c>
      <c r="B258">
        <v>2015</v>
      </c>
      <c r="C258">
        <v>1</v>
      </c>
      <c r="D258">
        <v>3.1989186021982832E-3</v>
      </c>
      <c r="E258">
        <v>1.3615888411902125E-2</v>
      </c>
      <c r="G258">
        <v>0</v>
      </c>
      <c r="H258">
        <v>1.3894096137580055E-2</v>
      </c>
      <c r="I258">
        <v>0</v>
      </c>
      <c r="J258">
        <v>5.9</v>
      </c>
      <c r="K258">
        <v>0</v>
      </c>
      <c r="L258">
        <v>1.4418596343896252E-2</v>
      </c>
      <c r="M258">
        <v>5.9381895280235915</v>
      </c>
      <c r="N258">
        <v>1.4055191631392247E-2</v>
      </c>
      <c r="O258">
        <v>0.2</v>
      </c>
      <c r="P258">
        <v>4849.9974949999996</v>
      </c>
      <c r="Q258">
        <v>359288</v>
      </c>
      <c r="R258">
        <v>3.5</v>
      </c>
      <c r="S258">
        <v>3.4</v>
      </c>
      <c r="T258">
        <v>0.70599999999999996</v>
      </c>
      <c r="U258">
        <v>12.8</v>
      </c>
      <c r="V258">
        <v>71</v>
      </c>
    </row>
    <row r="259" spans="1:22" x14ac:dyDescent="0.25">
      <c r="A259" t="s">
        <v>38</v>
      </c>
      <c r="B259">
        <v>2014</v>
      </c>
      <c r="C259">
        <v>1</v>
      </c>
      <c r="D259">
        <v>3.1942821360762923E-3</v>
      </c>
      <c r="E259">
        <v>1.3615888411902125E-2</v>
      </c>
      <c r="F259">
        <v>6.58</v>
      </c>
      <c r="G259">
        <v>670.0920883</v>
      </c>
      <c r="H259">
        <v>1.3597551795253666E-2</v>
      </c>
      <c r="I259">
        <v>0</v>
      </c>
      <c r="J259">
        <v>5.0999999999999996</v>
      </c>
      <c r="K259">
        <v>0</v>
      </c>
      <c r="L259">
        <v>1.4109075877509904E-2</v>
      </c>
      <c r="M259">
        <v>5.79</v>
      </c>
      <c r="N259">
        <v>1.3757320673492546E-2</v>
      </c>
      <c r="O259">
        <v>0.2</v>
      </c>
      <c r="P259">
        <v>4852.2236659999999</v>
      </c>
      <c r="Q259">
        <v>351694</v>
      </c>
      <c r="R259">
        <v>3.4</v>
      </c>
      <c r="S259">
        <v>3.4</v>
      </c>
      <c r="T259">
        <v>0.70499999999999996</v>
      </c>
      <c r="U259">
        <v>12.8</v>
      </c>
      <c r="V259">
        <v>70</v>
      </c>
    </row>
    <row r="260" spans="1:22" x14ac:dyDescent="0.25">
      <c r="A260" t="s">
        <v>38</v>
      </c>
      <c r="B260">
        <v>2013</v>
      </c>
      <c r="C260">
        <v>1</v>
      </c>
      <c r="D260">
        <v>1.5979645805759988E-3</v>
      </c>
      <c r="E260">
        <v>1.3615888411902125E-2</v>
      </c>
      <c r="F260">
        <v>6.56</v>
      </c>
      <c r="G260">
        <v>629.20185909999998</v>
      </c>
      <c r="H260">
        <v>1.3597551795253666E-2</v>
      </c>
      <c r="I260">
        <v>0</v>
      </c>
      <c r="J260">
        <v>49.3</v>
      </c>
      <c r="K260">
        <v>0</v>
      </c>
      <c r="L260">
        <v>1.410621213357615E-2</v>
      </c>
      <c r="M260">
        <v>5.79</v>
      </c>
      <c r="N260">
        <v>1.3754520602845322E-2</v>
      </c>
      <c r="O260">
        <v>0.2</v>
      </c>
      <c r="P260">
        <v>4688.5384430000004</v>
      </c>
      <c r="Q260">
        <v>344181</v>
      </c>
      <c r="R260">
        <v>3.4</v>
      </c>
      <c r="S260">
        <v>3.4</v>
      </c>
      <c r="T260">
        <v>0.70599999999999996</v>
      </c>
      <c r="U260">
        <v>12.9</v>
      </c>
      <c r="V260">
        <v>69.8</v>
      </c>
    </row>
    <row r="261" spans="1:22" x14ac:dyDescent="0.25">
      <c r="A261" t="s">
        <v>38</v>
      </c>
      <c r="B261">
        <v>2012</v>
      </c>
      <c r="C261">
        <v>1</v>
      </c>
      <c r="D261">
        <v>3.149432709052893E-3</v>
      </c>
      <c r="E261">
        <v>1.3615888411902125E-2</v>
      </c>
      <c r="F261">
        <v>6.66</v>
      </c>
      <c r="G261">
        <v>582.80271849999997</v>
      </c>
      <c r="H261">
        <v>1.2624262505316943E-2</v>
      </c>
      <c r="I261">
        <v>0</v>
      </c>
      <c r="J261">
        <v>48.5</v>
      </c>
      <c r="K261">
        <v>0</v>
      </c>
      <c r="L261">
        <v>1.3089347676004164E-2</v>
      </c>
      <c r="M261">
        <v>5.45</v>
      </c>
      <c r="N261">
        <v>1.2779468482612941E-2</v>
      </c>
      <c r="O261">
        <v>0.1</v>
      </c>
      <c r="P261">
        <v>4673.6384799999996</v>
      </c>
      <c r="Q261">
        <v>33671</v>
      </c>
      <c r="R261">
        <v>3.5</v>
      </c>
      <c r="S261">
        <v>3.4</v>
      </c>
      <c r="T261">
        <v>0.70199999999999996</v>
      </c>
      <c r="U261">
        <v>12.5</v>
      </c>
      <c r="V261">
        <v>69.400000000000006</v>
      </c>
    </row>
    <row r="262" spans="1:22" x14ac:dyDescent="0.25">
      <c r="A262" t="s">
        <v>38</v>
      </c>
      <c r="B262">
        <v>2011</v>
      </c>
      <c r="C262">
        <v>1</v>
      </c>
      <c r="D262">
        <v>3.1542687735200796E-3</v>
      </c>
      <c r="E262">
        <v>1.3615888411902125E-2</v>
      </c>
      <c r="F262">
        <v>6.64</v>
      </c>
      <c r="G262">
        <v>605.62868920000005</v>
      </c>
      <c r="H262">
        <v>1.3597551795253666E-2</v>
      </c>
      <c r="I262">
        <v>0</v>
      </c>
      <c r="J262">
        <v>47.8</v>
      </c>
      <c r="K262">
        <v>0</v>
      </c>
      <c r="L262">
        <v>1.4100405704343821E-2</v>
      </c>
      <c r="M262">
        <v>5.61</v>
      </c>
      <c r="N262">
        <v>1.3748841804548708E-2</v>
      </c>
      <c r="O262">
        <v>0.5</v>
      </c>
      <c r="P262">
        <v>4516.2467500000002</v>
      </c>
      <c r="Q262">
        <v>329192</v>
      </c>
      <c r="R262">
        <v>3.5</v>
      </c>
      <c r="S262">
        <v>3.4</v>
      </c>
      <c r="T262">
        <v>0.7</v>
      </c>
      <c r="U262">
        <v>12.4</v>
      </c>
      <c r="V262">
        <v>69.400000000000006</v>
      </c>
    </row>
    <row r="263" spans="1:22" x14ac:dyDescent="0.25">
      <c r="A263" t="s">
        <v>38</v>
      </c>
      <c r="B263">
        <v>2010</v>
      </c>
      <c r="C263">
        <v>1</v>
      </c>
      <c r="D263">
        <v>3.1633488307457802E-3</v>
      </c>
      <c r="E263">
        <v>1.3615888411902125E-2</v>
      </c>
      <c r="F263">
        <v>6.76</v>
      </c>
      <c r="G263">
        <v>569.95271219999995</v>
      </c>
      <c r="H263">
        <v>1.3286180512832984E-2</v>
      </c>
      <c r="I263">
        <v>0</v>
      </c>
      <c r="J263">
        <v>47</v>
      </c>
      <c r="K263">
        <v>0</v>
      </c>
      <c r="L263">
        <v>1.3774283304652121E-2</v>
      </c>
      <c r="M263">
        <v>5.85</v>
      </c>
      <c r="N263">
        <v>1.3435613827691087E-2</v>
      </c>
      <c r="O263">
        <v>0.2</v>
      </c>
      <c r="P263">
        <v>4344.1517700000004</v>
      </c>
      <c r="Q263">
        <v>32168</v>
      </c>
      <c r="R263">
        <v>3.5</v>
      </c>
      <c r="S263">
        <v>3.4</v>
      </c>
      <c r="T263">
        <v>0.7</v>
      </c>
      <c r="U263">
        <v>12.4</v>
      </c>
      <c r="V263">
        <v>69.5</v>
      </c>
    </row>
    <row r="264" spans="1:22" x14ac:dyDescent="0.25">
      <c r="A264" t="s">
        <v>38</v>
      </c>
      <c r="B264">
        <v>2009</v>
      </c>
      <c r="C264">
        <v>1</v>
      </c>
      <c r="D264">
        <v>3.1716337064559611E-3</v>
      </c>
      <c r="E264">
        <v>1.3615888411902125E-2</v>
      </c>
      <c r="F264">
        <v>6.85</v>
      </c>
      <c r="G264">
        <v>549.80960970000001</v>
      </c>
      <c r="H264">
        <v>1.2961300520541614E-2</v>
      </c>
      <c r="I264">
        <v>0</v>
      </c>
      <c r="J264">
        <v>46.3</v>
      </c>
      <c r="K264">
        <v>0</v>
      </c>
      <c r="L264">
        <v>1.3080883289029505E-2</v>
      </c>
      <c r="M264">
        <v>5.81</v>
      </c>
      <c r="N264">
        <v>1.3108336135341786E-2</v>
      </c>
      <c r="O264">
        <v>0.3</v>
      </c>
      <c r="P264">
        <v>4258.7886109999999</v>
      </c>
      <c r="Q264">
        <v>313929</v>
      </c>
      <c r="R264">
        <v>3.5</v>
      </c>
      <c r="S264">
        <v>3.4</v>
      </c>
      <c r="T264">
        <v>0.7</v>
      </c>
      <c r="U264">
        <v>12.7</v>
      </c>
      <c r="V264">
        <v>69.5</v>
      </c>
    </row>
    <row r="265" spans="1:22" x14ac:dyDescent="0.25">
      <c r="A265" t="s">
        <v>38</v>
      </c>
      <c r="B265">
        <v>2008</v>
      </c>
      <c r="C265">
        <v>1</v>
      </c>
      <c r="D265">
        <v>3.1825562687515072E-3</v>
      </c>
      <c r="E265">
        <v>1.3615888411902125E-2</v>
      </c>
      <c r="F265">
        <v>7.22</v>
      </c>
      <c r="G265">
        <v>51.252324219999998</v>
      </c>
      <c r="H265">
        <v>1.3894096137580055E-2</v>
      </c>
      <c r="I265">
        <v>0</v>
      </c>
      <c r="J265">
        <v>45.7</v>
      </c>
      <c r="K265">
        <v>0</v>
      </c>
      <c r="L265">
        <v>1.4398313997646343E-2</v>
      </c>
      <c r="M265">
        <v>5.9</v>
      </c>
      <c r="N265">
        <v>1.4035363620510331E-2</v>
      </c>
      <c r="O265">
        <v>0.1</v>
      </c>
      <c r="P265">
        <v>447.22796</v>
      </c>
      <c r="Q265">
        <v>36165</v>
      </c>
      <c r="R265">
        <v>3.5</v>
      </c>
      <c r="S265">
        <v>3.4</v>
      </c>
      <c r="T265">
        <v>0.69899999999999995</v>
      </c>
      <c r="U265">
        <v>12.8</v>
      </c>
      <c r="V265">
        <v>69.599999999999994</v>
      </c>
    </row>
    <row r="266" spans="1:22" x14ac:dyDescent="0.25">
      <c r="A266" t="s">
        <v>38</v>
      </c>
      <c r="B266">
        <v>2007</v>
      </c>
      <c r="C266">
        <v>1</v>
      </c>
      <c r="D266">
        <v>3.1825562687515072E-3</v>
      </c>
      <c r="E266">
        <v>1.3615888411902125E-2</v>
      </c>
      <c r="F266">
        <v>7.24</v>
      </c>
      <c r="G266">
        <v>69.630510470000004</v>
      </c>
      <c r="H266">
        <v>1.3286180512832984E-2</v>
      </c>
      <c r="I266">
        <v>0</v>
      </c>
      <c r="J266">
        <v>45</v>
      </c>
      <c r="K266">
        <v>0</v>
      </c>
      <c r="L266">
        <v>1.3427315259904683E-2</v>
      </c>
      <c r="M266">
        <v>4.76</v>
      </c>
      <c r="N266">
        <v>1.342722338209611E-2</v>
      </c>
      <c r="O266">
        <v>0.6</v>
      </c>
      <c r="P266">
        <v>4324.8764270000001</v>
      </c>
      <c r="Q266">
        <v>29847</v>
      </c>
      <c r="R266">
        <v>3.5</v>
      </c>
      <c r="S266">
        <v>3.5</v>
      </c>
      <c r="T266">
        <v>0.7</v>
      </c>
      <c r="U266">
        <v>12.8</v>
      </c>
      <c r="V266">
        <v>69.599999999999994</v>
      </c>
    </row>
    <row r="267" spans="1:22" x14ac:dyDescent="0.25">
      <c r="A267" t="s">
        <v>38</v>
      </c>
      <c r="B267">
        <v>2006</v>
      </c>
      <c r="C267">
        <v>1</v>
      </c>
      <c r="D267">
        <v>3.1716337064559611E-3</v>
      </c>
      <c r="E267">
        <v>1.3615888411902125E-2</v>
      </c>
      <c r="F267">
        <v>6.48</v>
      </c>
      <c r="G267">
        <v>387.33249280000001</v>
      </c>
      <c r="H267">
        <v>1.2624262505316943E-2</v>
      </c>
      <c r="I267">
        <v>0</v>
      </c>
      <c r="J267">
        <v>44.4</v>
      </c>
      <c r="K267">
        <v>0</v>
      </c>
      <c r="L267">
        <v>1.3072420596840745E-2</v>
      </c>
      <c r="M267">
        <v>4.4000000000000004</v>
      </c>
      <c r="N267">
        <v>1.27630226880633E-2</v>
      </c>
      <c r="O267">
        <v>0.6</v>
      </c>
      <c r="P267">
        <v>4187.3783000000003</v>
      </c>
      <c r="Q267">
        <v>29747</v>
      </c>
      <c r="R267">
        <v>3.6</v>
      </c>
      <c r="S267">
        <v>3.5</v>
      </c>
      <c r="T267">
        <v>0.69199999999999995</v>
      </c>
      <c r="U267">
        <v>12.3</v>
      </c>
      <c r="V267">
        <v>69.400000000000006</v>
      </c>
    </row>
    <row r="268" spans="1:22" x14ac:dyDescent="0.25">
      <c r="A268" t="s">
        <v>38</v>
      </c>
      <c r="B268">
        <v>2005</v>
      </c>
      <c r="C268">
        <v>1</v>
      </c>
      <c r="D268">
        <v>3.1391731466961286E-3</v>
      </c>
      <c r="E268">
        <v>1.3615888411902125E-2</v>
      </c>
      <c r="F268">
        <v>6.25</v>
      </c>
      <c r="G268">
        <v>365.79989599999999</v>
      </c>
      <c r="H268">
        <v>1.3286180512832984E-2</v>
      </c>
      <c r="I268">
        <v>0</v>
      </c>
      <c r="J268">
        <v>43.8</v>
      </c>
      <c r="K268">
        <v>0</v>
      </c>
      <c r="L268">
        <v>1.375979717299541E-2</v>
      </c>
      <c r="M268">
        <v>4.45</v>
      </c>
      <c r="N268">
        <v>1.3421517243470715E-2</v>
      </c>
      <c r="O268">
        <v>0.8</v>
      </c>
      <c r="P268">
        <v>3933.3322149999999</v>
      </c>
      <c r="Q268">
        <v>283277</v>
      </c>
      <c r="R268">
        <v>3.6</v>
      </c>
      <c r="S268">
        <v>3.5</v>
      </c>
      <c r="T268">
        <v>0.69499999999999995</v>
      </c>
      <c r="U268">
        <v>12.8</v>
      </c>
      <c r="V268">
        <v>69</v>
      </c>
    </row>
    <row r="269" spans="1:22" x14ac:dyDescent="0.25">
      <c r="A269" t="s">
        <v>38</v>
      </c>
      <c r="B269">
        <v>2004</v>
      </c>
      <c r="C269">
        <v>1</v>
      </c>
      <c r="D269">
        <v>3.1037689554983933E-3</v>
      </c>
      <c r="E269">
        <v>1.3615888411902125E-2</v>
      </c>
      <c r="F269">
        <v>6.2</v>
      </c>
      <c r="G269">
        <v>325.68074619999999</v>
      </c>
      <c r="H269">
        <v>1.2961300520541614E-2</v>
      </c>
      <c r="I269">
        <v>0</v>
      </c>
      <c r="J269">
        <v>43.2</v>
      </c>
      <c r="K269">
        <v>0</v>
      </c>
      <c r="L269">
        <v>1.3418614013285382E-2</v>
      </c>
      <c r="M269">
        <v>4.3899999999999997</v>
      </c>
      <c r="N269">
        <v>1.3094371939814331E-2</v>
      </c>
      <c r="O269">
        <v>0.8</v>
      </c>
      <c r="P269">
        <v>3831.5381900000002</v>
      </c>
      <c r="Q269">
        <v>27689</v>
      </c>
      <c r="R269">
        <v>3.6</v>
      </c>
      <c r="S269">
        <v>3.5</v>
      </c>
      <c r="T269">
        <v>0.69099999999999995</v>
      </c>
      <c r="U269">
        <v>12.5</v>
      </c>
      <c r="V269">
        <v>68.7</v>
      </c>
    </row>
    <row r="270" spans="1:22" x14ac:dyDescent="0.25">
      <c r="A270" t="s">
        <v>38</v>
      </c>
      <c r="B270">
        <v>2003</v>
      </c>
      <c r="C270">
        <v>1</v>
      </c>
      <c r="D270">
        <v>1.643694226954638E-3</v>
      </c>
      <c r="E270">
        <v>1.3615888411902125E-2</v>
      </c>
      <c r="F270">
        <v>5.67</v>
      </c>
      <c r="G270">
        <v>312.79959459999998</v>
      </c>
      <c r="H270">
        <v>1.3286180512832984E-2</v>
      </c>
      <c r="I270">
        <v>0</v>
      </c>
      <c r="J270">
        <v>42.6</v>
      </c>
      <c r="K270">
        <v>0</v>
      </c>
      <c r="L270">
        <v>1.4077160954158816E-2</v>
      </c>
      <c r="M270">
        <v>4.53</v>
      </c>
      <c r="N270">
        <v>1.3415841369279872E-2</v>
      </c>
      <c r="O270">
        <v>1.5</v>
      </c>
      <c r="P270">
        <v>3679.99523</v>
      </c>
      <c r="Q270">
        <v>26913</v>
      </c>
      <c r="R270">
        <v>3.6</v>
      </c>
      <c r="S270">
        <v>3.6</v>
      </c>
      <c r="T270">
        <v>0.68400000000000005</v>
      </c>
      <c r="U270">
        <v>12.2</v>
      </c>
      <c r="V270">
        <v>68.400000000000006</v>
      </c>
    </row>
    <row r="271" spans="1:22" x14ac:dyDescent="0.25">
      <c r="A271" t="s">
        <v>38</v>
      </c>
      <c r="B271">
        <v>2002</v>
      </c>
      <c r="C271">
        <v>1</v>
      </c>
      <c r="D271">
        <v>3.0904557105055751E-3</v>
      </c>
      <c r="E271">
        <v>1.3615888411902125E-2</v>
      </c>
      <c r="F271">
        <v>4.99</v>
      </c>
      <c r="G271">
        <v>262.8299189</v>
      </c>
      <c r="H271">
        <v>1.2961300520541614E-2</v>
      </c>
      <c r="I271">
        <v>0</v>
      </c>
      <c r="J271">
        <v>42</v>
      </c>
      <c r="K271">
        <v>0</v>
      </c>
      <c r="L271">
        <v>1.4669484980671129E-2</v>
      </c>
      <c r="M271">
        <v>4.38</v>
      </c>
      <c r="N271">
        <v>1.5220570951840578E-2</v>
      </c>
      <c r="O271">
        <v>0.1</v>
      </c>
      <c r="P271">
        <v>3556.5618250000002</v>
      </c>
      <c r="Q271">
        <v>26226</v>
      </c>
      <c r="R271">
        <v>3.7</v>
      </c>
      <c r="S271">
        <v>3.6</v>
      </c>
      <c r="T271">
        <v>0.67800000000000005</v>
      </c>
      <c r="U271">
        <v>11.9</v>
      </c>
      <c r="V271">
        <v>68.5</v>
      </c>
    </row>
    <row r="272" spans="1:22" x14ac:dyDescent="0.25">
      <c r="A272" t="s">
        <v>38</v>
      </c>
      <c r="B272">
        <v>2001</v>
      </c>
      <c r="C272">
        <v>1</v>
      </c>
      <c r="D272">
        <v>1.643694226954638E-3</v>
      </c>
      <c r="E272">
        <v>1.3615888411902125E-2</v>
      </c>
      <c r="F272">
        <v>4.9000000000000004</v>
      </c>
      <c r="G272">
        <v>251.65869290000001</v>
      </c>
      <c r="H272">
        <v>1.3286180512832984E-2</v>
      </c>
      <c r="I272">
        <v>0</v>
      </c>
      <c r="J272">
        <v>41.4</v>
      </c>
      <c r="K272">
        <v>0</v>
      </c>
      <c r="L272">
        <v>1.3748426146083752E-2</v>
      </c>
      <c r="M272">
        <v>4.5</v>
      </c>
      <c r="N272">
        <v>1.3410620623229945E-2</v>
      </c>
      <c r="O272">
        <v>0.4</v>
      </c>
      <c r="P272">
        <v>3419.2757190000002</v>
      </c>
      <c r="Q272">
        <v>254984</v>
      </c>
      <c r="R272">
        <v>3.7</v>
      </c>
      <c r="S272">
        <v>3.7</v>
      </c>
      <c r="T272">
        <v>0.67700000000000005</v>
      </c>
      <c r="U272">
        <v>11.8</v>
      </c>
      <c r="V272">
        <v>68.2</v>
      </c>
    </row>
    <row r="273" spans="1:22" x14ac:dyDescent="0.25">
      <c r="A273" t="s">
        <v>38</v>
      </c>
      <c r="B273">
        <v>2000</v>
      </c>
      <c r="C273">
        <v>1</v>
      </c>
      <c r="D273">
        <v>3.1101450700139646E-3</v>
      </c>
      <c r="E273">
        <v>1.3615888411902125E-2</v>
      </c>
      <c r="F273">
        <v>4.79</v>
      </c>
      <c r="G273">
        <v>219.02398360000001</v>
      </c>
      <c r="H273">
        <v>1.5607110335478841E-2</v>
      </c>
      <c r="I273">
        <v>0</v>
      </c>
      <c r="J273">
        <v>4.8</v>
      </c>
      <c r="K273">
        <v>0</v>
      </c>
      <c r="L273">
        <v>1.518178799256004E-2</v>
      </c>
      <c r="M273">
        <v>3.98</v>
      </c>
      <c r="N273">
        <v>1.4793160092316055E-2</v>
      </c>
      <c r="O273">
        <v>0.3</v>
      </c>
      <c r="P273">
        <v>3364.4237109999999</v>
      </c>
      <c r="Q273">
        <v>247315</v>
      </c>
      <c r="R273">
        <v>3.8</v>
      </c>
      <c r="S273">
        <v>3.7</v>
      </c>
      <c r="T273">
        <v>0.66800000000000004</v>
      </c>
      <c r="U273">
        <v>11.7</v>
      </c>
      <c r="V273">
        <v>68.3</v>
      </c>
    </row>
    <row r="274" spans="1:22" x14ac:dyDescent="0.25">
      <c r="A274" t="s">
        <v>39</v>
      </c>
      <c r="B274">
        <v>2015</v>
      </c>
      <c r="C274">
        <v>1</v>
      </c>
      <c r="D274">
        <v>2.5515549549272273E-3</v>
      </c>
      <c r="E274">
        <v>1.6359137720445362E-2</v>
      </c>
      <c r="G274">
        <v>0</v>
      </c>
      <c r="H274">
        <v>1.5898919057260947E-2</v>
      </c>
      <c r="I274">
        <v>55</v>
      </c>
      <c r="J274">
        <v>25.7</v>
      </c>
      <c r="K274">
        <v>39</v>
      </c>
      <c r="L274">
        <v>1.6153671824871561E-2</v>
      </c>
      <c r="M274">
        <v>5.9381895280235915</v>
      </c>
      <c r="N274">
        <v>1.5959314546385425E-2</v>
      </c>
      <c r="O274">
        <v>1</v>
      </c>
      <c r="P274">
        <v>783.94790999999998</v>
      </c>
      <c r="Q274">
        <v>1575952</v>
      </c>
      <c r="R274">
        <v>6.9</v>
      </c>
      <c r="S274">
        <v>6.8</v>
      </c>
      <c r="T274">
        <v>0.48099999999999998</v>
      </c>
      <c r="U274">
        <v>10.7</v>
      </c>
      <c r="V274">
        <v>60</v>
      </c>
    </row>
    <row r="275" spans="1:22" x14ac:dyDescent="0.25">
      <c r="A275" t="s">
        <v>39</v>
      </c>
      <c r="B275">
        <v>2014</v>
      </c>
      <c r="C275">
        <v>1</v>
      </c>
      <c r="D275">
        <v>2.5094407005999912E-3</v>
      </c>
      <c r="E275">
        <v>1.6359137720445362E-2</v>
      </c>
      <c r="F275">
        <v>0.01</v>
      </c>
      <c r="G275">
        <v>90.122067909999998</v>
      </c>
      <c r="H275">
        <v>1.5804042217288962E-2</v>
      </c>
      <c r="I275">
        <v>786</v>
      </c>
      <c r="J275">
        <v>25.2</v>
      </c>
      <c r="K275">
        <v>39</v>
      </c>
      <c r="L275">
        <v>1.5550870146711818E-2</v>
      </c>
      <c r="M275">
        <v>4.59</v>
      </c>
      <c r="N275">
        <v>1.5831788940569975E-2</v>
      </c>
      <c r="O275">
        <v>1.1000000000000001</v>
      </c>
      <c r="P275">
        <v>943.68657499999995</v>
      </c>
      <c r="Q275">
        <v>1286712</v>
      </c>
      <c r="R275">
        <v>7.1</v>
      </c>
      <c r="S275">
        <v>6.9</v>
      </c>
      <c r="T275">
        <v>0.47499999999999998</v>
      </c>
      <c r="U275">
        <v>10.7</v>
      </c>
      <c r="V275">
        <v>59.7</v>
      </c>
    </row>
    <row r="276" spans="1:22" x14ac:dyDescent="0.25">
      <c r="A276" t="s">
        <v>39</v>
      </c>
      <c r="B276">
        <v>2013</v>
      </c>
      <c r="C276">
        <v>1</v>
      </c>
      <c r="D276">
        <v>2.5235643267367477E-3</v>
      </c>
      <c r="E276">
        <v>1.6359137720445362E-2</v>
      </c>
      <c r="F276">
        <v>0.01</v>
      </c>
      <c r="G276">
        <v>87.408042300000005</v>
      </c>
      <c r="H276">
        <v>1.5717766712225606E-2</v>
      </c>
      <c r="I276">
        <v>637</v>
      </c>
      <c r="J276">
        <v>24.6</v>
      </c>
      <c r="K276">
        <v>39</v>
      </c>
      <c r="L276">
        <v>1.5337127934719363E-2</v>
      </c>
      <c r="M276">
        <v>4.59</v>
      </c>
      <c r="N276">
        <v>1.5734730642924469E-2</v>
      </c>
      <c r="O276">
        <v>1.2</v>
      </c>
      <c r="P276">
        <v>915.26745860000005</v>
      </c>
      <c r="Q276">
        <v>14451</v>
      </c>
      <c r="R276">
        <v>7.2</v>
      </c>
      <c r="S276">
        <v>7.1</v>
      </c>
      <c r="T276">
        <v>0.46600000000000003</v>
      </c>
      <c r="U276">
        <v>10.3</v>
      </c>
      <c r="V276">
        <v>59.5</v>
      </c>
    </row>
    <row r="277" spans="1:22" x14ac:dyDescent="0.25">
      <c r="A277" t="s">
        <v>39</v>
      </c>
      <c r="B277">
        <v>2012</v>
      </c>
      <c r="C277">
        <v>1</v>
      </c>
      <c r="D277">
        <v>2.5235643267367477E-3</v>
      </c>
      <c r="E277">
        <v>1.6359137720445362E-2</v>
      </c>
      <c r="F277">
        <v>0.01</v>
      </c>
      <c r="G277">
        <v>9.8040746700000003</v>
      </c>
      <c r="H277">
        <v>2.3099390109200882E-4</v>
      </c>
      <c r="I277">
        <v>288</v>
      </c>
      <c r="J277">
        <v>24.1</v>
      </c>
      <c r="K277">
        <v>39</v>
      </c>
      <c r="L277">
        <v>1.7385596390625621E-4</v>
      </c>
      <c r="M277">
        <v>4.8600000000000003</v>
      </c>
      <c r="N277">
        <v>2.1872679026056468E-4</v>
      </c>
      <c r="O277">
        <v>1.3</v>
      </c>
      <c r="P277">
        <v>837.95510000000002</v>
      </c>
      <c r="Q277">
        <v>972916</v>
      </c>
      <c r="R277">
        <v>7.4</v>
      </c>
      <c r="S277">
        <v>7.3</v>
      </c>
      <c r="T277">
        <v>0.45800000000000002</v>
      </c>
      <c r="U277">
        <v>10</v>
      </c>
      <c r="V277">
        <v>59.3</v>
      </c>
    </row>
    <row r="278" spans="1:22" x14ac:dyDescent="0.25">
      <c r="A278" t="s">
        <v>39</v>
      </c>
      <c r="B278">
        <v>2011</v>
      </c>
      <c r="C278">
        <v>1</v>
      </c>
      <c r="D278">
        <v>2.5235643267367477E-3</v>
      </c>
      <c r="E278">
        <v>1.6359137720445362E-2</v>
      </c>
      <c r="F278">
        <v>1.4</v>
      </c>
      <c r="G278">
        <v>110.26336190000001</v>
      </c>
      <c r="H278">
        <v>1.5472595340292588E-2</v>
      </c>
      <c r="I278">
        <v>426</v>
      </c>
      <c r="J278">
        <v>23.5</v>
      </c>
      <c r="K278">
        <v>39</v>
      </c>
      <c r="L278">
        <v>1.6052963146954025E-2</v>
      </c>
      <c r="M278">
        <v>5.37</v>
      </c>
      <c r="N278">
        <v>1.5487308563672135E-2</v>
      </c>
      <c r="O278">
        <v>1.4</v>
      </c>
      <c r="P278">
        <v>825.94278540000005</v>
      </c>
      <c r="Q278">
        <v>94682</v>
      </c>
      <c r="R278">
        <v>7.6</v>
      </c>
      <c r="S278">
        <v>7.5</v>
      </c>
      <c r="T278">
        <v>0.45400000000000001</v>
      </c>
      <c r="U278">
        <v>9.8000000000000007</v>
      </c>
      <c r="V278">
        <v>59.1</v>
      </c>
    </row>
    <row r="279" spans="1:22" x14ac:dyDescent="0.25">
      <c r="A279" t="s">
        <v>39</v>
      </c>
      <c r="B279">
        <v>2010</v>
      </c>
      <c r="C279">
        <v>1</v>
      </c>
      <c r="D279">
        <v>2.4809483124784118E-3</v>
      </c>
      <c r="E279">
        <v>1.6359137720445362E-2</v>
      </c>
      <c r="F279">
        <v>1.33</v>
      </c>
      <c r="G279">
        <v>94.257379169999993</v>
      </c>
      <c r="H279">
        <v>1.5607110335478841E-2</v>
      </c>
      <c r="I279">
        <v>392</v>
      </c>
      <c r="J279">
        <v>23</v>
      </c>
      <c r="K279">
        <v>39</v>
      </c>
      <c r="L279">
        <v>1.6049942524723294E-2</v>
      </c>
      <c r="M279">
        <v>4.95</v>
      </c>
      <c r="N279">
        <v>1.562801773142895E-2</v>
      </c>
      <c r="O279">
        <v>1.4</v>
      </c>
      <c r="P279">
        <v>757.69597399999998</v>
      </c>
      <c r="Q279">
        <v>9199259</v>
      </c>
      <c r="R279">
        <v>7.8</v>
      </c>
      <c r="S279">
        <v>7.6</v>
      </c>
      <c r="T279">
        <v>0.45100000000000001</v>
      </c>
      <c r="U279">
        <v>9.5</v>
      </c>
      <c r="V279">
        <v>58.7</v>
      </c>
    </row>
    <row r="280" spans="1:22" x14ac:dyDescent="0.25">
      <c r="A280" t="s">
        <v>39</v>
      </c>
      <c r="B280">
        <v>2009</v>
      </c>
      <c r="C280">
        <v>1</v>
      </c>
      <c r="D280">
        <v>2.4083948899070568E-3</v>
      </c>
      <c r="E280">
        <v>1.6359137720445362E-2</v>
      </c>
      <c r="F280">
        <v>1.1599999999999999</v>
      </c>
      <c r="G280">
        <v>71.013992490000007</v>
      </c>
      <c r="H280">
        <v>1.5865527946722951E-2</v>
      </c>
      <c r="I280">
        <v>900.625</v>
      </c>
      <c r="J280">
        <v>22.5</v>
      </c>
      <c r="K280">
        <v>39</v>
      </c>
      <c r="L280">
        <v>1.7156821768776994E-4</v>
      </c>
      <c r="M280">
        <v>4.46</v>
      </c>
      <c r="N280">
        <v>1.591010762254879E-2</v>
      </c>
      <c r="O280">
        <v>1.6</v>
      </c>
      <c r="P280">
        <v>793.45243000000005</v>
      </c>
      <c r="Q280">
        <v>894476</v>
      </c>
      <c r="R280">
        <v>7.9</v>
      </c>
      <c r="S280">
        <v>7.8</v>
      </c>
      <c r="T280">
        <v>0.44800000000000001</v>
      </c>
      <c r="U280">
        <v>9.3000000000000007</v>
      </c>
      <c r="V280">
        <v>58.4</v>
      </c>
    </row>
    <row r="281" spans="1:22" x14ac:dyDescent="0.25">
      <c r="A281" t="s">
        <v>39</v>
      </c>
      <c r="B281">
        <v>2008</v>
      </c>
      <c r="C281">
        <v>1</v>
      </c>
      <c r="D281">
        <v>2.1200006988442047E-3</v>
      </c>
      <c r="E281">
        <v>1.6359137720445362E-2</v>
      </c>
      <c r="F281">
        <v>1.28</v>
      </c>
      <c r="G281">
        <v>7.6154301259999997</v>
      </c>
      <c r="H281">
        <v>1.5472595340292588E-2</v>
      </c>
      <c r="I281">
        <v>900.625</v>
      </c>
      <c r="J281">
        <v>22</v>
      </c>
      <c r="K281">
        <v>39</v>
      </c>
      <c r="L281">
        <v>1.6067051931996739E-2</v>
      </c>
      <c r="M281">
        <v>4.2</v>
      </c>
      <c r="N281">
        <v>1.547863453120088E-2</v>
      </c>
      <c r="O281">
        <v>1.8</v>
      </c>
      <c r="P281">
        <v>82.151349800000006</v>
      </c>
      <c r="Q281">
        <v>8696916</v>
      </c>
      <c r="R281">
        <v>8.1</v>
      </c>
      <c r="S281">
        <v>8</v>
      </c>
      <c r="T281">
        <v>0.44400000000000001</v>
      </c>
      <c r="U281">
        <v>9.1</v>
      </c>
      <c r="V281">
        <v>57.6</v>
      </c>
    </row>
    <row r="282" spans="1:22" x14ac:dyDescent="0.25">
      <c r="A282" t="s">
        <v>39</v>
      </c>
      <c r="B282">
        <v>2007</v>
      </c>
      <c r="C282">
        <v>1</v>
      </c>
      <c r="D282">
        <v>2.0420788193112791E-3</v>
      </c>
      <c r="E282">
        <v>1.6359137720445362E-2</v>
      </c>
      <c r="F282">
        <v>1.1200000000000001</v>
      </c>
      <c r="G282">
        <v>7.49281752</v>
      </c>
      <c r="H282">
        <v>1.5898919057260947E-2</v>
      </c>
      <c r="I282">
        <v>341</v>
      </c>
      <c r="J282">
        <v>21.5</v>
      </c>
      <c r="K282">
        <v>39</v>
      </c>
      <c r="L282">
        <v>1.6365891974096599E-2</v>
      </c>
      <c r="M282">
        <v>4.55</v>
      </c>
      <c r="N282">
        <v>1.5962492875692322E-2</v>
      </c>
      <c r="O282">
        <v>1.85</v>
      </c>
      <c r="P282">
        <v>76.535419000000005</v>
      </c>
      <c r="Q282">
        <v>8454791</v>
      </c>
      <c r="R282">
        <v>8.3000000000000007</v>
      </c>
      <c r="S282">
        <v>8.1999999999999993</v>
      </c>
      <c r="T282">
        <v>0.438</v>
      </c>
      <c r="U282">
        <v>8.9</v>
      </c>
      <c r="V282">
        <v>57.1</v>
      </c>
    </row>
    <row r="283" spans="1:22" x14ac:dyDescent="0.25">
      <c r="A283" t="s">
        <v>39</v>
      </c>
      <c r="B283">
        <v>2006</v>
      </c>
      <c r="C283">
        <v>1</v>
      </c>
      <c r="D283">
        <v>2.0264479957876678E-3</v>
      </c>
      <c r="E283">
        <v>1.6359137720445362E-2</v>
      </c>
      <c r="F283">
        <v>1.19</v>
      </c>
      <c r="G283">
        <v>75.914294960000007</v>
      </c>
      <c r="H283">
        <v>1.5314853223506543E-2</v>
      </c>
      <c r="I283">
        <v>176</v>
      </c>
      <c r="J283">
        <v>21</v>
      </c>
      <c r="K283">
        <v>39</v>
      </c>
      <c r="L283">
        <v>1.5920899096118921E-2</v>
      </c>
      <c r="M283">
        <v>4.75</v>
      </c>
      <c r="N283">
        <v>1.5306370262855445E-2</v>
      </c>
      <c r="O283">
        <v>1.85</v>
      </c>
      <c r="P283">
        <v>625.83920000000001</v>
      </c>
      <c r="Q283">
        <v>8216896</v>
      </c>
      <c r="R283">
        <v>8.5</v>
      </c>
      <c r="S283">
        <v>8.4</v>
      </c>
      <c r="T283">
        <v>0.434</v>
      </c>
      <c r="U283">
        <v>8.6999999999999993</v>
      </c>
      <c r="V283">
        <v>56.8</v>
      </c>
    </row>
    <row r="284" spans="1:22" x14ac:dyDescent="0.25">
      <c r="A284" t="s">
        <v>39</v>
      </c>
      <c r="B284">
        <v>2005</v>
      </c>
      <c r="C284">
        <v>1</v>
      </c>
      <c r="D284">
        <v>2.0108066503736637E-3</v>
      </c>
      <c r="E284">
        <v>1.6359137720445362E-2</v>
      </c>
      <c r="F284">
        <v>1.1299999999999999</v>
      </c>
      <c r="G284">
        <v>7.1069973549999998</v>
      </c>
      <c r="H284">
        <v>2.0551971960631405E-4</v>
      </c>
      <c r="I284">
        <v>210</v>
      </c>
      <c r="J284">
        <v>2.5</v>
      </c>
      <c r="K284">
        <v>39</v>
      </c>
      <c r="L284">
        <v>1.5348884858149156E-2</v>
      </c>
      <c r="M284">
        <v>4.7300000000000004</v>
      </c>
      <c r="N284">
        <v>1.9299770043255189E-4</v>
      </c>
      <c r="O284">
        <v>1.85</v>
      </c>
      <c r="P284">
        <v>61.799976999999998</v>
      </c>
      <c r="Q284">
        <v>7982225</v>
      </c>
      <c r="R284">
        <v>8.6999999999999993</v>
      </c>
      <c r="S284">
        <v>8.6</v>
      </c>
      <c r="T284">
        <v>0.43</v>
      </c>
      <c r="U284">
        <v>8.5</v>
      </c>
      <c r="V284">
        <v>56.5</v>
      </c>
    </row>
    <row r="285" spans="1:22" x14ac:dyDescent="0.25">
      <c r="A285" t="s">
        <v>39</v>
      </c>
      <c r="B285">
        <v>2004</v>
      </c>
      <c r="C285">
        <v>1</v>
      </c>
      <c r="D285">
        <v>2.0108066503736637E-3</v>
      </c>
      <c r="E285">
        <v>1.6359137720445362E-2</v>
      </c>
      <c r="F285">
        <v>1.1499999999999999</v>
      </c>
      <c r="G285">
        <v>10.73628066</v>
      </c>
      <c r="H285">
        <v>1.5472595340292588E-2</v>
      </c>
      <c r="I285">
        <v>262</v>
      </c>
      <c r="J285">
        <v>2.1</v>
      </c>
      <c r="K285">
        <v>39</v>
      </c>
      <c r="L285">
        <v>1.5559446639672642E-2</v>
      </c>
      <c r="M285">
        <v>4.5599999999999996</v>
      </c>
      <c r="N285">
        <v>1.4916590607902127E-2</v>
      </c>
      <c r="O285">
        <v>1.85</v>
      </c>
      <c r="P285">
        <v>583.493514</v>
      </c>
      <c r="Q285">
        <v>7754</v>
      </c>
      <c r="R285">
        <v>8.9</v>
      </c>
      <c r="S285">
        <v>8.8000000000000007</v>
      </c>
      <c r="T285">
        <v>0.42299999999999999</v>
      </c>
      <c r="U285">
        <v>8.1</v>
      </c>
      <c r="V285">
        <v>56.1</v>
      </c>
    </row>
    <row r="286" spans="1:22" x14ac:dyDescent="0.25">
      <c r="A286" t="s">
        <v>39</v>
      </c>
      <c r="B286">
        <v>2003</v>
      </c>
      <c r="C286">
        <v>1</v>
      </c>
      <c r="D286">
        <v>2.0108066503736637E-3</v>
      </c>
      <c r="E286">
        <v>1.6359137720445362E-2</v>
      </c>
      <c r="F286">
        <v>1.35</v>
      </c>
      <c r="G286">
        <v>8.9318272969999999</v>
      </c>
      <c r="H286">
        <v>1.5134619787571418E-2</v>
      </c>
      <c r="I286">
        <v>217</v>
      </c>
      <c r="J286">
        <v>19.7</v>
      </c>
      <c r="K286">
        <v>40</v>
      </c>
      <c r="L286">
        <v>1.5746429081300879E-2</v>
      </c>
      <c r="M286">
        <v>4.63</v>
      </c>
      <c r="N286">
        <v>1.5125798735873462E-2</v>
      </c>
      <c r="O286">
        <v>1.85</v>
      </c>
      <c r="P286">
        <v>519.29228469999998</v>
      </c>
      <c r="Q286">
        <v>752555</v>
      </c>
      <c r="R286">
        <v>9.1</v>
      </c>
      <c r="S286">
        <v>9</v>
      </c>
      <c r="T286">
        <v>0.41599999999999998</v>
      </c>
      <c r="U286">
        <v>7.7</v>
      </c>
      <c r="V286">
        <v>55.8</v>
      </c>
    </row>
    <row r="287" spans="1:22" x14ac:dyDescent="0.25">
      <c r="A287" t="s">
        <v>39</v>
      </c>
      <c r="B287">
        <v>2002</v>
      </c>
      <c r="C287">
        <v>1</v>
      </c>
      <c r="D287">
        <v>2.0420788193112791E-3</v>
      </c>
      <c r="E287">
        <v>1.6359137720445362E-2</v>
      </c>
      <c r="F287">
        <v>1.23</v>
      </c>
      <c r="G287">
        <v>40.488152329999998</v>
      </c>
      <c r="H287">
        <v>5.005895130539193E-4</v>
      </c>
      <c r="I287">
        <v>900.625</v>
      </c>
      <c r="J287">
        <v>19.2</v>
      </c>
      <c r="K287">
        <v>40</v>
      </c>
      <c r="L287">
        <v>1.590891802821285E-2</v>
      </c>
      <c r="M287">
        <v>4.2699999999999996</v>
      </c>
      <c r="N287">
        <v>1.5481356567946377E-2</v>
      </c>
      <c r="O287">
        <v>1.85</v>
      </c>
      <c r="P287">
        <v>418.69857630000001</v>
      </c>
      <c r="Q287">
        <v>7295394</v>
      </c>
      <c r="R287">
        <v>9.3000000000000007</v>
      </c>
      <c r="S287">
        <v>9.1999999999999993</v>
      </c>
      <c r="T287">
        <v>0.40699999999999997</v>
      </c>
      <c r="U287">
        <v>7.3</v>
      </c>
      <c r="V287">
        <v>55.6</v>
      </c>
    </row>
    <row r="288" spans="1:22" x14ac:dyDescent="0.25">
      <c r="A288" t="s">
        <v>39</v>
      </c>
      <c r="B288">
        <v>2001</v>
      </c>
      <c r="C288">
        <v>1</v>
      </c>
      <c r="D288">
        <v>2.0733004369261712E-3</v>
      </c>
      <c r="E288">
        <v>1.6359137720445362E-2</v>
      </c>
      <c r="F288">
        <v>1.29</v>
      </c>
      <c r="G288">
        <v>45.334763840000001</v>
      </c>
      <c r="H288">
        <v>8.675140700055771E-5</v>
      </c>
      <c r="I288">
        <v>900.625</v>
      </c>
      <c r="J288">
        <v>18.8</v>
      </c>
      <c r="K288">
        <v>40</v>
      </c>
      <c r="L288">
        <v>1.6046115491937744E-2</v>
      </c>
      <c r="M288">
        <v>4.6900000000000004</v>
      </c>
      <c r="N288">
        <v>1.562313916983585E-2</v>
      </c>
      <c r="O288">
        <v>1.85</v>
      </c>
      <c r="P288">
        <v>378.73653999999999</v>
      </c>
      <c r="Q288">
        <v>776733</v>
      </c>
      <c r="R288">
        <v>9.5</v>
      </c>
      <c r="S288">
        <v>9.4</v>
      </c>
      <c r="T288">
        <v>0.39500000000000002</v>
      </c>
      <c r="U288">
        <v>6.6</v>
      </c>
      <c r="V288">
        <v>55.5</v>
      </c>
    </row>
    <row r="289" spans="1:22" x14ac:dyDescent="0.25">
      <c r="A289" t="s">
        <v>39</v>
      </c>
      <c r="B289">
        <v>2000</v>
      </c>
      <c r="C289">
        <v>1</v>
      </c>
      <c r="D289">
        <v>2.1044544407621277E-3</v>
      </c>
      <c r="E289">
        <v>1.6359137720445362E-2</v>
      </c>
      <c r="F289">
        <v>1.34</v>
      </c>
      <c r="G289">
        <v>37.381820179999998</v>
      </c>
      <c r="H289">
        <v>8.675140700055771E-5</v>
      </c>
      <c r="I289">
        <v>900.625</v>
      </c>
      <c r="J289">
        <v>18.399999999999999</v>
      </c>
      <c r="K289">
        <v>40</v>
      </c>
      <c r="L289">
        <v>1.6157345960068296E-2</v>
      </c>
      <c r="M289">
        <v>4.34</v>
      </c>
      <c r="N289">
        <v>1.5837244243095641E-2</v>
      </c>
      <c r="O289">
        <v>1.85</v>
      </c>
      <c r="P289">
        <v>374.19239420000002</v>
      </c>
      <c r="Q289">
        <v>6865951</v>
      </c>
      <c r="R289">
        <v>9.6999999999999993</v>
      </c>
      <c r="S289">
        <v>9.6</v>
      </c>
      <c r="T289">
        <v>0.38900000000000001</v>
      </c>
      <c r="U289">
        <v>6.4</v>
      </c>
      <c r="V289">
        <v>55.4</v>
      </c>
    </row>
    <row r="290" spans="1:22" x14ac:dyDescent="0.25">
      <c r="A290" t="s">
        <v>40</v>
      </c>
      <c r="B290">
        <v>2015</v>
      </c>
      <c r="C290">
        <v>1</v>
      </c>
      <c r="D290">
        <v>2.9954351397055356E-3</v>
      </c>
      <c r="E290">
        <v>1.3615888411902125E-2</v>
      </c>
      <c r="G290">
        <v>0</v>
      </c>
      <c r="H290">
        <v>1.2276440336999126E-2</v>
      </c>
      <c r="I290">
        <v>11</v>
      </c>
      <c r="J290">
        <v>24.5</v>
      </c>
      <c r="K290">
        <v>0</v>
      </c>
      <c r="L290">
        <v>1.3087548738925892E-2</v>
      </c>
      <c r="M290">
        <v>5.9381895280235915</v>
      </c>
      <c r="N290">
        <v>1.242743065369006E-2</v>
      </c>
      <c r="O290">
        <v>0.5</v>
      </c>
      <c r="P290">
        <v>2613.6451769999999</v>
      </c>
      <c r="Q290">
        <v>787386</v>
      </c>
      <c r="R290">
        <v>15.4</v>
      </c>
      <c r="S290">
        <v>15.75</v>
      </c>
      <c r="T290">
        <v>0.60399999999999998</v>
      </c>
      <c r="U290">
        <v>12.5</v>
      </c>
      <c r="V290">
        <v>69.8</v>
      </c>
    </row>
    <row r="291" spans="1:22" x14ac:dyDescent="0.25">
      <c r="A291" t="s">
        <v>40</v>
      </c>
      <c r="B291">
        <v>2014</v>
      </c>
      <c r="C291">
        <v>1</v>
      </c>
      <c r="D291">
        <v>2.9485877690333295E-3</v>
      </c>
      <c r="E291">
        <v>1.3615888411902125E-2</v>
      </c>
      <c r="F291">
        <v>0.01</v>
      </c>
      <c r="G291">
        <v>209.3921344</v>
      </c>
      <c r="H291">
        <v>1.2276440336999126E-2</v>
      </c>
      <c r="I291">
        <v>0</v>
      </c>
      <c r="J291">
        <v>23.6</v>
      </c>
      <c r="K291">
        <v>1</v>
      </c>
      <c r="L291">
        <v>1.3084590983356445E-2</v>
      </c>
      <c r="M291">
        <v>3.57</v>
      </c>
      <c r="N291">
        <v>1.2424494107708284E-2</v>
      </c>
      <c r="O291">
        <v>0.5</v>
      </c>
      <c r="P291">
        <v>2522.7968000000001</v>
      </c>
      <c r="Q291">
        <v>776448</v>
      </c>
      <c r="R291">
        <v>15.599999999999998</v>
      </c>
      <c r="S291">
        <v>15.75</v>
      </c>
      <c r="T291">
        <v>0.59599999999999997</v>
      </c>
      <c r="U291">
        <v>12.5</v>
      </c>
      <c r="V291">
        <v>69.400000000000006</v>
      </c>
    </row>
    <row r="292" spans="1:22" x14ac:dyDescent="0.25">
      <c r="A292" t="s">
        <v>40</v>
      </c>
      <c r="B292">
        <v>2013</v>
      </c>
      <c r="C292">
        <v>1</v>
      </c>
      <c r="D292">
        <v>2.9185638238934642E-3</v>
      </c>
      <c r="E292">
        <v>1.3615888411902125E-2</v>
      </c>
      <c r="F292">
        <v>0.01</v>
      </c>
      <c r="G292">
        <v>19.79057439</v>
      </c>
      <c r="H292">
        <v>1.2961300520541614E-2</v>
      </c>
      <c r="I292">
        <v>0</v>
      </c>
      <c r="J292">
        <v>22.7</v>
      </c>
      <c r="K292">
        <v>1</v>
      </c>
      <c r="L292">
        <v>1.3432664648437693E-2</v>
      </c>
      <c r="M292">
        <v>3.83</v>
      </c>
      <c r="N292">
        <v>1.3104940094860591E-2</v>
      </c>
      <c r="O292">
        <v>0.6</v>
      </c>
      <c r="P292">
        <v>235.88288900000001</v>
      </c>
      <c r="Q292">
        <v>764961</v>
      </c>
      <c r="R292">
        <v>15.599999999999998</v>
      </c>
      <c r="S292">
        <v>15.75</v>
      </c>
      <c r="T292">
        <v>0.58899999999999997</v>
      </c>
      <c r="U292">
        <v>12.6</v>
      </c>
      <c r="V292">
        <v>69.099999999999994</v>
      </c>
    </row>
    <row r="293" spans="1:22" x14ac:dyDescent="0.25">
      <c r="A293" t="s">
        <v>40</v>
      </c>
      <c r="B293">
        <v>2012</v>
      </c>
      <c r="C293">
        <v>1</v>
      </c>
      <c r="D293">
        <v>2.8763990431192685E-3</v>
      </c>
      <c r="E293">
        <v>1.3615888411902125E-2</v>
      </c>
      <c r="F293">
        <v>0.01</v>
      </c>
      <c r="G293">
        <v>188.73736640000001</v>
      </c>
      <c r="H293">
        <v>1.2961300520541614E-2</v>
      </c>
      <c r="I293">
        <v>1</v>
      </c>
      <c r="J293">
        <v>21.9</v>
      </c>
      <c r="K293">
        <v>1</v>
      </c>
      <c r="L293">
        <v>1.3429737917963886E-2</v>
      </c>
      <c r="M293">
        <v>3.7</v>
      </c>
      <c r="N293">
        <v>1.3102077771590025E-2</v>
      </c>
      <c r="O293">
        <v>0.6</v>
      </c>
      <c r="P293">
        <v>2422.8159999999998</v>
      </c>
      <c r="Q293">
        <v>752967</v>
      </c>
      <c r="R293">
        <v>15.599999999999998</v>
      </c>
      <c r="S293">
        <v>15.75</v>
      </c>
      <c r="T293">
        <v>0.58099999999999996</v>
      </c>
      <c r="U293">
        <v>12.3</v>
      </c>
      <c r="V293">
        <v>68.7</v>
      </c>
    </row>
    <row r="294" spans="1:22" x14ac:dyDescent="0.25">
      <c r="A294" t="s">
        <v>40</v>
      </c>
      <c r="B294">
        <v>2011</v>
      </c>
      <c r="C294">
        <v>1</v>
      </c>
      <c r="D294">
        <v>2.8544367997124791E-3</v>
      </c>
      <c r="E294">
        <v>1.3615888411902125E-2</v>
      </c>
      <c r="F294">
        <v>0.23</v>
      </c>
      <c r="G294">
        <v>289.85240570000002</v>
      </c>
      <c r="H294">
        <v>1.3597551795253666E-2</v>
      </c>
      <c r="I294">
        <v>10</v>
      </c>
      <c r="J294">
        <v>21.1</v>
      </c>
      <c r="K294">
        <v>1</v>
      </c>
      <c r="L294">
        <v>1.4086230380251183E-2</v>
      </c>
      <c r="M294">
        <v>4.7300000000000004</v>
      </c>
      <c r="N294">
        <v>1.3731802120617469E-2</v>
      </c>
      <c r="O294">
        <v>0.5</v>
      </c>
      <c r="P294">
        <v>2458.4597600000002</v>
      </c>
      <c r="Q294">
        <v>7451</v>
      </c>
      <c r="R294">
        <v>15.599999999999998</v>
      </c>
      <c r="S294">
        <v>15.75</v>
      </c>
      <c r="T294">
        <v>0.57199999999999995</v>
      </c>
      <c r="U294">
        <v>11.9</v>
      </c>
      <c r="V294">
        <v>68.3</v>
      </c>
    </row>
    <row r="295" spans="1:22" x14ac:dyDescent="0.25">
      <c r="A295" t="s">
        <v>40</v>
      </c>
      <c r="B295">
        <v>2010</v>
      </c>
      <c r="C295">
        <v>1</v>
      </c>
      <c r="D295">
        <v>2.8204378426535353E-3</v>
      </c>
      <c r="E295">
        <v>1.4041262411569241E-2</v>
      </c>
      <c r="F295">
        <v>0.28000000000000003</v>
      </c>
      <c r="G295">
        <v>244.03919490000001</v>
      </c>
      <c r="H295">
        <v>1.4682265089018029E-2</v>
      </c>
      <c r="I295">
        <v>21</v>
      </c>
      <c r="J295">
        <v>2.2999999999999998</v>
      </c>
      <c r="K295">
        <v>1</v>
      </c>
      <c r="L295">
        <v>1.4944469337412988E-2</v>
      </c>
      <c r="M295">
        <v>5.17</v>
      </c>
      <c r="N295">
        <v>1.4799956056547338E-2</v>
      </c>
      <c r="O295">
        <v>0.5</v>
      </c>
      <c r="P295">
        <v>2178.9213829999999</v>
      </c>
      <c r="Q295">
        <v>727641</v>
      </c>
      <c r="R295">
        <v>15.599999999999998</v>
      </c>
      <c r="S295">
        <v>15.75</v>
      </c>
      <c r="T295">
        <v>0</v>
      </c>
      <c r="U295">
        <v>11.4</v>
      </c>
      <c r="V295">
        <v>67.900000000000006</v>
      </c>
    </row>
    <row r="296" spans="1:22" x14ac:dyDescent="0.25">
      <c r="A296" t="s">
        <v>40</v>
      </c>
      <c r="B296">
        <v>2009</v>
      </c>
      <c r="C296">
        <v>1</v>
      </c>
      <c r="D296">
        <v>2.7732206698751448E-3</v>
      </c>
      <c r="E296">
        <v>1.4041262411569241E-2</v>
      </c>
      <c r="F296">
        <v>0.17</v>
      </c>
      <c r="G296">
        <v>27.489070479999999</v>
      </c>
      <c r="H296">
        <v>1.4174537003913691E-2</v>
      </c>
      <c r="I296">
        <v>6</v>
      </c>
      <c r="J296">
        <v>19.5</v>
      </c>
      <c r="K296">
        <v>1</v>
      </c>
      <c r="L296">
        <v>1.4673434343678175E-2</v>
      </c>
      <c r="M296">
        <v>6.3</v>
      </c>
      <c r="N296">
        <v>1.429735837603658E-2</v>
      </c>
      <c r="O296">
        <v>0.4</v>
      </c>
      <c r="P296">
        <v>177.234497</v>
      </c>
      <c r="Q296">
        <v>714458</v>
      </c>
      <c r="R296">
        <v>15.599999999999998</v>
      </c>
      <c r="S296">
        <v>15.75</v>
      </c>
      <c r="T296">
        <v>0</v>
      </c>
      <c r="U296">
        <v>10.9</v>
      </c>
      <c r="V296">
        <v>67.400000000000006</v>
      </c>
    </row>
    <row r="297" spans="1:22" x14ac:dyDescent="0.25">
      <c r="A297" t="s">
        <v>40</v>
      </c>
      <c r="B297">
        <v>2008</v>
      </c>
      <c r="C297">
        <v>1</v>
      </c>
      <c r="D297">
        <v>2.7488415198810711E-3</v>
      </c>
      <c r="E297">
        <v>1.4041262411569241E-2</v>
      </c>
      <c r="F297">
        <v>0.21</v>
      </c>
      <c r="G297">
        <v>302.66757899999999</v>
      </c>
      <c r="H297">
        <v>1.3286180512832984E-2</v>
      </c>
      <c r="I297">
        <v>7</v>
      </c>
      <c r="J297">
        <v>18.8</v>
      </c>
      <c r="K297">
        <v>1</v>
      </c>
      <c r="L297">
        <v>1.3755797063984018E-2</v>
      </c>
      <c r="M297">
        <v>6.58</v>
      </c>
      <c r="N297">
        <v>1.3414461253470287E-2</v>
      </c>
      <c r="O297">
        <v>0.4</v>
      </c>
      <c r="P297">
        <v>1795.18137</v>
      </c>
      <c r="Q297">
        <v>795</v>
      </c>
      <c r="R297">
        <v>15.599999999999998</v>
      </c>
      <c r="S297">
        <v>15.75</v>
      </c>
      <c r="T297">
        <v>0</v>
      </c>
      <c r="U297">
        <v>10.5</v>
      </c>
      <c r="V297">
        <v>67</v>
      </c>
    </row>
    <row r="298" spans="1:22" x14ac:dyDescent="0.25">
      <c r="A298" t="s">
        <v>40</v>
      </c>
      <c r="B298">
        <v>2007</v>
      </c>
      <c r="C298">
        <v>1</v>
      </c>
      <c r="D298">
        <v>2.6986272448502402E-3</v>
      </c>
      <c r="E298">
        <v>1.4041262411569241E-2</v>
      </c>
      <c r="F298">
        <v>0.16</v>
      </c>
      <c r="G298">
        <v>283.80623600000001</v>
      </c>
      <c r="H298">
        <v>1.3597551795253666E-2</v>
      </c>
      <c r="I298">
        <v>11</v>
      </c>
      <c r="J298">
        <v>18</v>
      </c>
      <c r="K298">
        <v>1</v>
      </c>
      <c r="L298">
        <v>1.4667592815302471E-2</v>
      </c>
      <c r="M298">
        <v>5.88</v>
      </c>
      <c r="N298">
        <v>1.3720704364385191E-2</v>
      </c>
      <c r="O298">
        <v>0.3</v>
      </c>
      <c r="P298">
        <v>1741.142552</v>
      </c>
      <c r="Q298">
        <v>686958</v>
      </c>
      <c r="R298">
        <v>15.599999999999998</v>
      </c>
      <c r="S298">
        <v>15.75</v>
      </c>
      <c r="T298">
        <v>0</v>
      </c>
      <c r="U298">
        <v>10.1</v>
      </c>
      <c r="V298">
        <v>66.5</v>
      </c>
    </row>
    <row r="299" spans="1:22" x14ac:dyDescent="0.25">
      <c r="A299" t="s">
        <v>40</v>
      </c>
      <c r="B299">
        <v>2006</v>
      </c>
      <c r="C299">
        <v>1</v>
      </c>
      <c r="D299">
        <v>2.6064456419932934E-3</v>
      </c>
      <c r="E299">
        <v>1.4041262411569241E-2</v>
      </c>
      <c r="F299">
        <v>0.28999999999999998</v>
      </c>
      <c r="G299">
        <v>169.2023968</v>
      </c>
      <c r="H299">
        <v>1.3597551795253666E-2</v>
      </c>
      <c r="I299">
        <v>2</v>
      </c>
      <c r="J299">
        <v>17.399999999999999</v>
      </c>
      <c r="K299">
        <v>1</v>
      </c>
      <c r="L299">
        <v>1.3750131853742709E-2</v>
      </c>
      <c r="M299">
        <v>5.27</v>
      </c>
      <c r="N299">
        <v>1.3717869926760353E-2</v>
      </c>
      <c r="O299">
        <v>0.3</v>
      </c>
      <c r="P299">
        <v>1335.45696</v>
      </c>
      <c r="Q299">
        <v>672228</v>
      </c>
      <c r="R299">
        <v>15.599999999999998</v>
      </c>
      <c r="S299">
        <v>15.75</v>
      </c>
      <c r="T299">
        <v>0</v>
      </c>
      <c r="U299">
        <v>9.6</v>
      </c>
      <c r="V299">
        <v>65.8</v>
      </c>
    </row>
    <row r="300" spans="1:22" x14ac:dyDescent="0.25">
      <c r="A300" t="s">
        <v>40</v>
      </c>
      <c r="B300">
        <v>2005</v>
      </c>
      <c r="C300">
        <v>1</v>
      </c>
      <c r="D300">
        <v>2.4809483124784118E-3</v>
      </c>
      <c r="E300">
        <v>1.4041262411569241E-2</v>
      </c>
      <c r="F300">
        <v>0.73</v>
      </c>
      <c r="G300">
        <v>145.59654449999999</v>
      </c>
      <c r="H300">
        <v>1.3597551795253666E-2</v>
      </c>
      <c r="I300">
        <v>11</v>
      </c>
      <c r="J300">
        <v>16.7</v>
      </c>
      <c r="K300">
        <v>1</v>
      </c>
      <c r="L300">
        <v>1.4069076253754222E-2</v>
      </c>
      <c r="M300">
        <v>5.28</v>
      </c>
      <c r="N300">
        <v>1.3715034767697648E-2</v>
      </c>
      <c r="O300">
        <v>0.3</v>
      </c>
      <c r="P300">
        <v>1247.61392</v>
      </c>
      <c r="Q300">
        <v>656639</v>
      </c>
      <c r="R300">
        <v>15.599999999999998</v>
      </c>
      <c r="S300">
        <v>15.75</v>
      </c>
      <c r="T300">
        <v>0</v>
      </c>
      <c r="U300">
        <v>9.1999999999999993</v>
      </c>
      <c r="V300">
        <v>65</v>
      </c>
    </row>
    <row r="301" spans="1:22" x14ac:dyDescent="0.25">
      <c r="A301" t="s">
        <v>40</v>
      </c>
      <c r="B301">
        <v>2004</v>
      </c>
      <c r="C301">
        <v>1</v>
      </c>
      <c r="D301">
        <v>2.3491441061770212E-3</v>
      </c>
      <c r="E301">
        <v>1.4041262411569241E-2</v>
      </c>
      <c r="F301">
        <v>0.96</v>
      </c>
      <c r="G301">
        <v>2.5866982279999999</v>
      </c>
      <c r="H301">
        <v>1.511169775295931E-2</v>
      </c>
      <c r="I301">
        <v>3</v>
      </c>
      <c r="J301">
        <v>16.100000000000001</v>
      </c>
      <c r="K301">
        <v>1</v>
      </c>
      <c r="L301">
        <v>1.9653571608443514E-4</v>
      </c>
      <c r="M301">
        <v>4.41</v>
      </c>
      <c r="N301">
        <v>1.5202534105241111E-2</v>
      </c>
      <c r="O301">
        <v>0.3</v>
      </c>
      <c r="P301">
        <v>197.45787999999999</v>
      </c>
      <c r="Q301">
        <v>64282</v>
      </c>
      <c r="R301">
        <v>15.599999999999998</v>
      </c>
      <c r="S301">
        <v>15.75</v>
      </c>
      <c r="T301">
        <v>0</v>
      </c>
      <c r="U301">
        <v>8.8000000000000007</v>
      </c>
      <c r="V301">
        <v>64.2</v>
      </c>
    </row>
    <row r="302" spans="1:22" x14ac:dyDescent="0.25">
      <c r="A302" t="s">
        <v>40</v>
      </c>
      <c r="B302">
        <v>2003</v>
      </c>
      <c r="C302">
        <v>1</v>
      </c>
      <c r="D302">
        <v>2.1973371495350555E-3</v>
      </c>
      <c r="E302">
        <v>1.4041262411569241E-2</v>
      </c>
      <c r="F302">
        <v>0.52</v>
      </c>
      <c r="G302">
        <v>19.15664091</v>
      </c>
      <c r="H302">
        <v>1.3597551795253666E-2</v>
      </c>
      <c r="I302">
        <v>0</v>
      </c>
      <c r="J302">
        <v>15.5</v>
      </c>
      <c r="K302">
        <v>1</v>
      </c>
      <c r="L302">
        <v>1.3766895641624588E-2</v>
      </c>
      <c r="M302">
        <v>4.9000000000000004</v>
      </c>
      <c r="N302">
        <v>1.3709673923028168E-2</v>
      </c>
      <c r="O302">
        <v>0.2</v>
      </c>
      <c r="P302">
        <v>997.74171409999997</v>
      </c>
      <c r="Q302">
        <v>623434</v>
      </c>
      <c r="R302">
        <v>15.599999999999998</v>
      </c>
      <c r="S302">
        <v>15.75</v>
      </c>
      <c r="T302">
        <v>0</v>
      </c>
      <c r="U302">
        <v>8.4</v>
      </c>
      <c r="V302">
        <v>63.3</v>
      </c>
    </row>
    <row r="303" spans="1:22" x14ac:dyDescent="0.25">
      <c r="A303" t="s">
        <v>40</v>
      </c>
      <c r="B303">
        <v>2002</v>
      </c>
      <c r="C303">
        <v>1</v>
      </c>
      <c r="D303">
        <v>2.0576970084448544E-3</v>
      </c>
      <c r="E303">
        <v>1.4041262411569241E-2</v>
      </c>
      <c r="F303">
        <v>0.28999999999999998</v>
      </c>
      <c r="G303">
        <v>151.9755193</v>
      </c>
      <c r="H303">
        <v>1.5859517275223931E-2</v>
      </c>
      <c r="I303">
        <v>27</v>
      </c>
      <c r="J303">
        <v>14.9</v>
      </c>
      <c r="K303">
        <v>1</v>
      </c>
      <c r="L303">
        <v>1.5627131827126783E-2</v>
      </c>
      <c r="M303">
        <v>7.75</v>
      </c>
      <c r="N303">
        <v>1.5660044844816416E-2</v>
      </c>
      <c r="O303">
        <v>0.1</v>
      </c>
      <c r="P303">
        <v>885.63822449999998</v>
      </c>
      <c r="Q303">
        <v>66399</v>
      </c>
      <c r="R303">
        <v>15.599999999999998</v>
      </c>
      <c r="S303">
        <v>15.75</v>
      </c>
      <c r="T303">
        <v>0</v>
      </c>
      <c r="U303">
        <v>8</v>
      </c>
      <c r="V303">
        <v>62.5</v>
      </c>
    </row>
    <row r="304" spans="1:22" x14ac:dyDescent="0.25">
      <c r="A304" t="s">
        <v>40</v>
      </c>
      <c r="B304">
        <v>2001</v>
      </c>
      <c r="C304">
        <v>1</v>
      </c>
      <c r="D304">
        <v>1.7670998975934577E-3</v>
      </c>
      <c r="E304">
        <v>1.4041262411569241E-2</v>
      </c>
      <c r="F304">
        <v>0.14000000000000001</v>
      </c>
      <c r="G304">
        <v>8.5740298119999991</v>
      </c>
      <c r="H304">
        <v>1.511169775295931E-2</v>
      </c>
      <c r="I304">
        <v>756</v>
      </c>
      <c r="J304">
        <v>14.4</v>
      </c>
      <c r="K304">
        <v>1</v>
      </c>
      <c r="L304">
        <v>1.5803658106839116E-2</v>
      </c>
      <c r="M304">
        <v>5.91</v>
      </c>
      <c r="N304">
        <v>1.5371328871372549E-2</v>
      </c>
      <c r="O304">
        <v>0.1</v>
      </c>
      <c r="P304">
        <v>87.938767299999995</v>
      </c>
      <c r="Q304">
        <v>5896</v>
      </c>
      <c r="R304">
        <v>15.599999999999998</v>
      </c>
      <c r="S304">
        <v>15.75</v>
      </c>
      <c r="T304">
        <v>0</v>
      </c>
      <c r="U304">
        <v>7.6</v>
      </c>
      <c r="V304">
        <v>61.7</v>
      </c>
    </row>
    <row r="305" spans="1:22" x14ac:dyDescent="0.25">
      <c r="A305" t="s">
        <v>40</v>
      </c>
      <c r="B305">
        <v>2000</v>
      </c>
      <c r="C305">
        <v>1</v>
      </c>
      <c r="D305">
        <v>1.5917863821659352E-3</v>
      </c>
      <c r="E305">
        <v>1.4041262411569241E-2</v>
      </c>
      <c r="F305">
        <v>0.17</v>
      </c>
      <c r="G305">
        <v>93.358728439999993</v>
      </c>
      <c r="H305">
        <v>1.2624262505316943E-2</v>
      </c>
      <c r="I305">
        <v>418</v>
      </c>
      <c r="J305">
        <v>13.9</v>
      </c>
      <c r="K305">
        <v>1</v>
      </c>
      <c r="L305">
        <v>1.3070310159237283E-2</v>
      </c>
      <c r="M305">
        <v>6.91</v>
      </c>
      <c r="N305">
        <v>1.4531418258134286E-2</v>
      </c>
      <c r="O305">
        <v>0.1</v>
      </c>
      <c r="P305">
        <v>765.86323579999998</v>
      </c>
      <c r="Q305">
        <v>573416</v>
      </c>
      <c r="R305">
        <v>15.599999999999998</v>
      </c>
      <c r="S305">
        <v>15.75</v>
      </c>
      <c r="T305">
        <v>0</v>
      </c>
      <c r="U305">
        <v>7.3</v>
      </c>
      <c r="V305">
        <v>62</v>
      </c>
    </row>
    <row r="306" spans="1:22" x14ac:dyDescent="0.25">
      <c r="A306" t="s">
        <v>41</v>
      </c>
      <c r="B306">
        <v>2015</v>
      </c>
      <c r="C306">
        <v>1</v>
      </c>
      <c r="D306">
        <v>3.1633488307457802E-3</v>
      </c>
      <c r="E306">
        <v>1.6488974231872046E-2</v>
      </c>
      <c r="G306">
        <v>0</v>
      </c>
      <c r="H306">
        <v>1.2276440336999126E-2</v>
      </c>
      <c r="I306">
        <v>0</v>
      </c>
      <c r="J306">
        <v>52.6</v>
      </c>
      <c r="K306">
        <v>10</v>
      </c>
      <c r="L306">
        <v>1.270399647402146E-2</v>
      </c>
      <c r="M306">
        <v>5.9381895280235915</v>
      </c>
      <c r="N306">
        <v>1.238703018764188E-2</v>
      </c>
      <c r="O306">
        <v>0.1</v>
      </c>
      <c r="P306">
        <v>1766.9475950000001</v>
      </c>
      <c r="Q306">
        <v>1386542</v>
      </c>
      <c r="R306">
        <v>1.2</v>
      </c>
      <c r="S306">
        <v>1.1000000000000001</v>
      </c>
      <c r="T306">
        <v>0.67100000000000004</v>
      </c>
      <c r="U306">
        <v>13.8</v>
      </c>
      <c r="V306">
        <v>77</v>
      </c>
    </row>
    <row r="307" spans="1:22" x14ac:dyDescent="0.25">
      <c r="A307" t="s">
        <v>41</v>
      </c>
      <c r="B307">
        <v>2014</v>
      </c>
      <c r="C307">
        <v>1</v>
      </c>
      <c r="D307">
        <v>3.149432709052893E-3</v>
      </c>
      <c r="E307">
        <v>1.6488974231872046E-2</v>
      </c>
      <c r="F307">
        <v>3.62</v>
      </c>
      <c r="G307">
        <v>0</v>
      </c>
      <c r="H307">
        <v>1.2624262505316943E-2</v>
      </c>
      <c r="I307">
        <v>0</v>
      </c>
      <c r="J307">
        <v>51.9</v>
      </c>
      <c r="K307">
        <v>10</v>
      </c>
      <c r="L307">
        <v>1.2700974310618259E-2</v>
      </c>
      <c r="M307">
        <v>6.33</v>
      </c>
      <c r="N307">
        <v>1.2730322630942243E-2</v>
      </c>
      <c r="O307">
        <v>0.1</v>
      </c>
      <c r="P307">
        <v>1766.9475950000001</v>
      </c>
      <c r="Q307">
        <v>1386542</v>
      </c>
      <c r="R307">
        <v>1.2</v>
      </c>
      <c r="S307">
        <v>1.1000000000000001</v>
      </c>
      <c r="T307">
        <v>0.66600000000000004</v>
      </c>
      <c r="U307">
        <v>13.8</v>
      </c>
      <c r="V307">
        <v>74</v>
      </c>
    </row>
    <row r="308" spans="1:22" x14ac:dyDescent="0.25">
      <c r="A308" t="s">
        <v>41</v>
      </c>
      <c r="B308">
        <v>2013</v>
      </c>
      <c r="C308">
        <v>1</v>
      </c>
      <c r="D308">
        <v>3.1337516137439569E-3</v>
      </c>
      <c r="E308">
        <v>1.6488974231872046E-2</v>
      </c>
      <c r="F308">
        <v>3.78</v>
      </c>
      <c r="G308">
        <v>0</v>
      </c>
      <c r="H308">
        <v>1.3894096137580055E-2</v>
      </c>
      <c r="I308">
        <v>0</v>
      </c>
      <c r="J308">
        <v>51.2</v>
      </c>
      <c r="K308">
        <v>10</v>
      </c>
      <c r="L308">
        <v>1.407254750501317E-2</v>
      </c>
      <c r="M308">
        <v>5.96</v>
      </c>
      <c r="N308">
        <v>1.3986895415114888E-2</v>
      </c>
      <c r="O308">
        <v>0.1</v>
      </c>
      <c r="P308">
        <v>1766.9475950000001</v>
      </c>
      <c r="Q308">
        <v>1386542</v>
      </c>
      <c r="R308">
        <v>1.2</v>
      </c>
      <c r="S308">
        <v>1.1000000000000001</v>
      </c>
      <c r="T308">
        <v>0.66100000000000003</v>
      </c>
      <c r="U308">
        <v>13.8</v>
      </c>
      <c r="V308">
        <v>71</v>
      </c>
    </row>
    <row r="309" spans="1:22" x14ac:dyDescent="0.25">
      <c r="A309" t="s">
        <v>41</v>
      </c>
      <c r="B309">
        <v>2012</v>
      </c>
      <c r="C309">
        <v>1</v>
      </c>
      <c r="D309">
        <v>3.1223302269301222E-3</v>
      </c>
      <c r="E309">
        <v>1.6488974231872046E-2</v>
      </c>
      <c r="F309">
        <v>3.89</v>
      </c>
      <c r="G309">
        <v>0</v>
      </c>
      <c r="H309">
        <v>1.4174537003913691E-2</v>
      </c>
      <c r="I309">
        <v>0</v>
      </c>
      <c r="J309">
        <v>5.6</v>
      </c>
      <c r="K309">
        <v>11</v>
      </c>
      <c r="L309">
        <v>1.4663496595529846E-2</v>
      </c>
      <c r="M309">
        <v>5.56</v>
      </c>
      <c r="N309">
        <v>1.4260906328123626E-2</v>
      </c>
      <c r="O309">
        <v>0.1</v>
      </c>
      <c r="P309">
        <v>1766.9475950000001</v>
      </c>
      <c r="Q309">
        <v>1386542</v>
      </c>
      <c r="R309">
        <v>1.2</v>
      </c>
      <c r="S309">
        <v>1.1000000000000001</v>
      </c>
      <c r="T309">
        <v>0.65500000000000003</v>
      </c>
      <c r="U309">
        <v>13.8</v>
      </c>
      <c r="V309">
        <v>69.8</v>
      </c>
    </row>
    <row r="310" spans="1:22" x14ac:dyDescent="0.25">
      <c r="A310" t="s">
        <v>41</v>
      </c>
      <c r="B310">
        <v>2011</v>
      </c>
      <c r="C310">
        <v>1</v>
      </c>
      <c r="D310">
        <v>3.0972054206151057E-3</v>
      </c>
      <c r="E310">
        <v>1.6740666631037373E-2</v>
      </c>
      <c r="F310">
        <v>3.93</v>
      </c>
      <c r="G310">
        <v>0</v>
      </c>
      <c r="H310">
        <v>1.3597551795253666E-2</v>
      </c>
      <c r="I310">
        <v>0</v>
      </c>
      <c r="J310">
        <v>49.9</v>
      </c>
      <c r="K310">
        <v>11</v>
      </c>
      <c r="L310">
        <v>1.4066807690374496E-2</v>
      </c>
      <c r="M310">
        <v>5.49</v>
      </c>
      <c r="N310">
        <v>1.3687965654686093E-2</v>
      </c>
      <c r="O310">
        <v>0.2</v>
      </c>
      <c r="P310">
        <v>1766.9475950000001</v>
      </c>
      <c r="Q310">
        <v>1386542</v>
      </c>
      <c r="R310">
        <v>1.2</v>
      </c>
      <c r="S310">
        <v>1.1000000000000001</v>
      </c>
      <c r="T310">
        <v>0.64900000000000002</v>
      </c>
      <c r="U310">
        <v>13.8</v>
      </c>
      <c r="V310">
        <v>69.3</v>
      </c>
    </row>
    <row r="311" spans="1:22" x14ac:dyDescent="0.25">
      <c r="A311" t="s">
        <v>41</v>
      </c>
      <c r="B311">
        <v>2010</v>
      </c>
      <c r="C311">
        <v>1</v>
      </c>
      <c r="D311">
        <v>1.6590116359461236E-3</v>
      </c>
      <c r="E311">
        <v>1.6740666631037373E-2</v>
      </c>
      <c r="F311">
        <v>3.95</v>
      </c>
      <c r="G311">
        <v>0</v>
      </c>
      <c r="H311">
        <v>1.4682265089018029E-2</v>
      </c>
      <c r="I311">
        <v>0</v>
      </c>
      <c r="J311">
        <v>49.3</v>
      </c>
      <c r="K311">
        <v>12</v>
      </c>
      <c r="L311">
        <v>1.9646892096958878E-4</v>
      </c>
      <c r="M311">
        <v>5.44</v>
      </c>
      <c r="N311">
        <v>1.4754608515575576E-2</v>
      </c>
      <c r="O311">
        <v>0.2</v>
      </c>
      <c r="P311">
        <v>1766.9475950000001</v>
      </c>
      <c r="Q311">
        <v>1386542</v>
      </c>
      <c r="R311">
        <v>1.2</v>
      </c>
      <c r="S311">
        <v>1.1000000000000001</v>
      </c>
      <c r="T311">
        <v>0.64300000000000002</v>
      </c>
      <c r="U311">
        <v>13.8</v>
      </c>
      <c r="V311">
        <v>68.7</v>
      </c>
    </row>
    <row r="312" spans="1:22" x14ac:dyDescent="0.25">
      <c r="A312" t="s">
        <v>41</v>
      </c>
      <c r="B312">
        <v>2009</v>
      </c>
      <c r="C312">
        <v>1</v>
      </c>
      <c r="D312">
        <v>1.7360800958846974E-3</v>
      </c>
      <c r="E312">
        <v>1.6963061001945546E-2</v>
      </c>
      <c r="F312">
        <v>3.87</v>
      </c>
      <c r="G312">
        <v>0</v>
      </c>
      <c r="H312">
        <v>1.4174537003913691E-2</v>
      </c>
      <c r="I312">
        <v>0</v>
      </c>
      <c r="J312">
        <v>48.6</v>
      </c>
      <c r="K312">
        <v>12</v>
      </c>
      <c r="L312">
        <v>1.4951784807914136E-2</v>
      </c>
      <c r="M312">
        <v>5.76</v>
      </c>
      <c r="N312">
        <v>1.4252398216998054E-2</v>
      </c>
      <c r="O312">
        <v>0.2</v>
      </c>
      <c r="P312">
        <v>1766.9475950000001</v>
      </c>
      <c r="Q312">
        <v>1386542</v>
      </c>
      <c r="R312">
        <v>1.2</v>
      </c>
      <c r="S312">
        <v>1.1000000000000001</v>
      </c>
      <c r="T312">
        <v>0.63600000000000001</v>
      </c>
      <c r="U312">
        <v>13.8</v>
      </c>
      <c r="V312">
        <v>68</v>
      </c>
    </row>
    <row r="313" spans="1:22" x14ac:dyDescent="0.25">
      <c r="A313" t="s">
        <v>41</v>
      </c>
      <c r="B313">
        <v>2008</v>
      </c>
      <c r="C313">
        <v>1</v>
      </c>
      <c r="D313">
        <v>2.9954351397055356E-3</v>
      </c>
      <c r="E313">
        <v>1.6963061001945546E-2</v>
      </c>
      <c r="F313">
        <v>3.77</v>
      </c>
      <c r="G313">
        <v>0</v>
      </c>
      <c r="H313">
        <v>1.5294555671065845E-2</v>
      </c>
      <c r="I313">
        <v>0</v>
      </c>
      <c r="J313">
        <v>48</v>
      </c>
      <c r="K313">
        <v>13</v>
      </c>
      <c r="L313">
        <v>1.5963529025482526E-2</v>
      </c>
      <c r="M313">
        <v>5</v>
      </c>
      <c r="N313">
        <v>1.5346322295902102E-2</v>
      </c>
      <c r="O313">
        <v>0.2</v>
      </c>
      <c r="P313">
        <v>1766.9475950000001</v>
      </c>
      <c r="Q313">
        <v>1386542</v>
      </c>
      <c r="R313">
        <v>1.3</v>
      </c>
      <c r="S313">
        <v>1.1000000000000001</v>
      </c>
      <c r="T313">
        <v>0.63200000000000001</v>
      </c>
      <c r="U313">
        <v>14</v>
      </c>
      <c r="V313">
        <v>67.400000000000006</v>
      </c>
    </row>
    <row r="314" spans="1:22" x14ac:dyDescent="0.25">
      <c r="A314" t="s">
        <v>41</v>
      </c>
      <c r="B314">
        <v>2007</v>
      </c>
      <c r="C314">
        <v>1</v>
      </c>
      <c r="D314">
        <v>2.9485877690333295E-3</v>
      </c>
      <c r="E314">
        <v>1.7154895100566492E-2</v>
      </c>
      <c r="F314">
        <v>3.47</v>
      </c>
      <c r="G314">
        <v>0</v>
      </c>
      <c r="H314">
        <v>1.5795062001612969E-2</v>
      </c>
      <c r="I314">
        <v>0</v>
      </c>
      <c r="J314">
        <v>47.3</v>
      </c>
      <c r="K314">
        <v>14</v>
      </c>
      <c r="L314">
        <v>1.6193860484391958E-2</v>
      </c>
      <c r="M314">
        <v>4.96</v>
      </c>
      <c r="N314">
        <v>1.5820923341663462E-2</v>
      </c>
      <c r="O314">
        <v>0.2</v>
      </c>
      <c r="P314">
        <v>1766.9475950000001</v>
      </c>
      <c r="Q314">
        <v>1386542</v>
      </c>
      <c r="R314">
        <v>1.3</v>
      </c>
      <c r="S314">
        <v>1.2</v>
      </c>
      <c r="T314">
        <v>0.626</v>
      </c>
      <c r="U314">
        <v>14.1</v>
      </c>
      <c r="V314">
        <v>66.8</v>
      </c>
    </row>
    <row r="315" spans="1:22" x14ac:dyDescent="0.25">
      <c r="A315" t="s">
        <v>41</v>
      </c>
      <c r="B315">
        <v>2006</v>
      </c>
      <c r="C315">
        <v>1</v>
      </c>
      <c r="D315">
        <v>2.9185638238934642E-3</v>
      </c>
      <c r="E315">
        <v>1.7154895100566492E-2</v>
      </c>
      <c r="F315">
        <v>3.23</v>
      </c>
      <c r="G315">
        <v>0</v>
      </c>
      <c r="H315">
        <v>1.5859517275223931E-2</v>
      </c>
      <c r="I315">
        <v>0</v>
      </c>
      <c r="J315">
        <v>46.7</v>
      </c>
      <c r="K315">
        <v>15</v>
      </c>
      <c r="L315">
        <v>1.6340226358602591E-2</v>
      </c>
      <c r="M315">
        <v>5.19</v>
      </c>
      <c r="N315">
        <v>1.5876242613941723E-2</v>
      </c>
      <c r="O315">
        <v>0.2</v>
      </c>
      <c r="P315">
        <v>1766.9475950000001</v>
      </c>
      <c r="Q315">
        <v>1386542</v>
      </c>
      <c r="R315">
        <v>1.3</v>
      </c>
      <c r="S315">
        <v>1.2</v>
      </c>
      <c r="T315">
        <v>0.625</v>
      </c>
      <c r="U315">
        <v>14.3</v>
      </c>
      <c r="V315">
        <v>66.2</v>
      </c>
    </row>
    <row r="316" spans="1:22" x14ac:dyDescent="0.25">
      <c r="A316" t="s">
        <v>41</v>
      </c>
      <c r="B316">
        <v>2005</v>
      </c>
      <c r="C316">
        <v>1</v>
      </c>
      <c r="D316">
        <v>2.8871631034115071E-3</v>
      </c>
      <c r="E316">
        <v>1.7315070999842676E-2</v>
      </c>
      <c r="F316">
        <v>2.86</v>
      </c>
      <c r="G316">
        <v>0</v>
      </c>
      <c r="H316">
        <v>1.5705859584158526E-2</v>
      </c>
      <c r="I316">
        <v>0</v>
      </c>
      <c r="J316">
        <v>46</v>
      </c>
      <c r="K316">
        <v>16</v>
      </c>
      <c r="L316">
        <v>1.6264633232213208E-2</v>
      </c>
      <c r="M316">
        <v>5.67</v>
      </c>
      <c r="N316">
        <v>1.5731740357732206E-2</v>
      </c>
      <c r="O316">
        <v>0.2</v>
      </c>
      <c r="P316">
        <v>1766.9475950000001</v>
      </c>
      <c r="Q316">
        <v>1386542</v>
      </c>
      <c r="R316">
        <v>1.3</v>
      </c>
      <c r="S316">
        <v>1.2</v>
      </c>
      <c r="T316">
        <v>0.622</v>
      </c>
      <c r="U316">
        <v>14.4</v>
      </c>
      <c r="V316">
        <v>65.7</v>
      </c>
    </row>
    <row r="317" spans="1:22" x14ac:dyDescent="0.25">
      <c r="A317" t="s">
        <v>41</v>
      </c>
      <c r="B317">
        <v>2004</v>
      </c>
      <c r="C317">
        <v>1</v>
      </c>
      <c r="D317">
        <v>2.8432425587923667E-3</v>
      </c>
      <c r="E317">
        <v>1.7315070999842676E-2</v>
      </c>
      <c r="F317">
        <v>2.66</v>
      </c>
      <c r="G317">
        <v>0</v>
      </c>
      <c r="H317">
        <v>1.5795062001612969E-2</v>
      </c>
      <c r="I317">
        <v>0</v>
      </c>
      <c r="J317">
        <v>45.4</v>
      </c>
      <c r="K317">
        <v>16</v>
      </c>
      <c r="L317">
        <v>1.6261532315350231E-2</v>
      </c>
      <c r="M317">
        <v>5.22</v>
      </c>
      <c r="N317">
        <v>1.5811888355166275E-2</v>
      </c>
      <c r="O317">
        <v>0.2</v>
      </c>
      <c r="P317">
        <v>1766.9475950000001</v>
      </c>
      <c r="Q317">
        <v>1386542</v>
      </c>
      <c r="R317">
        <v>1.4</v>
      </c>
      <c r="S317">
        <v>1.2</v>
      </c>
      <c r="T317">
        <v>0.62</v>
      </c>
      <c r="U317">
        <v>14.6</v>
      </c>
      <c r="V317">
        <v>65.099999999999994</v>
      </c>
    </row>
    <row r="318" spans="1:22" x14ac:dyDescent="0.25">
      <c r="A318" t="s">
        <v>41</v>
      </c>
      <c r="B318">
        <v>2003</v>
      </c>
      <c r="C318">
        <v>1</v>
      </c>
      <c r="D318">
        <v>1.6743633992982654E-3</v>
      </c>
      <c r="E318">
        <v>1.7442665553967125E-2</v>
      </c>
      <c r="F318">
        <v>2.37</v>
      </c>
      <c r="G318">
        <v>0</v>
      </c>
      <c r="H318">
        <v>2.3099390109200882E-4</v>
      </c>
      <c r="I318">
        <v>0</v>
      </c>
      <c r="J318">
        <v>44.7</v>
      </c>
      <c r="K318">
        <v>17</v>
      </c>
      <c r="L318">
        <v>1.6330924624503095E-2</v>
      </c>
      <c r="M318">
        <v>5.3</v>
      </c>
      <c r="N318">
        <v>1.5331985262847811E-2</v>
      </c>
      <c r="O318">
        <v>0.2</v>
      </c>
      <c r="P318">
        <v>1766.9475950000001</v>
      </c>
      <c r="Q318">
        <v>1386542</v>
      </c>
      <c r="R318">
        <v>1.4</v>
      </c>
      <c r="S318">
        <v>1.3</v>
      </c>
      <c r="T318">
        <v>0.61699999999999999</v>
      </c>
      <c r="U318">
        <v>14.4</v>
      </c>
      <c r="V318">
        <v>64.5</v>
      </c>
    </row>
    <row r="319" spans="1:22" x14ac:dyDescent="0.25">
      <c r="A319" t="s">
        <v>41</v>
      </c>
      <c r="B319">
        <v>2002</v>
      </c>
      <c r="C319">
        <v>1</v>
      </c>
      <c r="D319">
        <v>2.7488415198810711E-3</v>
      </c>
      <c r="E319">
        <v>1.7536939259228994E-2</v>
      </c>
      <c r="F319">
        <v>2.2599999999999998</v>
      </c>
      <c r="G319">
        <v>0</v>
      </c>
      <c r="H319">
        <v>1.5717766712225606E-2</v>
      </c>
      <c r="I319">
        <v>0</v>
      </c>
      <c r="J319">
        <v>44</v>
      </c>
      <c r="K319">
        <v>18</v>
      </c>
      <c r="L319">
        <v>1.5894983187435246E-2</v>
      </c>
      <c r="M319">
        <v>6.53</v>
      </c>
      <c r="N319">
        <v>1.5686434459955875E-2</v>
      </c>
      <c r="O319">
        <v>0.1</v>
      </c>
      <c r="P319">
        <v>1766.9475950000001</v>
      </c>
      <c r="Q319">
        <v>1386542</v>
      </c>
      <c r="R319">
        <v>1.4</v>
      </c>
      <c r="S319">
        <v>1.3</v>
      </c>
      <c r="T319">
        <v>0.61</v>
      </c>
      <c r="U319">
        <v>14</v>
      </c>
      <c r="V319">
        <v>63.9</v>
      </c>
    </row>
    <row r="320" spans="1:22" x14ac:dyDescent="0.25">
      <c r="A320" t="s">
        <v>41</v>
      </c>
      <c r="B320">
        <v>2001</v>
      </c>
      <c r="C320">
        <v>1</v>
      </c>
      <c r="D320">
        <v>2.6986272448502402E-3</v>
      </c>
      <c r="E320">
        <v>1.7536939259228994E-2</v>
      </c>
      <c r="F320">
        <v>2.2000000000000002</v>
      </c>
      <c r="G320">
        <v>0</v>
      </c>
      <c r="H320">
        <v>1.5717766712225606E-2</v>
      </c>
      <c r="I320">
        <v>0</v>
      </c>
      <c r="J320">
        <v>43.3</v>
      </c>
      <c r="K320">
        <v>19</v>
      </c>
      <c r="L320">
        <v>1.4840459934851365E-2</v>
      </c>
      <c r="M320">
        <v>6.31</v>
      </c>
      <c r="N320">
        <v>1.4645223112801116E-2</v>
      </c>
      <c r="O320">
        <v>0.1</v>
      </c>
      <c r="P320">
        <v>1766.9475950000001</v>
      </c>
      <c r="Q320">
        <v>1386542</v>
      </c>
      <c r="R320">
        <v>1.5</v>
      </c>
      <c r="S320">
        <v>1.4</v>
      </c>
      <c r="T320">
        <v>0.60699999999999998</v>
      </c>
      <c r="U320">
        <v>13.7</v>
      </c>
      <c r="V320">
        <v>63.3</v>
      </c>
    </row>
    <row r="321" spans="1:22" x14ac:dyDescent="0.25">
      <c r="A321" t="s">
        <v>41</v>
      </c>
      <c r="B321">
        <v>2000</v>
      </c>
      <c r="C321">
        <v>1</v>
      </c>
      <c r="D321">
        <v>2.6333092859545035E-3</v>
      </c>
      <c r="E321">
        <v>1.7597343392442032E-2</v>
      </c>
      <c r="F321">
        <v>2.3199999999999998</v>
      </c>
      <c r="G321">
        <v>0</v>
      </c>
      <c r="H321">
        <v>1.5717766712225606E-2</v>
      </c>
      <c r="I321">
        <v>122</v>
      </c>
      <c r="J321">
        <v>42.6</v>
      </c>
      <c r="K321">
        <v>20</v>
      </c>
      <c r="L321">
        <v>1.5537599188622464E-2</v>
      </c>
      <c r="M321">
        <v>5.67</v>
      </c>
      <c r="N321">
        <v>1.5424284446618955E-2</v>
      </c>
      <c r="O321">
        <v>0.1</v>
      </c>
      <c r="P321">
        <v>1766.9475950000001</v>
      </c>
      <c r="Q321">
        <v>1386542</v>
      </c>
      <c r="R321">
        <v>1.5</v>
      </c>
      <c r="S321">
        <v>1.4</v>
      </c>
      <c r="T321">
        <v>0.6</v>
      </c>
      <c r="U321">
        <v>13.3</v>
      </c>
      <c r="V321">
        <v>62.6</v>
      </c>
    </row>
    <row r="322" spans="1:22" x14ac:dyDescent="0.25">
      <c r="A322" t="s">
        <v>42</v>
      </c>
      <c r="B322">
        <v>2015</v>
      </c>
      <c r="C322">
        <v>1</v>
      </c>
      <c r="D322">
        <v>2.6519634824909936E-3</v>
      </c>
      <c r="E322">
        <v>1.3615888411902125E-2</v>
      </c>
      <c r="G322">
        <v>0</v>
      </c>
      <c r="H322">
        <v>1.5898919057260947E-2</v>
      </c>
      <c r="I322">
        <v>900.625</v>
      </c>
      <c r="J322">
        <v>55.8</v>
      </c>
      <c r="K322">
        <v>0</v>
      </c>
      <c r="L322">
        <v>1.5534602739386822E-2</v>
      </c>
      <c r="M322">
        <v>5.9381895280235915</v>
      </c>
      <c r="N322">
        <v>1.5889388024541231E-2</v>
      </c>
      <c r="O322">
        <v>0.1</v>
      </c>
      <c r="P322">
        <v>4574.9786999999997</v>
      </c>
      <c r="Q322">
        <v>3535961</v>
      </c>
      <c r="R322">
        <v>2.2999999999999998</v>
      </c>
      <c r="S322">
        <v>2.2999999999999998</v>
      </c>
      <c r="T322">
        <v>0.747</v>
      </c>
      <c r="U322">
        <v>14.2</v>
      </c>
      <c r="V322">
        <v>77.400000000000006</v>
      </c>
    </row>
    <row r="323" spans="1:22" x14ac:dyDescent="0.25">
      <c r="A323" t="s">
        <v>42</v>
      </c>
      <c r="B323">
        <v>2014</v>
      </c>
      <c r="C323">
        <v>1</v>
      </c>
      <c r="D323">
        <v>2.6650932740996318E-3</v>
      </c>
      <c r="E323">
        <v>1.3615888411902125E-2</v>
      </c>
      <c r="F323">
        <v>4.03</v>
      </c>
      <c r="G323">
        <v>732.8662491</v>
      </c>
      <c r="H323">
        <v>1.511169775295931E-2</v>
      </c>
      <c r="I323">
        <v>900.625</v>
      </c>
      <c r="J323">
        <v>55.3</v>
      </c>
      <c r="K323">
        <v>0</v>
      </c>
      <c r="L323">
        <v>1.6065952522079718E-2</v>
      </c>
      <c r="M323">
        <v>9.57</v>
      </c>
      <c r="N323">
        <v>1.5605372243891698E-2</v>
      </c>
      <c r="O323">
        <v>0.1</v>
      </c>
      <c r="P323">
        <v>5193.9493199999997</v>
      </c>
      <c r="Q323">
        <v>35662</v>
      </c>
      <c r="R323">
        <v>2.4</v>
      </c>
      <c r="S323">
        <v>2.4</v>
      </c>
      <c r="T323">
        <v>0.74199999999999999</v>
      </c>
      <c r="U323">
        <v>14.2</v>
      </c>
      <c r="V323">
        <v>77.2</v>
      </c>
    </row>
    <row r="324" spans="1:22" x14ac:dyDescent="0.25">
      <c r="A324" t="s">
        <v>42</v>
      </c>
      <c r="B324">
        <v>2013</v>
      </c>
      <c r="C324">
        <v>1</v>
      </c>
      <c r="D324">
        <v>1.4631452373272456E-3</v>
      </c>
      <c r="E324">
        <v>1.3615888411902125E-2</v>
      </c>
      <c r="F324">
        <v>4.12</v>
      </c>
      <c r="G324">
        <v>75.610629110000005</v>
      </c>
      <c r="H324">
        <v>1.4682265089018029E-2</v>
      </c>
      <c r="I324">
        <v>0</v>
      </c>
      <c r="J324">
        <v>54.7</v>
      </c>
      <c r="K324">
        <v>0</v>
      </c>
      <c r="L324">
        <v>1.5933992814053159E-2</v>
      </c>
      <c r="M324">
        <v>9.4600000000000009</v>
      </c>
      <c r="N324">
        <v>1.5140522644845143E-2</v>
      </c>
      <c r="O324">
        <v>0.1</v>
      </c>
      <c r="P324">
        <v>535.86554999999998</v>
      </c>
      <c r="Q324">
        <v>364999</v>
      </c>
      <c r="R324">
        <v>2.4</v>
      </c>
      <c r="S324">
        <v>2.4</v>
      </c>
      <c r="T324">
        <v>0.73499999999999999</v>
      </c>
      <c r="U324">
        <v>14.2</v>
      </c>
      <c r="V324">
        <v>77</v>
      </c>
    </row>
    <row r="325" spans="1:22" x14ac:dyDescent="0.25">
      <c r="A325" t="s">
        <v>42</v>
      </c>
      <c r="B325">
        <v>2012</v>
      </c>
      <c r="C325">
        <v>1</v>
      </c>
      <c r="D325">
        <v>2.703823636014843E-3</v>
      </c>
      <c r="E325">
        <v>1.3615888411902125E-2</v>
      </c>
      <c r="F325">
        <v>4.6100000000000003</v>
      </c>
      <c r="G325">
        <v>693.82264610000004</v>
      </c>
      <c r="H325">
        <v>1.4437648664183886E-2</v>
      </c>
      <c r="I325">
        <v>22</v>
      </c>
      <c r="J325">
        <v>54.2</v>
      </c>
      <c r="K325">
        <v>0</v>
      </c>
      <c r="L325">
        <v>1.5930939167100866E-2</v>
      </c>
      <c r="M325">
        <v>9.94</v>
      </c>
      <c r="N325">
        <v>1.4481219966919191E-2</v>
      </c>
      <c r="O325">
        <v>0.1</v>
      </c>
      <c r="P325">
        <v>4716.6733249999997</v>
      </c>
      <c r="Q325">
        <v>36482</v>
      </c>
      <c r="R325">
        <v>2.5</v>
      </c>
      <c r="S325">
        <v>2.5</v>
      </c>
      <c r="T325">
        <v>0.72799999999999998</v>
      </c>
      <c r="U325">
        <v>13.9</v>
      </c>
      <c r="V325">
        <v>76.8</v>
      </c>
    </row>
    <row r="326" spans="1:22" x14ac:dyDescent="0.25">
      <c r="A326" t="s">
        <v>42</v>
      </c>
      <c r="B326">
        <v>2011</v>
      </c>
      <c r="C326">
        <v>1</v>
      </c>
      <c r="D326">
        <v>2.703823636014843E-3</v>
      </c>
      <c r="E326">
        <v>1.3615888411902125E-2</v>
      </c>
      <c r="F326">
        <v>4.6399999999999997</v>
      </c>
      <c r="G326">
        <v>7.9591311459999998</v>
      </c>
      <c r="H326">
        <v>1.5294555671065845E-2</v>
      </c>
      <c r="I326">
        <v>10</v>
      </c>
      <c r="J326">
        <v>53.7</v>
      </c>
      <c r="K326">
        <v>0</v>
      </c>
      <c r="L326">
        <v>1.5594889976710042E-2</v>
      </c>
      <c r="M326">
        <v>9.7100000000000009</v>
      </c>
      <c r="N326">
        <v>1.5311383351633231E-2</v>
      </c>
      <c r="O326">
        <v>0.1</v>
      </c>
      <c r="P326">
        <v>55.156834000000003</v>
      </c>
      <c r="Q326">
        <v>3688865</v>
      </c>
      <c r="R326">
        <v>2.6</v>
      </c>
      <c r="S326">
        <v>2.5</v>
      </c>
      <c r="T326">
        <v>0.71099999999999997</v>
      </c>
      <c r="U326">
        <v>13.4</v>
      </c>
      <c r="V326">
        <v>76.900000000000006</v>
      </c>
    </row>
    <row r="327" spans="1:22" x14ac:dyDescent="0.25">
      <c r="A327" t="s">
        <v>42</v>
      </c>
      <c r="B327">
        <v>2010</v>
      </c>
      <c r="C327">
        <v>1</v>
      </c>
      <c r="D327">
        <v>2.7290726452881189E-3</v>
      </c>
      <c r="E327">
        <v>1.3615888411902125E-2</v>
      </c>
      <c r="F327">
        <v>4.54</v>
      </c>
      <c r="G327">
        <v>630.38835640000002</v>
      </c>
      <c r="H327">
        <v>1.511169775295931E-2</v>
      </c>
      <c r="I327">
        <v>45</v>
      </c>
      <c r="J327">
        <v>53.1</v>
      </c>
      <c r="K327">
        <v>0</v>
      </c>
      <c r="L327">
        <v>1.9778266741722503E-4</v>
      </c>
      <c r="M327">
        <v>9.58</v>
      </c>
      <c r="N327">
        <v>1.5131782012868794E-2</v>
      </c>
      <c r="O327">
        <v>0.1</v>
      </c>
      <c r="P327">
        <v>4611.4729799999996</v>
      </c>
      <c r="Q327">
        <v>372284</v>
      </c>
      <c r="R327">
        <v>2.6</v>
      </c>
      <c r="S327">
        <v>2.6</v>
      </c>
      <c r="T327">
        <v>0.71699999999999997</v>
      </c>
      <c r="U327">
        <v>13.3</v>
      </c>
      <c r="V327">
        <v>76.400000000000006</v>
      </c>
    </row>
    <row r="328" spans="1:22" x14ac:dyDescent="0.25">
      <c r="A328" t="s">
        <v>42</v>
      </c>
      <c r="B328">
        <v>2009</v>
      </c>
      <c r="C328">
        <v>1</v>
      </c>
      <c r="D328">
        <v>2.7660457421441161E-3</v>
      </c>
      <c r="E328">
        <v>1.3615888411902125E-2</v>
      </c>
      <c r="F328">
        <v>4.75</v>
      </c>
      <c r="G328">
        <v>645.02130199999999</v>
      </c>
      <c r="H328">
        <v>2.5921285339093207E-4</v>
      </c>
      <c r="I328">
        <v>22</v>
      </c>
      <c r="J328">
        <v>52.6</v>
      </c>
      <c r="K328">
        <v>0</v>
      </c>
      <c r="L328">
        <v>1.9480784505185845E-4</v>
      </c>
      <c r="M328">
        <v>9.64</v>
      </c>
      <c r="N328">
        <v>2.5608038421806573E-4</v>
      </c>
      <c r="O328">
        <v>0.1</v>
      </c>
      <c r="P328">
        <v>4697.89732</v>
      </c>
      <c r="Q328">
        <v>3746561</v>
      </c>
      <c r="R328">
        <v>2.7</v>
      </c>
      <c r="S328">
        <v>2.7</v>
      </c>
      <c r="T328">
        <v>0.71599999999999997</v>
      </c>
      <c r="U328">
        <v>13.3</v>
      </c>
      <c r="V328">
        <v>76.099999999999994</v>
      </c>
    </row>
    <row r="329" spans="1:22" x14ac:dyDescent="0.25">
      <c r="A329" t="s">
        <v>42</v>
      </c>
      <c r="B329">
        <v>2008</v>
      </c>
      <c r="C329">
        <v>1</v>
      </c>
      <c r="D329">
        <v>2.7781214019674096E-3</v>
      </c>
      <c r="E329">
        <v>1.3615888411902125E-2</v>
      </c>
      <c r="F329">
        <v>5.13</v>
      </c>
      <c r="G329">
        <v>66.046350270000005</v>
      </c>
      <c r="H329">
        <v>1.5294555671065845E-2</v>
      </c>
      <c r="I329">
        <v>8</v>
      </c>
      <c r="J329">
        <v>52.1</v>
      </c>
      <c r="K329">
        <v>0</v>
      </c>
      <c r="L329">
        <v>1.4968687072807494E-2</v>
      </c>
      <c r="M329">
        <v>8.58</v>
      </c>
      <c r="N329">
        <v>1.4735285633292903E-2</v>
      </c>
      <c r="O329">
        <v>0.1</v>
      </c>
      <c r="P329">
        <v>575.31664000000001</v>
      </c>
      <c r="Q329">
        <v>3763599</v>
      </c>
      <c r="R329">
        <v>2.8</v>
      </c>
      <c r="S329">
        <v>2.7</v>
      </c>
      <c r="T329">
        <v>0.71</v>
      </c>
      <c r="U329">
        <v>13.1</v>
      </c>
      <c r="V329">
        <v>76</v>
      </c>
    </row>
    <row r="330" spans="1:22" x14ac:dyDescent="0.25">
      <c r="A330" t="s">
        <v>42</v>
      </c>
      <c r="B330">
        <v>2007</v>
      </c>
      <c r="C330">
        <v>1</v>
      </c>
      <c r="D330">
        <v>1.567679693842238E-3</v>
      </c>
      <c r="E330">
        <v>1.3615888411902125E-2</v>
      </c>
      <c r="F330">
        <v>5.16</v>
      </c>
      <c r="G330">
        <v>8.2403558669999999</v>
      </c>
      <c r="H330">
        <v>1.3894096137580055E-2</v>
      </c>
      <c r="I330">
        <v>166</v>
      </c>
      <c r="J330">
        <v>51.5</v>
      </c>
      <c r="K330">
        <v>0</v>
      </c>
      <c r="L330">
        <v>1.4103504621570961E-2</v>
      </c>
      <c r="M330">
        <v>8.3699999999999992</v>
      </c>
      <c r="N330">
        <v>1.3668067228353927E-2</v>
      </c>
      <c r="O330">
        <v>0.1</v>
      </c>
      <c r="P330">
        <v>418.29217599999998</v>
      </c>
      <c r="Q330">
        <v>3774</v>
      </c>
      <c r="R330">
        <v>2.8</v>
      </c>
      <c r="S330">
        <v>2.8</v>
      </c>
      <c r="T330">
        <v>0.70299999999999996</v>
      </c>
      <c r="U330">
        <v>12.9</v>
      </c>
      <c r="V330">
        <v>75.400000000000006</v>
      </c>
    </row>
    <row r="331" spans="1:22" x14ac:dyDescent="0.25">
      <c r="A331" t="s">
        <v>42</v>
      </c>
      <c r="B331">
        <v>2006</v>
      </c>
      <c r="C331">
        <v>1</v>
      </c>
      <c r="D331">
        <v>1.3469435266743738E-3</v>
      </c>
      <c r="E331">
        <v>1.3615888411902125E-2</v>
      </c>
      <c r="F331">
        <v>4.82</v>
      </c>
      <c r="G331">
        <v>38.254140649999997</v>
      </c>
      <c r="H331">
        <v>2.5921285339093207E-4</v>
      </c>
      <c r="I331">
        <v>17</v>
      </c>
      <c r="J331">
        <v>51</v>
      </c>
      <c r="K331">
        <v>0</v>
      </c>
      <c r="L331">
        <v>1.5210524102132061E-2</v>
      </c>
      <c r="M331">
        <v>8.2799999999999994</v>
      </c>
      <c r="N331">
        <v>1.5478371025647145E-2</v>
      </c>
      <c r="O331">
        <v>0.1</v>
      </c>
      <c r="P331">
        <v>344.32169800000003</v>
      </c>
      <c r="Q331">
        <v>3779468</v>
      </c>
      <c r="R331">
        <v>2.9</v>
      </c>
      <c r="S331">
        <v>2.8</v>
      </c>
      <c r="T331">
        <v>0.69699999999999995</v>
      </c>
      <c r="U331">
        <v>12.7</v>
      </c>
      <c r="V331">
        <v>75.7</v>
      </c>
    </row>
    <row r="332" spans="1:22" x14ac:dyDescent="0.25">
      <c r="A332" t="s">
        <v>42</v>
      </c>
      <c r="B332">
        <v>2005</v>
      </c>
      <c r="C332">
        <v>1</v>
      </c>
      <c r="D332">
        <v>1.5076493780477648E-3</v>
      </c>
      <c r="E332">
        <v>1.3615888411902125E-2</v>
      </c>
      <c r="F332">
        <v>4.5599999999999996</v>
      </c>
      <c r="G332">
        <v>45.71354264</v>
      </c>
      <c r="H332">
        <v>1.4174537003913691E-2</v>
      </c>
      <c r="I332">
        <v>23</v>
      </c>
      <c r="J332">
        <v>5.5</v>
      </c>
      <c r="K332">
        <v>0</v>
      </c>
      <c r="L332">
        <v>1.4097818958326567E-2</v>
      </c>
      <c r="M332">
        <v>8.5</v>
      </c>
      <c r="N332">
        <v>1.422991420936566E-2</v>
      </c>
      <c r="O332">
        <v>0.1</v>
      </c>
      <c r="P332">
        <v>2968.4118600000002</v>
      </c>
      <c r="Q332">
        <v>378153</v>
      </c>
      <c r="R332">
        <v>2.9</v>
      </c>
      <c r="S332">
        <v>2.9</v>
      </c>
      <c r="T332">
        <v>0</v>
      </c>
      <c r="U332">
        <v>12.5</v>
      </c>
      <c r="V332">
        <v>75</v>
      </c>
    </row>
    <row r="333" spans="1:22" x14ac:dyDescent="0.25">
      <c r="A333" t="s">
        <v>42</v>
      </c>
      <c r="B333">
        <v>2004</v>
      </c>
      <c r="C333">
        <v>1</v>
      </c>
      <c r="D333">
        <v>2.7900691700735057E-3</v>
      </c>
      <c r="E333">
        <v>1.3615888411902125E-2</v>
      </c>
      <c r="F333">
        <v>4.25</v>
      </c>
      <c r="G333">
        <v>3.4799188590000001</v>
      </c>
      <c r="H333">
        <v>3.1913381654581326E-3</v>
      </c>
      <c r="I333">
        <v>28</v>
      </c>
      <c r="J333">
        <v>49.9</v>
      </c>
      <c r="K333">
        <v>0</v>
      </c>
      <c r="L333">
        <v>1.596696470921229E-2</v>
      </c>
      <c r="M333">
        <v>9.4</v>
      </c>
      <c r="N333">
        <v>1.579359148668491E-2</v>
      </c>
      <c r="O333">
        <v>0.1</v>
      </c>
      <c r="P333">
        <v>265.64266099999998</v>
      </c>
      <c r="Q333">
        <v>3781287</v>
      </c>
      <c r="R333">
        <v>3</v>
      </c>
      <c r="S333">
        <v>3</v>
      </c>
      <c r="T333">
        <v>0</v>
      </c>
      <c r="U333">
        <v>12.3</v>
      </c>
      <c r="V333">
        <v>75.5</v>
      </c>
    </row>
    <row r="334" spans="1:22" x14ac:dyDescent="0.25">
      <c r="A334" t="s">
        <v>42</v>
      </c>
      <c r="B334">
        <v>2003</v>
      </c>
      <c r="C334">
        <v>1</v>
      </c>
      <c r="D334">
        <v>1.5076493780477648E-3</v>
      </c>
      <c r="E334">
        <v>1.3615888411902125E-2</v>
      </c>
      <c r="F334">
        <v>4.1399999999999997</v>
      </c>
      <c r="G334">
        <v>39.865180430000002</v>
      </c>
      <c r="H334">
        <v>8.675140700055771E-5</v>
      </c>
      <c r="I334">
        <v>18</v>
      </c>
      <c r="J334">
        <v>49.4</v>
      </c>
      <c r="K334">
        <v>0</v>
      </c>
      <c r="L334">
        <v>1.5963894282623275E-2</v>
      </c>
      <c r="M334">
        <v>7.94</v>
      </c>
      <c r="N334">
        <v>1.5469632696007462E-2</v>
      </c>
      <c r="O334">
        <v>0.1</v>
      </c>
      <c r="P334">
        <v>2214.732246</v>
      </c>
      <c r="Q334">
        <v>3779247</v>
      </c>
      <c r="R334">
        <v>3</v>
      </c>
      <c r="S334">
        <v>3</v>
      </c>
      <c r="T334">
        <v>0</v>
      </c>
      <c r="U334">
        <v>12.1</v>
      </c>
      <c r="V334">
        <v>75.2</v>
      </c>
    </row>
    <row r="335" spans="1:22" x14ac:dyDescent="0.25">
      <c r="A335" t="s">
        <v>42</v>
      </c>
      <c r="B335">
        <v>2002</v>
      </c>
      <c r="C335">
        <v>1</v>
      </c>
      <c r="D335">
        <v>1.4927628795075309E-3</v>
      </c>
      <c r="E335">
        <v>1.3615888411902125E-2</v>
      </c>
      <c r="F335">
        <v>3.84</v>
      </c>
      <c r="G335">
        <v>151.13993009999999</v>
      </c>
      <c r="H335">
        <v>8.675140700055771E-5</v>
      </c>
      <c r="I335">
        <v>28</v>
      </c>
      <c r="J335">
        <v>48.8</v>
      </c>
      <c r="K335">
        <v>0</v>
      </c>
      <c r="L335">
        <v>1.6089588357621476E-2</v>
      </c>
      <c r="M335">
        <v>7.1</v>
      </c>
      <c r="N335">
        <v>2.2732590680834045E-4</v>
      </c>
      <c r="O335">
        <v>0.1</v>
      </c>
      <c r="P335">
        <v>1761.5376470000001</v>
      </c>
      <c r="Q335">
        <v>377587</v>
      </c>
      <c r="R335">
        <v>3.1</v>
      </c>
      <c r="S335">
        <v>3.1</v>
      </c>
      <c r="T335">
        <v>0</v>
      </c>
      <c r="U335">
        <v>11.9</v>
      </c>
      <c r="V335">
        <v>75.400000000000006</v>
      </c>
    </row>
    <row r="336" spans="1:22" x14ac:dyDescent="0.25">
      <c r="A336" t="s">
        <v>42</v>
      </c>
      <c r="B336">
        <v>2001</v>
      </c>
      <c r="C336">
        <v>1</v>
      </c>
      <c r="D336">
        <v>2.9427656120736005E-3</v>
      </c>
      <c r="E336">
        <v>1.3615888411902125E-2</v>
      </c>
      <c r="F336">
        <v>3.85</v>
      </c>
      <c r="G336">
        <v>143.29474870000001</v>
      </c>
      <c r="H336">
        <v>8.675140700055771E-5</v>
      </c>
      <c r="I336">
        <v>0</v>
      </c>
      <c r="J336">
        <v>48.2</v>
      </c>
      <c r="K336">
        <v>0</v>
      </c>
      <c r="L336">
        <v>1.4948580140987492E-2</v>
      </c>
      <c r="M336">
        <v>7.16</v>
      </c>
      <c r="N336">
        <v>1.4742896967603027E-2</v>
      </c>
      <c r="O336">
        <v>0.1</v>
      </c>
      <c r="P336">
        <v>1524.4122199999999</v>
      </c>
      <c r="Q336">
        <v>3771284</v>
      </c>
      <c r="R336">
        <v>3.2</v>
      </c>
      <c r="S336">
        <v>3.2</v>
      </c>
      <c r="T336">
        <v>0</v>
      </c>
      <c r="U336">
        <v>11.6</v>
      </c>
      <c r="V336">
        <v>74.900000000000006</v>
      </c>
    </row>
    <row r="337" spans="1:22" x14ac:dyDescent="0.25">
      <c r="A337" t="s">
        <v>42</v>
      </c>
      <c r="B337">
        <v>2000</v>
      </c>
      <c r="C337">
        <v>1</v>
      </c>
      <c r="D337">
        <v>2.971649123711236E-3</v>
      </c>
      <c r="E337">
        <v>1.3615888411902125E-2</v>
      </c>
      <c r="F337">
        <v>3.64</v>
      </c>
      <c r="G337">
        <v>165.61686420000001</v>
      </c>
      <c r="H337">
        <v>8.675140700055771E-5</v>
      </c>
      <c r="I337">
        <v>43</v>
      </c>
      <c r="J337">
        <v>47.6</v>
      </c>
      <c r="K337">
        <v>0</v>
      </c>
      <c r="L337">
        <v>1.595479664132754E-2</v>
      </c>
      <c r="M337">
        <v>7.9</v>
      </c>
      <c r="N337">
        <v>1.572670637915077E-2</v>
      </c>
      <c r="O337">
        <v>0.1</v>
      </c>
      <c r="P337">
        <v>1461.7552000000001</v>
      </c>
      <c r="Q337">
        <v>376676</v>
      </c>
      <c r="R337">
        <v>3.3</v>
      </c>
      <c r="S337">
        <v>3.2</v>
      </c>
      <c r="T337">
        <v>0</v>
      </c>
      <c r="U337">
        <v>0</v>
      </c>
      <c r="V337">
        <v>74.599999999999994</v>
      </c>
    </row>
    <row r="338" spans="1:22" x14ac:dyDescent="0.25">
      <c r="A338" t="s">
        <v>43</v>
      </c>
      <c r="B338">
        <v>2015</v>
      </c>
      <c r="C338">
        <v>1</v>
      </c>
      <c r="D338">
        <v>2.4521444267967662E-3</v>
      </c>
      <c r="E338">
        <v>1.4451691931942897E-2</v>
      </c>
      <c r="G338">
        <v>0</v>
      </c>
      <c r="H338">
        <v>1.3597551795253666E-2</v>
      </c>
      <c r="I338">
        <v>0</v>
      </c>
      <c r="J338">
        <v>37.9</v>
      </c>
      <c r="K338">
        <v>2</v>
      </c>
      <c r="L338">
        <v>1.3760479310283773E-2</v>
      </c>
      <c r="M338">
        <v>5.9381895280235915</v>
      </c>
      <c r="N338">
        <v>1.3672763208427384E-2</v>
      </c>
      <c r="O338">
        <v>1.85</v>
      </c>
      <c r="P338">
        <v>6532.6509999999998</v>
      </c>
      <c r="Q338">
        <v>229197</v>
      </c>
      <c r="R338">
        <v>6.4</v>
      </c>
      <c r="S338">
        <v>6.1</v>
      </c>
      <c r="T338">
        <v>0.69799999999999995</v>
      </c>
      <c r="U338">
        <v>12.6</v>
      </c>
      <c r="V338">
        <v>65.7</v>
      </c>
    </row>
    <row r="339" spans="1:22" x14ac:dyDescent="0.25">
      <c r="A339" t="s">
        <v>43</v>
      </c>
      <c r="B339">
        <v>2014</v>
      </c>
      <c r="C339">
        <v>1</v>
      </c>
      <c r="D339">
        <v>2.2738121521682772E-3</v>
      </c>
      <c r="E339">
        <v>1.4451691931942897E-2</v>
      </c>
      <c r="F339">
        <v>0.01</v>
      </c>
      <c r="G339">
        <v>662.80219399999999</v>
      </c>
      <c r="H339">
        <v>1.3597551795253666E-2</v>
      </c>
      <c r="I339">
        <v>1</v>
      </c>
      <c r="J339">
        <v>37.299999999999997</v>
      </c>
      <c r="K339">
        <v>2</v>
      </c>
      <c r="L339">
        <v>1.3757523956313505E-2</v>
      </c>
      <c r="M339">
        <v>5.41</v>
      </c>
      <c r="N339">
        <v>1.3669894732497244E-2</v>
      </c>
      <c r="O339">
        <v>1.85</v>
      </c>
      <c r="P339">
        <v>7497.7623759999997</v>
      </c>
      <c r="Q339">
        <v>2168573</v>
      </c>
      <c r="R339">
        <v>6.7</v>
      </c>
      <c r="S339">
        <v>6.4</v>
      </c>
      <c r="T339">
        <v>0.69699999999999995</v>
      </c>
      <c r="U339">
        <v>12.6</v>
      </c>
      <c r="V339">
        <v>65.099999999999994</v>
      </c>
    </row>
    <row r="340" spans="1:22" x14ac:dyDescent="0.25">
      <c r="A340" t="s">
        <v>43</v>
      </c>
      <c r="B340">
        <v>2013</v>
      </c>
      <c r="C340">
        <v>1</v>
      </c>
      <c r="D340">
        <v>1.9951568813668125E-3</v>
      </c>
      <c r="E340">
        <v>1.4451691931942897E-2</v>
      </c>
      <c r="F340">
        <v>0.01</v>
      </c>
      <c r="G340">
        <v>1.117811275</v>
      </c>
      <c r="H340">
        <v>1.3597551795253666E-2</v>
      </c>
      <c r="I340">
        <v>1</v>
      </c>
      <c r="J340">
        <v>36.799999999999997</v>
      </c>
      <c r="K340">
        <v>2</v>
      </c>
      <c r="L340">
        <v>1.3754567780358584E-2</v>
      </c>
      <c r="M340">
        <v>5.84</v>
      </c>
      <c r="N340">
        <v>1.3667025514817372E-2</v>
      </c>
      <c r="O340">
        <v>1.85</v>
      </c>
      <c r="P340">
        <v>77.625782999999998</v>
      </c>
      <c r="Q340">
        <v>212857</v>
      </c>
      <c r="R340">
        <v>7</v>
      </c>
      <c r="S340">
        <v>6.7</v>
      </c>
      <c r="T340">
        <v>0.69299999999999995</v>
      </c>
      <c r="U340">
        <v>12.6</v>
      </c>
      <c r="V340">
        <v>64.2</v>
      </c>
    </row>
    <row r="341" spans="1:22" x14ac:dyDescent="0.25">
      <c r="A341" t="s">
        <v>43</v>
      </c>
      <c r="B341">
        <v>2012</v>
      </c>
      <c r="C341">
        <v>1</v>
      </c>
      <c r="D341">
        <v>1.3756329642741825E-3</v>
      </c>
      <c r="E341">
        <v>1.4451691931942897E-2</v>
      </c>
      <c r="F341">
        <v>0.01</v>
      </c>
      <c r="G341">
        <v>12.83447357</v>
      </c>
      <c r="H341">
        <v>1.3597551795253666E-2</v>
      </c>
      <c r="I341">
        <v>7</v>
      </c>
      <c r="J341">
        <v>36.200000000000003</v>
      </c>
      <c r="K341">
        <v>3</v>
      </c>
      <c r="L341">
        <v>1.3751610781604263E-2</v>
      </c>
      <c r="M341">
        <v>6.27</v>
      </c>
      <c r="N341">
        <v>1.3664155554711992E-2</v>
      </c>
      <c r="O341">
        <v>1.85</v>
      </c>
      <c r="P341">
        <v>729.23145299999999</v>
      </c>
      <c r="Q341">
        <v>289315</v>
      </c>
      <c r="R341">
        <v>7.3</v>
      </c>
      <c r="S341">
        <v>7</v>
      </c>
      <c r="T341">
        <v>0.68700000000000006</v>
      </c>
      <c r="U341">
        <v>12.5</v>
      </c>
      <c r="V341">
        <v>63.4</v>
      </c>
    </row>
    <row r="342" spans="1:22" x14ac:dyDescent="0.25">
      <c r="A342" t="s">
        <v>43</v>
      </c>
      <c r="B342">
        <v>2011</v>
      </c>
      <c r="C342">
        <v>1</v>
      </c>
      <c r="D342">
        <v>1.398660040478538E-3</v>
      </c>
      <c r="E342">
        <v>1.4451691931942897E-2</v>
      </c>
      <c r="F342">
        <v>5.76</v>
      </c>
      <c r="G342">
        <v>668.95628539999996</v>
      </c>
      <c r="H342">
        <v>1.3597551795253666E-2</v>
      </c>
      <c r="I342">
        <v>8</v>
      </c>
      <c r="J342">
        <v>35.700000000000003</v>
      </c>
      <c r="K342">
        <v>3</v>
      </c>
      <c r="L342">
        <v>1.3748652959234371E-2</v>
      </c>
      <c r="M342">
        <v>5.25</v>
      </c>
      <c r="N342">
        <v>1.3661284851504238E-2</v>
      </c>
      <c r="O342">
        <v>1.85</v>
      </c>
      <c r="P342">
        <v>7645.2146899999998</v>
      </c>
      <c r="Q342">
        <v>251339</v>
      </c>
      <c r="R342">
        <v>7.7</v>
      </c>
      <c r="S342">
        <v>7.4</v>
      </c>
      <c r="T342">
        <v>0.67800000000000005</v>
      </c>
      <c r="U342">
        <v>12.4</v>
      </c>
      <c r="V342">
        <v>62.2</v>
      </c>
    </row>
    <row r="343" spans="1:22" x14ac:dyDescent="0.25">
      <c r="A343" t="s">
        <v>43</v>
      </c>
      <c r="B343">
        <v>2010</v>
      </c>
      <c r="C343">
        <v>1</v>
      </c>
      <c r="D343">
        <v>1.0703528812988736E-3</v>
      </c>
      <c r="E343">
        <v>1.4451691931942897E-2</v>
      </c>
      <c r="F343">
        <v>5.99</v>
      </c>
      <c r="G343">
        <v>547.03866789999995</v>
      </c>
      <c r="H343">
        <v>1.3597551795253666E-2</v>
      </c>
      <c r="I343">
        <v>853</v>
      </c>
      <c r="J343">
        <v>35.200000000000003</v>
      </c>
      <c r="K343">
        <v>3</v>
      </c>
      <c r="L343">
        <v>1.3745694312431335E-2</v>
      </c>
      <c r="M343">
        <v>5.64</v>
      </c>
      <c r="N343">
        <v>1.3658413404516135E-2</v>
      </c>
      <c r="O343">
        <v>1.85</v>
      </c>
      <c r="P343">
        <v>6346.1562400000003</v>
      </c>
      <c r="Q343">
        <v>214866</v>
      </c>
      <c r="R343">
        <v>8</v>
      </c>
      <c r="S343">
        <v>7.8</v>
      </c>
      <c r="T343">
        <v>0.66900000000000004</v>
      </c>
      <c r="U343">
        <v>12.3</v>
      </c>
      <c r="V343">
        <v>61.1</v>
      </c>
    </row>
    <row r="344" spans="1:22" x14ac:dyDescent="0.25">
      <c r="A344" t="s">
        <v>43</v>
      </c>
      <c r="B344">
        <v>2009</v>
      </c>
      <c r="C344">
        <v>1</v>
      </c>
      <c r="D344">
        <v>5.9492841190269066E-4</v>
      </c>
      <c r="E344">
        <v>1.4451691931942897E-2</v>
      </c>
      <c r="F344">
        <v>5.01</v>
      </c>
      <c r="G344">
        <v>426.78556620000001</v>
      </c>
      <c r="H344">
        <v>1.3894096137580055E-2</v>
      </c>
      <c r="I344">
        <v>184</v>
      </c>
      <c r="J344">
        <v>34.700000000000003</v>
      </c>
      <c r="K344">
        <v>3</v>
      </c>
      <c r="L344">
        <v>1.3742734840376143E-2</v>
      </c>
      <c r="M344">
        <v>6.39</v>
      </c>
      <c r="N344">
        <v>1.334862849422833E-2</v>
      </c>
      <c r="O344">
        <v>1.85</v>
      </c>
      <c r="P344">
        <v>5185.7298449999998</v>
      </c>
      <c r="Q344">
        <v>1979882</v>
      </c>
      <c r="R344">
        <v>8.4</v>
      </c>
      <c r="S344">
        <v>8.1999999999999993</v>
      </c>
      <c r="T344">
        <v>0.66100000000000003</v>
      </c>
      <c r="U344">
        <v>12.2</v>
      </c>
      <c r="V344">
        <v>59.2</v>
      </c>
    </row>
    <row r="345" spans="1:22" x14ac:dyDescent="0.25">
      <c r="A345" t="s">
        <v>43</v>
      </c>
      <c r="B345">
        <v>2008</v>
      </c>
      <c r="C345">
        <v>1</v>
      </c>
      <c r="D345">
        <v>3.4681201731076643E-4</v>
      </c>
      <c r="E345">
        <v>1.4451691931942897E-2</v>
      </c>
      <c r="F345">
        <v>6.56</v>
      </c>
      <c r="G345">
        <v>476.86258720000001</v>
      </c>
      <c r="H345">
        <v>1.3894096137580055E-2</v>
      </c>
      <c r="I345">
        <v>0</v>
      </c>
      <c r="J345">
        <v>34.200000000000003</v>
      </c>
      <c r="K345">
        <v>3</v>
      </c>
      <c r="L345">
        <v>1.3739774542248362E-2</v>
      </c>
      <c r="M345">
        <v>5.55</v>
      </c>
      <c r="N345">
        <v>1.3345743926882935E-2</v>
      </c>
      <c r="O345">
        <v>1.85</v>
      </c>
      <c r="P345">
        <v>5623.3795659999996</v>
      </c>
      <c r="Q345">
        <v>1946351</v>
      </c>
      <c r="R345">
        <v>8.8000000000000007</v>
      </c>
      <c r="S345">
        <v>8.6</v>
      </c>
      <c r="T345">
        <v>0.64600000000000002</v>
      </c>
      <c r="U345">
        <v>12.1</v>
      </c>
      <c r="V345">
        <v>57.5</v>
      </c>
    </row>
    <row r="346" spans="1:22" x14ac:dyDescent="0.25">
      <c r="A346" t="s">
        <v>43</v>
      </c>
      <c r="B346">
        <v>2007</v>
      </c>
      <c r="C346">
        <v>1</v>
      </c>
      <c r="D346">
        <v>2.9690336903320856E-4</v>
      </c>
      <c r="E346">
        <v>1.4451691931942897E-2</v>
      </c>
      <c r="F346">
        <v>6.21</v>
      </c>
      <c r="G346">
        <v>512.58879950000005</v>
      </c>
      <c r="H346">
        <v>1.4174537003913691E-2</v>
      </c>
      <c r="I346">
        <v>1</v>
      </c>
      <c r="J346">
        <v>33.700000000000003</v>
      </c>
      <c r="K346">
        <v>3</v>
      </c>
      <c r="L346">
        <v>1.3736813417226146E-2</v>
      </c>
      <c r="M346">
        <v>4.71</v>
      </c>
      <c r="N346">
        <v>1.3342858546040386E-2</v>
      </c>
      <c r="O346">
        <v>1.85</v>
      </c>
      <c r="P346">
        <v>5714.47937</v>
      </c>
      <c r="Q346">
        <v>1914414</v>
      </c>
      <c r="R346">
        <v>9.1999999999999993</v>
      </c>
      <c r="S346">
        <v>9</v>
      </c>
      <c r="T346">
        <v>0.63</v>
      </c>
      <c r="U346">
        <v>12.1</v>
      </c>
      <c r="V346">
        <v>56.9</v>
      </c>
    </row>
    <row r="347" spans="1:22" x14ac:dyDescent="0.25">
      <c r="A347" t="s">
        <v>43</v>
      </c>
      <c r="B347">
        <v>2006</v>
      </c>
      <c r="C347">
        <v>1</v>
      </c>
      <c r="D347">
        <v>1.0250985525829179E-4</v>
      </c>
      <c r="E347">
        <v>1.4451691931942897E-2</v>
      </c>
      <c r="F347">
        <v>6.45</v>
      </c>
      <c r="G347">
        <v>76.318679110000005</v>
      </c>
      <c r="H347">
        <v>1.4174537003913691E-2</v>
      </c>
      <c r="I347">
        <v>6</v>
      </c>
      <c r="J347">
        <v>33.200000000000003</v>
      </c>
      <c r="K347">
        <v>3</v>
      </c>
      <c r="L347">
        <v>1.3733851464486196E-2</v>
      </c>
      <c r="M347">
        <v>4.93</v>
      </c>
      <c r="N347">
        <v>1.333997235088228E-2</v>
      </c>
      <c r="O347">
        <v>1.85</v>
      </c>
      <c r="P347">
        <v>5374.5548669999998</v>
      </c>
      <c r="Q347">
        <v>1884238</v>
      </c>
      <c r="R347">
        <v>9.6</v>
      </c>
      <c r="S347">
        <v>9.4</v>
      </c>
      <c r="T347">
        <v>0.61</v>
      </c>
      <c r="U347">
        <v>11.9</v>
      </c>
      <c r="V347">
        <v>54.8</v>
      </c>
    </row>
    <row r="348" spans="1:22" x14ac:dyDescent="0.25">
      <c r="A348" t="s">
        <v>43</v>
      </c>
      <c r="B348">
        <v>2005</v>
      </c>
      <c r="C348">
        <v>1</v>
      </c>
      <c r="D348">
        <v>1.7535697838831463E-5</v>
      </c>
      <c r="E348">
        <v>1.4451691931942897E-2</v>
      </c>
      <c r="F348">
        <v>6.37</v>
      </c>
      <c r="G348">
        <v>629.84256430000005</v>
      </c>
      <c r="H348">
        <v>1.4437648664183886E-2</v>
      </c>
      <c r="I348">
        <v>5</v>
      </c>
      <c r="J348">
        <v>32.700000000000003</v>
      </c>
      <c r="K348">
        <v>3</v>
      </c>
      <c r="L348">
        <v>1.3730888683203801E-2</v>
      </c>
      <c r="M348">
        <v>5.62</v>
      </c>
      <c r="N348">
        <v>1.3337085340588743E-2</v>
      </c>
      <c r="O348">
        <v>1.85</v>
      </c>
      <c r="P348">
        <v>5351.2537320000001</v>
      </c>
      <c r="Q348">
        <v>1855852</v>
      </c>
      <c r="R348">
        <v>1</v>
      </c>
      <c r="S348">
        <v>9.9</v>
      </c>
      <c r="T348">
        <v>0.59299999999999997</v>
      </c>
      <c r="U348">
        <v>11.9</v>
      </c>
      <c r="V348">
        <v>51.7</v>
      </c>
    </row>
    <row r="349" spans="1:22" x14ac:dyDescent="0.25">
      <c r="A349" t="s">
        <v>43</v>
      </c>
      <c r="B349">
        <v>2004</v>
      </c>
      <c r="C349">
        <v>1</v>
      </c>
      <c r="D349">
        <v>1.4790686433504853E-6</v>
      </c>
      <c r="E349">
        <v>1.4451691931942897E-2</v>
      </c>
      <c r="F349">
        <v>4.9000000000000004</v>
      </c>
      <c r="G349">
        <v>469.58238979999999</v>
      </c>
      <c r="H349">
        <v>1.4682265089018029E-2</v>
      </c>
      <c r="I349">
        <v>1</v>
      </c>
      <c r="J349">
        <v>32.200000000000003</v>
      </c>
      <c r="K349">
        <v>4</v>
      </c>
      <c r="L349">
        <v>1.3727925072552773E-2</v>
      </c>
      <c r="M349">
        <v>5.56</v>
      </c>
      <c r="N349">
        <v>1.3334197514338486E-2</v>
      </c>
      <c r="O349">
        <v>1.85</v>
      </c>
      <c r="P349">
        <v>4896.5838350000004</v>
      </c>
      <c r="Q349">
        <v>182933</v>
      </c>
      <c r="R349">
        <v>1.5</v>
      </c>
      <c r="S349">
        <v>1.4</v>
      </c>
      <c r="T349">
        <v>0.57999999999999996</v>
      </c>
      <c r="U349">
        <v>11.8</v>
      </c>
      <c r="V349">
        <v>48.1</v>
      </c>
    </row>
    <row r="350" spans="1:22" x14ac:dyDescent="0.25">
      <c r="A350" t="s">
        <v>43</v>
      </c>
      <c r="B350">
        <v>2003</v>
      </c>
      <c r="C350">
        <v>1</v>
      </c>
      <c r="D350">
        <v>3.8441971124653212E-7</v>
      </c>
      <c r="E350">
        <v>1.4451691931942897E-2</v>
      </c>
      <c r="F350">
        <v>5.51</v>
      </c>
      <c r="G350">
        <v>299.36712519999998</v>
      </c>
      <c r="H350">
        <v>2.5921285339093207E-4</v>
      </c>
      <c r="I350">
        <v>59</v>
      </c>
      <c r="J350">
        <v>31.6</v>
      </c>
      <c r="K350">
        <v>4</v>
      </c>
      <c r="L350">
        <v>1.3724960631705531E-2</v>
      </c>
      <c r="M350">
        <v>4.6500000000000004</v>
      </c>
      <c r="N350">
        <v>1.333130887130876E-2</v>
      </c>
      <c r="O350">
        <v>1.85</v>
      </c>
      <c r="P350">
        <v>4163.6596</v>
      </c>
      <c r="Q350">
        <v>184339</v>
      </c>
      <c r="R350">
        <v>1.9</v>
      </c>
      <c r="S350">
        <v>1.8</v>
      </c>
      <c r="T350">
        <v>0.56699999999999995</v>
      </c>
      <c r="U350">
        <v>11.8</v>
      </c>
      <c r="V350">
        <v>46.4</v>
      </c>
    </row>
    <row r="351" spans="1:22" x14ac:dyDescent="0.25">
      <c r="A351" t="s">
        <v>43</v>
      </c>
      <c r="B351">
        <v>2002</v>
      </c>
      <c r="C351">
        <v>1</v>
      </c>
      <c r="D351">
        <v>3.1275575830326296E-7</v>
      </c>
      <c r="E351">
        <v>1.4451691931942897E-2</v>
      </c>
      <c r="F351">
        <v>6.41</v>
      </c>
      <c r="G351">
        <v>6.3300071999999998</v>
      </c>
      <c r="H351">
        <v>1.5294555671065845E-2</v>
      </c>
      <c r="I351">
        <v>7</v>
      </c>
      <c r="J351">
        <v>31.1</v>
      </c>
      <c r="K351">
        <v>4</v>
      </c>
      <c r="L351">
        <v>1.3385394292939948E-2</v>
      </c>
      <c r="M351">
        <v>6.47</v>
      </c>
      <c r="N351">
        <v>1.3007930511055903E-2</v>
      </c>
      <c r="O351">
        <v>1.85</v>
      </c>
      <c r="P351">
        <v>355.618382</v>
      </c>
      <c r="Q351">
        <v>1779953</v>
      </c>
      <c r="R351">
        <v>11.4</v>
      </c>
      <c r="S351">
        <v>11.3</v>
      </c>
      <c r="T351">
        <v>0.55800000000000005</v>
      </c>
      <c r="U351">
        <v>11.9</v>
      </c>
      <c r="V351">
        <v>46</v>
      </c>
    </row>
    <row r="352" spans="1:22" x14ac:dyDescent="0.25">
      <c r="A352" t="s">
        <v>43</v>
      </c>
      <c r="B352">
        <v>2001</v>
      </c>
      <c r="C352">
        <v>1</v>
      </c>
      <c r="D352">
        <v>6.1650607742126534E-7</v>
      </c>
      <c r="E352">
        <v>1.4451691931942897E-2</v>
      </c>
      <c r="F352">
        <v>5.48</v>
      </c>
      <c r="G352">
        <v>306.9527349</v>
      </c>
      <c r="H352">
        <v>1.5455016575970915E-2</v>
      </c>
      <c r="I352">
        <v>1</v>
      </c>
      <c r="J352">
        <v>3.5</v>
      </c>
      <c r="K352">
        <v>4</v>
      </c>
      <c r="L352">
        <v>1.3382406011474843E-2</v>
      </c>
      <c r="M352">
        <v>5.73</v>
      </c>
      <c r="N352">
        <v>1.3005018170990045E-2</v>
      </c>
      <c r="O352">
        <v>1.85</v>
      </c>
      <c r="P352">
        <v>3128.97793</v>
      </c>
      <c r="Q352">
        <v>1754935</v>
      </c>
      <c r="R352">
        <v>11.8</v>
      </c>
      <c r="S352">
        <v>11.8</v>
      </c>
      <c r="T352">
        <v>0.56000000000000005</v>
      </c>
      <c r="U352">
        <v>11.8</v>
      </c>
      <c r="V352">
        <v>46.7</v>
      </c>
    </row>
    <row r="353" spans="1:22" x14ac:dyDescent="0.25">
      <c r="A353" t="s">
        <v>43</v>
      </c>
      <c r="B353">
        <v>2000</v>
      </c>
      <c r="C353">
        <v>1</v>
      </c>
      <c r="D353">
        <v>1.7302910028350844E-6</v>
      </c>
      <c r="E353">
        <v>1.4451691931942897E-2</v>
      </c>
      <c r="F353">
        <v>5.37</v>
      </c>
      <c r="G353">
        <v>250.89164840000001</v>
      </c>
      <c r="H353">
        <v>1.5592332611017628E-2</v>
      </c>
      <c r="I353">
        <v>900.625</v>
      </c>
      <c r="J353">
        <v>29.9</v>
      </c>
      <c r="K353">
        <v>4</v>
      </c>
      <c r="L353">
        <v>1.3379416808563261E-2</v>
      </c>
      <c r="M353">
        <v>4.6399999999999997</v>
      </c>
      <c r="N353">
        <v>1.3002104925694662E-2</v>
      </c>
      <c r="O353">
        <v>1.85</v>
      </c>
      <c r="P353">
        <v>3349.6882300000002</v>
      </c>
      <c r="Q353">
        <v>172834</v>
      </c>
      <c r="R353">
        <v>12.3</v>
      </c>
      <c r="S353">
        <v>12.2</v>
      </c>
      <c r="T353">
        <v>0.55900000000000005</v>
      </c>
      <c r="U353">
        <v>11.7</v>
      </c>
      <c r="V353">
        <v>47.8</v>
      </c>
    </row>
    <row r="354" spans="1:22" x14ac:dyDescent="0.25">
      <c r="A354" t="s">
        <v>44</v>
      </c>
      <c r="B354">
        <v>2015</v>
      </c>
      <c r="C354">
        <v>1</v>
      </c>
      <c r="D354">
        <v>3.1561811633740327E-3</v>
      </c>
      <c r="E354">
        <v>9.233391680842357E-3</v>
      </c>
      <c r="G354">
        <v>0</v>
      </c>
      <c r="H354">
        <v>1.3286180512832984E-2</v>
      </c>
      <c r="I354">
        <v>214</v>
      </c>
      <c r="J354">
        <v>56.1</v>
      </c>
      <c r="K354">
        <v>47</v>
      </c>
      <c r="L354">
        <v>1.3026380814523912E-2</v>
      </c>
      <c r="M354">
        <v>5.9381895280235915</v>
      </c>
      <c r="N354">
        <v>1.3319626511670303E-2</v>
      </c>
      <c r="O354">
        <v>0.1</v>
      </c>
      <c r="P354">
        <v>8757.2621999999992</v>
      </c>
      <c r="Q354">
        <v>2596218</v>
      </c>
      <c r="R354">
        <v>2.7</v>
      </c>
      <c r="S354">
        <v>2.6</v>
      </c>
      <c r="T354">
        <v>0.754</v>
      </c>
      <c r="U354">
        <v>15.2</v>
      </c>
      <c r="V354">
        <v>75</v>
      </c>
    </row>
    <row r="355" spans="1:22" x14ac:dyDescent="0.25">
      <c r="A355" t="s">
        <v>44</v>
      </c>
      <c r="B355">
        <v>2014</v>
      </c>
      <c r="C355">
        <v>1</v>
      </c>
      <c r="D355">
        <v>3.1650999060883925E-3</v>
      </c>
      <c r="E355">
        <v>8.3182659902056068E-3</v>
      </c>
      <c r="F355">
        <v>7.32</v>
      </c>
      <c r="G355">
        <v>83.164653619999996</v>
      </c>
      <c r="H355">
        <v>1.3286180512832984E-2</v>
      </c>
      <c r="I355">
        <v>876</v>
      </c>
      <c r="J355">
        <v>55.3</v>
      </c>
      <c r="K355">
        <v>49</v>
      </c>
      <c r="L355">
        <v>1.3709926244254669E-2</v>
      </c>
      <c r="M355">
        <v>8.32</v>
      </c>
      <c r="N355">
        <v>1.4190743158436591E-2</v>
      </c>
      <c r="O355">
        <v>0.1</v>
      </c>
      <c r="P355">
        <v>1226.6173100000001</v>
      </c>
      <c r="Q355">
        <v>10715281.625</v>
      </c>
      <c r="R355">
        <v>2.7</v>
      </c>
      <c r="S355">
        <v>2.7</v>
      </c>
      <c r="T355">
        <v>0.747</v>
      </c>
      <c r="U355">
        <v>15.2</v>
      </c>
      <c r="V355">
        <v>74.8</v>
      </c>
    </row>
    <row r="356" spans="1:22" x14ac:dyDescent="0.25">
      <c r="A356" t="s">
        <v>44</v>
      </c>
      <c r="B356">
        <v>2013</v>
      </c>
      <c r="C356">
        <v>1</v>
      </c>
      <c r="D356">
        <v>3.1732221201864817E-3</v>
      </c>
      <c r="E356">
        <v>7.4355622963715659E-3</v>
      </c>
      <c r="F356">
        <v>7.24</v>
      </c>
      <c r="G356">
        <v>916.27084500000001</v>
      </c>
      <c r="H356">
        <v>1.3286180512832984E-2</v>
      </c>
      <c r="I356">
        <v>220</v>
      </c>
      <c r="J356">
        <v>54.5</v>
      </c>
      <c r="K356">
        <v>52</v>
      </c>
      <c r="L356">
        <v>1.3706956615983132E-2</v>
      </c>
      <c r="M356">
        <v>8.48</v>
      </c>
      <c r="N356">
        <v>1.2993652954110113E-2</v>
      </c>
      <c r="O356">
        <v>0.1</v>
      </c>
      <c r="P356">
        <v>10972.078698625</v>
      </c>
      <c r="Q356">
        <v>2248632</v>
      </c>
      <c r="R356">
        <v>2.8</v>
      </c>
      <c r="S356">
        <v>2.7</v>
      </c>
      <c r="T356">
        <v>0.73399999999999999</v>
      </c>
      <c r="U356">
        <v>14.2</v>
      </c>
      <c r="V356">
        <v>74.7</v>
      </c>
    </row>
    <row r="357" spans="1:22" x14ac:dyDescent="0.25">
      <c r="A357" t="s">
        <v>44</v>
      </c>
      <c r="B357">
        <v>2012</v>
      </c>
      <c r="C357">
        <v>1</v>
      </c>
      <c r="D357">
        <v>3.1805415507015272E-3</v>
      </c>
      <c r="E357">
        <v>6.1926721602285914E-3</v>
      </c>
      <c r="F357">
        <v>7.55</v>
      </c>
      <c r="G357">
        <v>843.19462590000001</v>
      </c>
      <c r="H357">
        <v>1.3286180512832984E-2</v>
      </c>
      <c r="I357">
        <v>2</v>
      </c>
      <c r="J357">
        <v>53.6</v>
      </c>
      <c r="K357">
        <v>54</v>
      </c>
      <c r="L357">
        <v>1.3703986151431379E-2</v>
      </c>
      <c r="M357">
        <v>8.26</v>
      </c>
      <c r="N357">
        <v>1.3617720672811254E-2</v>
      </c>
      <c r="O357">
        <v>0.1</v>
      </c>
      <c r="P357">
        <v>10972.078698625</v>
      </c>
      <c r="Q357">
        <v>256983</v>
      </c>
      <c r="R357">
        <v>2.8</v>
      </c>
      <c r="S357">
        <v>2.8</v>
      </c>
      <c r="T357">
        <v>0.73</v>
      </c>
      <c r="U357">
        <v>14.2</v>
      </c>
      <c r="V357">
        <v>74.5</v>
      </c>
    </row>
    <row r="358" spans="1:22" x14ac:dyDescent="0.25">
      <c r="A358" t="s">
        <v>44</v>
      </c>
      <c r="B358">
        <v>2011</v>
      </c>
      <c r="C358">
        <v>1</v>
      </c>
      <c r="D358">
        <v>3.1927500934099003E-3</v>
      </c>
      <c r="E358">
        <v>5.4285366311902644E-3</v>
      </c>
      <c r="F358">
        <v>7.58</v>
      </c>
      <c r="G358">
        <v>1084.9997659999999</v>
      </c>
      <c r="H358">
        <v>1.2624262505316943E-2</v>
      </c>
      <c r="I358">
        <v>43</v>
      </c>
      <c r="J358">
        <v>52.8</v>
      </c>
      <c r="K358">
        <v>57</v>
      </c>
      <c r="L358">
        <v>1.3014672181066266E-2</v>
      </c>
      <c r="M358">
        <v>8.9</v>
      </c>
      <c r="N358">
        <v>1.2311769267906798E-2</v>
      </c>
      <c r="O358">
        <v>0.1</v>
      </c>
      <c r="P358">
        <v>10972.078698625</v>
      </c>
      <c r="Q358">
        <v>10715281.625</v>
      </c>
      <c r="R358">
        <v>2.9</v>
      </c>
      <c r="S358">
        <v>2.8</v>
      </c>
      <c r="T358">
        <v>0.72399999999999998</v>
      </c>
      <c r="U358">
        <v>14</v>
      </c>
      <c r="V358">
        <v>74.099999999999994</v>
      </c>
    </row>
    <row r="359" spans="1:22" x14ac:dyDescent="0.25">
      <c r="A359" t="s">
        <v>44</v>
      </c>
      <c r="B359">
        <v>2010</v>
      </c>
      <c r="C359">
        <v>1</v>
      </c>
      <c r="D359">
        <v>3.1976297689547059E-3</v>
      </c>
      <c r="E359">
        <v>4.3906877344962979E-3</v>
      </c>
      <c r="F359">
        <v>7.52</v>
      </c>
      <c r="G359">
        <v>1096.807346997125</v>
      </c>
      <c r="H359">
        <v>1.3286180512832984E-2</v>
      </c>
      <c r="I359">
        <v>68</v>
      </c>
      <c r="J359">
        <v>52</v>
      </c>
      <c r="K359">
        <v>57.5</v>
      </c>
      <c r="L359">
        <v>1.2649813465713075E-2</v>
      </c>
      <c r="M359">
        <v>8.27</v>
      </c>
      <c r="N359">
        <v>1.2308771518919083E-2</v>
      </c>
      <c r="O359">
        <v>0.1</v>
      </c>
      <c r="P359">
        <v>10972.078698625</v>
      </c>
      <c r="Q359">
        <v>10715281.625</v>
      </c>
      <c r="R359">
        <v>2.9</v>
      </c>
      <c r="S359">
        <v>2.9</v>
      </c>
      <c r="T359">
        <v>0.71599999999999997</v>
      </c>
      <c r="U359">
        <v>13.8</v>
      </c>
      <c r="V359">
        <v>73.8</v>
      </c>
    </row>
    <row r="360" spans="1:22" x14ac:dyDescent="0.25">
      <c r="A360" t="s">
        <v>44</v>
      </c>
      <c r="B360">
        <v>2009</v>
      </c>
      <c r="C360">
        <v>1</v>
      </c>
      <c r="D360">
        <v>3.2034076906723606E-3</v>
      </c>
      <c r="E360">
        <v>4.0749336787398553E-3</v>
      </c>
      <c r="F360">
        <v>7.33</v>
      </c>
      <c r="G360">
        <v>564.52339019999999</v>
      </c>
      <c r="H360">
        <v>1.2276440336999126E-2</v>
      </c>
      <c r="I360">
        <v>0</v>
      </c>
      <c r="J360">
        <v>51.1</v>
      </c>
      <c r="K360">
        <v>57.5</v>
      </c>
      <c r="L360">
        <v>1.2646735393296561E-2</v>
      </c>
      <c r="M360">
        <v>8.65</v>
      </c>
      <c r="N360">
        <v>1.2305772622209206E-2</v>
      </c>
      <c r="O360">
        <v>0.1</v>
      </c>
      <c r="P360">
        <v>8553.3847000000005</v>
      </c>
      <c r="Q360">
        <v>10715281.625</v>
      </c>
      <c r="R360">
        <v>3</v>
      </c>
      <c r="S360">
        <v>2.9</v>
      </c>
      <c r="T360">
        <v>0.71399999999999997</v>
      </c>
      <c r="U360">
        <v>13.8</v>
      </c>
      <c r="V360">
        <v>73.599999999999994</v>
      </c>
    </row>
    <row r="361" spans="1:22" x14ac:dyDescent="0.25">
      <c r="A361" t="s">
        <v>44</v>
      </c>
      <c r="B361">
        <v>2008</v>
      </c>
      <c r="C361">
        <v>1</v>
      </c>
      <c r="D361">
        <v>3.2049210406344562E-3</v>
      </c>
      <c r="E361">
        <v>4.0749336787398553E-3</v>
      </c>
      <c r="F361">
        <v>7.21</v>
      </c>
      <c r="G361">
        <v>526.37806360000002</v>
      </c>
      <c r="H361">
        <v>1.3286180512832984E-2</v>
      </c>
      <c r="I361">
        <v>0</v>
      </c>
      <c r="J361">
        <v>5.3</v>
      </c>
      <c r="K361">
        <v>57.5</v>
      </c>
      <c r="L361">
        <v>1.2643656144755685E-2</v>
      </c>
      <c r="M361">
        <v>8.24</v>
      </c>
      <c r="N361">
        <v>1.2302772576259764E-2</v>
      </c>
      <c r="O361">
        <v>0.1</v>
      </c>
      <c r="P361">
        <v>8787.6137500000004</v>
      </c>
      <c r="Q361">
        <v>10715281.625</v>
      </c>
      <c r="R361">
        <v>3</v>
      </c>
      <c r="S361">
        <v>3</v>
      </c>
      <c r="T361">
        <v>0.70399999999999996</v>
      </c>
      <c r="U361">
        <v>13.3</v>
      </c>
      <c r="V361">
        <v>73.400000000000006</v>
      </c>
    </row>
    <row r="362" spans="1:22" x14ac:dyDescent="0.25">
      <c r="A362" t="s">
        <v>44</v>
      </c>
      <c r="B362">
        <v>2007</v>
      </c>
      <c r="C362">
        <v>1</v>
      </c>
      <c r="D362">
        <v>3.2062275561259715E-3</v>
      </c>
      <c r="E362">
        <v>4.0749336787398553E-3</v>
      </c>
      <c r="F362">
        <v>7.19</v>
      </c>
      <c r="G362">
        <v>394.93212990000001</v>
      </c>
      <c r="H362">
        <v>1.2276440336999126E-2</v>
      </c>
      <c r="I362">
        <v>0</v>
      </c>
      <c r="J362">
        <v>49.4</v>
      </c>
      <c r="K362">
        <v>57.5</v>
      </c>
      <c r="L362">
        <v>1.2640575718537612E-2</v>
      </c>
      <c r="M362">
        <v>8.2799999999999994</v>
      </c>
      <c r="N362">
        <v>1.2299771379550108E-2</v>
      </c>
      <c r="O362">
        <v>0.1</v>
      </c>
      <c r="P362">
        <v>7313.5579619999999</v>
      </c>
      <c r="Q362">
        <v>10715281.625</v>
      </c>
      <c r="R362">
        <v>3.1</v>
      </c>
      <c r="S362">
        <v>3</v>
      </c>
      <c r="T362">
        <v>0.7</v>
      </c>
      <c r="U362">
        <v>13.5</v>
      </c>
      <c r="V362">
        <v>73.3</v>
      </c>
    </row>
    <row r="363" spans="1:22" x14ac:dyDescent="0.25">
      <c r="A363" t="s">
        <v>44</v>
      </c>
      <c r="B363">
        <v>2006</v>
      </c>
      <c r="C363">
        <v>1</v>
      </c>
      <c r="D363">
        <v>3.2082191098577219E-3</v>
      </c>
      <c r="E363">
        <v>4.0749336787398553E-3</v>
      </c>
      <c r="F363">
        <v>7.1</v>
      </c>
      <c r="G363">
        <v>30.303746910000001</v>
      </c>
      <c r="H363">
        <v>1.2276440336999126E-2</v>
      </c>
      <c r="I363">
        <v>57</v>
      </c>
      <c r="J363">
        <v>48.6</v>
      </c>
      <c r="K363">
        <v>57.5</v>
      </c>
      <c r="L363">
        <v>1.2637494113086229E-2</v>
      </c>
      <c r="M363">
        <v>8.36</v>
      </c>
      <c r="N363">
        <v>1.2296769030556378E-2</v>
      </c>
      <c r="O363">
        <v>0.1</v>
      </c>
      <c r="P363">
        <v>586.14597500000002</v>
      </c>
      <c r="Q363">
        <v>10715281.625</v>
      </c>
      <c r="R363">
        <v>3.1</v>
      </c>
      <c r="S363">
        <v>3.1</v>
      </c>
      <c r="T363">
        <v>0.69799999999999995</v>
      </c>
      <c r="U363">
        <v>13.8</v>
      </c>
      <c r="V363">
        <v>73</v>
      </c>
    </row>
    <row r="364" spans="1:22" x14ac:dyDescent="0.25">
      <c r="A364" t="s">
        <v>44</v>
      </c>
      <c r="B364">
        <v>2005</v>
      </c>
      <c r="C364">
        <v>1</v>
      </c>
      <c r="D364">
        <v>3.2093808058496461E-3</v>
      </c>
      <c r="E364">
        <v>4.0749336787398553E-3</v>
      </c>
      <c r="F364">
        <v>6.97</v>
      </c>
      <c r="G364">
        <v>23.763700750000002</v>
      </c>
      <c r="H364">
        <v>1.2624262505316943E-2</v>
      </c>
      <c r="I364">
        <v>6</v>
      </c>
      <c r="J364">
        <v>47.8</v>
      </c>
      <c r="K364">
        <v>57.5</v>
      </c>
      <c r="L364">
        <v>1.2634411326842131E-2</v>
      </c>
      <c r="M364">
        <v>8.27</v>
      </c>
      <c r="N364">
        <v>1.2293765527751474E-2</v>
      </c>
      <c r="O364">
        <v>0.1</v>
      </c>
      <c r="P364">
        <v>477.18274600000001</v>
      </c>
      <c r="Q364">
        <v>10715281.625</v>
      </c>
      <c r="R364">
        <v>3.2</v>
      </c>
      <c r="S364">
        <v>3.1</v>
      </c>
      <c r="T364">
        <v>0.69399999999999995</v>
      </c>
      <c r="U364">
        <v>13.8</v>
      </c>
      <c r="V364">
        <v>72.7</v>
      </c>
    </row>
    <row r="365" spans="1:22" x14ac:dyDescent="0.25">
      <c r="A365" t="s">
        <v>44</v>
      </c>
      <c r="B365">
        <v>2004</v>
      </c>
      <c r="C365">
        <v>1</v>
      </c>
      <c r="D365">
        <v>1.5828009310702893E-3</v>
      </c>
      <c r="E365">
        <v>4.0749336787398553E-3</v>
      </c>
      <c r="F365">
        <v>6.85</v>
      </c>
      <c r="G365">
        <v>186.6090485</v>
      </c>
      <c r="H365">
        <v>1.3286180512832984E-2</v>
      </c>
      <c r="I365">
        <v>0</v>
      </c>
      <c r="J365">
        <v>46.9</v>
      </c>
      <c r="K365">
        <v>57.5</v>
      </c>
      <c r="L365">
        <v>1.2631327358242588E-2</v>
      </c>
      <c r="M365">
        <v>7.7</v>
      </c>
      <c r="N365">
        <v>1.2290760869605063E-2</v>
      </c>
      <c r="O365">
        <v>0.1</v>
      </c>
      <c r="P365">
        <v>3623.47667</v>
      </c>
      <c r="Q365">
        <v>10715281.625</v>
      </c>
      <c r="R365">
        <v>3.2</v>
      </c>
      <c r="S365">
        <v>3.2</v>
      </c>
      <c r="T365">
        <v>0.69499999999999995</v>
      </c>
      <c r="U365">
        <v>14</v>
      </c>
      <c r="V365">
        <v>72</v>
      </c>
    </row>
    <row r="366" spans="1:22" x14ac:dyDescent="0.25">
      <c r="A366" t="s">
        <v>44</v>
      </c>
      <c r="B366">
        <v>2003</v>
      </c>
      <c r="C366">
        <v>1</v>
      </c>
      <c r="D366">
        <v>3.2043298962112633E-3</v>
      </c>
      <c r="E366">
        <v>4.0749336787398553E-3</v>
      </c>
      <c r="F366">
        <v>6.95</v>
      </c>
      <c r="G366">
        <v>15.85781237</v>
      </c>
      <c r="H366">
        <v>1.2961300520541614E-2</v>
      </c>
      <c r="I366">
        <v>2</v>
      </c>
      <c r="J366">
        <v>46.1</v>
      </c>
      <c r="K366">
        <v>57.5</v>
      </c>
      <c r="L366">
        <v>1.2628242205721564E-2</v>
      </c>
      <c r="M366">
        <v>6.94</v>
      </c>
      <c r="N366">
        <v>1.2287755054583549E-2</v>
      </c>
      <c r="O366">
        <v>0.1</v>
      </c>
      <c r="P366">
        <v>359.587582</v>
      </c>
      <c r="Q366">
        <v>10715281.625</v>
      </c>
      <c r="R366">
        <v>3.3</v>
      </c>
      <c r="S366">
        <v>3.3</v>
      </c>
      <c r="T366">
        <v>0.69899999999999995</v>
      </c>
      <c r="U366">
        <v>14.8</v>
      </c>
      <c r="V366">
        <v>71.8</v>
      </c>
    </row>
    <row r="367" spans="1:22" x14ac:dyDescent="0.25">
      <c r="A367" t="s">
        <v>44</v>
      </c>
      <c r="B367">
        <v>2002</v>
      </c>
      <c r="C367">
        <v>1</v>
      </c>
      <c r="D367">
        <v>3.1967029899265384E-3</v>
      </c>
      <c r="E367">
        <v>4.0749336787398553E-3</v>
      </c>
      <c r="F367">
        <v>7</v>
      </c>
      <c r="G367">
        <v>140.98247660000001</v>
      </c>
      <c r="H367">
        <v>1.4437648664183886E-2</v>
      </c>
      <c r="I367">
        <v>1</v>
      </c>
      <c r="J367">
        <v>45.3</v>
      </c>
      <c r="K367">
        <v>57.5</v>
      </c>
      <c r="L367">
        <v>1.2625155867709684E-2</v>
      </c>
      <c r="M367">
        <v>7.13</v>
      </c>
      <c r="N367">
        <v>1.228474808115009E-2</v>
      </c>
      <c r="O367">
        <v>0.1</v>
      </c>
      <c r="P367">
        <v>2819.649531</v>
      </c>
      <c r="Q367">
        <v>1815121</v>
      </c>
      <c r="R367">
        <v>3.3</v>
      </c>
      <c r="S367">
        <v>3.3</v>
      </c>
      <c r="T367">
        <v>0.69199999999999995</v>
      </c>
      <c r="U367">
        <v>14.6</v>
      </c>
      <c r="V367">
        <v>71.400000000000006</v>
      </c>
    </row>
    <row r="368" spans="1:22" x14ac:dyDescent="0.25">
      <c r="A368" t="s">
        <v>44</v>
      </c>
      <c r="B368">
        <v>2001</v>
      </c>
      <c r="C368">
        <v>1</v>
      </c>
      <c r="D368">
        <v>3.1888266178552393E-3</v>
      </c>
      <c r="E368">
        <v>4.0749336787398553E-3</v>
      </c>
      <c r="F368">
        <v>7.13</v>
      </c>
      <c r="G368">
        <v>149.4802091</v>
      </c>
      <c r="H368">
        <v>1.4682265089018029E-2</v>
      </c>
      <c r="I368">
        <v>1</v>
      </c>
      <c r="J368">
        <v>44.5</v>
      </c>
      <c r="K368">
        <v>57.5</v>
      </c>
      <c r="L368">
        <v>1.2622068342634275E-2</v>
      </c>
      <c r="M368">
        <v>7.19</v>
      </c>
      <c r="N368">
        <v>1.2625189871889932E-2</v>
      </c>
      <c r="O368">
        <v>0.1</v>
      </c>
      <c r="P368">
        <v>3146.9517700000001</v>
      </c>
      <c r="Q368">
        <v>1777567</v>
      </c>
      <c r="R368">
        <v>3.4</v>
      </c>
      <c r="S368">
        <v>3.4</v>
      </c>
      <c r="T368">
        <v>0.68500000000000005</v>
      </c>
      <c r="U368">
        <v>14.3</v>
      </c>
      <c r="V368">
        <v>71</v>
      </c>
    </row>
    <row r="369" spans="1:22" x14ac:dyDescent="0.25">
      <c r="A369" t="s">
        <v>44</v>
      </c>
      <c r="B369">
        <v>2000</v>
      </c>
      <c r="C369">
        <v>1</v>
      </c>
      <c r="D369">
        <v>3.1754759344889485E-3</v>
      </c>
      <c r="E369">
        <v>4.0749336787398553E-3</v>
      </c>
      <c r="F369">
        <v>7.26</v>
      </c>
      <c r="G369">
        <v>179.47772929999999</v>
      </c>
      <c r="H369">
        <v>1.3894096137580055E-2</v>
      </c>
      <c r="I369">
        <v>36</v>
      </c>
      <c r="J369">
        <v>43.7</v>
      </c>
      <c r="K369">
        <v>57.5</v>
      </c>
      <c r="L369">
        <v>1.2618979628919282E-2</v>
      </c>
      <c r="M369">
        <v>7.3</v>
      </c>
      <c r="N369">
        <v>1.2622227063571922E-2</v>
      </c>
      <c r="O369">
        <v>0.1</v>
      </c>
      <c r="P369">
        <v>3739.1193600000001</v>
      </c>
      <c r="Q369">
        <v>10715281.625</v>
      </c>
      <c r="R369">
        <v>3.4</v>
      </c>
      <c r="S369">
        <v>3.4</v>
      </c>
      <c r="T369">
        <v>0.67700000000000005</v>
      </c>
      <c r="U369">
        <v>14.1</v>
      </c>
      <c r="V369">
        <v>75</v>
      </c>
    </row>
    <row r="370" spans="1:22" x14ac:dyDescent="0.25">
      <c r="A370" t="s">
        <v>45</v>
      </c>
      <c r="B370">
        <v>2015</v>
      </c>
      <c r="C370">
        <v>1</v>
      </c>
      <c r="D370">
        <v>2.5152005669432623E-3</v>
      </c>
      <c r="E370">
        <v>1.3615888411902125E-2</v>
      </c>
      <c r="G370">
        <v>0</v>
      </c>
      <c r="H370">
        <v>1.2276440336999126E-2</v>
      </c>
      <c r="I370">
        <v>4</v>
      </c>
      <c r="J370">
        <v>41.2</v>
      </c>
      <c r="K370">
        <v>0</v>
      </c>
      <c r="L370">
        <v>1.2615889724985318E-2</v>
      </c>
      <c r="M370">
        <v>5.9381895280235915</v>
      </c>
      <c r="N370">
        <v>1.227586224316261E-2</v>
      </c>
      <c r="O370">
        <v>0.1</v>
      </c>
      <c r="P370">
        <v>3967.8951000000002</v>
      </c>
      <c r="Q370">
        <v>1386542</v>
      </c>
      <c r="R370">
        <v>5.7</v>
      </c>
      <c r="S370">
        <v>5.0999999999999996</v>
      </c>
      <c r="T370">
        <v>0.86399999999999999</v>
      </c>
      <c r="U370">
        <v>14.9</v>
      </c>
      <c r="V370">
        <v>77.7</v>
      </c>
    </row>
    <row r="371" spans="1:22" x14ac:dyDescent="0.25">
      <c r="A371" t="s">
        <v>45</v>
      </c>
      <c r="B371">
        <v>2014</v>
      </c>
      <c r="C371">
        <v>1</v>
      </c>
      <c r="D371">
        <v>1.4484168715106383E-3</v>
      </c>
      <c r="E371">
        <v>1.3615888411902125E-2</v>
      </c>
      <c r="F371">
        <v>0.01</v>
      </c>
      <c r="G371">
        <v>269.14327839999999</v>
      </c>
      <c r="H371">
        <v>1.2276440336999126E-2</v>
      </c>
      <c r="I371">
        <v>1</v>
      </c>
      <c r="J371">
        <v>4.2</v>
      </c>
      <c r="K371">
        <v>0</v>
      </c>
      <c r="L371">
        <v>1.2612798629249623E-2</v>
      </c>
      <c r="M371">
        <v>2.65</v>
      </c>
      <c r="N371">
        <v>1.2272850747035673E-2</v>
      </c>
      <c r="O371">
        <v>0.1</v>
      </c>
      <c r="P371">
        <v>4159.8652000000002</v>
      </c>
      <c r="Q371">
        <v>1386542</v>
      </c>
      <c r="R371">
        <v>5.7</v>
      </c>
      <c r="S371">
        <v>5.2</v>
      </c>
      <c r="T371">
        <v>0.86299999999999999</v>
      </c>
      <c r="U371">
        <v>15</v>
      </c>
      <c r="V371">
        <v>77.599999999999994</v>
      </c>
    </row>
    <row r="372" spans="1:22" x14ac:dyDescent="0.25">
      <c r="A372" t="s">
        <v>45</v>
      </c>
      <c r="B372">
        <v>2013</v>
      </c>
      <c r="C372">
        <v>1</v>
      </c>
      <c r="D372">
        <v>2.5984054652961057E-3</v>
      </c>
      <c r="E372">
        <v>1.3615888411902125E-2</v>
      </c>
      <c r="F372">
        <v>0.01</v>
      </c>
      <c r="G372">
        <v>1096.807346997125</v>
      </c>
      <c r="H372">
        <v>1.2624262505316943E-2</v>
      </c>
      <c r="I372">
        <v>0</v>
      </c>
      <c r="J372">
        <v>39.200000000000003</v>
      </c>
      <c r="K372">
        <v>0</v>
      </c>
      <c r="L372">
        <v>1.260970634012607E-2</v>
      </c>
      <c r="M372">
        <v>2.61</v>
      </c>
      <c r="N372">
        <v>1.2269838084955334E-2</v>
      </c>
      <c r="O372">
        <v>0.1</v>
      </c>
      <c r="P372">
        <v>10972.078698625</v>
      </c>
      <c r="Q372">
        <v>1386542</v>
      </c>
      <c r="R372">
        <v>5.8</v>
      </c>
      <c r="S372">
        <v>5.2</v>
      </c>
      <c r="T372">
        <v>0.86</v>
      </c>
      <c r="U372">
        <v>14.9</v>
      </c>
      <c r="V372">
        <v>77.099999999999994</v>
      </c>
    </row>
    <row r="373" spans="1:22" x14ac:dyDescent="0.25">
      <c r="A373" t="s">
        <v>45</v>
      </c>
      <c r="B373">
        <v>2012</v>
      </c>
      <c r="C373">
        <v>1</v>
      </c>
      <c r="D373">
        <v>2.5292899572934295E-3</v>
      </c>
      <c r="E373">
        <v>1.3615888411902125E-2</v>
      </c>
      <c r="F373">
        <v>0.01</v>
      </c>
      <c r="G373">
        <v>1096.807346997125</v>
      </c>
      <c r="H373">
        <v>1.2276440336999126E-2</v>
      </c>
      <c r="I373">
        <v>1</v>
      </c>
      <c r="J373">
        <v>38.200000000000003</v>
      </c>
      <c r="K373">
        <v>0</v>
      </c>
      <c r="L373">
        <v>1.2606612856025155E-2</v>
      </c>
      <c r="M373">
        <v>2.2999999999999998</v>
      </c>
      <c r="N373">
        <v>1.2266824255365389E-2</v>
      </c>
      <c r="O373">
        <v>0.1</v>
      </c>
      <c r="P373">
        <v>10972.078698625</v>
      </c>
      <c r="Q373">
        <v>1386542</v>
      </c>
      <c r="R373">
        <v>5.8</v>
      </c>
      <c r="S373">
        <v>5.3</v>
      </c>
      <c r="T373">
        <v>0.85199999999999998</v>
      </c>
      <c r="U373">
        <v>14.4</v>
      </c>
      <c r="V373">
        <v>78.3</v>
      </c>
    </row>
    <row r="374" spans="1:22" x14ac:dyDescent="0.25">
      <c r="A374" t="s">
        <v>45</v>
      </c>
      <c r="B374">
        <v>2011</v>
      </c>
      <c r="C374">
        <v>1</v>
      </c>
      <c r="D374">
        <v>2.5292899572934295E-3</v>
      </c>
      <c r="E374">
        <v>1.3615888411902125E-2</v>
      </c>
      <c r="F374">
        <v>0.97</v>
      </c>
      <c r="G374">
        <v>295.7730171</v>
      </c>
      <c r="H374">
        <v>1.4174537003913691E-2</v>
      </c>
      <c r="I374">
        <v>4</v>
      </c>
      <c r="J374">
        <v>37.200000000000003</v>
      </c>
      <c r="K374">
        <v>0</v>
      </c>
      <c r="L374">
        <v>1.2603518175353981E-2</v>
      </c>
      <c r="M374">
        <v>2.25</v>
      </c>
      <c r="N374">
        <v>1.2939721025089813E-2</v>
      </c>
      <c r="O374">
        <v>0.1</v>
      </c>
      <c r="P374">
        <v>4717.2730000000001</v>
      </c>
      <c r="Q374">
        <v>1386542</v>
      </c>
      <c r="R374">
        <v>5.9</v>
      </c>
      <c r="S374">
        <v>5.4</v>
      </c>
      <c r="T374">
        <v>0.84599999999999997</v>
      </c>
      <c r="U374">
        <v>14.1</v>
      </c>
      <c r="V374">
        <v>77.400000000000006</v>
      </c>
    </row>
    <row r="375" spans="1:22" x14ac:dyDescent="0.25">
      <c r="A375" t="s">
        <v>45</v>
      </c>
      <c r="B375">
        <v>2010</v>
      </c>
      <c r="C375">
        <v>1</v>
      </c>
      <c r="D375">
        <v>2.5292899572934295E-3</v>
      </c>
      <c r="E375">
        <v>1.3615888411902125E-2</v>
      </c>
      <c r="F375">
        <v>0.88</v>
      </c>
      <c r="G375">
        <v>1096.807346997125</v>
      </c>
      <c r="H375">
        <v>1.3286180512832984E-2</v>
      </c>
      <c r="I375">
        <v>0</v>
      </c>
      <c r="J375">
        <v>36.200000000000003</v>
      </c>
      <c r="K375">
        <v>0</v>
      </c>
      <c r="L375">
        <v>1.2600422296516242E-2</v>
      </c>
      <c r="M375">
        <v>2.73</v>
      </c>
      <c r="N375">
        <v>1.3564109576724206E-2</v>
      </c>
      <c r="O375">
        <v>0.1</v>
      </c>
      <c r="P375">
        <v>10972.078698625</v>
      </c>
      <c r="Q375">
        <v>1386542</v>
      </c>
      <c r="R375">
        <v>5.9</v>
      </c>
      <c r="S375">
        <v>5.4</v>
      </c>
      <c r="T375">
        <v>0.84499999999999997</v>
      </c>
      <c r="U375">
        <v>14.2</v>
      </c>
      <c r="V375">
        <v>76.900000000000006</v>
      </c>
    </row>
    <row r="376" spans="1:22" x14ac:dyDescent="0.25">
      <c r="A376" t="s">
        <v>45</v>
      </c>
      <c r="B376">
        <v>2009</v>
      </c>
      <c r="C376">
        <v>1</v>
      </c>
      <c r="D376">
        <v>2.6519634824909936E-3</v>
      </c>
      <c r="E376">
        <v>1.3615888411902125E-2</v>
      </c>
      <c r="F376">
        <v>0.25</v>
      </c>
      <c r="G376">
        <v>1096.807346997125</v>
      </c>
      <c r="H376">
        <v>1.3286180512832984E-2</v>
      </c>
      <c r="I376">
        <v>2</v>
      </c>
      <c r="J376">
        <v>35.200000000000003</v>
      </c>
      <c r="K376">
        <v>0</v>
      </c>
      <c r="L376">
        <v>1.2597325217912238E-2</v>
      </c>
      <c r="M376">
        <v>2.85</v>
      </c>
      <c r="N376">
        <v>1.2258229742063963E-2</v>
      </c>
      <c r="O376">
        <v>0.1</v>
      </c>
      <c r="P376">
        <v>10972.078698625</v>
      </c>
      <c r="Q376">
        <v>1386542</v>
      </c>
      <c r="R376">
        <v>6</v>
      </c>
      <c r="S376">
        <v>5.5</v>
      </c>
      <c r="T376">
        <v>0.84099999999999997</v>
      </c>
      <c r="U376">
        <v>14.1</v>
      </c>
      <c r="V376">
        <v>76.8</v>
      </c>
    </row>
    <row r="377" spans="1:22" x14ac:dyDescent="0.25">
      <c r="A377" t="s">
        <v>45</v>
      </c>
      <c r="B377">
        <v>2008</v>
      </c>
      <c r="C377">
        <v>1</v>
      </c>
      <c r="D377">
        <v>2.5984054652961057E-3</v>
      </c>
      <c r="E377">
        <v>1.3615888411902125E-2</v>
      </c>
      <c r="F377">
        <v>0.67</v>
      </c>
      <c r="G377">
        <v>1096.807346997125</v>
      </c>
      <c r="H377">
        <v>1.3286180512832984E-2</v>
      </c>
      <c r="I377">
        <v>3</v>
      </c>
      <c r="J377">
        <v>34.200000000000003</v>
      </c>
      <c r="K377">
        <v>0</v>
      </c>
      <c r="L377">
        <v>1.3305718992418789E-2</v>
      </c>
      <c r="M377">
        <v>2.23</v>
      </c>
      <c r="N377">
        <v>1.2598458604038635E-2</v>
      </c>
      <c r="O377">
        <v>0.1</v>
      </c>
      <c r="P377">
        <v>10972.078698625</v>
      </c>
      <c r="Q377">
        <v>1386542</v>
      </c>
      <c r="R377">
        <v>6.1</v>
      </c>
      <c r="S377">
        <v>5.6</v>
      </c>
      <c r="T377">
        <v>0.84</v>
      </c>
      <c r="U377">
        <v>14.2</v>
      </c>
      <c r="V377">
        <v>77.2</v>
      </c>
    </row>
    <row r="378" spans="1:22" x14ac:dyDescent="0.25">
      <c r="A378" t="s">
        <v>45</v>
      </c>
      <c r="B378">
        <v>2007</v>
      </c>
      <c r="C378">
        <v>1</v>
      </c>
      <c r="D378">
        <v>1.3469435266743738E-3</v>
      </c>
      <c r="E378">
        <v>1.3615888411902125E-2</v>
      </c>
      <c r="F378">
        <v>0.85</v>
      </c>
      <c r="G378">
        <v>1096.807346997125</v>
      </c>
      <c r="H378">
        <v>1.2961300520541614E-2</v>
      </c>
      <c r="I378">
        <v>0</v>
      </c>
      <c r="J378">
        <v>33.200000000000003</v>
      </c>
      <c r="K378">
        <v>0</v>
      </c>
      <c r="L378">
        <v>1.3961255378916055E-2</v>
      </c>
      <c r="M378">
        <v>2.3199999999999998</v>
      </c>
      <c r="N378">
        <v>1.2252263748405096E-2</v>
      </c>
      <c r="O378">
        <v>0.1</v>
      </c>
      <c r="P378">
        <v>10972.078698625</v>
      </c>
      <c r="Q378">
        <v>1386542</v>
      </c>
      <c r="R378">
        <v>6.2</v>
      </c>
      <c r="S378">
        <v>5.7</v>
      </c>
      <c r="T378">
        <v>0.84</v>
      </c>
      <c r="U378">
        <v>14.3</v>
      </c>
      <c r="V378">
        <v>76</v>
      </c>
    </row>
    <row r="379" spans="1:22" x14ac:dyDescent="0.25">
      <c r="A379" t="s">
        <v>45</v>
      </c>
      <c r="B379">
        <v>2006</v>
      </c>
      <c r="C379">
        <v>1</v>
      </c>
      <c r="D379">
        <v>2.7165067245707901E-3</v>
      </c>
      <c r="E379">
        <v>1.3615888411902125E-2</v>
      </c>
      <c r="F379">
        <v>0.67</v>
      </c>
      <c r="G379">
        <v>24.97532919</v>
      </c>
      <c r="H379">
        <v>1.2276440336999126E-2</v>
      </c>
      <c r="I379">
        <v>0</v>
      </c>
      <c r="J379">
        <v>32.200000000000003</v>
      </c>
      <c r="K379">
        <v>0</v>
      </c>
      <c r="L379">
        <v>1.4264063670636049E-2</v>
      </c>
      <c r="M379">
        <v>2.2400000000000002</v>
      </c>
      <c r="N379">
        <v>1.2924914721028509E-2</v>
      </c>
      <c r="O379">
        <v>0.1</v>
      </c>
      <c r="P379">
        <v>398.96692000000002</v>
      </c>
      <c r="Q379">
        <v>1386542</v>
      </c>
      <c r="R379">
        <v>6.3</v>
      </c>
      <c r="S379">
        <v>5.8</v>
      </c>
      <c r="T379">
        <v>0.83699999999999997</v>
      </c>
      <c r="U379">
        <v>14.3</v>
      </c>
      <c r="V379">
        <v>76.3</v>
      </c>
    </row>
    <row r="380" spans="1:22" x14ac:dyDescent="0.25">
      <c r="A380" t="s">
        <v>45</v>
      </c>
      <c r="B380">
        <v>2005</v>
      </c>
      <c r="C380">
        <v>1</v>
      </c>
      <c r="D380">
        <v>2.703823636014843E-3</v>
      </c>
      <c r="E380">
        <v>1.3615888411902125E-2</v>
      </c>
      <c r="F380">
        <v>0.16</v>
      </c>
      <c r="G380">
        <v>179.71478139999999</v>
      </c>
      <c r="H380">
        <v>1.2276440336999126E-2</v>
      </c>
      <c r="I380">
        <v>9</v>
      </c>
      <c r="J380">
        <v>31.2</v>
      </c>
      <c r="K380">
        <v>0</v>
      </c>
      <c r="L380">
        <v>1.4549362203636685E-2</v>
      </c>
      <c r="M380">
        <v>2.62</v>
      </c>
      <c r="N380">
        <v>1.3841512495595312E-2</v>
      </c>
      <c r="O380">
        <v>0.1</v>
      </c>
      <c r="P380">
        <v>2612.1334499999998</v>
      </c>
      <c r="Q380">
        <v>1386542</v>
      </c>
      <c r="R380">
        <v>6.4</v>
      </c>
      <c r="S380">
        <v>5.9</v>
      </c>
      <c r="T380">
        <v>0.83399999999999996</v>
      </c>
      <c r="U380">
        <v>14.1</v>
      </c>
      <c r="V380">
        <v>76.2</v>
      </c>
    </row>
    <row r="381" spans="1:22" x14ac:dyDescent="0.25">
      <c r="A381" t="s">
        <v>45</v>
      </c>
      <c r="B381">
        <v>2004</v>
      </c>
      <c r="C381">
        <v>1</v>
      </c>
      <c r="D381">
        <v>2.6650932740996318E-3</v>
      </c>
      <c r="E381">
        <v>1.3615888411902125E-2</v>
      </c>
      <c r="F381">
        <v>0.11</v>
      </c>
      <c r="G381">
        <v>1096.807346997125</v>
      </c>
      <c r="H381">
        <v>1.2276440336999126E-2</v>
      </c>
      <c r="I381">
        <v>16</v>
      </c>
      <c r="J381">
        <v>3.1</v>
      </c>
      <c r="K381">
        <v>0</v>
      </c>
      <c r="L381">
        <v>1.4815834044845873E-2</v>
      </c>
      <c r="M381">
        <v>3.1</v>
      </c>
      <c r="N381">
        <v>1.4374059685442428E-2</v>
      </c>
      <c r="O381">
        <v>0.1</v>
      </c>
      <c r="P381">
        <v>10972.078698625</v>
      </c>
      <c r="Q381">
        <v>1386542</v>
      </c>
      <c r="R381">
        <v>6.5</v>
      </c>
      <c r="S381">
        <v>6</v>
      </c>
      <c r="T381">
        <v>0.82799999999999996</v>
      </c>
      <c r="U381">
        <v>13.7</v>
      </c>
      <c r="V381">
        <v>76.400000000000006</v>
      </c>
    </row>
    <row r="382" spans="1:22" x14ac:dyDescent="0.25">
      <c r="A382" t="s">
        <v>45</v>
      </c>
      <c r="B382">
        <v>2003</v>
      </c>
      <c r="C382">
        <v>1</v>
      </c>
      <c r="D382">
        <v>2.6650932740996318E-3</v>
      </c>
      <c r="E382">
        <v>1.3615888411902125E-2</v>
      </c>
      <c r="F382">
        <v>0.12</v>
      </c>
      <c r="G382">
        <v>1096.807346997125</v>
      </c>
      <c r="H382">
        <v>1.2276440336999126E-2</v>
      </c>
      <c r="I382">
        <v>24</v>
      </c>
      <c r="J382">
        <v>29.1</v>
      </c>
      <c r="K382">
        <v>0</v>
      </c>
      <c r="L382">
        <v>1.258073805829967E-2</v>
      </c>
      <c r="M382">
        <v>3.9</v>
      </c>
      <c r="N382">
        <v>1.4371146004269785E-2</v>
      </c>
      <c r="O382">
        <v>0.1</v>
      </c>
      <c r="P382">
        <v>10972.078698625</v>
      </c>
      <c r="Q382">
        <v>1386542</v>
      </c>
      <c r="R382">
        <v>6.6</v>
      </c>
      <c r="S382">
        <v>6.1</v>
      </c>
      <c r="T382">
        <v>0.82299999999999995</v>
      </c>
      <c r="U382">
        <v>13.4</v>
      </c>
      <c r="V382">
        <v>76</v>
      </c>
    </row>
    <row r="383" spans="1:22" x14ac:dyDescent="0.25">
      <c r="A383" t="s">
        <v>45</v>
      </c>
      <c r="B383">
        <v>2002</v>
      </c>
      <c r="C383">
        <v>1</v>
      </c>
      <c r="D383">
        <v>2.7415192256539868E-3</v>
      </c>
      <c r="E383">
        <v>1.3615888411902125E-2</v>
      </c>
      <c r="F383">
        <v>0.13</v>
      </c>
      <c r="G383">
        <v>941.70368680000001</v>
      </c>
      <c r="H383">
        <v>1.2276440336999126E-2</v>
      </c>
      <c r="I383">
        <v>0</v>
      </c>
      <c r="J383">
        <v>28</v>
      </c>
      <c r="K383">
        <v>0</v>
      </c>
      <c r="L383">
        <v>1.2577634013219128E-2</v>
      </c>
      <c r="M383">
        <v>3.4</v>
      </c>
      <c r="N383">
        <v>1.3832957666177479E-2</v>
      </c>
      <c r="O383">
        <v>0.1</v>
      </c>
      <c r="P383">
        <v>10972.078698625</v>
      </c>
      <c r="Q383">
        <v>1386542</v>
      </c>
      <c r="R383">
        <v>6.7</v>
      </c>
      <c r="S383">
        <v>6.1</v>
      </c>
      <c r="T383">
        <v>0.82</v>
      </c>
      <c r="U383">
        <v>13.3</v>
      </c>
      <c r="V383">
        <v>74.8</v>
      </c>
    </row>
    <row r="384" spans="1:22" x14ac:dyDescent="0.25">
      <c r="A384" t="s">
        <v>45</v>
      </c>
      <c r="B384">
        <v>2001</v>
      </c>
      <c r="C384">
        <v>1</v>
      </c>
      <c r="D384">
        <v>1.6131690762204737E-3</v>
      </c>
      <c r="E384">
        <v>1.3615888411902125E-2</v>
      </c>
      <c r="F384">
        <v>0.47</v>
      </c>
      <c r="G384">
        <v>1078.6624400000001</v>
      </c>
      <c r="H384">
        <v>1.2276440336999126E-2</v>
      </c>
      <c r="I384">
        <v>11</v>
      </c>
      <c r="J384">
        <v>27</v>
      </c>
      <c r="K384">
        <v>0</v>
      </c>
      <c r="L384">
        <v>1.257452875778893E-2</v>
      </c>
      <c r="M384">
        <v>3.6</v>
      </c>
      <c r="N384">
        <v>1.291119915064386E-2</v>
      </c>
      <c r="O384">
        <v>0.1</v>
      </c>
      <c r="P384">
        <v>10972.078698625</v>
      </c>
      <c r="Q384">
        <v>1386542</v>
      </c>
      <c r="R384">
        <v>6.8</v>
      </c>
      <c r="S384">
        <v>6.2</v>
      </c>
      <c r="T384">
        <v>0.81899999999999995</v>
      </c>
      <c r="U384">
        <v>13.4</v>
      </c>
      <c r="V384">
        <v>74.7</v>
      </c>
    </row>
    <row r="385" spans="1:22" x14ac:dyDescent="0.25">
      <c r="A385" t="s">
        <v>45</v>
      </c>
      <c r="B385">
        <v>2000</v>
      </c>
      <c r="C385">
        <v>1</v>
      </c>
      <c r="D385">
        <v>1.567679693842238E-3</v>
      </c>
      <c r="E385">
        <v>1.3615888411902125E-2</v>
      </c>
      <c r="F385">
        <v>0.37</v>
      </c>
      <c r="G385">
        <v>11.796861079999999</v>
      </c>
      <c r="H385">
        <v>1.2276440336999126E-2</v>
      </c>
      <c r="I385">
        <v>42</v>
      </c>
      <c r="J385">
        <v>26.1</v>
      </c>
      <c r="K385">
        <v>0</v>
      </c>
      <c r="L385">
        <v>1.2571422290383145E-2</v>
      </c>
      <c r="M385">
        <v>3.5</v>
      </c>
      <c r="N385">
        <v>1.2233341326712988E-2</v>
      </c>
      <c r="O385">
        <v>0.1</v>
      </c>
      <c r="P385">
        <v>188.44826</v>
      </c>
      <c r="Q385">
        <v>1386542</v>
      </c>
      <c r="R385">
        <v>6.8</v>
      </c>
      <c r="S385">
        <v>6.3</v>
      </c>
      <c r="T385">
        <v>0.81799999999999995</v>
      </c>
      <c r="U385">
        <v>13.4</v>
      </c>
      <c r="V385">
        <v>74.400000000000006</v>
      </c>
    </row>
    <row r="386" spans="1:22" x14ac:dyDescent="0.25">
      <c r="A386" t="s">
        <v>46</v>
      </c>
      <c r="B386">
        <v>2015</v>
      </c>
      <c r="C386">
        <v>0</v>
      </c>
      <c r="D386">
        <v>3.1304459410745901E-3</v>
      </c>
      <c r="E386">
        <v>1.3615888411902125E-2</v>
      </c>
      <c r="G386">
        <v>0</v>
      </c>
      <c r="H386">
        <v>1.4437648664183886E-2</v>
      </c>
      <c r="I386">
        <v>0</v>
      </c>
      <c r="J386">
        <v>65.7</v>
      </c>
      <c r="K386">
        <v>1</v>
      </c>
      <c r="L386">
        <v>1.505078316980101E-2</v>
      </c>
      <c r="M386">
        <v>5.9381895280235915</v>
      </c>
      <c r="N386">
        <v>1.4600452237346013E-2</v>
      </c>
      <c r="O386">
        <v>0.1</v>
      </c>
      <c r="P386">
        <v>6993.4773599999999</v>
      </c>
      <c r="Q386">
        <v>7177991</v>
      </c>
      <c r="R386">
        <v>1.9</v>
      </c>
      <c r="S386">
        <v>1.8</v>
      </c>
      <c r="T386">
        <v>0.79200000000000004</v>
      </c>
      <c r="U386">
        <v>15</v>
      </c>
      <c r="V386">
        <v>74.5</v>
      </c>
    </row>
    <row r="387" spans="1:22" x14ac:dyDescent="0.25">
      <c r="A387" t="s">
        <v>46</v>
      </c>
      <c r="B387">
        <v>2014</v>
      </c>
      <c r="C387">
        <v>0</v>
      </c>
      <c r="D387">
        <v>3.1359821080807755E-3</v>
      </c>
      <c r="E387">
        <v>1.4041262411569241E-2</v>
      </c>
      <c r="F387">
        <v>12.03</v>
      </c>
      <c r="G387">
        <v>153.1400362</v>
      </c>
      <c r="H387">
        <v>1.3597551795253666E-2</v>
      </c>
      <c r="I387">
        <v>0</v>
      </c>
      <c r="J387">
        <v>65.099999999999994</v>
      </c>
      <c r="K387">
        <v>1</v>
      </c>
      <c r="L387">
        <v>1.5665730772076964E-2</v>
      </c>
      <c r="M387">
        <v>8.44</v>
      </c>
      <c r="N387">
        <v>1.5200817431766005E-2</v>
      </c>
      <c r="O387">
        <v>0.1</v>
      </c>
      <c r="P387">
        <v>7853.3351910000001</v>
      </c>
      <c r="Q387">
        <v>7223938</v>
      </c>
      <c r="R387">
        <v>1.9</v>
      </c>
      <c r="S387">
        <v>1.9</v>
      </c>
      <c r="T387">
        <v>0.78700000000000003</v>
      </c>
      <c r="U387">
        <v>14.8</v>
      </c>
      <c r="V387">
        <v>74.3</v>
      </c>
    </row>
    <row r="388" spans="1:22" x14ac:dyDescent="0.25">
      <c r="A388" t="s">
        <v>46</v>
      </c>
      <c r="B388">
        <v>2013</v>
      </c>
      <c r="C388">
        <v>0</v>
      </c>
      <c r="D388">
        <v>1.5375706050567797E-3</v>
      </c>
      <c r="E388">
        <v>1.4041262411569241E-2</v>
      </c>
      <c r="F388">
        <v>12.06</v>
      </c>
      <c r="G388">
        <v>149.65987899999999</v>
      </c>
      <c r="H388">
        <v>1.3597551795253666E-2</v>
      </c>
      <c r="I388">
        <v>14</v>
      </c>
      <c r="J388">
        <v>64.5</v>
      </c>
      <c r="K388">
        <v>1</v>
      </c>
      <c r="L388">
        <v>1.3931920180903208E-2</v>
      </c>
      <c r="M388">
        <v>7.93</v>
      </c>
      <c r="N388">
        <v>1.3526793248740978E-2</v>
      </c>
      <c r="O388">
        <v>0.1</v>
      </c>
      <c r="P388">
        <v>7674.8655900000003</v>
      </c>
      <c r="Q388">
        <v>7265115</v>
      </c>
      <c r="R388">
        <v>1.9</v>
      </c>
      <c r="S388">
        <v>1.9</v>
      </c>
      <c r="T388">
        <v>0.78100000000000003</v>
      </c>
      <c r="U388">
        <v>14.4</v>
      </c>
      <c r="V388">
        <v>74.099999999999994</v>
      </c>
    </row>
    <row r="389" spans="1:22" x14ac:dyDescent="0.25">
      <c r="A389" t="s">
        <v>46</v>
      </c>
      <c r="B389">
        <v>2012</v>
      </c>
      <c r="C389">
        <v>0</v>
      </c>
      <c r="D389">
        <v>3.1413247177148143E-3</v>
      </c>
      <c r="E389">
        <v>1.4041262411569241E-2</v>
      </c>
      <c r="F389">
        <v>10.99</v>
      </c>
      <c r="G389">
        <v>851.45067200000005</v>
      </c>
      <c r="H389">
        <v>1.3597551795253666E-2</v>
      </c>
      <c r="I389">
        <v>1</v>
      </c>
      <c r="J389">
        <v>63.9</v>
      </c>
      <c r="K389">
        <v>1</v>
      </c>
      <c r="L389">
        <v>1.3928933567435358E-2</v>
      </c>
      <c r="M389">
        <v>7.11</v>
      </c>
      <c r="N389">
        <v>1.3523884131290751E-2</v>
      </c>
      <c r="O389">
        <v>0.1</v>
      </c>
      <c r="P389">
        <v>7378.2553900000003</v>
      </c>
      <c r="Q389">
        <v>735888</v>
      </c>
      <c r="R389">
        <v>1.9</v>
      </c>
      <c r="S389">
        <v>1.9</v>
      </c>
      <c r="T389">
        <v>0.77800000000000002</v>
      </c>
      <c r="U389">
        <v>14.3</v>
      </c>
      <c r="V389">
        <v>73.900000000000006</v>
      </c>
    </row>
    <row r="390" spans="1:22" x14ac:dyDescent="0.25">
      <c r="A390" t="s">
        <v>46</v>
      </c>
      <c r="B390">
        <v>2011</v>
      </c>
      <c r="C390">
        <v>0</v>
      </c>
      <c r="D390">
        <v>3.1650999060883925E-3</v>
      </c>
      <c r="E390">
        <v>1.4041262411569241E-2</v>
      </c>
      <c r="F390">
        <v>10.67</v>
      </c>
      <c r="G390">
        <v>875.14951889999998</v>
      </c>
      <c r="H390">
        <v>1.3286180512832984E-2</v>
      </c>
      <c r="I390">
        <v>157</v>
      </c>
      <c r="J390">
        <v>63.3</v>
      </c>
      <c r="K390">
        <v>1</v>
      </c>
      <c r="L390">
        <v>1.3925946161064112E-2</v>
      </c>
      <c r="M390">
        <v>6.88</v>
      </c>
      <c r="N390">
        <v>1.3520974233602868E-2</v>
      </c>
      <c r="O390">
        <v>0.1</v>
      </c>
      <c r="P390">
        <v>7813.8349900000003</v>
      </c>
      <c r="Q390">
        <v>7348328</v>
      </c>
      <c r="R390">
        <v>2</v>
      </c>
      <c r="S390">
        <v>2</v>
      </c>
      <c r="T390">
        <v>0.77500000000000002</v>
      </c>
      <c r="U390">
        <v>14.2</v>
      </c>
      <c r="V390">
        <v>73.7</v>
      </c>
    </row>
    <row r="391" spans="1:22" x14ac:dyDescent="0.25">
      <c r="A391" t="s">
        <v>46</v>
      </c>
      <c r="B391">
        <v>2010</v>
      </c>
      <c r="C391">
        <v>0</v>
      </c>
      <c r="D391">
        <v>3.1769825506268012E-3</v>
      </c>
      <c r="E391">
        <v>1.4041262411569241E-2</v>
      </c>
      <c r="F391">
        <v>10.8</v>
      </c>
      <c r="G391">
        <v>766.44548840000004</v>
      </c>
      <c r="H391">
        <v>1.3597551795253666E-2</v>
      </c>
      <c r="I391">
        <v>900.625</v>
      </c>
      <c r="J391">
        <v>62.7</v>
      </c>
      <c r="K391">
        <v>1</v>
      </c>
      <c r="L391">
        <v>1.4228483360932791E-2</v>
      </c>
      <c r="M391">
        <v>7.24</v>
      </c>
      <c r="N391">
        <v>1.3809923547080022E-2</v>
      </c>
      <c r="O391">
        <v>0.1</v>
      </c>
      <c r="P391">
        <v>6843.2632890000004</v>
      </c>
      <c r="Q391">
        <v>7395599</v>
      </c>
      <c r="R391">
        <v>2</v>
      </c>
      <c r="S391">
        <v>2</v>
      </c>
      <c r="T391">
        <v>0.77</v>
      </c>
      <c r="U391">
        <v>13.9</v>
      </c>
      <c r="V391">
        <v>73.400000000000006</v>
      </c>
    </row>
    <row r="392" spans="1:22" x14ac:dyDescent="0.25">
      <c r="A392" t="s">
        <v>46</v>
      </c>
      <c r="B392">
        <v>2009</v>
      </c>
      <c r="C392">
        <v>0</v>
      </c>
      <c r="D392">
        <v>3.1927500934099003E-3</v>
      </c>
      <c r="E392">
        <v>1.4041262411569241E-2</v>
      </c>
      <c r="F392">
        <v>10.93</v>
      </c>
      <c r="G392">
        <v>661.51443340000003</v>
      </c>
      <c r="H392">
        <v>1.3286180512832984E-2</v>
      </c>
      <c r="I392">
        <v>900.625</v>
      </c>
      <c r="J392">
        <v>62.1</v>
      </c>
      <c r="K392">
        <v>1</v>
      </c>
      <c r="L392">
        <v>1.4225497826562516E-2</v>
      </c>
      <c r="M392">
        <v>6.78</v>
      </c>
      <c r="N392">
        <v>1.3807016583345367E-2</v>
      </c>
      <c r="O392">
        <v>0.1</v>
      </c>
      <c r="P392">
        <v>6955.9877329999999</v>
      </c>
      <c r="Q392">
        <v>7444443</v>
      </c>
      <c r="R392">
        <v>2</v>
      </c>
      <c r="S392">
        <v>2.1</v>
      </c>
      <c r="T392">
        <v>0.76800000000000002</v>
      </c>
      <c r="U392">
        <v>13.8</v>
      </c>
      <c r="V392">
        <v>73.2</v>
      </c>
    </row>
    <row r="393" spans="1:22" x14ac:dyDescent="0.25">
      <c r="A393" t="s">
        <v>46</v>
      </c>
      <c r="B393">
        <v>2008</v>
      </c>
      <c r="C393">
        <v>0</v>
      </c>
      <c r="D393">
        <v>3.1997617014272377E-3</v>
      </c>
      <c r="E393">
        <v>1.4041262411569241E-2</v>
      </c>
      <c r="F393">
        <v>10.98</v>
      </c>
      <c r="G393">
        <v>107.9826127</v>
      </c>
      <c r="H393">
        <v>1.3286180512832984E-2</v>
      </c>
      <c r="I393">
        <v>1</v>
      </c>
      <c r="J393">
        <v>61.5</v>
      </c>
      <c r="K393">
        <v>1</v>
      </c>
      <c r="L393">
        <v>1.359566019803876E-2</v>
      </c>
      <c r="M393">
        <v>6.61</v>
      </c>
      <c r="N393">
        <v>1.3512319020057008E-2</v>
      </c>
      <c r="O393">
        <v>0.1</v>
      </c>
      <c r="P393">
        <v>7296.1224789999997</v>
      </c>
      <c r="Q393">
        <v>7492561</v>
      </c>
      <c r="R393">
        <v>2.1</v>
      </c>
      <c r="S393">
        <v>2.1</v>
      </c>
      <c r="T393">
        <v>0.76100000000000001</v>
      </c>
      <c r="U393">
        <v>13.8</v>
      </c>
      <c r="V393">
        <v>72.900000000000006</v>
      </c>
    </row>
    <row r="394" spans="1:22" x14ac:dyDescent="0.25">
      <c r="A394" t="s">
        <v>46</v>
      </c>
      <c r="B394">
        <v>2007</v>
      </c>
      <c r="C394">
        <v>0</v>
      </c>
      <c r="D394">
        <v>3.2034076906723606E-3</v>
      </c>
      <c r="E394">
        <v>1.4041262411569241E-2</v>
      </c>
      <c r="F394">
        <v>10.89</v>
      </c>
      <c r="G394">
        <v>591.51009780000004</v>
      </c>
      <c r="H394">
        <v>1.3597551795253666E-2</v>
      </c>
      <c r="I394">
        <v>1</v>
      </c>
      <c r="J394">
        <v>6.9</v>
      </c>
      <c r="K394">
        <v>1</v>
      </c>
      <c r="L394">
        <v>1.3914035803522899E-2</v>
      </c>
      <c r="M394">
        <v>6.41</v>
      </c>
      <c r="N394">
        <v>1.3509406052063863E-2</v>
      </c>
      <c r="O394">
        <v>0.1</v>
      </c>
      <c r="P394">
        <v>5932.8996770000003</v>
      </c>
      <c r="Q394">
        <v>7545338</v>
      </c>
      <c r="R394">
        <v>2.1</v>
      </c>
      <c r="S394">
        <v>2.2000000000000002</v>
      </c>
      <c r="T394">
        <v>0.755</v>
      </c>
      <c r="U394">
        <v>13.5</v>
      </c>
      <c r="V394">
        <v>72.599999999999994</v>
      </c>
    </row>
    <row r="395" spans="1:22" x14ac:dyDescent="0.25">
      <c r="A395" t="s">
        <v>46</v>
      </c>
      <c r="B395">
        <v>2006</v>
      </c>
      <c r="C395">
        <v>0</v>
      </c>
      <c r="D395">
        <v>3.2082191098577219E-3</v>
      </c>
      <c r="E395">
        <v>1.4041262411569241E-2</v>
      </c>
      <c r="F395">
        <v>10.39</v>
      </c>
      <c r="G395">
        <v>508.63045879999999</v>
      </c>
      <c r="H395">
        <v>1.3286180512832984E-2</v>
      </c>
      <c r="I395">
        <v>1</v>
      </c>
      <c r="J395">
        <v>6.3</v>
      </c>
      <c r="K395">
        <v>1</v>
      </c>
      <c r="L395">
        <v>1.3589700184290877E-2</v>
      </c>
      <c r="M395">
        <v>6.67</v>
      </c>
      <c r="N395">
        <v>1.3506492300200465E-2</v>
      </c>
      <c r="O395">
        <v>0.1</v>
      </c>
      <c r="P395">
        <v>4513.1362799999997</v>
      </c>
      <c r="Q395">
        <v>76122</v>
      </c>
      <c r="R395">
        <v>2.2000000000000002</v>
      </c>
      <c r="S395">
        <v>2.2000000000000002</v>
      </c>
      <c r="T395">
        <v>0.75</v>
      </c>
      <c r="U395">
        <v>13.5</v>
      </c>
      <c r="V395">
        <v>72.2</v>
      </c>
    </row>
    <row r="396" spans="1:22" x14ac:dyDescent="0.25">
      <c r="A396" t="s">
        <v>46</v>
      </c>
      <c r="B396">
        <v>2005</v>
      </c>
      <c r="C396">
        <v>0</v>
      </c>
      <c r="D396">
        <v>1.567679693842238E-3</v>
      </c>
      <c r="E396">
        <v>1.4041262411569241E-2</v>
      </c>
      <c r="F396">
        <v>10.48</v>
      </c>
      <c r="G396">
        <v>456.34046569999998</v>
      </c>
      <c r="H396">
        <v>1.3286180512832984E-2</v>
      </c>
      <c r="I396">
        <v>3</v>
      </c>
      <c r="J396">
        <v>59.7</v>
      </c>
      <c r="K396">
        <v>1</v>
      </c>
      <c r="L396">
        <v>1.3250873040090854E-2</v>
      </c>
      <c r="M396">
        <v>7.8</v>
      </c>
      <c r="N396">
        <v>1.3197325223979144E-2</v>
      </c>
      <c r="O396">
        <v>0.1</v>
      </c>
      <c r="P396">
        <v>3893.6899800000001</v>
      </c>
      <c r="Q396">
        <v>7658972</v>
      </c>
      <c r="R396">
        <v>2.2000000000000002</v>
      </c>
      <c r="S396">
        <v>2.2999999999999998</v>
      </c>
      <c r="T396">
        <v>0.745</v>
      </c>
      <c r="U396">
        <v>13.5</v>
      </c>
      <c r="V396">
        <v>72.099999999999994</v>
      </c>
    </row>
    <row r="397" spans="1:22" x14ac:dyDescent="0.25">
      <c r="A397" t="s">
        <v>46</v>
      </c>
      <c r="B397">
        <v>2004</v>
      </c>
      <c r="C397">
        <v>0</v>
      </c>
      <c r="D397">
        <v>3.2034076906723606E-3</v>
      </c>
      <c r="E397">
        <v>1.4041262411569241E-2</v>
      </c>
      <c r="F397">
        <v>10.96</v>
      </c>
      <c r="G397">
        <v>384.14730279999998</v>
      </c>
      <c r="H397">
        <v>1.3894096137580055E-2</v>
      </c>
      <c r="I397">
        <v>0</v>
      </c>
      <c r="J397">
        <v>59.1</v>
      </c>
      <c r="K397">
        <v>1</v>
      </c>
      <c r="L397">
        <v>1.421037369641622E-2</v>
      </c>
      <c r="M397">
        <v>7.9</v>
      </c>
      <c r="N397">
        <v>1.3500628456505423E-2</v>
      </c>
      <c r="O397">
        <v>0.1</v>
      </c>
      <c r="P397">
        <v>3381.5783700000002</v>
      </c>
      <c r="Q397">
        <v>771686</v>
      </c>
      <c r="R397">
        <v>2.2999999999999998</v>
      </c>
      <c r="S397">
        <v>2.2999999999999998</v>
      </c>
      <c r="T397">
        <v>0.73799999999999999</v>
      </c>
      <c r="U397">
        <v>13.3</v>
      </c>
      <c r="V397">
        <v>72.2</v>
      </c>
    </row>
    <row r="398" spans="1:22" x14ac:dyDescent="0.25">
      <c r="A398" t="s">
        <v>46</v>
      </c>
      <c r="B398">
        <v>2003</v>
      </c>
      <c r="C398">
        <v>0</v>
      </c>
      <c r="D398">
        <v>3.1997617014272377E-3</v>
      </c>
      <c r="E398">
        <v>1.4041262411569241E-2</v>
      </c>
      <c r="F398">
        <v>11.19</v>
      </c>
      <c r="G398">
        <v>32.386161029999997</v>
      </c>
      <c r="H398">
        <v>1.3286180512832984E-2</v>
      </c>
      <c r="I398">
        <v>0</v>
      </c>
      <c r="J398">
        <v>58.6</v>
      </c>
      <c r="K398">
        <v>1</v>
      </c>
      <c r="L398">
        <v>1.3580740946128655E-2</v>
      </c>
      <c r="M398">
        <v>7.43</v>
      </c>
      <c r="N398">
        <v>1.319151279671262E-2</v>
      </c>
      <c r="O398">
        <v>0.1</v>
      </c>
      <c r="P398">
        <v>271.46823999999998</v>
      </c>
      <c r="Q398">
        <v>7775327</v>
      </c>
      <c r="R398">
        <v>2.2999999999999998</v>
      </c>
      <c r="S398">
        <v>2.4</v>
      </c>
      <c r="T398">
        <v>0.72899999999999998</v>
      </c>
      <c r="U398">
        <v>12.9</v>
      </c>
      <c r="V398">
        <v>72</v>
      </c>
    </row>
    <row r="399" spans="1:22" x14ac:dyDescent="0.25">
      <c r="A399" t="s">
        <v>46</v>
      </c>
      <c r="B399">
        <v>2002</v>
      </c>
      <c r="C399">
        <v>0</v>
      </c>
      <c r="D399">
        <v>3.2034076906723606E-3</v>
      </c>
      <c r="E399">
        <v>1.4041262411569241E-2</v>
      </c>
      <c r="F399">
        <v>10.199999999999999</v>
      </c>
      <c r="G399">
        <v>33.267781339999999</v>
      </c>
      <c r="H399">
        <v>1.5294555671065845E-2</v>
      </c>
      <c r="I399">
        <v>0</v>
      </c>
      <c r="J399">
        <v>58.1</v>
      </c>
      <c r="K399">
        <v>1</v>
      </c>
      <c r="L399">
        <v>1.4204344407394041E-2</v>
      </c>
      <c r="M399">
        <v>7.41</v>
      </c>
      <c r="N399">
        <v>1.4062389937711361E-2</v>
      </c>
      <c r="O399">
        <v>0.1</v>
      </c>
      <c r="P399">
        <v>287.53484300000002</v>
      </c>
      <c r="Q399">
        <v>7837161</v>
      </c>
      <c r="R399">
        <v>2.4</v>
      </c>
      <c r="S399">
        <v>2.4</v>
      </c>
      <c r="T399">
        <v>0.72299999999999998</v>
      </c>
      <c r="U399">
        <v>12.9</v>
      </c>
      <c r="V399">
        <v>71.8</v>
      </c>
    </row>
    <row r="400" spans="1:22" x14ac:dyDescent="0.25">
      <c r="A400" t="s">
        <v>46</v>
      </c>
      <c r="B400">
        <v>2001</v>
      </c>
      <c r="C400">
        <v>0</v>
      </c>
      <c r="D400">
        <v>1.567679693842238E-3</v>
      </c>
      <c r="E400">
        <v>1.4041262411569241E-2</v>
      </c>
      <c r="F400">
        <v>10.72</v>
      </c>
      <c r="G400">
        <v>25.062628950000001</v>
      </c>
      <c r="H400">
        <v>1.4174537003913691E-2</v>
      </c>
      <c r="I400">
        <v>8</v>
      </c>
      <c r="J400">
        <v>57.5</v>
      </c>
      <c r="K400">
        <v>1</v>
      </c>
      <c r="L400">
        <v>1.4201352693080418E-2</v>
      </c>
      <c r="M400">
        <v>7.23</v>
      </c>
      <c r="N400">
        <v>1.3783563092291125E-2</v>
      </c>
      <c r="O400">
        <v>0.1</v>
      </c>
      <c r="P400">
        <v>1764.97387</v>
      </c>
      <c r="Q400">
        <v>89142</v>
      </c>
      <c r="R400">
        <v>2.4</v>
      </c>
      <c r="S400">
        <v>2.5</v>
      </c>
      <c r="T400">
        <v>0.71299999999999997</v>
      </c>
      <c r="U400">
        <v>12.9</v>
      </c>
      <c r="V400">
        <v>71.599999999999994</v>
      </c>
    </row>
    <row r="401" spans="1:22" x14ac:dyDescent="0.25">
      <c r="A401" t="s">
        <v>46</v>
      </c>
      <c r="B401">
        <v>2000</v>
      </c>
      <c r="C401">
        <v>0</v>
      </c>
      <c r="D401">
        <v>3.2093808058496461E-3</v>
      </c>
      <c r="E401">
        <v>1.4041262411569241E-2</v>
      </c>
      <c r="F401">
        <v>9.69</v>
      </c>
      <c r="G401">
        <v>15.2357274</v>
      </c>
      <c r="H401">
        <v>1.3894096137580055E-2</v>
      </c>
      <c r="I401">
        <v>46</v>
      </c>
      <c r="J401">
        <v>57</v>
      </c>
      <c r="K401">
        <v>1</v>
      </c>
      <c r="L401">
        <v>1.4198360236068316E-2</v>
      </c>
      <c r="M401">
        <v>6.7</v>
      </c>
      <c r="N401">
        <v>1.4056535744957322E-2</v>
      </c>
      <c r="O401">
        <v>0.1</v>
      </c>
      <c r="P401">
        <v>169.28586000000001</v>
      </c>
      <c r="Q401">
        <v>817172</v>
      </c>
      <c r="R401">
        <v>2.5</v>
      </c>
      <c r="S401">
        <v>2.5</v>
      </c>
      <c r="T401">
        <v>0.70899999999999996</v>
      </c>
      <c r="U401">
        <v>12.9</v>
      </c>
      <c r="V401">
        <v>71.099999999999994</v>
      </c>
    </row>
    <row r="402" spans="1:22" x14ac:dyDescent="0.25">
      <c r="A402" t="s">
        <v>47</v>
      </c>
      <c r="B402">
        <v>2015</v>
      </c>
      <c r="C402">
        <v>1</v>
      </c>
      <c r="D402">
        <v>1.7206079194497851E-3</v>
      </c>
      <c r="E402">
        <v>1.1113390478051944E-2</v>
      </c>
      <c r="G402">
        <v>0</v>
      </c>
      <c r="H402">
        <v>1.4682265089018029E-2</v>
      </c>
      <c r="I402">
        <v>99</v>
      </c>
      <c r="J402">
        <v>19.399999999999999</v>
      </c>
      <c r="K402">
        <v>57.5</v>
      </c>
      <c r="L402">
        <v>1.5002676486704954E-2</v>
      </c>
      <c r="M402">
        <v>5.9381895280235915</v>
      </c>
      <c r="N402">
        <v>1.4553525752919638E-2</v>
      </c>
      <c r="O402">
        <v>0.6</v>
      </c>
      <c r="P402">
        <v>615.59222499999998</v>
      </c>
      <c r="Q402">
        <v>1811624</v>
      </c>
      <c r="R402">
        <v>8</v>
      </c>
      <c r="S402">
        <v>7.5</v>
      </c>
      <c r="T402">
        <v>0.39900000000000002</v>
      </c>
      <c r="U402">
        <v>7.7</v>
      </c>
      <c r="V402">
        <v>59.9</v>
      </c>
    </row>
    <row r="403" spans="1:22" x14ac:dyDescent="0.25">
      <c r="A403" t="s">
        <v>47</v>
      </c>
      <c r="B403">
        <v>2014</v>
      </c>
      <c r="C403">
        <v>1</v>
      </c>
      <c r="D403">
        <v>2.2738121521682772E-3</v>
      </c>
      <c r="E403">
        <v>1.0641349189100497E-2</v>
      </c>
      <c r="F403">
        <v>0.01</v>
      </c>
      <c r="G403">
        <v>8.3863395010000001</v>
      </c>
      <c r="H403">
        <v>1.4682265089018029E-2</v>
      </c>
      <c r="I403">
        <v>343</v>
      </c>
      <c r="J403">
        <v>18.8</v>
      </c>
      <c r="K403">
        <v>57.5</v>
      </c>
      <c r="L403">
        <v>1.4999649270544736E-2</v>
      </c>
      <c r="M403">
        <v>4.96</v>
      </c>
      <c r="N403">
        <v>1.4550582430710642E-2</v>
      </c>
      <c r="O403">
        <v>0.6</v>
      </c>
      <c r="P403">
        <v>75.146411299999997</v>
      </c>
      <c r="Q403">
        <v>10715281.625</v>
      </c>
      <c r="R403">
        <v>8.1999999999999993</v>
      </c>
      <c r="S403">
        <v>7.7</v>
      </c>
      <c r="T403">
        <v>0.39800000000000002</v>
      </c>
      <c r="U403">
        <v>7.7</v>
      </c>
      <c r="V403">
        <v>59.3</v>
      </c>
    </row>
    <row r="404" spans="1:22" x14ac:dyDescent="0.25">
      <c r="A404" t="s">
        <v>47</v>
      </c>
      <c r="B404">
        <v>2013</v>
      </c>
      <c r="C404">
        <v>1</v>
      </c>
      <c r="D404">
        <v>1.7360800958846974E-3</v>
      </c>
      <c r="E404">
        <v>1.0169490201435198E-2</v>
      </c>
      <c r="F404">
        <v>4.6399999999999997</v>
      </c>
      <c r="G404">
        <v>88.970402140000004</v>
      </c>
      <c r="H404">
        <v>1.5294555671065845E-2</v>
      </c>
      <c r="I404">
        <v>375</v>
      </c>
      <c r="J404">
        <v>18.2</v>
      </c>
      <c r="K404">
        <v>57.5</v>
      </c>
      <c r="L404">
        <v>1.5432176898401945E-2</v>
      </c>
      <c r="M404">
        <v>5.91</v>
      </c>
      <c r="N404">
        <v>1.5152039717098078E-2</v>
      </c>
      <c r="O404">
        <v>0.7</v>
      </c>
      <c r="P404">
        <v>699.45284700000002</v>
      </c>
      <c r="Q404">
        <v>1772723</v>
      </c>
      <c r="R404">
        <v>8.4</v>
      </c>
      <c r="S404">
        <v>7.9</v>
      </c>
      <c r="T404">
        <v>0.39200000000000002</v>
      </c>
      <c r="U404">
        <v>7.5</v>
      </c>
      <c r="V404">
        <v>59</v>
      </c>
    </row>
    <row r="405" spans="1:22" x14ac:dyDescent="0.25">
      <c r="A405" t="s">
        <v>47</v>
      </c>
      <c r="B405">
        <v>2012</v>
      </c>
      <c r="C405">
        <v>1</v>
      </c>
      <c r="D405">
        <v>2.2280461863464795E-3</v>
      </c>
      <c r="E405">
        <v>9.6996047369177565E-3</v>
      </c>
      <c r="F405">
        <v>4.75</v>
      </c>
      <c r="G405">
        <v>78.769873630000006</v>
      </c>
      <c r="H405">
        <v>2.5921285339093207E-4</v>
      </c>
      <c r="I405">
        <v>900.625</v>
      </c>
      <c r="J405">
        <v>17.7</v>
      </c>
      <c r="K405">
        <v>57.5</v>
      </c>
      <c r="L405">
        <v>2.1738839835707622E-4</v>
      </c>
      <c r="M405">
        <v>5.33</v>
      </c>
      <c r="N405">
        <v>2.80086276956304E-4</v>
      </c>
      <c r="O405">
        <v>0.8</v>
      </c>
      <c r="P405">
        <v>673.82270000000005</v>
      </c>
      <c r="Q405">
        <v>10715281.625</v>
      </c>
      <c r="R405">
        <v>8.6</v>
      </c>
      <c r="S405">
        <v>8.1</v>
      </c>
      <c r="T405">
        <v>0.38400000000000001</v>
      </c>
      <c r="U405">
        <v>7.2</v>
      </c>
      <c r="V405">
        <v>58.6</v>
      </c>
    </row>
    <row r="406" spans="1:22" x14ac:dyDescent="0.25">
      <c r="A406" t="s">
        <v>47</v>
      </c>
      <c r="B406">
        <v>2011</v>
      </c>
      <c r="C406">
        <v>1</v>
      </c>
      <c r="D406">
        <v>2.1664903436911741E-3</v>
      </c>
      <c r="E406">
        <v>9.233391680842357E-3</v>
      </c>
      <c r="F406">
        <v>4.51</v>
      </c>
      <c r="G406">
        <v>85.555929059999997</v>
      </c>
      <c r="H406">
        <v>1.4682265089018029E-2</v>
      </c>
      <c r="I406">
        <v>860</v>
      </c>
      <c r="J406">
        <v>17.100000000000001</v>
      </c>
      <c r="K406">
        <v>57.5</v>
      </c>
      <c r="L406">
        <v>2.1416840010901681E-4</v>
      </c>
      <c r="M406">
        <v>5.17</v>
      </c>
      <c r="N406">
        <v>1.4568376952357806E-2</v>
      </c>
      <c r="O406">
        <v>0.9</v>
      </c>
      <c r="P406">
        <v>666.84278300000005</v>
      </c>
      <c r="Q406">
        <v>168194</v>
      </c>
      <c r="R406">
        <v>8.8000000000000007</v>
      </c>
      <c r="S406">
        <v>8.4</v>
      </c>
      <c r="T406">
        <v>0.377</v>
      </c>
      <c r="U406">
        <v>6.7</v>
      </c>
      <c r="V406">
        <v>58.1</v>
      </c>
    </row>
    <row r="407" spans="1:22" x14ac:dyDescent="0.25">
      <c r="A407" t="s">
        <v>47</v>
      </c>
      <c r="B407">
        <v>2010</v>
      </c>
      <c r="C407">
        <v>1</v>
      </c>
      <c r="D407">
        <v>2.1044544407621277E-3</v>
      </c>
      <c r="E407">
        <v>8.7724489100727658E-3</v>
      </c>
      <c r="F407">
        <v>4.55</v>
      </c>
      <c r="G407">
        <v>90.460182360000005</v>
      </c>
      <c r="H407">
        <v>1.4682265089018029E-2</v>
      </c>
      <c r="I407">
        <v>900.625</v>
      </c>
      <c r="J407">
        <v>16.600000000000001</v>
      </c>
      <c r="K407">
        <v>57.5</v>
      </c>
      <c r="L407">
        <v>2.1097107044701442E-4</v>
      </c>
      <c r="M407">
        <v>7.17</v>
      </c>
      <c r="N407">
        <v>1.4565426225080825E-2</v>
      </c>
      <c r="O407">
        <v>1</v>
      </c>
      <c r="P407">
        <v>575.44645270000001</v>
      </c>
      <c r="Q407">
        <v>1565217</v>
      </c>
      <c r="R407">
        <v>9</v>
      </c>
      <c r="S407">
        <v>8.6</v>
      </c>
      <c r="T407">
        <v>0.36499999999999999</v>
      </c>
      <c r="U407">
        <v>6.3</v>
      </c>
      <c r="V407">
        <v>57.5</v>
      </c>
    </row>
    <row r="408" spans="1:22" x14ac:dyDescent="0.25">
      <c r="A408" t="s">
        <v>47</v>
      </c>
      <c r="B408">
        <v>2009</v>
      </c>
      <c r="C408">
        <v>1</v>
      </c>
      <c r="D408">
        <v>2.0420788193112791E-3</v>
      </c>
      <c r="E408">
        <v>8.3182659902056068E-3</v>
      </c>
      <c r="F408">
        <v>4.55</v>
      </c>
      <c r="G408">
        <v>81.143047050000007</v>
      </c>
      <c r="H408">
        <v>1.4437648664183886E-2</v>
      </c>
      <c r="I408">
        <v>900.625</v>
      </c>
      <c r="J408">
        <v>16.100000000000001</v>
      </c>
      <c r="K408">
        <v>57.5</v>
      </c>
      <c r="L408">
        <v>1.5071996117543491E-2</v>
      </c>
      <c r="M408">
        <v>7.41</v>
      </c>
      <c r="N408">
        <v>1.4321328563042279E-2</v>
      </c>
      <c r="O408">
        <v>1.1000000000000001</v>
      </c>
      <c r="P408">
        <v>552.74555210000005</v>
      </c>
      <c r="Q408">
        <v>1514199</v>
      </c>
      <c r="R408">
        <v>9.3000000000000007</v>
      </c>
      <c r="S408">
        <v>8.8000000000000007</v>
      </c>
      <c r="T408">
        <v>0.35599999999999998</v>
      </c>
      <c r="U408">
        <v>5.9</v>
      </c>
      <c r="V408">
        <v>56.9</v>
      </c>
    </row>
    <row r="409" spans="1:22" x14ac:dyDescent="0.25">
      <c r="A409" t="s">
        <v>47</v>
      </c>
      <c r="B409">
        <v>2008</v>
      </c>
      <c r="C409">
        <v>1</v>
      </c>
      <c r="D409">
        <v>1.963840392173003E-3</v>
      </c>
      <c r="E409">
        <v>7.8722182592933683E-3</v>
      </c>
      <c r="F409">
        <v>4.5</v>
      </c>
      <c r="G409">
        <v>107.79883390000001</v>
      </c>
      <c r="H409">
        <v>1.4174537003913691E-2</v>
      </c>
      <c r="I409">
        <v>395</v>
      </c>
      <c r="J409">
        <v>15.6</v>
      </c>
      <c r="K409">
        <v>57.5</v>
      </c>
      <c r="L409">
        <v>1.481791789822986E-2</v>
      </c>
      <c r="M409">
        <v>6.77</v>
      </c>
      <c r="N409">
        <v>1.405923350045258E-2</v>
      </c>
      <c r="O409">
        <v>1.5</v>
      </c>
      <c r="P409">
        <v>569.76127840000004</v>
      </c>
      <c r="Q409">
        <v>10715281.625</v>
      </c>
      <c r="R409">
        <v>9.5</v>
      </c>
      <c r="S409">
        <v>9.1</v>
      </c>
      <c r="T409">
        <v>0.34499999999999997</v>
      </c>
      <c r="U409">
        <v>5.4</v>
      </c>
      <c r="V409">
        <v>56.1</v>
      </c>
    </row>
    <row r="410" spans="1:22" x14ac:dyDescent="0.25">
      <c r="A410" t="s">
        <v>47</v>
      </c>
      <c r="B410">
        <v>2007</v>
      </c>
      <c r="C410">
        <v>1</v>
      </c>
      <c r="D410">
        <v>1.8855457166512793E-3</v>
      </c>
      <c r="E410">
        <v>7.4355622963715659E-3</v>
      </c>
      <c r="F410">
        <v>4.58</v>
      </c>
      <c r="G410">
        <v>73.927305829999995</v>
      </c>
      <c r="H410">
        <v>1.511169775295931E-2</v>
      </c>
      <c r="I410">
        <v>12</v>
      </c>
      <c r="J410">
        <v>15.1</v>
      </c>
      <c r="K410">
        <v>57.5</v>
      </c>
      <c r="L410">
        <v>1.4543865320279788E-2</v>
      </c>
      <c r="M410">
        <v>6.63</v>
      </c>
      <c r="N410">
        <v>1.498049351295941E-2</v>
      </c>
      <c r="O410">
        <v>1.7</v>
      </c>
      <c r="P410">
        <v>475.11122</v>
      </c>
      <c r="Q410">
        <v>1425221</v>
      </c>
      <c r="R410">
        <v>9.8000000000000007</v>
      </c>
      <c r="S410">
        <v>9.3000000000000007</v>
      </c>
      <c r="T410">
        <v>0.33400000000000002</v>
      </c>
      <c r="U410">
        <v>4.9000000000000004</v>
      </c>
      <c r="V410">
        <v>55.3</v>
      </c>
    </row>
    <row r="411" spans="1:22" x14ac:dyDescent="0.25">
      <c r="A411" t="s">
        <v>47</v>
      </c>
      <c r="B411">
        <v>2006</v>
      </c>
      <c r="C411">
        <v>1</v>
      </c>
      <c r="D411">
        <v>1.8137911337390402E-3</v>
      </c>
      <c r="E411">
        <v>7.0094327547336743E-3</v>
      </c>
      <c r="F411">
        <v>4.7300000000000004</v>
      </c>
      <c r="G411">
        <v>64.240252080000005</v>
      </c>
      <c r="H411">
        <v>1.5607110335478841E-2</v>
      </c>
      <c r="I411">
        <v>125</v>
      </c>
      <c r="J411">
        <v>14.6</v>
      </c>
      <c r="K411">
        <v>57.5</v>
      </c>
      <c r="L411">
        <v>1.4251103073440703E-2</v>
      </c>
      <c r="M411">
        <v>6.58</v>
      </c>
      <c r="N411">
        <v>1.545411614933861E-2</v>
      </c>
      <c r="O411">
        <v>1.85</v>
      </c>
      <c r="P411">
        <v>422.63323739999998</v>
      </c>
      <c r="Q411">
        <v>10715281.625</v>
      </c>
      <c r="R411">
        <v>1</v>
      </c>
      <c r="S411">
        <v>9.6</v>
      </c>
      <c r="T411">
        <v>0.32500000000000001</v>
      </c>
      <c r="U411">
        <v>4.7</v>
      </c>
      <c r="V411">
        <v>54.3</v>
      </c>
    </row>
    <row r="412" spans="1:22" x14ac:dyDescent="0.25">
      <c r="A412" t="s">
        <v>47</v>
      </c>
      <c r="B412">
        <v>2005</v>
      </c>
      <c r="C412">
        <v>1</v>
      </c>
      <c r="D412">
        <v>1.5766398111549437E-3</v>
      </c>
      <c r="E412">
        <v>6.5948405228471296E-3</v>
      </c>
      <c r="F412">
        <v>4.88</v>
      </c>
      <c r="G412">
        <v>8.7699893289999995</v>
      </c>
      <c r="H412">
        <v>8.675140700055771E-5</v>
      </c>
      <c r="I412">
        <v>253</v>
      </c>
      <c r="J412">
        <v>14.2</v>
      </c>
      <c r="K412">
        <v>57.5</v>
      </c>
      <c r="L412">
        <v>1.4248087770426448E-2</v>
      </c>
      <c r="M412">
        <v>6.87</v>
      </c>
      <c r="N412">
        <v>1.5761085501460312E-2</v>
      </c>
      <c r="O412">
        <v>1.85</v>
      </c>
      <c r="P412">
        <v>46.998871000000001</v>
      </c>
      <c r="Q412">
        <v>1342193</v>
      </c>
      <c r="R412">
        <v>1.3</v>
      </c>
      <c r="S412">
        <v>9.8000000000000007</v>
      </c>
      <c r="T412">
        <v>0</v>
      </c>
      <c r="U412">
        <v>4.3</v>
      </c>
      <c r="V412">
        <v>53.3</v>
      </c>
    </row>
    <row r="413" spans="1:22" x14ac:dyDescent="0.25">
      <c r="A413" t="s">
        <v>47</v>
      </c>
      <c r="B413">
        <v>2004</v>
      </c>
      <c r="C413">
        <v>1</v>
      </c>
      <c r="D413">
        <v>1.4277867407495352E-3</v>
      </c>
      <c r="E413">
        <v>6.1926721602285914E-3</v>
      </c>
      <c r="F413">
        <v>4.54</v>
      </c>
      <c r="G413">
        <v>56.961080889999998</v>
      </c>
      <c r="H413">
        <v>8.675140700055771E-5</v>
      </c>
      <c r="I413">
        <v>77</v>
      </c>
      <c r="J413">
        <v>13.7</v>
      </c>
      <c r="K413">
        <v>57.5</v>
      </c>
      <c r="L413">
        <v>1.6224200571486377E-2</v>
      </c>
      <c r="M413">
        <v>6.45</v>
      </c>
      <c r="N413">
        <v>1.5734013988013617E-2</v>
      </c>
      <c r="O413">
        <v>1.85</v>
      </c>
      <c r="P413">
        <v>371.32386500000001</v>
      </c>
      <c r="Q413">
        <v>133569</v>
      </c>
      <c r="R413">
        <v>1.5</v>
      </c>
      <c r="S413">
        <v>1.1000000000000001</v>
      </c>
      <c r="T413">
        <v>0</v>
      </c>
      <c r="U413">
        <v>3.9</v>
      </c>
      <c r="V413">
        <v>52.4</v>
      </c>
    </row>
    <row r="414" spans="1:22" x14ac:dyDescent="0.25">
      <c r="A414" t="s">
        <v>47</v>
      </c>
      <c r="B414">
        <v>2003</v>
      </c>
      <c r="C414">
        <v>1</v>
      </c>
      <c r="D414">
        <v>1.2986661106764393E-3</v>
      </c>
      <c r="E414">
        <v>6.1926721602285914E-3</v>
      </c>
      <c r="F414">
        <v>4.58</v>
      </c>
      <c r="G414">
        <v>41.60951275</v>
      </c>
      <c r="H414">
        <v>8.675140700055771E-5</v>
      </c>
      <c r="I414">
        <v>900.625</v>
      </c>
      <c r="J414">
        <v>13.3</v>
      </c>
      <c r="K414">
        <v>57.5</v>
      </c>
      <c r="L414">
        <v>1.6220988762526822E-2</v>
      </c>
      <c r="M414">
        <v>5.61</v>
      </c>
      <c r="N414">
        <v>1.5730899195278852E-2</v>
      </c>
      <c r="O414">
        <v>1.85</v>
      </c>
      <c r="P414">
        <v>332.34435100000002</v>
      </c>
      <c r="Q414">
        <v>10715281.625</v>
      </c>
      <c r="R414">
        <v>1.7</v>
      </c>
      <c r="S414">
        <v>1.3</v>
      </c>
      <c r="T414">
        <v>0</v>
      </c>
      <c r="U414">
        <v>3.8</v>
      </c>
      <c r="V414">
        <v>51.6</v>
      </c>
    </row>
    <row r="415" spans="1:22" x14ac:dyDescent="0.25">
      <c r="A415" t="s">
        <v>47</v>
      </c>
      <c r="B415">
        <v>2002</v>
      </c>
      <c r="C415">
        <v>1</v>
      </c>
      <c r="D415">
        <v>1.2155940334369825E-3</v>
      </c>
      <c r="E415">
        <v>6.1926721602285914E-3</v>
      </c>
      <c r="F415">
        <v>4.53</v>
      </c>
      <c r="G415">
        <v>3.1955668309999998</v>
      </c>
      <c r="H415">
        <v>8.675140700055771E-5</v>
      </c>
      <c r="I415">
        <v>900.625</v>
      </c>
      <c r="J415">
        <v>12.9</v>
      </c>
      <c r="K415">
        <v>57.5</v>
      </c>
      <c r="L415">
        <v>1.4312232351713663E-2</v>
      </c>
      <c r="M415">
        <v>5.26</v>
      </c>
      <c r="N415">
        <v>1.4136883581543292E-2</v>
      </c>
      <c r="O415">
        <v>1.85</v>
      </c>
      <c r="P415">
        <v>26.7635413</v>
      </c>
      <c r="Q415">
        <v>122931</v>
      </c>
      <c r="R415">
        <v>11</v>
      </c>
      <c r="S415">
        <v>1.6</v>
      </c>
      <c r="T415">
        <v>0</v>
      </c>
      <c r="U415">
        <v>3.6</v>
      </c>
      <c r="V415">
        <v>51</v>
      </c>
    </row>
    <row r="416" spans="1:22" x14ac:dyDescent="0.25">
      <c r="A416" t="s">
        <v>47</v>
      </c>
      <c r="B416">
        <v>2001</v>
      </c>
      <c r="C416">
        <v>1</v>
      </c>
      <c r="D416">
        <v>1.1351874123030781E-3</v>
      </c>
      <c r="E416">
        <v>6.5948405228471296E-3</v>
      </c>
      <c r="F416">
        <v>4.5599999999999996</v>
      </c>
      <c r="G416">
        <v>23.1016899</v>
      </c>
      <c r="H416">
        <v>8.675140700055771E-5</v>
      </c>
      <c r="I416">
        <v>900.625</v>
      </c>
      <c r="J416">
        <v>12.5</v>
      </c>
      <c r="K416">
        <v>57.5</v>
      </c>
      <c r="L416">
        <v>1.1898460035710417E-2</v>
      </c>
      <c r="M416">
        <v>4.8499999999999996</v>
      </c>
      <c r="N416">
        <v>1.1952874255728364E-2</v>
      </c>
      <c r="O416">
        <v>1.85</v>
      </c>
      <c r="P416">
        <v>235.4912324</v>
      </c>
      <c r="Q416">
        <v>10715281.625</v>
      </c>
      <c r="R416">
        <v>11.2</v>
      </c>
      <c r="S416">
        <v>1.8</v>
      </c>
      <c r="T416">
        <v>0</v>
      </c>
      <c r="U416">
        <v>3.5</v>
      </c>
      <c r="V416">
        <v>56</v>
      </c>
    </row>
    <row r="417" spans="1:22" x14ac:dyDescent="0.25">
      <c r="A417" t="s">
        <v>47</v>
      </c>
      <c r="B417">
        <v>2000</v>
      </c>
      <c r="C417">
        <v>1</v>
      </c>
      <c r="D417">
        <v>1.0831567838672149E-3</v>
      </c>
      <c r="E417">
        <v>6.5948405228471296E-3</v>
      </c>
      <c r="F417">
        <v>3.71</v>
      </c>
      <c r="G417">
        <v>19.839295969999998</v>
      </c>
      <c r="H417">
        <v>8.675140700055771E-5</v>
      </c>
      <c r="I417">
        <v>900.625</v>
      </c>
      <c r="J417">
        <v>12.2</v>
      </c>
      <c r="K417">
        <v>57.5</v>
      </c>
      <c r="L417">
        <v>5.4166422436854513E-3</v>
      </c>
      <c r="M417">
        <v>5.6</v>
      </c>
      <c r="N417">
        <v>5.7833074046161875E-3</v>
      </c>
      <c r="O417">
        <v>1.85</v>
      </c>
      <c r="P417">
        <v>226.47598139999999</v>
      </c>
      <c r="Q417">
        <v>1167942</v>
      </c>
      <c r="R417">
        <v>11.4</v>
      </c>
      <c r="S417">
        <v>11.1</v>
      </c>
      <c r="T417">
        <v>0</v>
      </c>
      <c r="U417">
        <v>3.4</v>
      </c>
      <c r="V417">
        <v>51</v>
      </c>
    </row>
    <row r="418" spans="1:22" x14ac:dyDescent="0.25">
      <c r="A418" t="s">
        <v>48</v>
      </c>
      <c r="B418">
        <v>2015</v>
      </c>
      <c r="C418">
        <v>1</v>
      </c>
      <c r="D418">
        <v>1.963840392173003E-3</v>
      </c>
      <c r="E418">
        <v>1.724275605347108E-2</v>
      </c>
      <c r="G418">
        <v>0</v>
      </c>
      <c r="H418">
        <v>1.3894096137580055E-2</v>
      </c>
      <c r="I418">
        <v>9</v>
      </c>
      <c r="J418">
        <v>18.7</v>
      </c>
      <c r="K418">
        <v>31</v>
      </c>
      <c r="L418">
        <v>1.4248772327193222E-2</v>
      </c>
      <c r="M418">
        <v>5.9381895280235915</v>
      </c>
      <c r="N418">
        <v>1.3776467211412541E-2</v>
      </c>
      <c r="O418">
        <v>0.7</v>
      </c>
      <c r="P418">
        <v>33.681223000000003</v>
      </c>
      <c r="Q418">
        <v>119927</v>
      </c>
      <c r="R418">
        <v>7.3</v>
      </c>
      <c r="S418">
        <v>7.2</v>
      </c>
      <c r="T418">
        <v>0.40600000000000003</v>
      </c>
      <c r="U418">
        <v>10.6</v>
      </c>
      <c r="V418">
        <v>59.6</v>
      </c>
    </row>
    <row r="419" spans="1:22" x14ac:dyDescent="0.25">
      <c r="A419" t="s">
        <v>48</v>
      </c>
      <c r="B419">
        <v>2014</v>
      </c>
      <c r="C419">
        <v>1</v>
      </c>
      <c r="D419">
        <v>1.8230381069733331E-3</v>
      </c>
      <c r="E419">
        <v>1.7067368464786063E-2</v>
      </c>
      <c r="F419">
        <v>0.01</v>
      </c>
      <c r="G419">
        <v>41.251590380000003</v>
      </c>
      <c r="H419">
        <v>1.3597551795253666E-2</v>
      </c>
      <c r="I419">
        <v>0</v>
      </c>
      <c r="J419">
        <v>18.2</v>
      </c>
      <c r="K419">
        <v>32</v>
      </c>
      <c r="L419">
        <v>1.3939445683373458E-2</v>
      </c>
      <c r="M419">
        <v>7.54</v>
      </c>
      <c r="N419">
        <v>1.3482954146728067E-2</v>
      </c>
      <c r="O419">
        <v>0.7</v>
      </c>
      <c r="P419">
        <v>312.7489794</v>
      </c>
      <c r="Q419">
        <v>989179</v>
      </c>
      <c r="R419">
        <v>7.4</v>
      </c>
      <c r="S419">
        <v>7.3</v>
      </c>
      <c r="T419">
        <v>0.40400000000000003</v>
      </c>
      <c r="U419">
        <v>10.6</v>
      </c>
      <c r="V419">
        <v>59.1</v>
      </c>
    </row>
    <row r="420" spans="1:22" x14ac:dyDescent="0.25">
      <c r="A420" t="s">
        <v>48</v>
      </c>
      <c r="B420">
        <v>2013</v>
      </c>
      <c r="C420">
        <v>1</v>
      </c>
      <c r="D420">
        <v>1.8293905901296005E-3</v>
      </c>
      <c r="E420">
        <v>1.7067368464786063E-2</v>
      </c>
      <c r="F420">
        <v>0.01</v>
      </c>
      <c r="G420">
        <v>40.151284580000002</v>
      </c>
      <c r="H420">
        <v>1.3286180512832984E-2</v>
      </c>
      <c r="I420">
        <v>0</v>
      </c>
      <c r="J420">
        <v>17.600000000000001</v>
      </c>
      <c r="K420">
        <v>32</v>
      </c>
      <c r="L420">
        <v>1.3614121905138317E-2</v>
      </c>
      <c r="M420">
        <v>8.3000000000000007</v>
      </c>
      <c r="N420">
        <v>1.3175002548548493E-2</v>
      </c>
      <c r="O420">
        <v>1</v>
      </c>
      <c r="P420">
        <v>282.75552520000002</v>
      </c>
      <c r="Q420">
        <v>96186</v>
      </c>
      <c r="R420">
        <v>7.4</v>
      </c>
      <c r="S420">
        <v>7.4</v>
      </c>
      <c r="T420">
        <v>0.39800000000000002</v>
      </c>
      <c r="U420">
        <v>10.5</v>
      </c>
      <c r="V420">
        <v>58.6</v>
      </c>
    </row>
    <row r="421" spans="1:22" x14ac:dyDescent="0.25">
      <c r="A421" t="s">
        <v>48</v>
      </c>
      <c r="B421">
        <v>2012</v>
      </c>
      <c r="C421">
        <v>1</v>
      </c>
      <c r="D421">
        <v>1.5917863821659352E-3</v>
      </c>
      <c r="E421">
        <v>1.7067368464786063E-2</v>
      </c>
      <c r="F421">
        <v>0.01</v>
      </c>
      <c r="G421">
        <v>38.731705050000002</v>
      </c>
      <c r="H421">
        <v>1.3286180512832984E-2</v>
      </c>
      <c r="I421">
        <v>49</v>
      </c>
      <c r="J421">
        <v>17.100000000000001</v>
      </c>
      <c r="K421">
        <v>33</v>
      </c>
      <c r="L421">
        <v>1.3611081625835002E-2</v>
      </c>
      <c r="M421">
        <v>8.2100000000000009</v>
      </c>
      <c r="N421">
        <v>1.3172051116441588E-2</v>
      </c>
      <c r="O421">
        <v>1.2</v>
      </c>
      <c r="P421">
        <v>265.28565099999997</v>
      </c>
      <c r="Q421">
        <v>931971</v>
      </c>
      <c r="R421">
        <v>7.5</v>
      </c>
      <c r="S421">
        <v>7.5</v>
      </c>
      <c r="T421">
        <v>0.39300000000000002</v>
      </c>
      <c r="U421">
        <v>10.3</v>
      </c>
      <c r="V421">
        <v>58</v>
      </c>
    </row>
    <row r="422" spans="1:22" x14ac:dyDescent="0.25">
      <c r="A422" t="s">
        <v>48</v>
      </c>
      <c r="B422">
        <v>2011</v>
      </c>
      <c r="C422">
        <v>1</v>
      </c>
      <c r="D422">
        <v>1.4571426575952899E-3</v>
      </c>
      <c r="E422">
        <v>1.7067368464786063E-2</v>
      </c>
      <c r="F422">
        <v>4.16</v>
      </c>
      <c r="G422">
        <v>3.595980333</v>
      </c>
      <c r="H422">
        <v>1.3286180512832984E-2</v>
      </c>
      <c r="I422">
        <v>129</v>
      </c>
      <c r="J422">
        <v>16.600000000000001</v>
      </c>
      <c r="K422">
        <v>33</v>
      </c>
      <c r="L422">
        <v>1.39302950483023E-2</v>
      </c>
      <c r="M422">
        <v>8.58</v>
      </c>
      <c r="N422">
        <v>1.3169098810657231E-2</v>
      </c>
      <c r="O422">
        <v>1.5</v>
      </c>
      <c r="P422">
        <v>26.479973000000001</v>
      </c>
      <c r="Q422">
        <v>94358</v>
      </c>
      <c r="R422">
        <v>7.6</v>
      </c>
      <c r="S422">
        <v>7.6</v>
      </c>
      <c r="T422">
        <v>0.38500000000000001</v>
      </c>
      <c r="U422">
        <v>9.9</v>
      </c>
      <c r="V422">
        <v>57.4</v>
      </c>
    </row>
    <row r="423" spans="1:22" x14ac:dyDescent="0.25">
      <c r="A423" t="s">
        <v>48</v>
      </c>
      <c r="B423">
        <v>2010</v>
      </c>
      <c r="C423">
        <v>1</v>
      </c>
      <c r="D423">
        <v>1.8293905901296005E-3</v>
      </c>
      <c r="E423">
        <v>1.6860824662003147E-2</v>
      </c>
      <c r="F423">
        <v>4.16</v>
      </c>
      <c r="G423">
        <v>31.14187566</v>
      </c>
      <c r="H423">
        <v>1.3286180512832984E-2</v>
      </c>
      <c r="I423">
        <v>495</v>
      </c>
      <c r="J423">
        <v>16.100000000000001</v>
      </c>
      <c r="K423">
        <v>34</v>
      </c>
      <c r="L423">
        <v>1.4233503768556359E-2</v>
      </c>
      <c r="M423">
        <v>8.82</v>
      </c>
      <c r="N423">
        <v>1.3166145630271698E-2</v>
      </c>
      <c r="O423">
        <v>1.85</v>
      </c>
      <c r="P423">
        <v>231.19432560000001</v>
      </c>
      <c r="Q423">
        <v>876693</v>
      </c>
      <c r="R423">
        <v>7.7</v>
      </c>
      <c r="S423">
        <v>7.7</v>
      </c>
      <c r="T423">
        <v>0.36099999999999999</v>
      </c>
      <c r="U423">
        <v>9.3000000000000007</v>
      </c>
      <c r="V423">
        <v>56.8</v>
      </c>
    </row>
    <row r="424" spans="1:22" x14ac:dyDescent="0.25">
      <c r="A424" t="s">
        <v>48</v>
      </c>
      <c r="B424">
        <v>2009</v>
      </c>
      <c r="C424">
        <v>1</v>
      </c>
      <c r="D424">
        <v>1.2155940334369825E-3</v>
      </c>
      <c r="E424">
        <v>1.6860824662003147E-2</v>
      </c>
      <c r="F424">
        <v>4.05</v>
      </c>
      <c r="G424">
        <v>2.0304946730000002</v>
      </c>
      <c r="H424">
        <v>1.3894096137580055E-2</v>
      </c>
      <c r="I424">
        <v>305</v>
      </c>
      <c r="J424">
        <v>15.7</v>
      </c>
      <c r="K424">
        <v>34</v>
      </c>
      <c r="L424">
        <v>1.3602109178924642E-2</v>
      </c>
      <c r="M424">
        <v>6.96</v>
      </c>
      <c r="N424">
        <v>1.3758646744138982E-2</v>
      </c>
      <c r="O424">
        <v>1.85</v>
      </c>
      <c r="P424">
        <v>24.944652000000001</v>
      </c>
      <c r="Q424">
        <v>848931</v>
      </c>
      <c r="R424">
        <v>7.8</v>
      </c>
      <c r="S424">
        <v>7.8</v>
      </c>
      <c r="T424">
        <v>0.33600000000000002</v>
      </c>
      <c r="U424">
        <v>8.6</v>
      </c>
      <c r="V424">
        <v>56.2</v>
      </c>
    </row>
    <row r="425" spans="1:22" x14ac:dyDescent="0.25">
      <c r="A425" t="s">
        <v>48</v>
      </c>
      <c r="B425">
        <v>2008</v>
      </c>
      <c r="C425">
        <v>1</v>
      </c>
      <c r="D425">
        <v>1.8606317873446985E-3</v>
      </c>
      <c r="E425">
        <v>1.6860824662003147E-2</v>
      </c>
      <c r="F425">
        <v>4.33</v>
      </c>
      <c r="G425">
        <v>15.99415192</v>
      </c>
      <c r="H425">
        <v>1.4437648664183886E-2</v>
      </c>
      <c r="I425">
        <v>173</v>
      </c>
      <c r="J425">
        <v>15.2</v>
      </c>
      <c r="K425">
        <v>35</v>
      </c>
      <c r="L425">
        <v>1.5473049924686705E-2</v>
      </c>
      <c r="M425">
        <v>7.86</v>
      </c>
      <c r="N425">
        <v>1.4288621099040269E-2</v>
      </c>
      <c r="O425">
        <v>1.85</v>
      </c>
      <c r="P425">
        <v>196.24726279999999</v>
      </c>
      <c r="Q425">
        <v>8212264</v>
      </c>
      <c r="R425">
        <v>7.9</v>
      </c>
      <c r="S425">
        <v>7.9</v>
      </c>
      <c r="T425">
        <v>0.31900000000000001</v>
      </c>
      <c r="U425">
        <v>7.9</v>
      </c>
      <c r="V425">
        <v>55.3</v>
      </c>
    </row>
    <row r="426" spans="1:22" x14ac:dyDescent="0.25">
      <c r="A426" t="s">
        <v>48</v>
      </c>
      <c r="B426">
        <v>2007</v>
      </c>
      <c r="C426">
        <v>1</v>
      </c>
      <c r="D426">
        <v>9.9529213749066669E-4</v>
      </c>
      <c r="E426">
        <v>1.6624302270119146E-2</v>
      </c>
      <c r="F426">
        <v>4.54</v>
      </c>
      <c r="G426">
        <v>1.7265951500000001</v>
      </c>
      <c r="H426">
        <v>1.2276440336999126E-2</v>
      </c>
      <c r="I426">
        <v>43</v>
      </c>
      <c r="J426">
        <v>14.8</v>
      </c>
      <c r="K426">
        <v>36</v>
      </c>
      <c r="L426">
        <v>1.4513385097906345E-2</v>
      </c>
      <c r="M426">
        <v>1.3</v>
      </c>
      <c r="N426">
        <v>1.2169577820981711E-2</v>
      </c>
      <c r="O426">
        <v>1.85</v>
      </c>
      <c r="P426">
        <v>17.799949999999999</v>
      </c>
      <c r="Q426">
        <v>7939573</v>
      </c>
      <c r="R426">
        <v>8</v>
      </c>
      <c r="S426">
        <v>8</v>
      </c>
      <c r="T426">
        <v>0.309</v>
      </c>
      <c r="U426">
        <v>7.2</v>
      </c>
      <c r="V426">
        <v>54.8</v>
      </c>
    </row>
    <row r="427" spans="1:22" x14ac:dyDescent="0.25">
      <c r="A427" t="s">
        <v>48</v>
      </c>
      <c r="B427">
        <v>2006</v>
      </c>
      <c r="C427">
        <v>1</v>
      </c>
      <c r="D427">
        <v>9.2334099683058577E-4</v>
      </c>
      <c r="E427">
        <v>1.6624302270119146E-2</v>
      </c>
      <c r="F427">
        <v>4.5</v>
      </c>
      <c r="G427">
        <v>21.24915339</v>
      </c>
      <c r="H427">
        <v>1.4437648664183886E-2</v>
      </c>
      <c r="I427">
        <v>784</v>
      </c>
      <c r="J427">
        <v>14.5</v>
      </c>
      <c r="K427">
        <v>36</v>
      </c>
      <c r="L427">
        <v>1.5650794845499385E-2</v>
      </c>
      <c r="M427">
        <v>5.7549999999999999</v>
      </c>
      <c r="N427">
        <v>1.4282759705476548E-2</v>
      </c>
      <c r="O427">
        <v>1.85</v>
      </c>
      <c r="P427">
        <v>165.87941760000001</v>
      </c>
      <c r="Q427">
        <v>7675338</v>
      </c>
      <c r="R427">
        <v>8.1</v>
      </c>
      <c r="S427">
        <v>8.1999999999999993</v>
      </c>
      <c r="T427">
        <v>0.28999999999999998</v>
      </c>
      <c r="U427">
        <v>5.9</v>
      </c>
      <c r="V427">
        <v>54.1</v>
      </c>
    </row>
    <row r="428" spans="1:22" x14ac:dyDescent="0.25">
      <c r="A428" t="s">
        <v>48</v>
      </c>
      <c r="B428">
        <v>2005</v>
      </c>
      <c r="C428">
        <v>1</v>
      </c>
      <c r="D428">
        <v>8.3240859115401547E-4</v>
      </c>
      <c r="E428">
        <v>1.6624302270119146E-2</v>
      </c>
      <c r="F428">
        <v>5.54</v>
      </c>
      <c r="G428">
        <v>1.7474409479999999</v>
      </c>
      <c r="H428">
        <v>1.5455016575970915E-2</v>
      </c>
      <c r="I428">
        <v>0</v>
      </c>
      <c r="J428">
        <v>14.1</v>
      </c>
      <c r="K428">
        <v>37</v>
      </c>
      <c r="L428">
        <v>1.6223994148299704E-2</v>
      </c>
      <c r="M428">
        <v>9.84</v>
      </c>
      <c r="N428">
        <v>1.5281637681662252E-2</v>
      </c>
      <c r="O428">
        <v>1.85</v>
      </c>
      <c r="P428">
        <v>15.574339999999999</v>
      </c>
      <c r="Q428">
        <v>7423289</v>
      </c>
      <c r="R428">
        <v>8.1999999999999993</v>
      </c>
      <c r="S428">
        <v>8.3000000000000007</v>
      </c>
      <c r="T428">
        <v>0.28599999999999998</v>
      </c>
      <c r="U428">
        <v>5.6</v>
      </c>
      <c r="V428">
        <v>53.4</v>
      </c>
    </row>
    <row r="429" spans="1:22" x14ac:dyDescent="0.25">
      <c r="A429" t="s">
        <v>48</v>
      </c>
      <c r="B429">
        <v>2004</v>
      </c>
      <c r="C429">
        <v>1</v>
      </c>
      <c r="D429">
        <v>7.3710982014566168E-4</v>
      </c>
      <c r="E429">
        <v>1.6624302270119146E-2</v>
      </c>
      <c r="F429">
        <v>5.72</v>
      </c>
      <c r="G429">
        <v>11.226553470000001</v>
      </c>
      <c r="H429">
        <v>1.5859517275223931E-2</v>
      </c>
      <c r="I429">
        <v>2</v>
      </c>
      <c r="J429">
        <v>13.8</v>
      </c>
      <c r="K429">
        <v>38</v>
      </c>
      <c r="L429">
        <v>1.5845641177201508E-2</v>
      </c>
      <c r="M429">
        <v>7.1</v>
      </c>
      <c r="N429">
        <v>1.5684268356798689E-2</v>
      </c>
      <c r="O429">
        <v>1.85</v>
      </c>
      <c r="P429">
        <v>127.4296648</v>
      </c>
      <c r="Q429">
        <v>7182451</v>
      </c>
      <c r="R429">
        <v>8.4</v>
      </c>
      <c r="S429">
        <v>8.4</v>
      </c>
      <c r="T429">
        <v>0.27900000000000003</v>
      </c>
      <c r="U429">
        <v>5.2</v>
      </c>
      <c r="V429">
        <v>52.6</v>
      </c>
    </row>
    <row r="430" spans="1:22" x14ac:dyDescent="0.25">
      <c r="A430" t="s">
        <v>48</v>
      </c>
      <c r="B430">
        <v>2003</v>
      </c>
      <c r="C430">
        <v>1</v>
      </c>
      <c r="D430">
        <v>6.4930797750458998E-4</v>
      </c>
      <c r="E430">
        <v>1.6624302270119146E-2</v>
      </c>
      <c r="F430">
        <v>5.84</v>
      </c>
      <c r="G430">
        <v>6.5452636340000003</v>
      </c>
      <c r="H430">
        <v>8.675140700055771E-5</v>
      </c>
      <c r="I430">
        <v>224</v>
      </c>
      <c r="J430">
        <v>13.5</v>
      </c>
      <c r="K430">
        <v>38</v>
      </c>
      <c r="L430">
        <v>1.5689711774149077E-2</v>
      </c>
      <c r="M430">
        <v>5.25</v>
      </c>
      <c r="N430">
        <v>1.5722884618703557E-2</v>
      </c>
      <c r="O430">
        <v>1.85</v>
      </c>
      <c r="P430">
        <v>112.849373</v>
      </c>
      <c r="Q430">
        <v>6953113</v>
      </c>
      <c r="R430">
        <v>8.5</v>
      </c>
      <c r="S430">
        <v>8.5</v>
      </c>
      <c r="T430">
        <v>0.27600000000000002</v>
      </c>
      <c r="U430">
        <v>4.7</v>
      </c>
      <c r="V430">
        <v>51.9</v>
      </c>
    </row>
    <row r="431" spans="1:22" x14ac:dyDescent="0.25">
      <c r="A431" t="s">
        <v>48</v>
      </c>
      <c r="B431">
        <v>2002</v>
      </c>
      <c r="C431">
        <v>1</v>
      </c>
      <c r="D431">
        <v>6.4930797750458998E-4</v>
      </c>
      <c r="E431">
        <v>1.6624302270119146E-2</v>
      </c>
      <c r="F431">
        <v>5.98</v>
      </c>
      <c r="G431">
        <v>9.660010196</v>
      </c>
      <c r="H431">
        <v>8.675140700055771E-5</v>
      </c>
      <c r="I431">
        <v>900.625</v>
      </c>
      <c r="J431">
        <v>13.3</v>
      </c>
      <c r="K431">
        <v>39</v>
      </c>
      <c r="L431">
        <v>1.5509639808851403E-2</v>
      </c>
      <c r="M431">
        <v>5.15</v>
      </c>
      <c r="N431">
        <v>1.5737081335557471E-2</v>
      </c>
      <c r="O431">
        <v>1.85</v>
      </c>
      <c r="P431">
        <v>122.43358929999999</v>
      </c>
      <c r="Q431">
        <v>6741569</v>
      </c>
      <c r="R431">
        <v>8.6999999999999993</v>
      </c>
      <c r="S431">
        <v>8.6999999999999993</v>
      </c>
      <c r="T431">
        <v>0.26800000000000002</v>
      </c>
      <c r="U431">
        <v>4.4000000000000004</v>
      </c>
      <c r="V431">
        <v>51.5</v>
      </c>
    </row>
    <row r="432" spans="1:22" x14ac:dyDescent="0.25">
      <c r="A432" t="s">
        <v>48</v>
      </c>
      <c r="B432">
        <v>2001</v>
      </c>
      <c r="C432">
        <v>1</v>
      </c>
      <c r="D432">
        <v>6.6817134915293536E-4</v>
      </c>
      <c r="E432">
        <v>1.6359137720445362E-2</v>
      </c>
      <c r="F432">
        <v>6.09</v>
      </c>
      <c r="G432">
        <v>10.61917585</v>
      </c>
      <c r="H432">
        <v>8.675140700055771E-5</v>
      </c>
      <c r="I432">
        <v>0</v>
      </c>
      <c r="J432">
        <v>13</v>
      </c>
      <c r="K432">
        <v>40</v>
      </c>
      <c r="L432">
        <v>1.5083710578763976E-2</v>
      </c>
      <c r="M432">
        <v>4.96</v>
      </c>
      <c r="N432">
        <v>1.5733943646250699E-2</v>
      </c>
      <c r="O432">
        <v>1.85</v>
      </c>
      <c r="P432">
        <v>133.74276889999999</v>
      </c>
      <c r="Q432">
        <v>6555829</v>
      </c>
      <c r="R432">
        <v>8.8000000000000007</v>
      </c>
      <c r="S432">
        <v>8.8000000000000007</v>
      </c>
      <c r="T432">
        <v>0.26800000000000002</v>
      </c>
      <c r="U432">
        <v>4.5</v>
      </c>
      <c r="V432">
        <v>51.3</v>
      </c>
    </row>
    <row r="433" spans="1:22" x14ac:dyDescent="0.25">
      <c r="A433" t="s">
        <v>48</v>
      </c>
      <c r="B433">
        <v>2000</v>
      </c>
      <c r="C433">
        <v>1</v>
      </c>
      <c r="D433">
        <v>6.5869345812990285E-4</v>
      </c>
      <c r="E433">
        <v>1.6359137720445362E-2</v>
      </c>
      <c r="F433">
        <v>6.61</v>
      </c>
      <c r="G433">
        <v>9.6966891640000004</v>
      </c>
      <c r="H433">
        <v>8.675140700055771E-5</v>
      </c>
      <c r="I433">
        <v>900.625</v>
      </c>
      <c r="J433">
        <v>12.8</v>
      </c>
      <c r="K433">
        <v>41</v>
      </c>
      <c r="L433">
        <v>1.4836787381941873E-2</v>
      </c>
      <c r="M433">
        <v>4.9800000000000004</v>
      </c>
      <c r="N433">
        <v>2.5567263195335605E-4</v>
      </c>
      <c r="O433">
        <v>1.85</v>
      </c>
      <c r="P433">
        <v>135.9984455</v>
      </c>
      <c r="Q433">
        <v>6476</v>
      </c>
      <c r="R433">
        <v>9</v>
      </c>
      <c r="S433">
        <v>8.9</v>
      </c>
      <c r="T433">
        <v>0.26800000000000002</v>
      </c>
      <c r="U433">
        <v>4.5</v>
      </c>
      <c r="V433">
        <v>58</v>
      </c>
    </row>
    <row r="434" spans="1:22" x14ac:dyDescent="0.25">
      <c r="A434" t="s">
        <v>49</v>
      </c>
      <c r="B434">
        <v>2015</v>
      </c>
      <c r="C434">
        <v>1</v>
      </c>
      <c r="D434">
        <v>5.6050364790932131E-4</v>
      </c>
      <c r="E434">
        <v>4.0749336787398553E-3</v>
      </c>
      <c r="G434">
        <v>0</v>
      </c>
      <c r="H434">
        <v>1.5859517275223931E-2</v>
      </c>
      <c r="I434">
        <v>65</v>
      </c>
      <c r="J434">
        <v>28</v>
      </c>
      <c r="K434">
        <v>57.5</v>
      </c>
      <c r="L434">
        <v>1.6209981143488147E-2</v>
      </c>
      <c r="M434">
        <v>5.9381895280235915</v>
      </c>
      <c r="N434">
        <v>1.5695900533019985E-2</v>
      </c>
      <c r="O434">
        <v>1.85</v>
      </c>
      <c r="P434">
        <v>1766.9475950000001</v>
      </c>
      <c r="Q434">
        <v>1386542</v>
      </c>
      <c r="R434">
        <v>5.5</v>
      </c>
      <c r="S434">
        <v>5.5</v>
      </c>
      <c r="V434">
        <v>53.3</v>
      </c>
    </row>
    <row r="435" spans="1:22" x14ac:dyDescent="0.25">
      <c r="A435" t="s">
        <v>49</v>
      </c>
      <c r="B435">
        <v>2014</v>
      </c>
      <c r="C435">
        <v>1</v>
      </c>
      <c r="D435">
        <v>2.0484386886852747E-3</v>
      </c>
      <c r="E435">
        <v>4.0749336787398553E-3</v>
      </c>
      <c r="F435">
        <v>0.01</v>
      </c>
      <c r="G435">
        <v>0</v>
      </c>
      <c r="H435">
        <v>1.5607110335478841E-2</v>
      </c>
      <c r="I435">
        <v>50</v>
      </c>
      <c r="J435">
        <v>27.4</v>
      </c>
      <c r="K435">
        <v>57.5</v>
      </c>
      <c r="L435">
        <v>1.5826982956988492E-2</v>
      </c>
      <c r="M435">
        <v>5.72</v>
      </c>
      <c r="N435">
        <v>1.5468362996046885E-2</v>
      </c>
      <c r="O435">
        <v>1.85</v>
      </c>
      <c r="P435">
        <v>1766.9475950000001</v>
      </c>
      <c r="Q435">
        <v>1386542</v>
      </c>
      <c r="R435">
        <v>5.6</v>
      </c>
      <c r="S435">
        <v>5.6</v>
      </c>
      <c r="V435">
        <v>52.8</v>
      </c>
    </row>
    <row r="436" spans="1:22" x14ac:dyDescent="0.25">
      <c r="A436" t="s">
        <v>49</v>
      </c>
      <c r="B436">
        <v>2013</v>
      </c>
      <c r="C436">
        <v>1</v>
      </c>
      <c r="D436">
        <v>4.4411856901434282E-4</v>
      </c>
      <c r="E436">
        <v>4.0749336787398553E-3</v>
      </c>
      <c r="F436">
        <v>3.15</v>
      </c>
      <c r="G436">
        <v>0</v>
      </c>
      <c r="H436">
        <v>2.3099390109200882E-4</v>
      </c>
      <c r="I436">
        <v>48</v>
      </c>
      <c r="J436">
        <v>26.8</v>
      </c>
      <c r="K436">
        <v>57.5</v>
      </c>
      <c r="L436">
        <v>1.6130281121132552E-2</v>
      </c>
      <c r="M436">
        <v>5.81</v>
      </c>
      <c r="N436">
        <v>2.5285642003006556E-4</v>
      </c>
      <c r="O436">
        <v>1.85</v>
      </c>
      <c r="P436">
        <v>1766.9475950000001</v>
      </c>
      <c r="Q436">
        <v>1386542</v>
      </c>
      <c r="R436">
        <v>5.8</v>
      </c>
      <c r="S436">
        <v>5.7</v>
      </c>
      <c r="V436">
        <v>52.3</v>
      </c>
    </row>
    <row r="437" spans="1:22" x14ac:dyDescent="0.25">
      <c r="A437" t="s">
        <v>49</v>
      </c>
      <c r="B437">
        <v>2012</v>
      </c>
      <c r="C437">
        <v>1</v>
      </c>
      <c r="D437">
        <v>4.2317889050385031E-4</v>
      </c>
      <c r="E437">
        <v>4.0749336787398553E-3</v>
      </c>
      <c r="F437">
        <v>3.24</v>
      </c>
      <c r="G437">
        <v>0</v>
      </c>
      <c r="H437">
        <v>1.5898919057260947E-2</v>
      </c>
      <c r="I437">
        <v>137</v>
      </c>
      <c r="J437">
        <v>26.2</v>
      </c>
      <c r="K437">
        <v>57.5</v>
      </c>
      <c r="L437">
        <v>1.616710965800499E-2</v>
      </c>
      <c r="M437">
        <v>6.14</v>
      </c>
      <c r="N437">
        <v>1.5754629977945914E-2</v>
      </c>
      <c r="O437">
        <v>1.85</v>
      </c>
      <c r="P437">
        <v>1766.9475950000001</v>
      </c>
      <c r="Q437">
        <v>1386542</v>
      </c>
      <c r="R437">
        <v>5.9</v>
      </c>
      <c r="S437">
        <v>5.9</v>
      </c>
      <c r="V437">
        <v>52</v>
      </c>
    </row>
    <row r="438" spans="1:22" x14ac:dyDescent="0.25">
      <c r="A438" t="s">
        <v>49</v>
      </c>
      <c r="B438">
        <v>2011</v>
      </c>
      <c r="C438">
        <v>1</v>
      </c>
      <c r="D438">
        <v>3.9642756129954371E-4</v>
      </c>
      <c r="E438">
        <v>4.0749336787398553E-3</v>
      </c>
      <c r="F438">
        <v>3.13</v>
      </c>
      <c r="G438">
        <v>0</v>
      </c>
      <c r="H438">
        <v>1.196220558312489E-2</v>
      </c>
      <c r="I438">
        <v>628</v>
      </c>
      <c r="J438">
        <v>25.6</v>
      </c>
      <c r="K438">
        <v>57.5</v>
      </c>
      <c r="L438">
        <v>1.0324360690856932E-2</v>
      </c>
      <c r="M438">
        <v>6.42</v>
      </c>
      <c r="N438">
        <v>1.1946280223109106E-2</v>
      </c>
      <c r="O438">
        <v>1.85</v>
      </c>
      <c r="P438">
        <v>1766.9475950000001</v>
      </c>
      <c r="Q438">
        <v>1386542</v>
      </c>
      <c r="R438">
        <v>6.1</v>
      </c>
      <c r="S438">
        <v>6</v>
      </c>
      <c r="V438">
        <v>51.7</v>
      </c>
    </row>
    <row r="439" spans="1:22" x14ac:dyDescent="0.25">
      <c r="A439" t="s">
        <v>49</v>
      </c>
      <c r="B439">
        <v>2010</v>
      </c>
      <c r="C439">
        <v>1</v>
      </c>
      <c r="D439">
        <v>4.0963791119703023E-4</v>
      </c>
      <c r="E439">
        <v>4.0749336787398553E-3</v>
      </c>
      <c r="F439">
        <v>3.15</v>
      </c>
      <c r="G439">
        <v>0</v>
      </c>
      <c r="H439">
        <v>1.5705859584158526E-2</v>
      </c>
      <c r="I439">
        <v>441</v>
      </c>
      <c r="J439">
        <v>25</v>
      </c>
      <c r="K439">
        <v>57.5</v>
      </c>
      <c r="L439">
        <v>1.6196795398925823E-2</v>
      </c>
      <c r="M439">
        <v>6.32</v>
      </c>
      <c r="N439">
        <v>1.5556524325232695E-2</v>
      </c>
      <c r="O439">
        <v>1.85</v>
      </c>
      <c r="P439">
        <v>1766.9475950000001</v>
      </c>
      <c r="Q439">
        <v>1386542</v>
      </c>
      <c r="R439">
        <v>6.3</v>
      </c>
      <c r="S439">
        <v>6.2</v>
      </c>
      <c r="V439">
        <v>51.5</v>
      </c>
    </row>
    <row r="440" spans="1:22" x14ac:dyDescent="0.25">
      <c r="A440" t="s">
        <v>49</v>
      </c>
      <c r="B440">
        <v>2009</v>
      </c>
      <c r="C440">
        <v>1</v>
      </c>
      <c r="D440">
        <v>3.5273718431914891E-4</v>
      </c>
      <c r="E440">
        <v>4.0749336787398553E-3</v>
      </c>
      <c r="F440">
        <v>2.92</v>
      </c>
      <c r="G440">
        <v>0</v>
      </c>
      <c r="H440">
        <v>1.591307966584659E-2</v>
      </c>
      <c r="I440">
        <v>183</v>
      </c>
      <c r="J440">
        <v>24.4</v>
      </c>
      <c r="K440">
        <v>57.5</v>
      </c>
      <c r="L440">
        <v>1.5940966301446421E-2</v>
      </c>
      <c r="M440">
        <v>6.41</v>
      </c>
      <c r="N440">
        <v>1.5763020669141151E-2</v>
      </c>
      <c r="O440">
        <v>1.85</v>
      </c>
      <c r="P440">
        <v>1766.9475950000001</v>
      </c>
      <c r="Q440">
        <v>1386542</v>
      </c>
      <c r="R440">
        <v>6.5</v>
      </c>
      <c r="S440">
        <v>6.4</v>
      </c>
      <c r="V440">
        <v>51</v>
      </c>
    </row>
    <row r="441" spans="1:22" x14ac:dyDescent="0.25">
      <c r="A441" t="s">
        <v>49</v>
      </c>
      <c r="B441">
        <v>2008</v>
      </c>
      <c r="C441">
        <v>1</v>
      </c>
      <c r="D441">
        <v>2.9172718129983694E-4</v>
      </c>
      <c r="E441">
        <v>4.0749336787398553E-3</v>
      </c>
      <c r="F441">
        <v>2.69</v>
      </c>
      <c r="G441">
        <v>0</v>
      </c>
      <c r="H441">
        <v>1.5314853223506543E-2</v>
      </c>
      <c r="I441">
        <v>12</v>
      </c>
      <c r="J441">
        <v>23.8</v>
      </c>
      <c r="K441">
        <v>57.5</v>
      </c>
      <c r="L441">
        <v>1.0319461404327809E-2</v>
      </c>
      <c r="M441">
        <v>6.21</v>
      </c>
      <c r="N441">
        <v>1.519248104809057E-2</v>
      </c>
      <c r="O441">
        <v>1.85</v>
      </c>
      <c r="P441">
        <v>1766.9475950000001</v>
      </c>
      <c r="Q441">
        <v>1386542</v>
      </c>
      <c r="R441">
        <v>6.6</v>
      </c>
      <c r="S441">
        <v>6.6</v>
      </c>
      <c r="V441">
        <v>54</v>
      </c>
    </row>
    <row r="442" spans="1:22" x14ac:dyDescent="0.25">
      <c r="A442" t="s">
        <v>49</v>
      </c>
      <c r="B442">
        <v>2007</v>
      </c>
      <c r="C442">
        <v>1</v>
      </c>
      <c r="D442">
        <v>2.6215440349849017E-4</v>
      </c>
      <c r="E442">
        <v>4.0749336787398553E-3</v>
      </c>
      <c r="F442">
        <v>2.58</v>
      </c>
      <c r="G442">
        <v>0</v>
      </c>
      <c r="H442">
        <v>1.5607110335478841E-2</v>
      </c>
      <c r="I442">
        <v>5</v>
      </c>
      <c r="J442">
        <v>23.2</v>
      </c>
      <c r="K442">
        <v>57.5</v>
      </c>
      <c r="L442">
        <v>1.5655577565864831E-2</v>
      </c>
      <c r="M442">
        <v>6.35</v>
      </c>
      <c r="N442">
        <v>1.5469653695485083E-2</v>
      </c>
      <c r="O442">
        <v>1.85</v>
      </c>
      <c r="P442">
        <v>1766.9475950000001</v>
      </c>
      <c r="Q442">
        <v>1386542</v>
      </c>
      <c r="R442">
        <v>6.8</v>
      </c>
      <c r="S442">
        <v>6.7</v>
      </c>
      <c r="V442">
        <v>49.9</v>
      </c>
    </row>
    <row r="443" spans="1:22" x14ac:dyDescent="0.25">
      <c r="A443" t="s">
        <v>49</v>
      </c>
      <c r="B443">
        <v>2006</v>
      </c>
      <c r="C443">
        <v>1</v>
      </c>
      <c r="D443">
        <v>2.2234632938915725E-4</v>
      </c>
      <c r="E443">
        <v>4.0749336787398553E-3</v>
      </c>
      <c r="F443">
        <v>2.65</v>
      </c>
      <c r="G443">
        <v>0</v>
      </c>
      <c r="H443">
        <v>1.5717766712225606E-2</v>
      </c>
      <c r="I443">
        <v>11</v>
      </c>
      <c r="J443">
        <v>22.6</v>
      </c>
      <c r="K443">
        <v>57.5</v>
      </c>
      <c r="L443">
        <v>1.5805204320589503E-2</v>
      </c>
      <c r="M443">
        <v>5.87</v>
      </c>
      <c r="N443">
        <v>1.5572094942297478E-2</v>
      </c>
      <c r="O443">
        <v>1.85</v>
      </c>
      <c r="P443">
        <v>1766.9475950000001</v>
      </c>
      <c r="Q443">
        <v>1386542</v>
      </c>
      <c r="R443">
        <v>7</v>
      </c>
      <c r="S443">
        <v>6.9</v>
      </c>
      <c r="V443">
        <v>49.4</v>
      </c>
    </row>
    <row r="444" spans="1:22" x14ac:dyDescent="0.25">
      <c r="A444" t="s">
        <v>49</v>
      </c>
      <c r="B444">
        <v>2005</v>
      </c>
      <c r="C444">
        <v>1</v>
      </c>
      <c r="D444">
        <v>1.703096871219813E-4</v>
      </c>
      <c r="E444">
        <v>4.0749336787398553E-3</v>
      </c>
      <c r="F444">
        <v>3.11</v>
      </c>
      <c r="G444">
        <v>0</v>
      </c>
      <c r="H444">
        <v>1.5607110335478841E-2</v>
      </c>
      <c r="I444">
        <v>115</v>
      </c>
      <c r="J444">
        <v>22.1</v>
      </c>
      <c r="K444">
        <v>57.5</v>
      </c>
      <c r="L444">
        <v>1.577362675728378E-2</v>
      </c>
      <c r="M444">
        <v>5.39</v>
      </c>
      <c r="N444">
        <v>1.5463455294680756E-2</v>
      </c>
      <c r="O444">
        <v>1.85</v>
      </c>
      <c r="P444">
        <v>1766.9475950000001</v>
      </c>
      <c r="Q444">
        <v>1386542</v>
      </c>
      <c r="R444">
        <v>7.2</v>
      </c>
      <c r="S444">
        <v>7.1</v>
      </c>
      <c r="V444">
        <v>48.7</v>
      </c>
    </row>
    <row r="445" spans="1:22" x14ac:dyDescent="0.25">
      <c r="A445" t="s">
        <v>49</v>
      </c>
      <c r="B445">
        <v>2004</v>
      </c>
      <c r="C445">
        <v>1</v>
      </c>
      <c r="D445">
        <v>1.5133105529390419E-4</v>
      </c>
      <c r="E445">
        <v>4.0749336787398553E-3</v>
      </c>
      <c r="F445">
        <v>3.08</v>
      </c>
      <c r="G445">
        <v>0</v>
      </c>
      <c r="H445">
        <v>1.3633666627972423E-2</v>
      </c>
      <c r="I445">
        <v>900.625</v>
      </c>
      <c r="J445">
        <v>21.5</v>
      </c>
      <c r="K445">
        <v>57.5</v>
      </c>
      <c r="L445">
        <v>1.5799486334856224E-2</v>
      </c>
      <c r="M445">
        <v>5.24</v>
      </c>
      <c r="N445">
        <v>1.3557632769866516E-2</v>
      </c>
      <c r="O445">
        <v>1.85</v>
      </c>
      <c r="P445">
        <v>1766.9475950000001</v>
      </c>
      <c r="Q445">
        <v>1386542</v>
      </c>
      <c r="R445">
        <v>7.3</v>
      </c>
      <c r="S445">
        <v>7.3</v>
      </c>
      <c r="V445">
        <v>48.2</v>
      </c>
    </row>
    <row r="446" spans="1:22" x14ac:dyDescent="0.25">
      <c r="A446" t="s">
        <v>49</v>
      </c>
      <c r="B446">
        <v>2003</v>
      </c>
      <c r="C446">
        <v>1</v>
      </c>
      <c r="D446">
        <v>1.483466643964704E-4</v>
      </c>
      <c r="E446">
        <v>4.0749336787398553E-3</v>
      </c>
      <c r="F446">
        <v>3.12</v>
      </c>
      <c r="G446">
        <v>0</v>
      </c>
      <c r="H446">
        <v>1.2318378215770384E-2</v>
      </c>
      <c r="I446">
        <v>900.625</v>
      </c>
      <c r="J446">
        <v>2.9</v>
      </c>
      <c r="K446">
        <v>57.5</v>
      </c>
      <c r="L446">
        <v>1.3958329662148147E-2</v>
      </c>
      <c r="M446">
        <v>4.6500000000000004</v>
      </c>
      <c r="N446">
        <v>1.1577346299698575E-2</v>
      </c>
      <c r="O446">
        <v>1.85</v>
      </c>
      <c r="P446">
        <v>1766.9475950000001</v>
      </c>
      <c r="Q446">
        <v>1386542</v>
      </c>
      <c r="R446">
        <v>7.5</v>
      </c>
      <c r="S446">
        <v>7.5</v>
      </c>
      <c r="V446">
        <v>48</v>
      </c>
    </row>
    <row r="447" spans="1:22" x14ac:dyDescent="0.25">
      <c r="A447" t="s">
        <v>49</v>
      </c>
      <c r="B447">
        <v>2002</v>
      </c>
      <c r="C447">
        <v>1</v>
      </c>
      <c r="D447">
        <v>1.483466643964704E-4</v>
      </c>
      <c r="E447">
        <v>4.0749336787398553E-3</v>
      </c>
      <c r="F447">
        <v>3.13</v>
      </c>
      <c r="G447">
        <v>0</v>
      </c>
      <c r="H447">
        <v>6.7122008182131532E-3</v>
      </c>
      <c r="I447">
        <v>900.625</v>
      </c>
      <c r="J447">
        <v>2.4</v>
      </c>
      <c r="K447">
        <v>57.5</v>
      </c>
      <c r="L447">
        <v>1.7063426990897949E-4</v>
      </c>
      <c r="M447">
        <v>4.47</v>
      </c>
      <c r="N447">
        <v>1.2611995543644408E-2</v>
      </c>
      <c r="O447">
        <v>1.85</v>
      </c>
      <c r="P447">
        <v>1766.9475950000001</v>
      </c>
      <c r="Q447">
        <v>1386542</v>
      </c>
      <c r="R447">
        <v>7.7</v>
      </c>
      <c r="S447">
        <v>7.7</v>
      </c>
      <c r="V447">
        <v>47.7</v>
      </c>
    </row>
    <row r="448" spans="1:22" x14ac:dyDescent="0.25">
      <c r="A448" t="s">
        <v>49</v>
      </c>
      <c r="B448">
        <v>2001</v>
      </c>
      <c r="C448">
        <v>1</v>
      </c>
      <c r="D448">
        <v>1.6701587388387478E-4</v>
      </c>
      <c r="E448">
        <v>4.0749336787398553E-3</v>
      </c>
      <c r="F448">
        <v>3.15</v>
      </c>
      <c r="G448">
        <v>0</v>
      </c>
      <c r="H448">
        <v>9.85962753754497E-5</v>
      </c>
      <c r="I448">
        <v>900.625</v>
      </c>
      <c r="J448">
        <v>19.899999999999999</v>
      </c>
      <c r="K448">
        <v>57.5</v>
      </c>
      <c r="L448">
        <v>1.6777495331246527E-4</v>
      </c>
      <c r="M448">
        <v>4.8499999999999996</v>
      </c>
      <c r="N448">
        <v>1.3248445393266474E-2</v>
      </c>
      <c r="O448">
        <v>1.85</v>
      </c>
      <c r="P448">
        <v>1766.9475950000001</v>
      </c>
      <c r="Q448">
        <v>1386542</v>
      </c>
      <c r="R448">
        <v>7.9</v>
      </c>
      <c r="S448">
        <v>7.9</v>
      </c>
      <c r="V448">
        <v>47.8</v>
      </c>
    </row>
    <row r="449" spans="1:22" x14ac:dyDescent="0.25">
      <c r="A449" t="s">
        <v>49</v>
      </c>
      <c r="B449">
        <v>2000</v>
      </c>
      <c r="C449">
        <v>1</v>
      </c>
      <c r="D449">
        <v>1.8759690530945644E-4</v>
      </c>
      <c r="E449">
        <v>4.0749336787398553E-3</v>
      </c>
      <c r="F449">
        <v>3.45</v>
      </c>
      <c r="G449">
        <v>0</v>
      </c>
      <c r="H449">
        <v>8.675140700055771E-5</v>
      </c>
      <c r="I449">
        <v>900.625</v>
      </c>
      <c r="J449">
        <v>19.399999999999999</v>
      </c>
      <c r="K449">
        <v>57.5</v>
      </c>
      <c r="L449">
        <v>1.3315686092074954E-2</v>
      </c>
      <c r="M449">
        <v>6</v>
      </c>
      <c r="N449">
        <v>1.2931875263660771E-2</v>
      </c>
      <c r="O449">
        <v>1.85</v>
      </c>
      <c r="P449">
        <v>1766.9475950000001</v>
      </c>
      <c r="Q449">
        <v>1386542</v>
      </c>
      <c r="R449">
        <v>8.1</v>
      </c>
      <c r="S449">
        <v>8.1</v>
      </c>
      <c r="V449">
        <v>47.9</v>
      </c>
    </row>
    <row r="450" spans="1:22" x14ac:dyDescent="0.25">
      <c r="A450" t="s">
        <v>50</v>
      </c>
      <c r="B450">
        <v>2015</v>
      </c>
      <c r="C450">
        <v>1</v>
      </c>
      <c r="D450">
        <v>2.9525532364461475E-3</v>
      </c>
      <c r="E450">
        <v>1.3615888411902125E-2</v>
      </c>
      <c r="G450">
        <v>0</v>
      </c>
      <c r="H450">
        <v>1.3286180512832984E-2</v>
      </c>
      <c r="I450">
        <v>0</v>
      </c>
      <c r="J450">
        <v>31.3</v>
      </c>
      <c r="K450">
        <v>0</v>
      </c>
      <c r="L450">
        <v>1.4538666927376882E-2</v>
      </c>
      <c r="M450">
        <v>5.9381895280235915</v>
      </c>
      <c r="N450">
        <v>1.4043257113818758E-2</v>
      </c>
      <c r="O450">
        <v>0.2</v>
      </c>
      <c r="P450">
        <v>2954.119467</v>
      </c>
      <c r="Q450">
        <v>532913</v>
      </c>
      <c r="R450">
        <v>6.6</v>
      </c>
      <c r="S450">
        <v>6.6</v>
      </c>
      <c r="T450">
        <v>0.64600000000000002</v>
      </c>
      <c r="U450">
        <v>13.5</v>
      </c>
      <c r="V450">
        <v>73.3</v>
      </c>
    </row>
    <row r="451" spans="1:22" x14ac:dyDescent="0.25">
      <c r="A451" t="s">
        <v>50</v>
      </c>
      <c r="B451">
        <v>2014</v>
      </c>
      <c r="C451">
        <v>1</v>
      </c>
      <c r="D451">
        <v>2.9809538768800626E-3</v>
      </c>
      <c r="E451">
        <v>1.3615888411902125E-2</v>
      </c>
      <c r="F451">
        <v>0.01</v>
      </c>
      <c r="G451">
        <v>414.02424180000003</v>
      </c>
      <c r="H451">
        <v>1.2961300520541614E-2</v>
      </c>
      <c r="I451">
        <v>0</v>
      </c>
      <c r="J451">
        <v>3.5</v>
      </c>
      <c r="K451">
        <v>0</v>
      </c>
      <c r="L451">
        <v>1.3945218170876843E-2</v>
      </c>
      <c r="M451">
        <v>4.76</v>
      </c>
      <c r="N451">
        <v>1.3479117180185575E-2</v>
      </c>
      <c r="O451">
        <v>0.2</v>
      </c>
      <c r="P451">
        <v>3529.61843</v>
      </c>
      <c r="Q451">
        <v>526437</v>
      </c>
      <c r="R451">
        <v>6.8</v>
      </c>
      <c r="S451">
        <v>6.7</v>
      </c>
      <c r="T451">
        <v>0.64300000000000002</v>
      </c>
      <c r="U451">
        <v>13.5</v>
      </c>
      <c r="V451">
        <v>73</v>
      </c>
    </row>
    <row r="452" spans="1:22" x14ac:dyDescent="0.25">
      <c r="A452" t="s">
        <v>50</v>
      </c>
      <c r="B452">
        <v>2013</v>
      </c>
      <c r="C452">
        <v>1</v>
      </c>
      <c r="D452">
        <v>1.5076493780477648E-3</v>
      </c>
      <c r="E452">
        <v>1.3615888411902125E-2</v>
      </c>
      <c r="F452">
        <v>0.01</v>
      </c>
      <c r="G452">
        <v>325.62986269999999</v>
      </c>
      <c r="H452">
        <v>1.3894096137580055E-2</v>
      </c>
      <c r="I452">
        <v>0</v>
      </c>
      <c r="J452">
        <v>29.7</v>
      </c>
      <c r="K452">
        <v>0</v>
      </c>
      <c r="L452">
        <v>1.4532508922967258E-2</v>
      </c>
      <c r="M452">
        <v>4.29</v>
      </c>
      <c r="N452">
        <v>1.4037286442757374E-2</v>
      </c>
      <c r="O452">
        <v>0.2</v>
      </c>
      <c r="P452">
        <v>3558.7963140000002</v>
      </c>
      <c r="Q452">
        <v>5216</v>
      </c>
      <c r="R452">
        <v>6.9</v>
      </c>
      <c r="S452">
        <v>6.9</v>
      </c>
      <c r="T452">
        <v>0.64300000000000002</v>
      </c>
      <c r="U452">
        <v>13.6</v>
      </c>
      <c r="V452">
        <v>72.8</v>
      </c>
    </row>
    <row r="453" spans="1:22" x14ac:dyDescent="0.25">
      <c r="A453" t="s">
        <v>50</v>
      </c>
      <c r="B453">
        <v>2012</v>
      </c>
      <c r="C453">
        <v>1</v>
      </c>
      <c r="D453">
        <v>3.016511897411193E-3</v>
      </c>
      <c r="E453">
        <v>1.3615888411902125E-2</v>
      </c>
      <c r="F453">
        <v>0.01</v>
      </c>
      <c r="G453">
        <v>33.558889979999996</v>
      </c>
      <c r="H453">
        <v>1.3894096137580055E-2</v>
      </c>
      <c r="I453">
        <v>0</v>
      </c>
      <c r="J453">
        <v>29</v>
      </c>
      <c r="K453">
        <v>0</v>
      </c>
      <c r="L453">
        <v>1.4243025595853999E-2</v>
      </c>
      <c r="M453">
        <v>4.6100000000000003</v>
      </c>
      <c r="N453">
        <v>1.3761625747919094E-2</v>
      </c>
      <c r="O453">
        <v>0.3</v>
      </c>
      <c r="P453">
        <v>348.48276199999998</v>
      </c>
      <c r="Q453">
        <v>513979</v>
      </c>
      <c r="R453">
        <v>7.1</v>
      </c>
      <c r="S453">
        <v>7.1</v>
      </c>
      <c r="T453">
        <v>0.63600000000000001</v>
      </c>
      <c r="U453">
        <v>13.2</v>
      </c>
      <c r="V453">
        <v>72.7</v>
      </c>
    </row>
    <row r="454" spans="1:22" x14ac:dyDescent="0.25">
      <c r="A454" t="s">
        <v>50</v>
      </c>
      <c r="B454">
        <v>2011</v>
      </c>
      <c r="C454">
        <v>1</v>
      </c>
      <c r="D454">
        <v>3.0249779143338173E-3</v>
      </c>
      <c r="E454">
        <v>1.3615888411902125E-2</v>
      </c>
      <c r="F454">
        <v>5.07</v>
      </c>
      <c r="G454">
        <v>4.4091534360000004</v>
      </c>
      <c r="H454">
        <v>2.5921285339093207E-4</v>
      </c>
      <c r="I454">
        <v>0</v>
      </c>
      <c r="J454">
        <v>28.2</v>
      </c>
      <c r="K454">
        <v>0</v>
      </c>
      <c r="L454">
        <v>2.1186762080368122E-4</v>
      </c>
      <c r="M454">
        <v>4.5999999999999996</v>
      </c>
      <c r="N454">
        <v>2.8363062161616788E-4</v>
      </c>
      <c r="O454">
        <v>0.3</v>
      </c>
      <c r="P454">
        <v>367.42945300000002</v>
      </c>
      <c r="Q454">
        <v>5867</v>
      </c>
      <c r="R454">
        <v>7.3</v>
      </c>
      <c r="S454">
        <v>7.2</v>
      </c>
      <c r="T454">
        <v>0.63200000000000001</v>
      </c>
      <c r="U454">
        <v>13.1</v>
      </c>
      <c r="V454">
        <v>72.599999999999994</v>
      </c>
    </row>
    <row r="455" spans="1:22" x14ac:dyDescent="0.25">
      <c r="A455" t="s">
        <v>50</v>
      </c>
      <c r="B455">
        <v>2010</v>
      </c>
      <c r="C455">
        <v>1</v>
      </c>
      <c r="D455">
        <v>3.0332713382335351E-3</v>
      </c>
      <c r="E455">
        <v>1.3615888411902125E-2</v>
      </c>
      <c r="F455">
        <v>4.75</v>
      </c>
      <c r="G455">
        <v>286.89073029999997</v>
      </c>
      <c r="H455">
        <v>1.2624262505316943E-2</v>
      </c>
      <c r="I455">
        <v>0</v>
      </c>
      <c r="J455">
        <v>27.5</v>
      </c>
      <c r="K455">
        <v>0</v>
      </c>
      <c r="L455">
        <v>1.2595071821807552E-2</v>
      </c>
      <c r="M455">
        <v>4.83</v>
      </c>
      <c r="N455">
        <v>1.2203701934969145E-2</v>
      </c>
      <c r="O455">
        <v>0.4</v>
      </c>
      <c r="P455">
        <v>3312.8259849999999</v>
      </c>
      <c r="Q455">
        <v>52384</v>
      </c>
      <c r="R455">
        <v>7.4</v>
      </c>
      <c r="S455">
        <v>7.4</v>
      </c>
      <c r="T455">
        <v>0.627</v>
      </c>
      <c r="U455">
        <v>12.7</v>
      </c>
      <c r="V455">
        <v>72.5</v>
      </c>
    </row>
    <row r="456" spans="1:22" x14ac:dyDescent="0.25">
      <c r="A456" t="s">
        <v>50</v>
      </c>
      <c r="B456">
        <v>2009</v>
      </c>
      <c r="C456">
        <v>1</v>
      </c>
      <c r="D456">
        <v>3.0413906207988652E-3</v>
      </c>
      <c r="E456">
        <v>1.3615888411902125E-2</v>
      </c>
      <c r="F456">
        <v>4.45</v>
      </c>
      <c r="G456">
        <v>339.97773640000003</v>
      </c>
      <c r="H456">
        <v>1.2624262505316943E-2</v>
      </c>
      <c r="I456">
        <v>0</v>
      </c>
      <c r="J456">
        <v>26.8</v>
      </c>
      <c r="K456">
        <v>0</v>
      </c>
      <c r="L456">
        <v>1.2591880621483009E-2</v>
      </c>
      <c r="M456">
        <v>4.24</v>
      </c>
      <c r="N456">
        <v>1.2200605858359737E-2</v>
      </c>
      <c r="O456">
        <v>0.4</v>
      </c>
      <c r="P456">
        <v>3444.5565999999999</v>
      </c>
      <c r="Q456">
        <v>496963</v>
      </c>
      <c r="R456">
        <v>7.6</v>
      </c>
      <c r="S456">
        <v>7.6</v>
      </c>
      <c r="T456">
        <v>0.621</v>
      </c>
      <c r="U456">
        <v>12.4</v>
      </c>
      <c r="V456">
        <v>72.400000000000006</v>
      </c>
    </row>
    <row r="457" spans="1:22" x14ac:dyDescent="0.25">
      <c r="A457" t="s">
        <v>50</v>
      </c>
      <c r="B457">
        <v>2008</v>
      </c>
      <c r="C457">
        <v>1</v>
      </c>
      <c r="D457">
        <v>3.0413906207988652E-3</v>
      </c>
      <c r="E457">
        <v>1.3615888411902125E-2</v>
      </c>
      <c r="F457">
        <v>4.16</v>
      </c>
      <c r="G457">
        <v>360.62088249999999</v>
      </c>
      <c r="H457">
        <v>1.2624262505316943E-2</v>
      </c>
      <c r="I457">
        <v>0</v>
      </c>
      <c r="J457">
        <v>26.2</v>
      </c>
      <c r="K457">
        <v>0</v>
      </c>
      <c r="L457">
        <v>1.258868814729556E-2</v>
      </c>
      <c r="M457">
        <v>3.96</v>
      </c>
      <c r="N457">
        <v>1.219750854215082E-2</v>
      </c>
      <c r="O457">
        <v>0.4</v>
      </c>
      <c r="P457">
        <v>3638.95946</v>
      </c>
      <c r="Q457">
        <v>491723</v>
      </c>
      <c r="R457">
        <v>7.8</v>
      </c>
      <c r="S457">
        <v>7.8</v>
      </c>
      <c r="T457">
        <v>0.61499999999999999</v>
      </c>
      <c r="U457">
        <v>12.2</v>
      </c>
      <c r="V457">
        <v>72.400000000000006</v>
      </c>
    </row>
    <row r="458" spans="1:22" x14ac:dyDescent="0.25">
      <c r="A458" t="s">
        <v>50</v>
      </c>
      <c r="B458">
        <v>2007</v>
      </c>
      <c r="C458">
        <v>1</v>
      </c>
      <c r="D458">
        <v>3.0571007174885205E-3</v>
      </c>
      <c r="E458">
        <v>1.3615888411902125E-2</v>
      </c>
      <c r="F458">
        <v>5.28</v>
      </c>
      <c r="G458">
        <v>345.46371399999998</v>
      </c>
      <c r="H458">
        <v>1.3286180512832984E-2</v>
      </c>
      <c r="I458">
        <v>0</v>
      </c>
      <c r="J458">
        <v>25.5</v>
      </c>
      <c r="K458">
        <v>0</v>
      </c>
      <c r="L458">
        <v>1.2945892634368463E-2</v>
      </c>
      <c r="M458">
        <v>4.3</v>
      </c>
      <c r="N458">
        <v>1.2533750852338309E-2</v>
      </c>
      <c r="O458">
        <v>0.6</v>
      </c>
      <c r="P458">
        <v>3112.2857119999999</v>
      </c>
      <c r="Q458">
        <v>486438</v>
      </c>
      <c r="R458">
        <v>8.1</v>
      </c>
      <c r="S458">
        <v>8</v>
      </c>
      <c r="T458">
        <v>0.60199999999999998</v>
      </c>
      <c r="U458">
        <v>11.9</v>
      </c>
      <c r="V458">
        <v>72.3</v>
      </c>
    </row>
    <row r="459" spans="1:22" x14ac:dyDescent="0.25">
      <c r="A459" t="s">
        <v>50</v>
      </c>
      <c r="B459">
        <v>2006</v>
      </c>
      <c r="C459">
        <v>1</v>
      </c>
      <c r="D459">
        <v>3.0793228256523718E-3</v>
      </c>
      <c r="E459">
        <v>1.3615888411902125E-2</v>
      </c>
      <c r="F459">
        <v>4.25</v>
      </c>
      <c r="G459">
        <v>26.451331969999998</v>
      </c>
      <c r="H459">
        <v>1.3597551795253666E-2</v>
      </c>
      <c r="I459">
        <v>0</v>
      </c>
      <c r="J459">
        <v>24.9</v>
      </c>
      <c r="K459">
        <v>0</v>
      </c>
      <c r="L459">
        <v>1.3291404593533269E-2</v>
      </c>
      <c r="M459">
        <v>5.1100000000000003</v>
      </c>
      <c r="N459">
        <v>1.3176207239043024E-2</v>
      </c>
      <c r="O459">
        <v>0.6</v>
      </c>
      <c r="P459">
        <v>234.28992</v>
      </c>
      <c r="Q459">
        <v>48795</v>
      </c>
      <c r="R459">
        <v>8.3000000000000007</v>
      </c>
      <c r="S459">
        <v>8.3000000000000007</v>
      </c>
      <c r="T459">
        <v>0.59599999999999997</v>
      </c>
      <c r="U459">
        <v>11.9</v>
      </c>
      <c r="V459">
        <v>72.099999999999994</v>
      </c>
    </row>
    <row r="460" spans="1:22" x14ac:dyDescent="0.25">
      <c r="A460" t="s">
        <v>50</v>
      </c>
      <c r="B460">
        <v>2005</v>
      </c>
      <c r="C460">
        <v>1</v>
      </c>
      <c r="D460">
        <v>3.1126868503935567E-3</v>
      </c>
      <c r="E460">
        <v>1.3615888411902125E-2</v>
      </c>
      <c r="F460">
        <v>4.26</v>
      </c>
      <c r="G460">
        <v>3.349816965</v>
      </c>
      <c r="H460">
        <v>1.4174537003913691E-2</v>
      </c>
      <c r="I460">
        <v>0</v>
      </c>
      <c r="J460">
        <v>24.3</v>
      </c>
      <c r="K460">
        <v>0</v>
      </c>
      <c r="L460">
        <v>1.3944524706792623E-2</v>
      </c>
      <c r="M460">
        <v>4.8600000000000003</v>
      </c>
      <c r="N460">
        <v>1.3476778736785865E-2</v>
      </c>
      <c r="O460">
        <v>0.8</v>
      </c>
      <c r="P460">
        <v>248.13459</v>
      </c>
      <c r="Q460">
        <v>474567</v>
      </c>
      <c r="R460">
        <v>8.5</v>
      </c>
      <c r="S460">
        <v>8.5</v>
      </c>
      <c r="T460">
        <v>0.58199999999999996</v>
      </c>
      <c r="U460">
        <v>11.2</v>
      </c>
      <c r="V460">
        <v>71.8</v>
      </c>
    </row>
    <row r="461" spans="1:22" x14ac:dyDescent="0.25">
      <c r="A461" t="s">
        <v>50</v>
      </c>
      <c r="B461">
        <v>2004</v>
      </c>
      <c r="C461">
        <v>1</v>
      </c>
      <c r="D461">
        <v>1.5375706050567797E-3</v>
      </c>
      <c r="E461">
        <v>1.3615888411902125E-2</v>
      </c>
      <c r="F461">
        <v>4.1900000000000004</v>
      </c>
      <c r="G461">
        <v>240.139715</v>
      </c>
      <c r="H461">
        <v>1.4682265089018029E-2</v>
      </c>
      <c r="I461">
        <v>0</v>
      </c>
      <c r="J461">
        <v>23.7</v>
      </c>
      <c r="K461">
        <v>0</v>
      </c>
      <c r="L461">
        <v>1.4246154214248576E-2</v>
      </c>
      <c r="M461">
        <v>5.6</v>
      </c>
      <c r="N461">
        <v>1.403629607581749E-2</v>
      </c>
      <c r="O461">
        <v>0.8</v>
      </c>
      <c r="P461">
        <v>1976.45856</v>
      </c>
      <c r="Q461">
        <v>467664</v>
      </c>
      <c r="R461">
        <v>8.6999999999999993</v>
      </c>
      <c r="S461">
        <v>8.6999999999999993</v>
      </c>
      <c r="T461">
        <v>0.57399999999999995</v>
      </c>
      <c r="U461">
        <v>11.1</v>
      </c>
      <c r="V461">
        <v>71.400000000000006</v>
      </c>
    </row>
    <row r="462" spans="1:22" x14ac:dyDescent="0.25">
      <c r="A462" t="s">
        <v>50</v>
      </c>
      <c r="B462">
        <v>2003</v>
      </c>
      <c r="C462">
        <v>1</v>
      </c>
      <c r="D462">
        <v>3.1650999060883925E-3</v>
      </c>
      <c r="E462">
        <v>1.3615888411902125E-2</v>
      </c>
      <c r="F462">
        <v>4.16</v>
      </c>
      <c r="G462">
        <v>209.0865</v>
      </c>
      <c r="H462">
        <v>1.33239924926773E-2</v>
      </c>
      <c r="I462">
        <v>0</v>
      </c>
      <c r="J462">
        <v>23.2</v>
      </c>
      <c r="K462">
        <v>0</v>
      </c>
      <c r="L462">
        <v>1.4530336211986142E-2</v>
      </c>
      <c r="M462">
        <v>5</v>
      </c>
      <c r="N462">
        <v>1.4289866444630534E-2</v>
      </c>
      <c r="O462">
        <v>0.9</v>
      </c>
      <c r="P462">
        <v>1768.9213199999999</v>
      </c>
      <c r="Q462">
        <v>46147</v>
      </c>
      <c r="R462">
        <v>8.9</v>
      </c>
      <c r="S462">
        <v>8.9</v>
      </c>
      <c r="T462">
        <v>0.57199999999999995</v>
      </c>
      <c r="U462">
        <v>11.3</v>
      </c>
      <c r="V462">
        <v>71.099999999999994</v>
      </c>
    </row>
    <row r="463" spans="1:22" x14ac:dyDescent="0.25">
      <c r="A463" t="s">
        <v>50</v>
      </c>
      <c r="B463">
        <v>2002</v>
      </c>
      <c r="C463">
        <v>1</v>
      </c>
      <c r="D463">
        <v>3.1805415507015272E-3</v>
      </c>
      <c r="E463">
        <v>1.3615888411902125E-2</v>
      </c>
      <c r="F463">
        <v>3.82</v>
      </c>
      <c r="G463">
        <v>155.20726690000001</v>
      </c>
      <c r="H463">
        <v>1.4337270623350886E-4</v>
      </c>
      <c r="I463">
        <v>0</v>
      </c>
      <c r="J463">
        <v>22.6</v>
      </c>
      <c r="K463">
        <v>0</v>
      </c>
      <c r="L463">
        <v>1.4795762233945043E-2</v>
      </c>
      <c r="M463">
        <v>5.17</v>
      </c>
      <c r="N463">
        <v>1.4525459523402609E-2</v>
      </c>
      <c r="O463">
        <v>0.8</v>
      </c>
      <c r="P463">
        <v>1373.5156360000001</v>
      </c>
      <c r="Q463">
        <v>45216</v>
      </c>
      <c r="R463">
        <v>9.1999999999999993</v>
      </c>
      <c r="S463">
        <v>9.1</v>
      </c>
      <c r="T463">
        <v>0.56899999999999995</v>
      </c>
      <c r="U463">
        <v>11.3</v>
      </c>
      <c r="V463">
        <v>77</v>
      </c>
    </row>
    <row r="464" spans="1:22" x14ac:dyDescent="0.25">
      <c r="A464" t="s">
        <v>50</v>
      </c>
      <c r="B464">
        <v>2001</v>
      </c>
      <c r="C464">
        <v>1</v>
      </c>
      <c r="D464">
        <v>3.1927500934099003E-3</v>
      </c>
      <c r="E464">
        <v>1.3615888411902125E-2</v>
      </c>
      <c r="F464">
        <v>3.81</v>
      </c>
      <c r="G464">
        <v>150.74348620000001</v>
      </c>
      <c r="H464">
        <v>8.675140700055771E-5</v>
      </c>
      <c r="I464">
        <v>0</v>
      </c>
      <c r="J464">
        <v>22.1</v>
      </c>
      <c r="K464">
        <v>0</v>
      </c>
      <c r="L464">
        <v>1.5041195474314345E-2</v>
      </c>
      <c r="M464">
        <v>5.19</v>
      </c>
      <c r="N464">
        <v>2.8391682894954729E-4</v>
      </c>
      <c r="O464">
        <v>0.8</v>
      </c>
      <c r="P464">
        <v>1268.884564</v>
      </c>
      <c r="Q464">
        <v>443716</v>
      </c>
      <c r="R464">
        <v>9.4</v>
      </c>
      <c r="S464">
        <v>9.3000000000000007</v>
      </c>
      <c r="T464">
        <v>0.56200000000000006</v>
      </c>
      <c r="U464">
        <v>11</v>
      </c>
      <c r="V464">
        <v>73</v>
      </c>
    </row>
    <row r="465" spans="1:22" x14ac:dyDescent="0.25">
      <c r="A465" t="s">
        <v>50</v>
      </c>
      <c r="B465">
        <v>2000</v>
      </c>
      <c r="C465">
        <v>1</v>
      </c>
      <c r="D465">
        <v>3.1997617014272377E-3</v>
      </c>
      <c r="E465">
        <v>1.3615888411902125E-2</v>
      </c>
      <c r="F465">
        <v>3.49</v>
      </c>
      <c r="G465">
        <v>122.5744699</v>
      </c>
      <c r="H465">
        <v>8.675140700055771E-5</v>
      </c>
      <c r="I465">
        <v>2</v>
      </c>
      <c r="J465">
        <v>21.5</v>
      </c>
      <c r="K465">
        <v>0</v>
      </c>
      <c r="L465">
        <v>2.1219897019088296E-4</v>
      </c>
      <c r="M465">
        <v>4.8099999999999996</v>
      </c>
      <c r="N465">
        <v>2.8017227330820661E-4</v>
      </c>
      <c r="O465">
        <v>0.8</v>
      </c>
      <c r="P465">
        <v>1239.377855</v>
      </c>
      <c r="Q465">
        <v>43579</v>
      </c>
      <c r="R465">
        <v>9.6</v>
      </c>
      <c r="S465">
        <v>9.5</v>
      </c>
      <c r="T465">
        <v>0</v>
      </c>
      <c r="U465">
        <v>11.3</v>
      </c>
      <c r="V465">
        <v>69.900000000000006</v>
      </c>
    </row>
    <row r="466" spans="1:22" x14ac:dyDescent="0.25">
      <c r="A466" t="s">
        <v>51</v>
      </c>
      <c r="B466">
        <v>2015</v>
      </c>
      <c r="C466">
        <v>1</v>
      </c>
      <c r="D466">
        <v>3.2009285437118117E-3</v>
      </c>
      <c r="E466">
        <v>1.6963061001945546E-2</v>
      </c>
      <c r="G466">
        <v>0</v>
      </c>
      <c r="H466">
        <v>1.511169775295931E-2</v>
      </c>
      <c r="I466">
        <v>0</v>
      </c>
      <c r="J466">
        <v>19.600000000000001</v>
      </c>
      <c r="K466">
        <v>12</v>
      </c>
      <c r="L466">
        <v>1.5838460432854379E-2</v>
      </c>
      <c r="M466">
        <v>5.9381895280235915</v>
      </c>
      <c r="N466">
        <v>1.4991002573911351E-2</v>
      </c>
      <c r="O466">
        <v>0.2</v>
      </c>
      <c r="P466">
        <v>1163.18977</v>
      </c>
      <c r="Q466">
        <v>10715281.625</v>
      </c>
      <c r="R466">
        <v>1.9</v>
      </c>
      <c r="S466">
        <v>1.9</v>
      </c>
      <c r="T466">
        <v>0.55800000000000005</v>
      </c>
      <c r="U466">
        <v>10.9</v>
      </c>
      <c r="V466">
        <v>68.7</v>
      </c>
    </row>
    <row r="467" spans="1:22" x14ac:dyDescent="0.25">
      <c r="A467" t="s">
        <v>51</v>
      </c>
      <c r="B467">
        <v>2014</v>
      </c>
      <c r="C467">
        <v>1</v>
      </c>
      <c r="D467">
        <v>3.1888266178552393E-3</v>
      </c>
      <c r="E467">
        <v>1.7154895100566492E-2</v>
      </c>
      <c r="F467">
        <v>0.01</v>
      </c>
      <c r="G467">
        <v>12.17952064</v>
      </c>
      <c r="H467">
        <v>1.5294555671065845E-2</v>
      </c>
      <c r="I467">
        <v>0</v>
      </c>
      <c r="J467">
        <v>18.899999999999999</v>
      </c>
      <c r="K467">
        <v>12</v>
      </c>
      <c r="L467">
        <v>1.5835249620437034E-2</v>
      </c>
      <c r="M467">
        <v>5.68</v>
      </c>
      <c r="N467">
        <v>1.5166973410825157E-2</v>
      </c>
      <c r="O467">
        <v>0.2</v>
      </c>
      <c r="P467">
        <v>198.68712300000001</v>
      </c>
      <c r="Q467">
        <v>152779</v>
      </c>
      <c r="R467">
        <v>1.9</v>
      </c>
      <c r="S467">
        <v>11</v>
      </c>
      <c r="T467">
        <v>0.55300000000000005</v>
      </c>
      <c r="U467">
        <v>10.9</v>
      </c>
      <c r="V467">
        <v>68.3</v>
      </c>
    </row>
    <row r="468" spans="1:22" x14ac:dyDescent="0.25">
      <c r="A468" t="s">
        <v>51</v>
      </c>
      <c r="B468">
        <v>2013</v>
      </c>
      <c r="C468">
        <v>1</v>
      </c>
      <c r="D468">
        <v>3.1754759344889485E-3</v>
      </c>
      <c r="E468">
        <v>1.7154895100566492E-2</v>
      </c>
      <c r="F468">
        <v>0.01</v>
      </c>
      <c r="G468">
        <v>8.7582145380000007</v>
      </c>
      <c r="H468">
        <v>1.5859517275223931E-2</v>
      </c>
      <c r="I468">
        <v>0</v>
      </c>
      <c r="J468">
        <v>18.2</v>
      </c>
      <c r="K468">
        <v>13</v>
      </c>
      <c r="L468">
        <v>1.3327013662922433E-2</v>
      </c>
      <c r="M468">
        <v>5.93</v>
      </c>
      <c r="N468">
        <v>1.5718562545094801E-2</v>
      </c>
      <c r="O468">
        <v>0.2</v>
      </c>
      <c r="P468">
        <v>128.419568</v>
      </c>
      <c r="Q468">
        <v>1522692</v>
      </c>
      <c r="R468">
        <v>11</v>
      </c>
      <c r="S468">
        <v>11.1</v>
      </c>
      <c r="T468">
        <v>0.54600000000000004</v>
      </c>
      <c r="U468">
        <v>10.8</v>
      </c>
      <c r="V468">
        <v>67.8</v>
      </c>
    </row>
    <row r="469" spans="1:22" x14ac:dyDescent="0.25">
      <c r="A469" t="s">
        <v>51</v>
      </c>
      <c r="B469">
        <v>2012</v>
      </c>
      <c r="C469">
        <v>1</v>
      </c>
      <c r="D469">
        <v>3.1633488307457802E-3</v>
      </c>
      <c r="E469">
        <v>1.7315070999842676E-2</v>
      </c>
      <c r="F469">
        <v>0.01</v>
      </c>
      <c r="G469">
        <v>6.914723983</v>
      </c>
      <c r="H469">
        <v>1.5592332611017628E-2</v>
      </c>
      <c r="I469">
        <v>15</v>
      </c>
      <c r="J469">
        <v>17.600000000000001</v>
      </c>
      <c r="K469">
        <v>14</v>
      </c>
      <c r="L469">
        <v>1.6152675602628626E-2</v>
      </c>
      <c r="M469">
        <v>6.24</v>
      </c>
      <c r="N469">
        <v>1.5452591183293942E-2</v>
      </c>
      <c r="O469">
        <v>0.3</v>
      </c>
      <c r="P469">
        <v>95.244131999999993</v>
      </c>
      <c r="Q469">
        <v>10715281.625</v>
      </c>
      <c r="R469">
        <v>11</v>
      </c>
      <c r="S469">
        <v>11.2</v>
      </c>
      <c r="T469">
        <v>0.54</v>
      </c>
      <c r="U469">
        <v>10.7</v>
      </c>
      <c r="V469">
        <v>67.400000000000006</v>
      </c>
    </row>
    <row r="470" spans="1:22" x14ac:dyDescent="0.25">
      <c r="A470" t="s">
        <v>51</v>
      </c>
      <c r="B470">
        <v>2011</v>
      </c>
      <c r="C470">
        <v>1</v>
      </c>
      <c r="D470">
        <v>1.6131690762204737E-3</v>
      </c>
      <c r="E470">
        <v>1.7442665553967125E-2</v>
      </c>
      <c r="F470">
        <v>2.12</v>
      </c>
      <c r="G470">
        <v>60.185917709999998</v>
      </c>
      <c r="H470">
        <v>1.5294555671065845E-2</v>
      </c>
      <c r="I470">
        <v>722</v>
      </c>
      <c r="J470">
        <v>17</v>
      </c>
      <c r="K470">
        <v>15</v>
      </c>
      <c r="L470">
        <v>1.5827951773412098E-2</v>
      </c>
      <c r="M470">
        <v>5.64</v>
      </c>
      <c r="N470">
        <v>1.5157876318272638E-2</v>
      </c>
      <c r="O470">
        <v>0.3</v>
      </c>
      <c r="P470">
        <v>882.49146199999996</v>
      </c>
      <c r="Q470">
        <v>10715281.625</v>
      </c>
      <c r="R470">
        <v>11</v>
      </c>
      <c r="S470">
        <v>11.2</v>
      </c>
      <c r="T470">
        <v>0.53300000000000003</v>
      </c>
      <c r="U470">
        <v>10.7</v>
      </c>
      <c r="V470">
        <v>67</v>
      </c>
    </row>
    <row r="471" spans="1:22" x14ac:dyDescent="0.25">
      <c r="A471" t="s">
        <v>51</v>
      </c>
      <c r="B471">
        <v>2010</v>
      </c>
      <c r="C471">
        <v>1</v>
      </c>
      <c r="D471">
        <v>3.1337516137439569E-3</v>
      </c>
      <c r="E471">
        <v>1.7536939259228994E-2</v>
      </c>
      <c r="F471">
        <v>2.2000000000000002</v>
      </c>
      <c r="G471">
        <v>56.884164810000001</v>
      </c>
      <c r="H471">
        <v>1.511169775295931E-2</v>
      </c>
      <c r="I471">
        <v>900.625</v>
      </c>
      <c r="J471">
        <v>16.399999999999999</v>
      </c>
      <c r="K471">
        <v>16</v>
      </c>
      <c r="L471">
        <v>1.5667051726265292E-2</v>
      </c>
      <c r="M471">
        <v>5.95</v>
      </c>
      <c r="N471">
        <v>1.4975968350862382E-2</v>
      </c>
      <c r="O471">
        <v>0.5</v>
      </c>
      <c r="P471">
        <v>785.69288410000001</v>
      </c>
      <c r="Q471">
        <v>143874</v>
      </c>
      <c r="R471">
        <v>11</v>
      </c>
      <c r="S471">
        <v>11.3</v>
      </c>
      <c r="T471">
        <v>0.51900000000000002</v>
      </c>
      <c r="U471">
        <v>10.6</v>
      </c>
      <c r="V471">
        <v>66.599999999999994</v>
      </c>
    </row>
    <row r="472" spans="1:22" x14ac:dyDescent="0.25">
      <c r="A472" t="s">
        <v>51</v>
      </c>
      <c r="B472">
        <v>2009</v>
      </c>
      <c r="C472">
        <v>1</v>
      </c>
      <c r="D472">
        <v>3.1163325528544687E-3</v>
      </c>
      <c r="E472">
        <v>1.7597343392442032E-2</v>
      </c>
      <c r="F472">
        <v>2.13</v>
      </c>
      <c r="G472">
        <v>48.35423978</v>
      </c>
      <c r="H472">
        <v>1.4437648664183886E-2</v>
      </c>
      <c r="I472">
        <v>900.625</v>
      </c>
      <c r="J472">
        <v>15.9</v>
      </c>
      <c r="K472">
        <v>17</v>
      </c>
      <c r="L472">
        <v>1.3942020008313228E-2</v>
      </c>
      <c r="M472">
        <v>6.36</v>
      </c>
      <c r="N472">
        <v>1.3783589554203918E-2</v>
      </c>
      <c r="O472">
        <v>0.6</v>
      </c>
      <c r="P472">
        <v>738.23266839999997</v>
      </c>
      <c r="Q472">
        <v>14928</v>
      </c>
      <c r="R472">
        <v>11.1</v>
      </c>
      <c r="S472">
        <v>11.4</v>
      </c>
      <c r="T472">
        <v>0.52</v>
      </c>
      <c r="U472">
        <v>10.5</v>
      </c>
      <c r="V472">
        <v>66.099999999999994</v>
      </c>
    </row>
    <row r="473" spans="1:22" x14ac:dyDescent="0.25">
      <c r="A473" t="s">
        <v>51</v>
      </c>
      <c r="B473">
        <v>2008</v>
      </c>
      <c r="C473">
        <v>1</v>
      </c>
      <c r="D473">
        <v>3.0904557105055751E-3</v>
      </c>
      <c r="E473">
        <v>1.7623525330551365E-2</v>
      </c>
      <c r="F473">
        <v>2.2400000000000002</v>
      </c>
      <c r="G473">
        <v>53.100090459999997</v>
      </c>
      <c r="H473">
        <v>1.4682265089018029E-2</v>
      </c>
      <c r="I473">
        <v>900.625</v>
      </c>
      <c r="J473">
        <v>15.3</v>
      </c>
      <c r="K473">
        <v>18</v>
      </c>
      <c r="L473">
        <v>1.5046923810556893E-2</v>
      </c>
      <c r="M473">
        <v>5.55</v>
      </c>
      <c r="N473">
        <v>1.4550282327384577E-2</v>
      </c>
      <c r="O473">
        <v>0.7</v>
      </c>
      <c r="P473">
        <v>745.78778729999999</v>
      </c>
      <c r="Q473">
        <v>138859</v>
      </c>
      <c r="R473">
        <v>11.2</v>
      </c>
      <c r="S473">
        <v>11.4</v>
      </c>
      <c r="T473">
        <v>0.51100000000000001</v>
      </c>
      <c r="U473">
        <v>10.5</v>
      </c>
      <c r="V473">
        <v>65.599999999999994</v>
      </c>
    </row>
    <row r="474" spans="1:22" x14ac:dyDescent="0.25">
      <c r="A474" t="s">
        <v>51</v>
      </c>
      <c r="B474">
        <v>2007</v>
      </c>
      <c r="C474">
        <v>1</v>
      </c>
      <c r="D474">
        <v>1.6897478383066618E-3</v>
      </c>
      <c r="E474">
        <v>1.7623525330551365E-2</v>
      </c>
      <c r="F474">
        <v>2.08</v>
      </c>
      <c r="G474">
        <v>57.735167109999999</v>
      </c>
      <c r="H474">
        <v>1.5898919057260947E-2</v>
      </c>
      <c r="I474">
        <v>394</v>
      </c>
      <c r="J474">
        <v>14.8</v>
      </c>
      <c r="K474">
        <v>20</v>
      </c>
      <c r="L474">
        <v>1.6220871659718122E-2</v>
      </c>
      <c r="M474">
        <v>3.75</v>
      </c>
      <c r="N474">
        <v>1.5740323163769051E-2</v>
      </c>
      <c r="O474">
        <v>0.9</v>
      </c>
      <c r="P474">
        <v>631.67578900000001</v>
      </c>
      <c r="Q474">
        <v>10715281.625</v>
      </c>
      <c r="R474">
        <v>11.3</v>
      </c>
      <c r="S474">
        <v>11.5</v>
      </c>
      <c r="T474">
        <v>0.495</v>
      </c>
      <c r="U474">
        <v>10.3</v>
      </c>
      <c r="V474">
        <v>65</v>
      </c>
    </row>
    <row r="475" spans="1:22" x14ac:dyDescent="0.25">
      <c r="A475" t="s">
        <v>51</v>
      </c>
      <c r="B475">
        <v>2006</v>
      </c>
      <c r="C475">
        <v>1</v>
      </c>
      <c r="D475">
        <v>2.9485877690333295E-3</v>
      </c>
      <c r="E475">
        <v>1.7615331979266489E-2</v>
      </c>
      <c r="F475">
        <v>2.0299999999999998</v>
      </c>
      <c r="G475">
        <v>51.504471189999997</v>
      </c>
      <c r="H475">
        <v>2.3099390109200882E-4</v>
      </c>
      <c r="I475">
        <v>188</v>
      </c>
      <c r="J475">
        <v>14.3</v>
      </c>
      <c r="K475">
        <v>21</v>
      </c>
      <c r="L475">
        <v>1.8781179535929494E-4</v>
      </c>
      <c r="M475">
        <v>4.4800000000000004</v>
      </c>
      <c r="N475">
        <v>2.5055487864108562E-4</v>
      </c>
      <c r="O475">
        <v>1.1000000000000001</v>
      </c>
      <c r="P475">
        <v>539.87915290000001</v>
      </c>
      <c r="Q475">
        <v>10715281.625</v>
      </c>
      <c r="R475">
        <v>11.4</v>
      </c>
      <c r="S475">
        <v>11.6</v>
      </c>
      <c r="T475">
        <v>0.48299999999999998</v>
      </c>
      <c r="U475">
        <v>10.1</v>
      </c>
      <c r="V475">
        <v>64.099999999999994</v>
      </c>
    </row>
    <row r="476" spans="1:22" x14ac:dyDescent="0.25">
      <c r="A476" t="s">
        <v>51</v>
      </c>
      <c r="B476">
        <v>2005</v>
      </c>
      <c r="C476">
        <v>1</v>
      </c>
      <c r="D476">
        <v>2.7488415198810711E-3</v>
      </c>
      <c r="E476">
        <v>1.7572811264078531E-2</v>
      </c>
      <c r="F476">
        <v>1.99</v>
      </c>
      <c r="G476">
        <v>62.218172610000003</v>
      </c>
      <c r="H476">
        <v>8.675140700055771E-5</v>
      </c>
      <c r="I476">
        <v>264</v>
      </c>
      <c r="J476">
        <v>13.9</v>
      </c>
      <c r="K476">
        <v>22</v>
      </c>
      <c r="L476">
        <v>1.6244146527272112E-2</v>
      </c>
      <c r="M476">
        <v>5.84</v>
      </c>
      <c r="N476">
        <v>1.5761214030268547E-2</v>
      </c>
      <c r="O476">
        <v>1.4</v>
      </c>
      <c r="P476">
        <v>474.22387659999998</v>
      </c>
      <c r="Q476">
        <v>132721</v>
      </c>
      <c r="R476">
        <v>11.5</v>
      </c>
      <c r="S476">
        <v>11.6</v>
      </c>
      <c r="T476">
        <v>0.47</v>
      </c>
      <c r="U476">
        <v>10</v>
      </c>
      <c r="V476">
        <v>62.9</v>
      </c>
    </row>
    <row r="477" spans="1:22" x14ac:dyDescent="0.25">
      <c r="A477" t="s">
        <v>51</v>
      </c>
      <c r="B477">
        <v>2004</v>
      </c>
      <c r="C477">
        <v>1</v>
      </c>
      <c r="D477">
        <v>2.4952345955781478E-3</v>
      </c>
      <c r="E477">
        <v>1.7496211663345064E-2</v>
      </c>
      <c r="F477">
        <v>1.38</v>
      </c>
      <c r="G477">
        <v>8.3861192399999993</v>
      </c>
      <c r="H477">
        <v>8.675140700055771E-5</v>
      </c>
      <c r="I477">
        <v>352</v>
      </c>
      <c r="J477">
        <v>13.5</v>
      </c>
      <c r="K477">
        <v>24</v>
      </c>
      <c r="L477">
        <v>1.5970495421876618E-2</v>
      </c>
      <c r="M477">
        <v>6.43</v>
      </c>
      <c r="N477">
        <v>1.5568044128570364E-2</v>
      </c>
      <c r="O477">
        <v>1.7</v>
      </c>
      <c r="P477">
        <v>48.615183999999999</v>
      </c>
      <c r="Q477">
        <v>1363377</v>
      </c>
      <c r="R477">
        <v>11.6</v>
      </c>
      <c r="S477">
        <v>11.7</v>
      </c>
      <c r="T477">
        <v>0.45800000000000002</v>
      </c>
      <c r="U477">
        <v>9.6999999999999993</v>
      </c>
      <c r="V477">
        <v>61.5</v>
      </c>
    </row>
    <row r="478" spans="1:22" x14ac:dyDescent="0.25">
      <c r="A478" t="s">
        <v>51</v>
      </c>
      <c r="B478">
        <v>2003</v>
      </c>
      <c r="C478">
        <v>1</v>
      </c>
      <c r="D478">
        <v>2.2738121521682772E-3</v>
      </c>
      <c r="E478">
        <v>1.724275605347108E-2</v>
      </c>
      <c r="F478">
        <v>1.44</v>
      </c>
      <c r="G478">
        <v>55.595439460000001</v>
      </c>
      <c r="H478">
        <v>8.675140700055771E-5</v>
      </c>
      <c r="I478">
        <v>653</v>
      </c>
      <c r="J478">
        <v>13.1</v>
      </c>
      <c r="K478">
        <v>26</v>
      </c>
      <c r="L478">
        <v>1.4278611768896393E-2</v>
      </c>
      <c r="M478">
        <v>6.74</v>
      </c>
      <c r="N478">
        <v>1.4114777828226309E-2</v>
      </c>
      <c r="O478">
        <v>1.85</v>
      </c>
      <c r="P478">
        <v>362.4213785</v>
      </c>
      <c r="Q478">
        <v>10715281.625</v>
      </c>
      <c r="R478">
        <v>11.6</v>
      </c>
      <c r="S478">
        <v>11.7</v>
      </c>
      <c r="T478">
        <v>0.44500000000000001</v>
      </c>
      <c r="U478">
        <v>9.3000000000000007</v>
      </c>
      <c r="V478">
        <v>63</v>
      </c>
    </row>
    <row r="479" spans="1:22" x14ac:dyDescent="0.25">
      <c r="A479" t="s">
        <v>51</v>
      </c>
      <c r="B479">
        <v>2002</v>
      </c>
      <c r="C479">
        <v>1</v>
      </c>
      <c r="D479">
        <v>2.1973371495350555E-3</v>
      </c>
      <c r="E479">
        <v>1.6860824662003147E-2</v>
      </c>
      <c r="F479">
        <v>1.43</v>
      </c>
      <c r="G479">
        <v>30.910605539999999</v>
      </c>
      <c r="H479">
        <v>8.675140700055771E-5</v>
      </c>
      <c r="I479">
        <v>900.625</v>
      </c>
      <c r="J479">
        <v>12.8</v>
      </c>
      <c r="K479">
        <v>29</v>
      </c>
      <c r="L479">
        <v>8.6899296604710172E-3</v>
      </c>
      <c r="M479">
        <v>5.95</v>
      </c>
      <c r="N479">
        <v>8.9538374207287774E-3</v>
      </c>
      <c r="O479">
        <v>1.85</v>
      </c>
      <c r="P479">
        <v>339.676984</v>
      </c>
      <c r="Q479">
        <v>10715281.625</v>
      </c>
      <c r="R479">
        <v>11.6</v>
      </c>
      <c r="S479">
        <v>11.8</v>
      </c>
      <c r="T479">
        <v>0.42699999999999999</v>
      </c>
      <c r="U479">
        <v>8.1999999999999993</v>
      </c>
      <c r="V479">
        <v>59.3</v>
      </c>
    </row>
    <row r="480" spans="1:22" x14ac:dyDescent="0.25">
      <c r="A480" t="s">
        <v>51</v>
      </c>
      <c r="B480">
        <v>2001</v>
      </c>
      <c r="C480">
        <v>1</v>
      </c>
      <c r="D480">
        <v>2.1973371495350555E-3</v>
      </c>
      <c r="E480">
        <v>1.6359137720445362E-2</v>
      </c>
      <c r="F480">
        <v>1.71</v>
      </c>
      <c r="G480">
        <v>27.689710510000001</v>
      </c>
      <c r="H480">
        <v>8.675140700055771E-5</v>
      </c>
      <c r="I480">
        <v>900.625</v>
      </c>
      <c r="J480">
        <v>12.4</v>
      </c>
      <c r="K480">
        <v>33</v>
      </c>
      <c r="L480">
        <v>1.068285772996813E-2</v>
      </c>
      <c r="M480">
        <v>5.7</v>
      </c>
      <c r="N480">
        <v>1.9654097666523356E-4</v>
      </c>
      <c r="O480">
        <v>1.85</v>
      </c>
      <c r="P480">
        <v>321.22633999999999</v>
      </c>
      <c r="Q480">
        <v>1242473</v>
      </c>
      <c r="R480">
        <v>11.6</v>
      </c>
      <c r="S480">
        <v>11.8</v>
      </c>
      <c r="T480">
        <v>0.41199999999999998</v>
      </c>
      <c r="U480">
        <v>7.6</v>
      </c>
      <c r="V480">
        <v>58.5</v>
      </c>
    </row>
    <row r="481" spans="1:22" x14ac:dyDescent="0.25">
      <c r="A481" t="s">
        <v>51</v>
      </c>
      <c r="B481">
        <v>2000</v>
      </c>
      <c r="C481">
        <v>1</v>
      </c>
      <c r="D481">
        <v>2.1819298520764697E-3</v>
      </c>
      <c r="E481">
        <v>1.5748945251007979E-2</v>
      </c>
      <c r="F481">
        <v>1.51</v>
      </c>
      <c r="G481">
        <v>0.32841805600000001</v>
      </c>
      <c r="H481">
        <v>8.675140700055771E-5</v>
      </c>
      <c r="I481">
        <v>900.625</v>
      </c>
      <c r="J481">
        <v>12.1</v>
      </c>
      <c r="K481">
        <v>36</v>
      </c>
      <c r="L481">
        <v>1.1853770951761655E-2</v>
      </c>
      <c r="M481">
        <v>5.87</v>
      </c>
      <c r="N481">
        <v>1.0823834559516909E-2</v>
      </c>
      <c r="O481">
        <v>1.85</v>
      </c>
      <c r="P481">
        <v>3.6859489999999999</v>
      </c>
      <c r="Q481">
        <v>10715281.625</v>
      </c>
      <c r="R481">
        <v>11.6</v>
      </c>
      <c r="S481">
        <v>11.9</v>
      </c>
      <c r="T481">
        <v>0.40100000000000002</v>
      </c>
      <c r="U481">
        <v>7.2</v>
      </c>
      <c r="V481">
        <v>57.7</v>
      </c>
    </row>
    <row r="482" spans="1:22" x14ac:dyDescent="0.25">
      <c r="A482" t="s">
        <v>52</v>
      </c>
      <c r="B482">
        <v>2015</v>
      </c>
      <c r="C482">
        <v>1</v>
      </c>
      <c r="D482">
        <v>9.7095746400483113E-4</v>
      </c>
      <c r="E482">
        <v>7.8722182592933683E-3</v>
      </c>
      <c r="G482">
        <v>0</v>
      </c>
      <c r="H482">
        <v>1.5795062001612969E-2</v>
      </c>
      <c r="I482">
        <v>900.625</v>
      </c>
      <c r="J482">
        <v>29</v>
      </c>
      <c r="K482">
        <v>57.5</v>
      </c>
      <c r="L482">
        <v>1.6207859777803507E-2</v>
      </c>
      <c r="M482">
        <v>5.9381895280235915</v>
      </c>
      <c r="N482">
        <v>1.5678179908995869E-2</v>
      </c>
      <c r="O482">
        <v>1.85</v>
      </c>
      <c r="P482">
        <v>1244.429421</v>
      </c>
      <c r="Q482">
        <v>10715281.625</v>
      </c>
      <c r="R482">
        <v>5.6</v>
      </c>
      <c r="S482">
        <v>5.5</v>
      </c>
      <c r="T482">
        <v>0.51400000000000001</v>
      </c>
      <c r="U482">
        <v>10.4</v>
      </c>
      <c r="V482">
        <v>57.3</v>
      </c>
    </row>
    <row r="483" spans="1:22" x14ac:dyDescent="0.25">
      <c r="A483" t="s">
        <v>52</v>
      </c>
      <c r="B483">
        <v>2014</v>
      </c>
      <c r="C483">
        <v>1</v>
      </c>
      <c r="D483">
        <v>8.6582871201022814E-4</v>
      </c>
      <c r="E483">
        <v>7.0094327547336743E-3</v>
      </c>
      <c r="F483">
        <v>0.01</v>
      </c>
      <c r="G483">
        <v>61.392636420000002</v>
      </c>
      <c r="H483">
        <v>1.5455016575970915E-2</v>
      </c>
      <c r="I483">
        <v>831</v>
      </c>
      <c r="J483">
        <v>28.4</v>
      </c>
      <c r="K483">
        <v>57.5</v>
      </c>
      <c r="L483">
        <v>1.5964816044265046E-2</v>
      </c>
      <c r="M483">
        <v>4.0999999999999996</v>
      </c>
      <c r="N483">
        <v>1.5344568345958777E-2</v>
      </c>
      <c r="O483">
        <v>1.85</v>
      </c>
      <c r="P483">
        <v>1441.1416999999999</v>
      </c>
      <c r="Q483">
        <v>2223994</v>
      </c>
      <c r="R483">
        <v>5.7</v>
      </c>
      <c r="S483">
        <v>5.7</v>
      </c>
      <c r="T483">
        <v>0.50700000000000001</v>
      </c>
      <c r="U483">
        <v>10.4</v>
      </c>
      <c r="V483">
        <v>56.7</v>
      </c>
    </row>
    <row r="484" spans="1:22" x14ac:dyDescent="0.25">
      <c r="A484" t="s">
        <v>52</v>
      </c>
      <c r="B484">
        <v>2013</v>
      </c>
      <c r="C484">
        <v>1</v>
      </c>
      <c r="D484">
        <v>8.885633060938627E-4</v>
      </c>
      <c r="E484">
        <v>6.5948405228471296E-3</v>
      </c>
      <c r="F484">
        <v>0.01</v>
      </c>
      <c r="G484">
        <v>63.07890158</v>
      </c>
      <c r="H484">
        <v>1.511169775295931E-2</v>
      </c>
      <c r="I484">
        <v>760</v>
      </c>
      <c r="J484">
        <v>27.8</v>
      </c>
      <c r="K484">
        <v>57.5</v>
      </c>
      <c r="L484">
        <v>1.5673436692156598E-2</v>
      </c>
      <c r="M484">
        <v>4.29</v>
      </c>
      <c r="N484">
        <v>1.5007103938333594E-2</v>
      </c>
      <c r="O484">
        <v>1.85</v>
      </c>
      <c r="P484">
        <v>1365.34419</v>
      </c>
      <c r="Q484">
        <v>10715281.625</v>
      </c>
      <c r="R484">
        <v>5.8</v>
      </c>
      <c r="S484">
        <v>5.8</v>
      </c>
      <c r="T484">
        <v>0.501</v>
      </c>
      <c r="U484">
        <v>10.4</v>
      </c>
      <c r="V484">
        <v>56.4</v>
      </c>
    </row>
    <row r="485" spans="1:22" x14ac:dyDescent="0.25">
      <c r="A485" t="s">
        <v>52</v>
      </c>
      <c r="B485">
        <v>2012</v>
      </c>
      <c r="C485">
        <v>1</v>
      </c>
      <c r="D485">
        <v>8.3240859115401547E-4</v>
      </c>
      <c r="E485">
        <v>5.8036905416818394E-3</v>
      </c>
      <c r="F485">
        <v>0.01</v>
      </c>
      <c r="G485">
        <v>68.558391119999996</v>
      </c>
      <c r="H485">
        <v>1.5705859584158526E-2</v>
      </c>
      <c r="I485">
        <v>609</v>
      </c>
      <c r="J485">
        <v>27.2</v>
      </c>
      <c r="K485">
        <v>57.5</v>
      </c>
      <c r="L485">
        <v>1.6064429130278349E-2</v>
      </c>
      <c r="M485">
        <v>4.34</v>
      </c>
      <c r="N485">
        <v>1.5582199790688946E-2</v>
      </c>
      <c r="O485">
        <v>1.85</v>
      </c>
      <c r="P485">
        <v>1255.648189</v>
      </c>
      <c r="Q485">
        <v>2182383</v>
      </c>
      <c r="R485">
        <v>5.9</v>
      </c>
      <c r="S485">
        <v>5.9</v>
      </c>
      <c r="T485">
        <v>0.496</v>
      </c>
      <c r="U485">
        <v>10.4</v>
      </c>
      <c r="V485">
        <v>55.9</v>
      </c>
    </row>
    <row r="486" spans="1:22" x14ac:dyDescent="0.25">
      <c r="A486" t="s">
        <v>52</v>
      </c>
      <c r="B486">
        <v>2011</v>
      </c>
      <c r="C486">
        <v>1</v>
      </c>
      <c r="D486">
        <v>8.1058588865830586E-4</v>
      </c>
      <c r="E486">
        <v>5.4285366311902644E-3</v>
      </c>
      <c r="F486">
        <v>6.19</v>
      </c>
      <c r="G486">
        <v>83.180712409999998</v>
      </c>
      <c r="H486">
        <v>1.5898919057260947E-2</v>
      </c>
      <c r="I486">
        <v>504</v>
      </c>
      <c r="J486">
        <v>26.6</v>
      </c>
      <c r="K486">
        <v>57.5</v>
      </c>
      <c r="L486">
        <v>1.8625431366642379E-4</v>
      </c>
      <c r="M486">
        <v>3.96</v>
      </c>
      <c r="N486">
        <v>1.57659675097938E-2</v>
      </c>
      <c r="O486">
        <v>1.85</v>
      </c>
      <c r="P486">
        <v>1295.6497260000001</v>
      </c>
      <c r="Q486">
        <v>252447</v>
      </c>
      <c r="R486">
        <v>6</v>
      </c>
      <c r="S486">
        <v>6</v>
      </c>
      <c r="T486">
        <v>0.48599999999999999</v>
      </c>
      <c r="U486">
        <v>10</v>
      </c>
      <c r="V486">
        <v>55.6</v>
      </c>
    </row>
    <row r="487" spans="1:22" x14ac:dyDescent="0.25">
      <c r="A487" t="s">
        <v>52</v>
      </c>
      <c r="B487">
        <v>2010</v>
      </c>
      <c r="C487">
        <v>1</v>
      </c>
      <c r="D487">
        <v>1.8919165754279694E-3</v>
      </c>
      <c r="E487">
        <v>4.7216840675778195E-3</v>
      </c>
      <c r="F487">
        <v>6.15</v>
      </c>
      <c r="G487">
        <v>100.8987451</v>
      </c>
      <c r="H487">
        <v>1.5795062001612969E-2</v>
      </c>
      <c r="I487">
        <v>240</v>
      </c>
      <c r="J487">
        <v>26</v>
      </c>
      <c r="K487">
        <v>57.5</v>
      </c>
      <c r="L487">
        <v>1.6222249344752918E-2</v>
      </c>
      <c r="M487">
        <v>5.28</v>
      </c>
      <c r="N487">
        <v>1.5662405062776327E-2</v>
      </c>
      <c r="O487">
        <v>1.85</v>
      </c>
      <c r="P487">
        <v>1182.8692269999999</v>
      </c>
      <c r="Q487">
        <v>1997495</v>
      </c>
      <c r="R487">
        <v>6.1</v>
      </c>
      <c r="S487">
        <v>6.2</v>
      </c>
      <c r="T487">
        <v>0.48</v>
      </c>
      <c r="U487">
        <v>9.6999999999999993</v>
      </c>
      <c r="V487">
        <v>55.3</v>
      </c>
    </row>
    <row r="488" spans="1:22" x14ac:dyDescent="0.25">
      <c r="A488" t="s">
        <v>52</v>
      </c>
      <c r="B488">
        <v>2009</v>
      </c>
      <c r="C488">
        <v>1</v>
      </c>
      <c r="D488">
        <v>7.8913094568005778E-4</v>
      </c>
      <c r="E488">
        <v>4.3906877344962979E-3</v>
      </c>
      <c r="F488">
        <v>5.89</v>
      </c>
      <c r="G488">
        <v>9.0425408919999999</v>
      </c>
      <c r="H488">
        <v>2.3099390109200882E-4</v>
      </c>
      <c r="I488">
        <v>251</v>
      </c>
      <c r="J488">
        <v>25.4</v>
      </c>
      <c r="K488">
        <v>57.5</v>
      </c>
      <c r="L488">
        <v>1.6162728767568607E-2</v>
      </c>
      <c r="M488">
        <v>5.7</v>
      </c>
      <c r="N488">
        <v>2.4614287972774804E-4</v>
      </c>
      <c r="O488">
        <v>1.85</v>
      </c>
      <c r="P488">
        <v>123.19538</v>
      </c>
      <c r="Q488">
        <v>10715281.625</v>
      </c>
      <c r="R488">
        <v>6.3</v>
      </c>
      <c r="S488">
        <v>6.3</v>
      </c>
      <c r="T488">
        <v>0.47299999999999998</v>
      </c>
      <c r="U488">
        <v>9.1999999999999993</v>
      </c>
      <c r="V488">
        <v>54.8</v>
      </c>
    </row>
    <row r="489" spans="1:22" x14ac:dyDescent="0.25">
      <c r="A489" t="s">
        <v>52</v>
      </c>
      <c r="B489">
        <v>2008</v>
      </c>
      <c r="C489">
        <v>1</v>
      </c>
      <c r="D489">
        <v>6.9716033932371848E-4</v>
      </c>
      <c r="E489">
        <v>4.0749336787398553E-3</v>
      </c>
      <c r="F489">
        <v>5.9</v>
      </c>
      <c r="G489">
        <v>68.707304399999998</v>
      </c>
      <c r="H489">
        <v>1.5795062001612969E-2</v>
      </c>
      <c r="I489">
        <v>495</v>
      </c>
      <c r="J489">
        <v>24.9</v>
      </c>
      <c r="K489">
        <v>57.5</v>
      </c>
      <c r="L489">
        <v>1.6241976093756536E-2</v>
      </c>
      <c r="M489">
        <v>5.18</v>
      </c>
      <c r="N489">
        <v>1.5684543791452385E-2</v>
      </c>
      <c r="O489">
        <v>1.85</v>
      </c>
      <c r="P489">
        <v>1233.524316</v>
      </c>
      <c r="Q489">
        <v>18978</v>
      </c>
      <c r="R489">
        <v>6.4</v>
      </c>
      <c r="S489">
        <v>6.5</v>
      </c>
      <c r="T489">
        <v>0.46600000000000003</v>
      </c>
      <c r="U489">
        <v>8.8000000000000007</v>
      </c>
      <c r="V489">
        <v>54.2</v>
      </c>
    </row>
    <row r="490" spans="1:22" x14ac:dyDescent="0.25">
      <c r="A490" t="s">
        <v>52</v>
      </c>
      <c r="B490">
        <v>2007</v>
      </c>
      <c r="C490">
        <v>1</v>
      </c>
      <c r="D490">
        <v>5.7753432549875771E-4</v>
      </c>
      <c r="E490">
        <v>4.0749336787398553E-3</v>
      </c>
      <c r="F490">
        <v>5.44</v>
      </c>
      <c r="G490">
        <v>7.5628929219999996</v>
      </c>
      <c r="H490">
        <v>1.5898919057260947E-2</v>
      </c>
      <c r="I490">
        <v>100</v>
      </c>
      <c r="J490">
        <v>24.4</v>
      </c>
      <c r="K490">
        <v>57.5</v>
      </c>
      <c r="L490">
        <v>1.6238012924026376E-2</v>
      </c>
      <c r="M490">
        <v>4.76</v>
      </c>
      <c r="N490">
        <v>1.5780682462971332E-2</v>
      </c>
      <c r="O490">
        <v>1.85</v>
      </c>
      <c r="P490">
        <v>111.71186</v>
      </c>
      <c r="Q490">
        <v>10715281.625</v>
      </c>
      <c r="R490">
        <v>6.6</v>
      </c>
      <c r="S490">
        <v>6.6</v>
      </c>
      <c r="T490">
        <v>0.45600000000000002</v>
      </c>
      <c r="U490">
        <v>8</v>
      </c>
      <c r="V490">
        <v>53.6</v>
      </c>
    </row>
    <row r="491" spans="1:22" x14ac:dyDescent="0.25">
      <c r="A491" t="s">
        <v>52</v>
      </c>
      <c r="B491">
        <v>2006</v>
      </c>
      <c r="C491">
        <v>1</v>
      </c>
      <c r="D491">
        <v>5.861858245253985E-4</v>
      </c>
      <c r="E491">
        <v>4.0749336787398553E-3</v>
      </c>
      <c r="F491">
        <v>5.22</v>
      </c>
      <c r="G491">
        <v>0.96249705200000002</v>
      </c>
      <c r="H491">
        <v>1.591307966584659E-2</v>
      </c>
      <c r="I491">
        <v>196</v>
      </c>
      <c r="J491">
        <v>23.8</v>
      </c>
      <c r="K491">
        <v>57.5</v>
      </c>
      <c r="L491">
        <v>1.6072171500017707E-2</v>
      </c>
      <c r="M491">
        <v>4.6900000000000004</v>
      </c>
      <c r="N491">
        <v>1.5790197231909109E-2</v>
      </c>
      <c r="O491">
        <v>1.85</v>
      </c>
      <c r="P491">
        <v>12.989164000000001</v>
      </c>
      <c r="Q491">
        <v>10715281.625</v>
      </c>
      <c r="R491">
        <v>6.7</v>
      </c>
      <c r="S491">
        <v>6.8</v>
      </c>
      <c r="T491">
        <v>0.45600000000000002</v>
      </c>
      <c r="U491">
        <v>8.1999999999999993</v>
      </c>
      <c r="V491">
        <v>53.3</v>
      </c>
    </row>
    <row r="492" spans="1:22" x14ac:dyDescent="0.25">
      <c r="A492" t="s">
        <v>52</v>
      </c>
      <c r="B492">
        <v>2005</v>
      </c>
      <c r="C492">
        <v>1</v>
      </c>
      <c r="D492">
        <v>1.3900710514061737E-3</v>
      </c>
      <c r="E492">
        <v>4.0749336787398553E-3</v>
      </c>
      <c r="F492">
        <v>5.03</v>
      </c>
      <c r="G492">
        <v>73.032761949999994</v>
      </c>
      <c r="H492">
        <v>1.5865527946722951E-2</v>
      </c>
      <c r="I492">
        <v>605</v>
      </c>
      <c r="J492">
        <v>23.3</v>
      </c>
      <c r="K492">
        <v>57.5</v>
      </c>
      <c r="L492">
        <v>1.6149610165183934E-2</v>
      </c>
      <c r="M492">
        <v>4.75</v>
      </c>
      <c r="N492">
        <v>2.4376295673641697E-4</v>
      </c>
      <c r="O492">
        <v>1.85</v>
      </c>
      <c r="P492">
        <v>952.18724840000004</v>
      </c>
      <c r="Q492">
        <v>1742795</v>
      </c>
      <c r="R492">
        <v>6.9</v>
      </c>
      <c r="S492">
        <v>7</v>
      </c>
      <c r="T492">
        <v>0.45600000000000002</v>
      </c>
      <c r="U492">
        <v>8.3000000000000007</v>
      </c>
      <c r="V492">
        <v>52.8</v>
      </c>
    </row>
    <row r="493" spans="1:22" x14ac:dyDescent="0.25">
      <c r="A493" t="s">
        <v>52</v>
      </c>
      <c r="B493">
        <v>2004</v>
      </c>
      <c r="C493">
        <v>1</v>
      </c>
      <c r="D493">
        <v>4.4411856901434282E-4</v>
      </c>
      <c r="E493">
        <v>4.0749336787398553E-3</v>
      </c>
      <c r="F493">
        <v>4.71</v>
      </c>
      <c r="G493">
        <v>7.1773021320000003</v>
      </c>
      <c r="H493">
        <v>8.675140700055771E-5</v>
      </c>
      <c r="I493">
        <v>358</v>
      </c>
      <c r="J493">
        <v>22.8</v>
      </c>
      <c r="K493">
        <v>57.5</v>
      </c>
      <c r="L493">
        <v>1.505714067799788E-2</v>
      </c>
      <c r="M493">
        <v>4.7300000000000004</v>
      </c>
      <c r="N493">
        <v>1.5032921226021512E-2</v>
      </c>
      <c r="O493">
        <v>1.85</v>
      </c>
      <c r="P493">
        <v>93.211715999999996</v>
      </c>
      <c r="Q493">
        <v>1695981</v>
      </c>
      <c r="R493">
        <v>7</v>
      </c>
      <c r="S493">
        <v>7.1</v>
      </c>
      <c r="T493">
        <v>0.45500000000000002</v>
      </c>
      <c r="U493">
        <v>8.1999999999999993</v>
      </c>
      <c r="V493">
        <v>52.1</v>
      </c>
    </row>
    <row r="494" spans="1:22" x14ac:dyDescent="0.25">
      <c r="A494" t="s">
        <v>52</v>
      </c>
      <c r="B494">
        <v>2003</v>
      </c>
      <c r="C494">
        <v>1</v>
      </c>
      <c r="D494">
        <v>4.4411856901434282E-4</v>
      </c>
      <c r="E494">
        <v>4.0749336787398553E-3</v>
      </c>
      <c r="F494">
        <v>4.6399999999999997</v>
      </c>
      <c r="G494">
        <v>67.639253019999998</v>
      </c>
      <c r="H494">
        <v>8.675140700055771E-5</v>
      </c>
      <c r="I494">
        <v>899</v>
      </c>
      <c r="J494">
        <v>22.3</v>
      </c>
      <c r="K494">
        <v>57.5</v>
      </c>
      <c r="L494">
        <v>1.5053993316083279E-2</v>
      </c>
      <c r="M494">
        <v>4.97</v>
      </c>
      <c r="N494">
        <v>1.5029816910486144E-2</v>
      </c>
      <c r="O494">
        <v>1.85</v>
      </c>
      <c r="P494">
        <v>824.86893929999997</v>
      </c>
      <c r="Q494">
        <v>10715281.625</v>
      </c>
      <c r="R494">
        <v>7.2</v>
      </c>
      <c r="S494">
        <v>7.3</v>
      </c>
      <c r="T494">
        <v>0.45200000000000001</v>
      </c>
      <c r="U494">
        <v>8.1</v>
      </c>
      <c r="V494">
        <v>51.8</v>
      </c>
    </row>
    <row r="495" spans="1:22" x14ac:dyDescent="0.25">
      <c r="A495" t="s">
        <v>52</v>
      </c>
      <c r="B495">
        <v>2002</v>
      </c>
      <c r="C495">
        <v>1</v>
      </c>
      <c r="D495">
        <v>2.0484386886852747E-3</v>
      </c>
      <c r="E495">
        <v>4.0749336787398553E-3</v>
      </c>
      <c r="F495">
        <v>4.58</v>
      </c>
      <c r="G495">
        <v>53.70597428</v>
      </c>
      <c r="H495">
        <v>8.675140700055771E-5</v>
      </c>
      <c r="I495">
        <v>900.625</v>
      </c>
      <c r="J495">
        <v>21.8</v>
      </c>
      <c r="K495">
        <v>57.5</v>
      </c>
      <c r="L495">
        <v>1.3290087695221544E-2</v>
      </c>
      <c r="M495">
        <v>4.8600000000000003</v>
      </c>
      <c r="N495">
        <v>1.324010016346581E-2</v>
      </c>
      <c r="O495">
        <v>1.85</v>
      </c>
      <c r="P495">
        <v>676.39766099999997</v>
      </c>
      <c r="Q495">
        <v>1684886</v>
      </c>
      <c r="R495">
        <v>7.4</v>
      </c>
      <c r="S495">
        <v>7.5</v>
      </c>
      <c r="T495">
        <v>0.45200000000000001</v>
      </c>
      <c r="U495">
        <v>8.4</v>
      </c>
      <c r="V495">
        <v>51.6</v>
      </c>
    </row>
    <row r="496" spans="1:22" x14ac:dyDescent="0.25">
      <c r="A496" t="s">
        <v>52</v>
      </c>
      <c r="B496">
        <v>2001</v>
      </c>
      <c r="C496">
        <v>1</v>
      </c>
      <c r="D496">
        <v>1.9545542342591315E-3</v>
      </c>
      <c r="E496">
        <v>4.0749336787398553E-3</v>
      </c>
      <c r="F496">
        <v>4.43</v>
      </c>
      <c r="G496">
        <v>41.736292210000002</v>
      </c>
      <c r="H496">
        <v>8.675140700055771E-5</v>
      </c>
      <c r="I496">
        <v>900.625</v>
      </c>
      <c r="J496">
        <v>21.3</v>
      </c>
      <c r="K496">
        <v>57.5</v>
      </c>
      <c r="L496">
        <v>1.1445450885436352E-2</v>
      </c>
      <c r="M496">
        <v>4.7</v>
      </c>
      <c r="N496">
        <v>1.2246259717492883E-2</v>
      </c>
      <c r="O496">
        <v>1.85</v>
      </c>
      <c r="P496">
        <v>614.67293389999998</v>
      </c>
      <c r="Q496">
        <v>10715281.625</v>
      </c>
      <c r="R496">
        <v>7.5</v>
      </c>
      <c r="S496">
        <v>7.7</v>
      </c>
      <c r="T496">
        <v>0.437</v>
      </c>
      <c r="U496">
        <v>7.1</v>
      </c>
      <c r="V496">
        <v>51.5</v>
      </c>
    </row>
    <row r="497" spans="1:22" x14ac:dyDescent="0.25">
      <c r="A497" t="s">
        <v>52</v>
      </c>
      <c r="B497">
        <v>2000</v>
      </c>
      <c r="C497">
        <v>1</v>
      </c>
      <c r="D497">
        <v>5.861858245253985E-4</v>
      </c>
      <c r="E497">
        <v>4.0749336787398553E-3</v>
      </c>
      <c r="F497">
        <v>3.91</v>
      </c>
      <c r="G497">
        <v>4.7205935309999996</v>
      </c>
      <c r="H497">
        <v>8.675140700055771E-5</v>
      </c>
      <c r="I497">
        <v>900.625</v>
      </c>
      <c r="J497">
        <v>2.9</v>
      </c>
      <c r="K497">
        <v>57.5</v>
      </c>
      <c r="L497">
        <v>9.8564844204277711E-3</v>
      </c>
      <c r="M497">
        <v>4.4800000000000004</v>
      </c>
      <c r="N497">
        <v>1.1892234588804717E-2</v>
      </c>
      <c r="O497">
        <v>1.85</v>
      </c>
      <c r="P497">
        <v>68.414399000000003</v>
      </c>
      <c r="Q497">
        <v>10715281.625</v>
      </c>
      <c r="R497">
        <v>7.7</v>
      </c>
      <c r="S497">
        <v>7.8</v>
      </c>
      <c r="T497">
        <v>0.433</v>
      </c>
      <c r="U497">
        <v>6.9</v>
      </c>
      <c r="V497">
        <v>51.4</v>
      </c>
    </row>
    <row r="498" spans="1:22" x14ac:dyDescent="0.25">
      <c r="A498" t="s">
        <v>53</v>
      </c>
      <c r="B498">
        <v>2015</v>
      </c>
      <c r="C498">
        <v>1</v>
      </c>
      <c r="D498">
        <v>2.3102387308429513E-3</v>
      </c>
      <c r="E498">
        <v>1.4451691931942897E-2</v>
      </c>
      <c r="G498">
        <v>0</v>
      </c>
      <c r="H498">
        <v>9.3168153203136757E-3</v>
      </c>
      <c r="I498">
        <v>195</v>
      </c>
      <c r="J498">
        <v>67</v>
      </c>
      <c r="K498">
        <v>2</v>
      </c>
      <c r="L498">
        <v>1.5070670952275159E-2</v>
      </c>
      <c r="M498">
        <v>5.9381895280235915</v>
      </c>
      <c r="N498">
        <v>1.461782594089075E-2</v>
      </c>
      <c r="O498">
        <v>0.1</v>
      </c>
      <c r="P498">
        <v>10972.078698625</v>
      </c>
      <c r="Q498">
        <v>3584861</v>
      </c>
      <c r="R498">
        <v>0.6</v>
      </c>
      <c r="S498">
        <v>0.5</v>
      </c>
      <c r="T498">
        <v>0.91900000000000004</v>
      </c>
      <c r="U498">
        <v>16.3</v>
      </c>
      <c r="V498">
        <v>82.2</v>
      </c>
    </row>
    <row r="499" spans="1:22" x14ac:dyDescent="0.25">
      <c r="A499" t="s">
        <v>53</v>
      </c>
      <c r="B499">
        <v>2014</v>
      </c>
      <c r="C499">
        <v>1</v>
      </c>
      <c r="D499">
        <v>2.3252862899094226E-3</v>
      </c>
      <c r="E499">
        <v>1.4451691931942897E-2</v>
      </c>
      <c r="F499">
        <v>8.1</v>
      </c>
      <c r="G499">
        <v>102.1902168</v>
      </c>
      <c r="H499">
        <v>9.3168153203136757E-3</v>
      </c>
      <c r="I499">
        <v>418</v>
      </c>
      <c r="J499">
        <v>66.400000000000006</v>
      </c>
      <c r="K499">
        <v>2</v>
      </c>
      <c r="L499">
        <v>1.5067516933265105E-2</v>
      </c>
      <c r="M499">
        <v>1.45</v>
      </c>
      <c r="N499">
        <v>1.46147593353064E-2</v>
      </c>
      <c r="O499">
        <v>0.1</v>
      </c>
      <c r="P499">
        <v>544.43376000000001</v>
      </c>
      <c r="Q499">
        <v>10715281.625</v>
      </c>
      <c r="R499">
        <v>0.5</v>
      </c>
      <c r="S499">
        <v>0.5</v>
      </c>
      <c r="T499">
        <v>0.91200000000000003</v>
      </c>
      <c r="U499">
        <v>15.9</v>
      </c>
      <c r="V499">
        <v>82</v>
      </c>
    </row>
    <row r="500" spans="1:22" x14ac:dyDescent="0.25">
      <c r="A500" t="s">
        <v>53</v>
      </c>
      <c r="B500">
        <v>2013</v>
      </c>
      <c r="C500">
        <v>1</v>
      </c>
      <c r="D500">
        <v>2.3552186675122222E-3</v>
      </c>
      <c r="E500">
        <v>1.4451691931942897E-2</v>
      </c>
      <c r="F500">
        <v>8.1999999999999993</v>
      </c>
      <c r="G500">
        <v>1096.807346997125</v>
      </c>
      <c r="H500">
        <v>9.3168153203136757E-3</v>
      </c>
      <c r="I500">
        <v>83</v>
      </c>
      <c r="J500">
        <v>65.8</v>
      </c>
      <c r="K500">
        <v>2</v>
      </c>
      <c r="L500">
        <v>1.5064362219076246E-2</v>
      </c>
      <c r="M500">
        <v>1.67</v>
      </c>
      <c r="N500">
        <v>1.4611692048096708E-2</v>
      </c>
      <c r="O500">
        <v>0.1</v>
      </c>
      <c r="P500">
        <v>10972.078698625</v>
      </c>
      <c r="Q500">
        <v>10715281.625</v>
      </c>
      <c r="R500">
        <v>0.5</v>
      </c>
      <c r="S500">
        <v>0.5</v>
      </c>
      <c r="T500">
        <v>0.90900000000000003</v>
      </c>
      <c r="U500">
        <v>15.9</v>
      </c>
      <c r="V500">
        <v>81.8</v>
      </c>
    </row>
    <row r="501" spans="1:22" x14ac:dyDescent="0.25">
      <c r="A501" t="s">
        <v>53</v>
      </c>
      <c r="B501">
        <v>2012</v>
      </c>
      <c r="C501">
        <v>1</v>
      </c>
      <c r="D501">
        <v>2.3700988977409165E-3</v>
      </c>
      <c r="E501">
        <v>1.4451691931942897E-2</v>
      </c>
      <c r="F501">
        <v>8.3000000000000007</v>
      </c>
      <c r="G501">
        <v>1096.807346997125</v>
      </c>
      <c r="H501">
        <v>2.0551971960631405E-4</v>
      </c>
      <c r="I501">
        <v>10</v>
      </c>
      <c r="J501">
        <v>65.3</v>
      </c>
      <c r="K501">
        <v>2</v>
      </c>
      <c r="L501">
        <v>1.2608136387739846E-2</v>
      </c>
      <c r="M501">
        <v>1.78</v>
      </c>
      <c r="N501">
        <v>1.3552785902747982E-2</v>
      </c>
      <c r="O501">
        <v>0.1</v>
      </c>
      <c r="P501">
        <v>10972.078698625</v>
      </c>
      <c r="Q501">
        <v>3475545</v>
      </c>
      <c r="R501">
        <v>0.5</v>
      </c>
      <c r="S501">
        <v>0.5</v>
      </c>
      <c r="T501">
        <v>0.90700000000000003</v>
      </c>
      <c r="U501">
        <v>15.9</v>
      </c>
      <c r="V501">
        <v>81.599999999999994</v>
      </c>
    </row>
    <row r="502" spans="1:22" x14ac:dyDescent="0.25">
      <c r="A502" t="s">
        <v>53</v>
      </c>
      <c r="B502">
        <v>2011</v>
      </c>
      <c r="C502">
        <v>1</v>
      </c>
      <c r="D502">
        <v>2.3700988977409165E-3</v>
      </c>
      <c r="E502">
        <v>1.4451691931942897E-2</v>
      </c>
      <c r="F502">
        <v>8.1999999999999993</v>
      </c>
      <c r="G502">
        <v>971.92803839999999</v>
      </c>
      <c r="H502">
        <v>2.0551971960631405E-4</v>
      </c>
      <c r="I502">
        <v>803</v>
      </c>
      <c r="J502">
        <v>64.7</v>
      </c>
      <c r="K502">
        <v>2</v>
      </c>
      <c r="L502">
        <v>1.5818877758534643E-2</v>
      </c>
      <c r="M502">
        <v>1.82</v>
      </c>
      <c r="N502">
        <v>1.5353967219574332E-2</v>
      </c>
      <c r="O502">
        <v>0.1</v>
      </c>
      <c r="P502">
        <v>5282.2175999999999</v>
      </c>
      <c r="Q502">
        <v>3434278</v>
      </c>
      <c r="R502">
        <v>0.5</v>
      </c>
      <c r="S502">
        <v>0.5</v>
      </c>
      <c r="T502">
        <v>0.90300000000000002</v>
      </c>
      <c r="U502">
        <v>15.9</v>
      </c>
      <c r="V502">
        <v>81.5</v>
      </c>
    </row>
    <row r="503" spans="1:22" x14ac:dyDescent="0.25">
      <c r="A503" t="s">
        <v>53</v>
      </c>
      <c r="B503">
        <v>2010</v>
      </c>
      <c r="C503">
        <v>1</v>
      </c>
      <c r="D503">
        <v>1.4337439540556493E-3</v>
      </c>
      <c r="E503">
        <v>1.4451691931942897E-2</v>
      </c>
      <c r="F503">
        <v>8.4</v>
      </c>
      <c r="G503">
        <v>1096.807346997125</v>
      </c>
      <c r="H503">
        <v>9.7016751002609401E-3</v>
      </c>
      <c r="I503">
        <v>99</v>
      </c>
      <c r="J503">
        <v>64.099999999999994</v>
      </c>
      <c r="K503">
        <v>2</v>
      </c>
      <c r="L503">
        <v>1.566072228091021E-2</v>
      </c>
      <c r="M503">
        <v>5.7549999999999999</v>
      </c>
      <c r="N503">
        <v>1.5018997626139272E-2</v>
      </c>
      <c r="O503">
        <v>0.1</v>
      </c>
      <c r="P503">
        <v>10972.078698625</v>
      </c>
      <c r="Q503">
        <v>345274</v>
      </c>
      <c r="R503">
        <v>0.5</v>
      </c>
      <c r="S503">
        <v>0.4</v>
      </c>
      <c r="T503">
        <v>0.89800000000000002</v>
      </c>
      <c r="U503">
        <v>15.9</v>
      </c>
      <c r="V503">
        <v>81.2</v>
      </c>
    </row>
    <row r="504" spans="1:22" x14ac:dyDescent="0.25">
      <c r="A504" t="s">
        <v>53</v>
      </c>
      <c r="B504">
        <v>2009</v>
      </c>
      <c r="C504">
        <v>1</v>
      </c>
      <c r="D504">
        <v>2.4289930841743658E-3</v>
      </c>
      <c r="E504">
        <v>1.4451691931942897E-2</v>
      </c>
      <c r="F504">
        <v>8.4</v>
      </c>
      <c r="G504">
        <v>864.94992999999999</v>
      </c>
      <c r="H504">
        <v>4.7627391835016819E-3</v>
      </c>
      <c r="I504">
        <v>14</v>
      </c>
      <c r="J504">
        <v>63.6</v>
      </c>
      <c r="K504">
        <v>2</v>
      </c>
      <c r="L504">
        <v>1.5478563759563394E-2</v>
      </c>
      <c r="M504">
        <v>5.7549999999999999</v>
      </c>
      <c r="N504">
        <v>1.4599587794561152E-2</v>
      </c>
      <c r="O504">
        <v>0.1</v>
      </c>
      <c r="P504">
        <v>4773.4543599999997</v>
      </c>
      <c r="Q504">
        <v>10715281.625</v>
      </c>
      <c r="R504">
        <v>0.5</v>
      </c>
      <c r="S504">
        <v>0.4</v>
      </c>
      <c r="T504">
        <v>0.89800000000000002</v>
      </c>
      <c r="U504">
        <v>15.9</v>
      </c>
      <c r="V504">
        <v>81</v>
      </c>
    </row>
    <row r="505" spans="1:22" x14ac:dyDescent="0.25">
      <c r="A505" t="s">
        <v>53</v>
      </c>
      <c r="B505">
        <v>2008</v>
      </c>
      <c r="C505">
        <v>1</v>
      </c>
      <c r="D505">
        <v>2.458031867580228E-3</v>
      </c>
      <c r="E505">
        <v>1.4451691931942897E-2</v>
      </c>
      <c r="F505">
        <v>8.3000000000000007</v>
      </c>
      <c r="G505">
        <v>1096.807346997125</v>
      </c>
      <c r="H505">
        <v>1.7117163165646628E-3</v>
      </c>
      <c r="I505">
        <v>62</v>
      </c>
      <c r="J505">
        <v>63</v>
      </c>
      <c r="K505">
        <v>2</v>
      </c>
      <c r="L505">
        <v>1.5475358439118422E-2</v>
      </c>
      <c r="M505">
        <v>1.3</v>
      </c>
      <c r="N505">
        <v>1.4358996837819889E-2</v>
      </c>
      <c r="O505">
        <v>0.1</v>
      </c>
      <c r="P505">
        <v>10972.078698625</v>
      </c>
      <c r="Q505">
        <v>10715281.625</v>
      </c>
      <c r="R505">
        <v>0.5</v>
      </c>
      <c r="S505">
        <v>0.4</v>
      </c>
      <c r="T505">
        <v>0.89700000000000002</v>
      </c>
      <c r="U505">
        <v>15.8</v>
      </c>
      <c r="V505">
        <v>87</v>
      </c>
    </row>
    <row r="506" spans="1:22" x14ac:dyDescent="0.25">
      <c r="A506" t="s">
        <v>53</v>
      </c>
      <c r="B506">
        <v>2007</v>
      </c>
      <c r="C506">
        <v>1</v>
      </c>
      <c r="D506">
        <v>2.458031867580228E-3</v>
      </c>
      <c r="E506">
        <v>1.4451691931942897E-2</v>
      </c>
      <c r="F506">
        <v>8.3000000000000007</v>
      </c>
      <c r="G506">
        <v>1096.807346997125</v>
      </c>
      <c r="H506">
        <v>4.5037232931067285E-4</v>
      </c>
      <c r="I506">
        <v>101</v>
      </c>
      <c r="J506">
        <v>62.5</v>
      </c>
      <c r="K506">
        <v>2</v>
      </c>
      <c r="L506">
        <v>2.1170634118420332E-4</v>
      </c>
      <c r="M506">
        <v>9.83</v>
      </c>
      <c r="N506">
        <v>1.3827449796225258E-2</v>
      </c>
      <c r="O506">
        <v>0.1</v>
      </c>
      <c r="P506">
        <v>10972.078698625</v>
      </c>
      <c r="Q506">
        <v>10715281.625</v>
      </c>
      <c r="R506">
        <v>0.5</v>
      </c>
      <c r="S506">
        <v>0.4</v>
      </c>
      <c r="T506">
        <v>0.89400000000000002</v>
      </c>
      <c r="U506">
        <v>15.8</v>
      </c>
      <c r="V506">
        <v>85</v>
      </c>
    </row>
    <row r="507" spans="1:22" x14ac:dyDescent="0.25">
      <c r="A507" t="s">
        <v>53</v>
      </c>
      <c r="B507">
        <v>2006</v>
      </c>
      <c r="C507">
        <v>1</v>
      </c>
      <c r="D507">
        <v>2.4724411088425172E-3</v>
      </c>
      <c r="E507">
        <v>1.4451691931942897E-2</v>
      </c>
      <c r="F507">
        <v>8.1999999999999993</v>
      </c>
      <c r="G507">
        <v>771.18176860000005</v>
      </c>
      <c r="H507">
        <v>4.5037232931067285E-4</v>
      </c>
      <c r="I507">
        <v>13</v>
      </c>
      <c r="J507">
        <v>61.9</v>
      </c>
      <c r="K507">
        <v>2</v>
      </c>
      <c r="L507">
        <v>1.3974178542572472E-2</v>
      </c>
      <c r="M507">
        <v>9.75</v>
      </c>
      <c r="N507">
        <v>1.353573953800836E-2</v>
      </c>
      <c r="O507">
        <v>0.1</v>
      </c>
      <c r="P507">
        <v>4386.6994800000002</v>
      </c>
      <c r="Q507">
        <v>325755</v>
      </c>
      <c r="R507">
        <v>0.5</v>
      </c>
      <c r="S507">
        <v>0.4</v>
      </c>
      <c r="T507">
        <v>0.89100000000000001</v>
      </c>
      <c r="U507">
        <v>15.8</v>
      </c>
      <c r="V507">
        <v>85</v>
      </c>
    </row>
    <row r="508" spans="1:22" x14ac:dyDescent="0.25">
      <c r="A508" t="s">
        <v>53</v>
      </c>
      <c r="B508">
        <v>2005</v>
      </c>
      <c r="C508">
        <v>1</v>
      </c>
      <c r="D508">
        <v>2.486773841735884E-3</v>
      </c>
      <c r="E508">
        <v>1.4451691931942897E-2</v>
      </c>
      <c r="F508">
        <v>8</v>
      </c>
      <c r="G508">
        <v>1096.807346997125</v>
      </c>
      <c r="H508">
        <v>4.5037232931067285E-4</v>
      </c>
      <c r="I508">
        <v>6</v>
      </c>
      <c r="J508">
        <v>61.3</v>
      </c>
      <c r="K508">
        <v>2</v>
      </c>
      <c r="L508">
        <v>1.4558217321336973E-2</v>
      </c>
      <c r="M508">
        <v>9.57</v>
      </c>
      <c r="N508">
        <v>1.4094096924621276E-2</v>
      </c>
      <c r="O508">
        <v>0.1</v>
      </c>
      <c r="P508">
        <v>10972.078698625</v>
      </c>
      <c r="Q508">
        <v>32312</v>
      </c>
      <c r="R508">
        <v>0.5</v>
      </c>
      <c r="S508">
        <v>0.4</v>
      </c>
      <c r="T508">
        <v>0.88600000000000001</v>
      </c>
      <c r="U508">
        <v>15.8</v>
      </c>
      <c r="V508">
        <v>81</v>
      </c>
    </row>
    <row r="509" spans="1:22" x14ac:dyDescent="0.25">
      <c r="A509" t="s">
        <v>53</v>
      </c>
      <c r="B509">
        <v>2004</v>
      </c>
      <c r="C509">
        <v>1</v>
      </c>
      <c r="D509">
        <v>2.5010277618759003E-3</v>
      </c>
      <c r="E509">
        <v>1.4451691931942897E-2</v>
      </c>
      <c r="F509">
        <v>7.8</v>
      </c>
      <c r="G509">
        <v>1096.807346997125</v>
      </c>
      <c r="H509">
        <v>4.5037232931067285E-4</v>
      </c>
      <c r="I509">
        <v>7</v>
      </c>
      <c r="J509">
        <v>6.6</v>
      </c>
      <c r="K509">
        <v>2</v>
      </c>
      <c r="L509">
        <v>1.5066859118126259E-2</v>
      </c>
      <c r="M509">
        <v>9.56</v>
      </c>
      <c r="N509">
        <v>1.4584199720468694E-2</v>
      </c>
      <c r="O509">
        <v>0.1</v>
      </c>
      <c r="P509">
        <v>10972.078698625</v>
      </c>
      <c r="Q509">
        <v>31995</v>
      </c>
      <c r="R509">
        <v>0.5</v>
      </c>
      <c r="S509">
        <v>0.4</v>
      </c>
      <c r="T509">
        <v>0.88100000000000001</v>
      </c>
      <c r="U509">
        <v>15.8</v>
      </c>
      <c r="V509">
        <v>80</v>
      </c>
    </row>
    <row r="510" spans="1:22" x14ac:dyDescent="0.25">
      <c r="A510" t="s">
        <v>53</v>
      </c>
      <c r="B510">
        <v>2003</v>
      </c>
      <c r="C510">
        <v>1</v>
      </c>
      <c r="D510">
        <v>2.5152005669432623E-3</v>
      </c>
      <c r="E510">
        <v>1.4451691931942897E-2</v>
      </c>
      <c r="F510">
        <v>7.7</v>
      </c>
      <c r="G510">
        <v>1096.807346997125</v>
      </c>
      <c r="H510">
        <v>4.5037232931067285E-4</v>
      </c>
      <c r="I510">
        <v>15</v>
      </c>
      <c r="J510">
        <v>6</v>
      </c>
      <c r="K510">
        <v>2</v>
      </c>
      <c r="L510">
        <v>1.5669697958009089E-2</v>
      </c>
      <c r="M510">
        <v>9.5399999999999991</v>
      </c>
      <c r="N510">
        <v>1.4581125442246956E-2</v>
      </c>
      <c r="O510">
        <v>0.1</v>
      </c>
      <c r="P510">
        <v>10972.078698625</v>
      </c>
      <c r="Q510">
        <v>31676</v>
      </c>
      <c r="R510">
        <v>0.5</v>
      </c>
      <c r="S510">
        <v>0.4</v>
      </c>
      <c r="T510">
        <v>0.877</v>
      </c>
      <c r="U510">
        <v>15.8</v>
      </c>
      <c r="V510">
        <v>79.7</v>
      </c>
    </row>
    <row r="511" spans="1:22" x14ac:dyDescent="0.25">
      <c r="A511" t="s">
        <v>53</v>
      </c>
      <c r="B511">
        <v>2002</v>
      </c>
      <c r="C511">
        <v>1</v>
      </c>
      <c r="D511">
        <v>2.5292899572934295E-3</v>
      </c>
      <c r="E511">
        <v>1.4451691931942897E-2</v>
      </c>
      <c r="F511">
        <v>7.7</v>
      </c>
      <c r="G511">
        <v>1096.807346997125</v>
      </c>
      <c r="H511">
        <v>8.675140700055771E-5</v>
      </c>
      <c r="I511">
        <v>6</v>
      </c>
      <c r="J511">
        <v>59.3</v>
      </c>
      <c r="K511">
        <v>2</v>
      </c>
      <c r="L511">
        <v>1.566645696277677E-2</v>
      </c>
      <c r="M511">
        <v>9.3699999999999992</v>
      </c>
      <c r="N511">
        <v>1.5171298457469409E-2</v>
      </c>
      <c r="O511">
        <v>0.1</v>
      </c>
      <c r="P511">
        <v>10972.078698625</v>
      </c>
      <c r="Q511">
        <v>31362</v>
      </c>
      <c r="R511">
        <v>0.5</v>
      </c>
      <c r="S511">
        <v>0.4</v>
      </c>
      <c r="T511">
        <v>0.872</v>
      </c>
      <c r="U511">
        <v>15.8</v>
      </c>
      <c r="V511">
        <v>79.5</v>
      </c>
    </row>
    <row r="512" spans="1:22" x14ac:dyDescent="0.25">
      <c r="A512" t="s">
        <v>53</v>
      </c>
      <c r="B512">
        <v>2001</v>
      </c>
      <c r="C512">
        <v>1</v>
      </c>
      <c r="D512">
        <v>1.4484168715106383E-3</v>
      </c>
      <c r="E512">
        <v>1.4451691931942897E-2</v>
      </c>
      <c r="F512">
        <v>7.6</v>
      </c>
      <c r="G512">
        <v>1096.807346997125</v>
      </c>
      <c r="H512">
        <v>8.675140700055771E-5</v>
      </c>
      <c r="I512">
        <v>34</v>
      </c>
      <c r="J512">
        <v>58.5</v>
      </c>
      <c r="K512">
        <v>2</v>
      </c>
      <c r="L512">
        <v>1.5663215289869258E-2</v>
      </c>
      <c r="M512">
        <v>9.1</v>
      </c>
      <c r="N512">
        <v>1.4991205232941335E-2</v>
      </c>
      <c r="O512">
        <v>0.1</v>
      </c>
      <c r="P512">
        <v>10972.078698625</v>
      </c>
      <c r="Q512">
        <v>31819</v>
      </c>
      <c r="R512">
        <v>0.5</v>
      </c>
      <c r="S512">
        <v>0.4</v>
      </c>
      <c r="T512">
        <v>0.86699999999999999</v>
      </c>
      <c r="U512">
        <v>15.8</v>
      </c>
      <c r="V512">
        <v>79.400000000000006</v>
      </c>
    </row>
    <row r="513" spans="1:22" x14ac:dyDescent="0.25">
      <c r="A513" t="s">
        <v>53</v>
      </c>
      <c r="B513">
        <v>2000</v>
      </c>
      <c r="C513">
        <v>1</v>
      </c>
      <c r="D513">
        <v>2.5710346965904718E-3</v>
      </c>
      <c r="E513">
        <v>1.4451691931942897E-2</v>
      </c>
      <c r="F513">
        <v>7.6</v>
      </c>
      <c r="G513">
        <v>1096.807346997125</v>
      </c>
      <c r="H513">
        <v>8.675140700055771E-5</v>
      </c>
      <c r="I513">
        <v>206</v>
      </c>
      <c r="J513">
        <v>57.8</v>
      </c>
      <c r="K513">
        <v>2</v>
      </c>
      <c r="L513">
        <v>1.5659972938856258E-2</v>
      </c>
      <c r="M513">
        <v>8.67</v>
      </c>
      <c r="N513">
        <v>1.4988085643624418E-2</v>
      </c>
      <c r="O513">
        <v>0.1</v>
      </c>
      <c r="P513">
        <v>10972.078698625</v>
      </c>
      <c r="Q513">
        <v>37697</v>
      </c>
      <c r="R513">
        <v>0.5</v>
      </c>
      <c r="S513">
        <v>0.5</v>
      </c>
      <c r="T513">
        <v>0.86399999999999999</v>
      </c>
      <c r="U513">
        <v>15.9</v>
      </c>
      <c r="V513">
        <v>79.099999999999994</v>
      </c>
    </row>
    <row r="514" spans="1:22" x14ac:dyDescent="0.25">
      <c r="A514" t="s">
        <v>54</v>
      </c>
      <c r="B514">
        <v>2015</v>
      </c>
      <c r="C514">
        <v>1</v>
      </c>
      <c r="D514">
        <v>5.6050364790932131E-4</v>
      </c>
      <c r="E514">
        <v>1.7597343392442032E-2</v>
      </c>
      <c r="G514">
        <v>0</v>
      </c>
      <c r="H514">
        <v>6.3644039902916215E-3</v>
      </c>
      <c r="I514">
        <v>150</v>
      </c>
      <c r="J514">
        <v>22.7</v>
      </c>
      <c r="K514">
        <v>21</v>
      </c>
      <c r="L514">
        <v>6.0577359218410209E-3</v>
      </c>
      <c r="M514">
        <v>5.9381895280235915</v>
      </c>
      <c r="N514">
        <v>6.4036392112559988E-3</v>
      </c>
      <c r="O514">
        <v>1.85</v>
      </c>
      <c r="P514">
        <v>348.381417</v>
      </c>
      <c r="Q514">
        <v>45461</v>
      </c>
      <c r="R514">
        <v>8.1999999999999993</v>
      </c>
      <c r="S514">
        <v>8.1999999999999993</v>
      </c>
      <c r="T514">
        <v>0.34699999999999998</v>
      </c>
      <c r="U514">
        <v>7.1</v>
      </c>
      <c r="V514">
        <v>52.5</v>
      </c>
    </row>
    <row r="515" spans="1:22" x14ac:dyDescent="0.25">
      <c r="A515" t="s">
        <v>54</v>
      </c>
      <c r="B515">
        <v>2014</v>
      </c>
      <c r="C515">
        <v>1</v>
      </c>
      <c r="D515">
        <v>2.9172718129983694E-4</v>
      </c>
      <c r="E515">
        <v>1.7597343392442032E-2</v>
      </c>
      <c r="F515">
        <v>0.01</v>
      </c>
      <c r="G515">
        <v>53.439643230000001</v>
      </c>
      <c r="H515">
        <v>6.3644039902916215E-3</v>
      </c>
      <c r="I515">
        <v>210</v>
      </c>
      <c r="J515">
        <v>22.1</v>
      </c>
      <c r="K515">
        <v>22</v>
      </c>
      <c r="L515">
        <v>6.0516467939602733E-3</v>
      </c>
      <c r="M515">
        <v>4.2</v>
      </c>
      <c r="N515">
        <v>6.3980355577307659E-3</v>
      </c>
      <c r="O515">
        <v>1.85</v>
      </c>
      <c r="P515">
        <v>377.132274</v>
      </c>
      <c r="Q515">
        <v>4515392</v>
      </c>
      <c r="R515">
        <v>8.4</v>
      </c>
      <c r="S515">
        <v>8.3000000000000007</v>
      </c>
      <c r="T515">
        <v>0.34499999999999997</v>
      </c>
      <c r="U515">
        <v>7.1</v>
      </c>
      <c r="V515">
        <v>58</v>
      </c>
    </row>
    <row r="516" spans="1:22" x14ac:dyDescent="0.25">
      <c r="A516" t="s">
        <v>54</v>
      </c>
      <c r="B516">
        <v>2013</v>
      </c>
      <c r="C516">
        <v>1</v>
      </c>
      <c r="D516">
        <v>2.2651130366109696E-4</v>
      </c>
      <c r="E516">
        <v>1.7623525330551365E-2</v>
      </c>
      <c r="F516">
        <v>0.01</v>
      </c>
      <c r="G516">
        <v>52.377666009999999</v>
      </c>
      <c r="H516">
        <v>1.1012509487212413E-3</v>
      </c>
      <c r="I516">
        <v>596</v>
      </c>
      <c r="J516">
        <v>21.6</v>
      </c>
      <c r="K516">
        <v>23</v>
      </c>
      <c r="L516">
        <v>9.547630644075692E-4</v>
      </c>
      <c r="M516">
        <v>3.82</v>
      </c>
      <c r="N516">
        <v>1.1407007131196175E-3</v>
      </c>
      <c r="O516">
        <v>1.85</v>
      </c>
      <c r="P516">
        <v>337.48496139999997</v>
      </c>
      <c r="Q516">
        <v>4499653</v>
      </c>
      <c r="R516">
        <v>8.5</v>
      </c>
      <c r="S516">
        <v>8.5</v>
      </c>
      <c r="T516">
        <v>0.37</v>
      </c>
      <c r="U516">
        <v>7.1</v>
      </c>
      <c r="V516">
        <v>49.9</v>
      </c>
    </row>
    <row r="517" spans="1:22" x14ac:dyDescent="0.25">
      <c r="A517" t="s">
        <v>54</v>
      </c>
      <c r="B517">
        <v>2012</v>
      </c>
      <c r="C517">
        <v>1</v>
      </c>
      <c r="D517">
        <v>2.815892681347188E-4</v>
      </c>
      <c r="E517">
        <v>1.7623525330551365E-2</v>
      </c>
      <c r="F517">
        <v>0.01</v>
      </c>
      <c r="G517">
        <v>7.3448082140000004</v>
      </c>
      <c r="H517">
        <v>6.3644039902916215E-3</v>
      </c>
      <c r="I517">
        <v>141</v>
      </c>
      <c r="J517">
        <v>21.2</v>
      </c>
      <c r="K517">
        <v>23</v>
      </c>
      <c r="L517">
        <v>6.0315229155966576E-3</v>
      </c>
      <c r="M517">
        <v>3.62</v>
      </c>
      <c r="N517">
        <v>6.3797654137012745E-3</v>
      </c>
      <c r="O517">
        <v>1.85</v>
      </c>
      <c r="P517">
        <v>486.41113999999999</v>
      </c>
      <c r="Q517">
        <v>449416</v>
      </c>
      <c r="R517">
        <v>8.6999999999999993</v>
      </c>
      <c r="S517">
        <v>8.6</v>
      </c>
      <c r="T517">
        <v>0.36599999999999999</v>
      </c>
      <c r="U517">
        <v>7.1</v>
      </c>
      <c r="V517">
        <v>53</v>
      </c>
    </row>
    <row r="518" spans="1:22" x14ac:dyDescent="0.25">
      <c r="A518" t="s">
        <v>54</v>
      </c>
      <c r="B518">
        <v>2011</v>
      </c>
      <c r="C518">
        <v>1</v>
      </c>
      <c r="D518">
        <v>2.6215440349849017E-4</v>
      </c>
      <c r="E518">
        <v>1.7623525330551365E-2</v>
      </c>
      <c r="F518">
        <v>1.66</v>
      </c>
      <c r="G518">
        <v>58.529474630000003</v>
      </c>
      <c r="H518">
        <v>6.3644039902916215E-3</v>
      </c>
      <c r="I518">
        <v>679</v>
      </c>
      <c r="J518">
        <v>2.7</v>
      </c>
      <c r="K518">
        <v>24</v>
      </c>
      <c r="L518">
        <v>6.025396541636468E-3</v>
      </c>
      <c r="M518">
        <v>3.73</v>
      </c>
      <c r="N518">
        <v>6.374128660246765E-3</v>
      </c>
      <c r="O518">
        <v>1.85</v>
      </c>
      <c r="P518">
        <v>494.33677899999998</v>
      </c>
      <c r="Q518">
        <v>4476153</v>
      </c>
      <c r="R518">
        <v>8.8000000000000007</v>
      </c>
      <c r="S518">
        <v>8.8000000000000007</v>
      </c>
      <c r="T518">
        <v>0.36099999999999999</v>
      </c>
      <c r="U518">
        <v>6.8</v>
      </c>
      <c r="V518">
        <v>49.8</v>
      </c>
    </row>
    <row r="519" spans="1:22" x14ac:dyDescent="0.25">
      <c r="A519" t="s">
        <v>54</v>
      </c>
      <c r="B519">
        <v>2010</v>
      </c>
      <c r="C519">
        <v>1</v>
      </c>
      <c r="D519">
        <v>2.4829488376245463E-4</v>
      </c>
      <c r="E519">
        <v>1.7615331979266489E-2</v>
      </c>
      <c r="F519">
        <v>1.67</v>
      </c>
      <c r="G519">
        <v>43.483591969999999</v>
      </c>
      <c r="H519">
        <v>5.6946934329161706E-3</v>
      </c>
      <c r="I519">
        <v>2</v>
      </c>
      <c r="J519">
        <v>2.2000000000000002</v>
      </c>
      <c r="K519">
        <v>24</v>
      </c>
      <c r="L519">
        <v>5.6792004842889732E-3</v>
      </c>
      <c r="M519">
        <v>3.9</v>
      </c>
      <c r="N519">
        <v>5.7067597577628842E-3</v>
      </c>
      <c r="O519">
        <v>1.85</v>
      </c>
      <c r="P519">
        <v>446.44344940000002</v>
      </c>
      <c r="Q519">
        <v>4448525</v>
      </c>
      <c r="R519">
        <v>9</v>
      </c>
      <c r="S519">
        <v>8.9</v>
      </c>
      <c r="T519">
        <v>0.35199999999999998</v>
      </c>
      <c r="U519">
        <v>6.6</v>
      </c>
      <c r="V519">
        <v>49.2</v>
      </c>
    </row>
    <row r="520" spans="1:22" x14ac:dyDescent="0.25">
      <c r="A520" t="s">
        <v>54</v>
      </c>
      <c r="B520">
        <v>2009</v>
      </c>
      <c r="C520">
        <v>1</v>
      </c>
      <c r="D520">
        <v>2.1824381091620419E-4</v>
      </c>
      <c r="E520">
        <v>1.7615331979266489E-2</v>
      </c>
      <c r="F520">
        <v>1.56</v>
      </c>
      <c r="G520">
        <v>40.451569329999998</v>
      </c>
      <c r="H520">
        <v>4.7627391835016819E-3</v>
      </c>
      <c r="I520">
        <v>11</v>
      </c>
      <c r="J520">
        <v>19.8</v>
      </c>
      <c r="K520">
        <v>25</v>
      </c>
      <c r="L520">
        <v>5.3432237762311256E-3</v>
      </c>
      <c r="M520">
        <v>3.58</v>
      </c>
      <c r="N520">
        <v>4.7785753490970796E-3</v>
      </c>
      <c r="O520">
        <v>1.85</v>
      </c>
      <c r="P520">
        <v>449.961839</v>
      </c>
      <c r="Q520">
        <v>44423</v>
      </c>
      <c r="R520">
        <v>9.1</v>
      </c>
      <c r="S520">
        <v>9.1</v>
      </c>
      <c r="T520">
        <v>0.34499999999999997</v>
      </c>
      <c r="U520">
        <v>6.4</v>
      </c>
      <c r="V520">
        <v>48.6</v>
      </c>
    </row>
    <row r="521" spans="1:22" x14ac:dyDescent="0.25">
      <c r="A521" t="s">
        <v>54</v>
      </c>
      <c r="B521">
        <v>2008</v>
      </c>
      <c r="C521">
        <v>1</v>
      </c>
      <c r="D521">
        <v>1.3689751405258351E-4</v>
      </c>
      <c r="E521">
        <v>1.7615331979266489E-2</v>
      </c>
      <c r="F521">
        <v>1.52</v>
      </c>
      <c r="G521">
        <v>67.341375279999994</v>
      </c>
      <c r="H521">
        <v>8.675140700055771E-5</v>
      </c>
      <c r="I521">
        <v>12</v>
      </c>
      <c r="J521">
        <v>19.399999999999999</v>
      </c>
      <c r="K521">
        <v>25</v>
      </c>
      <c r="L521">
        <v>5.6661902539794943E-3</v>
      </c>
      <c r="M521">
        <v>4.3</v>
      </c>
      <c r="N521">
        <v>5.6937983642173333E-3</v>
      </c>
      <c r="O521">
        <v>1.85</v>
      </c>
      <c r="P521">
        <v>456.86143340000001</v>
      </c>
      <c r="Q521">
        <v>4345386</v>
      </c>
      <c r="R521">
        <v>9.3000000000000007</v>
      </c>
      <c r="S521">
        <v>9.1999999999999993</v>
      </c>
      <c r="T521">
        <v>0.33800000000000002</v>
      </c>
      <c r="U521">
        <v>6.3</v>
      </c>
      <c r="V521">
        <v>47.6</v>
      </c>
    </row>
    <row r="522" spans="1:22" x14ac:dyDescent="0.25">
      <c r="A522" t="s">
        <v>54</v>
      </c>
      <c r="B522">
        <v>2007</v>
      </c>
      <c r="C522">
        <v>1</v>
      </c>
      <c r="D522">
        <v>9.4158451173485455E-5</v>
      </c>
      <c r="E522">
        <v>1.7615331979266489E-2</v>
      </c>
      <c r="F522">
        <v>1.5</v>
      </c>
      <c r="G522">
        <v>60.048848210000003</v>
      </c>
      <c r="H522">
        <v>8.675140700055771E-5</v>
      </c>
      <c r="I522">
        <v>49</v>
      </c>
      <c r="J522">
        <v>19</v>
      </c>
      <c r="K522">
        <v>26</v>
      </c>
      <c r="L522">
        <v>5.6598183444548627E-3</v>
      </c>
      <c r="M522">
        <v>4.4000000000000004</v>
      </c>
      <c r="N522">
        <v>6.6924257802400784E-3</v>
      </c>
      <c r="O522">
        <v>1.85</v>
      </c>
      <c r="P522">
        <v>397.14846699999998</v>
      </c>
      <c r="Q522">
        <v>42758</v>
      </c>
      <c r="R522">
        <v>9.4</v>
      </c>
      <c r="S522">
        <v>9.4</v>
      </c>
      <c r="T522">
        <v>0.33</v>
      </c>
      <c r="U522">
        <v>6.2</v>
      </c>
      <c r="V522">
        <v>46.8</v>
      </c>
    </row>
    <row r="523" spans="1:22" x14ac:dyDescent="0.25">
      <c r="A523" t="s">
        <v>54</v>
      </c>
      <c r="B523">
        <v>2006</v>
      </c>
      <c r="C523">
        <v>1</v>
      </c>
      <c r="D523">
        <v>2.188206235158419E-3</v>
      </c>
      <c r="E523">
        <v>1.7615331979266489E-2</v>
      </c>
      <c r="F523">
        <v>1.54</v>
      </c>
      <c r="G523">
        <v>46.901179159999998</v>
      </c>
      <c r="H523">
        <v>8.675140700055771E-5</v>
      </c>
      <c r="I523">
        <v>3</v>
      </c>
      <c r="J523">
        <v>18.600000000000001</v>
      </c>
      <c r="K523">
        <v>26</v>
      </c>
      <c r="L523">
        <v>5.9932020654553048E-3</v>
      </c>
      <c r="M523">
        <v>3.99</v>
      </c>
      <c r="N523">
        <v>7.7588301248769911E-3</v>
      </c>
      <c r="O523">
        <v>1.85</v>
      </c>
      <c r="P523">
        <v>347.673678</v>
      </c>
      <c r="Q523">
        <v>421758</v>
      </c>
      <c r="R523">
        <v>9.6</v>
      </c>
      <c r="S523">
        <v>9.6</v>
      </c>
      <c r="T523">
        <v>0.32300000000000001</v>
      </c>
      <c r="U523">
        <v>6</v>
      </c>
      <c r="V523">
        <v>46.3</v>
      </c>
    </row>
    <row r="524" spans="1:22" x14ac:dyDescent="0.25">
      <c r="A524" t="s">
        <v>54</v>
      </c>
      <c r="B524">
        <v>2005</v>
      </c>
      <c r="C524">
        <v>1</v>
      </c>
      <c r="D524">
        <v>6.633398232743614E-5</v>
      </c>
      <c r="E524">
        <v>1.7615331979266489E-2</v>
      </c>
      <c r="F524">
        <v>1.5</v>
      </c>
      <c r="G524">
        <v>40.922079760000003</v>
      </c>
      <c r="H524">
        <v>8.675140700055771E-5</v>
      </c>
      <c r="I524">
        <v>471</v>
      </c>
      <c r="J524">
        <v>18.2</v>
      </c>
      <c r="K524">
        <v>26</v>
      </c>
      <c r="L524">
        <v>5.9870233412505315E-3</v>
      </c>
      <c r="M524">
        <v>4.29</v>
      </c>
      <c r="N524">
        <v>8.8715850385628243E-3</v>
      </c>
      <c r="O524">
        <v>1.85</v>
      </c>
      <c r="P524">
        <v>327.1149461</v>
      </c>
      <c r="Q524">
        <v>412791</v>
      </c>
      <c r="R524">
        <v>9.6999999999999993</v>
      </c>
      <c r="S524">
        <v>9.6999999999999993</v>
      </c>
      <c r="T524">
        <v>0.31900000000000001</v>
      </c>
      <c r="U524">
        <v>5.9</v>
      </c>
      <c r="V524">
        <v>45.9</v>
      </c>
    </row>
    <row r="525" spans="1:22" x14ac:dyDescent="0.25">
      <c r="A525" t="s">
        <v>54</v>
      </c>
      <c r="B525">
        <v>2004</v>
      </c>
      <c r="C525">
        <v>1</v>
      </c>
      <c r="D525">
        <v>6.4861862228170794E-5</v>
      </c>
      <c r="E525">
        <v>1.7615331979266489E-2</v>
      </c>
      <c r="F525">
        <v>1.5</v>
      </c>
      <c r="G525">
        <v>41.501117350000001</v>
      </c>
      <c r="H525">
        <v>8.675140700055771E-5</v>
      </c>
      <c r="I525">
        <v>900.625</v>
      </c>
      <c r="J525">
        <v>17.899999999999999</v>
      </c>
      <c r="K525">
        <v>26</v>
      </c>
      <c r="L525">
        <v>5.3120822581362867E-3</v>
      </c>
      <c r="M525">
        <v>4.0999999999999996</v>
      </c>
      <c r="N525">
        <v>7.7497591271699293E-3</v>
      </c>
      <c r="O525">
        <v>1.85</v>
      </c>
      <c r="P525">
        <v>313.21598</v>
      </c>
      <c r="Q525">
        <v>45536</v>
      </c>
      <c r="R525">
        <v>9.9</v>
      </c>
      <c r="S525">
        <v>9.9</v>
      </c>
      <c r="T525">
        <v>0.315</v>
      </c>
      <c r="U525">
        <v>5.7</v>
      </c>
      <c r="V525">
        <v>45.7</v>
      </c>
    </row>
    <row r="526" spans="1:22" x14ac:dyDescent="0.25">
      <c r="A526" t="s">
        <v>54</v>
      </c>
      <c r="B526">
        <v>2003</v>
      </c>
      <c r="C526">
        <v>1</v>
      </c>
      <c r="D526">
        <v>2.1107860654843822E-3</v>
      </c>
      <c r="E526">
        <v>1.7615331979266489E-2</v>
      </c>
      <c r="F526">
        <v>1.49</v>
      </c>
      <c r="G526">
        <v>46.116194409999999</v>
      </c>
      <c r="H526">
        <v>8.675140700055771E-5</v>
      </c>
      <c r="I526">
        <v>652</v>
      </c>
      <c r="J526">
        <v>17.5</v>
      </c>
      <c r="K526">
        <v>26</v>
      </c>
      <c r="L526">
        <v>4.9873410699193864E-3</v>
      </c>
      <c r="M526">
        <v>4.3099999999999996</v>
      </c>
      <c r="N526">
        <v>6.3303700374835511E-3</v>
      </c>
      <c r="O526">
        <v>1.85</v>
      </c>
      <c r="P526">
        <v>286.25819000000001</v>
      </c>
      <c r="Q526">
        <v>3981665</v>
      </c>
      <c r="R526">
        <v>1</v>
      </c>
      <c r="S526">
        <v>1.1000000000000001</v>
      </c>
      <c r="T526">
        <v>0.316</v>
      </c>
      <c r="U526">
        <v>5.6</v>
      </c>
      <c r="V526">
        <v>45.7</v>
      </c>
    </row>
    <row r="527" spans="1:22" x14ac:dyDescent="0.25">
      <c r="A527" t="s">
        <v>54</v>
      </c>
      <c r="B527">
        <v>2002</v>
      </c>
      <c r="C527">
        <v>1</v>
      </c>
      <c r="D527">
        <v>2.2189579777369211E-3</v>
      </c>
      <c r="E527">
        <v>1.7615331979266489E-2</v>
      </c>
      <c r="F527">
        <v>1.47</v>
      </c>
      <c r="G527">
        <v>31.594158700000001</v>
      </c>
      <c r="H527">
        <v>8.675140700055771E-5</v>
      </c>
      <c r="I527">
        <v>900.625</v>
      </c>
      <c r="J527">
        <v>17.2</v>
      </c>
      <c r="K527">
        <v>25</v>
      </c>
      <c r="L527">
        <v>4.3787152652244327E-3</v>
      </c>
      <c r="M527">
        <v>4.16</v>
      </c>
      <c r="N527">
        <v>5.3474050344600671E-3</v>
      </c>
      <c r="O527">
        <v>1.85</v>
      </c>
      <c r="P527">
        <v>253.76834299999999</v>
      </c>
      <c r="Q527">
        <v>397612</v>
      </c>
      <c r="R527">
        <v>1.2</v>
      </c>
      <c r="S527">
        <v>1.2</v>
      </c>
      <c r="T527">
        <v>0.315</v>
      </c>
      <c r="U527">
        <v>5.4</v>
      </c>
      <c r="V527">
        <v>45.6</v>
      </c>
    </row>
    <row r="528" spans="1:22" x14ac:dyDescent="0.25">
      <c r="A528" t="s">
        <v>54</v>
      </c>
      <c r="B528">
        <v>2001</v>
      </c>
      <c r="C528">
        <v>1</v>
      </c>
      <c r="D528">
        <v>2.1573220141796689E-3</v>
      </c>
      <c r="E528">
        <v>1.7615331979266489E-2</v>
      </c>
      <c r="F528">
        <v>1.52</v>
      </c>
      <c r="G528">
        <v>33.653156969999998</v>
      </c>
      <c r="H528">
        <v>8.675140700055771E-5</v>
      </c>
      <c r="I528">
        <v>900.625</v>
      </c>
      <c r="J528">
        <v>16.8</v>
      </c>
      <c r="K528">
        <v>25</v>
      </c>
      <c r="L528">
        <v>1.0660231318446566E-4</v>
      </c>
      <c r="M528">
        <v>3.95</v>
      </c>
      <c r="N528">
        <v>1.474491448478148E-4</v>
      </c>
      <c r="O528">
        <v>1.85</v>
      </c>
      <c r="P528">
        <v>243.15864859999999</v>
      </c>
      <c r="Q528">
        <v>383223</v>
      </c>
      <c r="R528">
        <v>1.4</v>
      </c>
      <c r="S528">
        <v>1.4</v>
      </c>
      <c r="T528">
        <v>0.314</v>
      </c>
      <c r="U528">
        <v>5.3</v>
      </c>
      <c r="V528">
        <v>45.6</v>
      </c>
    </row>
    <row r="529" spans="1:22" x14ac:dyDescent="0.25">
      <c r="A529" t="s">
        <v>54</v>
      </c>
      <c r="B529">
        <v>2000</v>
      </c>
      <c r="C529">
        <v>1</v>
      </c>
      <c r="D529">
        <v>2.0796479333596947E-3</v>
      </c>
      <c r="E529">
        <v>1.7623525330551365E-2</v>
      </c>
      <c r="F529">
        <v>1.51</v>
      </c>
      <c r="G529">
        <v>30.783826569999999</v>
      </c>
      <c r="H529">
        <v>8.675140700055771E-5</v>
      </c>
      <c r="I529">
        <v>900.625</v>
      </c>
      <c r="J529">
        <v>16.5</v>
      </c>
      <c r="K529">
        <v>25</v>
      </c>
      <c r="L529">
        <v>3.2898088143553088E-3</v>
      </c>
      <c r="M529">
        <v>4.24</v>
      </c>
      <c r="N529">
        <v>3.3962771279981399E-3</v>
      </c>
      <c r="O529">
        <v>1.85</v>
      </c>
      <c r="P529">
        <v>243.5429317</v>
      </c>
      <c r="Q529">
        <v>3754986</v>
      </c>
      <c r="R529">
        <v>1.5</v>
      </c>
      <c r="S529">
        <v>1.5</v>
      </c>
      <c r="T529">
        <v>0.312</v>
      </c>
      <c r="U529">
        <v>5.2</v>
      </c>
      <c r="V529">
        <v>46</v>
      </c>
    </row>
    <row r="530" spans="1:22" x14ac:dyDescent="0.25">
      <c r="A530" t="s">
        <v>55</v>
      </c>
      <c r="B530">
        <v>2015</v>
      </c>
      <c r="C530">
        <v>1</v>
      </c>
      <c r="D530">
        <v>9.8308132270543401E-4</v>
      </c>
      <c r="E530">
        <v>7.4355622963715659E-3</v>
      </c>
      <c r="G530">
        <v>0</v>
      </c>
      <c r="H530">
        <v>6.0250345544154106E-3</v>
      </c>
      <c r="I530">
        <v>418</v>
      </c>
      <c r="J530">
        <v>19.100000000000001</v>
      </c>
      <c r="K530">
        <v>57.5</v>
      </c>
      <c r="L530">
        <v>7.7645676420363624E-3</v>
      </c>
      <c r="M530">
        <v>5.9381895280235915</v>
      </c>
      <c r="N530">
        <v>5.9545276708566856E-3</v>
      </c>
      <c r="O530">
        <v>1.85</v>
      </c>
      <c r="P530">
        <v>777.24875099999997</v>
      </c>
      <c r="Q530">
        <v>149413</v>
      </c>
      <c r="R530">
        <v>8.5</v>
      </c>
      <c r="S530">
        <v>8.4</v>
      </c>
      <c r="T530">
        <v>0.39400000000000002</v>
      </c>
      <c r="U530">
        <v>7.3</v>
      </c>
      <c r="V530">
        <v>53.1</v>
      </c>
    </row>
    <row r="531" spans="1:22" x14ac:dyDescent="0.25">
      <c r="A531" t="s">
        <v>55</v>
      </c>
      <c r="B531">
        <v>2014</v>
      </c>
      <c r="C531">
        <v>1</v>
      </c>
      <c r="D531">
        <v>9.1165877499788887E-4</v>
      </c>
      <c r="E531">
        <v>7.4355622963715659E-3</v>
      </c>
      <c r="F531">
        <v>0.01</v>
      </c>
      <c r="G531">
        <v>11.3020668</v>
      </c>
      <c r="H531">
        <v>3.4251608909047142E-3</v>
      </c>
      <c r="I531">
        <v>900.625</v>
      </c>
      <c r="J531">
        <v>18.7</v>
      </c>
      <c r="K531">
        <v>57.5</v>
      </c>
      <c r="L531">
        <v>4.936788447666581E-3</v>
      </c>
      <c r="M531">
        <v>3.62</v>
      </c>
      <c r="N531">
        <v>3.3840321007568416E-3</v>
      </c>
      <c r="O531">
        <v>1.85</v>
      </c>
      <c r="P531">
        <v>125.998515</v>
      </c>
      <c r="Q531">
        <v>10715281.625</v>
      </c>
      <c r="R531">
        <v>8.6999999999999993</v>
      </c>
      <c r="S531">
        <v>8.5</v>
      </c>
      <c r="T531">
        <v>0.39</v>
      </c>
      <c r="U531">
        <v>7.3</v>
      </c>
      <c r="V531">
        <v>52.6</v>
      </c>
    </row>
    <row r="532" spans="1:22" x14ac:dyDescent="0.25">
      <c r="A532" t="s">
        <v>55</v>
      </c>
      <c r="B532">
        <v>2013</v>
      </c>
      <c r="C532">
        <v>1</v>
      </c>
      <c r="D532">
        <v>8.6582871201022814E-4</v>
      </c>
      <c r="E532">
        <v>7.4355622963715659E-3</v>
      </c>
      <c r="F532">
        <v>0.64</v>
      </c>
      <c r="G532">
        <v>76.523825349999996</v>
      </c>
      <c r="H532">
        <v>3.926668980248303E-3</v>
      </c>
      <c r="I532">
        <v>226</v>
      </c>
      <c r="J532">
        <v>18.2</v>
      </c>
      <c r="K532">
        <v>57.5</v>
      </c>
      <c r="L532">
        <v>5.5762723754316477E-3</v>
      </c>
      <c r="M532">
        <v>3.42</v>
      </c>
      <c r="N532">
        <v>3.8707328785709452E-3</v>
      </c>
      <c r="O532">
        <v>1.85</v>
      </c>
      <c r="P532">
        <v>986.13176999999996</v>
      </c>
      <c r="Q532">
        <v>10715281.625</v>
      </c>
      <c r="R532">
        <v>8.8000000000000007</v>
      </c>
      <c r="S532">
        <v>8.6999999999999993</v>
      </c>
      <c r="T532">
        <v>0.38700000000000001</v>
      </c>
      <c r="U532">
        <v>7.3</v>
      </c>
      <c r="V532">
        <v>52.2</v>
      </c>
    </row>
    <row r="533" spans="1:22" x14ac:dyDescent="0.25">
      <c r="A533" t="s">
        <v>55</v>
      </c>
      <c r="B533">
        <v>2012</v>
      </c>
      <c r="C533">
        <v>1</v>
      </c>
      <c r="D533">
        <v>8.5459750253627227E-4</v>
      </c>
      <c r="E533">
        <v>7.4355622963715659E-3</v>
      </c>
      <c r="F533">
        <v>0.62</v>
      </c>
      <c r="G533">
        <v>57.824270900000002</v>
      </c>
      <c r="H533">
        <v>1.4337270623350886E-4</v>
      </c>
      <c r="I533">
        <v>120</v>
      </c>
      <c r="J533">
        <v>17.899999999999999</v>
      </c>
      <c r="K533">
        <v>57.5</v>
      </c>
      <c r="L533">
        <v>7.3620910395170366E-3</v>
      </c>
      <c r="M533">
        <v>3</v>
      </c>
      <c r="N533">
        <v>1.4181659312292199E-4</v>
      </c>
      <c r="O533">
        <v>1.85</v>
      </c>
      <c r="P533">
        <v>973.47257400000001</v>
      </c>
      <c r="Q533">
        <v>1275135</v>
      </c>
      <c r="R533">
        <v>9</v>
      </c>
      <c r="S533">
        <v>8.9</v>
      </c>
      <c r="T533">
        <v>0.38100000000000001</v>
      </c>
      <c r="U533">
        <v>7.3</v>
      </c>
      <c r="V533">
        <v>51.8</v>
      </c>
    </row>
    <row r="534" spans="1:22" x14ac:dyDescent="0.25">
      <c r="A534" t="s">
        <v>55</v>
      </c>
      <c r="B534">
        <v>2011</v>
      </c>
      <c r="C534">
        <v>1</v>
      </c>
      <c r="D534">
        <v>8.771507424257353E-4</v>
      </c>
      <c r="E534">
        <v>7.4355622963715659E-3</v>
      </c>
      <c r="F534">
        <v>0.56000000000000005</v>
      </c>
      <c r="G534">
        <v>67.762690890000002</v>
      </c>
      <c r="H534">
        <v>2.5568332333093212E-3</v>
      </c>
      <c r="I534">
        <v>900.625</v>
      </c>
      <c r="J534">
        <v>17.5</v>
      </c>
      <c r="K534">
        <v>57.5</v>
      </c>
      <c r="L534">
        <v>1.0222495231876291E-4</v>
      </c>
      <c r="M534">
        <v>3.17</v>
      </c>
      <c r="N534">
        <v>2.4974545011151837E-3</v>
      </c>
      <c r="O534">
        <v>1.85</v>
      </c>
      <c r="P534">
        <v>989.23636329999999</v>
      </c>
      <c r="Q534">
        <v>10715281.625</v>
      </c>
      <c r="R534">
        <v>9.1999999999999993</v>
      </c>
      <c r="S534">
        <v>9.1</v>
      </c>
      <c r="T534">
        <v>0.37</v>
      </c>
      <c r="U534">
        <v>6.7</v>
      </c>
      <c r="V534">
        <v>51.6</v>
      </c>
    </row>
    <row r="535" spans="1:22" x14ac:dyDescent="0.25">
      <c r="A535" t="s">
        <v>55</v>
      </c>
      <c r="B535">
        <v>2010</v>
      </c>
      <c r="C535">
        <v>1</v>
      </c>
      <c r="D535">
        <v>8.885633060938627E-4</v>
      </c>
      <c r="E535">
        <v>7.4355622963715659E-3</v>
      </c>
      <c r="F535">
        <v>0.5</v>
      </c>
      <c r="G535">
        <v>43.573289080000002</v>
      </c>
      <c r="H535">
        <v>3.926668980248303E-3</v>
      </c>
      <c r="I535">
        <v>194</v>
      </c>
      <c r="J535">
        <v>17.100000000000001</v>
      </c>
      <c r="K535">
        <v>57.5</v>
      </c>
      <c r="L535">
        <v>4.5897337925739625E-3</v>
      </c>
      <c r="M535">
        <v>2.95</v>
      </c>
      <c r="N535">
        <v>3.8337066073972706E-3</v>
      </c>
      <c r="O535">
        <v>1.85</v>
      </c>
      <c r="P535">
        <v>896.56973410000001</v>
      </c>
      <c r="Q535">
        <v>1188722</v>
      </c>
      <c r="R535">
        <v>9.4</v>
      </c>
      <c r="S535">
        <v>9.3000000000000007</v>
      </c>
      <c r="T535">
        <v>0.36</v>
      </c>
      <c r="U535">
        <v>6.7</v>
      </c>
      <c r="V535">
        <v>51.2</v>
      </c>
    </row>
    <row r="536" spans="1:22" x14ac:dyDescent="0.25">
      <c r="A536" t="s">
        <v>55</v>
      </c>
      <c r="B536">
        <v>2009</v>
      </c>
      <c r="C536">
        <v>1</v>
      </c>
      <c r="D536">
        <v>1.8919165754279694E-3</v>
      </c>
      <c r="E536">
        <v>7.4355622963715659E-3</v>
      </c>
      <c r="F536">
        <v>0.47</v>
      </c>
      <c r="G536">
        <v>4.9829004010000002</v>
      </c>
      <c r="H536">
        <v>1.2066390751922457E-3</v>
      </c>
      <c r="I536">
        <v>165</v>
      </c>
      <c r="J536">
        <v>16.7</v>
      </c>
      <c r="K536">
        <v>57.5</v>
      </c>
      <c r="L536">
        <v>2.0158293930149186E-3</v>
      </c>
      <c r="M536">
        <v>3.31</v>
      </c>
      <c r="N536">
        <v>1.1670185197167296E-3</v>
      </c>
      <c r="O536">
        <v>1.85</v>
      </c>
      <c r="P536">
        <v>84.455939000000001</v>
      </c>
      <c r="Q536">
        <v>1152786</v>
      </c>
      <c r="R536">
        <v>9.6</v>
      </c>
      <c r="S536">
        <v>9.5</v>
      </c>
      <c r="T536">
        <v>0.34300000000000003</v>
      </c>
      <c r="U536">
        <v>6.3</v>
      </c>
      <c r="V536">
        <v>57</v>
      </c>
    </row>
    <row r="537" spans="1:22" x14ac:dyDescent="0.25">
      <c r="A537" t="s">
        <v>55</v>
      </c>
      <c r="B537">
        <v>2008</v>
      </c>
      <c r="C537">
        <v>1</v>
      </c>
      <c r="D537">
        <v>5.861858245253985E-4</v>
      </c>
      <c r="E537">
        <v>7.4355622963715659E-3</v>
      </c>
      <c r="F537">
        <v>0.45</v>
      </c>
      <c r="G537">
        <v>49.09198224</v>
      </c>
      <c r="H537">
        <v>6.1550113230977052E-4</v>
      </c>
      <c r="I537">
        <v>63</v>
      </c>
      <c r="J537">
        <v>16.399999999999999</v>
      </c>
      <c r="K537">
        <v>57.5</v>
      </c>
      <c r="L537">
        <v>8.6445896461337878E-5</v>
      </c>
      <c r="M537">
        <v>2.92</v>
      </c>
      <c r="N537">
        <v>7.205762090486045E-4</v>
      </c>
      <c r="O537">
        <v>1.85</v>
      </c>
      <c r="P537">
        <v>929.77239099999997</v>
      </c>
      <c r="Q537">
        <v>10715281.625</v>
      </c>
      <c r="R537">
        <v>9.8000000000000007</v>
      </c>
      <c r="S537">
        <v>9.6999999999999993</v>
      </c>
      <c r="T537">
        <v>0.33800000000000002</v>
      </c>
      <c r="U537">
        <v>6</v>
      </c>
      <c r="V537">
        <v>49.6</v>
      </c>
    </row>
    <row r="538" spans="1:22" x14ac:dyDescent="0.25">
      <c r="A538" t="s">
        <v>55</v>
      </c>
      <c r="B538">
        <v>2007</v>
      </c>
      <c r="C538">
        <v>1</v>
      </c>
      <c r="D538">
        <v>5.861858245253985E-4</v>
      </c>
      <c r="E538">
        <v>7.4355622963715659E-3</v>
      </c>
      <c r="F538">
        <v>0.42</v>
      </c>
      <c r="G538">
        <v>5.9629235319999996</v>
      </c>
      <c r="H538">
        <v>8.675140700055771E-5</v>
      </c>
      <c r="I538">
        <v>441</v>
      </c>
      <c r="J538">
        <v>16.100000000000001</v>
      </c>
      <c r="K538">
        <v>57.5</v>
      </c>
      <c r="L538">
        <v>3.2035707917261033E-3</v>
      </c>
      <c r="M538">
        <v>3.35</v>
      </c>
      <c r="N538">
        <v>1.6403071648600398E-3</v>
      </c>
      <c r="O538">
        <v>1.85</v>
      </c>
      <c r="P538">
        <v>81.683884000000006</v>
      </c>
      <c r="Q538">
        <v>177578</v>
      </c>
      <c r="R538">
        <v>1</v>
      </c>
      <c r="S538">
        <v>1</v>
      </c>
      <c r="T538">
        <v>0.30599999999999999</v>
      </c>
      <c r="U538">
        <v>5.7</v>
      </c>
      <c r="V538">
        <v>49.4</v>
      </c>
    </row>
    <row r="539" spans="1:22" x14ac:dyDescent="0.25">
      <c r="A539" t="s">
        <v>55</v>
      </c>
      <c r="B539">
        <v>2006</v>
      </c>
      <c r="C539">
        <v>1</v>
      </c>
      <c r="D539">
        <v>4.3007455967310524E-4</v>
      </c>
      <c r="E539">
        <v>7.8722182592933683E-3</v>
      </c>
      <c r="F539">
        <v>0.41</v>
      </c>
      <c r="G539">
        <v>62.672259709999999</v>
      </c>
      <c r="H539">
        <v>8.675140700055771E-5</v>
      </c>
      <c r="I539">
        <v>900.625</v>
      </c>
      <c r="J539">
        <v>15.7</v>
      </c>
      <c r="K539">
        <v>57.5</v>
      </c>
      <c r="L539">
        <v>6.5396820821964864E-3</v>
      </c>
      <c r="M539">
        <v>3.32</v>
      </c>
      <c r="N539">
        <v>1.3310548608149239E-4</v>
      </c>
      <c r="O539">
        <v>1.85</v>
      </c>
      <c r="P539">
        <v>712.18476940000005</v>
      </c>
      <c r="Q539">
        <v>1421597</v>
      </c>
      <c r="R539">
        <v>1.3</v>
      </c>
      <c r="S539">
        <v>1.2</v>
      </c>
      <c r="T539">
        <v>0.30299999999999999</v>
      </c>
      <c r="U539">
        <v>5.5</v>
      </c>
      <c r="V539">
        <v>48.5</v>
      </c>
    </row>
    <row r="540" spans="1:22" x14ac:dyDescent="0.25">
      <c r="A540" t="s">
        <v>55</v>
      </c>
      <c r="B540">
        <v>2005</v>
      </c>
      <c r="C540">
        <v>1</v>
      </c>
      <c r="D540">
        <v>2.0328127529338075E-3</v>
      </c>
      <c r="E540">
        <v>7.8722182592933683E-3</v>
      </c>
      <c r="F540">
        <v>0.42</v>
      </c>
      <c r="G540">
        <v>8.9360646320000008</v>
      </c>
      <c r="H540">
        <v>8.675140700055771E-5</v>
      </c>
      <c r="I540">
        <v>2</v>
      </c>
      <c r="J540">
        <v>15.4</v>
      </c>
      <c r="K540">
        <v>57.5</v>
      </c>
      <c r="L540">
        <v>2.9597800921355851E-3</v>
      </c>
      <c r="M540">
        <v>3.91</v>
      </c>
      <c r="N540">
        <v>1.2423904692884598E-3</v>
      </c>
      <c r="O540">
        <v>1.85</v>
      </c>
      <c r="P540">
        <v>66.242139600000002</v>
      </c>
      <c r="Q540">
        <v>1679</v>
      </c>
      <c r="R540">
        <v>1.5</v>
      </c>
      <c r="S540">
        <v>1.4</v>
      </c>
      <c r="T540">
        <v>0.30599999999999999</v>
      </c>
      <c r="U540">
        <v>5.6</v>
      </c>
      <c r="V540">
        <v>48.6</v>
      </c>
    </row>
    <row r="541" spans="1:22" x14ac:dyDescent="0.25">
      <c r="A541" t="s">
        <v>55</v>
      </c>
      <c r="B541">
        <v>2004</v>
      </c>
      <c r="C541">
        <v>1</v>
      </c>
      <c r="D541">
        <v>2.0171754369745433E-3</v>
      </c>
      <c r="E541">
        <v>8.3182659902056068E-3</v>
      </c>
      <c r="F541">
        <v>0.34</v>
      </c>
      <c r="G541">
        <v>72.384512790000002</v>
      </c>
      <c r="H541">
        <v>8.675140700055771E-5</v>
      </c>
      <c r="I541">
        <v>900.625</v>
      </c>
      <c r="J541">
        <v>15.1</v>
      </c>
      <c r="K541">
        <v>57.5</v>
      </c>
      <c r="L541">
        <v>1.8120415276843122E-3</v>
      </c>
      <c r="M541">
        <v>5.72</v>
      </c>
      <c r="N541">
        <v>8.4866953373044919E-4</v>
      </c>
      <c r="O541">
        <v>1.85</v>
      </c>
      <c r="P541">
        <v>454.67658790000002</v>
      </c>
      <c r="Q541">
        <v>97143</v>
      </c>
      <c r="R541">
        <v>1.7</v>
      </c>
      <c r="S541">
        <v>1.6</v>
      </c>
      <c r="T541">
        <v>0.30099999999999999</v>
      </c>
      <c r="U541">
        <v>5.6</v>
      </c>
      <c r="V541">
        <v>48.5</v>
      </c>
    </row>
    <row r="542" spans="1:22" x14ac:dyDescent="0.25">
      <c r="A542" t="s">
        <v>55</v>
      </c>
      <c r="B542">
        <v>2003</v>
      </c>
      <c r="C542">
        <v>1</v>
      </c>
      <c r="D542">
        <v>1.9858750665009304E-3</v>
      </c>
      <c r="E542">
        <v>8.3182659902056068E-3</v>
      </c>
      <c r="F542">
        <v>0.42</v>
      </c>
      <c r="G542">
        <v>3.9792435350000002</v>
      </c>
      <c r="H542">
        <v>8.675140700055771E-5</v>
      </c>
      <c r="I542">
        <v>900.625</v>
      </c>
      <c r="J542">
        <v>14.8</v>
      </c>
      <c r="K542">
        <v>57.5</v>
      </c>
      <c r="L542">
        <v>2.7233263456935713E-3</v>
      </c>
      <c r="M542">
        <v>5.49</v>
      </c>
      <c r="N542">
        <v>1.020109076347831E-3</v>
      </c>
      <c r="O542">
        <v>1.85</v>
      </c>
      <c r="P542">
        <v>292.59143640000002</v>
      </c>
      <c r="Q542">
        <v>935321</v>
      </c>
      <c r="R542">
        <v>1.9</v>
      </c>
      <c r="S542">
        <v>1.8</v>
      </c>
      <c r="T542">
        <v>0.28399999999999997</v>
      </c>
      <c r="U542">
        <v>5.4</v>
      </c>
      <c r="V542">
        <v>48.4</v>
      </c>
    </row>
    <row r="543" spans="1:22" x14ac:dyDescent="0.25">
      <c r="A543" t="s">
        <v>55</v>
      </c>
      <c r="B543">
        <v>2002</v>
      </c>
      <c r="C543">
        <v>1</v>
      </c>
      <c r="D543">
        <v>1.9858750665009304E-3</v>
      </c>
      <c r="E543">
        <v>8.7724489100727658E-3</v>
      </c>
      <c r="F543">
        <v>0.36</v>
      </c>
      <c r="G543">
        <v>3.0396911929999999</v>
      </c>
      <c r="H543">
        <v>8.675140700055771E-5</v>
      </c>
      <c r="I543">
        <v>900.625</v>
      </c>
      <c r="J543">
        <v>14.4</v>
      </c>
      <c r="K543">
        <v>57.5</v>
      </c>
      <c r="L543">
        <v>1.7979837241113743E-3</v>
      </c>
      <c r="M543">
        <v>8.33</v>
      </c>
      <c r="N543">
        <v>1.2198981480250075E-3</v>
      </c>
      <c r="O543">
        <v>1.85</v>
      </c>
      <c r="P543">
        <v>22.854821000000001</v>
      </c>
      <c r="Q543">
        <v>91689</v>
      </c>
      <c r="R543">
        <v>11.1</v>
      </c>
      <c r="S543">
        <v>11</v>
      </c>
      <c r="T543">
        <v>0.30299999999999999</v>
      </c>
      <c r="U543">
        <v>5.0999999999999996</v>
      </c>
      <c r="V543">
        <v>48.1</v>
      </c>
    </row>
    <row r="544" spans="1:22" x14ac:dyDescent="0.25">
      <c r="A544" t="s">
        <v>55</v>
      </c>
      <c r="B544">
        <v>2001</v>
      </c>
      <c r="C544">
        <v>1</v>
      </c>
      <c r="D544">
        <v>1.3900710514061737E-3</v>
      </c>
      <c r="E544">
        <v>9.233391680842357E-3</v>
      </c>
      <c r="F544">
        <v>0.3</v>
      </c>
      <c r="G544">
        <v>26.874390739999999</v>
      </c>
      <c r="H544">
        <v>8.675140700055771E-5</v>
      </c>
      <c r="I544">
        <v>900.625</v>
      </c>
      <c r="J544">
        <v>14.1</v>
      </c>
      <c r="K544">
        <v>57.5</v>
      </c>
      <c r="L544">
        <v>1.1351775943902339E-3</v>
      </c>
      <c r="M544">
        <v>6.9</v>
      </c>
      <c r="N544">
        <v>1.3277575270603339E-3</v>
      </c>
      <c r="O544">
        <v>1.85</v>
      </c>
      <c r="P544">
        <v>197.31564420000001</v>
      </c>
      <c r="Q544">
        <v>866312</v>
      </c>
      <c r="R544">
        <v>11.3</v>
      </c>
      <c r="S544">
        <v>11.2</v>
      </c>
      <c r="T544">
        <v>0.3</v>
      </c>
      <c r="U544">
        <v>4.9000000000000004</v>
      </c>
      <c r="V544">
        <v>48</v>
      </c>
    </row>
    <row r="545" spans="1:22" x14ac:dyDescent="0.25">
      <c r="A545" t="s">
        <v>55</v>
      </c>
      <c r="B545">
        <v>2000</v>
      </c>
      <c r="C545">
        <v>1</v>
      </c>
      <c r="D545">
        <v>2.0015288449392911E-3</v>
      </c>
      <c r="E545">
        <v>9.6996047369177565E-3</v>
      </c>
      <c r="F545">
        <v>0.25</v>
      </c>
      <c r="G545">
        <v>21.527016159999999</v>
      </c>
      <c r="H545">
        <v>8.675140700055771E-5</v>
      </c>
      <c r="I545">
        <v>900.625</v>
      </c>
      <c r="J545">
        <v>13.9</v>
      </c>
      <c r="K545">
        <v>57.5</v>
      </c>
      <c r="L545">
        <v>7.9786068647260536E-5</v>
      </c>
      <c r="M545">
        <v>6.28</v>
      </c>
      <c r="N545">
        <v>2.9917309534166375E-3</v>
      </c>
      <c r="O545">
        <v>1.85</v>
      </c>
      <c r="P545">
        <v>166.231785</v>
      </c>
      <c r="Q545">
        <v>8342559</v>
      </c>
      <c r="R545">
        <v>11.5</v>
      </c>
      <c r="S545">
        <v>11.4</v>
      </c>
      <c r="T545">
        <v>0</v>
      </c>
      <c r="U545">
        <v>4.7</v>
      </c>
      <c r="V545">
        <v>47.6</v>
      </c>
    </row>
    <row r="546" spans="1:22" x14ac:dyDescent="0.25">
      <c r="A546" t="s">
        <v>56</v>
      </c>
      <c r="B546">
        <v>2015</v>
      </c>
      <c r="C546">
        <v>1</v>
      </c>
      <c r="D546">
        <v>2.5710346965904718E-3</v>
      </c>
      <c r="E546">
        <v>1.4451691931942897E-2</v>
      </c>
      <c r="G546">
        <v>0</v>
      </c>
      <c r="H546">
        <v>1.2961300520541614E-2</v>
      </c>
      <c r="I546">
        <v>9</v>
      </c>
      <c r="J546">
        <v>63.8</v>
      </c>
      <c r="K546">
        <v>2</v>
      </c>
      <c r="L546">
        <v>1.3996731622384566E-2</v>
      </c>
      <c r="M546">
        <v>5.9381895280235915</v>
      </c>
      <c r="N546">
        <v>1.3568948840963886E-2</v>
      </c>
      <c r="O546">
        <v>0.1</v>
      </c>
      <c r="P546">
        <v>10972.078698625</v>
      </c>
      <c r="Q546">
        <v>10715281.625</v>
      </c>
      <c r="R546">
        <v>0.8</v>
      </c>
      <c r="S546">
        <v>0.8</v>
      </c>
      <c r="T546">
        <v>0.84499999999999997</v>
      </c>
      <c r="U546">
        <v>16.3</v>
      </c>
      <c r="V546">
        <v>85</v>
      </c>
    </row>
    <row r="547" spans="1:22" x14ac:dyDescent="0.25">
      <c r="A547" t="s">
        <v>56</v>
      </c>
      <c r="B547">
        <v>2014</v>
      </c>
      <c r="C547">
        <v>1</v>
      </c>
      <c r="D547">
        <v>2.5847675065988561E-3</v>
      </c>
      <c r="E547">
        <v>1.4451691931942897E-2</v>
      </c>
      <c r="F547">
        <v>7.16</v>
      </c>
      <c r="G547">
        <v>1096.807346997125</v>
      </c>
      <c r="H547">
        <v>1.3597551795253666E-2</v>
      </c>
      <c r="I547">
        <v>0</v>
      </c>
      <c r="J547">
        <v>63.1</v>
      </c>
      <c r="K547">
        <v>2</v>
      </c>
      <c r="L547">
        <v>1.4317336404782043E-2</v>
      </c>
      <c r="M547">
        <v>7.79</v>
      </c>
      <c r="N547">
        <v>1.387457462962461E-2</v>
      </c>
      <c r="O547">
        <v>0.1</v>
      </c>
      <c r="P547">
        <v>10972.078698625</v>
      </c>
      <c r="Q547">
        <v>10715281.625</v>
      </c>
      <c r="R547">
        <v>0.8</v>
      </c>
      <c r="S547">
        <v>0.8</v>
      </c>
      <c r="T547">
        <v>0.84099999999999997</v>
      </c>
      <c r="U547">
        <v>16.2</v>
      </c>
      <c r="V547">
        <v>83</v>
      </c>
    </row>
    <row r="548" spans="1:22" x14ac:dyDescent="0.25">
      <c r="A548" t="s">
        <v>56</v>
      </c>
      <c r="B548">
        <v>2013</v>
      </c>
      <c r="C548">
        <v>1</v>
      </c>
      <c r="D548">
        <v>2.5984054652961057E-3</v>
      </c>
      <c r="E548">
        <v>1.4451691931942897E-2</v>
      </c>
      <c r="F548">
        <v>7.2</v>
      </c>
      <c r="G548">
        <v>1096.807346997125</v>
      </c>
      <c r="H548">
        <v>2.5921285339093207E-4</v>
      </c>
      <c r="I548">
        <v>0</v>
      </c>
      <c r="J548">
        <v>62.5</v>
      </c>
      <c r="K548">
        <v>2</v>
      </c>
      <c r="L548">
        <v>1.7079829917858908E-4</v>
      </c>
      <c r="M548">
        <v>7.53</v>
      </c>
      <c r="N548">
        <v>1.4934761720339623E-2</v>
      </c>
      <c r="O548">
        <v>0.1</v>
      </c>
      <c r="P548">
        <v>10972.078698625</v>
      </c>
      <c r="Q548">
        <v>10715281.625</v>
      </c>
      <c r="R548">
        <v>0.8</v>
      </c>
      <c r="S548">
        <v>0.8</v>
      </c>
      <c r="T548">
        <v>0.83099999999999996</v>
      </c>
      <c r="U548">
        <v>15.6</v>
      </c>
      <c r="V548">
        <v>81</v>
      </c>
    </row>
    <row r="549" spans="1:22" x14ac:dyDescent="0.25">
      <c r="A549" t="s">
        <v>56</v>
      </c>
      <c r="B549">
        <v>2012</v>
      </c>
      <c r="C549">
        <v>1</v>
      </c>
      <c r="D549">
        <v>2.5984054652961057E-3</v>
      </c>
      <c r="E549">
        <v>1.4451691931942897E-2</v>
      </c>
      <c r="F549">
        <v>6.76</v>
      </c>
      <c r="G549">
        <v>1096.807346997125</v>
      </c>
      <c r="H549">
        <v>2.5921285339093207E-4</v>
      </c>
      <c r="I549">
        <v>0</v>
      </c>
      <c r="J549">
        <v>61.8</v>
      </c>
      <c r="K549">
        <v>2</v>
      </c>
      <c r="L549">
        <v>1.677919907467725E-4</v>
      </c>
      <c r="M549">
        <v>7.24</v>
      </c>
      <c r="N549">
        <v>2.2677579968519263E-4</v>
      </c>
      <c r="O549">
        <v>0.1</v>
      </c>
      <c r="P549">
        <v>10972.078698625</v>
      </c>
      <c r="Q549">
        <v>1739746</v>
      </c>
      <c r="R549">
        <v>0.8</v>
      </c>
      <c r="S549">
        <v>0.8</v>
      </c>
      <c r="T549">
        <v>0.82599999999999996</v>
      </c>
      <c r="U549">
        <v>15.5</v>
      </c>
      <c r="V549">
        <v>79.900000000000006</v>
      </c>
    </row>
    <row r="550" spans="1:22" x14ac:dyDescent="0.25">
      <c r="A550" t="s">
        <v>56</v>
      </c>
      <c r="B550">
        <v>2011</v>
      </c>
      <c r="C550">
        <v>1</v>
      </c>
      <c r="D550">
        <v>2.6253877531064742E-3</v>
      </c>
      <c r="E550">
        <v>1.4451691931942897E-2</v>
      </c>
      <c r="F550">
        <v>7.26</v>
      </c>
      <c r="G550">
        <v>211.614293</v>
      </c>
      <c r="H550">
        <v>1.3894096137580055E-2</v>
      </c>
      <c r="I550">
        <v>6</v>
      </c>
      <c r="J550">
        <v>61.2</v>
      </c>
      <c r="K550">
        <v>2</v>
      </c>
      <c r="L550">
        <v>1.4965515408167705E-2</v>
      </c>
      <c r="M550">
        <v>7</v>
      </c>
      <c r="N550">
        <v>1.4186671973198024E-2</v>
      </c>
      <c r="O550">
        <v>0.1</v>
      </c>
      <c r="P550">
        <v>1475.6924200000001</v>
      </c>
      <c r="Q550">
        <v>10715281.625</v>
      </c>
      <c r="R550">
        <v>0.8</v>
      </c>
      <c r="S550">
        <v>0.8</v>
      </c>
      <c r="T550">
        <v>0.82</v>
      </c>
      <c r="U550">
        <v>15.4</v>
      </c>
      <c r="V550">
        <v>79.8</v>
      </c>
    </row>
    <row r="551" spans="1:22" x14ac:dyDescent="0.25">
      <c r="A551" t="s">
        <v>56</v>
      </c>
      <c r="B551">
        <v>2010</v>
      </c>
      <c r="C551">
        <v>1</v>
      </c>
      <c r="D551">
        <v>2.6650932740996318E-3</v>
      </c>
      <c r="E551">
        <v>1.4451691931942897E-2</v>
      </c>
      <c r="F551">
        <v>7.93</v>
      </c>
      <c r="G551">
        <v>177.49251430000001</v>
      </c>
      <c r="H551">
        <v>1.4437648664183886E-2</v>
      </c>
      <c r="I551">
        <v>0</v>
      </c>
      <c r="J551">
        <v>6.6</v>
      </c>
      <c r="K551">
        <v>2</v>
      </c>
      <c r="L551">
        <v>1.5230516802741014E-2</v>
      </c>
      <c r="M551">
        <v>6.97</v>
      </c>
      <c r="N551">
        <v>1.4717446030319777E-2</v>
      </c>
      <c r="O551">
        <v>0.1</v>
      </c>
      <c r="P551">
        <v>1286.1776400000001</v>
      </c>
      <c r="Q551">
        <v>10715281.625</v>
      </c>
      <c r="R551">
        <v>0.8</v>
      </c>
      <c r="S551">
        <v>0.9</v>
      </c>
      <c r="T551">
        <v>0.81499999999999995</v>
      </c>
      <c r="U551">
        <v>15.2</v>
      </c>
      <c r="V551">
        <v>79.099999999999994</v>
      </c>
    </row>
    <row r="552" spans="1:22" x14ac:dyDescent="0.25">
      <c r="A552" t="s">
        <v>56</v>
      </c>
      <c r="B552">
        <v>2009</v>
      </c>
      <c r="C552">
        <v>1</v>
      </c>
      <c r="D552">
        <v>2.6910255647595977E-3</v>
      </c>
      <c r="E552">
        <v>1.4451691931942897E-2</v>
      </c>
      <c r="F552">
        <v>7.67</v>
      </c>
      <c r="G552">
        <v>181.52592300000001</v>
      </c>
      <c r="H552">
        <v>1.3894096137580055E-2</v>
      </c>
      <c r="I552">
        <v>1</v>
      </c>
      <c r="J552">
        <v>59.9</v>
      </c>
      <c r="K552">
        <v>2</v>
      </c>
      <c r="L552">
        <v>1.4670272387976789E-2</v>
      </c>
      <c r="M552">
        <v>7.39</v>
      </c>
      <c r="N552">
        <v>1.4180439033616613E-2</v>
      </c>
      <c r="O552">
        <v>0.1</v>
      </c>
      <c r="P552">
        <v>1243.3282400000001</v>
      </c>
      <c r="Q552">
        <v>10715281.625</v>
      </c>
      <c r="R552">
        <v>0.8</v>
      </c>
      <c r="S552">
        <v>0.9</v>
      </c>
      <c r="T552">
        <v>0.81599999999999995</v>
      </c>
      <c r="U552">
        <v>15.3</v>
      </c>
      <c r="V552">
        <v>79.3</v>
      </c>
    </row>
    <row r="553" spans="1:22" x14ac:dyDescent="0.25">
      <c r="A553" t="s">
        <v>56</v>
      </c>
      <c r="B553">
        <v>2008</v>
      </c>
      <c r="C553">
        <v>1</v>
      </c>
      <c r="D553">
        <v>2.6519634824909936E-3</v>
      </c>
      <c r="E553">
        <v>1.4451691931942897E-2</v>
      </c>
      <c r="F553">
        <v>7.31</v>
      </c>
      <c r="G553">
        <v>241.55333809999999</v>
      </c>
      <c r="H553">
        <v>1.3597551795253666E-2</v>
      </c>
      <c r="I553">
        <v>0</v>
      </c>
      <c r="J553">
        <v>59.3</v>
      </c>
      <c r="K553">
        <v>2</v>
      </c>
      <c r="L553">
        <v>1.435915696632631E-2</v>
      </c>
      <c r="M553">
        <v>6.87</v>
      </c>
      <c r="N553">
        <v>1.3883908719633199E-2</v>
      </c>
      <c r="O553">
        <v>0.1</v>
      </c>
      <c r="P553">
        <v>1781.3668</v>
      </c>
      <c r="Q553">
        <v>10715281.625</v>
      </c>
      <c r="R553">
        <v>0.9</v>
      </c>
      <c r="S553">
        <v>0.9</v>
      </c>
      <c r="T553">
        <v>0.80400000000000005</v>
      </c>
      <c r="U553">
        <v>15.2</v>
      </c>
      <c r="V553">
        <v>79.599999999999994</v>
      </c>
    </row>
    <row r="554" spans="1:22" x14ac:dyDescent="0.25">
      <c r="A554" t="s">
        <v>56</v>
      </c>
      <c r="B554">
        <v>2007</v>
      </c>
      <c r="C554">
        <v>1</v>
      </c>
      <c r="D554">
        <v>1.4631452373272456E-3</v>
      </c>
      <c r="E554">
        <v>1.4451691931942897E-2</v>
      </c>
      <c r="F554">
        <v>7.39</v>
      </c>
      <c r="G554">
        <v>209.48758749999999</v>
      </c>
      <c r="H554">
        <v>1.4437648664183886E-2</v>
      </c>
      <c r="I554">
        <v>0</v>
      </c>
      <c r="J554">
        <v>58.7</v>
      </c>
      <c r="K554">
        <v>2</v>
      </c>
      <c r="L554">
        <v>1.4355906669016736E-2</v>
      </c>
      <c r="M554">
        <v>6.35</v>
      </c>
      <c r="N554">
        <v>1.3571470539916985E-2</v>
      </c>
      <c r="O554">
        <v>0.1</v>
      </c>
      <c r="P554">
        <v>1526.8774599999999</v>
      </c>
      <c r="Q554">
        <v>10715281.625</v>
      </c>
      <c r="R554">
        <v>0.9</v>
      </c>
      <c r="S554">
        <v>0.9</v>
      </c>
      <c r="T554">
        <v>0.79700000000000004</v>
      </c>
      <c r="U554">
        <v>14.8</v>
      </c>
      <c r="V554">
        <v>78.900000000000006</v>
      </c>
    </row>
    <row r="555" spans="1:22" x14ac:dyDescent="0.25">
      <c r="A555" t="s">
        <v>56</v>
      </c>
      <c r="B555">
        <v>2006</v>
      </c>
      <c r="C555">
        <v>1</v>
      </c>
      <c r="D555">
        <v>2.6910255647595977E-3</v>
      </c>
      <c r="E555">
        <v>1.4451691931942897E-2</v>
      </c>
      <c r="F555">
        <v>7.33</v>
      </c>
      <c r="G555">
        <v>1096.807346997125</v>
      </c>
      <c r="H555">
        <v>1.3597551795253666E-2</v>
      </c>
      <c r="I555">
        <v>0</v>
      </c>
      <c r="J555">
        <v>58.1</v>
      </c>
      <c r="K555">
        <v>2</v>
      </c>
      <c r="L555">
        <v>1.466046503407104E-2</v>
      </c>
      <c r="M555">
        <v>6.18</v>
      </c>
      <c r="N555">
        <v>1.4170901568900288E-2</v>
      </c>
      <c r="O555">
        <v>0.1</v>
      </c>
      <c r="P555">
        <v>9484.6812269999991</v>
      </c>
      <c r="Q555">
        <v>10715281.625</v>
      </c>
      <c r="R555">
        <v>0.9</v>
      </c>
      <c r="S555">
        <v>0.9</v>
      </c>
      <c r="T555">
        <v>0.79600000000000004</v>
      </c>
      <c r="U555">
        <v>14.9</v>
      </c>
      <c r="V555">
        <v>78.900000000000006</v>
      </c>
    </row>
    <row r="556" spans="1:22" x14ac:dyDescent="0.25">
      <c r="A556" t="s">
        <v>56</v>
      </c>
      <c r="B556">
        <v>2005</v>
      </c>
      <c r="C556">
        <v>1</v>
      </c>
      <c r="D556">
        <v>2.7165067245707901E-3</v>
      </c>
      <c r="E556">
        <v>1.4451691931942897E-2</v>
      </c>
      <c r="F556">
        <v>7.57</v>
      </c>
      <c r="G556">
        <v>954.96448869999995</v>
      </c>
      <c r="H556">
        <v>8.675140700055771E-5</v>
      </c>
      <c r="I556">
        <v>0</v>
      </c>
      <c r="J556">
        <v>57.4</v>
      </c>
      <c r="K556">
        <v>2</v>
      </c>
      <c r="L556">
        <v>1.5214063824669359E-2</v>
      </c>
      <c r="M556">
        <v>6.69</v>
      </c>
      <c r="N556">
        <v>1.493953642273012E-2</v>
      </c>
      <c r="O556">
        <v>0.1</v>
      </c>
      <c r="P556">
        <v>7615.3468000000003</v>
      </c>
      <c r="Q556">
        <v>1614764</v>
      </c>
      <c r="R556">
        <v>0.9</v>
      </c>
      <c r="S556">
        <v>1</v>
      </c>
      <c r="T556">
        <v>0.79</v>
      </c>
      <c r="U556">
        <v>14.6</v>
      </c>
      <c r="V556">
        <v>78.400000000000006</v>
      </c>
    </row>
    <row r="557" spans="1:22" x14ac:dyDescent="0.25">
      <c r="A557" t="s">
        <v>56</v>
      </c>
      <c r="B557">
        <v>2004</v>
      </c>
      <c r="C557">
        <v>1</v>
      </c>
      <c r="D557">
        <v>2.7660457421441161E-3</v>
      </c>
      <c r="E557">
        <v>1.4451691931942897E-2</v>
      </c>
      <c r="F557">
        <v>6.32</v>
      </c>
      <c r="G557">
        <v>78.785648780000002</v>
      </c>
      <c r="H557">
        <v>8.675140700055771E-5</v>
      </c>
      <c r="I557">
        <v>0</v>
      </c>
      <c r="J557">
        <v>56.8</v>
      </c>
      <c r="K557">
        <v>2</v>
      </c>
      <c r="L557">
        <v>1.4654033805934075E-2</v>
      </c>
      <c r="M557">
        <v>6.93</v>
      </c>
      <c r="N557">
        <v>1.4440736783274212E-2</v>
      </c>
      <c r="O557">
        <v>0.1</v>
      </c>
      <c r="P557">
        <v>621.82832499999995</v>
      </c>
      <c r="Q557">
        <v>10715281.625</v>
      </c>
      <c r="R557">
        <v>0.9</v>
      </c>
      <c r="S557">
        <v>1</v>
      </c>
      <c r="T557">
        <v>0.78100000000000003</v>
      </c>
      <c r="U557">
        <v>14.3</v>
      </c>
      <c r="V557">
        <v>78</v>
      </c>
    </row>
    <row r="558" spans="1:22" x14ac:dyDescent="0.25">
      <c r="A558" t="s">
        <v>56</v>
      </c>
      <c r="B558">
        <v>2003</v>
      </c>
      <c r="C558">
        <v>1</v>
      </c>
      <c r="D558">
        <v>1.3469435266743738E-3</v>
      </c>
      <c r="E558">
        <v>1.4451691931942897E-2</v>
      </c>
      <c r="F558">
        <v>6.37</v>
      </c>
      <c r="G558">
        <v>584.09934290000001</v>
      </c>
      <c r="H558">
        <v>8.675140700055771E-5</v>
      </c>
      <c r="I558">
        <v>1</v>
      </c>
      <c r="J558">
        <v>56.1</v>
      </c>
      <c r="K558">
        <v>2</v>
      </c>
      <c r="L558">
        <v>1.4017843212128907E-2</v>
      </c>
      <c r="M558">
        <v>7.34</v>
      </c>
      <c r="N558">
        <v>1.3559361473063289E-2</v>
      </c>
      <c r="O558">
        <v>0.1</v>
      </c>
      <c r="P558">
        <v>4787.6995319999996</v>
      </c>
      <c r="Q558">
        <v>10715281.625</v>
      </c>
      <c r="R558">
        <v>1</v>
      </c>
      <c r="S558">
        <v>1</v>
      </c>
      <c r="T558">
        <v>0.77500000000000002</v>
      </c>
      <c r="U558">
        <v>14</v>
      </c>
      <c r="V558">
        <v>77.900000000000006</v>
      </c>
    </row>
    <row r="559" spans="1:22" x14ac:dyDescent="0.25">
      <c r="A559" t="s">
        <v>56</v>
      </c>
      <c r="B559">
        <v>2002</v>
      </c>
      <c r="C559">
        <v>1</v>
      </c>
      <c r="D559">
        <v>1.4927628795075309E-3</v>
      </c>
      <c r="E559">
        <v>1.4451691931942897E-2</v>
      </c>
      <c r="F559">
        <v>6.06</v>
      </c>
      <c r="G559">
        <v>675.78084430000001</v>
      </c>
      <c r="H559">
        <v>8.675140700055771E-5</v>
      </c>
      <c r="I559">
        <v>0</v>
      </c>
      <c r="J559">
        <v>55.4</v>
      </c>
      <c r="K559">
        <v>3</v>
      </c>
      <c r="L559">
        <v>1.3673207893307329E-2</v>
      </c>
      <c r="M559">
        <v>6.48</v>
      </c>
      <c r="N559">
        <v>1.3232627362109379E-2</v>
      </c>
      <c r="O559">
        <v>0.1</v>
      </c>
      <c r="P559">
        <v>4463.5458669999998</v>
      </c>
      <c r="Q559">
        <v>10715281.625</v>
      </c>
      <c r="R559">
        <v>1</v>
      </c>
      <c r="S559">
        <v>1</v>
      </c>
      <c r="T559">
        <v>0.76800000000000002</v>
      </c>
      <c r="U559">
        <v>13.9</v>
      </c>
      <c r="V559">
        <v>77.8</v>
      </c>
    </row>
    <row r="560" spans="1:22" x14ac:dyDescent="0.25">
      <c r="A560" t="s">
        <v>56</v>
      </c>
      <c r="B560">
        <v>2001</v>
      </c>
      <c r="C560">
        <v>1</v>
      </c>
      <c r="D560">
        <v>1.567679693842238E-3</v>
      </c>
      <c r="E560">
        <v>1.4451691931942897E-2</v>
      </c>
      <c r="F560">
        <v>6.1</v>
      </c>
      <c r="G560">
        <v>687.51168250000001</v>
      </c>
      <c r="H560">
        <v>8.675140700055771E-5</v>
      </c>
      <c r="I560">
        <v>0</v>
      </c>
      <c r="J560">
        <v>54.7</v>
      </c>
      <c r="K560">
        <v>3</v>
      </c>
      <c r="L560">
        <v>1.4011272163759267E-2</v>
      </c>
      <c r="M560">
        <v>6.51</v>
      </c>
      <c r="N560">
        <v>1.322943491601552E-2</v>
      </c>
      <c r="O560">
        <v>0.1</v>
      </c>
      <c r="P560">
        <v>4595.6663269999999</v>
      </c>
      <c r="Q560">
        <v>10715281.625</v>
      </c>
      <c r="R560">
        <v>1</v>
      </c>
      <c r="S560">
        <v>1</v>
      </c>
      <c r="T560">
        <v>0.76100000000000001</v>
      </c>
      <c r="U560">
        <v>13.7</v>
      </c>
      <c r="V560">
        <v>77.3</v>
      </c>
    </row>
    <row r="561" spans="1:22" x14ac:dyDescent="0.25">
      <c r="A561" t="s">
        <v>56</v>
      </c>
      <c r="B561">
        <v>2000</v>
      </c>
      <c r="C561">
        <v>1</v>
      </c>
      <c r="D561">
        <v>1.5225857695379376E-3</v>
      </c>
      <c r="E561">
        <v>1.4451691931942897E-2</v>
      </c>
      <c r="F561">
        <v>6.24</v>
      </c>
      <c r="G561">
        <v>74.148429460000003</v>
      </c>
      <c r="H561">
        <v>8.675140700055771E-5</v>
      </c>
      <c r="I561">
        <v>0</v>
      </c>
      <c r="J561">
        <v>54</v>
      </c>
      <c r="K561">
        <v>3</v>
      </c>
      <c r="L561">
        <v>1.5444151101701007E-2</v>
      </c>
      <c r="M561">
        <v>6.4</v>
      </c>
      <c r="N561">
        <v>1.4923709406744265E-2</v>
      </c>
      <c r="O561">
        <v>0.1</v>
      </c>
      <c r="P561">
        <v>511.36847899999998</v>
      </c>
      <c r="Q561">
        <v>10715281.625</v>
      </c>
      <c r="R561">
        <v>1.1000000000000001</v>
      </c>
      <c r="S561">
        <v>1.1000000000000001</v>
      </c>
      <c r="T561">
        <v>0.755</v>
      </c>
      <c r="U561">
        <v>13.5</v>
      </c>
      <c r="V561">
        <v>77.3</v>
      </c>
    </row>
    <row r="562" spans="1:22" x14ac:dyDescent="0.25">
      <c r="A562" t="s">
        <v>57</v>
      </c>
      <c r="B562">
        <v>2015</v>
      </c>
      <c r="C562">
        <v>1</v>
      </c>
      <c r="D562">
        <v>2.6119463020189016E-3</v>
      </c>
      <c r="E562">
        <v>4.0749336787398553E-3</v>
      </c>
      <c r="G562">
        <v>0</v>
      </c>
      <c r="H562">
        <v>1.2276440336999126E-2</v>
      </c>
      <c r="I562">
        <v>900.625</v>
      </c>
      <c r="J562">
        <v>32.9</v>
      </c>
      <c r="K562">
        <v>57.5</v>
      </c>
      <c r="L562">
        <v>1.2939430286509949E-2</v>
      </c>
      <c r="M562">
        <v>5.9381895280235915</v>
      </c>
      <c r="N562">
        <v>1.2538662240920963E-2</v>
      </c>
      <c r="O562">
        <v>0.1</v>
      </c>
      <c r="P562">
        <v>869.21193800000003</v>
      </c>
      <c r="Q562">
        <v>137122</v>
      </c>
      <c r="R562">
        <v>3.6</v>
      </c>
      <c r="S562">
        <v>2.9</v>
      </c>
      <c r="T562">
        <v>0.73399999999999999</v>
      </c>
      <c r="U562">
        <v>13.5</v>
      </c>
      <c r="V562">
        <v>76.099999999999994</v>
      </c>
    </row>
    <row r="563" spans="1:22" x14ac:dyDescent="0.25">
      <c r="A563" t="s">
        <v>57</v>
      </c>
      <c r="B563">
        <v>2014</v>
      </c>
      <c r="C563">
        <v>1</v>
      </c>
      <c r="D563">
        <v>2.6253877531064742E-3</v>
      </c>
      <c r="E563">
        <v>4.0749336787398553E-3</v>
      </c>
      <c r="F563">
        <v>5.78</v>
      </c>
      <c r="G563">
        <v>109.8743903</v>
      </c>
      <c r="H563">
        <v>1.2276440336999126E-2</v>
      </c>
      <c r="I563">
        <v>900.625</v>
      </c>
      <c r="J563">
        <v>31.9</v>
      </c>
      <c r="K563">
        <v>57.5</v>
      </c>
      <c r="L563">
        <v>1.293605874201584E-2</v>
      </c>
      <c r="M563">
        <v>5.55</v>
      </c>
      <c r="N563">
        <v>1.2535386125773406E-2</v>
      </c>
      <c r="O563">
        <v>0.1</v>
      </c>
      <c r="P563">
        <v>7683.5237999999999</v>
      </c>
      <c r="Q563">
        <v>136427</v>
      </c>
      <c r="R563">
        <v>3.7</v>
      </c>
      <c r="S563">
        <v>3</v>
      </c>
      <c r="T563">
        <v>0.72299999999999998</v>
      </c>
      <c r="U563">
        <v>13.1</v>
      </c>
      <c r="V563">
        <v>75.8</v>
      </c>
    </row>
    <row r="564" spans="1:22" x14ac:dyDescent="0.25">
      <c r="A564" t="s">
        <v>57</v>
      </c>
      <c r="B564">
        <v>2013</v>
      </c>
      <c r="C564">
        <v>1</v>
      </c>
      <c r="D564">
        <v>2.6519634824909936E-3</v>
      </c>
      <c r="E564">
        <v>4.0749336787398553E-3</v>
      </c>
      <c r="F564">
        <v>5.79</v>
      </c>
      <c r="G564">
        <v>9.9555320320000007</v>
      </c>
      <c r="H564">
        <v>1.2276440336999126E-2</v>
      </c>
      <c r="I564">
        <v>900.625</v>
      </c>
      <c r="J564">
        <v>3.9</v>
      </c>
      <c r="K564">
        <v>57.5</v>
      </c>
      <c r="L564">
        <v>1.2932685842844054E-2</v>
      </c>
      <c r="M564">
        <v>5.39</v>
      </c>
      <c r="N564">
        <v>1.2532108685663266E-2</v>
      </c>
      <c r="O564">
        <v>0.1</v>
      </c>
      <c r="P564">
        <v>777.77593999999999</v>
      </c>
      <c r="Q564">
        <v>135738</v>
      </c>
      <c r="R564">
        <v>3.8</v>
      </c>
      <c r="S564">
        <v>3.2</v>
      </c>
      <c r="T564">
        <v>0.71299999999999997</v>
      </c>
      <c r="U564">
        <v>12.7</v>
      </c>
      <c r="V564">
        <v>75.599999999999994</v>
      </c>
    </row>
    <row r="565" spans="1:22" x14ac:dyDescent="0.25">
      <c r="A565" t="s">
        <v>57</v>
      </c>
      <c r="B565">
        <v>2012</v>
      </c>
      <c r="C565">
        <v>1</v>
      </c>
      <c r="D565">
        <v>2.6650932740996318E-3</v>
      </c>
      <c r="E565">
        <v>4.0749336787398553E-3</v>
      </c>
      <c r="F565">
        <v>5.74</v>
      </c>
      <c r="G565">
        <v>94.434456600000004</v>
      </c>
      <c r="H565">
        <v>1.2276440336999126E-2</v>
      </c>
      <c r="I565">
        <v>900.625</v>
      </c>
      <c r="J565">
        <v>3</v>
      </c>
      <c r="K565">
        <v>57.5</v>
      </c>
      <c r="L565">
        <v>1.2929311587099052E-2</v>
      </c>
      <c r="M565">
        <v>5.26</v>
      </c>
      <c r="N565">
        <v>1.2528829918727282E-2</v>
      </c>
      <c r="O565">
        <v>0.1</v>
      </c>
      <c r="P565">
        <v>6337.8829930000002</v>
      </c>
      <c r="Q565">
        <v>135695</v>
      </c>
      <c r="R565">
        <v>3.9</v>
      </c>
      <c r="S565">
        <v>3.3</v>
      </c>
      <c r="T565">
        <v>0.70299999999999996</v>
      </c>
      <c r="U565">
        <v>12.4</v>
      </c>
      <c r="V565">
        <v>75.400000000000006</v>
      </c>
    </row>
    <row r="566" spans="1:22" x14ac:dyDescent="0.25">
      <c r="A566" t="s">
        <v>57</v>
      </c>
      <c r="B566">
        <v>2011</v>
      </c>
      <c r="C566">
        <v>1</v>
      </c>
      <c r="D566">
        <v>2.6910255647595977E-3</v>
      </c>
      <c r="E566">
        <v>4.0749336787398553E-3</v>
      </c>
      <c r="F566">
        <v>5.63</v>
      </c>
      <c r="G566">
        <v>91.267497789999993</v>
      </c>
      <c r="H566">
        <v>1.2276440336999126E-2</v>
      </c>
      <c r="I566">
        <v>900.625</v>
      </c>
      <c r="J566">
        <v>29</v>
      </c>
      <c r="K566">
        <v>57.5</v>
      </c>
      <c r="L566">
        <v>1.2925935972881004E-2</v>
      </c>
      <c r="M566">
        <v>5.3</v>
      </c>
      <c r="N566">
        <v>1.2525549823097932E-2</v>
      </c>
      <c r="O566">
        <v>0.1</v>
      </c>
      <c r="P566">
        <v>5633.7961599999999</v>
      </c>
      <c r="Q566">
        <v>134413</v>
      </c>
      <c r="R566">
        <v>4.0999999999999996</v>
      </c>
      <c r="S566">
        <v>3.5</v>
      </c>
      <c r="T566">
        <v>0.7</v>
      </c>
      <c r="U566">
        <v>12.8</v>
      </c>
      <c r="V566">
        <v>75.2</v>
      </c>
    </row>
    <row r="567" spans="1:22" x14ac:dyDescent="0.25">
      <c r="A567" t="s">
        <v>57</v>
      </c>
      <c r="B567">
        <v>2010</v>
      </c>
      <c r="C567">
        <v>1</v>
      </c>
      <c r="D567">
        <v>2.703823636014843E-3</v>
      </c>
      <c r="E567">
        <v>4.0749336787398553E-3</v>
      </c>
      <c r="F567">
        <v>5.75</v>
      </c>
      <c r="G567">
        <v>5.660754839</v>
      </c>
      <c r="H567">
        <v>1.2276440336999126E-2</v>
      </c>
      <c r="I567">
        <v>900.625</v>
      </c>
      <c r="J567">
        <v>28.1</v>
      </c>
      <c r="K567">
        <v>57.5</v>
      </c>
      <c r="L567">
        <v>1.2922558998285741E-2</v>
      </c>
      <c r="M567">
        <v>4.8899999999999997</v>
      </c>
      <c r="N567">
        <v>1.2522268396903461E-2</v>
      </c>
      <c r="O567">
        <v>0.1</v>
      </c>
      <c r="P567">
        <v>456.51248700000002</v>
      </c>
      <c r="Q567">
        <v>133775</v>
      </c>
      <c r="R567">
        <v>4.2</v>
      </c>
      <c r="S567">
        <v>3.6</v>
      </c>
      <c r="T567">
        <v>0.69099999999999995</v>
      </c>
      <c r="U567">
        <v>12.5</v>
      </c>
      <c r="V567">
        <v>75</v>
      </c>
    </row>
    <row r="568" spans="1:22" x14ac:dyDescent="0.25">
      <c r="A568" t="s">
        <v>57</v>
      </c>
      <c r="B568">
        <v>2009</v>
      </c>
      <c r="C568">
        <v>1</v>
      </c>
      <c r="D568">
        <v>2.7165067245707901E-3</v>
      </c>
      <c r="E568">
        <v>4.0749336787398553E-3</v>
      </c>
      <c r="F568">
        <v>4.88</v>
      </c>
      <c r="G568">
        <v>50.283489230000001</v>
      </c>
      <c r="H568">
        <v>1.2276440336999126E-2</v>
      </c>
      <c r="I568">
        <v>900.625</v>
      </c>
      <c r="J568">
        <v>27.3</v>
      </c>
      <c r="K568">
        <v>57.5</v>
      </c>
      <c r="L568">
        <v>1.2919180661404815E-2</v>
      </c>
      <c r="M568">
        <v>5.8</v>
      </c>
      <c r="N568">
        <v>1.2518985638267864E-2</v>
      </c>
      <c r="O568">
        <v>0.1</v>
      </c>
      <c r="P568">
        <v>3838.4342919999999</v>
      </c>
      <c r="Q568">
        <v>133126</v>
      </c>
      <c r="R568">
        <v>4.4000000000000004</v>
      </c>
      <c r="S568">
        <v>3.8</v>
      </c>
      <c r="T568">
        <v>0.68200000000000005</v>
      </c>
      <c r="U568">
        <v>12.2</v>
      </c>
      <c r="V568">
        <v>74.900000000000006</v>
      </c>
    </row>
    <row r="569" spans="1:22" x14ac:dyDescent="0.25">
      <c r="A569" t="s">
        <v>57</v>
      </c>
      <c r="B569">
        <v>2008</v>
      </c>
      <c r="C569">
        <v>1</v>
      </c>
      <c r="D569">
        <v>2.7660457421441161E-3</v>
      </c>
      <c r="E569">
        <v>4.0749336787398553E-3</v>
      </c>
      <c r="F569">
        <v>4.2699999999999996</v>
      </c>
      <c r="G569">
        <v>39.22509728</v>
      </c>
      <c r="H569">
        <v>1.3597551795253666E-2</v>
      </c>
      <c r="I569">
        <v>900.625</v>
      </c>
      <c r="J569">
        <v>26.5</v>
      </c>
      <c r="K569">
        <v>57.5</v>
      </c>
      <c r="L569">
        <v>1.2915800960325428E-2</v>
      </c>
      <c r="M569">
        <v>4.59</v>
      </c>
      <c r="N569">
        <v>1.3200399794696976E-2</v>
      </c>
      <c r="O569">
        <v>0.1</v>
      </c>
      <c r="P569">
        <v>3471.2475469999999</v>
      </c>
      <c r="Q569">
        <v>1324655</v>
      </c>
      <c r="R569">
        <v>4.5</v>
      </c>
      <c r="S569">
        <v>4</v>
      </c>
      <c r="T569">
        <v>0.67200000000000004</v>
      </c>
      <c r="U569">
        <v>11.9</v>
      </c>
      <c r="V569">
        <v>74.5</v>
      </c>
    </row>
    <row r="570" spans="1:22" x14ac:dyDescent="0.25">
      <c r="A570" t="s">
        <v>57</v>
      </c>
      <c r="B570">
        <v>2007</v>
      </c>
      <c r="C570">
        <v>1</v>
      </c>
      <c r="D570">
        <v>2.7538443064042302E-3</v>
      </c>
      <c r="E570">
        <v>4.0749336787398553E-3</v>
      </c>
      <c r="F570">
        <v>3.88</v>
      </c>
      <c r="G570">
        <v>312.66248189999999</v>
      </c>
      <c r="H570">
        <v>1.4437648664183886E-2</v>
      </c>
      <c r="I570">
        <v>900.625</v>
      </c>
      <c r="J570">
        <v>25.7</v>
      </c>
      <c r="K570">
        <v>57.5</v>
      </c>
      <c r="L570">
        <v>1.4611209029434731E-2</v>
      </c>
      <c r="M570">
        <v>4.32</v>
      </c>
      <c r="N570">
        <v>1.439940190178954E-2</v>
      </c>
      <c r="O570">
        <v>0.1</v>
      </c>
      <c r="P570">
        <v>2695.366223</v>
      </c>
      <c r="Q570">
        <v>1317885</v>
      </c>
      <c r="R570">
        <v>4.7</v>
      </c>
      <c r="S570">
        <v>4.0999999999999996</v>
      </c>
      <c r="T570">
        <v>0.65900000000000003</v>
      </c>
      <c r="U570">
        <v>11.4</v>
      </c>
      <c r="V570">
        <v>74.400000000000006</v>
      </c>
    </row>
    <row r="571" spans="1:22" x14ac:dyDescent="0.25">
      <c r="A571" t="s">
        <v>57</v>
      </c>
      <c r="B571">
        <v>2006</v>
      </c>
      <c r="C571">
        <v>1</v>
      </c>
      <c r="D571">
        <v>2.7781214019674096E-3</v>
      </c>
      <c r="E571">
        <v>4.0749336787398553E-3</v>
      </c>
      <c r="F571">
        <v>3.28</v>
      </c>
      <c r="G571">
        <v>29.74342979</v>
      </c>
      <c r="H571">
        <v>1.4682265089018029E-2</v>
      </c>
      <c r="I571">
        <v>900.625</v>
      </c>
      <c r="J571">
        <v>24.9</v>
      </c>
      <c r="K571">
        <v>57.5</v>
      </c>
      <c r="L571">
        <v>1.4607941785215371E-2</v>
      </c>
      <c r="M571">
        <v>4.5199999999999996</v>
      </c>
      <c r="N571">
        <v>1.4396224085183937E-2</v>
      </c>
      <c r="O571">
        <v>0.1</v>
      </c>
      <c r="P571">
        <v>299.22967599999998</v>
      </c>
      <c r="Q571">
        <v>13112</v>
      </c>
      <c r="R571">
        <v>4.8</v>
      </c>
      <c r="S571">
        <v>4.3</v>
      </c>
      <c r="T571">
        <v>0.64600000000000002</v>
      </c>
      <c r="U571">
        <v>11</v>
      </c>
      <c r="V571">
        <v>74.2</v>
      </c>
    </row>
    <row r="572" spans="1:22" x14ac:dyDescent="0.25">
      <c r="A572" t="s">
        <v>57</v>
      </c>
      <c r="B572">
        <v>2005</v>
      </c>
      <c r="C572">
        <v>1</v>
      </c>
      <c r="D572">
        <v>2.7900691700735057E-3</v>
      </c>
      <c r="E572">
        <v>4.0749336787398553E-3</v>
      </c>
      <c r="F572">
        <v>2.92</v>
      </c>
      <c r="G572">
        <v>171.6596026</v>
      </c>
      <c r="H572">
        <v>1.5795062001612969E-2</v>
      </c>
      <c r="I572">
        <v>900.625</v>
      </c>
      <c r="J572">
        <v>24.1</v>
      </c>
      <c r="K572">
        <v>57.5</v>
      </c>
      <c r="L572">
        <v>1.6159837888004437E-2</v>
      </c>
      <c r="M572">
        <v>4.66</v>
      </c>
      <c r="N572">
        <v>1.5629515095803515E-2</v>
      </c>
      <c r="O572">
        <v>0.1</v>
      </c>
      <c r="P572">
        <v>1753.4177999999999</v>
      </c>
      <c r="Q572">
        <v>13372</v>
      </c>
      <c r="R572">
        <v>5</v>
      </c>
      <c r="S572">
        <v>4.4000000000000004</v>
      </c>
      <c r="T572">
        <v>0.63400000000000001</v>
      </c>
      <c r="U572">
        <v>10.6</v>
      </c>
      <c r="V572">
        <v>73.900000000000006</v>
      </c>
    </row>
    <row r="573" spans="1:22" x14ac:dyDescent="0.25">
      <c r="A573" t="s">
        <v>57</v>
      </c>
      <c r="B573">
        <v>2004</v>
      </c>
      <c r="C573">
        <v>1</v>
      </c>
      <c r="D573">
        <v>1.4927628795075309E-3</v>
      </c>
      <c r="E573">
        <v>4.0749336787398553E-3</v>
      </c>
      <c r="F573">
        <v>3.04</v>
      </c>
      <c r="G573">
        <v>1.58668462</v>
      </c>
      <c r="H573">
        <v>1.5865527946722951E-2</v>
      </c>
      <c r="I573">
        <v>900.625</v>
      </c>
      <c r="J573">
        <v>23.4</v>
      </c>
      <c r="K573">
        <v>57.5</v>
      </c>
      <c r="L573">
        <v>1.6156418083797468E-2</v>
      </c>
      <c r="M573">
        <v>4.72</v>
      </c>
      <c r="N573">
        <v>1.5626205366900202E-2</v>
      </c>
      <c r="O573">
        <v>0.1</v>
      </c>
      <c r="P573">
        <v>158.66846200000001</v>
      </c>
      <c r="Q573">
        <v>129675</v>
      </c>
      <c r="R573">
        <v>5.0999999999999996</v>
      </c>
      <c r="S573">
        <v>4.5999999999999996</v>
      </c>
      <c r="T573">
        <v>0.622</v>
      </c>
      <c r="U573">
        <v>10.199999999999999</v>
      </c>
      <c r="V573">
        <v>73.5</v>
      </c>
    </row>
    <row r="574" spans="1:22" x14ac:dyDescent="0.25">
      <c r="A574" t="s">
        <v>57</v>
      </c>
      <c r="B574">
        <v>2003</v>
      </c>
      <c r="C574">
        <v>1</v>
      </c>
      <c r="D574">
        <v>1.5225857695379376E-3</v>
      </c>
      <c r="E574">
        <v>4.0749336787398553E-3</v>
      </c>
      <c r="F574">
        <v>2.96</v>
      </c>
      <c r="G574">
        <v>122.9365349</v>
      </c>
      <c r="H574">
        <v>1.5472595340292588E-2</v>
      </c>
      <c r="I574">
        <v>900.625</v>
      </c>
      <c r="J574">
        <v>22.6</v>
      </c>
      <c r="K574">
        <v>57.5</v>
      </c>
      <c r="L574">
        <v>1.6152997552885694E-2</v>
      </c>
      <c r="M574">
        <v>4.82</v>
      </c>
      <c r="N574">
        <v>1.5749867156721928E-2</v>
      </c>
      <c r="O574">
        <v>0.1</v>
      </c>
      <c r="P574">
        <v>1288.642924</v>
      </c>
      <c r="Q574">
        <v>12884</v>
      </c>
      <c r="R574">
        <v>5.3</v>
      </c>
      <c r="S574">
        <v>4.7</v>
      </c>
      <c r="T574">
        <v>0.61</v>
      </c>
      <c r="U574">
        <v>9.9</v>
      </c>
      <c r="V574">
        <v>73.099999999999994</v>
      </c>
    </row>
    <row r="575" spans="1:22" x14ac:dyDescent="0.25">
      <c r="A575" t="s">
        <v>57</v>
      </c>
      <c r="B575">
        <v>2002</v>
      </c>
      <c r="C575">
        <v>1</v>
      </c>
      <c r="D575">
        <v>1.567679693842238E-3</v>
      </c>
      <c r="E575">
        <v>4.0749336787398553E-3</v>
      </c>
      <c r="F575">
        <v>2.91</v>
      </c>
      <c r="G575">
        <v>106.3590358</v>
      </c>
      <c r="H575">
        <v>2.0551971960631405E-4</v>
      </c>
      <c r="I575">
        <v>900.625</v>
      </c>
      <c r="J575">
        <v>21.9</v>
      </c>
      <c r="K575">
        <v>57.5</v>
      </c>
      <c r="L575">
        <v>1.6272989476191161E-2</v>
      </c>
      <c r="M575">
        <v>4.79</v>
      </c>
      <c r="N575">
        <v>1.5746533492042747E-2</v>
      </c>
      <c r="O575">
        <v>0.1</v>
      </c>
      <c r="P575">
        <v>1148.5857000000001</v>
      </c>
      <c r="Q575">
        <v>1284</v>
      </c>
      <c r="R575">
        <v>5.5</v>
      </c>
      <c r="S575">
        <v>4.9000000000000004</v>
      </c>
      <c r="T575">
        <v>0.6</v>
      </c>
      <c r="U575">
        <v>9.6999999999999993</v>
      </c>
      <c r="V575">
        <v>72.7</v>
      </c>
    </row>
    <row r="576" spans="1:22" x14ac:dyDescent="0.25">
      <c r="A576" t="s">
        <v>57</v>
      </c>
      <c r="B576">
        <v>2001</v>
      </c>
      <c r="C576">
        <v>1</v>
      </c>
      <c r="D576">
        <v>1.4927628795075309E-3</v>
      </c>
      <c r="E576">
        <v>4.0749336787398553E-3</v>
      </c>
      <c r="F576">
        <v>2.84</v>
      </c>
      <c r="G576">
        <v>14.230644959999999</v>
      </c>
      <c r="H576">
        <v>1.3000650792124622E-2</v>
      </c>
      <c r="I576">
        <v>900.625</v>
      </c>
      <c r="J576">
        <v>21.2</v>
      </c>
      <c r="K576">
        <v>57.5</v>
      </c>
      <c r="L576">
        <v>1.6269544896500003E-2</v>
      </c>
      <c r="M576">
        <v>4.5599999999999996</v>
      </c>
      <c r="N576">
        <v>1.5743199119860402E-2</v>
      </c>
      <c r="O576">
        <v>0.1</v>
      </c>
      <c r="P576">
        <v>153.1824</v>
      </c>
      <c r="Q576">
        <v>127185</v>
      </c>
      <c r="R576">
        <v>5.7</v>
      </c>
      <c r="S576">
        <v>5</v>
      </c>
      <c r="T576">
        <v>0.59199999999999997</v>
      </c>
      <c r="U576">
        <v>9.6</v>
      </c>
      <c r="V576">
        <v>72.2</v>
      </c>
    </row>
    <row r="577" spans="1:22" x14ac:dyDescent="0.25">
      <c r="A577" t="s">
        <v>57</v>
      </c>
      <c r="B577">
        <v>2000</v>
      </c>
      <c r="C577">
        <v>1</v>
      </c>
      <c r="D577">
        <v>2.9621816628794375E-3</v>
      </c>
      <c r="E577">
        <v>4.0749336787398553E-3</v>
      </c>
      <c r="F577">
        <v>3.06</v>
      </c>
      <c r="G577">
        <v>17.46057369</v>
      </c>
      <c r="H577">
        <v>1.8256414550525489E-4</v>
      </c>
      <c r="I577">
        <v>900.625</v>
      </c>
      <c r="J577">
        <v>2.5</v>
      </c>
      <c r="K577">
        <v>57.5</v>
      </c>
      <c r="L577">
        <v>1.6266099586308432E-2</v>
      </c>
      <c r="M577">
        <v>4.5999999999999996</v>
      </c>
      <c r="N577">
        <v>1.5842267131844851E-2</v>
      </c>
      <c r="O577">
        <v>0.1</v>
      </c>
      <c r="P577">
        <v>959.37218099999996</v>
      </c>
      <c r="Q577">
        <v>1262645</v>
      </c>
      <c r="R577">
        <v>5.9</v>
      </c>
      <c r="S577">
        <v>5.0999999999999996</v>
      </c>
      <c r="T577">
        <v>0.58299999999999996</v>
      </c>
      <c r="U577">
        <v>9.5</v>
      </c>
      <c r="V577">
        <v>71.7</v>
      </c>
    </row>
    <row r="578" spans="1:22" x14ac:dyDescent="0.25">
      <c r="A578" t="s">
        <v>58</v>
      </c>
      <c r="B578">
        <v>2015</v>
      </c>
      <c r="C578">
        <v>1</v>
      </c>
      <c r="D578">
        <v>3.1607396862977726E-3</v>
      </c>
      <c r="E578">
        <v>1.6963061001945546E-2</v>
      </c>
      <c r="G578">
        <v>0</v>
      </c>
      <c r="H578">
        <v>1.4682265089018029E-2</v>
      </c>
      <c r="I578">
        <v>1</v>
      </c>
      <c r="J578">
        <v>57.9</v>
      </c>
      <c r="K578">
        <v>12</v>
      </c>
      <c r="L578">
        <v>1.5390387989730527E-2</v>
      </c>
      <c r="M578">
        <v>5.9381895280235915</v>
      </c>
      <c r="N578">
        <v>1.487138321964661E-2</v>
      </c>
      <c r="O578">
        <v>0.1</v>
      </c>
      <c r="P578">
        <v>644.52555600000005</v>
      </c>
      <c r="Q578">
        <v>10715281.625</v>
      </c>
      <c r="R578">
        <v>2.1</v>
      </c>
      <c r="S578">
        <v>1.9</v>
      </c>
      <c r="T578">
        <v>0.72399999999999998</v>
      </c>
      <c r="U578">
        <v>13.6</v>
      </c>
      <c r="V578">
        <v>74.8</v>
      </c>
    </row>
    <row r="579" spans="1:22" x14ac:dyDescent="0.25">
      <c r="A579" t="s">
        <v>58</v>
      </c>
      <c r="B579">
        <v>2014</v>
      </c>
      <c r="C579">
        <v>1</v>
      </c>
      <c r="D579">
        <v>3.1650999060883925E-3</v>
      </c>
      <c r="E579">
        <v>1.7154895100566492E-2</v>
      </c>
      <c r="F579">
        <v>4.38</v>
      </c>
      <c r="G579">
        <v>1096.807346997125</v>
      </c>
      <c r="H579">
        <v>2.5921285339093207E-4</v>
      </c>
      <c r="I579">
        <v>0</v>
      </c>
      <c r="J579">
        <v>57.2</v>
      </c>
      <c r="K579">
        <v>12</v>
      </c>
      <c r="L579">
        <v>1.7401657619962359E-4</v>
      </c>
      <c r="M579">
        <v>7.2</v>
      </c>
      <c r="N579">
        <v>2.3491672635997428E-4</v>
      </c>
      <c r="O579">
        <v>0.1</v>
      </c>
      <c r="P579">
        <v>7913.3834319999996</v>
      </c>
      <c r="Q579">
        <v>10715281.625</v>
      </c>
      <c r="R579">
        <v>2.1</v>
      </c>
      <c r="S579">
        <v>1.9</v>
      </c>
      <c r="T579">
        <v>0.72</v>
      </c>
      <c r="U579">
        <v>13.6</v>
      </c>
      <c r="V579">
        <v>74.599999999999994</v>
      </c>
    </row>
    <row r="580" spans="1:22" x14ac:dyDescent="0.25">
      <c r="A580" t="s">
        <v>58</v>
      </c>
      <c r="B580">
        <v>2013</v>
      </c>
      <c r="C580">
        <v>1</v>
      </c>
      <c r="D580">
        <v>3.1692609843331572E-3</v>
      </c>
      <c r="E580">
        <v>1.7154895100566492E-2</v>
      </c>
      <c r="F580">
        <v>4.41</v>
      </c>
      <c r="G580">
        <v>15.16255482</v>
      </c>
      <c r="H580">
        <v>1.4682265089018029E-2</v>
      </c>
      <c r="I580">
        <v>1</v>
      </c>
      <c r="J580">
        <v>56.4</v>
      </c>
      <c r="K580">
        <v>13</v>
      </c>
      <c r="L580">
        <v>1.5417235493680159E-2</v>
      </c>
      <c r="M580">
        <v>6.84</v>
      </c>
      <c r="N580">
        <v>1.489525986721995E-2</v>
      </c>
      <c r="O580">
        <v>0.1</v>
      </c>
      <c r="P580">
        <v>83.586299999999994</v>
      </c>
      <c r="Q580">
        <v>10715281.625</v>
      </c>
      <c r="R580">
        <v>2.1</v>
      </c>
      <c r="S580">
        <v>1.9</v>
      </c>
      <c r="T580">
        <v>0.71199999999999997</v>
      </c>
      <c r="U580">
        <v>13.3</v>
      </c>
      <c r="V580">
        <v>74.400000000000006</v>
      </c>
    </row>
    <row r="581" spans="1:22" x14ac:dyDescent="0.25">
      <c r="A581" t="s">
        <v>58</v>
      </c>
      <c r="B581">
        <v>2012</v>
      </c>
      <c r="C581">
        <v>1</v>
      </c>
      <c r="D581">
        <v>3.1607396862977726E-3</v>
      </c>
      <c r="E581">
        <v>1.7154895100566492E-2</v>
      </c>
      <c r="F581">
        <v>4.4400000000000004</v>
      </c>
      <c r="G581">
        <v>1096.807346997125</v>
      </c>
      <c r="H581">
        <v>1.4437648664183886E-2</v>
      </c>
      <c r="I581">
        <v>1</v>
      </c>
      <c r="J581">
        <v>55.7</v>
      </c>
      <c r="K581">
        <v>13</v>
      </c>
      <c r="L581">
        <v>1.5413906765488277E-2</v>
      </c>
      <c r="M581">
        <v>6.93</v>
      </c>
      <c r="N581">
        <v>1.4892035740449327E-2</v>
      </c>
      <c r="O581">
        <v>0.1</v>
      </c>
      <c r="P581">
        <v>7884.9844290000001</v>
      </c>
      <c r="Q581">
        <v>10715281.625</v>
      </c>
      <c r="R581">
        <v>2.1</v>
      </c>
      <c r="S581">
        <v>1.9</v>
      </c>
      <c r="T581">
        <v>0.70699999999999996</v>
      </c>
      <c r="U581">
        <v>13.2</v>
      </c>
      <c r="V581">
        <v>74.3</v>
      </c>
    </row>
    <row r="582" spans="1:22" x14ac:dyDescent="0.25">
      <c r="A582" t="s">
        <v>58</v>
      </c>
      <c r="B582">
        <v>2011</v>
      </c>
      <c r="C582">
        <v>1</v>
      </c>
      <c r="D582">
        <v>3.1650999060883925E-3</v>
      </c>
      <c r="E582">
        <v>1.7315070999842676E-2</v>
      </c>
      <c r="F582">
        <v>4.37</v>
      </c>
      <c r="G582">
        <v>184.3073618</v>
      </c>
      <c r="H582">
        <v>1.5705859584158526E-2</v>
      </c>
      <c r="I582">
        <v>6</v>
      </c>
      <c r="J582">
        <v>55</v>
      </c>
      <c r="K582">
        <v>14</v>
      </c>
      <c r="L582">
        <v>1.6379486153343645E-2</v>
      </c>
      <c r="M582">
        <v>6.64</v>
      </c>
      <c r="N582">
        <v>1.5856696656932484E-2</v>
      </c>
      <c r="O582">
        <v>0.1</v>
      </c>
      <c r="P582">
        <v>7227.7396799999997</v>
      </c>
      <c r="Q582">
        <v>4646646</v>
      </c>
      <c r="R582">
        <v>2.2000000000000002</v>
      </c>
      <c r="S582">
        <v>2</v>
      </c>
      <c r="T582">
        <v>0.7</v>
      </c>
      <c r="U582">
        <v>13</v>
      </c>
      <c r="V582">
        <v>74.2</v>
      </c>
    </row>
    <row r="583" spans="1:22" x14ac:dyDescent="0.25">
      <c r="A583" t="s">
        <v>58</v>
      </c>
      <c r="B583">
        <v>2010</v>
      </c>
      <c r="C583">
        <v>1</v>
      </c>
      <c r="D583">
        <v>1.5526024119225249E-3</v>
      </c>
      <c r="E583">
        <v>1.7315070999842676E-2</v>
      </c>
      <c r="F583">
        <v>4.28</v>
      </c>
      <c r="G583">
        <v>113.24363459999999</v>
      </c>
      <c r="H583">
        <v>1.5294555671065845E-2</v>
      </c>
      <c r="I583">
        <v>0</v>
      </c>
      <c r="J583">
        <v>54.2</v>
      </c>
      <c r="K583">
        <v>15</v>
      </c>
      <c r="L583">
        <v>1.600708580983724E-2</v>
      </c>
      <c r="M583">
        <v>6.76</v>
      </c>
      <c r="N583">
        <v>1.5473727235643586E-2</v>
      </c>
      <c r="O583">
        <v>0.1</v>
      </c>
      <c r="P583">
        <v>625.65544</v>
      </c>
      <c r="Q583">
        <v>4591897</v>
      </c>
      <c r="R583">
        <v>2.2000000000000002</v>
      </c>
      <c r="S583">
        <v>2</v>
      </c>
      <c r="T583">
        <v>0.69499999999999995</v>
      </c>
      <c r="U583">
        <v>12.8</v>
      </c>
      <c r="V583">
        <v>73.599999999999994</v>
      </c>
    </row>
    <row r="584" spans="1:22" x14ac:dyDescent="0.25">
      <c r="A584" t="s">
        <v>58</v>
      </c>
      <c r="B584">
        <v>2009</v>
      </c>
      <c r="C584">
        <v>1</v>
      </c>
      <c r="D584">
        <v>1.5526024119225249E-3</v>
      </c>
      <c r="E584">
        <v>1.7442665553967125E-2</v>
      </c>
      <c r="F584">
        <v>4.34</v>
      </c>
      <c r="G584">
        <v>941.64640450000002</v>
      </c>
      <c r="H584">
        <v>1.4437648664183886E-2</v>
      </c>
      <c r="I584">
        <v>0</v>
      </c>
      <c r="J584">
        <v>53.5</v>
      </c>
      <c r="K584">
        <v>15</v>
      </c>
      <c r="L584">
        <v>1.5157570718912342E-2</v>
      </c>
      <c r="M584">
        <v>7.1</v>
      </c>
      <c r="N584">
        <v>1.4644531839706062E-2</v>
      </c>
      <c r="O584">
        <v>0.1</v>
      </c>
      <c r="P584">
        <v>5148.4221129999996</v>
      </c>
      <c r="Q584">
        <v>10715281.625</v>
      </c>
      <c r="R584">
        <v>2.2000000000000002</v>
      </c>
      <c r="S584">
        <v>2</v>
      </c>
      <c r="T584">
        <v>0.69099999999999995</v>
      </c>
      <c r="U584">
        <v>12.4</v>
      </c>
      <c r="V584">
        <v>73.599999999999994</v>
      </c>
    </row>
    <row r="585" spans="1:22" x14ac:dyDescent="0.25">
      <c r="A585" t="s">
        <v>58</v>
      </c>
      <c r="B585">
        <v>2008</v>
      </c>
      <c r="C585">
        <v>1</v>
      </c>
      <c r="D585">
        <v>3.1732221201864817E-3</v>
      </c>
      <c r="E585">
        <v>1.7536939259228994E-2</v>
      </c>
      <c r="F585">
        <v>4.45</v>
      </c>
      <c r="G585">
        <v>978.07041000000004</v>
      </c>
      <c r="H585">
        <v>1.4437648664183886E-2</v>
      </c>
      <c r="I585">
        <v>0</v>
      </c>
      <c r="J585">
        <v>52.8</v>
      </c>
      <c r="K585">
        <v>16</v>
      </c>
      <c r="L585">
        <v>1.5154260677222805E-2</v>
      </c>
      <c r="M585">
        <v>6.62</v>
      </c>
      <c r="N585">
        <v>1.464132402762097E-2</v>
      </c>
      <c r="O585">
        <v>0.1</v>
      </c>
      <c r="P585">
        <v>5433.7245000000003</v>
      </c>
      <c r="Q585">
        <v>4491544</v>
      </c>
      <c r="R585">
        <v>2.2999999999999998</v>
      </c>
      <c r="S585">
        <v>2</v>
      </c>
      <c r="T585">
        <v>0.68300000000000005</v>
      </c>
      <c r="U585">
        <v>12.2</v>
      </c>
      <c r="V585">
        <v>73.5</v>
      </c>
    </row>
    <row r="586" spans="1:22" x14ac:dyDescent="0.25">
      <c r="A586" t="s">
        <v>58</v>
      </c>
      <c r="B586">
        <v>2007</v>
      </c>
      <c r="C586">
        <v>1</v>
      </c>
      <c r="D586">
        <v>3.1650999060883925E-3</v>
      </c>
      <c r="E586">
        <v>1.7536939259228994E-2</v>
      </c>
      <c r="F586">
        <v>4.66</v>
      </c>
      <c r="G586">
        <v>780.59467489999997</v>
      </c>
      <c r="H586">
        <v>1.4174537003913691E-2</v>
      </c>
      <c r="I586">
        <v>0</v>
      </c>
      <c r="J586">
        <v>52</v>
      </c>
      <c r="K586">
        <v>17</v>
      </c>
      <c r="L586">
        <v>1.4882830934192801E-2</v>
      </c>
      <c r="M586">
        <v>6.25</v>
      </c>
      <c r="N586">
        <v>1.4380675520115667E-2</v>
      </c>
      <c r="O586">
        <v>0.1</v>
      </c>
      <c r="P586">
        <v>4674.2196100000001</v>
      </c>
      <c r="Q586">
        <v>10715281.625</v>
      </c>
      <c r="R586">
        <v>2.2999999999999998</v>
      </c>
      <c r="S586">
        <v>2.1</v>
      </c>
      <c r="T586">
        <v>0.67500000000000004</v>
      </c>
      <c r="U586">
        <v>11.9</v>
      </c>
      <c r="V586">
        <v>73.5</v>
      </c>
    </row>
    <row r="587" spans="1:22" x14ac:dyDescent="0.25">
      <c r="A587" t="s">
        <v>58</v>
      </c>
      <c r="B587">
        <v>2006</v>
      </c>
      <c r="C587">
        <v>1</v>
      </c>
      <c r="D587">
        <v>3.1769825506268012E-3</v>
      </c>
      <c r="E587">
        <v>1.7597343392442032E-2</v>
      </c>
      <c r="F587">
        <v>4.53</v>
      </c>
      <c r="G587">
        <v>62.437107740000002</v>
      </c>
      <c r="H587">
        <v>1.4174537003913691E-2</v>
      </c>
      <c r="I587">
        <v>0</v>
      </c>
      <c r="J587">
        <v>51.3</v>
      </c>
      <c r="K587">
        <v>17</v>
      </c>
      <c r="L587">
        <v>1.4591254093212252E-2</v>
      </c>
      <c r="M587">
        <v>6.11</v>
      </c>
      <c r="N587">
        <v>1.4377480181386746E-2</v>
      </c>
      <c r="O587">
        <v>0.1</v>
      </c>
      <c r="P587">
        <v>379.78775999999999</v>
      </c>
      <c r="Q587">
        <v>10715281.625</v>
      </c>
      <c r="R587">
        <v>2.2999999999999998</v>
      </c>
      <c r="S587">
        <v>2.1</v>
      </c>
      <c r="T587">
        <v>0.66900000000000004</v>
      </c>
      <c r="U587">
        <v>11.5</v>
      </c>
      <c r="V587">
        <v>73.099999999999994</v>
      </c>
    </row>
    <row r="588" spans="1:22" x14ac:dyDescent="0.25">
      <c r="A588" t="s">
        <v>58</v>
      </c>
      <c r="B588">
        <v>2005</v>
      </c>
      <c r="C588">
        <v>1</v>
      </c>
      <c r="D588">
        <v>3.1650999060883925E-3</v>
      </c>
      <c r="E588">
        <v>1.7597343392442032E-2</v>
      </c>
      <c r="F588">
        <v>4.38</v>
      </c>
      <c r="G588">
        <v>531.98081760000002</v>
      </c>
      <c r="H588">
        <v>1.4174537003913691E-2</v>
      </c>
      <c r="I588">
        <v>0</v>
      </c>
      <c r="J588">
        <v>5.5</v>
      </c>
      <c r="K588">
        <v>18</v>
      </c>
      <c r="L588">
        <v>1.4876219855710623E-2</v>
      </c>
      <c r="M588">
        <v>5.82</v>
      </c>
      <c r="N588">
        <v>1.4374284050516902E-2</v>
      </c>
      <c r="O588">
        <v>0.1</v>
      </c>
      <c r="P588">
        <v>3386.2559999999999</v>
      </c>
      <c r="Q588">
        <v>10715281.625</v>
      </c>
      <c r="R588">
        <v>2.4</v>
      </c>
      <c r="S588">
        <v>2.1</v>
      </c>
      <c r="T588">
        <v>0.65800000000000003</v>
      </c>
      <c r="U588">
        <v>11.1</v>
      </c>
      <c r="V588">
        <v>73.099999999999994</v>
      </c>
    </row>
    <row r="589" spans="1:22" x14ac:dyDescent="0.25">
      <c r="A589" t="s">
        <v>58</v>
      </c>
      <c r="B589">
        <v>2004</v>
      </c>
      <c r="C589">
        <v>1</v>
      </c>
      <c r="D589">
        <v>3.1805415507015272E-3</v>
      </c>
      <c r="E589">
        <v>1.7623525330551365E-2</v>
      </c>
      <c r="F589">
        <v>4.26</v>
      </c>
      <c r="G589">
        <v>42.17956418</v>
      </c>
      <c r="H589">
        <v>1.511169775295931E-2</v>
      </c>
      <c r="I589">
        <v>0</v>
      </c>
      <c r="J589">
        <v>49.8</v>
      </c>
      <c r="K589">
        <v>19</v>
      </c>
      <c r="L589">
        <v>1.5811700607969409E-2</v>
      </c>
      <c r="M589">
        <v>5.37</v>
      </c>
      <c r="N589">
        <v>1.528039297683491E-2</v>
      </c>
      <c r="O589">
        <v>0.1</v>
      </c>
      <c r="P589">
        <v>274.24944199999999</v>
      </c>
      <c r="Q589">
        <v>10715281.625</v>
      </c>
      <c r="R589">
        <v>2.4</v>
      </c>
      <c r="S589">
        <v>2.2000000000000002</v>
      </c>
      <c r="T589">
        <v>0.65800000000000003</v>
      </c>
      <c r="U589">
        <v>11.3</v>
      </c>
      <c r="V589">
        <v>72.8</v>
      </c>
    </row>
    <row r="590" spans="1:22" x14ac:dyDescent="0.25">
      <c r="A590" t="s">
        <v>58</v>
      </c>
      <c r="B590">
        <v>2003</v>
      </c>
      <c r="C590">
        <v>1</v>
      </c>
      <c r="D590">
        <v>1.5526024119225249E-3</v>
      </c>
      <c r="E590">
        <v>1.7623525330551365E-2</v>
      </c>
      <c r="F590">
        <v>4.25</v>
      </c>
      <c r="G590">
        <v>417.80388979999998</v>
      </c>
      <c r="H590">
        <v>1.4437648664183886E-2</v>
      </c>
      <c r="I590">
        <v>0</v>
      </c>
      <c r="J590">
        <v>49</v>
      </c>
      <c r="K590">
        <v>19</v>
      </c>
      <c r="L590">
        <v>1.5137748779196398E-2</v>
      </c>
      <c r="M590">
        <v>5.92</v>
      </c>
      <c r="N590">
        <v>1.4625322884724878E-2</v>
      </c>
      <c r="O590">
        <v>0.1</v>
      </c>
      <c r="P590">
        <v>2246.2574719999998</v>
      </c>
      <c r="Q590">
        <v>10715281.625</v>
      </c>
      <c r="R590">
        <v>2.5</v>
      </c>
      <c r="S590">
        <v>2.2000000000000002</v>
      </c>
      <c r="T590">
        <v>0.65900000000000003</v>
      </c>
      <c r="U590">
        <v>11.6</v>
      </c>
      <c r="V590">
        <v>72.400000000000006</v>
      </c>
    </row>
    <row r="591" spans="1:22" x14ac:dyDescent="0.25">
      <c r="A591" t="s">
        <v>58</v>
      </c>
      <c r="B591">
        <v>2002</v>
      </c>
      <c r="C591">
        <v>1</v>
      </c>
      <c r="D591">
        <v>3.2093808058496461E-3</v>
      </c>
      <c r="E591">
        <v>1.7615331979266489E-2</v>
      </c>
      <c r="F591">
        <v>4.45</v>
      </c>
      <c r="G591">
        <v>393.87736330000001</v>
      </c>
      <c r="H591">
        <v>1.5804042217288962E-2</v>
      </c>
      <c r="I591">
        <v>139</v>
      </c>
      <c r="J591">
        <v>48.2</v>
      </c>
      <c r="K591">
        <v>20</v>
      </c>
      <c r="L591">
        <v>1.6460827024617371E-2</v>
      </c>
      <c r="M591">
        <v>5.67</v>
      </c>
      <c r="N591">
        <v>1.5986613798110109E-2</v>
      </c>
      <c r="O591">
        <v>0.1</v>
      </c>
      <c r="P591">
        <v>2355.7258569999999</v>
      </c>
      <c r="Q591">
        <v>10715281.625</v>
      </c>
      <c r="R591">
        <v>2.5</v>
      </c>
      <c r="S591">
        <v>2.2999999999999998</v>
      </c>
      <c r="T591">
        <v>0.65600000000000003</v>
      </c>
      <c r="U591">
        <v>11.5</v>
      </c>
      <c r="V591">
        <v>71.8</v>
      </c>
    </row>
    <row r="592" spans="1:22" x14ac:dyDescent="0.25">
      <c r="A592" t="s">
        <v>58</v>
      </c>
      <c r="B592">
        <v>2001</v>
      </c>
      <c r="C592">
        <v>1</v>
      </c>
      <c r="D592">
        <v>3.2097117419962427E-3</v>
      </c>
      <c r="E592">
        <v>1.7615331979266489E-2</v>
      </c>
      <c r="F592">
        <v>4.43</v>
      </c>
      <c r="G592">
        <v>404.42058580000003</v>
      </c>
      <c r="H592">
        <v>2.3099390109200882E-4</v>
      </c>
      <c r="I592">
        <v>3</v>
      </c>
      <c r="J592">
        <v>47.5</v>
      </c>
      <c r="K592">
        <v>21</v>
      </c>
      <c r="L592">
        <v>1.6457321360124223E-2</v>
      </c>
      <c r="M592">
        <v>5.96</v>
      </c>
      <c r="N592">
        <v>2.1022663516504942E-4</v>
      </c>
      <c r="O592">
        <v>0.1</v>
      </c>
      <c r="P592">
        <v>2395.8565509999999</v>
      </c>
      <c r="Q592">
        <v>498899</v>
      </c>
      <c r="R592">
        <v>2.5</v>
      </c>
      <c r="S592">
        <v>2.2999999999999998</v>
      </c>
      <c r="T592">
        <v>0.65300000000000002</v>
      </c>
      <c r="U592">
        <v>11.4</v>
      </c>
      <c r="V592">
        <v>71.5</v>
      </c>
    </row>
    <row r="593" spans="1:22" x14ac:dyDescent="0.25">
      <c r="A593" t="s">
        <v>58</v>
      </c>
      <c r="B593">
        <v>2000</v>
      </c>
      <c r="C593">
        <v>1</v>
      </c>
      <c r="D593">
        <v>3.2092116612719114E-3</v>
      </c>
      <c r="E593">
        <v>1.7572811264078531E-2</v>
      </c>
      <c r="F593">
        <v>4.66</v>
      </c>
      <c r="G593">
        <v>477.13418139999999</v>
      </c>
      <c r="H593">
        <v>1.5804042217288962E-2</v>
      </c>
      <c r="I593">
        <v>1</v>
      </c>
      <c r="J593">
        <v>46.7</v>
      </c>
      <c r="K593">
        <v>21</v>
      </c>
      <c r="L593">
        <v>1.6467132537094368E-2</v>
      </c>
      <c r="M593">
        <v>5.91</v>
      </c>
      <c r="N593">
        <v>1.5932730083078391E-2</v>
      </c>
      <c r="O593">
        <v>0.1</v>
      </c>
      <c r="P593">
        <v>2472.197831</v>
      </c>
      <c r="Q593">
        <v>443958</v>
      </c>
      <c r="R593">
        <v>2.6</v>
      </c>
      <c r="S593">
        <v>2.2999999999999998</v>
      </c>
      <c r="T593">
        <v>0.65</v>
      </c>
      <c r="U593">
        <v>11.3</v>
      </c>
      <c r="V593">
        <v>71.400000000000006</v>
      </c>
    </row>
    <row r="594" spans="1:22" x14ac:dyDescent="0.25">
      <c r="A594" t="s">
        <v>59</v>
      </c>
      <c r="B594">
        <v>2015</v>
      </c>
      <c r="C594">
        <v>1</v>
      </c>
      <c r="D594">
        <v>2.8319088997547735E-3</v>
      </c>
      <c r="E594">
        <v>1.4041262411569241E-2</v>
      </c>
      <c r="G594">
        <v>0</v>
      </c>
      <c r="H594">
        <v>1.4682265089018029E-2</v>
      </c>
      <c r="I594">
        <v>0</v>
      </c>
      <c r="J594">
        <v>24.2</v>
      </c>
      <c r="K594">
        <v>2</v>
      </c>
      <c r="L594">
        <v>1.512619980309075E-2</v>
      </c>
      <c r="M594">
        <v>5.9381895280235915</v>
      </c>
      <c r="N594">
        <v>1.4882877942692233E-2</v>
      </c>
      <c r="O594">
        <v>0.8</v>
      </c>
      <c r="P594">
        <v>727.64638679999996</v>
      </c>
      <c r="Q594">
        <v>777424</v>
      </c>
      <c r="R594">
        <v>6.7</v>
      </c>
      <c r="S594">
        <v>6.5</v>
      </c>
      <c r="T594">
        <v>0.498</v>
      </c>
      <c r="U594">
        <v>11.1</v>
      </c>
      <c r="V594">
        <v>63.5</v>
      </c>
    </row>
    <row r="595" spans="1:22" x14ac:dyDescent="0.25">
      <c r="A595" t="s">
        <v>59</v>
      </c>
      <c r="B595">
        <v>2014</v>
      </c>
      <c r="C595">
        <v>1</v>
      </c>
      <c r="D595">
        <v>1.6743633992982654E-3</v>
      </c>
      <c r="E595">
        <v>1.4041262411569241E-2</v>
      </c>
      <c r="F595">
        <v>0.01</v>
      </c>
      <c r="G595">
        <v>73.865849220000001</v>
      </c>
      <c r="H595">
        <v>1.5294555671065845E-2</v>
      </c>
      <c r="I595">
        <v>0</v>
      </c>
      <c r="J595">
        <v>23.7</v>
      </c>
      <c r="K595">
        <v>2</v>
      </c>
      <c r="L595">
        <v>1.6116980442689045E-2</v>
      </c>
      <c r="M595">
        <v>6.75</v>
      </c>
      <c r="N595">
        <v>1.5617875258900156E-2</v>
      </c>
      <c r="O595">
        <v>0.8</v>
      </c>
      <c r="P595">
        <v>852.95437900000002</v>
      </c>
      <c r="Q595">
        <v>759385</v>
      </c>
      <c r="R595">
        <v>6.8</v>
      </c>
      <c r="S595">
        <v>6.6</v>
      </c>
      <c r="T595">
        <v>0.497</v>
      </c>
      <c r="U595">
        <v>11.1</v>
      </c>
      <c r="V595">
        <v>63.2</v>
      </c>
    </row>
    <row r="596" spans="1:22" x14ac:dyDescent="0.25">
      <c r="A596" t="s">
        <v>59</v>
      </c>
      <c r="B596">
        <v>2013</v>
      </c>
      <c r="C596">
        <v>1</v>
      </c>
      <c r="D596">
        <v>2.7610935499804341E-3</v>
      </c>
      <c r="E596">
        <v>1.4041262411569241E-2</v>
      </c>
      <c r="F596">
        <v>0.01</v>
      </c>
      <c r="G596">
        <v>61.57443584</v>
      </c>
      <c r="H596">
        <v>1.5294555671065845E-2</v>
      </c>
      <c r="I596">
        <v>0</v>
      </c>
      <c r="J596">
        <v>23.2</v>
      </c>
      <c r="K596">
        <v>2</v>
      </c>
      <c r="L596">
        <v>1.6333364396253925E-2</v>
      </c>
      <c r="M596">
        <v>6.51</v>
      </c>
      <c r="N596">
        <v>1.5614535563366491E-2</v>
      </c>
      <c r="O596">
        <v>0.8</v>
      </c>
      <c r="P596">
        <v>834.341949</v>
      </c>
      <c r="Q596">
        <v>7415</v>
      </c>
      <c r="R596">
        <v>6.8</v>
      </c>
      <c r="S596">
        <v>6.6</v>
      </c>
      <c r="T596">
        <v>0.49</v>
      </c>
      <c r="U596">
        <v>10.9</v>
      </c>
      <c r="V596">
        <v>62.9</v>
      </c>
    </row>
    <row r="597" spans="1:22" x14ac:dyDescent="0.25">
      <c r="A597" t="s">
        <v>59</v>
      </c>
      <c r="B597">
        <v>2012</v>
      </c>
      <c r="C597">
        <v>1</v>
      </c>
      <c r="D597">
        <v>2.7113574077102685E-3</v>
      </c>
      <c r="E597">
        <v>1.4451691931942897E-2</v>
      </c>
      <c r="F597">
        <v>0.01</v>
      </c>
      <c r="G597">
        <v>78.390085709999994</v>
      </c>
      <c r="H597">
        <v>1.511169775295931E-2</v>
      </c>
      <c r="I597">
        <v>1</v>
      </c>
      <c r="J597">
        <v>22.6</v>
      </c>
      <c r="K597">
        <v>2</v>
      </c>
      <c r="L597">
        <v>1.6329877705105651E-2</v>
      </c>
      <c r="M597">
        <v>7.11</v>
      </c>
      <c r="N597">
        <v>1.5737884393888027E-2</v>
      </c>
      <c r="O597">
        <v>0.8</v>
      </c>
      <c r="P597">
        <v>788.632653</v>
      </c>
      <c r="Q597">
        <v>723868</v>
      </c>
      <c r="R597">
        <v>6.9</v>
      </c>
      <c r="S597">
        <v>6.7</v>
      </c>
      <c r="T597">
        <v>0.48399999999999999</v>
      </c>
      <c r="U597">
        <v>10.8</v>
      </c>
      <c r="V597">
        <v>62.5</v>
      </c>
    </row>
    <row r="598" spans="1:22" x14ac:dyDescent="0.25">
      <c r="A598" t="s">
        <v>59</v>
      </c>
      <c r="B598">
        <v>2011</v>
      </c>
      <c r="C598">
        <v>1</v>
      </c>
      <c r="D598">
        <v>2.6597610369101729E-3</v>
      </c>
      <c r="E598">
        <v>1.4451691931942897E-2</v>
      </c>
      <c r="F598">
        <v>0.12</v>
      </c>
      <c r="G598">
        <v>59.659649700000003</v>
      </c>
      <c r="H598">
        <v>1.5859517275223931E-2</v>
      </c>
      <c r="I598">
        <v>3</v>
      </c>
      <c r="J598">
        <v>22.1</v>
      </c>
      <c r="K598">
        <v>2</v>
      </c>
      <c r="L598">
        <v>1.6326390269002733E-2</v>
      </c>
      <c r="M598">
        <v>6.1</v>
      </c>
      <c r="N598">
        <v>1.5965943424160491E-2</v>
      </c>
      <c r="O598">
        <v>0.2</v>
      </c>
      <c r="P598">
        <v>829.75868849999995</v>
      </c>
      <c r="Q598">
        <v>76569</v>
      </c>
      <c r="R598">
        <v>7</v>
      </c>
      <c r="S598">
        <v>6.8</v>
      </c>
      <c r="T598">
        <v>0.47899999999999998</v>
      </c>
      <c r="U598">
        <v>10.6</v>
      </c>
      <c r="V598">
        <v>62.2</v>
      </c>
    </row>
    <row r="599" spans="1:22" x14ac:dyDescent="0.25">
      <c r="A599" t="s">
        <v>59</v>
      </c>
      <c r="B599">
        <v>2010</v>
      </c>
      <c r="C599">
        <v>1</v>
      </c>
      <c r="D599">
        <v>2.5928649929425106E-3</v>
      </c>
      <c r="E599">
        <v>1.4451691931942897E-2</v>
      </c>
      <c r="F599">
        <v>0.15</v>
      </c>
      <c r="G599">
        <v>47.304218730000002</v>
      </c>
      <c r="H599">
        <v>1.5314853223506543E-2</v>
      </c>
      <c r="I599">
        <v>0</v>
      </c>
      <c r="J599">
        <v>21.6</v>
      </c>
      <c r="K599">
        <v>2</v>
      </c>
      <c r="L599">
        <v>1.6446969158183413E-2</v>
      </c>
      <c r="M599">
        <v>5.82</v>
      </c>
      <c r="N599">
        <v>1.5290936205168524E-2</v>
      </c>
      <c r="O599">
        <v>0.1</v>
      </c>
      <c r="P599">
        <v>769.17428829999994</v>
      </c>
      <c r="Q599">
        <v>689692</v>
      </c>
      <c r="R599">
        <v>7.1</v>
      </c>
      <c r="S599">
        <v>6.9</v>
      </c>
      <c r="T599">
        <v>0.47599999999999998</v>
      </c>
      <c r="U599">
        <v>10.5</v>
      </c>
      <c r="V599">
        <v>61.8</v>
      </c>
    </row>
    <row r="600" spans="1:22" x14ac:dyDescent="0.25">
      <c r="A600" t="s">
        <v>59</v>
      </c>
      <c r="B600">
        <v>2009</v>
      </c>
      <c r="C600">
        <v>1</v>
      </c>
      <c r="D600">
        <v>2.5235643267367477E-3</v>
      </c>
      <c r="E600">
        <v>1.4451691931942897E-2</v>
      </c>
      <c r="F600">
        <v>0.17</v>
      </c>
      <c r="G600">
        <v>56.98952474</v>
      </c>
      <c r="H600">
        <v>1.5859517275223931E-2</v>
      </c>
      <c r="I600">
        <v>1</v>
      </c>
      <c r="J600">
        <v>21.1</v>
      </c>
      <c r="K600">
        <v>2</v>
      </c>
      <c r="L600">
        <v>1.6388510798512994E-2</v>
      </c>
      <c r="M600">
        <v>3.82</v>
      </c>
      <c r="N600">
        <v>1.595956448249003E-2</v>
      </c>
      <c r="O600">
        <v>0.1</v>
      </c>
      <c r="P600">
        <v>778.54541989999996</v>
      </c>
      <c r="Q600">
        <v>673252</v>
      </c>
      <c r="R600">
        <v>7.2</v>
      </c>
      <c r="S600">
        <v>7</v>
      </c>
      <c r="T600">
        <v>0.46500000000000002</v>
      </c>
      <c r="U600">
        <v>10.3</v>
      </c>
      <c r="V600">
        <v>61.3</v>
      </c>
    </row>
    <row r="601" spans="1:22" x14ac:dyDescent="0.25">
      <c r="A601" t="s">
        <v>59</v>
      </c>
      <c r="B601">
        <v>2008</v>
      </c>
      <c r="C601">
        <v>1</v>
      </c>
      <c r="D601">
        <v>2.4665841545342261E-3</v>
      </c>
      <c r="E601">
        <v>1.4451691931942897E-2</v>
      </c>
      <c r="F601">
        <v>0.12</v>
      </c>
      <c r="G601">
        <v>93.367889790000007</v>
      </c>
      <c r="H601">
        <v>1.591307966584659E-2</v>
      </c>
      <c r="I601">
        <v>0</v>
      </c>
      <c r="J601">
        <v>2.6</v>
      </c>
      <c r="K601">
        <v>2</v>
      </c>
      <c r="L601">
        <v>1.6425616356898376E-2</v>
      </c>
      <c r="M601">
        <v>5.13</v>
      </c>
      <c r="N601">
        <v>1.5983099135395366E-2</v>
      </c>
      <c r="O601">
        <v>0.1</v>
      </c>
      <c r="P601">
        <v>795.97519</v>
      </c>
      <c r="Q601">
        <v>657229</v>
      </c>
      <c r="R601">
        <v>7.2</v>
      </c>
      <c r="S601">
        <v>7.1</v>
      </c>
      <c r="T601">
        <v>0.46100000000000002</v>
      </c>
      <c r="U601">
        <v>10.199999999999999</v>
      </c>
      <c r="V601">
        <v>61</v>
      </c>
    </row>
    <row r="602" spans="1:22" x14ac:dyDescent="0.25">
      <c r="A602" t="s">
        <v>59</v>
      </c>
      <c r="B602">
        <v>2007</v>
      </c>
      <c r="C602">
        <v>1</v>
      </c>
      <c r="D602">
        <v>2.4083948899070568E-3</v>
      </c>
      <c r="E602">
        <v>1.4451691931942897E-2</v>
      </c>
      <c r="F602">
        <v>0.16</v>
      </c>
      <c r="G602">
        <v>9.0876381940000002</v>
      </c>
      <c r="H602">
        <v>1.5472595340292588E-2</v>
      </c>
      <c r="I602">
        <v>0</v>
      </c>
      <c r="J602">
        <v>2.1</v>
      </c>
      <c r="K602">
        <v>2</v>
      </c>
      <c r="L602">
        <v>1.5764196887791068E-2</v>
      </c>
      <c r="M602">
        <v>4.93</v>
      </c>
      <c r="N602">
        <v>1.5453818348689545E-2</v>
      </c>
      <c r="O602">
        <v>0.1</v>
      </c>
      <c r="P602">
        <v>72.759313000000006</v>
      </c>
      <c r="Q602">
        <v>64162</v>
      </c>
      <c r="R602">
        <v>7.3</v>
      </c>
      <c r="S602">
        <v>7.2</v>
      </c>
      <c r="T602">
        <v>0.45900000000000002</v>
      </c>
      <c r="U602">
        <v>10</v>
      </c>
      <c r="V602">
        <v>66</v>
      </c>
    </row>
    <row r="603" spans="1:22" x14ac:dyDescent="0.25">
      <c r="A603" t="s">
        <v>59</v>
      </c>
      <c r="B603">
        <v>2006</v>
      </c>
      <c r="C603">
        <v>1</v>
      </c>
      <c r="D603">
        <v>2.3640482546861924E-3</v>
      </c>
      <c r="E603">
        <v>1.4451691931942897E-2</v>
      </c>
      <c r="F603">
        <v>0.25</v>
      </c>
      <c r="G603">
        <v>77.028395799999998</v>
      </c>
      <c r="H603">
        <v>1.4206799997542537E-2</v>
      </c>
      <c r="I603">
        <v>85</v>
      </c>
      <c r="J603">
        <v>19.600000000000001</v>
      </c>
      <c r="K603">
        <v>2</v>
      </c>
      <c r="L603">
        <v>1.4232675171027269E-2</v>
      </c>
      <c r="M603">
        <v>4.57</v>
      </c>
      <c r="N603">
        <v>1.4103307088120855E-2</v>
      </c>
      <c r="O603">
        <v>0.1</v>
      </c>
      <c r="P603">
        <v>648.38716999999997</v>
      </c>
      <c r="Q603">
        <v>626425</v>
      </c>
      <c r="R603">
        <v>7.4</v>
      </c>
      <c r="S603">
        <v>7.3</v>
      </c>
      <c r="T603">
        <v>0.45100000000000001</v>
      </c>
      <c r="U603">
        <v>9.9</v>
      </c>
      <c r="V603">
        <v>63</v>
      </c>
    </row>
    <row r="604" spans="1:22" x14ac:dyDescent="0.25">
      <c r="A604" t="s">
        <v>59</v>
      </c>
      <c r="B604">
        <v>2005</v>
      </c>
      <c r="C604">
        <v>1</v>
      </c>
      <c r="D604">
        <v>2.3040980194609165E-3</v>
      </c>
      <c r="E604">
        <v>1.4451691931942897E-2</v>
      </c>
      <c r="F604">
        <v>0.24</v>
      </c>
      <c r="G604">
        <v>69.967543500000005</v>
      </c>
      <c r="H604">
        <v>1.3928359449776915E-2</v>
      </c>
      <c r="I604">
        <v>900.625</v>
      </c>
      <c r="J604">
        <v>19.2</v>
      </c>
      <c r="K604">
        <v>2</v>
      </c>
      <c r="L604">
        <v>1.3568281640784621E-2</v>
      </c>
      <c r="M604">
        <v>4.32</v>
      </c>
      <c r="N604">
        <v>1.3809537653270343E-2</v>
      </c>
      <c r="O604">
        <v>0.1</v>
      </c>
      <c r="P604">
        <v>621.93371999999999</v>
      </c>
      <c r="Q604">
        <v>611627</v>
      </c>
      <c r="R604">
        <v>7.5</v>
      </c>
      <c r="S604">
        <v>7.4</v>
      </c>
      <c r="T604">
        <v>0.434</v>
      </c>
      <c r="U604">
        <v>9.6999999999999993</v>
      </c>
      <c r="V604">
        <v>60</v>
      </c>
    </row>
    <row r="605" spans="1:22" x14ac:dyDescent="0.25">
      <c r="A605" t="s">
        <v>59</v>
      </c>
      <c r="B605">
        <v>2004</v>
      </c>
      <c r="C605">
        <v>1</v>
      </c>
      <c r="D605">
        <v>2.2585995170317855E-3</v>
      </c>
      <c r="E605">
        <v>1.4451691931942897E-2</v>
      </c>
      <c r="F605">
        <v>0.27</v>
      </c>
      <c r="G605">
        <v>7.2121107660000003</v>
      </c>
      <c r="H605">
        <v>1.5717766712225606E-2</v>
      </c>
      <c r="I605">
        <v>0</v>
      </c>
      <c r="J605">
        <v>18.8</v>
      </c>
      <c r="K605">
        <v>2</v>
      </c>
      <c r="L605">
        <v>1.533118066969493E-2</v>
      </c>
      <c r="M605">
        <v>3.96</v>
      </c>
      <c r="N605">
        <v>1.5593220408115902E-2</v>
      </c>
      <c r="O605">
        <v>0.1</v>
      </c>
      <c r="P605">
        <v>616.4197236</v>
      </c>
      <c r="Q605">
        <v>597228</v>
      </c>
      <c r="R605">
        <v>7.5</v>
      </c>
      <c r="S605">
        <v>7.5</v>
      </c>
      <c r="T605">
        <v>0</v>
      </c>
      <c r="U605">
        <v>9.5</v>
      </c>
      <c r="V605">
        <v>59.8</v>
      </c>
    </row>
    <row r="606" spans="1:22" x14ac:dyDescent="0.25">
      <c r="A606" t="s">
        <v>59</v>
      </c>
      <c r="B606">
        <v>2003</v>
      </c>
      <c r="C606">
        <v>1</v>
      </c>
      <c r="D606">
        <v>2.2280461863464795E-3</v>
      </c>
      <c r="E606">
        <v>1.4451691931942897E-2</v>
      </c>
      <c r="F606">
        <v>0.26</v>
      </c>
      <c r="G606">
        <v>45.090108350000001</v>
      </c>
      <c r="H606">
        <v>1.7117163165646628E-3</v>
      </c>
      <c r="I606">
        <v>0</v>
      </c>
      <c r="J606">
        <v>18.399999999999999</v>
      </c>
      <c r="K606">
        <v>2</v>
      </c>
      <c r="L606">
        <v>1.5774343276773103E-4</v>
      </c>
      <c r="M606">
        <v>3.65</v>
      </c>
      <c r="N606">
        <v>2.1071642158530785E-4</v>
      </c>
      <c r="O606">
        <v>0.1</v>
      </c>
      <c r="P606">
        <v>544.56652599999995</v>
      </c>
      <c r="Q606">
        <v>583211</v>
      </c>
      <c r="R606">
        <v>7.6</v>
      </c>
      <c r="S606">
        <v>7.6</v>
      </c>
      <c r="T606">
        <v>0</v>
      </c>
      <c r="U606">
        <v>9.1999999999999993</v>
      </c>
      <c r="V606">
        <v>59.6</v>
      </c>
    </row>
    <row r="607" spans="1:22" x14ac:dyDescent="0.25">
      <c r="A607" t="s">
        <v>59</v>
      </c>
      <c r="B607">
        <v>2002</v>
      </c>
      <c r="C607">
        <v>1</v>
      </c>
      <c r="D607">
        <v>2.2280461863464795E-3</v>
      </c>
      <c r="E607">
        <v>1.4451691931942897E-2</v>
      </c>
      <c r="F607">
        <v>0.08</v>
      </c>
      <c r="G607">
        <v>29.418974949999999</v>
      </c>
      <c r="H607">
        <v>8.675140700055771E-5</v>
      </c>
      <c r="I607">
        <v>0</v>
      </c>
      <c r="J607">
        <v>18</v>
      </c>
      <c r="K607">
        <v>2</v>
      </c>
      <c r="L607">
        <v>1.3258370149427132E-2</v>
      </c>
      <c r="M607">
        <v>3.39</v>
      </c>
      <c r="N607">
        <v>1.5294214408833065E-2</v>
      </c>
      <c r="O607">
        <v>0.1</v>
      </c>
      <c r="P607">
        <v>433.2691451</v>
      </c>
      <c r="Q607">
        <v>569479</v>
      </c>
      <c r="R607">
        <v>7.7</v>
      </c>
      <c r="S607">
        <v>7.7</v>
      </c>
      <c r="T607">
        <v>0</v>
      </c>
      <c r="U607">
        <v>8.8000000000000007</v>
      </c>
      <c r="V607">
        <v>59.5</v>
      </c>
    </row>
    <row r="608" spans="1:22" x14ac:dyDescent="0.25">
      <c r="A608" t="s">
        <v>59</v>
      </c>
      <c r="B608">
        <v>2001</v>
      </c>
      <c r="C608">
        <v>1</v>
      </c>
      <c r="D608">
        <v>2.2127100069745703E-3</v>
      </c>
      <c r="E608">
        <v>1.4041262411569241E-2</v>
      </c>
      <c r="F608">
        <v>0.08</v>
      </c>
      <c r="G608">
        <v>19.717410430000001</v>
      </c>
      <c r="H608">
        <v>8.675140700055771E-5</v>
      </c>
      <c r="I608">
        <v>0</v>
      </c>
      <c r="J608">
        <v>17.600000000000001</v>
      </c>
      <c r="K608">
        <v>2</v>
      </c>
      <c r="L608">
        <v>1.3662426067735829E-4</v>
      </c>
      <c r="M608">
        <v>2.86</v>
      </c>
      <c r="N608">
        <v>1.8439441217666863E-4</v>
      </c>
      <c r="O608">
        <v>0.1</v>
      </c>
      <c r="P608">
        <v>395.93193630000002</v>
      </c>
      <c r="Q608">
        <v>555888</v>
      </c>
      <c r="R608">
        <v>7.8</v>
      </c>
      <c r="S608">
        <v>7.8</v>
      </c>
      <c r="T608">
        <v>0</v>
      </c>
      <c r="U608">
        <v>8.5</v>
      </c>
      <c r="V608">
        <v>59.5</v>
      </c>
    </row>
    <row r="609" spans="1:22" x14ac:dyDescent="0.25">
      <c r="A609" t="s">
        <v>59</v>
      </c>
      <c r="B609">
        <v>2000</v>
      </c>
      <c r="C609">
        <v>1</v>
      </c>
      <c r="D609">
        <v>2.2127100069745703E-3</v>
      </c>
      <c r="E609">
        <v>1.4041262411569241E-2</v>
      </c>
      <c r="F609">
        <v>0.09</v>
      </c>
      <c r="G609">
        <v>35.029486239999997</v>
      </c>
      <c r="H609">
        <v>8.675140700055771E-5</v>
      </c>
      <c r="I609">
        <v>0</v>
      </c>
      <c r="J609">
        <v>17.3</v>
      </c>
      <c r="K609">
        <v>2</v>
      </c>
      <c r="L609">
        <v>1.3391875094932623E-4</v>
      </c>
      <c r="M609">
        <v>3.56</v>
      </c>
      <c r="N609">
        <v>1.8121751479899037E-4</v>
      </c>
      <c r="O609">
        <v>0.1</v>
      </c>
      <c r="P609">
        <v>375.8528566</v>
      </c>
      <c r="Q609">
        <v>542357</v>
      </c>
      <c r="R609">
        <v>7.9</v>
      </c>
      <c r="S609">
        <v>7.9</v>
      </c>
      <c r="T609">
        <v>0</v>
      </c>
      <c r="U609">
        <v>8.1999999999999993</v>
      </c>
      <c r="V609">
        <v>59.5</v>
      </c>
    </row>
    <row r="610" spans="1:22" x14ac:dyDescent="0.25">
      <c r="A610" t="s">
        <v>60</v>
      </c>
      <c r="B610">
        <v>2015</v>
      </c>
      <c r="C610">
        <v>1</v>
      </c>
      <c r="D610">
        <v>2.2889790779521209E-3</v>
      </c>
      <c r="E610">
        <v>1.6209398437253317E-2</v>
      </c>
      <c r="G610">
        <v>0</v>
      </c>
      <c r="H610">
        <v>2.3099390109200882E-4</v>
      </c>
      <c r="I610">
        <v>900.625</v>
      </c>
      <c r="J610">
        <v>27.4</v>
      </c>
      <c r="K610">
        <v>10</v>
      </c>
      <c r="L610">
        <v>1.4914301021348223E-4</v>
      </c>
      <c r="M610">
        <v>5.9381895280235915</v>
      </c>
      <c r="N610">
        <v>2.0074968097421664E-4</v>
      </c>
      <c r="O610">
        <v>1.85</v>
      </c>
      <c r="P610">
        <v>1766.9475950000001</v>
      </c>
      <c r="Q610">
        <v>1386542</v>
      </c>
      <c r="R610">
        <v>7.5</v>
      </c>
      <c r="S610">
        <v>7.1</v>
      </c>
      <c r="T610">
        <v>0.59</v>
      </c>
      <c r="U610">
        <v>11.1</v>
      </c>
      <c r="V610">
        <v>64.7</v>
      </c>
    </row>
    <row r="611" spans="1:22" x14ac:dyDescent="0.25">
      <c r="A611" t="s">
        <v>60</v>
      </c>
      <c r="B611">
        <v>2014</v>
      </c>
      <c r="C611">
        <v>1</v>
      </c>
      <c r="D611">
        <v>2.1664903436911741E-3</v>
      </c>
      <c r="E611">
        <v>1.6209398437253317E-2</v>
      </c>
      <c r="F611">
        <v>0.01</v>
      </c>
      <c r="G611">
        <v>0</v>
      </c>
      <c r="H611">
        <v>2.5921285339093207E-4</v>
      </c>
      <c r="I611">
        <v>71</v>
      </c>
      <c r="J611">
        <v>26.8</v>
      </c>
      <c r="K611">
        <v>10</v>
      </c>
      <c r="L611">
        <v>1.6604175641586415E-4</v>
      </c>
      <c r="M611">
        <v>5.15</v>
      </c>
      <c r="N611">
        <v>2.2229640684715967E-4</v>
      </c>
      <c r="O611">
        <v>1.85</v>
      </c>
      <c r="P611">
        <v>1766.9475950000001</v>
      </c>
      <c r="Q611">
        <v>1386542</v>
      </c>
      <c r="R611">
        <v>7.6</v>
      </c>
      <c r="S611">
        <v>7.3</v>
      </c>
      <c r="T611">
        <v>0.58099999999999996</v>
      </c>
      <c r="U611">
        <v>11.1</v>
      </c>
      <c r="V611">
        <v>64.2</v>
      </c>
    </row>
    <row r="612" spans="1:22" x14ac:dyDescent="0.25">
      <c r="A612" t="s">
        <v>60</v>
      </c>
      <c r="B612">
        <v>2013</v>
      </c>
      <c r="C612">
        <v>1</v>
      </c>
      <c r="D612">
        <v>2.1819298520764697E-3</v>
      </c>
      <c r="E612">
        <v>1.6209398437253317E-2</v>
      </c>
      <c r="F612">
        <v>0.01</v>
      </c>
      <c r="G612">
        <v>0</v>
      </c>
      <c r="H612">
        <v>1.5705859584158526E-2</v>
      </c>
      <c r="I612">
        <v>124</v>
      </c>
      <c r="J612">
        <v>26.2</v>
      </c>
      <c r="K612">
        <v>10</v>
      </c>
      <c r="L612">
        <v>1.6460166962915822E-2</v>
      </c>
      <c r="M612">
        <v>5.9</v>
      </c>
      <c r="N612">
        <v>1.5955239097629467E-2</v>
      </c>
      <c r="O612">
        <v>1.85</v>
      </c>
      <c r="P612">
        <v>1766.9475950000001</v>
      </c>
      <c r="Q612">
        <v>1386542</v>
      </c>
      <c r="R612">
        <v>7.7</v>
      </c>
      <c r="S612">
        <v>7.4</v>
      </c>
      <c r="T612">
        <v>0.57599999999999996</v>
      </c>
      <c r="U612">
        <v>11.1</v>
      </c>
      <c r="V612">
        <v>63.9</v>
      </c>
    </row>
    <row r="613" spans="1:22" x14ac:dyDescent="0.25">
      <c r="A613" t="s">
        <v>60</v>
      </c>
      <c r="B613">
        <v>2012</v>
      </c>
      <c r="C613">
        <v>1</v>
      </c>
      <c r="D613">
        <v>2.1973371495350555E-3</v>
      </c>
      <c r="E613">
        <v>1.6209398437253317E-2</v>
      </c>
      <c r="F613">
        <v>0.01</v>
      </c>
      <c r="G613">
        <v>0</v>
      </c>
      <c r="H613">
        <v>1.196220558312489E-2</v>
      </c>
      <c r="I613">
        <v>260</v>
      </c>
      <c r="J613">
        <v>25.6</v>
      </c>
      <c r="K613">
        <v>10</v>
      </c>
      <c r="L613">
        <v>1.1251139116705108E-2</v>
      </c>
      <c r="M613">
        <v>3.98</v>
      </c>
      <c r="N613">
        <v>1.5951809346259432E-2</v>
      </c>
      <c r="O613">
        <v>1.85</v>
      </c>
      <c r="P613">
        <v>1766.9475950000001</v>
      </c>
      <c r="Q613">
        <v>1386542</v>
      </c>
      <c r="R613">
        <v>7.9</v>
      </c>
      <c r="S613">
        <v>7.5</v>
      </c>
      <c r="T613">
        <v>0.55700000000000005</v>
      </c>
      <c r="U613">
        <v>10.199999999999999</v>
      </c>
      <c r="V613">
        <v>63.7</v>
      </c>
    </row>
    <row r="614" spans="1:22" x14ac:dyDescent="0.25">
      <c r="A614" t="s">
        <v>60</v>
      </c>
      <c r="B614">
        <v>2011</v>
      </c>
      <c r="C614">
        <v>1</v>
      </c>
      <c r="D614">
        <v>2.0108066503736637E-3</v>
      </c>
      <c r="E614">
        <v>1.6209398437253317E-2</v>
      </c>
      <c r="F614">
        <v>3.82</v>
      </c>
      <c r="G614">
        <v>0</v>
      </c>
      <c r="H614">
        <v>2.0551971960631405E-4</v>
      </c>
      <c r="I614">
        <v>315</v>
      </c>
      <c r="J614">
        <v>25</v>
      </c>
      <c r="K614">
        <v>10</v>
      </c>
      <c r="L614">
        <v>1.4258935886173907E-2</v>
      </c>
      <c r="M614">
        <v>2.79</v>
      </c>
      <c r="N614">
        <v>1.6093643639799551E-2</v>
      </c>
      <c r="O614">
        <v>1.85</v>
      </c>
      <c r="P614">
        <v>1766.9475950000001</v>
      </c>
      <c r="Q614">
        <v>1386542</v>
      </c>
      <c r="R614">
        <v>8</v>
      </c>
      <c r="S614">
        <v>7.6</v>
      </c>
      <c r="T614">
        <v>0.55800000000000005</v>
      </c>
      <c r="U614">
        <v>10.7</v>
      </c>
      <c r="V614">
        <v>62.9</v>
      </c>
    </row>
    <row r="615" spans="1:22" x14ac:dyDescent="0.25">
      <c r="A615" t="s">
        <v>60</v>
      </c>
      <c r="B615">
        <v>2010</v>
      </c>
      <c r="C615">
        <v>1</v>
      </c>
      <c r="D615">
        <v>1.807445188111612E-3</v>
      </c>
      <c r="E615">
        <v>1.6209398437253317E-2</v>
      </c>
      <c r="F615">
        <v>3.53</v>
      </c>
      <c r="G615">
        <v>0</v>
      </c>
      <c r="H615">
        <v>1.5314853223506543E-2</v>
      </c>
      <c r="I615">
        <v>4</v>
      </c>
      <c r="J615">
        <v>24.5</v>
      </c>
      <c r="K615">
        <v>10</v>
      </c>
      <c r="L615">
        <v>1.5145022475483045E-2</v>
      </c>
      <c r="M615">
        <v>2.29</v>
      </c>
      <c r="N615">
        <v>1.534502615157363E-2</v>
      </c>
      <c r="O615">
        <v>1.85</v>
      </c>
      <c r="P615">
        <v>1766.9475950000001</v>
      </c>
      <c r="Q615">
        <v>1386542</v>
      </c>
      <c r="R615">
        <v>8.1</v>
      </c>
      <c r="S615">
        <v>7.7</v>
      </c>
      <c r="T615">
        <v>0.54800000000000004</v>
      </c>
      <c r="U615">
        <v>10.5</v>
      </c>
      <c r="V615">
        <v>62</v>
      </c>
    </row>
    <row r="616" spans="1:22" x14ac:dyDescent="0.25">
      <c r="A616" t="s">
        <v>60</v>
      </c>
      <c r="B616">
        <v>2009</v>
      </c>
      <c r="C616">
        <v>1</v>
      </c>
      <c r="D616">
        <v>1.5615362833943376E-3</v>
      </c>
      <c r="E616">
        <v>1.6209398437253317E-2</v>
      </c>
      <c r="F616">
        <v>3.47</v>
      </c>
      <c r="G616">
        <v>0</v>
      </c>
      <c r="H616">
        <v>1.5472595340292588E-2</v>
      </c>
      <c r="I616">
        <v>1</v>
      </c>
      <c r="J616">
        <v>23.9</v>
      </c>
      <c r="K616">
        <v>11</v>
      </c>
      <c r="L616">
        <v>1.6022852167710083E-2</v>
      </c>
      <c r="M616">
        <v>2.27</v>
      </c>
      <c r="N616">
        <v>1.5915706374815604E-2</v>
      </c>
      <c r="O616">
        <v>1.85</v>
      </c>
      <c r="P616">
        <v>1766.9475950000001</v>
      </c>
      <c r="Q616">
        <v>1386542</v>
      </c>
      <c r="R616">
        <v>8.3000000000000007</v>
      </c>
      <c r="S616">
        <v>7.9</v>
      </c>
      <c r="T616">
        <v>0.54500000000000004</v>
      </c>
      <c r="U616">
        <v>10.3</v>
      </c>
      <c r="V616">
        <v>68</v>
      </c>
    </row>
    <row r="617" spans="1:22" x14ac:dyDescent="0.25">
      <c r="A617" t="s">
        <v>60</v>
      </c>
      <c r="B617">
        <v>2008</v>
      </c>
      <c r="C617">
        <v>1</v>
      </c>
      <c r="D617">
        <v>1.2155940334369825E-3</v>
      </c>
      <c r="E617">
        <v>1.6488974231872046E-2</v>
      </c>
      <c r="F617">
        <v>2.58</v>
      </c>
      <c r="G617">
        <v>0</v>
      </c>
      <c r="H617">
        <v>1.5134619787571418E-2</v>
      </c>
      <c r="I617">
        <v>2</v>
      </c>
      <c r="J617">
        <v>23.3</v>
      </c>
      <c r="K617">
        <v>11</v>
      </c>
      <c r="L617">
        <v>1.6177680761908304E-2</v>
      </c>
      <c r="M617">
        <v>2.9</v>
      </c>
      <c r="N617">
        <v>1.5993918322791269E-2</v>
      </c>
      <c r="O617">
        <v>1.85</v>
      </c>
      <c r="P617">
        <v>1766.9475950000001</v>
      </c>
      <c r="Q617">
        <v>1386542</v>
      </c>
      <c r="R617">
        <v>8.4</v>
      </c>
      <c r="S617">
        <v>8</v>
      </c>
      <c r="T617">
        <v>0.52700000000000002</v>
      </c>
      <c r="U617">
        <v>10</v>
      </c>
      <c r="V617">
        <v>59.4</v>
      </c>
    </row>
    <row r="618" spans="1:22" x14ac:dyDescent="0.25">
      <c r="A618" t="s">
        <v>60</v>
      </c>
      <c r="B618">
        <v>2007</v>
      </c>
      <c r="C618">
        <v>1</v>
      </c>
      <c r="D618">
        <v>1.0075893978330377E-3</v>
      </c>
      <c r="E618">
        <v>1.6488974231872046E-2</v>
      </c>
      <c r="F618">
        <v>2.75</v>
      </c>
      <c r="G618">
        <v>0</v>
      </c>
      <c r="H618">
        <v>1.2664988834899617E-2</v>
      </c>
      <c r="I618">
        <v>84</v>
      </c>
      <c r="J618">
        <v>22.8</v>
      </c>
      <c r="K618">
        <v>11</v>
      </c>
      <c r="L618">
        <v>1.4858702039980371E-2</v>
      </c>
      <c r="M618">
        <v>2.54</v>
      </c>
      <c r="N618">
        <v>1.4910235537289639E-2</v>
      </c>
      <c r="O618">
        <v>1.85</v>
      </c>
      <c r="P618">
        <v>1766.9475950000001</v>
      </c>
      <c r="Q618">
        <v>1386542</v>
      </c>
      <c r="R618">
        <v>8.5</v>
      </c>
      <c r="S618">
        <v>8.1999999999999993</v>
      </c>
      <c r="T618">
        <v>0.51700000000000002</v>
      </c>
      <c r="U618">
        <v>9.8000000000000007</v>
      </c>
      <c r="V618">
        <v>58.2</v>
      </c>
    </row>
    <row r="619" spans="1:22" x14ac:dyDescent="0.25">
      <c r="A619" t="s">
        <v>60</v>
      </c>
      <c r="B619">
        <v>2006</v>
      </c>
      <c r="C619">
        <v>1</v>
      </c>
      <c r="D619">
        <v>8.4345738044844872E-4</v>
      </c>
      <c r="E619">
        <v>1.6488974231872046E-2</v>
      </c>
      <c r="F619">
        <v>2.25</v>
      </c>
      <c r="G619">
        <v>0</v>
      </c>
      <c r="H619">
        <v>8.675140700055771E-5</v>
      </c>
      <c r="I619">
        <v>126</v>
      </c>
      <c r="J619">
        <v>22.3</v>
      </c>
      <c r="K619">
        <v>12</v>
      </c>
      <c r="L619">
        <v>1.5387127920192199E-2</v>
      </c>
      <c r="M619">
        <v>2.37</v>
      </c>
      <c r="N619">
        <v>1.5130250063106499E-2</v>
      </c>
      <c r="O619">
        <v>1.85</v>
      </c>
      <c r="P619">
        <v>1766.9475950000001</v>
      </c>
      <c r="Q619">
        <v>1386542</v>
      </c>
      <c r="R619">
        <v>8.6999999999999993</v>
      </c>
      <c r="S619">
        <v>8.3000000000000007</v>
      </c>
      <c r="T619">
        <v>0.50700000000000001</v>
      </c>
      <c r="U619">
        <v>9.6</v>
      </c>
      <c r="V619">
        <v>56.9</v>
      </c>
    </row>
    <row r="620" spans="1:22" x14ac:dyDescent="0.25">
      <c r="A620" t="s">
        <v>60</v>
      </c>
      <c r="B620">
        <v>2005</v>
      </c>
      <c r="C620">
        <v>1</v>
      </c>
      <c r="D620">
        <v>5.861858245253985E-4</v>
      </c>
      <c r="E620">
        <v>1.6488974231872046E-2</v>
      </c>
      <c r="F620">
        <v>2.0299999999999998</v>
      </c>
      <c r="G620">
        <v>0</v>
      </c>
      <c r="H620">
        <v>8.675140700055771E-5</v>
      </c>
      <c r="I620">
        <v>146</v>
      </c>
      <c r="J620">
        <v>21.7</v>
      </c>
      <c r="K620">
        <v>13</v>
      </c>
      <c r="L620">
        <v>1.1642590362877967E-2</v>
      </c>
      <c r="M620">
        <v>2.42</v>
      </c>
      <c r="N620">
        <v>1.1747145339503244E-2</v>
      </c>
      <c r="O620">
        <v>1.85</v>
      </c>
      <c r="P620">
        <v>1766.9475950000001</v>
      </c>
      <c r="Q620">
        <v>1386542</v>
      </c>
      <c r="R620">
        <v>8.8000000000000007</v>
      </c>
      <c r="S620">
        <v>8.5</v>
      </c>
      <c r="T620">
        <v>0.496</v>
      </c>
      <c r="U620">
        <v>9.4</v>
      </c>
      <c r="V620">
        <v>55.3</v>
      </c>
    </row>
    <row r="621" spans="1:22" x14ac:dyDescent="0.25">
      <c r="A621" t="s">
        <v>60</v>
      </c>
      <c r="B621">
        <v>2004</v>
      </c>
      <c r="C621">
        <v>1</v>
      </c>
      <c r="D621">
        <v>2.0640511260730143E-3</v>
      </c>
      <c r="E621">
        <v>1.6740666631037373E-2</v>
      </c>
      <c r="F621">
        <v>2.58</v>
      </c>
      <c r="G621">
        <v>0</v>
      </c>
      <c r="H621">
        <v>8.675140700055771E-5</v>
      </c>
      <c r="I621">
        <v>900.625</v>
      </c>
      <c r="J621">
        <v>21.2</v>
      </c>
      <c r="K621">
        <v>13</v>
      </c>
      <c r="L621">
        <v>1.3556622726618442E-2</v>
      </c>
      <c r="M621">
        <v>2.56</v>
      </c>
      <c r="N621">
        <v>1.3499501006926625E-2</v>
      </c>
      <c r="O621">
        <v>1.85</v>
      </c>
      <c r="P621">
        <v>1766.9475950000001</v>
      </c>
      <c r="Q621">
        <v>1386542</v>
      </c>
      <c r="R621">
        <v>9</v>
      </c>
      <c r="S621">
        <v>8.6</v>
      </c>
      <c r="T621">
        <v>0.497</v>
      </c>
      <c r="U621">
        <v>9.1999999999999993</v>
      </c>
      <c r="V621">
        <v>54.1</v>
      </c>
    </row>
    <row r="622" spans="1:22" x14ac:dyDescent="0.25">
      <c r="A622" t="s">
        <v>60</v>
      </c>
      <c r="B622">
        <v>2003</v>
      </c>
      <c r="C622">
        <v>1</v>
      </c>
      <c r="D622">
        <v>4.0963791119703023E-4</v>
      </c>
      <c r="E622">
        <v>1.6740666631037373E-2</v>
      </c>
      <c r="F622">
        <v>2.4500000000000002</v>
      </c>
      <c r="G622">
        <v>0</v>
      </c>
      <c r="H622">
        <v>8.675140700055771E-5</v>
      </c>
      <c r="I622">
        <v>900.625</v>
      </c>
      <c r="J622">
        <v>2.7</v>
      </c>
      <c r="K622">
        <v>14</v>
      </c>
      <c r="L622">
        <v>9.7784821934353205E-5</v>
      </c>
      <c r="M622">
        <v>2.61</v>
      </c>
      <c r="N622">
        <v>1.3620758078458832E-4</v>
      </c>
      <c r="O622">
        <v>1.85</v>
      </c>
      <c r="P622">
        <v>1766.9475950000001</v>
      </c>
      <c r="Q622">
        <v>1386542</v>
      </c>
      <c r="R622">
        <v>9.1</v>
      </c>
      <c r="S622">
        <v>8.8000000000000007</v>
      </c>
      <c r="T622">
        <v>0.49199999999999999</v>
      </c>
      <c r="U622">
        <v>9.4</v>
      </c>
      <c r="V622">
        <v>53.2</v>
      </c>
    </row>
    <row r="623" spans="1:22" x14ac:dyDescent="0.25">
      <c r="A623" t="s">
        <v>60</v>
      </c>
      <c r="B623">
        <v>2002</v>
      </c>
      <c r="C623">
        <v>1</v>
      </c>
      <c r="D623">
        <v>3.6482208338036706E-4</v>
      </c>
      <c r="E623">
        <v>1.6740666631037373E-2</v>
      </c>
      <c r="F623">
        <v>2.5499999999999998</v>
      </c>
      <c r="G623">
        <v>0</v>
      </c>
      <c r="H623">
        <v>8.675140700055771E-5</v>
      </c>
      <c r="I623">
        <v>900.625</v>
      </c>
      <c r="J623">
        <v>2.2999999999999998</v>
      </c>
      <c r="K623">
        <v>14</v>
      </c>
      <c r="L623">
        <v>3.8093597869797752E-3</v>
      </c>
      <c r="M623">
        <v>2.4500000000000002</v>
      </c>
      <c r="N623">
        <v>4.1759684181600651E-3</v>
      </c>
      <c r="O623">
        <v>1.85</v>
      </c>
      <c r="P623">
        <v>1766.9475950000001</v>
      </c>
      <c r="Q623">
        <v>1386542</v>
      </c>
      <c r="R623">
        <v>9.3000000000000007</v>
      </c>
      <c r="S623">
        <v>8.9</v>
      </c>
      <c r="T623">
        <v>0.48799999999999999</v>
      </c>
      <c r="U623">
        <v>9.5</v>
      </c>
      <c r="V623">
        <v>52.6</v>
      </c>
    </row>
    <row r="624" spans="1:22" x14ac:dyDescent="0.25">
      <c r="A624" t="s">
        <v>60</v>
      </c>
      <c r="B624">
        <v>2001</v>
      </c>
      <c r="C624">
        <v>1</v>
      </c>
      <c r="D624">
        <v>3.9642756129954371E-4</v>
      </c>
      <c r="E624">
        <v>1.6740666631037373E-2</v>
      </c>
      <c r="F624">
        <v>2.2999999999999998</v>
      </c>
      <c r="G624">
        <v>0</v>
      </c>
      <c r="H624">
        <v>8.675140700055771E-5</v>
      </c>
      <c r="I624">
        <v>900.625</v>
      </c>
      <c r="J624">
        <v>19.8</v>
      </c>
      <c r="K624">
        <v>14</v>
      </c>
      <c r="L624">
        <v>1.8645119146887511E-3</v>
      </c>
      <c r="M624">
        <v>2.44</v>
      </c>
      <c r="N624">
        <v>1.9781238168455704E-3</v>
      </c>
      <c r="O624">
        <v>1.85</v>
      </c>
      <c r="P624">
        <v>1766.9475950000001</v>
      </c>
      <c r="Q624">
        <v>1386542</v>
      </c>
      <c r="R624">
        <v>9.4</v>
      </c>
      <c r="S624">
        <v>9</v>
      </c>
      <c r="T624">
        <v>0.48699999999999999</v>
      </c>
      <c r="U624">
        <v>9.6999999999999993</v>
      </c>
      <c r="V624">
        <v>52.7</v>
      </c>
    </row>
    <row r="625" spans="1:22" x14ac:dyDescent="0.25">
      <c r="A625" t="s">
        <v>60</v>
      </c>
      <c r="B625">
        <v>2000</v>
      </c>
      <c r="C625">
        <v>1</v>
      </c>
      <c r="D625">
        <v>4.1636683138597053E-4</v>
      </c>
      <c r="E625">
        <v>1.6740666631037373E-2</v>
      </c>
      <c r="F625">
        <v>2.2599999999999998</v>
      </c>
      <c r="G625">
        <v>0</v>
      </c>
      <c r="H625">
        <v>8.675140700055771E-5</v>
      </c>
      <c r="I625">
        <v>900.625</v>
      </c>
      <c r="J625">
        <v>19.3</v>
      </c>
      <c r="K625">
        <v>14</v>
      </c>
      <c r="L625">
        <v>1.7000945134273175E-3</v>
      </c>
      <c r="M625">
        <v>2.13</v>
      </c>
      <c r="N625">
        <v>2.3176271473670101E-3</v>
      </c>
      <c r="O625">
        <v>1.85</v>
      </c>
      <c r="P625">
        <v>1766.9475950000001</v>
      </c>
      <c r="Q625">
        <v>1386542</v>
      </c>
      <c r="R625">
        <v>9.5</v>
      </c>
      <c r="S625">
        <v>9.1999999999999993</v>
      </c>
      <c r="T625">
        <v>0.48699999999999999</v>
      </c>
      <c r="U625">
        <v>9.8000000000000007</v>
      </c>
      <c r="V625">
        <v>52.9</v>
      </c>
    </row>
    <row r="626" spans="1:22" x14ac:dyDescent="0.25">
      <c r="A626" t="s">
        <v>61</v>
      </c>
      <c r="B626">
        <v>2013</v>
      </c>
      <c r="C626">
        <v>1</v>
      </c>
      <c r="D626">
        <v>1.332694561570342E-3</v>
      </c>
      <c r="E626">
        <v>1.3615888411902125E-2</v>
      </c>
      <c r="F626">
        <v>0.01</v>
      </c>
      <c r="G626">
        <v>0</v>
      </c>
      <c r="H626">
        <v>1.2624262505316943E-2</v>
      </c>
      <c r="I626">
        <v>0</v>
      </c>
      <c r="J626">
        <v>82.8</v>
      </c>
      <c r="K626">
        <v>0</v>
      </c>
      <c r="L626">
        <v>1.3426258869605903E-2</v>
      </c>
      <c r="M626">
        <v>3.58</v>
      </c>
      <c r="N626">
        <v>1.3003564049945885E-2</v>
      </c>
      <c r="O626">
        <v>0.1</v>
      </c>
      <c r="P626">
        <v>1766.9475950000001</v>
      </c>
      <c r="Q626">
        <v>1386542</v>
      </c>
      <c r="R626">
        <v>0.1</v>
      </c>
      <c r="S626">
        <v>0.1</v>
      </c>
      <c r="V626">
        <v>0</v>
      </c>
    </row>
    <row r="627" spans="1:22" x14ac:dyDescent="0.25">
      <c r="A627" t="s">
        <v>62</v>
      </c>
      <c r="B627">
        <v>2015</v>
      </c>
      <c r="C627">
        <v>1</v>
      </c>
      <c r="D627">
        <v>2.7415192256539868E-3</v>
      </c>
      <c r="E627">
        <v>1.4041262411569241E-2</v>
      </c>
      <c r="G627">
        <v>0</v>
      </c>
      <c r="H627">
        <v>1.4437648664183886E-2</v>
      </c>
      <c r="I627">
        <v>0</v>
      </c>
      <c r="J627">
        <v>6.5</v>
      </c>
      <c r="K627">
        <v>1</v>
      </c>
      <c r="L627">
        <v>1.5315044088419662E-2</v>
      </c>
      <c r="M627">
        <v>5.9381895280235915</v>
      </c>
      <c r="N627">
        <v>1.480259660694117E-2</v>
      </c>
      <c r="O627">
        <v>0.1</v>
      </c>
      <c r="P627">
        <v>1146.3627300000001</v>
      </c>
      <c r="Q627">
        <v>487852</v>
      </c>
      <c r="R627">
        <v>1.7</v>
      </c>
      <c r="S627">
        <v>1.7</v>
      </c>
      <c r="T627">
        <v>0.77500000000000002</v>
      </c>
      <c r="U627">
        <v>14.2</v>
      </c>
      <c r="V627">
        <v>79.599999999999994</v>
      </c>
    </row>
    <row r="628" spans="1:22" x14ac:dyDescent="0.25">
      <c r="A628" t="s">
        <v>62</v>
      </c>
      <c r="B628">
        <v>2014</v>
      </c>
      <c r="C628">
        <v>1</v>
      </c>
      <c r="D628">
        <v>2.7538443064042302E-3</v>
      </c>
      <c r="E628">
        <v>1.4041262411569241E-2</v>
      </c>
      <c r="F628">
        <v>3.45</v>
      </c>
      <c r="G628">
        <v>384.51291379999998</v>
      </c>
      <c r="H628">
        <v>1.4682265089018029E-2</v>
      </c>
      <c r="I628">
        <v>1</v>
      </c>
      <c r="J628">
        <v>59.5</v>
      </c>
      <c r="K628">
        <v>1</v>
      </c>
      <c r="L628">
        <v>1.5557258741989495E-2</v>
      </c>
      <c r="M628">
        <v>9.31</v>
      </c>
      <c r="N628">
        <v>1.5036808968743525E-2</v>
      </c>
      <c r="O628">
        <v>0.1</v>
      </c>
      <c r="P628">
        <v>1647.4417900000001</v>
      </c>
      <c r="Q628">
        <v>4757575</v>
      </c>
      <c r="R628">
        <v>1.7</v>
      </c>
      <c r="S628">
        <v>1.7</v>
      </c>
      <c r="T628">
        <v>0.76800000000000002</v>
      </c>
      <c r="U628">
        <v>13.9</v>
      </c>
      <c r="V628">
        <v>79.5</v>
      </c>
    </row>
    <row r="629" spans="1:22" x14ac:dyDescent="0.25">
      <c r="A629" t="s">
        <v>62</v>
      </c>
      <c r="B629">
        <v>2013</v>
      </c>
      <c r="C629">
        <v>1</v>
      </c>
      <c r="D629">
        <v>2.7538443064042302E-3</v>
      </c>
      <c r="E629">
        <v>1.4041262411569241E-2</v>
      </c>
      <c r="F629">
        <v>3.42</v>
      </c>
      <c r="G629">
        <v>386.13791229999998</v>
      </c>
      <c r="H629">
        <v>1.3894096137580055E-2</v>
      </c>
      <c r="I629">
        <v>0</v>
      </c>
      <c r="J629">
        <v>58.5</v>
      </c>
      <c r="K629">
        <v>1</v>
      </c>
      <c r="L629">
        <v>1.4443673900904612E-2</v>
      </c>
      <c r="M629">
        <v>9.4700000000000006</v>
      </c>
      <c r="N629">
        <v>1.3968371576924909E-2</v>
      </c>
      <c r="O629">
        <v>0.1</v>
      </c>
      <c r="P629">
        <v>1569.6663100000001</v>
      </c>
      <c r="Q629">
        <v>47641</v>
      </c>
      <c r="R629">
        <v>1.7</v>
      </c>
      <c r="S629">
        <v>1.7</v>
      </c>
      <c r="T629">
        <v>0.76200000000000001</v>
      </c>
      <c r="U629">
        <v>13.7</v>
      </c>
      <c r="V629">
        <v>79.400000000000006</v>
      </c>
    </row>
    <row r="630" spans="1:22" x14ac:dyDescent="0.25">
      <c r="A630" t="s">
        <v>62</v>
      </c>
      <c r="B630">
        <v>2012</v>
      </c>
      <c r="C630">
        <v>1</v>
      </c>
      <c r="D630">
        <v>2.7660457421441161E-3</v>
      </c>
      <c r="E630">
        <v>1.4041262411569241E-2</v>
      </c>
      <c r="F630">
        <v>3.34</v>
      </c>
      <c r="G630">
        <v>1096.807346997125</v>
      </c>
      <c r="H630">
        <v>1.4682265089018029E-2</v>
      </c>
      <c r="I630">
        <v>0</v>
      </c>
      <c r="J630">
        <v>57.5</v>
      </c>
      <c r="K630">
        <v>1</v>
      </c>
      <c r="L630">
        <v>1.5821886183815321E-4</v>
      </c>
      <c r="M630">
        <v>9.56</v>
      </c>
      <c r="N630">
        <v>1.5030192982141491E-2</v>
      </c>
      <c r="O630">
        <v>0.1</v>
      </c>
      <c r="P630">
        <v>9985.3695900000002</v>
      </c>
      <c r="Q630">
        <v>4654122</v>
      </c>
      <c r="R630">
        <v>1.8</v>
      </c>
      <c r="S630">
        <v>1.7</v>
      </c>
      <c r="T630">
        <v>0.75800000000000001</v>
      </c>
      <c r="U630">
        <v>13.6</v>
      </c>
      <c r="V630">
        <v>79.2</v>
      </c>
    </row>
    <row r="631" spans="1:22" x14ac:dyDescent="0.25">
      <c r="A631" t="s">
        <v>62</v>
      </c>
      <c r="B631">
        <v>2011</v>
      </c>
      <c r="C631">
        <v>1</v>
      </c>
      <c r="D631">
        <v>2.7781214019674096E-3</v>
      </c>
      <c r="E631">
        <v>1.4041262411569241E-2</v>
      </c>
      <c r="F631">
        <v>3.41</v>
      </c>
      <c r="G631">
        <v>1096.807346997125</v>
      </c>
      <c r="H631">
        <v>1.5795062001612969E-2</v>
      </c>
      <c r="I631">
        <v>0</v>
      </c>
      <c r="J631">
        <v>56.5</v>
      </c>
      <c r="K631">
        <v>1</v>
      </c>
      <c r="L631">
        <v>1.6630090388068203E-2</v>
      </c>
      <c r="M631">
        <v>9.73</v>
      </c>
      <c r="N631">
        <v>1.5976706967879319E-2</v>
      </c>
      <c r="O631">
        <v>0.1</v>
      </c>
      <c r="P631">
        <v>9186.5963900000006</v>
      </c>
      <c r="Q631">
        <v>46474</v>
      </c>
      <c r="R631">
        <v>1.8</v>
      </c>
      <c r="S631">
        <v>1.7</v>
      </c>
      <c r="T631">
        <v>0.752</v>
      </c>
      <c r="U631">
        <v>13.4</v>
      </c>
      <c r="V631">
        <v>79</v>
      </c>
    </row>
    <row r="632" spans="1:22" x14ac:dyDescent="0.25">
      <c r="A632" t="s">
        <v>62</v>
      </c>
      <c r="B632">
        <v>2010</v>
      </c>
      <c r="C632">
        <v>1</v>
      </c>
      <c r="D632">
        <v>1.567679693842238E-3</v>
      </c>
      <c r="E632">
        <v>1.4041262411569241E-2</v>
      </c>
      <c r="F632">
        <v>3.58</v>
      </c>
      <c r="G632">
        <v>1096.807346997125</v>
      </c>
      <c r="H632">
        <v>1.511169775295931E-2</v>
      </c>
      <c r="I632">
        <v>0</v>
      </c>
      <c r="J632">
        <v>55.5</v>
      </c>
      <c r="K632">
        <v>1</v>
      </c>
      <c r="L632">
        <v>1.5065140473346875E-2</v>
      </c>
      <c r="M632">
        <v>9.66</v>
      </c>
      <c r="N632">
        <v>1.5605379942916298E-2</v>
      </c>
      <c r="O632">
        <v>0.1</v>
      </c>
      <c r="P632">
        <v>8199.4146209999999</v>
      </c>
      <c r="Q632">
        <v>454528</v>
      </c>
      <c r="R632">
        <v>1.8</v>
      </c>
      <c r="S632">
        <v>1.8</v>
      </c>
      <c r="T632">
        <v>0.749</v>
      </c>
      <c r="U632">
        <v>13.3</v>
      </c>
      <c r="V632">
        <v>78.099999999999994</v>
      </c>
    </row>
    <row r="633" spans="1:22" x14ac:dyDescent="0.25">
      <c r="A633" t="s">
        <v>62</v>
      </c>
      <c r="B633">
        <v>2009</v>
      </c>
      <c r="C633">
        <v>1</v>
      </c>
      <c r="D633">
        <v>2.7538443064042302E-3</v>
      </c>
      <c r="E633">
        <v>1.4041262411569241E-2</v>
      </c>
      <c r="F633">
        <v>4.07</v>
      </c>
      <c r="G633">
        <v>24.88720369</v>
      </c>
      <c r="H633">
        <v>1.5455016575970915E-2</v>
      </c>
      <c r="I633">
        <v>0</v>
      </c>
      <c r="J633">
        <v>54.4</v>
      </c>
      <c r="K633">
        <v>1</v>
      </c>
      <c r="L633">
        <v>1.3707430934425317E-4</v>
      </c>
      <c r="M633">
        <v>9.69</v>
      </c>
      <c r="N633">
        <v>1.5872119023619458E-2</v>
      </c>
      <c r="O633">
        <v>0.1</v>
      </c>
      <c r="P633">
        <v>689.39622399999996</v>
      </c>
      <c r="Q633">
        <v>4488263</v>
      </c>
      <c r="R633">
        <v>1.9</v>
      </c>
      <c r="S633">
        <v>1.8</v>
      </c>
      <c r="T633">
        <v>0.747</v>
      </c>
      <c r="U633">
        <v>13.1</v>
      </c>
      <c r="V633">
        <v>79.2</v>
      </c>
    </row>
    <row r="634" spans="1:22" x14ac:dyDescent="0.25">
      <c r="A634" t="s">
        <v>62</v>
      </c>
      <c r="B634">
        <v>2008</v>
      </c>
      <c r="C634">
        <v>1</v>
      </c>
      <c r="D634">
        <v>2.7900691700735057E-3</v>
      </c>
      <c r="E634">
        <v>1.4041262411569241E-2</v>
      </c>
      <c r="F634">
        <v>4.22</v>
      </c>
      <c r="G634">
        <v>1096.807346997125</v>
      </c>
      <c r="H634">
        <v>1.511169775295931E-2</v>
      </c>
      <c r="I634">
        <v>0</v>
      </c>
      <c r="J634">
        <v>53.4</v>
      </c>
      <c r="K634">
        <v>1</v>
      </c>
      <c r="L634">
        <v>1.602979216817527E-2</v>
      </c>
      <c r="M634">
        <v>9.1</v>
      </c>
      <c r="N634">
        <v>2.1611829901198678E-4</v>
      </c>
      <c r="O634">
        <v>0.1</v>
      </c>
      <c r="P634">
        <v>6911.1361360000001</v>
      </c>
      <c r="Q634">
        <v>442958</v>
      </c>
      <c r="R634">
        <v>1.9</v>
      </c>
      <c r="S634">
        <v>1.8</v>
      </c>
      <c r="T634">
        <v>0.74</v>
      </c>
      <c r="U634">
        <v>12.9</v>
      </c>
      <c r="V634">
        <v>78.900000000000006</v>
      </c>
    </row>
    <row r="635" spans="1:22" x14ac:dyDescent="0.25">
      <c r="A635" t="s">
        <v>62</v>
      </c>
      <c r="B635">
        <v>2007</v>
      </c>
      <c r="C635">
        <v>1</v>
      </c>
      <c r="D635">
        <v>2.7165067245707901E-3</v>
      </c>
      <c r="E635">
        <v>1.4041262411569241E-2</v>
      </c>
      <c r="F635">
        <v>4.2</v>
      </c>
      <c r="G635">
        <v>150.88914790000001</v>
      </c>
      <c r="H635">
        <v>1.511169775295931E-2</v>
      </c>
      <c r="I635">
        <v>0</v>
      </c>
      <c r="J635">
        <v>52.4</v>
      </c>
      <c r="K635">
        <v>1</v>
      </c>
      <c r="L635">
        <v>1.6026294385629705E-2</v>
      </c>
      <c r="M635">
        <v>8.3699999999999992</v>
      </c>
      <c r="N635">
        <v>1.5456722023605995E-2</v>
      </c>
      <c r="O635">
        <v>0.1</v>
      </c>
      <c r="P635">
        <v>612.62341800000002</v>
      </c>
      <c r="Q635">
        <v>4369469</v>
      </c>
      <c r="R635">
        <v>1.9</v>
      </c>
      <c r="S635">
        <v>1.9</v>
      </c>
      <c r="T635">
        <v>0.73399999999999999</v>
      </c>
      <c r="U635">
        <v>12.8</v>
      </c>
      <c r="V635">
        <v>78.900000000000006</v>
      </c>
    </row>
    <row r="636" spans="1:22" x14ac:dyDescent="0.25">
      <c r="A636" t="s">
        <v>62</v>
      </c>
      <c r="B636">
        <v>2006</v>
      </c>
      <c r="C636">
        <v>1</v>
      </c>
      <c r="D636">
        <v>1.567679693842238E-3</v>
      </c>
      <c r="E636">
        <v>1.4041262411569241E-2</v>
      </c>
      <c r="F636">
        <v>4.1500000000000004</v>
      </c>
      <c r="G636">
        <v>1096.807346997125</v>
      </c>
      <c r="H636">
        <v>1.5294555671065845E-2</v>
      </c>
      <c r="I636">
        <v>0</v>
      </c>
      <c r="J636">
        <v>51.4</v>
      </c>
      <c r="K636">
        <v>1</v>
      </c>
      <c r="L636">
        <v>1.6022795829440287E-2</v>
      </c>
      <c r="M636">
        <v>7.82</v>
      </c>
      <c r="N636">
        <v>1.545334300709875E-2</v>
      </c>
      <c r="O636">
        <v>0.1</v>
      </c>
      <c r="P636">
        <v>5245.1873720000003</v>
      </c>
      <c r="Q636">
        <v>438794</v>
      </c>
      <c r="R636">
        <v>2</v>
      </c>
      <c r="S636">
        <v>1.9</v>
      </c>
      <c r="T636">
        <v>0.72699999999999998</v>
      </c>
      <c r="U636">
        <v>12.6</v>
      </c>
      <c r="V636">
        <v>78</v>
      </c>
    </row>
    <row r="637" spans="1:22" x14ac:dyDescent="0.25">
      <c r="A637" t="s">
        <v>62</v>
      </c>
      <c r="B637">
        <v>2005</v>
      </c>
      <c r="C637">
        <v>1</v>
      </c>
      <c r="D637">
        <v>2.7660457421441161E-3</v>
      </c>
      <c r="E637">
        <v>1.4041262411569241E-2</v>
      </c>
      <c r="F637">
        <v>4.0999999999999996</v>
      </c>
      <c r="G637">
        <v>1002.833273</v>
      </c>
      <c r="H637">
        <v>2.5921285339093207E-4</v>
      </c>
      <c r="I637">
        <v>1</v>
      </c>
      <c r="J637">
        <v>5.3</v>
      </c>
      <c r="K637">
        <v>1</v>
      </c>
      <c r="L637">
        <v>1.5598670800081545E-2</v>
      </c>
      <c r="M637">
        <v>7.74</v>
      </c>
      <c r="N637">
        <v>1.5039460448630738E-2</v>
      </c>
      <c r="O637">
        <v>0.1</v>
      </c>
      <c r="P637">
        <v>4697.1113500000001</v>
      </c>
      <c r="Q637">
        <v>4247841</v>
      </c>
      <c r="R637">
        <v>2</v>
      </c>
      <c r="S637">
        <v>2</v>
      </c>
      <c r="T637">
        <v>0.72299999999999998</v>
      </c>
      <c r="U637">
        <v>12.4</v>
      </c>
      <c r="V637">
        <v>78.599999999999994</v>
      </c>
    </row>
    <row r="638" spans="1:22" x14ac:dyDescent="0.25">
      <c r="A638" t="s">
        <v>62</v>
      </c>
      <c r="B638">
        <v>2004</v>
      </c>
      <c r="C638">
        <v>1</v>
      </c>
      <c r="D638">
        <v>1.5076493780477648E-3</v>
      </c>
      <c r="E638">
        <v>1.4041262411569241E-2</v>
      </c>
      <c r="F638">
        <v>4.09</v>
      </c>
      <c r="G638">
        <v>1043.1079500000001</v>
      </c>
      <c r="H638">
        <v>1.511169775295931E-2</v>
      </c>
      <c r="I638">
        <v>0</v>
      </c>
      <c r="J638">
        <v>49.3</v>
      </c>
      <c r="K638">
        <v>1</v>
      </c>
      <c r="L638">
        <v>1.5403944410376672E-4</v>
      </c>
      <c r="M638">
        <v>7.8</v>
      </c>
      <c r="N638">
        <v>2.1381391776973226E-4</v>
      </c>
      <c r="O638">
        <v>0.1</v>
      </c>
      <c r="P638">
        <v>4425.57467</v>
      </c>
      <c r="Q638">
        <v>418738</v>
      </c>
      <c r="R638">
        <v>2.1</v>
      </c>
      <c r="S638">
        <v>2</v>
      </c>
      <c r="T638">
        <v>0.71899999999999997</v>
      </c>
      <c r="U638">
        <v>12.2</v>
      </c>
      <c r="V638">
        <v>77.7</v>
      </c>
    </row>
    <row r="639" spans="1:22" x14ac:dyDescent="0.25">
      <c r="A639" t="s">
        <v>62</v>
      </c>
      <c r="B639">
        <v>2003</v>
      </c>
      <c r="C639">
        <v>1</v>
      </c>
      <c r="D639">
        <v>1.3469435266743738E-3</v>
      </c>
      <c r="E639">
        <v>1.4041262411569241E-2</v>
      </c>
      <c r="F639">
        <v>4.04</v>
      </c>
      <c r="G639">
        <v>1070.2689989999999</v>
      </c>
      <c r="H639">
        <v>1.5592332611017628E-2</v>
      </c>
      <c r="I639">
        <v>1</v>
      </c>
      <c r="J639">
        <v>48.3</v>
      </c>
      <c r="K639">
        <v>1</v>
      </c>
      <c r="L639">
        <v>1.6220989791302109E-2</v>
      </c>
      <c r="M639">
        <v>8.4499999999999993</v>
      </c>
      <c r="N639">
        <v>1.5647114724331574E-2</v>
      </c>
      <c r="O639">
        <v>0.1</v>
      </c>
      <c r="P639">
        <v>4167.7141700000002</v>
      </c>
      <c r="Q639">
        <v>4125971</v>
      </c>
      <c r="R639">
        <v>2.2000000000000002</v>
      </c>
      <c r="S639">
        <v>2.1</v>
      </c>
      <c r="T639">
        <v>0.71499999999999997</v>
      </c>
      <c r="U639">
        <v>12.1</v>
      </c>
      <c r="V639">
        <v>78</v>
      </c>
    </row>
    <row r="640" spans="1:22" x14ac:dyDescent="0.25">
      <c r="A640" t="s">
        <v>62</v>
      </c>
      <c r="B640">
        <v>2002</v>
      </c>
      <c r="C640">
        <v>1</v>
      </c>
      <c r="D640">
        <v>2.7900691700735057E-3</v>
      </c>
      <c r="E640">
        <v>1.4041262411569241E-2</v>
      </c>
      <c r="F640">
        <v>4.17</v>
      </c>
      <c r="G640">
        <v>112.9493745</v>
      </c>
      <c r="H640">
        <v>1.3894096137580055E-2</v>
      </c>
      <c r="I640">
        <v>0</v>
      </c>
      <c r="J640">
        <v>47.3</v>
      </c>
      <c r="K640">
        <v>1</v>
      </c>
      <c r="L640">
        <v>1.4817774124257979E-2</v>
      </c>
      <c r="M640">
        <v>8.23</v>
      </c>
      <c r="N640">
        <v>1.4289006920013459E-2</v>
      </c>
      <c r="O640">
        <v>0.1</v>
      </c>
      <c r="P640">
        <v>462.14965000000001</v>
      </c>
      <c r="Q640">
        <v>46324</v>
      </c>
      <c r="R640">
        <v>2.2000000000000002</v>
      </c>
      <c r="S640">
        <v>2.2000000000000002</v>
      </c>
      <c r="T640">
        <v>0.71199999999999997</v>
      </c>
      <c r="U640">
        <v>11.9</v>
      </c>
      <c r="V640">
        <v>78.3</v>
      </c>
    </row>
    <row r="641" spans="1:22" x14ac:dyDescent="0.25">
      <c r="A641" t="s">
        <v>62</v>
      </c>
      <c r="B641">
        <v>2001</v>
      </c>
      <c r="C641">
        <v>1</v>
      </c>
      <c r="D641">
        <v>1.3469435266743738E-3</v>
      </c>
      <c r="E641">
        <v>1.4041262411569241E-2</v>
      </c>
      <c r="F641">
        <v>4.29</v>
      </c>
      <c r="G641">
        <v>868.37135929999999</v>
      </c>
      <c r="H641">
        <v>2.3099390109200882E-4</v>
      </c>
      <c r="I641">
        <v>0</v>
      </c>
      <c r="J641">
        <v>46.4</v>
      </c>
      <c r="K641">
        <v>1</v>
      </c>
      <c r="L641">
        <v>1.537394581550091E-2</v>
      </c>
      <c r="M641">
        <v>7.25</v>
      </c>
      <c r="N641">
        <v>1.505829778345277E-2</v>
      </c>
      <c r="O641">
        <v>0.1</v>
      </c>
      <c r="P641">
        <v>3981.5284700000002</v>
      </c>
      <c r="Q641">
        <v>3996798</v>
      </c>
      <c r="R641">
        <v>2.2999999999999998</v>
      </c>
      <c r="S641">
        <v>2.2000000000000002</v>
      </c>
      <c r="T641">
        <v>0.70799999999999996</v>
      </c>
      <c r="U641">
        <v>11.7</v>
      </c>
      <c r="V641">
        <v>77.5</v>
      </c>
    </row>
    <row r="642" spans="1:22" x14ac:dyDescent="0.25">
      <c r="A642" t="s">
        <v>62</v>
      </c>
      <c r="B642">
        <v>2000</v>
      </c>
      <c r="C642">
        <v>1</v>
      </c>
      <c r="D642">
        <v>2.7781214019674096E-3</v>
      </c>
      <c r="E642">
        <v>1.4041262411569241E-2</v>
      </c>
      <c r="F642">
        <v>4.34</v>
      </c>
      <c r="G642">
        <v>94.178194579999996</v>
      </c>
      <c r="H642">
        <v>1.511169775295931E-2</v>
      </c>
      <c r="I642">
        <v>0</v>
      </c>
      <c r="J642">
        <v>45.4</v>
      </c>
      <c r="K642">
        <v>1</v>
      </c>
      <c r="L642">
        <v>1.3363288503045952E-4</v>
      </c>
      <c r="M642">
        <v>7.12</v>
      </c>
      <c r="N642">
        <v>1.5637061962173307E-2</v>
      </c>
      <c r="O642">
        <v>0.1</v>
      </c>
      <c r="P642">
        <v>388.36368900000002</v>
      </c>
      <c r="Q642">
        <v>3925443</v>
      </c>
      <c r="R642">
        <v>2.4</v>
      </c>
      <c r="S642">
        <v>2.2999999999999998</v>
      </c>
      <c r="T642">
        <v>0.70199999999999996</v>
      </c>
      <c r="U642">
        <v>11.6</v>
      </c>
      <c r="V642">
        <v>77.599999999999994</v>
      </c>
    </row>
    <row r="643" spans="1:22" x14ac:dyDescent="0.25">
      <c r="A643" t="s">
        <v>63</v>
      </c>
      <c r="B643">
        <v>2015</v>
      </c>
      <c r="C643">
        <v>0</v>
      </c>
      <c r="D643">
        <v>2.7415192256539868E-3</v>
      </c>
      <c r="E643">
        <v>1.3615888411902125E-2</v>
      </c>
      <c r="G643">
        <v>0</v>
      </c>
      <c r="H643">
        <v>1.3894096137580055E-2</v>
      </c>
      <c r="I643">
        <v>206</v>
      </c>
      <c r="J643">
        <v>63.7</v>
      </c>
      <c r="K643">
        <v>0</v>
      </c>
      <c r="L643">
        <v>1.4842196651144595E-2</v>
      </c>
      <c r="M643">
        <v>5.9381895280235915</v>
      </c>
      <c r="N643">
        <v>1.4279571536598907E-2</v>
      </c>
      <c r="O643">
        <v>0.1</v>
      </c>
      <c r="P643">
        <v>10972.078698625</v>
      </c>
      <c r="Q643">
        <v>42364</v>
      </c>
      <c r="R643">
        <v>1.5</v>
      </c>
      <c r="S643">
        <v>1.4</v>
      </c>
      <c r="T643">
        <v>0.82299999999999995</v>
      </c>
      <c r="U643">
        <v>15.3</v>
      </c>
      <c r="V643">
        <v>78</v>
      </c>
    </row>
    <row r="644" spans="1:22" x14ac:dyDescent="0.25">
      <c r="A644" t="s">
        <v>63</v>
      </c>
      <c r="B644">
        <v>2014</v>
      </c>
      <c r="C644">
        <v>0</v>
      </c>
      <c r="D644">
        <v>2.7660457421441161E-3</v>
      </c>
      <c r="E644">
        <v>1.3615888411902125E-2</v>
      </c>
      <c r="F644">
        <v>12.14</v>
      </c>
      <c r="G644">
        <v>1096.807346997125</v>
      </c>
      <c r="H644">
        <v>1.3597551795253666E-2</v>
      </c>
      <c r="I644">
        <v>0</v>
      </c>
      <c r="J644">
        <v>63.1</v>
      </c>
      <c r="K644">
        <v>0</v>
      </c>
      <c r="L644">
        <v>1.4527788489931295E-2</v>
      </c>
      <c r="M644">
        <v>7.8</v>
      </c>
      <c r="N644">
        <v>1.3982003282043159E-2</v>
      </c>
      <c r="O644">
        <v>0.1</v>
      </c>
      <c r="P644">
        <v>10972.078698625</v>
      </c>
      <c r="Q644">
        <v>4238389</v>
      </c>
      <c r="R644">
        <v>1.5</v>
      </c>
      <c r="S644">
        <v>1.5</v>
      </c>
      <c r="T644">
        <v>0.82</v>
      </c>
      <c r="U644">
        <v>15.1</v>
      </c>
      <c r="V644">
        <v>77.8</v>
      </c>
    </row>
    <row r="645" spans="1:22" x14ac:dyDescent="0.25">
      <c r="A645" t="s">
        <v>63</v>
      </c>
      <c r="B645">
        <v>2013</v>
      </c>
      <c r="C645">
        <v>0</v>
      </c>
      <c r="D645">
        <v>2.7660457421441161E-3</v>
      </c>
      <c r="E645">
        <v>1.3615888411902125E-2</v>
      </c>
      <c r="F645">
        <v>12.39</v>
      </c>
      <c r="G645">
        <v>1096.807346997125</v>
      </c>
      <c r="H645">
        <v>1.3286180512832984E-2</v>
      </c>
      <c r="I645">
        <v>0</v>
      </c>
      <c r="J645">
        <v>62.5</v>
      </c>
      <c r="K645">
        <v>0</v>
      </c>
      <c r="L645">
        <v>1.419506227935448E-2</v>
      </c>
      <c r="M645">
        <v>7.83</v>
      </c>
      <c r="N645">
        <v>1.3668158904107715E-2</v>
      </c>
      <c r="O645">
        <v>0.1</v>
      </c>
      <c r="P645">
        <v>10972.078698625</v>
      </c>
      <c r="Q645">
        <v>4255689</v>
      </c>
      <c r="R645">
        <v>1.5</v>
      </c>
      <c r="S645">
        <v>1.5</v>
      </c>
      <c r="T645">
        <v>0.81699999999999995</v>
      </c>
      <c r="U645">
        <v>14.9</v>
      </c>
      <c r="V645">
        <v>77.7</v>
      </c>
    </row>
    <row r="646" spans="1:22" x14ac:dyDescent="0.25">
      <c r="A646" t="s">
        <v>63</v>
      </c>
      <c r="B646">
        <v>2012</v>
      </c>
      <c r="C646">
        <v>0</v>
      </c>
      <c r="D646">
        <v>1.5375706050567797E-3</v>
      </c>
      <c r="E646">
        <v>1.3615888411902125E-2</v>
      </c>
      <c r="F646">
        <v>11.49</v>
      </c>
      <c r="G646">
        <v>1096.807346997125</v>
      </c>
      <c r="H646">
        <v>1.2624262505316943E-2</v>
      </c>
      <c r="I646">
        <v>2</v>
      </c>
      <c r="J646">
        <v>61.9</v>
      </c>
      <c r="K646">
        <v>0</v>
      </c>
      <c r="L646">
        <v>1.4191644122577373E-2</v>
      </c>
      <c r="M646">
        <v>7.8</v>
      </c>
      <c r="N646">
        <v>1.3664852693827006E-2</v>
      </c>
      <c r="O646">
        <v>0.1</v>
      </c>
      <c r="P646">
        <v>10972.078698625</v>
      </c>
      <c r="Q646">
        <v>4267558</v>
      </c>
      <c r="R646">
        <v>1.5</v>
      </c>
      <c r="S646">
        <v>1.5</v>
      </c>
      <c r="T646">
        <v>0.81499999999999995</v>
      </c>
      <c r="U646">
        <v>14.6</v>
      </c>
      <c r="V646">
        <v>77.099999999999994</v>
      </c>
    </row>
    <row r="647" spans="1:22" x14ac:dyDescent="0.25">
      <c r="A647" t="s">
        <v>63</v>
      </c>
      <c r="B647">
        <v>2011</v>
      </c>
      <c r="C647">
        <v>0</v>
      </c>
      <c r="D647">
        <v>1.5375706050567797E-3</v>
      </c>
      <c r="E647">
        <v>1.3615888411902125E-2</v>
      </c>
      <c r="F647">
        <v>12.19</v>
      </c>
      <c r="G647">
        <v>1096.807346997125</v>
      </c>
      <c r="H647">
        <v>1.2961300520541614E-2</v>
      </c>
      <c r="I647">
        <v>12</v>
      </c>
      <c r="J647">
        <v>61.3</v>
      </c>
      <c r="K647">
        <v>0</v>
      </c>
      <c r="L647">
        <v>1.4188224924223348E-2</v>
      </c>
      <c r="M647">
        <v>7.8</v>
      </c>
      <c r="N647">
        <v>1.3661545461893953E-2</v>
      </c>
      <c r="O647">
        <v>0.1</v>
      </c>
      <c r="P647">
        <v>10972.078698625</v>
      </c>
      <c r="Q647">
        <v>428622</v>
      </c>
      <c r="R647">
        <v>1.6</v>
      </c>
      <c r="S647">
        <v>1.5</v>
      </c>
      <c r="T647">
        <v>0.80800000000000005</v>
      </c>
      <c r="U647">
        <v>14.5</v>
      </c>
      <c r="V647">
        <v>77</v>
      </c>
    </row>
    <row r="648" spans="1:22" x14ac:dyDescent="0.25">
      <c r="A648" t="s">
        <v>63</v>
      </c>
      <c r="B648">
        <v>2010</v>
      </c>
      <c r="C648">
        <v>0</v>
      </c>
      <c r="D648">
        <v>1.567679693842238E-3</v>
      </c>
      <c r="E648">
        <v>1.3615888411902125E-2</v>
      </c>
      <c r="F648">
        <v>12.1</v>
      </c>
      <c r="G648">
        <v>206.88681819999999</v>
      </c>
      <c r="H648">
        <v>1.2961300520541614E-2</v>
      </c>
      <c r="I648">
        <v>7</v>
      </c>
      <c r="J648">
        <v>6.6</v>
      </c>
      <c r="K648">
        <v>0</v>
      </c>
      <c r="L648">
        <v>1.3838814401121566E-2</v>
      </c>
      <c r="M648">
        <v>8.25</v>
      </c>
      <c r="N648">
        <v>1.333286246637016E-2</v>
      </c>
      <c r="O648">
        <v>0.1</v>
      </c>
      <c r="P648">
        <v>1355.74586</v>
      </c>
      <c r="Q648">
        <v>4417781</v>
      </c>
      <c r="R648">
        <v>1.6</v>
      </c>
      <c r="S648">
        <v>1.6</v>
      </c>
      <c r="T648">
        <v>0.80300000000000005</v>
      </c>
      <c r="U648">
        <v>14.2</v>
      </c>
      <c r="V648">
        <v>76.599999999999994</v>
      </c>
    </row>
    <row r="649" spans="1:22" x14ac:dyDescent="0.25">
      <c r="A649" t="s">
        <v>63</v>
      </c>
      <c r="B649">
        <v>2009</v>
      </c>
      <c r="C649">
        <v>0</v>
      </c>
      <c r="D649">
        <v>1.6131690762204737E-3</v>
      </c>
      <c r="E649">
        <v>1.3615888411902125E-2</v>
      </c>
      <c r="F649">
        <v>12.21</v>
      </c>
      <c r="G649">
        <v>1096.807346997125</v>
      </c>
      <c r="H649">
        <v>1.2961300520541614E-2</v>
      </c>
      <c r="I649">
        <v>2</v>
      </c>
      <c r="J649">
        <v>6</v>
      </c>
      <c r="K649">
        <v>0</v>
      </c>
      <c r="L649">
        <v>1.4181339222500306E-2</v>
      </c>
      <c r="M649">
        <v>8.18</v>
      </c>
      <c r="N649">
        <v>1.365488507401872E-2</v>
      </c>
      <c r="O649">
        <v>0.1</v>
      </c>
      <c r="P649">
        <v>10972.078698625</v>
      </c>
      <c r="Q649">
        <v>442978</v>
      </c>
      <c r="R649">
        <v>1.7</v>
      </c>
      <c r="S649">
        <v>1.6</v>
      </c>
      <c r="T649">
        <v>0.80300000000000005</v>
      </c>
      <c r="U649">
        <v>14.2</v>
      </c>
      <c r="V649">
        <v>76.3</v>
      </c>
    </row>
    <row r="650" spans="1:22" x14ac:dyDescent="0.25">
      <c r="A650" t="s">
        <v>63</v>
      </c>
      <c r="B650">
        <v>2008</v>
      </c>
      <c r="C650">
        <v>0</v>
      </c>
      <c r="D650">
        <v>2.971649123711236E-3</v>
      </c>
      <c r="E650">
        <v>1.3615888411902125E-2</v>
      </c>
      <c r="F650">
        <v>12.06</v>
      </c>
      <c r="G650">
        <v>1096.807346997125</v>
      </c>
      <c r="H650">
        <v>1.2961300520541614E-2</v>
      </c>
      <c r="I650">
        <v>51</v>
      </c>
      <c r="J650">
        <v>59.4</v>
      </c>
      <c r="K650">
        <v>0</v>
      </c>
      <c r="L650">
        <v>1.4177916847458861E-2</v>
      </c>
      <c r="M650">
        <v>7.7</v>
      </c>
      <c r="N650">
        <v>1.3651574726638999E-2</v>
      </c>
      <c r="O650">
        <v>0.1</v>
      </c>
      <c r="P650">
        <v>10972.078698625</v>
      </c>
      <c r="Q650">
        <v>443458</v>
      </c>
      <c r="R650">
        <v>1.7</v>
      </c>
      <c r="S650">
        <v>1.7</v>
      </c>
      <c r="T650">
        <v>0.8</v>
      </c>
      <c r="U650">
        <v>14.3</v>
      </c>
      <c r="V650">
        <v>76</v>
      </c>
    </row>
    <row r="651" spans="1:22" x14ac:dyDescent="0.25">
      <c r="A651" t="s">
        <v>63</v>
      </c>
      <c r="B651">
        <v>2007</v>
      </c>
      <c r="C651">
        <v>0</v>
      </c>
      <c r="D651">
        <v>2.9525532364461475E-3</v>
      </c>
      <c r="E651">
        <v>1.3615888411902125E-2</v>
      </c>
      <c r="F651">
        <v>12.56</v>
      </c>
      <c r="G651">
        <v>1096.807346997125</v>
      </c>
      <c r="H651">
        <v>1.3597551795253666E-2</v>
      </c>
      <c r="I651">
        <v>0</v>
      </c>
      <c r="J651">
        <v>58.7</v>
      </c>
      <c r="K651">
        <v>0</v>
      </c>
      <c r="L651">
        <v>1.4174493426255264E-2</v>
      </c>
      <c r="M651">
        <v>7.44</v>
      </c>
      <c r="N651">
        <v>1.3648263353038386E-2</v>
      </c>
      <c r="O651">
        <v>0.1</v>
      </c>
      <c r="P651">
        <v>10972.078698625</v>
      </c>
      <c r="Q651">
        <v>4436</v>
      </c>
      <c r="R651">
        <v>1.8</v>
      </c>
      <c r="S651">
        <v>1.7</v>
      </c>
      <c r="T651">
        <v>0.79300000000000004</v>
      </c>
      <c r="U651">
        <v>14.3</v>
      </c>
      <c r="V651">
        <v>75.8</v>
      </c>
    </row>
    <row r="652" spans="1:22" x14ac:dyDescent="0.25">
      <c r="A652" t="s">
        <v>63</v>
      </c>
      <c r="B652">
        <v>2006</v>
      </c>
      <c r="C652">
        <v>0</v>
      </c>
      <c r="D652">
        <v>2.9427656120736005E-3</v>
      </c>
      <c r="E652">
        <v>1.3615888411902125E-2</v>
      </c>
      <c r="F652">
        <v>11.83</v>
      </c>
      <c r="G652">
        <v>1096.807346997125</v>
      </c>
      <c r="H652">
        <v>8.675140700055771E-5</v>
      </c>
      <c r="I652">
        <v>1</v>
      </c>
      <c r="J652">
        <v>58.1</v>
      </c>
      <c r="K652">
        <v>0</v>
      </c>
      <c r="L652">
        <v>1.4171068957754331E-2</v>
      </c>
      <c r="M652">
        <v>6.95</v>
      </c>
      <c r="N652">
        <v>1.3644950952085401E-2</v>
      </c>
      <c r="O652">
        <v>0.1</v>
      </c>
      <c r="P652">
        <v>10972.078698625</v>
      </c>
      <c r="Q652">
        <v>444</v>
      </c>
      <c r="R652">
        <v>1.8</v>
      </c>
      <c r="S652">
        <v>1.8</v>
      </c>
      <c r="T652">
        <v>0.78300000000000003</v>
      </c>
      <c r="U652">
        <v>13.9</v>
      </c>
      <c r="V652">
        <v>75.900000000000006</v>
      </c>
    </row>
    <row r="653" spans="1:22" x14ac:dyDescent="0.25">
      <c r="A653" t="s">
        <v>63</v>
      </c>
      <c r="B653">
        <v>2005</v>
      </c>
      <c r="C653">
        <v>0</v>
      </c>
      <c r="D653">
        <v>2.971649123711236E-3</v>
      </c>
      <c r="E653">
        <v>1.3615888411902125E-2</v>
      </c>
      <c r="F653">
        <v>11.59</v>
      </c>
      <c r="G653">
        <v>167.2319899</v>
      </c>
      <c r="H653">
        <v>8.675140700055771E-5</v>
      </c>
      <c r="I653">
        <v>2</v>
      </c>
      <c r="J653">
        <v>57.5</v>
      </c>
      <c r="K653">
        <v>0</v>
      </c>
      <c r="L653">
        <v>1.4167643440818741E-2</v>
      </c>
      <c r="M653">
        <v>6.89</v>
      </c>
      <c r="N653">
        <v>1.3641637522646402E-2</v>
      </c>
      <c r="O653">
        <v>0.1</v>
      </c>
      <c r="P653">
        <v>1224.2458999999999</v>
      </c>
      <c r="Q653">
        <v>4442</v>
      </c>
      <c r="R653">
        <v>1.8</v>
      </c>
      <c r="S653">
        <v>1.8</v>
      </c>
      <c r="T653">
        <v>0.77700000000000002</v>
      </c>
      <c r="U653">
        <v>13.6</v>
      </c>
      <c r="V653">
        <v>75.2</v>
      </c>
    </row>
    <row r="654" spans="1:22" x14ac:dyDescent="0.25">
      <c r="A654" t="s">
        <v>63</v>
      </c>
      <c r="B654">
        <v>2004</v>
      </c>
      <c r="C654">
        <v>0</v>
      </c>
      <c r="D654">
        <v>2.9525532364461475E-3</v>
      </c>
      <c r="E654">
        <v>1.3615888411902125E-2</v>
      </c>
      <c r="F654">
        <v>13.11</v>
      </c>
      <c r="G654">
        <v>1096.807346997125</v>
      </c>
      <c r="H654">
        <v>8.675140700055771E-5</v>
      </c>
      <c r="I654">
        <v>54</v>
      </c>
      <c r="J654">
        <v>56.9</v>
      </c>
      <c r="K654">
        <v>0</v>
      </c>
      <c r="L654">
        <v>1.4164216874308978E-2</v>
      </c>
      <c r="M654">
        <v>6.56</v>
      </c>
      <c r="N654">
        <v>1.3638323063585513E-2</v>
      </c>
      <c r="O654">
        <v>0.1</v>
      </c>
      <c r="P654">
        <v>9365.7424680000004</v>
      </c>
      <c r="Q654">
        <v>4439</v>
      </c>
      <c r="R654">
        <v>1.9</v>
      </c>
      <c r="S654">
        <v>1.9</v>
      </c>
      <c r="T654">
        <v>0.77100000000000002</v>
      </c>
      <c r="U654">
        <v>13.3</v>
      </c>
      <c r="V654">
        <v>75.400000000000006</v>
      </c>
    </row>
    <row r="655" spans="1:22" x14ac:dyDescent="0.25">
      <c r="A655" t="s">
        <v>63</v>
      </c>
      <c r="B655">
        <v>2003</v>
      </c>
      <c r="C655">
        <v>0</v>
      </c>
      <c r="D655">
        <v>3.0249779143338173E-3</v>
      </c>
      <c r="E655">
        <v>1.3615888411902125E-2</v>
      </c>
      <c r="F655">
        <v>13.78</v>
      </c>
      <c r="G655">
        <v>93.677065029999994</v>
      </c>
      <c r="H655">
        <v>8.675140700055771E-5</v>
      </c>
      <c r="I655">
        <v>19</v>
      </c>
      <c r="J655">
        <v>56.3</v>
      </c>
      <c r="K655">
        <v>0</v>
      </c>
      <c r="L655">
        <v>1.4489856049768284E-2</v>
      </c>
      <c r="M655">
        <v>6.35</v>
      </c>
      <c r="N655">
        <v>1.4239466293229815E-2</v>
      </c>
      <c r="O655">
        <v>0.1</v>
      </c>
      <c r="P655">
        <v>785.88141800000005</v>
      </c>
      <c r="Q655">
        <v>444</v>
      </c>
      <c r="R655">
        <v>1.9</v>
      </c>
      <c r="S655">
        <v>1.9</v>
      </c>
      <c r="T655">
        <v>0.76500000000000001</v>
      </c>
      <c r="U655">
        <v>12.9</v>
      </c>
      <c r="V655">
        <v>74.7</v>
      </c>
    </row>
    <row r="656" spans="1:22" x14ac:dyDescent="0.25">
      <c r="A656" t="s">
        <v>63</v>
      </c>
      <c r="B656">
        <v>2002</v>
      </c>
      <c r="C656">
        <v>0</v>
      </c>
      <c r="D656">
        <v>3.0413906207988652E-3</v>
      </c>
      <c r="E656">
        <v>1.3615888411902125E-2</v>
      </c>
      <c r="F656">
        <v>13.39</v>
      </c>
      <c r="G656">
        <v>11.63615139</v>
      </c>
      <c r="H656">
        <v>8.675140700055771E-5</v>
      </c>
      <c r="I656">
        <v>6</v>
      </c>
      <c r="J656">
        <v>55.8</v>
      </c>
      <c r="K656">
        <v>0</v>
      </c>
      <c r="L656">
        <v>1.4486435895183612E-2</v>
      </c>
      <c r="M656">
        <v>6.19</v>
      </c>
      <c r="N656">
        <v>1.3942059169273775E-2</v>
      </c>
      <c r="O656">
        <v>0.1</v>
      </c>
      <c r="P656">
        <v>653.71636999999998</v>
      </c>
      <c r="Q656">
        <v>444</v>
      </c>
      <c r="R656">
        <v>2</v>
      </c>
      <c r="S656">
        <v>2</v>
      </c>
      <c r="T656">
        <v>0.75900000000000001</v>
      </c>
      <c r="U656">
        <v>12.6</v>
      </c>
      <c r="V656">
        <v>74.8</v>
      </c>
    </row>
    <row r="657" spans="1:22" x14ac:dyDescent="0.25">
      <c r="A657" t="s">
        <v>63</v>
      </c>
      <c r="B657">
        <v>2001</v>
      </c>
      <c r="C657">
        <v>0</v>
      </c>
      <c r="D657">
        <v>3.0571007174885205E-3</v>
      </c>
      <c r="E657">
        <v>1.3615888411902125E-2</v>
      </c>
      <c r="F657">
        <v>13.15</v>
      </c>
      <c r="G657">
        <v>650.95679810000001</v>
      </c>
      <c r="H657">
        <v>8.675140700055771E-5</v>
      </c>
      <c r="I657">
        <v>8</v>
      </c>
      <c r="J657">
        <v>55.2</v>
      </c>
      <c r="K657">
        <v>0</v>
      </c>
      <c r="L657">
        <v>1.4793817183765615E-2</v>
      </c>
      <c r="M657">
        <v>7.16</v>
      </c>
      <c r="N657">
        <v>1.4232824828407551E-2</v>
      </c>
      <c r="O657">
        <v>0.1</v>
      </c>
      <c r="P657">
        <v>5245.4214190000002</v>
      </c>
      <c r="Q657">
        <v>444</v>
      </c>
      <c r="R657">
        <v>2</v>
      </c>
      <c r="S657">
        <v>2</v>
      </c>
      <c r="T657">
        <v>0.749</v>
      </c>
      <c r="U657">
        <v>12.3</v>
      </c>
      <c r="V657">
        <v>74.900000000000006</v>
      </c>
    </row>
    <row r="658" spans="1:22" x14ac:dyDescent="0.25">
      <c r="A658" t="s">
        <v>63</v>
      </c>
      <c r="B658">
        <v>2000</v>
      </c>
      <c r="C658">
        <v>0</v>
      </c>
      <c r="D658">
        <v>3.0646885852088361E-3</v>
      </c>
      <c r="E658">
        <v>1.3615888411902125E-2</v>
      </c>
      <c r="F658">
        <v>12.73</v>
      </c>
      <c r="G658">
        <v>649.39098709999996</v>
      </c>
      <c r="H658">
        <v>8.675140700055771E-5</v>
      </c>
      <c r="I658">
        <v>9</v>
      </c>
      <c r="J658">
        <v>54.7</v>
      </c>
      <c r="K658">
        <v>0</v>
      </c>
      <c r="L658">
        <v>1.4790392856968718E-2</v>
      </c>
      <c r="M658">
        <v>7.66</v>
      </c>
      <c r="N658">
        <v>1.4506102668651853E-2</v>
      </c>
      <c r="O658">
        <v>0.1</v>
      </c>
      <c r="P658">
        <v>4919.6286899999996</v>
      </c>
      <c r="Q658">
        <v>4426</v>
      </c>
      <c r="R658">
        <v>2.1</v>
      </c>
      <c r="S658">
        <v>2.1</v>
      </c>
      <c r="T658">
        <v>0.73899999999999999</v>
      </c>
      <c r="U658">
        <v>12.2</v>
      </c>
      <c r="V658">
        <v>74.7</v>
      </c>
    </row>
    <row r="659" spans="1:22" x14ac:dyDescent="0.25">
      <c r="A659" t="s">
        <v>64</v>
      </c>
      <c r="B659">
        <v>2015</v>
      </c>
      <c r="C659">
        <v>1</v>
      </c>
      <c r="D659">
        <v>2.703823636014843E-3</v>
      </c>
      <c r="E659">
        <v>1.4041262411569241E-2</v>
      </c>
      <c r="G659">
        <v>0</v>
      </c>
      <c r="H659">
        <v>1.2276440336999126E-2</v>
      </c>
      <c r="I659">
        <v>0</v>
      </c>
      <c r="J659">
        <v>61.4</v>
      </c>
      <c r="K659">
        <v>1</v>
      </c>
      <c r="L659">
        <v>1.3067586417409177E-2</v>
      </c>
      <c r="M659">
        <v>5.9381895280235915</v>
      </c>
      <c r="N659">
        <v>1.2608870397817622E-2</v>
      </c>
      <c r="O659">
        <v>0.1</v>
      </c>
      <c r="P659">
        <v>762.26121799999999</v>
      </c>
      <c r="Q659">
        <v>1386542</v>
      </c>
      <c r="R659">
        <v>3.5</v>
      </c>
      <c r="S659">
        <v>3.3</v>
      </c>
      <c r="T659">
        <v>0.77300000000000002</v>
      </c>
      <c r="U659">
        <v>13.9</v>
      </c>
      <c r="V659">
        <v>79.099999999999994</v>
      </c>
    </row>
    <row r="660" spans="1:22" x14ac:dyDescent="0.25">
      <c r="A660" t="s">
        <v>64</v>
      </c>
      <c r="B660">
        <v>2014</v>
      </c>
      <c r="C660">
        <v>1</v>
      </c>
      <c r="D660">
        <v>2.7165067245707901E-3</v>
      </c>
      <c r="E660">
        <v>1.4041262411569241E-2</v>
      </c>
      <c r="F660">
        <v>4.37</v>
      </c>
      <c r="G660">
        <v>13.669101899999999</v>
      </c>
      <c r="H660">
        <v>1.2961300520541614E-2</v>
      </c>
      <c r="I660">
        <v>0</v>
      </c>
      <c r="J660">
        <v>6.7</v>
      </c>
      <c r="K660">
        <v>1</v>
      </c>
      <c r="L660">
        <v>1.3064046634058071E-2</v>
      </c>
      <c r="M660">
        <v>5.7549999999999999</v>
      </c>
      <c r="N660">
        <v>1.2605445492528435E-2</v>
      </c>
      <c r="O660">
        <v>0.1</v>
      </c>
      <c r="P660">
        <v>75.519900000000007</v>
      </c>
      <c r="Q660">
        <v>1386542</v>
      </c>
      <c r="R660">
        <v>3.4</v>
      </c>
      <c r="S660">
        <v>3.3</v>
      </c>
      <c r="T660">
        <v>0.77200000000000002</v>
      </c>
      <c r="U660">
        <v>14</v>
      </c>
      <c r="V660">
        <v>79</v>
      </c>
    </row>
    <row r="661" spans="1:22" x14ac:dyDescent="0.25">
      <c r="A661" t="s">
        <v>64</v>
      </c>
      <c r="B661">
        <v>2013</v>
      </c>
      <c r="C661">
        <v>1</v>
      </c>
      <c r="D661">
        <v>2.7538443064042302E-3</v>
      </c>
      <c r="E661">
        <v>1.4041262411569241E-2</v>
      </c>
      <c r="F661">
        <v>4.18</v>
      </c>
      <c r="G661">
        <v>95.675711759999999</v>
      </c>
      <c r="H661">
        <v>1.3286180512832984E-2</v>
      </c>
      <c r="I661">
        <v>0</v>
      </c>
      <c r="J661">
        <v>59.9</v>
      </c>
      <c r="K661">
        <v>1</v>
      </c>
      <c r="L661">
        <v>1.3060505377858144E-2</v>
      </c>
      <c r="M661">
        <v>9.48</v>
      </c>
      <c r="N661">
        <v>1.2602019152813091E-2</v>
      </c>
      <c r="O661">
        <v>0.1</v>
      </c>
      <c r="P661">
        <v>676.15344000000005</v>
      </c>
      <c r="Q661">
        <v>1386542</v>
      </c>
      <c r="R661">
        <v>3.4</v>
      </c>
      <c r="S661">
        <v>3.3</v>
      </c>
      <c r="T661">
        <v>0.77300000000000002</v>
      </c>
      <c r="U661">
        <v>14.7</v>
      </c>
      <c r="V661">
        <v>78.7</v>
      </c>
    </row>
    <row r="662" spans="1:22" x14ac:dyDescent="0.25">
      <c r="A662" t="s">
        <v>64</v>
      </c>
      <c r="B662">
        <v>2012</v>
      </c>
      <c r="C662">
        <v>1</v>
      </c>
      <c r="D662">
        <v>2.7538443064042302E-3</v>
      </c>
      <c r="E662">
        <v>1.4041262411569241E-2</v>
      </c>
      <c r="F662">
        <v>4.16</v>
      </c>
      <c r="G662">
        <v>742.19619920000002</v>
      </c>
      <c r="H662">
        <v>1.3286180512832984E-2</v>
      </c>
      <c r="I662">
        <v>0</v>
      </c>
      <c r="J662">
        <v>59.2</v>
      </c>
      <c r="K662">
        <v>1</v>
      </c>
      <c r="L662">
        <v>1.3430776543446231E-2</v>
      </c>
      <c r="M662">
        <v>8.59</v>
      </c>
      <c r="N662">
        <v>1.2598591376579231E-2</v>
      </c>
      <c r="O662">
        <v>0.1</v>
      </c>
      <c r="P662">
        <v>6425.9411190000001</v>
      </c>
      <c r="Q662">
        <v>1386542</v>
      </c>
      <c r="R662">
        <v>3.4</v>
      </c>
      <c r="S662">
        <v>3.2</v>
      </c>
      <c r="T662">
        <v>0.77800000000000002</v>
      </c>
      <c r="U662">
        <v>15.7</v>
      </c>
      <c r="V662">
        <v>78.7</v>
      </c>
    </row>
    <row r="663" spans="1:22" x14ac:dyDescent="0.25">
      <c r="A663" t="s">
        <v>64</v>
      </c>
      <c r="B663">
        <v>2011</v>
      </c>
      <c r="C663">
        <v>1</v>
      </c>
      <c r="D663">
        <v>2.703823636014843E-3</v>
      </c>
      <c r="E663">
        <v>1.4041262411569241E-2</v>
      </c>
      <c r="F663">
        <v>4.1399999999999997</v>
      </c>
      <c r="G663">
        <v>102.0645784</v>
      </c>
      <c r="H663">
        <v>1.3286180512832984E-2</v>
      </c>
      <c r="I663">
        <v>0</v>
      </c>
      <c r="J663">
        <v>58.4</v>
      </c>
      <c r="K663">
        <v>1</v>
      </c>
      <c r="L663">
        <v>1.3053502121730618E-2</v>
      </c>
      <c r="M663">
        <v>1.6</v>
      </c>
      <c r="N663">
        <v>1.3283522349857219E-2</v>
      </c>
      <c r="O663">
        <v>0.1</v>
      </c>
      <c r="P663">
        <v>675.92435999999998</v>
      </c>
      <c r="Q663">
        <v>1386542</v>
      </c>
      <c r="R663">
        <v>3.4</v>
      </c>
      <c r="S663">
        <v>3.2</v>
      </c>
      <c r="T663">
        <v>0.78</v>
      </c>
      <c r="U663">
        <v>16.5</v>
      </c>
      <c r="V663">
        <v>78.8</v>
      </c>
    </row>
    <row r="664" spans="1:22" x14ac:dyDescent="0.25">
      <c r="A664" t="s">
        <v>64</v>
      </c>
      <c r="B664">
        <v>2010</v>
      </c>
      <c r="C664">
        <v>1</v>
      </c>
      <c r="D664">
        <v>2.7781214019674096E-3</v>
      </c>
      <c r="E664">
        <v>1.4041262411569241E-2</v>
      </c>
      <c r="F664">
        <v>4.13</v>
      </c>
      <c r="G664">
        <v>787.28081629999997</v>
      </c>
      <c r="H664">
        <v>1.3286180512832984E-2</v>
      </c>
      <c r="I664">
        <v>0</v>
      </c>
      <c r="J664">
        <v>57.7</v>
      </c>
      <c r="K664">
        <v>1</v>
      </c>
      <c r="L664">
        <v>1.3049956516369022E-2</v>
      </c>
      <c r="M664">
        <v>1.19</v>
      </c>
      <c r="N664">
        <v>1.3605065516053356E-2</v>
      </c>
      <c r="O664">
        <v>0.1</v>
      </c>
      <c r="P664">
        <v>5676.1414299999997</v>
      </c>
      <c r="Q664">
        <v>1386542</v>
      </c>
      <c r="R664">
        <v>3.4</v>
      </c>
      <c r="S664">
        <v>3.2</v>
      </c>
      <c r="T664">
        <v>0.78400000000000003</v>
      </c>
      <c r="U664">
        <v>17.600000000000001</v>
      </c>
      <c r="V664">
        <v>78</v>
      </c>
    </row>
    <row r="665" spans="1:22" x14ac:dyDescent="0.25">
      <c r="A665" t="s">
        <v>64</v>
      </c>
      <c r="B665">
        <v>2009</v>
      </c>
      <c r="C665">
        <v>1</v>
      </c>
      <c r="D665">
        <v>1.4927628795075309E-3</v>
      </c>
      <c r="E665">
        <v>1.4041262411569241E-2</v>
      </c>
      <c r="F665">
        <v>4.01</v>
      </c>
      <c r="G665">
        <v>818.87710159999995</v>
      </c>
      <c r="H665">
        <v>1.3286180512832984E-2</v>
      </c>
      <c r="I665">
        <v>0</v>
      </c>
      <c r="J665">
        <v>56.9</v>
      </c>
      <c r="K665">
        <v>1</v>
      </c>
      <c r="L665">
        <v>1.3046409429717479E-2</v>
      </c>
      <c r="M665">
        <v>5.7549999999999999</v>
      </c>
      <c r="N665">
        <v>1.3601739368227596E-2</v>
      </c>
      <c r="O665">
        <v>0.1</v>
      </c>
      <c r="P665">
        <v>5484.7763000000004</v>
      </c>
      <c r="Q665">
        <v>1386542</v>
      </c>
      <c r="R665">
        <v>3.4</v>
      </c>
      <c r="S665">
        <v>3.2</v>
      </c>
      <c r="T665">
        <v>0.78200000000000003</v>
      </c>
      <c r="U665">
        <v>17.7</v>
      </c>
      <c r="V665">
        <v>78.099999999999994</v>
      </c>
    </row>
    <row r="666" spans="1:22" x14ac:dyDescent="0.25">
      <c r="A666" t="s">
        <v>64</v>
      </c>
      <c r="B666">
        <v>2008</v>
      </c>
      <c r="C666">
        <v>1</v>
      </c>
      <c r="D666">
        <v>1.5076493780477648E-3</v>
      </c>
      <c r="E666">
        <v>1.4041262411569241E-2</v>
      </c>
      <c r="F666">
        <v>4.26</v>
      </c>
      <c r="G666">
        <v>708.61579659999995</v>
      </c>
      <c r="H666">
        <v>1.3597551795253666E-2</v>
      </c>
      <c r="I666">
        <v>0</v>
      </c>
      <c r="J666">
        <v>56.2</v>
      </c>
      <c r="K666">
        <v>1</v>
      </c>
      <c r="L666">
        <v>1.3042860859618536E-2</v>
      </c>
      <c r="M666">
        <v>1.79</v>
      </c>
      <c r="N666">
        <v>1.3908550028067037E-2</v>
      </c>
      <c r="O666">
        <v>0.1</v>
      </c>
      <c r="P666">
        <v>5376.4476219999997</v>
      </c>
      <c r="Q666">
        <v>1386542</v>
      </c>
      <c r="R666">
        <v>3.4</v>
      </c>
      <c r="S666">
        <v>3.2</v>
      </c>
      <c r="T666">
        <v>0.77100000000000002</v>
      </c>
      <c r="U666">
        <v>17.100000000000001</v>
      </c>
      <c r="V666">
        <v>77.900000000000006</v>
      </c>
    </row>
    <row r="667" spans="1:22" x14ac:dyDescent="0.25">
      <c r="A667" t="s">
        <v>64</v>
      </c>
      <c r="B667">
        <v>2007</v>
      </c>
      <c r="C667">
        <v>1</v>
      </c>
      <c r="D667">
        <v>1.5375706050567797E-3</v>
      </c>
      <c r="E667">
        <v>1.4041262411569241E-2</v>
      </c>
      <c r="F667">
        <v>4.13</v>
      </c>
      <c r="G667">
        <v>750.71476410000002</v>
      </c>
      <c r="H667">
        <v>1.4174537003913691E-2</v>
      </c>
      <c r="I667">
        <v>0</v>
      </c>
      <c r="J667">
        <v>55.4</v>
      </c>
      <c r="K667">
        <v>1</v>
      </c>
      <c r="L667">
        <v>1.3039310803909658E-2</v>
      </c>
      <c r="M667">
        <v>1.42</v>
      </c>
      <c r="N667">
        <v>1.4476065746014937E-2</v>
      </c>
      <c r="O667">
        <v>0.1</v>
      </c>
      <c r="P667">
        <v>5184.4942270000001</v>
      </c>
      <c r="Q667">
        <v>1386542</v>
      </c>
      <c r="R667">
        <v>3.4</v>
      </c>
      <c r="S667">
        <v>3.2</v>
      </c>
      <c r="T667">
        <v>0.754</v>
      </c>
      <c r="U667">
        <v>16</v>
      </c>
      <c r="V667">
        <v>78.099999999999994</v>
      </c>
    </row>
    <row r="668" spans="1:22" x14ac:dyDescent="0.25">
      <c r="A668" t="s">
        <v>64</v>
      </c>
      <c r="B668">
        <v>2006</v>
      </c>
      <c r="C668">
        <v>1</v>
      </c>
      <c r="D668">
        <v>1.5375706050567797E-3</v>
      </c>
      <c r="E668">
        <v>1.4041262411569241E-2</v>
      </c>
      <c r="F668">
        <v>4.17</v>
      </c>
      <c r="G668">
        <v>523.47242840000001</v>
      </c>
      <c r="H668">
        <v>1.511169775295931E-2</v>
      </c>
      <c r="I668">
        <v>0</v>
      </c>
      <c r="J668">
        <v>54.6</v>
      </c>
      <c r="K668">
        <v>1</v>
      </c>
      <c r="L668">
        <v>1.3035759260423201E-2</v>
      </c>
      <c r="M668">
        <v>7.67</v>
      </c>
      <c r="N668">
        <v>1.538266009495849E-2</v>
      </c>
      <c r="O668">
        <v>0.1</v>
      </c>
      <c r="P668">
        <v>4669.6916000000001</v>
      </c>
      <c r="Q668">
        <v>1386542</v>
      </c>
      <c r="R668">
        <v>3.4</v>
      </c>
      <c r="S668">
        <v>3.2</v>
      </c>
      <c r="T668">
        <v>0.73199999999999998</v>
      </c>
      <c r="U668">
        <v>14.7</v>
      </c>
      <c r="V668">
        <v>78</v>
      </c>
    </row>
    <row r="669" spans="1:22" x14ac:dyDescent="0.25">
      <c r="A669" t="s">
        <v>64</v>
      </c>
      <c r="B669">
        <v>2005</v>
      </c>
      <c r="C669">
        <v>1</v>
      </c>
      <c r="D669">
        <v>1.6131690762204737E-3</v>
      </c>
      <c r="E669">
        <v>1.4041262411569241E-2</v>
      </c>
      <c r="F669">
        <v>4.4800000000000004</v>
      </c>
      <c r="G669">
        <v>518.93592209999997</v>
      </c>
      <c r="H669">
        <v>1.3597551795253666E-2</v>
      </c>
      <c r="I669">
        <v>0</v>
      </c>
      <c r="J669">
        <v>53.8</v>
      </c>
      <c r="K669">
        <v>1</v>
      </c>
      <c r="L669">
        <v>1.3032206226986398E-2</v>
      </c>
      <c r="M669">
        <v>9.39</v>
      </c>
      <c r="N669">
        <v>1.5379246648873343E-2</v>
      </c>
      <c r="O669">
        <v>0.1</v>
      </c>
      <c r="P669">
        <v>3779.5770000000002</v>
      </c>
      <c r="Q669">
        <v>1386542</v>
      </c>
      <c r="R669">
        <v>3.4</v>
      </c>
      <c r="S669">
        <v>3.3</v>
      </c>
      <c r="T669">
        <v>0.71899999999999997</v>
      </c>
      <c r="U669">
        <v>14.2</v>
      </c>
      <c r="V669">
        <v>77.2</v>
      </c>
    </row>
    <row r="670" spans="1:22" x14ac:dyDescent="0.25">
      <c r="A670" t="s">
        <v>64</v>
      </c>
      <c r="B670">
        <v>2004</v>
      </c>
      <c r="C670">
        <v>1</v>
      </c>
      <c r="D670">
        <v>1.5828009310702893E-3</v>
      </c>
      <c r="E670">
        <v>1.4041262411569241E-2</v>
      </c>
      <c r="F670">
        <v>4.38</v>
      </c>
      <c r="G670">
        <v>4.4842545789999999</v>
      </c>
      <c r="H670">
        <v>1.2276440336999126E-2</v>
      </c>
      <c r="I670">
        <v>0</v>
      </c>
      <c r="J670">
        <v>53</v>
      </c>
      <c r="K670">
        <v>1</v>
      </c>
      <c r="L670">
        <v>1.3402325341036497E-2</v>
      </c>
      <c r="M670">
        <v>6.14</v>
      </c>
      <c r="N670">
        <v>1.5548760639639427E-2</v>
      </c>
      <c r="O670">
        <v>0.1</v>
      </c>
      <c r="P670">
        <v>339.71625599999999</v>
      </c>
      <c r="Q670">
        <v>1386542</v>
      </c>
      <c r="R670">
        <v>3.4</v>
      </c>
      <c r="S670">
        <v>3.3</v>
      </c>
      <c r="T670">
        <v>0.70499999999999996</v>
      </c>
      <c r="U670">
        <v>13.2</v>
      </c>
      <c r="V670">
        <v>77.3</v>
      </c>
    </row>
    <row r="671" spans="1:22" x14ac:dyDescent="0.25">
      <c r="A671" t="s">
        <v>64</v>
      </c>
      <c r="B671">
        <v>2003</v>
      </c>
      <c r="C671">
        <v>1</v>
      </c>
      <c r="D671">
        <v>1.5979645805759988E-3</v>
      </c>
      <c r="E671">
        <v>1.4041262411569241E-2</v>
      </c>
      <c r="F671">
        <v>4.3899999999999997</v>
      </c>
      <c r="G671">
        <v>60.341451239999998</v>
      </c>
      <c r="H671">
        <v>1.2276440336999126E-2</v>
      </c>
      <c r="I671">
        <v>0</v>
      </c>
      <c r="J671">
        <v>52.1</v>
      </c>
      <c r="K671">
        <v>1</v>
      </c>
      <c r="L671">
        <v>1.3398821075007452E-2</v>
      </c>
      <c r="M671">
        <v>6.31</v>
      </c>
      <c r="N671">
        <v>1.4910201420445458E-2</v>
      </c>
      <c r="O671">
        <v>0.1</v>
      </c>
      <c r="P671">
        <v>3192.6693780000001</v>
      </c>
      <c r="Q671">
        <v>1386542</v>
      </c>
      <c r="R671">
        <v>3.5</v>
      </c>
      <c r="S671">
        <v>3.3</v>
      </c>
      <c r="T671">
        <v>0.69399999999999995</v>
      </c>
      <c r="U671">
        <v>12.9</v>
      </c>
      <c r="V671">
        <v>77.400000000000006</v>
      </c>
    </row>
    <row r="672" spans="1:22" x14ac:dyDescent="0.25">
      <c r="A672" t="s">
        <v>64</v>
      </c>
      <c r="B672">
        <v>2002</v>
      </c>
      <c r="C672">
        <v>1</v>
      </c>
      <c r="D672">
        <v>1.6131690762204737E-3</v>
      </c>
      <c r="E672">
        <v>1.4041262411569241E-2</v>
      </c>
      <c r="F672">
        <v>4.0999999999999996</v>
      </c>
      <c r="G672">
        <v>334.76721070000002</v>
      </c>
      <c r="H672">
        <v>1.2624262505316943E-2</v>
      </c>
      <c r="I672">
        <v>0</v>
      </c>
      <c r="J672">
        <v>51.3</v>
      </c>
      <c r="K672">
        <v>1</v>
      </c>
      <c r="L672">
        <v>1.3395315484623358E-2</v>
      </c>
      <c r="M672">
        <v>6.5</v>
      </c>
      <c r="N672">
        <v>1.2572650171272879E-2</v>
      </c>
      <c r="O672">
        <v>0.1</v>
      </c>
      <c r="P672">
        <v>2994.3399880000002</v>
      </c>
      <c r="Q672">
        <v>1386542</v>
      </c>
      <c r="R672">
        <v>3.5</v>
      </c>
      <c r="S672">
        <v>3.3</v>
      </c>
      <c r="T672">
        <v>0.69199999999999995</v>
      </c>
      <c r="U672">
        <v>12.5</v>
      </c>
      <c r="V672">
        <v>77.7</v>
      </c>
    </row>
    <row r="673" spans="1:22" x14ac:dyDescent="0.25">
      <c r="A673" t="s">
        <v>64</v>
      </c>
      <c r="B673">
        <v>2001</v>
      </c>
      <c r="C673">
        <v>1</v>
      </c>
      <c r="D673">
        <v>2.9621816628794375E-3</v>
      </c>
      <c r="E673">
        <v>1.4041262411569241E-2</v>
      </c>
      <c r="F673">
        <v>4.04</v>
      </c>
      <c r="G673">
        <v>322.58631489999999</v>
      </c>
      <c r="H673">
        <v>1.2624262505316943E-2</v>
      </c>
      <c r="I673">
        <v>0</v>
      </c>
      <c r="J673">
        <v>5.4</v>
      </c>
      <c r="K673">
        <v>1</v>
      </c>
      <c r="L673">
        <v>1.3018232626738633E-2</v>
      </c>
      <c r="M673">
        <v>6.27</v>
      </c>
      <c r="N673">
        <v>1.2918341229074632E-2</v>
      </c>
      <c r="O673">
        <v>0.1</v>
      </c>
      <c r="P673">
        <v>2832.188893</v>
      </c>
      <c r="Q673">
        <v>1386542</v>
      </c>
      <c r="R673">
        <v>3.6</v>
      </c>
      <c r="S673">
        <v>3.4</v>
      </c>
      <c r="T673">
        <v>0.68600000000000005</v>
      </c>
      <c r="U673">
        <v>12.3</v>
      </c>
      <c r="V673">
        <v>76.7</v>
      </c>
    </row>
    <row r="674" spans="1:22" x14ac:dyDescent="0.25">
      <c r="A674" t="s">
        <v>64</v>
      </c>
      <c r="B674">
        <v>2000</v>
      </c>
      <c r="C674">
        <v>1</v>
      </c>
      <c r="D674">
        <v>2.9621816628794375E-3</v>
      </c>
      <c r="E674">
        <v>1.4041262411569241E-2</v>
      </c>
      <c r="F674">
        <v>3.92</v>
      </c>
      <c r="G674">
        <v>49.340077559999997</v>
      </c>
      <c r="H674">
        <v>1.2624262505316943E-2</v>
      </c>
      <c r="I674">
        <v>0</v>
      </c>
      <c r="J674">
        <v>49.4</v>
      </c>
      <c r="K674">
        <v>1</v>
      </c>
      <c r="L674">
        <v>1.3388233069280909E-2</v>
      </c>
      <c r="M674">
        <v>6.7</v>
      </c>
      <c r="N674">
        <v>1.3885807044057242E-2</v>
      </c>
      <c r="O674">
        <v>0.1</v>
      </c>
      <c r="P674">
        <v>2741.1154200000001</v>
      </c>
      <c r="Q674">
        <v>1386542</v>
      </c>
      <c r="R674">
        <v>3.6</v>
      </c>
      <c r="S674">
        <v>3.4</v>
      </c>
      <c r="T674">
        <v>0.67900000000000005</v>
      </c>
      <c r="U674">
        <v>12.1</v>
      </c>
      <c r="V674">
        <v>76.900000000000006</v>
      </c>
    </row>
    <row r="675" spans="1:22" x14ac:dyDescent="0.25">
      <c r="A675" t="s">
        <v>65</v>
      </c>
      <c r="B675">
        <v>2015</v>
      </c>
      <c r="C675">
        <v>0</v>
      </c>
      <c r="D675">
        <v>2.1263230630337361E-3</v>
      </c>
      <c r="E675">
        <v>1.3615888411902125E-2</v>
      </c>
      <c r="G675">
        <v>0</v>
      </c>
      <c r="H675">
        <v>1.2961300520541614E-2</v>
      </c>
      <c r="I675">
        <v>0</v>
      </c>
      <c r="J675">
        <v>6.3</v>
      </c>
      <c r="K675">
        <v>0</v>
      </c>
      <c r="L675">
        <v>1.3745086786347572E-2</v>
      </c>
      <c r="M675">
        <v>5.9381895280235915</v>
      </c>
      <c r="N675">
        <v>1.324901410822364E-2</v>
      </c>
      <c r="O675">
        <v>0.1</v>
      </c>
      <c r="P675">
        <v>2375.1127000000001</v>
      </c>
      <c r="Q675">
        <v>116985</v>
      </c>
      <c r="R675">
        <v>1</v>
      </c>
      <c r="S675">
        <v>1</v>
      </c>
      <c r="T675">
        <v>0.85399999999999998</v>
      </c>
      <c r="U675">
        <v>14.3</v>
      </c>
      <c r="V675">
        <v>85</v>
      </c>
    </row>
    <row r="676" spans="1:22" x14ac:dyDescent="0.25">
      <c r="A676" t="s">
        <v>65</v>
      </c>
      <c r="B676">
        <v>2014</v>
      </c>
      <c r="C676">
        <v>0</v>
      </c>
      <c r="D676">
        <v>2.1418357768437082E-3</v>
      </c>
      <c r="E676">
        <v>1.3615888411902125E-2</v>
      </c>
      <c r="F676">
        <v>0.01</v>
      </c>
      <c r="G676">
        <v>207.30419359999999</v>
      </c>
      <c r="H676">
        <v>1.3286180512832984E-2</v>
      </c>
      <c r="I676">
        <v>10</v>
      </c>
      <c r="J676">
        <v>59.8</v>
      </c>
      <c r="K676">
        <v>0</v>
      </c>
      <c r="L676">
        <v>1.3007806547908469E-2</v>
      </c>
      <c r="M676">
        <v>7.37</v>
      </c>
      <c r="N676">
        <v>1.255947030527718E-2</v>
      </c>
      <c r="O676">
        <v>0.1</v>
      </c>
      <c r="P676">
        <v>2734.88382</v>
      </c>
      <c r="Q676">
        <v>115239</v>
      </c>
      <c r="R676">
        <v>0.9</v>
      </c>
      <c r="S676">
        <v>1</v>
      </c>
      <c r="T676">
        <v>0.85</v>
      </c>
      <c r="U676">
        <v>14</v>
      </c>
      <c r="V676">
        <v>83</v>
      </c>
    </row>
    <row r="677" spans="1:22" x14ac:dyDescent="0.25">
      <c r="A677" t="s">
        <v>65</v>
      </c>
      <c r="B677">
        <v>2013</v>
      </c>
      <c r="C677">
        <v>0</v>
      </c>
      <c r="D677">
        <v>2.1573220141796689E-3</v>
      </c>
      <c r="E677">
        <v>1.3615888411902125E-2</v>
      </c>
      <c r="F677">
        <v>9.0399999999999991</v>
      </c>
      <c r="G677">
        <v>212.08592590000001</v>
      </c>
      <c r="H677">
        <v>1.3286180512832984E-2</v>
      </c>
      <c r="I677">
        <v>0</v>
      </c>
      <c r="J677">
        <v>59.2</v>
      </c>
      <c r="K677">
        <v>0</v>
      </c>
      <c r="L677">
        <v>1.3004242016653639E-2</v>
      </c>
      <c r="M677">
        <v>7.46</v>
      </c>
      <c r="N677">
        <v>1.2556025603189531E-2</v>
      </c>
      <c r="O677">
        <v>0.1</v>
      </c>
      <c r="P677">
        <v>2797.9673600000001</v>
      </c>
      <c r="Q677">
        <v>1143896</v>
      </c>
      <c r="R677">
        <v>0.9</v>
      </c>
      <c r="S677">
        <v>1</v>
      </c>
      <c r="T677">
        <v>0.85</v>
      </c>
      <c r="U677">
        <v>13.8</v>
      </c>
      <c r="V677">
        <v>81</v>
      </c>
    </row>
    <row r="678" spans="1:22" x14ac:dyDescent="0.25">
      <c r="A678" t="s">
        <v>65</v>
      </c>
      <c r="B678">
        <v>2012</v>
      </c>
      <c r="C678">
        <v>0</v>
      </c>
      <c r="D678">
        <v>2.188206235158419E-3</v>
      </c>
      <c r="E678">
        <v>1.3615888411902125E-2</v>
      </c>
      <c r="F678">
        <v>10.55</v>
      </c>
      <c r="G678">
        <v>1096.807346997125</v>
      </c>
      <c r="H678">
        <v>1.3286180512832984E-2</v>
      </c>
      <c r="I678">
        <v>1</v>
      </c>
      <c r="J678">
        <v>58.7</v>
      </c>
      <c r="K678">
        <v>0</v>
      </c>
      <c r="L678">
        <v>1.3000675976517504E-2</v>
      </c>
      <c r="M678">
        <v>7.44</v>
      </c>
      <c r="N678">
        <v>1.2552579439896353E-2</v>
      </c>
      <c r="O678">
        <v>0.1</v>
      </c>
      <c r="P678">
        <v>10972.078698625</v>
      </c>
      <c r="Q678">
        <v>113562</v>
      </c>
      <c r="R678">
        <v>0.9</v>
      </c>
      <c r="S678">
        <v>1</v>
      </c>
      <c r="T678">
        <v>0.85</v>
      </c>
      <c r="U678">
        <v>13.8</v>
      </c>
      <c r="V678">
        <v>80</v>
      </c>
    </row>
    <row r="679" spans="1:22" x14ac:dyDescent="0.25">
      <c r="A679" t="s">
        <v>65</v>
      </c>
      <c r="B679">
        <v>2011</v>
      </c>
      <c r="C679">
        <v>0</v>
      </c>
      <c r="D679">
        <v>2.2035997814904384E-3</v>
      </c>
      <c r="E679">
        <v>1.3615888411902125E-2</v>
      </c>
      <c r="F679">
        <v>10.69</v>
      </c>
      <c r="G679">
        <v>1096.807346997125</v>
      </c>
      <c r="H679">
        <v>1.3286180512832984E-2</v>
      </c>
      <c r="I679">
        <v>0</v>
      </c>
      <c r="J679">
        <v>58.3</v>
      </c>
      <c r="K679">
        <v>0</v>
      </c>
      <c r="L679">
        <v>1.2997108425277145E-2</v>
      </c>
      <c r="M679">
        <v>7.54</v>
      </c>
      <c r="N679">
        <v>1.254913181324153E-2</v>
      </c>
      <c r="O679">
        <v>0.1</v>
      </c>
      <c r="P679">
        <v>10972.078698625</v>
      </c>
      <c r="Q679">
        <v>1124835</v>
      </c>
      <c r="R679">
        <v>0.9</v>
      </c>
      <c r="S679">
        <v>1</v>
      </c>
      <c r="T679">
        <v>0.84699999999999998</v>
      </c>
      <c r="U679">
        <v>13.8</v>
      </c>
      <c r="V679">
        <v>79.7</v>
      </c>
    </row>
    <row r="680" spans="1:22" x14ac:dyDescent="0.25">
      <c r="A680" t="s">
        <v>65</v>
      </c>
      <c r="B680">
        <v>2010</v>
      </c>
      <c r="C680">
        <v>0</v>
      </c>
      <c r="D680">
        <v>2.2342785823514797E-3</v>
      </c>
      <c r="E680">
        <v>1.3615888411902125E-2</v>
      </c>
      <c r="F680">
        <v>11.32</v>
      </c>
      <c r="G680">
        <v>283.33002579999999</v>
      </c>
      <c r="H680">
        <v>1.3286180512832984E-2</v>
      </c>
      <c r="I680">
        <v>18</v>
      </c>
      <c r="J680">
        <v>57.8</v>
      </c>
      <c r="K680">
        <v>0</v>
      </c>
      <c r="L680">
        <v>1.2993539360704368E-2</v>
      </c>
      <c r="M680">
        <v>7.23</v>
      </c>
      <c r="N680">
        <v>1.2545682721063803E-2</v>
      </c>
      <c r="O680">
        <v>0.1</v>
      </c>
      <c r="P680">
        <v>3818.46396</v>
      </c>
      <c r="Q680">
        <v>111267</v>
      </c>
      <c r="R680">
        <v>0.9</v>
      </c>
      <c r="S680">
        <v>1</v>
      </c>
      <c r="T680">
        <v>0.85299999999999998</v>
      </c>
      <c r="U680">
        <v>14.6</v>
      </c>
      <c r="V680">
        <v>79.5</v>
      </c>
    </row>
    <row r="681" spans="1:22" x14ac:dyDescent="0.25">
      <c r="A681" t="s">
        <v>65</v>
      </c>
      <c r="B681">
        <v>2009</v>
      </c>
      <c r="C681">
        <v>0</v>
      </c>
      <c r="D681">
        <v>1.4191278131587377E-3</v>
      </c>
      <c r="E681">
        <v>1.3615888411902125E-2</v>
      </c>
      <c r="F681">
        <v>10.8</v>
      </c>
      <c r="G681">
        <v>230.25241840000001</v>
      </c>
      <c r="H681">
        <v>1.3286180512832984E-2</v>
      </c>
      <c r="I681">
        <v>0</v>
      </c>
      <c r="J681">
        <v>57.3</v>
      </c>
      <c r="K681">
        <v>0</v>
      </c>
      <c r="L681">
        <v>1.2989968780565658E-2</v>
      </c>
      <c r="M681">
        <v>7.4</v>
      </c>
      <c r="N681">
        <v>1.2542232161196765E-2</v>
      </c>
      <c r="O681">
        <v>0.1</v>
      </c>
      <c r="P681">
        <v>3215.8159000000001</v>
      </c>
      <c r="Q681">
        <v>19876</v>
      </c>
      <c r="R681">
        <v>0.9</v>
      </c>
      <c r="S681">
        <v>1</v>
      </c>
      <c r="T681">
        <v>0.84899999999999998</v>
      </c>
      <c r="U681">
        <v>14.1</v>
      </c>
      <c r="V681">
        <v>79.3</v>
      </c>
    </row>
    <row r="682" spans="1:22" x14ac:dyDescent="0.25">
      <c r="A682" t="s">
        <v>65</v>
      </c>
      <c r="B682">
        <v>2008</v>
      </c>
      <c r="C682">
        <v>0</v>
      </c>
      <c r="D682">
        <v>2.2799923107476028E-3</v>
      </c>
      <c r="E682">
        <v>1.3615888411902125E-2</v>
      </c>
      <c r="F682">
        <v>12.01</v>
      </c>
      <c r="G682">
        <v>239.64099379999999</v>
      </c>
      <c r="H682">
        <v>1.4174537003913691E-2</v>
      </c>
      <c r="I682">
        <v>1</v>
      </c>
      <c r="J682">
        <v>56.8</v>
      </c>
      <c r="K682">
        <v>0</v>
      </c>
      <c r="L682">
        <v>1.3720103068448565E-2</v>
      </c>
      <c r="M682">
        <v>6.89</v>
      </c>
      <c r="N682">
        <v>1.322486774753024E-2</v>
      </c>
      <c r="O682">
        <v>0.1</v>
      </c>
      <c r="P682">
        <v>3539.7487999999998</v>
      </c>
      <c r="Q682">
        <v>181563</v>
      </c>
      <c r="R682">
        <v>0.9</v>
      </c>
      <c r="S682">
        <v>1</v>
      </c>
      <c r="T682">
        <v>0.84399999999999997</v>
      </c>
      <c r="U682">
        <v>13.7</v>
      </c>
      <c r="V682">
        <v>79.099999999999994</v>
      </c>
    </row>
    <row r="683" spans="1:22" x14ac:dyDescent="0.25">
      <c r="A683" t="s">
        <v>65</v>
      </c>
      <c r="B683">
        <v>2007</v>
      </c>
      <c r="C683">
        <v>0</v>
      </c>
      <c r="D683">
        <v>2.2951399768368643E-3</v>
      </c>
      <c r="E683">
        <v>1.3615888411902125E-2</v>
      </c>
      <c r="F683">
        <v>11.56</v>
      </c>
      <c r="G683">
        <v>1096.807346997125</v>
      </c>
      <c r="H683">
        <v>1.4174537003913691E-2</v>
      </c>
      <c r="I683">
        <v>0</v>
      </c>
      <c r="J683">
        <v>56.3</v>
      </c>
      <c r="K683">
        <v>0</v>
      </c>
      <c r="L683">
        <v>1.3716619668901744E-2</v>
      </c>
      <c r="M683">
        <v>6.5</v>
      </c>
      <c r="N683">
        <v>1.3221499965759515E-2</v>
      </c>
      <c r="O683">
        <v>0.1</v>
      </c>
      <c r="P683">
        <v>10972.078698625</v>
      </c>
      <c r="Q683">
        <v>163712</v>
      </c>
      <c r="R683">
        <v>0.9</v>
      </c>
      <c r="S683">
        <v>1</v>
      </c>
      <c r="T683">
        <v>0.83599999999999997</v>
      </c>
      <c r="U683">
        <v>13.5</v>
      </c>
      <c r="V683">
        <v>78.900000000000006</v>
      </c>
    </row>
    <row r="684" spans="1:22" x14ac:dyDescent="0.25">
      <c r="A684" t="s">
        <v>65</v>
      </c>
      <c r="B684">
        <v>2006</v>
      </c>
      <c r="C684">
        <v>0</v>
      </c>
      <c r="D684">
        <v>2.3102387308429513E-3</v>
      </c>
      <c r="E684">
        <v>1.3615888411902125E-2</v>
      </c>
      <c r="F684">
        <v>11.47</v>
      </c>
      <c r="G684">
        <v>1096.807346997125</v>
      </c>
      <c r="H684">
        <v>1.4174537003913691E-2</v>
      </c>
      <c r="I684">
        <v>0</v>
      </c>
      <c r="J684">
        <v>55.8</v>
      </c>
      <c r="K684">
        <v>0</v>
      </c>
      <c r="L684">
        <v>1.3713135065956304E-2</v>
      </c>
      <c r="M684">
        <v>6.28</v>
      </c>
      <c r="N684">
        <v>1.3218131010537331E-2</v>
      </c>
      <c r="O684">
        <v>0.1</v>
      </c>
      <c r="P684">
        <v>10972.078698625</v>
      </c>
      <c r="Q684">
        <v>14559</v>
      </c>
      <c r="R684">
        <v>0.9</v>
      </c>
      <c r="S684">
        <v>1</v>
      </c>
      <c r="T684">
        <v>0.82899999999999996</v>
      </c>
      <c r="U684">
        <v>13.4</v>
      </c>
      <c r="V684">
        <v>78.8</v>
      </c>
    </row>
    <row r="685" spans="1:22" x14ac:dyDescent="0.25">
      <c r="A685" t="s">
        <v>65</v>
      </c>
      <c r="B685">
        <v>2005</v>
      </c>
      <c r="C685">
        <v>0</v>
      </c>
      <c r="D685">
        <v>2.3252862899094226E-3</v>
      </c>
      <c r="E685">
        <v>1.3615888411902125E-2</v>
      </c>
      <c r="F685">
        <v>11.41</v>
      </c>
      <c r="G685">
        <v>1096.807346997125</v>
      </c>
      <c r="H685">
        <v>1.5294555671065845E-2</v>
      </c>
      <c r="I685">
        <v>1</v>
      </c>
      <c r="J685">
        <v>55.3</v>
      </c>
      <c r="K685">
        <v>0</v>
      </c>
      <c r="L685">
        <v>1.3349440422467647E-2</v>
      </c>
      <c r="M685">
        <v>6.37</v>
      </c>
      <c r="N685">
        <v>1.2877670759553766E-2</v>
      </c>
      <c r="O685">
        <v>0.1</v>
      </c>
      <c r="P685">
        <v>10972.078698625</v>
      </c>
      <c r="Q685">
        <v>127658</v>
      </c>
      <c r="R685">
        <v>0.9</v>
      </c>
      <c r="S685">
        <v>1</v>
      </c>
      <c r="T685">
        <v>0.82599999999999996</v>
      </c>
      <c r="U685">
        <v>13.5</v>
      </c>
      <c r="V685">
        <v>78.7</v>
      </c>
    </row>
    <row r="686" spans="1:22" x14ac:dyDescent="0.25">
      <c r="A686" t="s">
        <v>65</v>
      </c>
      <c r="B686">
        <v>2004</v>
      </c>
      <c r="C686">
        <v>0</v>
      </c>
      <c r="D686">
        <v>2.3252862899094226E-3</v>
      </c>
      <c r="E686">
        <v>1.3615888411902125E-2</v>
      </c>
      <c r="F686">
        <v>13.03</v>
      </c>
      <c r="G686">
        <v>1096.807346997125</v>
      </c>
      <c r="H686">
        <v>1.5294555671065845E-2</v>
      </c>
      <c r="I686">
        <v>0</v>
      </c>
      <c r="J686">
        <v>54.8</v>
      </c>
      <c r="K686">
        <v>0</v>
      </c>
      <c r="L686">
        <v>1.334591586956263E-2</v>
      </c>
      <c r="M686">
        <v>6.42</v>
      </c>
      <c r="N686">
        <v>1.2874263436975468E-2</v>
      </c>
      <c r="O686">
        <v>0.1</v>
      </c>
      <c r="P686">
        <v>10972.078698625</v>
      </c>
      <c r="Q686">
        <v>1141</v>
      </c>
      <c r="R686">
        <v>0.9</v>
      </c>
      <c r="S686">
        <v>1</v>
      </c>
      <c r="T686">
        <v>0.82299999999999995</v>
      </c>
      <c r="U686">
        <v>13.4</v>
      </c>
      <c r="V686">
        <v>78.599999999999994</v>
      </c>
    </row>
    <row r="687" spans="1:22" x14ac:dyDescent="0.25">
      <c r="A687" t="s">
        <v>65</v>
      </c>
      <c r="B687">
        <v>2003</v>
      </c>
      <c r="C687">
        <v>0</v>
      </c>
      <c r="D687">
        <v>2.3402803662103508E-3</v>
      </c>
      <c r="E687">
        <v>1.3615888411902125E-2</v>
      </c>
      <c r="F687">
        <v>10.62</v>
      </c>
      <c r="G687">
        <v>158.70873990000001</v>
      </c>
      <c r="H687">
        <v>1.5294555671065845E-2</v>
      </c>
      <c r="I687">
        <v>0</v>
      </c>
      <c r="J687">
        <v>54.3</v>
      </c>
      <c r="K687">
        <v>0</v>
      </c>
      <c r="L687">
        <v>1.334238996484856E-2</v>
      </c>
      <c r="M687">
        <v>6.83</v>
      </c>
      <c r="N687">
        <v>1.2870854800200478E-2</v>
      </c>
      <c r="O687">
        <v>0.1</v>
      </c>
      <c r="P687">
        <v>2293.4789000000001</v>
      </c>
      <c r="Q687">
        <v>993563</v>
      </c>
      <c r="R687">
        <v>0.9</v>
      </c>
      <c r="S687">
        <v>1</v>
      </c>
      <c r="T687">
        <v>0.81499999999999995</v>
      </c>
      <c r="U687">
        <v>13</v>
      </c>
      <c r="V687">
        <v>78.5</v>
      </c>
    </row>
    <row r="688" spans="1:22" x14ac:dyDescent="0.25">
      <c r="A688" t="s">
        <v>65</v>
      </c>
      <c r="B688">
        <v>2002</v>
      </c>
      <c r="C688">
        <v>0</v>
      </c>
      <c r="D688">
        <v>2.3700988977409165E-3</v>
      </c>
      <c r="E688">
        <v>1.3615888411902125E-2</v>
      </c>
      <c r="F688">
        <v>11.68</v>
      </c>
      <c r="G688">
        <v>1096.807346997125</v>
      </c>
      <c r="H688">
        <v>1.5294555671065845E-2</v>
      </c>
      <c r="I688">
        <v>0</v>
      </c>
      <c r="J688">
        <v>53.8</v>
      </c>
      <c r="K688">
        <v>0</v>
      </c>
      <c r="L688">
        <v>1.3338862706486274E-2</v>
      </c>
      <c r="M688">
        <v>6.12</v>
      </c>
      <c r="N688">
        <v>1.2867444847432147E-2</v>
      </c>
      <c r="O688">
        <v>0.1</v>
      </c>
      <c r="P688">
        <v>10972.078698625</v>
      </c>
      <c r="Q688">
        <v>976966</v>
      </c>
      <c r="R688">
        <v>0.9</v>
      </c>
      <c r="S688">
        <v>1</v>
      </c>
      <c r="T688">
        <v>0.80500000000000005</v>
      </c>
      <c r="U688">
        <v>12.5</v>
      </c>
      <c r="V688">
        <v>78.400000000000006</v>
      </c>
    </row>
    <row r="689" spans="1:22" x14ac:dyDescent="0.25">
      <c r="A689" t="s">
        <v>65</v>
      </c>
      <c r="B689">
        <v>2001</v>
      </c>
      <c r="C689">
        <v>0</v>
      </c>
      <c r="D689">
        <v>2.3849187575535691E-3</v>
      </c>
      <c r="E689">
        <v>1.3615888411902125E-2</v>
      </c>
      <c r="F689">
        <v>10.16</v>
      </c>
      <c r="G689">
        <v>100.8086193</v>
      </c>
      <c r="H689">
        <v>1.511169775295931E-2</v>
      </c>
      <c r="I689">
        <v>0</v>
      </c>
      <c r="J689">
        <v>53.3</v>
      </c>
      <c r="K689">
        <v>0</v>
      </c>
      <c r="L689">
        <v>1.369546612940431E-2</v>
      </c>
      <c r="M689">
        <v>5.78</v>
      </c>
      <c r="N689">
        <v>1.3201051972401436E-2</v>
      </c>
      <c r="O689">
        <v>0.1</v>
      </c>
      <c r="P689">
        <v>1562.9243300000001</v>
      </c>
      <c r="Q689">
        <v>96282</v>
      </c>
      <c r="R689">
        <v>0.9</v>
      </c>
      <c r="S689">
        <v>1</v>
      </c>
      <c r="T689">
        <v>0.8</v>
      </c>
      <c r="U689">
        <v>12.4</v>
      </c>
      <c r="V689">
        <v>78.2</v>
      </c>
    </row>
    <row r="690" spans="1:22" x14ac:dyDescent="0.25">
      <c r="A690" t="s">
        <v>65</v>
      </c>
      <c r="B690">
        <v>2000</v>
      </c>
      <c r="C690">
        <v>0</v>
      </c>
      <c r="D690">
        <v>1.4337439540556493E-3</v>
      </c>
      <c r="E690">
        <v>1.3615888411902125E-2</v>
      </c>
      <c r="F690">
        <v>9.56</v>
      </c>
      <c r="G690">
        <v>950.80279250000001</v>
      </c>
      <c r="H690">
        <v>1.511169775295931E-2</v>
      </c>
      <c r="I690">
        <v>0</v>
      </c>
      <c r="J690">
        <v>52.8</v>
      </c>
      <c r="K690">
        <v>0</v>
      </c>
      <c r="L690">
        <v>1.3691974033723832E-2</v>
      </c>
      <c r="M690">
        <v>5.77</v>
      </c>
      <c r="N690">
        <v>1.3197675716763521E-2</v>
      </c>
      <c r="O690">
        <v>0.1</v>
      </c>
      <c r="P690">
        <v>10972.078698625</v>
      </c>
      <c r="Q690">
        <v>943286</v>
      </c>
      <c r="R690">
        <v>0.9</v>
      </c>
      <c r="S690">
        <v>1</v>
      </c>
      <c r="T690">
        <v>0.79800000000000004</v>
      </c>
      <c r="U690">
        <v>12.5</v>
      </c>
      <c r="V690">
        <v>78.099999999999994</v>
      </c>
    </row>
    <row r="691" spans="1:22" x14ac:dyDescent="0.25">
      <c r="A691" t="s">
        <v>66</v>
      </c>
      <c r="B691">
        <v>2015</v>
      </c>
      <c r="C691">
        <v>0</v>
      </c>
      <c r="D691">
        <v>2.6253877531064742E-3</v>
      </c>
      <c r="E691">
        <v>1.3615888411902125E-2</v>
      </c>
      <c r="G691">
        <v>0</v>
      </c>
      <c r="H691">
        <v>1.2961300520541614E-2</v>
      </c>
      <c r="I691">
        <v>9</v>
      </c>
      <c r="J691">
        <v>66.099999999999994</v>
      </c>
      <c r="K691">
        <v>0</v>
      </c>
      <c r="L691">
        <v>1.3688480723794694E-2</v>
      </c>
      <c r="M691">
        <v>5.9381895280235915</v>
      </c>
      <c r="N691">
        <v>1.3194298277015862E-2</v>
      </c>
      <c r="O691">
        <v>0.1</v>
      </c>
      <c r="P691">
        <v>1766.9475950000001</v>
      </c>
      <c r="Q691">
        <v>1386542</v>
      </c>
      <c r="R691">
        <v>1.8</v>
      </c>
      <c r="S691">
        <v>1.8</v>
      </c>
      <c r="V691">
        <v>78.8</v>
      </c>
    </row>
    <row r="692" spans="1:22" x14ac:dyDescent="0.25">
      <c r="A692" t="s">
        <v>66</v>
      </c>
      <c r="B692">
        <v>2014</v>
      </c>
      <c r="C692">
        <v>0</v>
      </c>
      <c r="D692">
        <v>2.6519634824909936E-3</v>
      </c>
      <c r="E692">
        <v>1.3615888411902125E-2</v>
      </c>
      <c r="F692">
        <v>12.68</v>
      </c>
      <c r="G692">
        <v>0</v>
      </c>
      <c r="H692">
        <v>1.2276440336999126E-2</v>
      </c>
      <c r="I692">
        <v>222</v>
      </c>
      <c r="J692">
        <v>65.599999999999994</v>
      </c>
      <c r="K692">
        <v>0</v>
      </c>
      <c r="L692">
        <v>1.295199759963743E-2</v>
      </c>
      <c r="M692">
        <v>7.41</v>
      </c>
      <c r="N692">
        <v>1.3190919651674142E-2</v>
      </c>
      <c r="O692">
        <v>0.1</v>
      </c>
      <c r="P692">
        <v>1766.9475950000001</v>
      </c>
      <c r="Q692">
        <v>1386542</v>
      </c>
      <c r="R692">
        <v>1.8</v>
      </c>
      <c r="S692">
        <v>1.9</v>
      </c>
      <c r="V692">
        <v>78.599999999999994</v>
      </c>
    </row>
    <row r="693" spans="1:22" x14ac:dyDescent="0.25">
      <c r="A693" t="s">
        <v>66</v>
      </c>
      <c r="B693">
        <v>2013</v>
      </c>
      <c r="C693">
        <v>0</v>
      </c>
      <c r="D693">
        <v>1.4631452373272456E-3</v>
      </c>
      <c r="E693">
        <v>1.3615888411902125E-2</v>
      </c>
      <c r="F693">
        <v>12.45</v>
      </c>
      <c r="G693">
        <v>0</v>
      </c>
      <c r="H693">
        <v>1.2276440336999126E-2</v>
      </c>
      <c r="I693">
        <v>15</v>
      </c>
      <c r="J693">
        <v>65.099999999999994</v>
      </c>
      <c r="K693">
        <v>0</v>
      </c>
      <c r="L693">
        <v>1.2948410014632239E-2</v>
      </c>
      <c r="M693">
        <v>7.49</v>
      </c>
      <c r="N693">
        <v>1.285065493043732E-2</v>
      </c>
      <c r="O693">
        <v>0.1</v>
      </c>
      <c r="P693">
        <v>1766.9475950000001</v>
      </c>
      <c r="Q693">
        <v>1386542</v>
      </c>
      <c r="R693">
        <v>1.8</v>
      </c>
      <c r="S693">
        <v>1.9</v>
      </c>
      <c r="V693">
        <v>78.2</v>
      </c>
    </row>
    <row r="694" spans="1:22" x14ac:dyDescent="0.25">
      <c r="A694" t="s">
        <v>66</v>
      </c>
      <c r="B694">
        <v>2012</v>
      </c>
      <c r="C694">
        <v>0</v>
      </c>
      <c r="D694">
        <v>2.7165067245707901E-3</v>
      </c>
      <c r="E694">
        <v>1.3615888411902125E-2</v>
      </c>
      <c r="F694">
        <v>12.71</v>
      </c>
      <c r="G694">
        <v>0</v>
      </c>
      <c r="H694">
        <v>1.2276440336999126E-2</v>
      </c>
      <c r="I694">
        <v>22</v>
      </c>
      <c r="J694">
        <v>64.5</v>
      </c>
      <c r="K694">
        <v>0</v>
      </c>
      <c r="L694">
        <v>1.2944820886890225E-2</v>
      </c>
      <c r="M694">
        <v>7.55</v>
      </c>
      <c r="N694">
        <v>1.2498802061000281E-2</v>
      </c>
      <c r="O694">
        <v>0.1</v>
      </c>
      <c r="P694">
        <v>1766.9475950000001</v>
      </c>
      <c r="Q694">
        <v>1386542</v>
      </c>
      <c r="R694">
        <v>1.8</v>
      </c>
      <c r="S694">
        <v>1.9</v>
      </c>
      <c r="V694">
        <v>78</v>
      </c>
    </row>
    <row r="695" spans="1:22" x14ac:dyDescent="0.25">
      <c r="A695" t="s">
        <v>66</v>
      </c>
      <c r="B695">
        <v>2011</v>
      </c>
      <c r="C695">
        <v>0</v>
      </c>
      <c r="D695">
        <v>2.7660457421441161E-3</v>
      </c>
      <c r="E695">
        <v>1.3615888411902125E-2</v>
      </c>
      <c r="F695">
        <v>12.43</v>
      </c>
      <c r="G695">
        <v>0</v>
      </c>
      <c r="H695">
        <v>1.2276440336999126E-2</v>
      </c>
      <c r="I695">
        <v>17</v>
      </c>
      <c r="J695">
        <v>64</v>
      </c>
      <c r="K695">
        <v>0</v>
      </c>
      <c r="L695">
        <v>1.2941230214107265E-2</v>
      </c>
      <c r="M695">
        <v>7.5</v>
      </c>
      <c r="N695">
        <v>1.24953322410022E-2</v>
      </c>
      <c r="O695">
        <v>0.1</v>
      </c>
      <c r="P695">
        <v>1766.9475950000001</v>
      </c>
      <c r="Q695">
        <v>1386542</v>
      </c>
      <c r="R695">
        <v>1.9</v>
      </c>
      <c r="S695">
        <v>1.9</v>
      </c>
      <c r="V695">
        <v>77.8</v>
      </c>
    </row>
    <row r="696" spans="1:22" x14ac:dyDescent="0.25">
      <c r="A696" t="s">
        <v>66</v>
      </c>
      <c r="B696">
        <v>2010</v>
      </c>
      <c r="C696">
        <v>0</v>
      </c>
      <c r="D696">
        <v>2.7900691700735057E-3</v>
      </c>
      <c r="E696">
        <v>1.3615888411902125E-2</v>
      </c>
      <c r="F696">
        <v>12.69</v>
      </c>
      <c r="G696">
        <v>0</v>
      </c>
      <c r="H696">
        <v>1.2276440336999126E-2</v>
      </c>
      <c r="I696">
        <v>0</v>
      </c>
      <c r="J696">
        <v>63.6</v>
      </c>
      <c r="K696">
        <v>0</v>
      </c>
      <c r="L696">
        <v>1.2937637993973653E-2</v>
      </c>
      <c r="M696">
        <v>7.43</v>
      </c>
      <c r="N696">
        <v>1.2491860922824706E-2</v>
      </c>
      <c r="O696">
        <v>0.1</v>
      </c>
      <c r="P696">
        <v>1766.9475950000001</v>
      </c>
      <c r="Q696">
        <v>1386542</v>
      </c>
      <c r="R696">
        <v>1.9</v>
      </c>
      <c r="S696">
        <v>2</v>
      </c>
      <c r="V696">
        <v>77.5</v>
      </c>
    </row>
    <row r="697" spans="1:22" x14ac:dyDescent="0.25">
      <c r="A697" t="s">
        <v>66</v>
      </c>
      <c r="B697">
        <v>2009</v>
      </c>
      <c r="C697">
        <v>0</v>
      </c>
      <c r="D697">
        <v>1.5076493780477648E-3</v>
      </c>
      <c r="E697">
        <v>1.3615888411902125E-2</v>
      </c>
      <c r="F697">
        <v>13.23</v>
      </c>
      <c r="G697">
        <v>0</v>
      </c>
      <c r="H697">
        <v>1.2276440336999126E-2</v>
      </c>
      <c r="I697">
        <v>5</v>
      </c>
      <c r="J697">
        <v>63.1</v>
      </c>
      <c r="K697">
        <v>0</v>
      </c>
      <c r="L697">
        <v>1.293404422417414E-2</v>
      </c>
      <c r="M697">
        <v>7.85</v>
      </c>
      <c r="N697">
        <v>1.2488388104222814E-2</v>
      </c>
      <c r="O697">
        <v>0.1</v>
      </c>
      <c r="P697">
        <v>1766.9475950000001</v>
      </c>
      <c r="Q697">
        <v>1386542</v>
      </c>
      <c r="R697">
        <v>1.9</v>
      </c>
      <c r="S697">
        <v>2</v>
      </c>
      <c r="V697">
        <v>77.099999999999994</v>
      </c>
    </row>
    <row r="698" spans="1:22" x14ac:dyDescent="0.25">
      <c r="A698" t="s">
        <v>66</v>
      </c>
      <c r="B698">
        <v>2008</v>
      </c>
      <c r="C698">
        <v>0</v>
      </c>
      <c r="D698">
        <v>1.567679693842238E-3</v>
      </c>
      <c r="E698">
        <v>1.3615888411902125E-2</v>
      </c>
      <c r="F698">
        <v>13.25</v>
      </c>
      <c r="G698">
        <v>0</v>
      </c>
      <c r="H698">
        <v>1.2276440336999126E-2</v>
      </c>
      <c r="I698">
        <v>2</v>
      </c>
      <c r="J698">
        <v>62.6</v>
      </c>
      <c r="K698">
        <v>0</v>
      </c>
      <c r="L698">
        <v>1.2930448902387863E-2</v>
      </c>
      <c r="M698">
        <v>6.82</v>
      </c>
      <c r="N698">
        <v>1.2484913782946113E-2</v>
      </c>
      <c r="O698">
        <v>0.1</v>
      </c>
      <c r="P698">
        <v>1766.9475950000001</v>
      </c>
      <c r="Q698">
        <v>1386542</v>
      </c>
      <c r="R698">
        <v>1.9</v>
      </c>
      <c r="S698">
        <v>2</v>
      </c>
      <c r="V698">
        <v>77</v>
      </c>
    </row>
    <row r="699" spans="1:22" x14ac:dyDescent="0.25">
      <c r="A699" t="s">
        <v>66</v>
      </c>
      <c r="B699">
        <v>2007</v>
      </c>
      <c r="C699">
        <v>0</v>
      </c>
      <c r="D699">
        <v>1.5828009310702893E-3</v>
      </c>
      <c r="E699">
        <v>1.3615888411902125E-2</v>
      </c>
      <c r="F699">
        <v>13.43</v>
      </c>
      <c r="G699">
        <v>0</v>
      </c>
      <c r="H699">
        <v>1.2276440336999126E-2</v>
      </c>
      <c r="I699">
        <v>2</v>
      </c>
      <c r="J699">
        <v>62.2</v>
      </c>
      <c r="K699">
        <v>0</v>
      </c>
      <c r="L699">
        <v>1.292685202628838E-2</v>
      </c>
      <c r="M699">
        <v>6.52</v>
      </c>
      <c r="N699">
        <v>1.2481437956738747E-2</v>
      </c>
      <c r="O699">
        <v>0.1</v>
      </c>
      <c r="P699">
        <v>1766.9475950000001</v>
      </c>
      <c r="Q699">
        <v>1386542</v>
      </c>
      <c r="R699">
        <v>2</v>
      </c>
      <c r="S699">
        <v>2.1</v>
      </c>
      <c r="V699">
        <v>76.8</v>
      </c>
    </row>
    <row r="700" spans="1:22" x14ac:dyDescent="0.25">
      <c r="A700" t="s">
        <v>66</v>
      </c>
      <c r="B700">
        <v>2006</v>
      </c>
      <c r="C700">
        <v>0</v>
      </c>
      <c r="D700">
        <v>1.6131690762204737E-3</v>
      </c>
      <c r="E700">
        <v>1.3615888411902125E-2</v>
      </c>
      <c r="F700">
        <v>13.03</v>
      </c>
      <c r="G700">
        <v>0</v>
      </c>
      <c r="H700">
        <v>1.2624262505316943E-2</v>
      </c>
      <c r="I700">
        <v>7</v>
      </c>
      <c r="J700">
        <v>61.8</v>
      </c>
      <c r="K700">
        <v>0</v>
      </c>
      <c r="L700">
        <v>1.3296100470908049E-2</v>
      </c>
      <c r="M700">
        <v>6.69</v>
      </c>
      <c r="N700">
        <v>1.2826312095596322E-2</v>
      </c>
      <c r="O700">
        <v>0.1</v>
      </c>
      <c r="P700">
        <v>1766.9475950000001</v>
      </c>
      <c r="Q700">
        <v>1386542</v>
      </c>
      <c r="R700">
        <v>2</v>
      </c>
      <c r="S700">
        <v>2.1</v>
      </c>
      <c r="V700">
        <v>76.5</v>
      </c>
    </row>
    <row r="701" spans="1:22" x14ac:dyDescent="0.25">
      <c r="A701" t="s">
        <v>66</v>
      </c>
      <c r="B701">
        <v>2005</v>
      </c>
      <c r="C701">
        <v>0</v>
      </c>
      <c r="D701">
        <v>2.9525532364461475E-3</v>
      </c>
      <c r="E701">
        <v>1.3615888411902125E-2</v>
      </c>
      <c r="F701">
        <v>13.19</v>
      </c>
      <c r="G701">
        <v>0</v>
      </c>
      <c r="H701">
        <v>1.2276440336999126E-2</v>
      </c>
      <c r="I701">
        <v>0</v>
      </c>
      <c r="J701">
        <v>61.3</v>
      </c>
      <c r="K701">
        <v>0</v>
      </c>
      <c r="L701">
        <v>1.3998119778909796E-2</v>
      </c>
      <c r="M701">
        <v>6.93</v>
      </c>
      <c r="N701">
        <v>1.3159724194002253E-2</v>
      </c>
      <c r="O701">
        <v>0.1</v>
      </c>
      <c r="P701">
        <v>1766.9475950000001</v>
      </c>
      <c r="Q701">
        <v>1386542</v>
      </c>
      <c r="R701">
        <v>2.1</v>
      </c>
      <c r="S701">
        <v>2.1</v>
      </c>
      <c r="V701">
        <v>75.900000000000006</v>
      </c>
    </row>
    <row r="702" spans="1:22" x14ac:dyDescent="0.25">
      <c r="A702" t="s">
        <v>66</v>
      </c>
      <c r="B702">
        <v>2004</v>
      </c>
      <c r="C702">
        <v>0</v>
      </c>
      <c r="D702">
        <v>2.971649123711236E-3</v>
      </c>
      <c r="E702">
        <v>1.3615888411902125E-2</v>
      </c>
      <c r="F702">
        <v>13.24</v>
      </c>
      <c r="G702">
        <v>0</v>
      </c>
      <c r="H702">
        <v>1.2624262505316943E-2</v>
      </c>
      <c r="I702">
        <v>17</v>
      </c>
      <c r="J702">
        <v>6.8</v>
      </c>
      <c r="K702">
        <v>0</v>
      </c>
      <c r="L702">
        <v>1.3994636454958501E-2</v>
      </c>
      <c r="M702">
        <v>6.9</v>
      </c>
      <c r="N702">
        <v>1.2819526544232433E-2</v>
      </c>
      <c r="O702">
        <v>0.1</v>
      </c>
      <c r="P702">
        <v>1766.9475950000001</v>
      </c>
      <c r="Q702">
        <v>1386542</v>
      </c>
      <c r="R702">
        <v>2.1</v>
      </c>
      <c r="S702">
        <v>2.2000000000000002</v>
      </c>
      <c r="V702">
        <v>75.8</v>
      </c>
    </row>
    <row r="703" spans="1:22" x14ac:dyDescent="0.25">
      <c r="A703" t="s">
        <v>66</v>
      </c>
      <c r="B703">
        <v>2003</v>
      </c>
      <c r="C703">
        <v>0</v>
      </c>
      <c r="D703">
        <v>3.0249779143338173E-3</v>
      </c>
      <c r="E703">
        <v>1.3615888411902125E-2</v>
      </c>
      <c r="F703">
        <v>13.01</v>
      </c>
      <c r="G703">
        <v>0</v>
      </c>
      <c r="H703">
        <v>1.4437648664183886E-2</v>
      </c>
      <c r="I703">
        <v>30</v>
      </c>
      <c r="J703">
        <v>6.4</v>
      </c>
      <c r="K703">
        <v>0</v>
      </c>
      <c r="L703">
        <v>1.3645661873236469E-2</v>
      </c>
      <c r="M703">
        <v>7.13</v>
      </c>
      <c r="N703">
        <v>1.3152885107697843E-2</v>
      </c>
      <c r="O703">
        <v>0.1</v>
      </c>
      <c r="P703">
        <v>1766.9475950000001</v>
      </c>
      <c r="Q703">
        <v>1386542</v>
      </c>
      <c r="R703">
        <v>2.2000000000000002</v>
      </c>
      <c r="S703">
        <v>2.2000000000000002</v>
      </c>
      <c r="V703">
        <v>75.2</v>
      </c>
    </row>
    <row r="704" spans="1:22" x14ac:dyDescent="0.25">
      <c r="A704" t="s">
        <v>66</v>
      </c>
      <c r="B704">
        <v>2002</v>
      </c>
      <c r="C704">
        <v>0</v>
      </c>
      <c r="D704">
        <v>1.5076493780477648E-3</v>
      </c>
      <c r="E704">
        <v>1.3615888411902125E-2</v>
      </c>
      <c r="F704">
        <v>13.47</v>
      </c>
      <c r="G704">
        <v>0</v>
      </c>
      <c r="H704">
        <v>1.5592332611017628E-2</v>
      </c>
      <c r="I704">
        <v>4</v>
      </c>
      <c r="J704">
        <v>59.9</v>
      </c>
      <c r="K704">
        <v>0</v>
      </c>
      <c r="L704">
        <v>1.364215168340044E-2</v>
      </c>
      <c r="M704">
        <v>6.8</v>
      </c>
      <c r="N704">
        <v>1.2812735882661234E-2</v>
      </c>
      <c r="O704">
        <v>0.1</v>
      </c>
      <c r="P704">
        <v>1766.9475950000001</v>
      </c>
      <c r="Q704">
        <v>1386542</v>
      </c>
      <c r="R704">
        <v>2.2000000000000002</v>
      </c>
      <c r="S704">
        <v>2.2999999999999998</v>
      </c>
      <c r="V704">
        <v>75.3</v>
      </c>
    </row>
    <row r="705" spans="1:22" x14ac:dyDescent="0.25">
      <c r="A705" t="s">
        <v>66</v>
      </c>
      <c r="B705">
        <v>2001</v>
      </c>
      <c r="C705">
        <v>0</v>
      </c>
      <c r="D705">
        <v>3.0332713382335351E-3</v>
      </c>
      <c r="E705">
        <v>1.3615888411902125E-2</v>
      </c>
      <c r="F705">
        <v>13.36</v>
      </c>
      <c r="G705">
        <v>0</v>
      </c>
      <c r="H705">
        <v>8.675140700055771E-5</v>
      </c>
      <c r="I705">
        <v>6</v>
      </c>
      <c r="J705">
        <v>59.4</v>
      </c>
      <c r="K705">
        <v>0</v>
      </c>
      <c r="L705">
        <v>1.3638640256392711E-2</v>
      </c>
      <c r="M705">
        <v>6.42</v>
      </c>
      <c r="N705">
        <v>1.2809303261087528E-2</v>
      </c>
      <c r="O705">
        <v>0.1</v>
      </c>
      <c r="P705">
        <v>1766.9475950000001</v>
      </c>
      <c r="Q705">
        <v>1386542</v>
      </c>
      <c r="R705">
        <v>2.2000000000000002</v>
      </c>
      <c r="S705">
        <v>2.2999999999999998</v>
      </c>
      <c r="V705">
        <v>75.099999999999994</v>
      </c>
    </row>
    <row r="706" spans="1:22" x14ac:dyDescent="0.25">
      <c r="A706" t="s">
        <v>66</v>
      </c>
      <c r="B706">
        <v>2000</v>
      </c>
      <c r="C706">
        <v>0</v>
      </c>
      <c r="D706">
        <v>3.0571007174885205E-3</v>
      </c>
      <c r="E706">
        <v>1.3615888411902125E-2</v>
      </c>
      <c r="F706">
        <v>13.22</v>
      </c>
      <c r="G706">
        <v>0</v>
      </c>
      <c r="H706">
        <v>8.675140700055771E-5</v>
      </c>
      <c r="I706">
        <v>9</v>
      </c>
      <c r="J706">
        <v>59</v>
      </c>
      <c r="K706">
        <v>0</v>
      </c>
      <c r="L706">
        <v>1.3275346300423945E-2</v>
      </c>
      <c r="M706">
        <v>6.31</v>
      </c>
      <c r="N706">
        <v>1.2805869290452918E-2</v>
      </c>
      <c r="O706">
        <v>0.1</v>
      </c>
      <c r="P706">
        <v>1766.9475950000001</v>
      </c>
      <c r="Q706">
        <v>1386542</v>
      </c>
      <c r="R706">
        <v>2.2999999999999998</v>
      </c>
      <c r="S706">
        <v>2.2999999999999998</v>
      </c>
      <c r="V706">
        <v>74.7</v>
      </c>
    </row>
    <row r="707" spans="1:22" x14ac:dyDescent="0.25">
      <c r="A707" t="s">
        <v>67</v>
      </c>
      <c r="B707">
        <v>2015</v>
      </c>
      <c r="C707">
        <v>1</v>
      </c>
      <c r="D707">
        <v>3.1413247177148143E-3</v>
      </c>
      <c r="E707">
        <v>1.5903493034288323E-2</v>
      </c>
      <c r="G707">
        <v>0</v>
      </c>
      <c r="H707">
        <v>1.3286180512832984E-2</v>
      </c>
      <c r="I707">
        <v>0</v>
      </c>
      <c r="J707">
        <v>32.9</v>
      </c>
      <c r="K707">
        <v>7</v>
      </c>
      <c r="L707">
        <v>1.2899285537194501E-2</v>
      </c>
      <c r="M707">
        <v>5.9381895280235915</v>
      </c>
      <c r="N707">
        <v>1.3463030092493949E-2</v>
      </c>
      <c r="O707">
        <v>0.1</v>
      </c>
      <c r="P707">
        <v>1766.9475950000001</v>
      </c>
      <c r="Q707">
        <v>1386542</v>
      </c>
      <c r="R707">
        <v>4.9000000000000004</v>
      </c>
      <c r="S707">
        <v>4.9000000000000004</v>
      </c>
      <c r="V707">
        <v>76</v>
      </c>
    </row>
    <row r="708" spans="1:22" x14ac:dyDescent="0.25">
      <c r="A708" t="s">
        <v>67</v>
      </c>
      <c r="B708">
        <v>2014</v>
      </c>
      <c r="C708">
        <v>1</v>
      </c>
      <c r="D708">
        <v>3.1561811633740327E-3</v>
      </c>
      <c r="E708">
        <v>1.5903493034288323E-2</v>
      </c>
      <c r="F708">
        <v>0.01</v>
      </c>
      <c r="G708">
        <v>0</v>
      </c>
      <c r="H708">
        <v>1.4174537003913691E-2</v>
      </c>
      <c r="I708">
        <v>3</v>
      </c>
      <c r="J708">
        <v>32.4</v>
      </c>
      <c r="K708">
        <v>8</v>
      </c>
      <c r="L708">
        <v>1.2895675770140221E-2</v>
      </c>
      <c r="M708">
        <v>5.9381895280235915</v>
      </c>
      <c r="N708">
        <v>1.4340949894889734E-2</v>
      </c>
      <c r="O708">
        <v>0.1</v>
      </c>
      <c r="P708">
        <v>1766.9475950000001</v>
      </c>
      <c r="Q708">
        <v>1386542</v>
      </c>
      <c r="R708">
        <v>4.9000000000000004</v>
      </c>
      <c r="S708">
        <v>4.9000000000000004</v>
      </c>
      <c r="V708">
        <v>73</v>
      </c>
    </row>
    <row r="709" spans="1:22" x14ac:dyDescent="0.25">
      <c r="A709" t="s">
        <v>67</v>
      </c>
      <c r="B709">
        <v>2013</v>
      </c>
      <c r="C709">
        <v>1</v>
      </c>
      <c r="D709">
        <v>3.1732221201864817E-3</v>
      </c>
      <c r="E709">
        <v>1.5903493034288323E-2</v>
      </c>
      <c r="F709">
        <v>3.35</v>
      </c>
      <c r="G709">
        <v>0</v>
      </c>
      <c r="H709">
        <v>1.4174537003913691E-2</v>
      </c>
      <c r="I709">
        <v>0</v>
      </c>
      <c r="J709">
        <v>31.8</v>
      </c>
      <c r="K709">
        <v>8</v>
      </c>
      <c r="L709">
        <v>1.2892064427311747E-2</v>
      </c>
      <c r="M709">
        <v>5.9381895280235915</v>
      </c>
      <c r="N709">
        <v>1.4337582976272561E-2</v>
      </c>
      <c r="O709">
        <v>0.1</v>
      </c>
      <c r="P709">
        <v>1766.9475950000001</v>
      </c>
      <c r="Q709">
        <v>1386542</v>
      </c>
      <c r="R709">
        <v>5</v>
      </c>
      <c r="S709">
        <v>5</v>
      </c>
      <c r="V709">
        <v>71</v>
      </c>
    </row>
    <row r="710" spans="1:22" x14ac:dyDescent="0.25">
      <c r="A710" t="s">
        <v>67</v>
      </c>
      <c r="B710">
        <v>2012</v>
      </c>
      <c r="C710">
        <v>1</v>
      </c>
      <c r="D710">
        <v>3.1838984337599651E-3</v>
      </c>
      <c r="E710">
        <v>1.6209398437253317E-2</v>
      </c>
      <c r="F710">
        <v>3.61</v>
      </c>
      <c r="G710">
        <v>0</v>
      </c>
      <c r="H710">
        <v>1.3286180512832984E-2</v>
      </c>
      <c r="I710">
        <v>0</v>
      </c>
      <c r="J710">
        <v>31.3</v>
      </c>
      <c r="K710">
        <v>9</v>
      </c>
      <c r="L710">
        <v>1.2888451506324786E-2</v>
      </c>
      <c r="M710">
        <v>5.9381895280235915</v>
      </c>
      <c r="N710">
        <v>1.3453255426105849E-2</v>
      </c>
      <c r="O710">
        <v>0.1</v>
      </c>
      <c r="P710">
        <v>1766.9475950000001</v>
      </c>
      <c r="Q710">
        <v>1386542</v>
      </c>
      <c r="R710">
        <v>5.0999999999999996</v>
      </c>
      <c r="S710">
        <v>5.0999999999999996</v>
      </c>
      <c r="V710">
        <v>69.8</v>
      </c>
    </row>
    <row r="711" spans="1:22" x14ac:dyDescent="0.25">
      <c r="A711" t="s">
        <v>67</v>
      </c>
      <c r="B711">
        <v>2011</v>
      </c>
      <c r="C711">
        <v>1</v>
      </c>
      <c r="D711">
        <v>3.1952924154042208E-3</v>
      </c>
      <c r="E711">
        <v>1.6488974231872046E-2</v>
      </c>
      <c r="F711">
        <v>3.39</v>
      </c>
      <c r="G711">
        <v>0</v>
      </c>
      <c r="H711">
        <v>1.3894096137580055E-2</v>
      </c>
      <c r="I711">
        <v>0</v>
      </c>
      <c r="J711">
        <v>3.8</v>
      </c>
      <c r="K711">
        <v>10</v>
      </c>
      <c r="L711">
        <v>1.2884837004789259E-2</v>
      </c>
      <c r="M711">
        <v>5.9381895280235915</v>
      </c>
      <c r="N711">
        <v>1.4053479583140148E-2</v>
      </c>
      <c r="O711">
        <v>0.1</v>
      </c>
      <c r="P711">
        <v>1766.9475950000001</v>
      </c>
      <c r="Q711">
        <v>1386542</v>
      </c>
      <c r="R711">
        <v>5.0999999999999996</v>
      </c>
      <c r="S711">
        <v>5.2</v>
      </c>
      <c r="V711">
        <v>69.400000000000006</v>
      </c>
    </row>
    <row r="712" spans="1:22" x14ac:dyDescent="0.25">
      <c r="A712" t="s">
        <v>67</v>
      </c>
      <c r="B712">
        <v>2010</v>
      </c>
      <c r="C712">
        <v>1</v>
      </c>
      <c r="D712">
        <v>3.2034076906723606E-3</v>
      </c>
      <c r="E712">
        <v>1.6488974231872046E-2</v>
      </c>
      <c r="F712">
        <v>3.12</v>
      </c>
      <c r="G712">
        <v>0</v>
      </c>
      <c r="H712">
        <v>1.4174537003913691E-2</v>
      </c>
      <c r="I712">
        <v>0</v>
      </c>
      <c r="J712">
        <v>3.3</v>
      </c>
      <c r="K712">
        <v>10</v>
      </c>
      <c r="L712">
        <v>1.2881220920309256E-2</v>
      </c>
      <c r="M712">
        <v>5.9381895280235915</v>
      </c>
      <c r="N712">
        <v>1.4327411961726424E-2</v>
      </c>
      <c r="O712">
        <v>0.1</v>
      </c>
      <c r="P712">
        <v>1766.9475950000001</v>
      </c>
      <c r="Q712">
        <v>1386542</v>
      </c>
      <c r="R712">
        <v>5.2</v>
      </c>
      <c r="S712">
        <v>5.2</v>
      </c>
      <c r="V712">
        <v>69</v>
      </c>
    </row>
    <row r="713" spans="1:22" x14ac:dyDescent="0.25">
      <c r="A713" t="s">
        <v>67</v>
      </c>
      <c r="B713">
        <v>2009</v>
      </c>
      <c r="C713">
        <v>1</v>
      </c>
      <c r="D713">
        <v>3.2082191098577219E-3</v>
      </c>
      <c r="E713">
        <v>1.6740666631037373E-2</v>
      </c>
      <c r="F713">
        <v>3.35</v>
      </c>
      <c r="G713">
        <v>0</v>
      </c>
      <c r="H713">
        <v>1.4174537003913691E-2</v>
      </c>
      <c r="I713">
        <v>0</v>
      </c>
      <c r="J713">
        <v>29.7</v>
      </c>
      <c r="K713">
        <v>11</v>
      </c>
      <c r="L713">
        <v>1.3250023329128124E-2</v>
      </c>
      <c r="M713">
        <v>5.9381895280235915</v>
      </c>
      <c r="N713">
        <v>1.4324041392585762E-2</v>
      </c>
      <c r="O713">
        <v>0.1</v>
      </c>
      <c r="P713">
        <v>1766.9475950000001</v>
      </c>
      <c r="Q713">
        <v>1386542</v>
      </c>
      <c r="R713">
        <v>5.3</v>
      </c>
      <c r="S713">
        <v>5.3</v>
      </c>
      <c r="V713">
        <v>68.7</v>
      </c>
    </row>
    <row r="714" spans="1:22" x14ac:dyDescent="0.25">
      <c r="A714" t="s">
        <v>67</v>
      </c>
      <c r="B714">
        <v>2008</v>
      </c>
      <c r="C714">
        <v>1</v>
      </c>
      <c r="D714">
        <v>3.2096501500947479E-3</v>
      </c>
      <c r="E714">
        <v>1.6740666631037373E-2</v>
      </c>
      <c r="F714">
        <v>3.16</v>
      </c>
      <c r="G714">
        <v>0</v>
      </c>
      <c r="H714">
        <v>1.4437648664183886E-2</v>
      </c>
      <c r="I714">
        <v>8</v>
      </c>
      <c r="J714">
        <v>29.2</v>
      </c>
      <c r="K714">
        <v>12</v>
      </c>
      <c r="L714">
        <v>1.3246459868881167E-2</v>
      </c>
      <c r="M714">
        <v>5.9381895280235915</v>
      </c>
      <c r="N714">
        <v>1.457994386396594E-2</v>
      </c>
      <c r="O714">
        <v>0.1</v>
      </c>
      <c r="P714">
        <v>1766.9475950000001</v>
      </c>
      <c r="Q714">
        <v>1386542</v>
      </c>
      <c r="R714">
        <v>5.4</v>
      </c>
      <c r="S714">
        <v>5.4</v>
      </c>
      <c r="V714">
        <v>68.599999999999994</v>
      </c>
    </row>
    <row r="715" spans="1:22" x14ac:dyDescent="0.25">
      <c r="A715" t="s">
        <v>67</v>
      </c>
      <c r="B715">
        <v>2007</v>
      </c>
      <c r="C715">
        <v>1</v>
      </c>
      <c r="D715">
        <v>3.2095655695938011E-3</v>
      </c>
      <c r="E715">
        <v>1.6740666631037373E-2</v>
      </c>
      <c r="F715">
        <v>3.13</v>
      </c>
      <c r="G715">
        <v>0</v>
      </c>
      <c r="H715">
        <v>1.4437648664183886E-2</v>
      </c>
      <c r="I715">
        <v>900.625</v>
      </c>
      <c r="J715">
        <v>28.7</v>
      </c>
      <c r="K715">
        <v>12</v>
      </c>
      <c r="L715">
        <v>1.2870538677257527E-2</v>
      </c>
      <c r="M715">
        <v>5.9381895280235915</v>
      </c>
      <c r="N715">
        <v>1.4576557670974282E-2</v>
      </c>
      <c r="O715">
        <v>0.1</v>
      </c>
      <c r="P715">
        <v>1766.9475950000001</v>
      </c>
      <c r="Q715">
        <v>1386542</v>
      </c>
      <c r="R715">
        <v>5.5</v>
      </c>
      <c r="S715">
        <v>5.5</v>
      </c>
      <c r="V715">
        <v>68.5</v>
      </c>
    </row>
    <row r="716" spans="1:22" x14ac:dyDescent="0.25">
      <c r="A716" t="s">
        <v>67</v>
      </c>
      <c r="B716">
        <v>2006</v>
      </c>
      <c r="C716">
        <v>1</v>
      </c>
      <c r="D716">
        <v>3.2097117419962427E-3</v>
      </c>
      <c r="E716">
        <v>1.6963061001945546E-2</v>
      </c>
      <c r="F716">
        <v>3.28</v>
      </c>
      <c r="G716">
        <v>0</v>
      </c>
      <c r="H716">
        <v>1.3286180512832984E-2</v>
      </c>
      <c r="I716">
        <v>0</v>
      </c>
      <c r="J716">
        <v>28.2</v>
      </c>
      <c r="K716">
        <v>12</v>
      </c>
      <c r="L716">
        <v>1.3239258274480884E-2</v>
      </c>
      <c r="M716">
        <v>5.9381895280235915</v>
      </c>
      <c r="N716">
        <v>1.5232023886399181E-2</v>
      </c>
      <c r="O716">
        <v>0.1</v>
      </c>
      <c r="P716">
        <v>1766.9475950000001</v>
      </c>
      <c r="Q716">
        <v>1386542</v>
      </c>
      <c r="R716">
        <v>5.6</v>
      </c>
      <c r="S716">
        <v>5.6</v>
      </c>
      <c r="V716">
        <v>68.5</v>
      </c>
    </row>
    <row r="717" spans="1:22" x14ac:dyDescent="0.25">
      <c r="A717" t="s">
        <v>67</v>
      </c>
      <c r="B717">
        <v>2005</v>
      </c>
      <c r="C717">
        <v>1</v>
      </c>
      <c r="D717">
        <v>3.2097117419962427E-3</v>
      </c>
      <c r="E717">
        <v>1.6963061001945546E-2</v>
      </c>
      <c r="F717">
        <v>3.21</v>
      </c>
      <c r="G717">
        <v>0</v>
      </c>
      <c r="H717">
        <v>1.4437648664183886E-2</v>
      </c>
      <c r="I717">
        <v>0</v>
      </c>
      <c r="J717">
        <v>27.7</v>
      </c>
      <c r="K717">
        <v>13</v>
      </c>
      <c r="L717">
        <v>1.3595390647999396E-2</v>
      </c>
      <c r="M717">
        <v>5.9381895280235915</v>
      </c>
      <c r="N717">
        <v>1.5901485369103845E-2</v>
      </c>
      <c r="O717">
        <v>0.1</v>
      </c>
      <c r="P717">
        <v>1766.9475950000001</v>
      </c>
      <c r="Q717">
        <v>1386542</v>
      </c>
      <c r="R717">
        <v>5.7</v>
      </c>
      <c r="S717">
        <v>5.7</v>
      </c>
      <c r="V717">
        <v>68.5</v>
      </c>
    </row>
    <row r="718" spans="1:22" x14ac:dyDescent="0.25">
      <c r="A718" t="s">
        <v>67</v>
      </c>
      <c r="B718">
        <v>2004</v>
      </c>
      <c r="C718">
        <v>1</v>
      </c>
      <c r="D718">
        <v>3.2097117419962427E-3</v>
      </c>
      <c r="E718">
        <v>1.7154895100566492E-2</v>
      </c>
      <c r="F718">
        <v>3.13</v>
      </c>
      <c r="G718">
        <v>0</v>
      </c>
      <c r="H718">
        <v>1.2624262505316943E-2</v>
      </c>
      <c r="I718">
        <v>0</v>
      </c>
      <c r="J718">
        <v>27.2</v>
      </c>
      <c r="K718">
        <v>14</v>
      </c>
      <c r="L718">
        <v>1.2859936077834691E-2</v>
      </c>
      <c r="M718">
        <v>5.9381895280235915</v>
      </c>
      <c r="N718">
        <v>1.4896648971512513E-2</v>
      </c>
      <c r="O718">
        <v>0.1</v>
      </c>
      <c r="P718">
        <v>1766.9475950000001</v>
      </c>
      <c r="Q718">
        <v>1386542</v>
      </c>
      <c r="R718">
        <v>5.7</v>
      </c>
      <c r="S718">
        <v>5.7</v>
      </c>
      <c r="V718">
        <v>68.400000000000006</v>
      </c>
    </row>
    <row r="719" spans="1:22" x14ac:dyDescent="0.25">
      <c r="A719" t="s">
        <v>67</v>
      </c>
      <c r="B719">
        <v>2003</v>
      </c>
      <c r="C719">
        <v>1</v>
      </c>
      <c r="D719">
        <v>3.2097117419962427E-3</v>
      </c>
      <c r="E719">
        <v>1.7315070999842676E-2</v>
      </c>
      <c r="F719">
        <v>3.13</v>
      </c>
      <c r="G719">
        <v>0</v>
      </c>
      <c r="H719">
        <v>1.5721887422063701E-3</v>
      </c>
      <c r="I719">
        <v>0</v>
      </c>
      <c r="J719">
        <v>26.7</v>
      </c>
      <c r="K719">
        <v>15</v>
      </c>
      <c r="L719">
        <v>1.2856309290880934E-2</v>
      </c>
      <c r="M719">
        <v>5.9381895280235915</v>
      </c>
      <c r="N719">
        <v>1.3852993678441573E-2</v>
      </c>
      <c r="O719">
        <v>0.1</v>
      </c>
      <c r="P719">
        <v>1766.9475950000001</v>
      </c>
      <c r="Q719">
        <v>1386542</v>
      </c>
      <c r="R719">
        <v>5.8</v>
      </c>
      <c r="S719">
        <v>5.8</v>
      </c>
      <c r="V719">
        <v>68.099999999999994</v>
      </c>
    </row>
    <row r="720" spans="1:22" x14ac:dyDescent="0.25">
      <c r="A720" t="s">
        <v>67</v>
      </c>
      <c r="B720">
        <v>2002</v>
      </c>
      <c r="C720">
        <v>1</v>
      </c>
      <c r="D720">
        <v>3.2092116612719114E-3</v>
      </c>
      <c r="E720">
        <v>1.7536939259228994E-2</v>
      </c>
      <c r="F720">
        <v>3.08</v>
      </c>
      <c r="G720">
        <v>0</v>
      </c>
      <c r="H720">
        <v>8.675140700055771E-5</v>
      </c>
      <c r="I720">
        <v>0</v>
      </c>
      <c r="J720">
        <v>26.2</v>
      </c>
      <c r="K720">
        <v>18</v>
      </c>
      <c r="L720">
        <v>1.2852680902386573E-2</v>
      </c>
      <c r="M720">
        <v>5.9381895280235915</v>
      </c>
      <c r="N720">
        <v>1.2556401214479842E-2</v>
      </c>
      <c r="O720">
        <v>0.1</v>
      </c>
      <c r="P720">
        <v>1766.9475950000001</v>
      </c>
      <c r="Q720">
        <v>1386542</v>
      </c>
      <c r="R720">
        <v>5.9</v>
      </c>
      <c r="S720">
        <v>5.9</v>
      </c>
      <c r="V720">
        <v>67.599999999999994</v>
      </c>
    </row>
    <row r="721" spans="1:22" x14ac:dyDescent="0.25">
      <c r="A721" t="s">
        <v>67</v>
      </c>
      <c r="B721">
        <v>2001</v>
      </c>
      <c r="C721">
        <v>1</v>
      </c>
      <c r="D721">
        <v>3.1942821360762923E-3</v>
      </c>
      <c r="E721">
        <v>1.7623525330551365E-2</v>
      </c>
      <c r="F721">
        <v>2.5299999999999998</v>
      </c>
      <c r="G721">
        <v>0</v>
      </c>
      <c r="H721">
        <v>8.675140700055771E-5</v>
      </c>
      <c r="I721">
        <v>0</v>
      </c>
      <c r="J721">
        <v>25.7</v>
      </c>
      <c r="K721">
        <v>21</v>
      </c>
      <c r="L721">
        <v>1.3221269286945876E-2</v>
      </c>
      <c r="M721">
        <v>5.9381895280235915</v>
      </c>
      <c r="N721">
        <v>1.1838132119443949E-2</v>
      </c>
      <c r="O721">
        <v>0.1</v>
      </c>
      <c r="P721">
        <v>1766.9475950000001</v>
      </c>
      <c r="Q721">
        <v>1386542</v>
      </c>
      <c r="R721">
        <v>5.9</v>
      </c>
      <c r="S721">
        <v>6</v>
      </c>
      <c r="V721">
        <v>66.599999999999994</v>
      </c>
    </row>
    <row r="722" spans="1:22" x14ac:dyDescent="0.25">
      <c r="A722" t="s">
        <v>67</v>
      </c>
      <c r="B722">
        <v>2000</v>
      </c>
      <c r="C722">
        <v>1</v>
      </c>
      <c r="D722">
        <v>3.1337516137439569E-3</v>
      </c>
      <c r="E722">
        <v>1.7572811264078531E-2</v>
      </c>
      <c r="F722">
        <v>3.52</v>
      </c>
      <c r="G722">
        <v>0</v>
      </c>
      <c r="H722">
        <v>8.675140700055771E-5</v>
      </c>
      <c r="I722">
        <v>0</v>
      </c>
      <c r="J722">
        <v>25.2</v>
      </c>
      <c r="K722">
        <v>25</v>
      </c>
      <c r="L722">
        <v>1.4859192653704159E-2</v>
      </c>
      <c r="M722">
        <v>5.9381895280235915</v>
      </c>
      <c r="N722">
        <v>9.5514325057870671E-3</v>
      </c>
      <c r="O722">
        <v>0.1</v>
      </c>
      <c r="P722">
        <v>1766.9475950000001</v>
      </c>
      <c r="Q722">
        <v>1386542</v>
      </c>
      <c r="R722">
        <v>6</v>
      </c>
      <c r="S722">
        <v>6</v>
      </c>
      <c r="V722">
        <v>65.400000000000006</v>
      </c>
    </row>
    <row r="723" spans="1:22" x14ac:dyDescent="0.25">
      <c r="A723" t="s">
        <v>68</v>
      </c>
      <c r="B723">
        <v>2015</v>
      </c>
      <c r="C723">
        <v>1</v>
      </c>
      <c r="D723">
        <v>2.4230474876049302E-3</v>
      </c>
      <c r="E723">
        <v>4.0749336787398553E-3</v>
      </c>
      <c r="G723">
        <v>0</v>
      </c>
      <c r="H723">
        <v>1.591307966584659E-2</v>
      </c>
      <c r="I723">
        <v>900.625</v>
      </c>
      <c r="J723">
        <v>21.6</v>
      </c>
      <c r="K723">
        <v>57.5</v>
      </c>
      <c r="L723">
        <v>1.631648660875E-2</v>
      </c>
      <c r="M723">
        <v>5.9381895280235915</v>
      </c>
      <c r="N723">
        <v>1.595516331280775E-2</v>
      </c>
      <c r="O723">
        <v>1.1000000000000001</v>
      </c>
      <c r="P723">
        <v>1766.9475950000001</v>
      </c>
      <c r="Q723">
        <v>1386542</v>
      </c>
      <c r="R723">
        <v>9.5</v>
      </c>
      <c r="S723">
        <v>9.3000000000000007</v>
      </c>
      <c r="V723">
        <v>59.8</v>
      </c>
    </row>
    <row r="724" spans="1:22" x14ac:dyDescent="0.25">
      <c r="A724" t="s">
        <v>68</v>
      </c>
      <c r="B724">
        <v>2014</v>
      </c>
      <c r="C724">
        <v>1</v>
      </c>
      <c r="D724">
        <v>2.3040980194609165E-3</v>
      </c>
      <c r="E724">
        <v>4.0749336787398553E-3</v>
      </c>
      <c r="F724">
        <v>0.01</v>
      </c>
      <c r="G724">
        <v>0</v>
      </c>
      <c r="H724">
        <v>2.3099390109200882E-4</v>
      </c>
      <c r="I724">
        <v>900.625</v>
      </c>
      <c r="J724">
        <v>21.1</v>
      </c>
      <c r="K724">
        <v>57.5</v>
      </c>
      <c r="L724">
        <v>1.640702711778699E-2</v>
      </c>
      <c r="M724">
        <v>4.33</v>
      </c>
      <c r="N724">
        <v>2.1633411729228016E-4</v>
      </c>
      <c r="O724">
        <v>1.1000000000000001</v>
      </c>
      <c r="P724">
        <v>1766.9475950000001</v>
      </c>
      <c r="Q724">
        <v>1386542</v>
      </c>
      <c r="R724">
        <v>9.6999999999999993</v>
      </c>
      <c r="S724">
        <v>9.5</v>
      </c>
      <c r="V724">
        <v>59.3</v>
      </c>
    </row>
    <row r="725" spans="1:22" x14ac:dyDescent="0.25">
      <c r="A725" t="s">
        <v>68</v>
      </c>
      <c r="B725">
        <v>2013</v>
      </c>
      <c r="C725">
        <v>1</v>
      </c>
      <c r="D725">
        <v>2.2127100069745703E-3</v>
      </c>
      <c r="E725">
        <v>4.0749336787398553E-3</v>
      </c>
      <c r="F725">
        <v>0.01</v>
      </c>
      <c r="G725">
        <v>0</v>
      </c>
      <c r="H725">
        <v>1.5314853223506543E-2</v>
      </c>
      <c r="I725">
        <v>900.625</v>
      </c>
      <c r="J725">
        <v>2.6</v>
      </c>
      <c r="K725">
        <v>57.5</v>
      </c>
      <c r="L725">
        <v>1.5666793628545724E-2</v>
      </c>
      <c r="M725">
        <v>3.89</v>
      </c>
      <c r="N725">
        <v>1.5298381555045936E-2</v>
      </c>
      <c r="O725">
        <v>1.2</v>
      </c>
      <c r="P725">
        <v>1766.9475950000001</v>
      </c>
      <c r="Q725">
        <v>1386542</v>
      </c>
      <c r="R725">
        <v>9.9</v>
      </c>
      <c r="S725">
        <v>9.6</v>
      </c>
      <c r="V725">
        <v>58.8</v>
      </c>
    </row>
    <row r="726" spans="1:22" x14ac:dyDescent="0.25">
      <c r="A726" t="s">
        <v>68</v>
      </c>
      <c r="B726">
        <v>2012</v>
      </c>
      <c r="C726">
        <v>1</v>
      </c>
      <c r="D726">
        <v>2.1355235626618011E-3</v>
      </c>
      <c r="E726">
        <v>4.0749336787398553E-3</v>
      </c>
      <c r="F726">
        <v>0.01</v>
      </c>
      <c r="G726">
        <v>0</v>
      </c>
      <c r="H726">
        <v>1.5472595340292588E-2</v>
      </c>
      <c r="I726">
        <v>900.625</v>
      </c>
      <c r="J726">
        <v>2.1</v>
      </c>
      <c r="K726">
        <v>57.5</v>
      </c>
      <c r="L726">
        <v>1.6036017627916385E-2</v>
      </c>
      <c r="M726">
        <v>3.77</v>
      </c>
      <c r="N726">
        <v>1.5464542650050926E-2</v>
      </c>
      <c r="O726">
        <v>1.5</v>
      </c>
      <c r="P726">
        <v>1766.9475950000001</v>
      </c>
      <c r="Q726">
        <v>1386542</v>
      </c>
      <c r="R726">
        <v>1</v>
      </c>
      <c r="S726">
        <v>9.8000000000000007</v>
      </c>
      <c r="V726">
        <v>58.3</v>
      </c>
    </row>
    <row r="727" spans="1:22" x14ac:dyDescent="0.25">
      <c r="A727" t="s">
        <v>68</v>
      </c>
      <c r="B727">
        <v>2011</v>
      </c>
      <c r="C727">
        <v>1</v>
      </c>
      <c r="D727">
        <v>2.1200006988442047E-3</v>
      </c>
      <c r="E727">
        <v>4.0749336787398553E-3</v>
      </c>
      <c r="F727">
        <v>1.82</v>
      </c>
      <c r="G727">
        <v>0</v>
      </c>
      <c r="H727">
        <v>1.5314853223506543E-2</v>
      </c>
      <c r="I727">
        <v>900.625</v>
      </c>
      <c r="J727">
        <v>19.600000000000001</v>
      </c>
      <c r="K727">
        <v>57.5</v>
      </c>
      <c r="L727">
        <v>1.6180416166221276E-2</v>
      </c>
      <c r="M727">
        <v>3.53</v>
      </c>
      <c r="N727">
        <v>1.5291430215866432E-2</v>
      </c>
      <c r="O727">
        <v>1.6</v>
      </c>
      <c r="P727">
        <v>1766.9475950000001</v>
      </c>
      <c r="Q727">
        <v>1386542</v>
      </c>
      <c r="R727">
        <v>1.2</v>
      </c>
      <c r="S727">
        <v>1</v>
      </c>
      <c r="V727">
        <v>57.9</v>
      </c>
    </row>
    <row r="728" spans="1:22" x14ac:dyDescent="0.25">
      <c r="A728" t="s">
        <v>68</v>
      </c>
      <c r="B728">
        <v>2010</v>
      </c>
      <c r="C728">
        <v>1</v>
      </c>
      <c r="D728">
        <v>2.0420788193112791E-3</v>
      </c>
      <c r="E728">
        <v>4.0749336787398553E-3</v>
      </c>
      <c r="F728">
        <v>1.81</v>
      </c>
      <c r="G728">
        <v>0</v>
      </c>
      <c r="H728">
        <v>1.8256414550525489E-4</v>
      </c>
      <c r="I728">
        <v>900.625</v>
      </c>
      <c r="J728">
        <v>19.100000000000001</v>
      </c>
      <c r="K728">
        <v>57.5</v>
      </c>
      <c r="L728">
        <v>1.602875503133537E-2</v>
      </c>
      <c r="M728">
        <v>4.4000000000000004</v>
      </c>
      <c r="N728">
        <v>1.681828422596628E-4</v>
      </c>
      <c r="O728">
        <v>1.6</v>
      </c>
      <c r="P728">
        <v>1766.9475950000001</v>
      </c>
      <c r="Q728">
        <v>1386542</v>
      </c>
      <c r="R728">
        <v>1.4</v>
      </c>
      <c r="S728">
        <v>1.2</v>
      </c>
      <c r="V728">
        <v>57.4</v>
      </c>
    </row>
    <row r="729" spans="1:22" x14ac:dyDescent="0.25">
      <c r="A729" t="s">
        <v>68</v>
      </c>
      <c r="B729">
        <v>2009</v>
      </c>
      <c r="C729">
        <v>1</v>
      </c>
      <c r="D729">
        <v>1.901196980027265E-3</v>
      </c>
      <c r="E729">
        <v>4.0749336787398553E-3</v>
      </c>
      <c r="F729">
        <v>2.13</v>
      </c>
      <c r="G729">
        <v>0</v>
      </c>
      <c r="H729">
        <v>1.4932729424305404E-2</v>
      </c>
      <c r="I729">
        <v>57</v>
      </c>
      <c r="J729">
        <v>18.600000000000001</v>
      </c>
      <c r="K729">
        <v>57.5</v>
      </c>
      <c r="L729">
        <v>1.62945186399178E-2</v>
      </c>
      <c r="M729">
        <v>5.61</v>
      </c>
      <c r="N729">
        <v>1.4898458953809779E-2</v>
      </c>
      <c r="O729">
        <v>1.7</v>
      </c>
      <c r="P729">
        <v>1766.9475950000001</v>
      </c>
      <c r="Q729">
        <v>1386542</v>
      </c>
      <c r="R729">
        <v>1.6</v>
      </c>
      <c r="S729">
        <v>1.4</v>
      </c>
      <c r="V729">
        <v>56.7</v>
      </c>
    </row>
    <row r="730" spans="1:22" x14ac:dyDescent="0.25">
      <c r="A730" t="s">
        <v>68</v>
      </c>
      <c r="B730">
        <v>2008</v>
      </c>
      <c r="C730">
        <v>1</v>
      </c>
      <c r="D730">
        <v>1.8542685462742592E-3</v>
      </c>
      <c r="E730">
        <v>4.0749336787398553E-3</v>
      </c>
      <c r="F730">
        <v>2.09</v>
      </c>
      <c r="G730">
        <v>0</v>
      </c>
      <c r="H730">
        <v>1.3000650792124622E-2</v>
      </c>
      <c r="I730">
        <v>900.625</v>
      </c>
      <c r="J730">
        <v>18.2</v>
      </c>
      <c r="K730">
        <v>57.5</v>
      </c>
      <c r="L730">
        <v>1.2556049110265696E-2</v>
      </c>
      <c r="M730">
        <v>4.46</v>
      </c>
      <c r="N730">
        <v>1.2878932228511924E-2</v>
      </c>
      <c r="O730">
        <v>1.8</v>
      </c>
      <c r="P730">
        <v>1766.9475950000001</v>
      </c>
      <c r="Q730">
        <v>1386542</v>
      </c>
      <c r="R730">
        <v>1.8</v>
      </c>
      <c r="S730">
        <v>1.7</v>
      </c>
      <c r="V730">
        <v>56.3</v>
      </c>
    </row>
    <row r="731" spans="1:22" x14ac:dyDescent="0.25">
      <c r="A731" t="s">
        <v>68</v>
      </c>
      <c r="B731">
        <v>2007</v>
      </c>
      <c r="C731">
        <v>1</v>
      </c>
      <c r="D731">
        <v>1.7918696460623533E-3</v>
      </c>
      <c r="E731">
        <v>4.0749336787398553E-3</v>
      </c>
      <c r="F731">
        <v>1.52</v>
      </c>
      <c r="G731">
        <v>0</v>
      </c>
      <c r="H731">
        <v>2.0551971960631405E-4</v>
      </c>
      <c r="I731">
        <v>900.625</v>
      </c>
      <c r="J731">
        <v>17.8</v>
      </c>
      <c r="K731">
        <v>57.5</v>
      </c>
      <c r="L731">
        <v>1.5177893596292378E-2</v>
      </c>
      <c r="M731">
        <v>3.61</v>
      </c>
      <c r="N731">
        <v>1.8635120399984487E-4</v>
      </c>
      <c r="O731">
        <v>1.85</v>
      </c>
      <c r="P731">
        <v>1766.9475950000001</v>
      </c>
      <c r="Q731">
        <v>1386542</v>
      </c>
      <c r="R731">
        <v>11.1</v>
      </c>
      <c r="S731">
        <v>1.9</v>
      </c>
      <c r="V731">
        <v>55.7</v>
      </c>
    </row>
    <row r="732" spans="1:22" x14ac:dyDescent="0.25">
      <c r="A732" t="s">
        <v>68</v>
      </c>
      <c r="B732">
        <v>2006</v>
      </c>
      <c r="C732">
        <v>1</v>
      </c>
      <c r="D732">
        <v>1.8762697008996444E-3</v>
      </c>
      <c r="E732">
        <v>4.0749336787398553E-3</v>
      </c>
      <c r="F732">
        <v>1.53</v>
      </c>
      <c r="G732">
        <v>0</v>
      </c>
      <c r="H732">
        <v>8.675140700055771E-5</v>
      </c>
      <c r="I732">
        <v>900.625</v>
      </c>
      <c r="J732">
        <v>17.3</v>
      </c>
      <c r="K732">
        <v>57.5</v>
      </c>
      <c r="L732">
        <v>1.1764749963134659E-2</v>
      </c>
      <c r="M732">
        <v>3.39</v>
      </c>
      <c r="N732">
        <v>1.1804842220208648E-2</v>
      </c>
      <c r="O732">
        <v>1.85</v>
      </c>
      <c r="P732">
        <v>1766.9475950000001</v>
      </c>
      <c r="Q732">
        <v>1386542</v>
      </c>
      <c r="R732">
        <v>11.3</v>
      </c>
      <c r="S732">
        <v>11.1</v>
      </c>
      <c r="V732">
        <v>55</v>
      </c>
    </row>
    <row r="733" spans="1:22" x14ac:dyDescent="0.25">
      <c r="A733" t="s">
        <v>68</v>
      </c>
      <c r="B733">
        <v>2005</v>
      </c>
      <c r="C733">
        <v>1</v>
      </c>
      <c r="D733">
        <v>1.5615362833943376E-3</v>
      </c>
      <c r="E733">
        <v>4.0749336787398553E-3</v>
      </c>
      <c r="F733">
        <v>1.43</v>
      </c>
      <c r="G733">
        <v>0</v>
      </c>
      <c r="H733">
        <v>8.675140700055771E-5</v>
      </c>
      <c r="I733">
        <v>900.625</v>
      </c>
      <c r="J733">
        <v>16.899999999999999</v>
      </c>
      <c r="K733">
        <v>57.5</v>
      </c>
      <c r="L733">
        <v>1.1998718753747137E-4</v>
      </c>
      <c r="M733">
        <v>3.14</v>
      </c>
      <c r="N733">
        <v>1.6207878289630029E-4</v>
      </c>
      <c r="O733">
        <v>1.85</v>
      </c>
      <c r="P733">
        <v>1766.9475950000001</v>
      </c>
      <c r="Q733">
        <v>1386542</v>
      </c>
      <c r="R733">
        <v>11.5</v>
      </c>
      <c r="S733">
        <v>11.3</v>
      </c>
      <c r="V733">
        <v>54.3</v>
      </c>
    </row>
    <row r="734" spans="1:22" x14ac:dyDescent="0.25">
      <c r="A734" t="s">
        <v>68</v>
      </c>
      <c r="B734">
        <v>2004</v>
      </c>
      <c r="C734">
        <v>1</v>
      </c>
      <c r="D734">
        <v>1.4277867407495352E-3</v>
      </c>
      <c r="E734">
        <v>4.0749336787398553E-3</v>
      </c>
      <c r="F734">
        <v>1.44</v>
      </c>
      <c r="G734">
        <v>0</v>
      </c>
      <c r="H734">
        <v>8.675140700055771E-5</v>
      </c>
      <c r="I734">
        <v>900.625</v>
      </c>
      <c r="J734">
        <v>16.5</v>
      </c>
      <c r="K734">
        <v>57.5</v>
      </c>
      <c r="L734">
        <v>7.6627433899133911E-3</v>
      </c>
      <c r="M734">
        <v>3.34</v>
      </c>
      <c r="N734">
        <v>8.7006662890925963E-3</v>
      </c>
      <c r="O734">
        <v>1.85</v>
      </c>
      <c r="P734">
        <v>1766.9475950000001</v>
      </c>
      <c r="Q734">
        <v>1386542</v>
      </c>
      <c r="R734">
        <v>11.7</v>
      </c>
      <c r="S734">
        <v>11.5</v>
      </c>
      <c r="V734">
        <v>53.5</v>
      </c>
    </row>
    <row r="735" spans="1:22" x14ac:dyDescent="0.25">
      <c r="A735" t="s">
        <v>68</v>
      </c>
      <c r="B735">
        <v>2003</v>
      </c>
      <c r="C735">
        <v>1</v>
      </c>
      <c r="D735">
        <v>1.2986661106764393E-3</v>
      </c>
      <c r="E735">
        <v>4.0749336787398553E-3</v>
      </c>
      <c r="F735">
        <v>1.83</v>
      </c>
      <c r="G735">
        <v>0</v>
      </c>
      <c r="H735">
        <v>8.675140700055771E-5</v>
      </c>
      <c r="I735">
        <v>900.625</v>
      </c>
      <c r="J735">
        <v>16.100000000000001</v>
      </c>
      <c r="K735">
        <v>57.5</v>
      </c>
      <c r="L735">
        <v>5.7956932771501607E-3</v>
      </c>
      <c r="M735">
        <v>3.2</v>
      </c>
      <c r="N735">
        <v>4.2494660221842132E-3</v>
      </c>
      <c r="O735">
        <v>1.85</v>
      </c>
      <c r="P735">
        <v>1766.9475950000001</v>
      </c>
      <c r="Q735">
        <v>1386542</v>
      </c>
      <c r="R735">
        <v>11.9</v>
      </c>
      <c r="S735">
        <v>11.7</v>
      </c>
      <c r="V735">
        <v>52.8</v>
      </c>
    </row>
    <row r="736" spans="1:22" x14ac:dyDescent="0.25">
      <c r="A736" t="s">
        <v>68</v>
      </c>
      <c r="B736">
        <v>2002</v>
      </c>
      <c r="C736">
        <v>1</v>
      </c>
      <c r="D736">
        <v>1.1750451895169833E-3</v>
      </c>
      <c r="E736">
        <v>4.0749336787398553E-3</v>
      </c>
      <c r="F736">
        <v>1.85</v>
      </c>
      <c r="G736">
        <v>0</v>
      </c>
      <c r="H736">
        <v>8.675140700055771E-5</v>
      </c>
      <c r="I736">
        <v>900.625</v>
      </c>
      <c r="J736">
        <v>15.7</v>
      </c>
      <c r="K736">
        <v>57.5</v>
      </c>
      <c r="L736">
        <v>8.9437743155813354E-5</v>
      </c>
      <c r="M736">
        <v>2.59</v>
      </c>
      <c r="N736">
        <v>3.4577531581645926E-3</v>
      </c>
      <c r="O736">
        <v>1.85</v>
      </c>
      <c r="P736">
        <v>1766.9475950000001</v>
      </c>
      <c r="Q736">
        <v>1386542</v>
      </c>
      <c r="R736">
        <v>12.1</v>
      </c>
      <c r="S736">
        <v>11.9</v>
      </c>
      <c r="V736">
        <v>52.1</v>
      </c>
    </row>
    <row r="737" spans="1:22" x14ac:dyDescent="0.25">
      <c r="A737" t="s">
        <v>68</v>
      </c>
      <c r="B737">
        <v>2001</v>
      </c>
      <c r="C737">
        <v>1</v>
      </c>
      <c r="D737">
        <v>1.8450047760944024E-3</v>
      </c>
      <c r="E737">
        <v>4.0749336787398553E-3</v>
      </c>
      <c r="F737">
        <v>1.9</v>
      </c>
      <c r="G737">
        <v>0</v>
      </c>
      <c r="H737">
        <v>8.675140700055771E-5</v>
      </c>
      <c r="I737">
        <v>900.625</v>
      </c>
      <c r="J737">
        <v>15.3</v>
      </c>
      <c r="K737">
        <v>57.5</v>
      </c>
      <c r="L737">
        <v>7.6175347946858874E-5</v>
      </c>
      <c r="M737">
        <v>2.67</v>
      </c>
      <c r="N737">
        <v>1.077809824791458E-4</v>
      </c>
      <c r="O737">
        <v>1.85</v>
      </c>
      <c r="P737">
        <v>1766.9475950000001</v>
      </c>
      <c r="Q737">
        <v>1386542</v>
      </c>
      <c r="R737">
        <v>12.2</v>
      </c>
      <c r="S737">
        <v>12.1</v>
      </c>
      <c r="V737">
        <v>51.8</v>
      </c>
    </row>
    <row r="738" spans="1:22" x14ac:dyDescent="0.25">
      <c r="A738" t="s">
        <v>68</v>
      </c>
      <c r="B738">
        <v>2000</v>
      </c>
      <c r="C738">
        <v>1</v>
      </c>
      <c r="D738">
        <v>1.1090105309237565E-3</v>
      </c>
      <c r="E738">
        <v>4.0749336787398553E-3</v>
      </c>
      <c r="F738">
        <v>1.98</v>
      </c>
      <c r="G738">
        <v>0</v>
      </c>
      <c r="H738">
        <v>8.675140700055771E-5</v>
      </c>
      <c r="I738">
        <v>900.625</v>
      </c>
      <c r="J738">
        <v>14.9</v>
      </c>
      <c r="K738">
        <v>57.5</v>
      </c>
      <c r="L738">
        <v>4.143613957829151E-3</v>
      </c>
      <c r="M738">
        <v>1.45</v>
      </c>
      <c r="N738">
        <v>1.1960401925689574E-4</v>
      </c>
      <c r="O738">
        <v>1.85</v>
      </c>
      <c r="P738">
        <v>1766.9475950000001</v>
      </c>
      <c r="Q738">
        <v>1386542</v>
      </c>
      <c r="R738">
        <v>12.4</v>
      </c>
      <c r="S738">
        <v>12.3</v>
      </c>
      <c r="V738">
        <v>51.3</v>
      </c>
    </row>
    <row r="739" spans="1:22" x14ac:dyDescent="0.25">
      <c r="A739" t="s">
        <v>69</v>
      </c>
      <c r="B739">
        <v>2015</v>
      </c>
      <c r="C739">
        <v>0</v>
      </c>
      <c r="D739">
        <v>2.4143681556793831E-3</v>
      </c>
      <c r="E739">
        <v>1.3615888411902125E-2</v>
      </c>
      <c r="G739">
        <v>0</v>
      </c>
      <c r="H739">
        <v>8.675140700055771E-5</v>
      </c>
      <c r="I739">
        <v>9</v>
      </c>
      <c r="J739">
        <v>58.8</v>
      </c>
      <c r="K739">
        <v>0</v>
      </c>
      <c r="L739">
        <v>1.4972145418644795E-2</v>
      </c>
      <c r="M739">
        <v>5.9381895280235915</v>
      </c>
      <c r="N739">
        <v>1.4513074927296567E-2</v>
      </c>
      <c r="O739">
        <v>0.1</v>
      </c>
      <c r="P739">
        <v>5314.6441599999998</v>
      </c>
      <c r="Q739">
        <v>5683483</v>
      </c>
      <c r="R739">
        <v>1.1000000000000001</v>
      </c>
      <c r="S739">
        <v>0.9</v>
      </c>
      <c r="T739">
        <v>0.92300000000000004</v>
      </c>
      <c r="U739">
        <v>19.2</v>
      </c>
      <c r="V739">
        <v>86</v>
      </c>
    </row>
    <row r="740" spans="1:22" x14ac:dyDescent="0.25">
      <c r="A740" t="s">
        <v>69</v>
      </c>
      <c r="B740">
        <v>2014</v>
      </c>
      <c r="C740">
        <v>0</v>
      </c>
      <c r="D740">
        <v>2.4435484237917519E-3</v>
      </c>
      <c r="E740">
        <v>1.3615888411902125E-2</v>
      </c>
      <c r="F740">
        <v>9.64</v>
      </c>
      <c r="G740">
        <v>1096.807346997125</v>
      </c>
      <c r="H740">
        <v>8.675140700055771E-5</v>
      </c>
      <c r="I740">
        <v>27</v>
      </c>
      <c r="J740">
        <v>58.4</v>
      </c>
      <c r="K740">
        <v>0</v>
      </c>
      <c r="L740">
        <v>1.4674192941042691E-2</v>
      </c>
      <c r="M740">
        <v>1.8</v>
      </c>
      <c r="N740">
        <v>1.4230653825865643E-2</v>
      </c>
      <c r="O740">
        <v>0.1</v>
      </c>
      <c r="P740">
        <v>10972.078698625</v>
      </c>
      <c r="Q740">
        <v>5643475</v>
      </c>
      <c r="R740">
        <v>1.1000000000000001</v>
      </c>
      <c r="S740">
        <v>0.9</v>
      </c>
      <c r="T740">
        <v>0.92600000000000005</v>
      </c>
      <c r="U740">
        <v>19.2</v>
      </c>
      <c r="V740">
        <v>84</v>
      </c>
    </row>
    <row r="741" spans="1:22" x14ac:dyDescent="0.25">
      <c r="A741" t="s">
        <v>69</v>
      </c>
      <c r="B741">
        <v>2013</v>
      </c>
      <c r="C741">
        <v>0</v>
      </c>
      <c r="D741">
        <v>2.4724411088425172E-3</v>
      </c>
      <c r="E741">
        <v>1.3615888411902125E-2</v>
      </c>
      <c r="F741">
        <v>9.5</v>
      </c>
      <c r="G741">
        <v>1096.807346997125</v>
      </c>
      <c r="H741">
        <v>8.675140700055771E-5</v>
      </c>
      <c r="I741">
        <v>17</v>
      </c>
      <c r="J741">
        <v>58.1</v>
      </c>
      <c r="K741">
        <v>0</v>
      </c>
      <c r="L741">
        <v>1.4670651587566634E-2</v>
      </c>
      <c r="M741">
        <v>5.7549999999999999</v>
      </c>
      <c r="N741">
        <v>1.4227215460724776E-2</v>
      </c>
      <c r="O741">
        <v>0.1</v>
      </c>
      <c r="P741">
        <v>10972.078698625</v>
      </c>
      <c r="Q741">
        <v>5614932</v>
      </c>
      <c r="R741">
        <v>1.1000000000000001</v>
      </c>
      <c r="S741">
        <v>0.9</v>
      </c>
      <c r="T741">
        <v>0.92400000000000004</v>
      </c>
      <c r="U741">
        <v>18.7</v>
      </c>
      <c r="V741">
        <v>81</v>
      </c>
    </row>
    <row r="742" spans="1:22" x14ac:dyDescent="0.25">
      <c r="A742" t="s">
        <v>69</v>
      </c>
      <c r="B742">
        <v>2012</v>
      </c>
      <c r="C742">
        <v>0</v>
      </c>
      <c r="D742">
        <v>2.486773841735884E-3</v>
      </c>
      <c r="E742">
        <v>1.3615888411902125E-2</v>
      </c>
      <c r="F742">
        <v>9.26</v>
      </c>
      <c r="G742">
        <v>928.4170785</v>
      </c>
      <c r="H742">
        <v>8.675140700055771E-5</v>
      </c>
      <c r="I742">
        <v>2</v>
      </c>
      <c r="J742">
        <v>57.7</v>
      </c>
      <c r="K742">
        <v>0</v>
      </c>
      <c r="L742">
        <v>1.4667109245547783E-2</v>
      </c>
      <c r="M742">
        <v>1.98</v>
      </c>
      <c r="N742">
        <v>1.4223776131967713E-2</v>
      </c>
      <c r="O742">
        <v>0.1</v>
      </c>
      <c r="P742">
        <v>5857.5209999999997</v>
      </c>
      <c r="Q742">
        <v>5591572</v>
      </c>
      <c r="R742">
        <v>1.1000000000000001</v>
      </c>
      <c r="S742">
        <v>0.9</v>
      </c>
      <c r="T742">
        <v>0.92200000000000004</v>
      </c>
      <c r="U742">
        <v>18.399999999999999</v>
      </c>
      <c r="V742">
        <v>80</v>
      </c>
    </row>
    <row r="743" spans="1:22" x14ac:dyDescent="0.25">
      <c r="A743" t="s">
        <v>69</v>
      </c>
      <c r="B743">
        <v>2011</v>
      </c>
      <c r="C743">
        <v>0</v>
      </c>
      <c r="D743">
        <v>2.5292899572934295E-3</v>
      </c>
      <c r="E743">
        <v>1.3615888411902125E-2</v>
      </c>
      <c r="F743">
        <v>10.47</v>
      </c>
      <c r="G743">
        <v>1096.807346997125</v>
      </c>
      <c r="H743">
        <v>8.675140700055771E-5</v>
      </c>
      <c r="I743">
        <v>84</v>
      </c>
      <c r="J743">
        <v>57.4</v>
      </c>
      <c r="K743">
        <v>0</v>
      </c>
      <c r="L743">
        <v>1.548367332836106E-2</v>
      </c>
      <c r="M743">
        <v>1.87</v>
      </c>
      <c r="N743">
        <v>1.4999850713463377E-2</v>
      </c>
      <c r="O743">
        <v>0.1</v>
      </c>
      <c r="P743">
        <v>10972.078698625</v>
      </c>
      <c r="Q743">
        <v>557572</v>
      </c>
      <c r="R743">
        <v>1.1000000000000001</v>
      </c>
      <c r="S743">
        <v>0.9</v>
      </c>
      <c r="T743">
        <v>0.91</v>
      </c>
      <c r="U743">
        <v>16.899999999999999</v>
      </c>
      <c r="V743">
        <v>79.7</v>
      </c>
    </row>
    <row r="744" spans="1:22" x14ac:dyDescent="0.25">
      <c r="A744" t="s">
        <v>69</v>
      </c>
      <c r="B744">
        <v>2010</v>
      </c>
      <c r="C744">
        <v>0</v>
      </c>
      <c r="D744">
        <v>2.5984054652961057E-3</v>
      </c>
      <c r="E744">
        <v>1.3615888411902125E-2</v>
      </c>
      <c r="F744">
        <v>10.28</v>
      </c>
      <c r="G744">
        <v>954.48659329999998</v>
      </c>
      <c r="H744">
        <v>8.675140700055771E-5</v>
      </c>
      <c r="I744">
        <v>5</v>
      </c>
      <c r="J744">
        <v>57</v>
      </c>
      <c r="K744">
        <v>0</v>
      </c>
      <c r="L744">
        <v>1.6430572943877547E-4</v>
      </c>
      <c r="M744">
        <v>5.7549999999999999</v>
      </c>
      <c r="N744">
        <v>2.1834549376448039E-4</v>
      </c>
      <c r="O744">
        <v>0.1</v>
      </c>
      <c r="P744">
        <v>5841.41122</v>
      </c>
      <c r="Q744">
        <v>5547683</v>
      </c>
      <c r="R744">
        <v>1.1000000000000001</v>
      </c>
      <c r="S744">
        <v>0.9</v>
      </c>
      <c r="T744">
        <v>0.90600000000000003</v>
      </c>
      <c r="U744">
        <v>16.8</v>
      </c>
      <c r="V744">
        <v>79.2</v>
      </c>
    </row>
    <row r="745" spans="1:22" x14ac:dyDescent="0.25">
      <c r="A745" t="s">
        <v>69</v>
      </c>
      <c r="B745">
        <v>2009</v>
      </c>
      <c r="C745">
        <v>0</v>
      </c>
      <c r="D745">
        <v>2.6253877531064742E-3</v>
      </c>
      <c r="E745">
        <v>1.3615888411902125E-2</v>
      </c>
      <c r="F745">
        <v>10.08</v>
      </c>
      <c r="G745">
        <v>1096.807346997125</v>
      </c>
      <c r="H745">
        <v>8.675140700055771E-5</v>
      </c>
      <c r="I745">
        <v>6</v>
      </c>
      <c r="J745">
        <v>56.6</v>
      </c>
      <c r="K745">
        <v>0</v>
      </c>
      <c r="L745">
        <v>1.5947501592355591E-2</v>
      </c>
      <c r="M745">
        <v>5.7549999999999999</v>
      </c>
      <c r="N745">
        <v>1.5443777796507368E-2</v>
      </c>
      <c r="O745">
        <v>0.1</v>
      </c>
      <c r="P745">
        <v>10972.078698625</v>
      </c>
      <c r="Q745">
        <v>552395</v>
      </c>
      <c r="R745">
        <v>1.1000000000000001</v>
      </c>
      <c r="S745">
        <v>0.9</v>
      </c>
      <c r="T745">
        <v>0.90600000000000003</v>
      </c>
      <c r="U745">
        <v>16.8</v>
      </c>
      <c r="V745">
        <v>78.900000000000006</v>
      </c>
    </row>
    <row r="746" spans="1:22" x14ac:dyDescent="0.25">
      <c r="A746" t="s">
        <v>69</v>
      </c>
      <c r="B746">
        <v>2008</v>
      </c>
      <c r="C746">
        <v>0</v>
      </c>
      <c r="D746">
        <v>2.6519634824909936E-3</v>
      </c>
      <c r="E746">
        <v>1.3615888411902125E-2</v>
      </c>
      <c r="F746">
        <v>10.7</v>
      </c>
      <c r="G746">
        <v>1096.807346997125</v>
      </c>
      <c r="H746">
        <v>8.675140700055771E-5</v>
      </c>
      <c r="I746">
        <v>14</v>
      </c>
      <c r="J746">
        <v>56.3</v>
      </c>
      <c r="K746">
        <v>0</v>
      </c>
      <c r="L746">
        <v>1.612342768030901E-2</v>
      </c>
      <c r="M746">
        <v>1.18</v>
      </c>
      <c r="N746">
        <v>1.5614853983062959E-2</v>
      </c>
      <c r="O746">
        <v>0.1</v>
      </c>
      <c r="P746">
        <v>10972.078698625</v>
      </c>
      <c r="Q746">
        <v>5493621</v>
      </c>
      <c r="R746">
        <v>1.1000000000000001</v>
      </c>
      <c r="S746">
        <v>0.9</v>
      </c>
      <c r="T746">
        <v>0.90600000000000003</v>
      </c>
      <c r="U746">
        <v>16.8</v>
      </c>
      <c r="V746">
        <v>78.8</v>
      </c>
    </row>
    <row r="747" spans="1:22" x14ac:dyDescent="0.25">
      <c r="A747" t="s">
        <v>69</v>
      </c>
      <c r="B747">
        <v>2007</v>
      </c>
      <c r="C747">
        <v>0</v>
      </c>
      <c r="D747">
        <v>2.7165067245707901E-3</v>
      </c>
      <c r="E747">
        <v>1.3615888411902125E-2</v>
      </c>
      <c r="F747">
        <v>10.99</v>
      </c>
      <c r="G747">
        <v>1096.807346997125</v>
      </c>
      <c r="H747">
        <v>8.675140700055771E-5</v>
      </c>
      <c r="I747">
        <v>2</v>
      </c>
      <c r="J747">
        <v>55.9</v>
      </c>
      <c r="K747">
        <v>0</v>
      </c>
      <c r="L747">
        <v>1.6273025591362605E-2</v>
      </c>
      <c r="M747">
        <v>9.99</v>
      </c>
      <c r="N747">
        <v>1.5762019943919573E-2</v>
      </c>
      <c r="O747">
        <v>0.1</v>
      </c>
      <c r="P747">
        <v>10972.078698625</v>
      </c>
      <c r="Q747">
        <v>5461438</v>
      </c>
      <c r="R747">
        <v>1.2</v>
      </c>
      <c r="S747">
        <v>0.9</v>
      </c>
      <c r="T747">
        <v>0.90400000000000003</v>
      </c>
      <c r="U747">
        <v>16.7</v>
      </c>
      <c r="V747">
        <v>78.400000000000006</v>
      </c>
    </row>
    <row r="748" spans="1:22" x14ac:dyDescent="0.25">
      <c r="A748" t="s">
        <v>69</v>
      </c>
      <c r="B748">
        <v>2006</v>
      </c>
      <c r="C748">
        <v>0</v>
      </c>
      <c r="D748">
        <v>2.7165067245707901E-3</v>
      </c>
      <c r="E748">
        <v>1.3615888411902125E-2</v>
      </c>
      <c r="F748">
        <v>11.02</v>
      </c>
      <c r="G748">
        <v>850.95447830000001</v>
      </c>
      <c r="H748">
        <v>8.675140700055771E-5</v>
      </c>
      <c r="I748">
        <v>27</v>
      </c>
      <c r="J748">
        <v>55.4</v>
      </c>
      <c r="K748">
        <v>0</v>
      </c>
      <c r="L748">
        <v>1.4976216897764976E-2</v>
      </c>
      <c r="M748">
        <v>9.92</v>
      </c>
      <c r="N748">
        <v>1.4514976235303442E-2</v>
      </c>
      <c r="O748">
        <v>0.1</v>
      </c>
      <c r="P748">
        <v>5226.9931100000003</v>
      </c>
      <c r="Q748">
        <v>5437272</v>
      </c>
      <c r="R748">
        <v>1.2</v>
      </c>
      <c r="S748">
        <v>0.9</v>
      </c>
      <c r="T748">
        <v>0.90200000000000002</v>
      </c>
      <c r="U748">
        <v>16.899999999999999</v>
      </c>
      <c r="V748">
        <v>78.099999999999994</v>
      </c>
    </row>
    <row r="749" spans="1:22" x14ac:dyDescent="0.25">
      <c r="A749" t="s">
        <v>69</v>
      </c>
      <c r="B749">
        <v>2005</v>
      </c>
      <c r="C749">
        <v>0</v>
      </c>
      <c r="D749">
        <v>2.703823636014843E-3</v>
      </c>
      <c r="E749">
        <v>1.3615888411902125E-2</v>
      </c>
      <c r="F749">
        <v>11.28</v>
      </c>
      <c r="G749">
        <v>1096.807346997125</v>
      </c>
      <c r="H749">
        <v>8.675140700055771E-5</v>
      </c>
      <c r="I749">
        <v>2</v>
      </c>
      <c r="J749">
        <v>55</v>
      </c>
      <c r="K749">
        <v>0</v>
      </c>
      <c r="L749">
        <v>1.49726512398721E-2</v>
      </c>
      <c r="M749">
        <v>9.77</v>
      </c>
      <c r="N749">
        <v>1.4511515641941284E-2</v>
      </c>
      <c r="O749">
        <v>0.1</v>
      </c>
      <c r="P749">
        <v>10972.078698625</v>
      </c>
      <c r="Q749">
        <v>5419432</v>
      </c>
      <c r="R749">
        <v>1.2</v>
      </c>
      <c r="S749">
        <v>1</v>
      </c>
      <c r="T749">
        <v>0.89700000000000002</v>
      </c>
      <c r="U749">
        <v>16.600000000000001</v>
      </c>
      <c r="V749">
        <v>78.099999999999994</v>
      </c>
    </row>
    <row r="750" spans="1:22" x14ac:dyDescent="0.25">
      <c r="A750" t="s">
        <v>69</v>
      </c>
      <c r="B750">
        <v>2004</v>
      </c>
      <c r="C750">
        <v>0</v>
      </c>
      <c r="D750">
        <v>2.7781214019674096E-3</v>
      </c>
      <c r="E750">
        <v>1.3615888411902125E-2</v>
      </c>
      <c r="F750">
        <v>11.27</v>
      </c>
      <c r="G750">
        <v>1096.807346997125</v>
      </c>
      <c r="H750">
        <v>8.675140700055771E-5</v>
      </c>
      <c r="I750">
        <v>0</v>
      </c>
      <c r="J750">
        <v>54.4</v>
      </c>
      <c r="K750">
        <v>0</v>
      </c>
      <c r="L750">
        <v>1.4360668759639471E-2</v>
      </c>
      <c r="M750">
        <v>9.67</v>
      </c>
      <c r="N750">
        <v>1.3932371006049533E-2</v>
      </c>
      <c r="O750">
        <v>0.1</v>
      </c>
      <c r="P750">
        <v>10972.078698625</v>
      </c>
      <c r="Q750">
        <v>544523</v>
      </c>
      <c r="R750">
        <v>1.2</v>
      </c>
      <c r="S750">
        <v>1</v>
      </c>
      <c r="T750">
        <v>0.89300000000000002</v>
      </c>
      <c r="U750">
        <v>16.5</v>
      </c>
      <c r="V750">
        <v>77.7</v>
      </c>
    </row>
    <row r="751" spans="1:22" x14ac:dyDescent="0.25">
      <c r="A751" t="s">
        <v>69</v>
      </c>
      <c r="B751">
        <v>2003</v>
      </c>
      <c r="C751">
        <v>0</v>
      </c>
      <c r="D751">
        <v>1.4927628795075309E-3</v>
      </c>
      <c r="E751">
        <v>1.3615888411902125E-2</v>
      </c>
      <c r="F751">
        <v>11.54</v>
      </c>
      <c r="G751">
        <v>650.98135439999999</v>
      </c>
      <c r="H751">
        <v>8.675140700055771E-5</v>
      </c>
      <c r="I751">
        <v>0</v>
      </c>
      <c r="J751">
        <v>53.9</v>
      </c>
      <c r="K751">
        <v>0</v>
      </c>
      <c r="L751">
        <v>1.4025741994035805E-2</v>
      </c>
      <c r="M751">
        <v>9.51</v>
      </c>
      <c r="N751">
        <v>1.3616304244351453E-2</v>
      </c>
      <c r="O751">
        <v>0.1</v>
      </c>
      <c r="P751">
        <v>4458.7763999999997</v>
      </c>
      <c r="Q751">
        <v>539574</v>
      </c>
      <c r="R751">
        <v>1.2</v>
      </c>
      <c r="S751">
        <v>1</v>
      </c>
      <c r="T751">
        <v>0.88200000000000001</v>
      </c>
      <c r="U751">
        <v>16.3</v>
      </c>
      <c r="V751">
        <v>77.3</v>
      </c>
    </row>
    <row r="752" spans="1:22" x14ac:dyDescent="0.25">
      <c r="A752" t="s">
        <v>69</v>
      </c>
      <c r="B752">
        <v>2002</v>
      </c>
      <c r="C752">
        <v>0</v>
      </c>
      <c r="D752">
        <v>1.5375706050567797E-3</v>
      </c>
      <c r="E752">
        <v>1.3615888411902125E-2</v>
      </c>
      <c r="F752">
        <v>11.34</v>
      </c>
      <c r="G752">
        <v>1096.807346997125</v>
      </c>
      <c r="H752">
        <v>8.675140700055771E-5</v>
      </c>
      <c r="I752">
        <v>32</v>
      </c>
      <c r="J752">
        <v>53.3</v>
      </c>
      <c r="K752">
        <v>0</v>
      </c>
      <c r="L752">
        <v>1.3312859359215933E-2</v>
      </c>
      <c r="M752">
        <v>9.33</v>
      </c>
      <c r="N752">
        <v>1.2944960950163576E-2</v>
      </c>
      <c r="O752">
        <v>0.1</v>
      </c>
      <c r="P752">
        <v>10972.078698625</v>
      </c>
      <c r="Q752">
        <v>5375931</v>
      </c>
      <c r="R752">
        <v>1.2</v>
      </c>
      <c r="S752">
        <v>1</v>
      </c>
      <c r="T752">
        <v>0.875</v>
      </c>
      <c r="U752">
        <v>16.600000000000001</v>
      </c>
      <c r="V752">
        <v>77</v>
      </c>
    </row>
    <row r="753" spans="1:22" x14ac:dyDescent="0.25">
      <c r="A753" t="s">
        <v>69</v>
      </c>
      <c r="B753">
        <v>2001</v>
      </c>
      <c r="C753">
        <v>0</v>
      </c>
      <c r="D753">
        <v>1.5076493780477648E-3</v>
      </c>
      <c r="E753">
        <v>1.3615888411902125E-2</v>
      </c>
      <c r="F753">
        <v>11.56</v>
      </c>
      <c r="G753">
        <v>530.48323359999995</v>
      </c>
      <c r="H753">
        <v>8.675140700055771E-5</v>
      </c>
      <c r="I753">
        <v>11</v>
      </c>
      <c r="J753">
        <v>52.8</v>
      </c>
      <c r="K753">
        <v>0</v>
      </c>
      <c r="L753">
        <v>1.3671099436027262E-2</v>
      </c>
      <c r="M753">
        <v>9.1</v>
      </c>
      <c r="N753">
        <v>1.3281997621397073E-2</v>
      </c>
      <c r="O753">
        <v>0.1</v>
      </c>
      <c r="P753">
        <v>3751.6494600000001</v>
      </c>
      <c r="Q753">
        <v>5358783</v>
      </c>
      <c r="R753">
        <v>1.3</v>
      </c>
      <c r="S753">
        <v>1</v>
      </c>
      <c r="T753">
        <v>0.86199999999999999</v>
      </c>
      <c r="U753">
        <v>16.2</v>
      </c>
      <c r="V753">
        <v>77</v>
      </c>
    </row>
    <row r="754" spans="1:22" x14ac:dyDescent="0.25">
      <c r="A754" t="s">
        <v>69</v>
      </c>
      <c r="B754">
        <v>2000</v>
      </c>
      <c r="C754">
        <v>0</v>
      </c>
      <c r="D754">
        <v>1.5076493780477648E-3</v>
      </c>
      <c r="E754">
        <v>1.3615888411902125E-2</v>
      </c>
      <c r="F754">
        <v>11.69</v>
      </c>
      <c r="G754">
        <v>508.74969119999997</v>
      </c>
      <c r="H754">
        <v>8.675140700055771E-5</v>
      </c>
      <c r="I754">
        <v>14</v>
      </c>
      <c r="J754">
        <v>52.2</v>
      </c>
      <c r="K754">
        <v>0</v>
      </c>
      <c r="L754">
        <v>1.3667499827371608E-2</v>
      </c>
      <c r="M754">
        <v>8.6999999999999993</v>
      </c>
      <c r="N754">
        <v>1.3278503744779697E-2</v>
      </c>
      <c r="O754">
        <v>0.1</v>
      </c>
      <c r="P754">
        <v>3743.55917</v>
      </c>
      <c r="Q754">
        <v>5339616</v>
      </c>
      <c r="R754">
        <v>1.3</v>
      </c>
      <c r="S754">
        <v>1</v>
      </c>
      <c r="T754">
        <v>0.86</v>
      </c>
      <c r="U754">
        <v>16.5</v>
      </c>
      <c r="V754">
        <v>76.900000000000006</v>
      </c>
    </row>
    <row r="755" spans="1:22" x14ac:dyDescent="0.25">
      <c r="A755" t="s">
        <v>70</v>
      </c>
      <c r="B755">
        <v>2015</v>
      </c>
      <c r="C755">
        <v>1</v>
      </c>
      <c r="D755">
        <v>2.6597610369101729E-3</v>
      </c>
      <c r="E755">
        <v>1.4041262411569241E-2</v>
      </c>
      <c r="G755">
        <v>0</v>
      </c>
      <c r="H755">
        <v>1.5795062001612969E-2</v>
      </c>
      <c r="I755">
        <v>47</v>
      </c>
      <c r="J755">
        <v>35</v>
      </c>
      <c r="K755">
        <v>1</v>
      </c>
      <c r="L755">
        <v>1.6544232993199241E-2</v>
      </c>
      <c r="M755">
        <v>5.9381895280235915</v>
      </c>
      <c r="N755">
        <v>1.6040912078982551E-2</v>
      </c>
      <c r="O755">
        <v>1.85</v>
      </c>
      <c r="P755">
        <v>1862.1672739999999</v>
      </c>
      <c r="Q755">
        <v>927414</v>
      </c>
      <c r="R755">
        <v>5.6</v>
      </c>
      <c r="S755">
        <v>5.4</v>
      </c>
      <c r="T755">
        <v>0.47</v>
      </c>
      <c r="U755">
        <v>6.3</v>
      </c>
      <c r="V755">
        <v>63.5</v>
      </c>
    </row>
    <row r="756" spans="1:22" x14ac:dyDescent="0.25">
      <c r="A756" t="s">
        <v>70</v>
      </c>
      <c r="B756">
        <v>2014</v>
      </c>
      <c r="C756">
        <v>1</v>
      </c>
      <c r="D756">
        <v>2.5094407005999912E-3</v>
      </c>
      <c r="E756">
        <v>1.4041262411569241E-2</v>
      </c>
      <c r="F756">
        <v>0.38</v>
      </c>
      <c r="G756">
        <v>24.732996549999999</v>
      </c>
      <c r="H756">
        <v>1.5804042217288962E-2</v>
      </c>
      <c r="I756">
        <v>0</v>
      </c>
      <c r="J756">
        <v>34.4</v>
      </c>
      <c r="K756">
        <v>1</v>
      </c>
      <c r="L756">
        <v>1.6369164493271828E-2</v>
      </c>
      <c r="M756">
        <v>1.57</v>
      </c>
      <c r="N756">
        <v>1.5946494528198275E-2</v>
      </c>
      <c r="O756">
        <v>1.85</v>
      </c>
      <c r="P756">
        <v>174.91511</v>
      </c>
      <c r="Q756">
        <v>912164</v>
      </c>
      <c r="R756">
        <v>5.6</v>
      </c>
      <c r="S756">
        <v>5.4</v>
      </c>
      <c r="T756">
        <v>0.46700000000000003</v>
      </c>
      <c r="U756">
        <v>6.3</v>
      </c>
      <c r="V756">
        <v>63</v>
      </c>
    </row>
    <row r="757" spans="1:22" x14ac:dyDescent="0.25">
      <c r="A757" t="s">
        <v>70</v>
      </c>
      <c r="B757">
        <v>2013</v>
      </c>
      <c r="C757">
        <v>1</v>
      </c>
      <c r="D757">
        <v>2.4521444267967662E-3</v>
      </c>
      <c r="E757">
        <v>1.4041262411569241E-2</v>
      </c>
      <c r="F757">
        <v>0.53</v>
      </c>
      <c r="G757">
        <v>229.44100950000001</v>
      </c>
      <c r="H757">
        <v>1.5898919057260947E-2</v>
      </c>
      <c r="I757">
        <v>28</v>
      </c>
      <c r="J757">
        <v>33.799999999999997</v>
      </c>
      <c r="K757">
        <v>2</v>
      </c>
      <c r="L757">
        <v>1.6593975748405695E-2</v>
      </c>
      <c r="M757">
        <v>9.14</v>
      </c>
      <c r="N757">
        <v>1.6108142688623744E-2</v>
      </c>
      <c r="O757">
        <v>1.85</v>
      </c>
      <c r="P757">
        <v>1622.637974</v>
      </c>
      <c r="Q757">
        <v>896688</v>
      </c>
      <c r="R757">
        <v>5.6</v>
      </c>
      <c r="S757">
        <v>5.4</v>
      </c>
      <c r="T757">
        <v>0.46400000000000002</v>
      </c>
      <c r="U757">
        <v>6.3</v>
      </c>
      <c r="V757">
        <v>62.7</v>
      </c>
    </row>
    <row r="758" spans="1:22" x14ac:dyDescent="0.25">
      <c r="A758" t="s">
        <v>70</v>
      </c>
      <c r="B758">
        <v>2012</v>
      </c>
      <c r="C758">
        <v>1</v>
      </c>
      <c r="D758">
        <v>2.3491441061770212E-3</v>
      </c>
      <c r="E758">
        <v>1.4041262411569241E-2</v>
      </c>
      <c r="F758">
        <v>0.52</v>
      </c>
      <c r="G758">
        <v>217.2125786</v>
      </c>
      <c r="H758">
        <v>1.591307966584659E-2</v>
      </c>
      <c r="I758">
        <v>709</v>
      </c>
      <c r="J758">
        <v>33.200000000000003</v>
      </c>
      <c r="K758">
        <v>2</v>
      </c>
      <c r="L758">
        <v>1.6575715741052616E-2</v>
      </c>
      <c r="M758">
        <v>8.9499999999999993</v>
      </c>
      <c r="N758">
        <v>1.6102321849923291E-2</v>
      </c>
      <c r="O758">
        <v>1.85</v>
      </c>
      <c r="P758">
        <v>1536.1568500000001</v>
      </c>
      <c r="Q758">
        <v>881185</v>
      </c>
      <c r="R758">
        <v>5.6</v>
      </c>
      <c r="S758">
        <v>5.5</v>
      </c>
      <c r="T758">
        <v>0.46</v>
      </c>
      <c r="U758">
        <v>6.3</v>
      </c>
      <c r="V758">
        <v>62.2</v>
      </c>
    </row>
    <row r="759" spans="1:22" x14ac:dyDescent="0.25">
      <c r="A759" t="s">
        <v>70</v>
      </c>
      <c r="B759">
        <v>2011</v>
      </c>
      <c r="C759">
        <v>1</v>
      </c>
      <c r="D759">
        <v>2.2738121521682772E-3</v>
      </c>
      <c r="E759">
        <v>1.4041262411569241E-2</v>
      </c>
      <c r="F759">
        <v>0.39</v>
      </c>
      <c r="G759">
        <v>20.359747380000002</v>
      </c>
      <c r="H759">
        <v>1.5455016575970915E-2</v>
      </c>
      <c r="I759">
        <v>49</v>
      </c>
      <c r="J759">
        <v>32.700000000000003</v>
      </c>
      <c r="K759">
        <v>2</v>
      </c>
      <c r="L759">
        <v>1.6232482383407368E-2</v>
      </c>
      <c r="M759">
        <v>8.7100000000000009</v>
      </c>
      <c r="N759">
        <v>1.5722463704394049E-2</v>
      </c>
      <c r="O759">
        <v>1.85</v>
      </c>
      <c r="P759">
        <v>143.986898</v>
      </c>
      <c r="Q759">
        <v>865937</v>
      </c>
      <c r="R759">
        <v>5.6</v>
      </c>
      <c r="S759">
        <v>5.5</v>
      </c>
      <c r="T759">
        <v>0.45100000000000001</v>
      </c>
      <c r="U759">
        <v>5.9</v>
      </c>
      <c r="V759">
        <v>61.8</v>
      </c>
    </row>
    <row r="760" spans="1:22" x14ac:dyDescent="0.25">
      <c r="A760" t="s">
        <v>70</v>
      </c>
      <c r="B760">
        <v>2010</v>
      </c>
      <c r="C760">
        <v>1</v>
      </c>
      <c r="D760">
        <v>2.1973371495350555E-3</v>
      </c>
      <c r="E760">
        <v>1.4041262411569241E-2</v>
      </c>
      <c r="F760">
        <v>0.44</v>
      </c>
      <c r="G760">
        <v>187.4960097</v>
      </c>
      <c r="H760">
        <v>1.5294555671065845E-2</v>
      </c>
      <c r="I760">
        <v>7</v>
      </c>
      <c r="J760">
        <v>32.200000000000003</v>
      </c>
      <c r="K760">
        <v>2</v>
      </c>
      <c r="L760">
        <v>1.6075326518409337E-2</v>
      </c>
      <c r="M760">
        <v>8.84</v>
      </c>
      <c r="N760">
        <v>1.5568001629838459E-2</v>
      </c>
      <c r="O760">
        <v>1.85</v>
      </c>
      <c r="P760">
        <v>1325.9972399999999</v>
      </c>
      <c r="Q760">
        <v>851146</v>
      </c>
      <c r="R760">
        <v>5.6</v>
      </c>
      <c r="S760">
        <v>5.6</v>
      </c>
      <c r="T760">
        <v>0.441</v>
      </c>
      <c r="U760">
        <v>5.5</v>
      </c>
      <c r="V760">
        <v>61.3</v>
      </c>
    </row>
    <row r="761" spans="1:22" x14ac:dyDescent="0.25">
      <c r="A761" t="s">
        <v>70</v>
      </c>
      <c r="B761">
        <v>2009</v>
      </c>
      <c r="C761">
        <v>1</v>
      </c>
      <c r="D761">
        <v>2.1044544407621277E-3</v>
      </c>
      <c r="E761">
        <v>1.4041262411569241E-2</v>
      </c>
      <c r="F761">
        <v>0.49</v>
      </c>
      <c r="G761">
        <v>177.26716070000001</v>
      </c>
      <c r="H761">
        <v>1.511169775295931E-2</v>
      </c>
      <c r="I761">
        <v>48</v>
      </c>
      <c r="J761">
        <v>31.7</v>
      </c>
      <c r="K761">
        <v>2</v>
      </c>
      <c r="L761">
        <v>1.5892202276320575E-2</v>
      </c>
      <c r="M761">
        <v>8.3699999999999992</v>
      </c>
      <c r="N761">
        <v>1.5389963955483237E-2</v>
      </c>
      <c r="O761">
        <v>1.85</v>
      </c>
      <c r="P761">
        <v>1253.6574310000001</v>
      </c>
      <c r="Q761">
        <v>83684</v>
      </c>
      <c r="R761">
        <v>5.7</v>
      </c>
      <c r="S761">
        <v>5.6</v>
      </c>
      <c r="T761">
        <v>0.436</v>
      </c>
      <c r="U761">
        <v>5.3</v>
      </c>
      <c r="V761">
        <v>69</v>
      </c>
    </row>
    <row r="762" spans="1:22" x14ac:dyDescent="0.25">
      <c r="A762" t="s">
        <v>70</v>
      </c>
      <c r="B762">
        <v>2008</v>
      </c>
      <c r="C762">
        <v>1</v>
      </c>
      <c r="D762">
        <v>1.948177793727064E-3</v>
      </c>
      <c r="E762">
        <v>1.4041262411569241E-2</v>
      </c>
      <c r="F762">
        <v>0.49</v>
      </c>
      <c r="G762">
        <v>171.7686449</v>
      </c>
      <c r="H762">
        <v>1.5294555671065845E-2</v>
      </c>
      <c r="I762">
        <v>143</v>
      </c>
      <c r="J762">
        <v>31.3</v>
      </c>
      <c r="K762">
        <v>2</v>
      </c>
      <c r="L762">
        <v>1.5888527645971515E-2</v>
      </c>
      <c r="M762">
        <v>8.5</v>
      </c>
      <c r="N762">
        <v>1.5386402335497786E-2</v>
      </c>
      <c r="O762">
        <v>1.85</v>
      </c>
      <c r="P762">
        <v>1214.77118</v>
      </c>
      <c r="Q762">
        <v>822934</v>
      </c>
      <c r="R762">
        <v>5.7</v>
      </c>
      <c r="S762">
        <v>5.6</v>
      </c>
      <c r="T762">
        <v>0.42699999999999999</v>
      </c>
      <c r="U762">
        <v>5</v>
      </c>
      <c r="V762">
        <v>62</v>
      </c>
    </row>
    <row r="763" spans="1:22" x14ac:dyDescent="0.25">
      <c r="A763" t="s">
        <v>70</v>
      </c>
      <c r="B763">
        <v>2007</v>
      </c>
      <c r="C763">
        <v>1</v>
      </c>
      <c r="D763">
        <v>1.8386465252219842E-3</v>
      </c>
      <c r="E763">
        <v>1.4041262411569241E-2</v>
      </c>
      <c r="F763">
        <v>0.45</v>
      </c>
      <c r="G763">
        <v>20.868787090000001</v>
      </c>
      <c r="H763">
        <v>1.320010784730383E-3</v>
      </c>
      <c r="I763">
        <v>24</v>
      </c>
      <c r="J763">
        <v>3.9</v>
      </c>
      <c r="K763">
        <v>2</v>
      </c>
      <c r="L763">
        <v>1.6064216936671861E-2</v>
      </c>
      <c r="M763">
        <v>7.72</v>
      </c>
      <c r="N763">
        <v>1.5557234222777402E-2</v>
      </c>
      <c r="O763">
        <v>1.85</v>
      </c>
      <c r="P763">
        <v>147.586896</v>
      </c>
      <c r="Q763">
        <v>8942</v>
      </c>
      <c r="R763">
        <v>5.8</v>
      </c>
      <c r="S763">
        <v>5.7</v>
      </c>
      <c r="T763">
        <v>0.41599999999999998</v>
      </c>
      <c r="U763">
        <v>4.5</v>
      </c>
      <c r="V763">
        <v>59.8</v>
      </c>
    </row>
    <row r="764" spans="1:22" x14ac:dyDescent="0.25">
      <c r="A764" t="s">
        <v>70</v>
      </c>
      <c r="B764">
        <v>2006</v>
      </c>
      <c r="C764">
        <v>1</v>
      </c>
      <c r="D764">
        <v>1.923229352439431E-3</v>
      </c>
      <c r="E764">
        <v>1.4451691931942897E-2</v>
      </c>
      <c r="F764">
        <v>1.02</v>
      </c>
      <c r="G764">
        <v>121.4812077</v>
      </c>
      <c r="H764">
        <v>8.675140700055771E-5</v>
      </c>
      <c r="I764">
        <v>49</v>
      </c>
      <c r="J764">
        <v>3.6</v>
      </c>
      <c r="K764">
        <v>2</v>
      </c>
      <c r="L764">
        <v>1.5202113771215824E-2</v>
      </c>
      <c r="M764">
        <v>7.5</v>
      </c>
      <c r="N764">
        <v>1.4932705683440078E-2</v>
      </c>
      <c r="O764">
        <v>1.85</v>
      </c>
      <c r="P764">
        <v>965.66937789999997</v>
      </c>
      <c r="Q764">
        <v>79628</v>
      </c>
      <c r="R764">
        <v>5.8</v>
      </c>
      <c r="S764">
        <v>5.7</v>
      </c>
      <c r="T764">
        <v>0.40500000000000003</v>
      </c>
      <c r="U764">
        <v>4.3</v>
      </c>
      <c r="V764">
        <v>59.1</v>
      </c>
    </row>
    <row r="765" spans="1:22" x14ac:dyDescent="0.25">
      <c r="A765" t="s">
        <v>70</v>
      </c>
      <c r="B765">
        <v>2005</v>
      </c>
      <c r="C765">
        <v>1</v>
      </c>
      <c r="D765">
        <v>1.501582925006734E-3</v>
      </c>
      <c r="E765">
        <v>1.4451691931942897E-2</v>
      </c>
      <c r="F765">
        <v>1.23</v>
      </c>
      <c r="G765">
        <v>12.70325933</v>
      </c>
      <c r="H765">
        <v>8.675140700055771E-5</v>
      </c>
      <c r="I765">
        <v>298</v>
      </c>
      <c r="J765">
        <v>3.2</v>
      </c>
      <c r="K765">
        <v>2</v>
      </c>
      <c r="L765">
        <v>1.492596609580941E-2</v>
      </c>
      <c r="M765">
        <v>7.21</v>
      </c>
      <c r="N765">
        <v>1.4686846702923676E-2</v>
      </c>
      <c r="O765">
        <v>1.85</v>
      </c>
      <c r="P765">
        <v>94.729748900000004</v>
      </c>
      <c r="Q765">
        <v>783254</v>
      </c>
      <c r="R765">
        <v>5.9</v>
      </c>
      <c r="S765">
        <v>5.8</v>
      </c>
      <c r="T765">
        <v>0.39600000000000002</v>
      </c>
      <c r="U765">
        <v>4</v>
      </c>
      <c r="V765">
        <v>58.6</v>
      </c>
    </row>
    <row r="766" spans="1:22" x14ac:dyDescent="0.25">
      <c r="A766" t="s">
        <v>70</v>
      </c>
      <c r="B766">
        <v>2004</v>
      </c>
      <c r="C766">
        <v>1</v>
      </c>
      <c r="D766">
        <v>1.3841858655223782E-3</v>
      </c>
      <c r="E766">
        <v>1.4451691931942897E-2</v>
      </c>
      <c r="F766">
        <v>1.18</v>
      </c>
      <c r="G766">
        <v>106.03546590000001</v>
      </c>
      <c r="H766">
        <v>8.675140700055771E-5</v>
      </c>
      <c r="I766">
        <v>71</v>
      </c>
      <c r="J766">
        <v>29.8</v>
      </c>
      <c r="K766">
        <v>2</v>
      </c>
      <c r="L766">
        <v>1.2527420142647778E-2</v>
      </c>
      <c r="M766">
        <v>6.76</v>
      </c>
      <c r="N766">
        <v>1.2511510200715049E-2</v>
      </c>
      <c r="O766">
        <v>1.85</v>
      </c>
      <c r="P766">
        <v>864.18472599999996</v>
      </c>
      <c r="Q766">
        <v>77752</v>
      </c>
      <c r="R766">
        <v>6</v>
      </c>
      <c r="S766">
        <v>5.9</v>
      </c>
      <c r="T766">
        <v>0.38800000000000001</v>
      </c>
      <c r="U766">
        <v>3.7</v>
      </c>
      <c r="V766">
        <v>58.1</v>
      </c>
    </row>
    <row r="767" spans="1:22" x14ac:dyDescent="0.25">
      <c r="A767" t="s">
        <v>70</v>
      </c>
      <c r="B767">
        <v>2003</v>
      </c>
      <c r="C767">
        <v>1</v>
      </c>
      <c r="D767">
        <v>1.398660040478538E-3</v>
      </c>
      <c r="E767">
        <v>1.4451691931942897E-2</v>
      </c>
      <c r="F767">
        <v>1.02</v>
      </c>
      <c r="G767">
        <v>94.133028749999994</v>
      </c>
      <c r="H767">
        <v>8.675140700055771E-5</v>
      </c>
      <c r="I767">
        <v>37</v>
      </c>
      <c r="J767">
        <v>29.4</v>
      </c>
      <c r="K767">
        <v>2</v>
      </c>
      <c r="L767">
        <v>1.3984663713606373E-2</v>
      </c>
      <c r="M767">
        <v>6.22</v>
      </c>
      <c r="N767">
        <v>1.3840566245052394E-2</v>
      </c>
      <c r="O767">
        <v>1.85</v>
      </c>
      <c r="P767">
        <v>819.97411799999998</v>
      </c>
      <c r="Q767">
        <v>758615</v>
      </c>
      <c r="R767">
        <v>6.1</v>
      </c>
      <c r="S767">
        <v>5.9</v>
      </c>
      <c r="T767">
        <v>0.378</v>
      </c>
      <c r="U767">
        <v>3.5</v>
      </c>
      <c r="V767">
        <v>58</v>
      </c>
    </row>
    <row r="768" spans="1:22" x14ac:dyDescent="0.25">
      <c r="A768" t="s">
        <v>70</v>
      </c>
      <c r="B768">
        <v>2002</v>
      </c>
      <c r="C768">
        <v>1</v>
      </c>
      <c r="D768">
        <v>1.4424367031612556E-3</v>
      </c>
      <c r="E768">
        <v>1.4451691931942897E-2</v>
      </c>
      <c r="F768">
        <v>1.03</v>
      </c>
      <c r="G768">
        <v>13.46662004</v>
      </c>
      <c r="H768">
        <v>8.675140700055771E-5</v>
      </c>
      <c r="I768">
        <v>50</v>
      </c>
      <c r="J768">
        <v>29</v>
      </c>
      <c r="K768">
        <v>2</v>
      </c>
      <c r="L768">
        <v>1.1726337925415943E-2</v>
      </c>
      <c r="M768">
        <v>5.45</v>
      </c>
      <c r="N768">
        <v>1.1772127649235733E-2</v>
      </c>
      <c r="O768">
        <v>1.85</v>
      </c>
      <c r="P768">
        <v>792.15412000000003</v>
      </c>
      <c r="Q768">
        <v>746221</v>
      </c>
      <c r="R768">
        <v>6.2</v>
      </c>
      <c r="S768">
        <v>6</v>
      </c>
      <c r="T768">
        <v>0.372</v>
      </c>
      <c r="U768">
        <v>3.3</v>
      </c>
      <c r="V768">
        <v>57.9</v>
      </c>
    </row>
    <row r="769" spans="1:22" x14ac:dyDescent="0.25">
      <c r="A769" t="s">
        <v>70</v>
      </c>
      <c r="B769">
        <v>2001</v>
      </c>
      <c r="C769">
        <v>1</v>
      </c>
      <c r="D769">
        <v>1.4277867407495352E-3</v>
      </c>
      <c r="E769">
        <v>1.4451691931942897E-2</v>
      </c>
      <c r="F769">
        <v>0.95</v>
      </c>
      <c r="G769">
        <v>92.497894799999997</v>
      </c>
      <c r="H769">
        <v>8.675140700055771E-5</v>
      </c>
      <c r="I769">
        <v>79</v>
      </c>
      <c r="J769">
        <v>28.6</v>
      </c>
      <c r="K769">
        <v>2</v>
      </c>
      <c r="L769">
        <v>6.4725927388539486E-3</v>
      </c>
      <c r="M769">
        <v>5.37</v>
      </c>
      <c r="N769">
        <v>8.2756607665580243E-3</v>
      </c>
      <c r="O769">
        <v>1.85</v>
      </c>
      <c r="P769">
        <v>781.23221960000001</v>
      </c>
      <c r="Q769">
        <v>732711</v>
      </c>
      <c r="R769">
        <v>6.3</v>
      </c>
      <c r="S769">
        <v>6.1</v>
      </c>
      <c r="T769">
        <v>0.36299999999999999</v>
      </c>
      <c r="U769">
        <v>2.9</v>
      </c>
      <c r="V769">
        <v>57.7</v>
      </c>
    </row>
    <row r="770" spans="1:22" x14ac:dyDescent="0.25">
      <c r="A770" t="s">
        <v>70</v>
      </c>
      <c r="B770">
        <v>2000</v>
      </c>
      <c r="C770">
        <v>1</v>
      </c>
      <c r="D770">
        <v>1.398660040478538E-3</v>
      </c>
      <c r="E770">
        <v>1.4451691931942897E-2</v>
      </c>
      <c r="F770">
        <v>1.34</v>
      </c>
      <c r="G770">
        <v>91.950759009999999</v>
      </c>
      <c r="H770">
        <v>8.675140700055771E-5</v>
      </c>
      <c r="I770">
        <v>183</v>
      </c>
      <c r="J770">
        <v>28.2</v>
      </c>
      <c r="K770">
        <v>2</v>
      </c>
      <c r="L770">
        <v>5.4085655657151732E-3</v>
      </c>
      <c r="M770">
        <v>5.75</v>
      </c>
      <c r="N770">
        <v>5.741464481946683E-3</v>
      </c>
      <c r="O770">
        <v>1.85</v>
      </c>
      <c r="P770">
        <v>768.17676700000004</v>
      </c>
      <c r="Q770">
        <v>717584</v>
      </c>
      <c r="R770">
        <v>6.4</v>
      </c>
      <c r="S770">
        <v>6.1</v>
      </c>
      <c r="T770">
        <v>0.36099999999999999</v>
      </c>
      <c r="U770">
        <v>2.9</v>
      </c>
      <c r="V770">
        <v>57.4</v>
      </c>
    </row>
    <row r="771" spans="1:22" x14ac:dyDescent="0.25">
      <c r="A771" t="s">
        <v>71</v>
      </c>
      <c r="B771">
        <v>2013</v>
      </c>
      <c r="C771">
        <v>1</v>
      </c>
      <c r="D771">
        <v>1.332694561570342E-3</v>
      </c>
      <c r="E771">
        <v>1.3615888411902125E-2</v>
      </c>
      <c r="F771">
        <v>0.01</v>
      </c>
      <c r="G771">
        <v>11.419555069999999</v>
      </c>
      <c r="H771">
        <v>1.3286180512832984E-2</v>
      </c>
      <c r="I771">
        <v>0</v>
      </c>
      <c r="J771">
        <v>58.4</v>
      </c>
      <c r="K771">
        <v>0</v>
      </c>
      <c r="L771">
        <v>1.4008726539654593E-2</v>
      </c>
      <c r="M771">
        <v>5.58</v>
      </c>
      <c r="N771">
        <v>1.359579761219777E-2</v>
      </c>
      <c r="O771">
        <v>0.1</v>
      </c>
      <c r="P771">
        <v>722.75665000000004</v>
      </c>
      <c r="Q771">
        <v>1386542</v>
      </c>
      <c r="R771">
        <v>2.7</v>
      </c>
      <c r="S771">
        <v>2.6</v>
      </c>
      <c r="T771">
        <v>0.72099999999999997</v>
      </c>
      <c r="U771">
        <v>12.7</v>
      </c>
      <c r="V771">
        <v>0</v>
      </c>
    </row>
    <row r="772" spans="1:22" x14ac:dyDescent="0.25">
      <c r="A772" t="s">
        <v>72</v>
      </c>
      <c r="B772">
        <v>2015</v>
      </c>
      <c r="C772">
        <v>1</v>
      </c>
      <c r="D772">
        <v>3.1927500934099003E-3</v>
      </c>
      <c r="E772">
        <v>1.5903493034288323E-2</v>
      </c>
      <c r="G772">
        <v>0</v>
      </c>
      <c r="H772">
        <v>1.591307966584659E-2</v>
      </c>
      <c r="I772">
        <v>0</v>
      </c>
      <c r="J772">
        <v>58.9</v>
      </c>
      <c r="K772">
        <v>7</v>
      </c>
      <c r="L772">
        <v>1.6216457732414553E-2</v>
      </c>
      <c r="M772">
        <v>5.9381895280235915</v>
      </c>
      <c r="N772">
        <v>1.5928315661308853E-2</v>
      </c>
      <c r="O772">
        <v>0.3</v>
      </c>
      <c r="P772">
        <v>6468.4716479999997</v>
      </c>
      <c r="Q772">
        <v>1528394</v>
      </c>
      <c r="R772">
        <v>3.3</v>
      </c>
      <c r="S772">
        <v>3.2</v>
      </c>
      <c r="T772">
        <v>0.71799999999999997</v>
      </c>
      <c r="U772">
        <v>13.2</v>
      </c>
      <c r="V772">
        <v>73.900000000000006</v>
      </c>
    </row>
    <row r="773" spans="1:22" x14ac:dyDescent="0.25">
      <c r="A773" t="s">
        <v>72</v>
      </c>
      <c r="B773">
        <v>2014</v>
      </c>
      <c r="C773">
        <v>1</v>
      </c>
      <c r="D773">
        <v>3.1976297689547059E-3</v>
      </c>
      <c r="E773">
        <v>1.5903493034288323E-2</v>
      </c>
      <c r="F773">
        <v>5.92</v>
      </c>
      <c r="G773">
        <v>1088.244952</v>
      </c>
      <c r="H773">
        <v>1.511169775295931E-2</v>
      </c>
      <c r="I773">
        <v>0</v>
      </c>
      <c r="J773">
        <v>57.9</v>
      </c>
      <c r="K773">
        <v>7</v>
      </c>
      <c r="L773">
        <v>1.6704144482845051E-4</v>
      </c>
      <c r="M773">
        <v>4.38</v>
      </c>
      <c r="N773">
        <v>1.4965290482545291E-2</v>
      </c>
      <c r="O773">
        <v>0.3</v>
      </c>
      <c r="P773">
        <v>6268.6921220000004</v>
      </c>
      <c r="Q773">
        <v>145844</v>
      </c>
      <c r="R773">
        <v>3.3</v>
      </c>
      <c r="S773">
        <v>3.2</v>
      </c>
      <c r="T773">
        <v>0.71199999999999997</v>
      </c>
      <c r="U773">
        <v>13.2</v>
      </c>
      <c r="V773">
        <v>73.599999999999994</v>
      </c>
    </row>
    <row r="774" spans="1:22" x14ac:dyDescent="0.25">
      <c r="A774" t="s">
        <v>72</v>
      </c>
      <c r="B774">
        <v>2013</v>
      </c>
      <c r="C774">
        <v>1</v>
      </c>
      <c r="D774">
        <v>3.2034076906723606E-3</v>
      </c>
      <c r="E774">
        <v>1.5903493034288323E-2</v>
      </c>
      <c r="F774">
        <v>5.93</v>
      </c>
      <c r="G774">
        <v>97.522115380000002</v>
      </c>
      <c r="H774">
        <v>2.3099390109200882E-4</v>
      </c>
      <c r="I774">
        <v>0</v>
      </c>
      <c r="J774">
        <v>56.8</v>
      </c>
      <c r="K774">
        <v>7</v>
      </c>
      <c r="L774">
        <v>1.6590305028831329E-2</v>
      </c>
      <c r="M774">
        <v>4.12</v>
      </c>
      <c r="N774">
        <v>1.6044823081631188E-2</v>
      </c>
      <c r="O774">
        <v>0.3</v>
      </c>
      <c r="P774">
        <v>627.55543999999998</v>
      </c>
      <c r="Q774">
        <v>1281296</v>
      </c>
      <c r="R774">
        <v>3.3</v>
      </c>
      <c r="S774">
        <v>3.2</v>
      </c>
      <c r="T774">
        <v>0.70899999999999996</v>
      </c>
      <c r="U774">
        <v>13.2</v>
      </c>
      <c r="V774">
        <v>73.400000000000006</v>
      </c>
    </row>
    <row r="775" spans="1:22" x14ac:dyDescent="0.25">
      <c r="A775" t="s">
        <v>72</v>
      </c>
      <c r="B775">
        <v>2012</v>
      </c>
      <c r="C775">
        <v>1</v>
      </c>
      <c r="D775">
        <v>3.2009285437118117E-3</v>
      </c>
      <c r="E775">
        <v>1.5903493034288323E-2</v>
      </c>
      <c r="F775">
        <v>5.93</v>
      </c>
      <c r="G775">
        <v>857.13070370000003</v>
      </c>
      <c r="H775">
        <v>1.5314853223506543E-2</v>
      </c>
      <c r="I775">
        <v>0</v>
      </c>
      <c r="J775">
        <v>55.8</v>
      </c>
      <c r="K775">
        <v>7</v>
      </c>
      <c r="L775">
        <v>1.6464853092486922E-2</v>
      </c>
      <c r="M775">
        <v>4.26</v>
      </c>
      <c r="N775">
        <v>1.5917513865552416E-2</v>
      </c>
      <c r="O775">
        <v>0.4</v>
      </c>
      <c r="P775">
        <v>5968.8767669999997</v>
      </c>
      <c r="Q775">
        <v>115495</v>
      </c>
      <c r="R775">
        <v>3.3</v>
      </c>
      <c r="S775">
        <v>3.2</v>
      </c>
      <c r="T775">
        <v>0.70599999999999996</v>
      </c>
      <c r="U775">
        <v>13.1</v>
      </c>
      <c r="V775">
        <v>72.099999999999994</v>
      </c>
    </row>
    <row r="776" spans="1:22" x14ac:dyDescent="0.25">
      <c r="A776" t="s">
        <v>72</v>
      </c>
      <c r="B776">
        <v>2011</v>
      </c>
      <c r="C776">
        <v>1</v>
      </c>
      <c r="D776">
        <v>1.567679693842238E-3</v>
      </c>
      <c r="E776">
        <v>1.5903493034288323E-2</v>
      </c>
      <c r="F776">
        <v>5.91</v>
      </c>
      <c r="G776">
        <v>843.78769950000003</v>
      </c>
      <c r="H776">
        <v>2.3099390109200882E-4</v>
      </c>
      <c r="I776">
        <v>2</v>
      </c>
      <c r="J776">
        <v>54.7</v>
      </c>
      <c r="K776">
        <v>7</v>
      </c>
      <c r="L776">
        <v>1.6530034934116145E-2</v>
      </c>
      <c r="M776">
        <v>4.22</v>
      </c>
      <c r="N776">
        <v>1.5988468769957555E-2</v>
      </c>
      <c r="O776">
        <v>0.7</v>
      </c>
      <c r="P776">
        <v>5759.643</v>
      </c>
      <c r="Q776">
        <v>12795</v>
      </c>
      <c r="R776">
        <v>3.3</v>
      </c>
      <c r="S776">
        <v>3.2</v>
      </c>
      <c r="T776">
        <v>0.70299999999999996</v>
      </c>
      <c r="U776">
        <v>13</v>
      </c>
      <c r="V776">
        <v>73.099999999999994</v>
      </c>
    </row>
    <row r="777" spans="1:22" x14ac:dyDescent="0.25">
      <c r="A777" t="s">
        <v>72</v>
      </c>
      <c r="B777">
        <v>2010</v>
      </c>
      <c r="C777">
        <v>1</v>
      </c>
      <c r="D777">
        <v>3.2095655695938011E-3</v>
      </c>
      <c r="E777">
        <v>1.5903493034288323E-2</v>
      </c>
      <c r="F777">
        <v>6.02</v>
      </c>
      <c r="G777">
        <v>664.55852419999997</v>
      </c>
      <c r="H777">
        <v>1.5859517275223931E-2</v>
      </c>
      <c r="I777">
        <v>0</v>
      </c>
      <c r="J777">
        <v>53.6</v>
      </c>
      <c r="K777">
        <v>8</v>
      </c>
      <c r="L777">
        <v>1.6457248282174871E-2</v>
      </c>
      <c r="M777">
        <v>4.5999999999999996</v>
      </c>
      <c r="N777">
        <v>1.5536626059747732E-2</v>
      </c>
      <c r="O777">
        <v>0.9</v>
      </c>
      <c r="P777">
        <v>5451.6696000000002</v>
      </c>
      <c r="Q777">
        <v>9897985</v>
      </c>
      <c r="R777">
        <v>3.3</v>
      </c>
      <c r="S777">
        <v>3.3</v>
      </c>
      <c r="T777">
        <v>0.69699999999999995</v>
      </c>
      <c r="U777">
        <v>12.9</v>
      </c>
      <c r="V777">
        <v>72.7</v>
      </c>
    </row>
    <row r="778" spans="1:22" x14ac:dyDescent="0.25">
      <c r="A778" t="s">
        <v>72</v>
      </c>
      <c r="B778">
        <v>2009</v>
      </c>
      <c r="C778">
        <v>1</v>
      </c>
      <c r="D778">
        <v>3.2034076906723606E-3</v>
      </c>
      <c r="E778">
        <v>1.5903493034288323E-2</v>
      </c>
      <c r="F778">
        <v>6.05</v>
      </c>
      <c r="G778">
        <v>587.88282279999999</v>
      </c>
      <c r="H778">
        <v>2.3099390109200882E-4</v>
      </c>
      <c r="I778">
        <v>0</v>
      </c>
      <c r="J778">
        <v>52.6</v>
      </c>
      <c r="K778">
        <v>8</v>
      </c>
      <c r="L778">
        <v>1.6453441042502494E-2</v>
      </c>
      <c r="M778">
        <v>4.41</v>
      </c>
      <c r="N778">
        <v>1.6053306976683144E-2</v>
      </c>
      <c r="O778">
        <v>1.2</v>
      </c>
      <c r="P778">
        <v>4952.6775299999999</v>
      </c>
      <c r="Q778">
        <v>9767758</v>
      </c>
      <c r="R778">
        <v>3.4</v>
      </c>
      <c r="S778">
        <v>3.3</v>
      </c>
      <c r="T778">
        <v>0.69499999999999995</v>
      </c>
      <c r="U778">
        <v>12.9</v>
      </c>
      <c r="V778">
        <v>73.599999999999994</v>
      </c>
    </row>
    <row r="779" spans="1:22" x14ac:dyDescent="0.25">
      <c r="A779" t="s">
        <v>72</v>
      </c>
      <c r="B779">
        <v>2008</v>
      </c>
      <c r="C779">
        <v>1</v>
      </c>
      <c r="D779">
        <v>3.2082191098577219E-3</v>
      </c>
      <c r="E779">
        <v>1.5903493034288323E-2</v>
      </c>
      <c r="F779">
        <v>6.12</v>
      </c>
      <c r="G779">
        <v>49.09241952</v>
      </c>
      <c r="H779">
        <v>1.591307966584659E-2</v>
      </c>
      <c r="I779">
        <v>0</v>
      </c>
      <c r="J779">
        <v>51.5</v>
      </c>
      <c r="K779">
        <v>8</v>
      </c>
      <c r="L779">
        <v>1.6352733528533826E-2</v>
      </c>
      <c r="M779">
        <v>4.2</v>
      </c>
      <c r="N779">
        <v>1.6049592223818805E-2</v>
      </c>
      <c r="O779">
        <v>1.4</v>
      </c>
      <c r="P779">
        <v>511.37936999999999</v>
      </c>
      <c r="Q779">
        <v>963652</v>
      </c>
      <c r="R779">
        <v>3.4</v>
      </c>
      <c r="S779">
        <v>3.3</v>
      </c>
      <c r="T779">
        <v>0.69199999999999995</v>
      </c>
      <c r="U779">
        <v>12.8</v>
      </c>
      <c r="V779">
        <v>73.3</v>
      </c>
    </row>
    <row r="780" spans="1:22" x14ac:dyDescent="0.25">
      <c r="A780" t="s">
        <v>72</v>
      </c>
      <c r="B780">
        <v>2007</v>
      </c>
      <c r="C780">
        <v>1</v>
      </c>
      <c r="D780">
        <v>3.2096501500947479E-3</v>
      </c>
      <c r="E780">
        <v>1.5903493034288323E-2</v>
      </c>
      <c r="F780">
        <v>6.05</v>
      </c>
      <c r="G780">
        <v>74.821748799999995</v>
      </c>
      <c r="H780">
        <v>1.591307966584659E-2</v>
      </c>
      <c r="I780">
        <v>0</v>
      </c>
      <c r="J780">
        <v>5.4</v>
      </c>
      <c r="K780">
        <v>8</v>
      </c>
      <c r="L780">
        <v>1.6348945154978509E-2</v>
      </c>
      <c r="M780">
        <v>4.34</v>
      </c>
      <c r="N780">
        <v>1.589927484462645E-2</v>
      </c>
      <c r="O780">
        <v>1.6</v>
      </c>
      <c r="P780">
        <v>4647.3135899999997</v>
      </c>
      <c r="Q780">
        <v>954353</v>
      </c>
      <c r="R780">
        <v>3.4</v>
      </c>
      <c r="S780">
        <v>3.4</v>
      </c>
      <c r="T780">
        <v>0.68500000000000005</v>
      </c>
      <c r="U780">
        <v>12.7</v>
      </c>
      <c r="V780">
        <v>72.900000000000006</v>
      </c>
    </row>
    <row r="781" spans="1:22" x14ac:dyDescent="0.25">
      <c r="A781" t="s">
        <v>72</v>
      </c>
      <c r="B781">
        <v>2006</v>
      </c>
      <c r="C781">
        <v>1</v>
      </c>
      <c r="D781">
        <v>3.1916565093567254E-3</v>
      </c>
      <c r="E781">
        <v>1.6209398437253317E-2</v>
      </c>
      <c r="F781">
        <v>6.2</v>
      </c>
      <c r="G781">
        <v>352.95512689999998</v>
      </c>
      <c r="H781">
        <v>1.5795062001612969E-2</v>
      </c>
      <c r="I781">
        <v>0</v>
      </c>
      <c r="J781">
        <v>49.3</v>
      </c>
      <c r="K781">
        <v>8</v>
      </c>
      <c r="L781">
        <v>1.6069802087509678E-2</v>
      </c>
      <c r="M781">
        <v>4.34</v>
      </c>
      <c r="N781">
        <v>1.5350618290988362E-2</v>
      </c>
      <c r="O781">
        <v>1.8</v>
      </c>
      <c r="P781">
        <v>3836.4687709999998</v>
      </c>
      <c r="Q781">
        <v>9371338</v>
      </c>
      <c r="R781">
        <v>3.5</v>
      </c>
      <c r="S781">
        <v>3.4</v>
      </c>
      <c r="T781">
        <v>0.67700000000000005</v>
      </c>
      <c r="U781">
        <v>12.6</v>
      </c>
      <c r="V781">
        <v>72.3</v>
      </c>
    </row>
    <row r="782" spans="1:22" x14ac:dyDescent="0.25">
      <c r="A782" t="s">
        <v>72</v>
      </c>
      <c r="B782">
        <v>2005</v>
      </c>
      <c r="C782">
        <v>1</v>
      </c>
      <c r="D782">
        <v>1.7515780170869859E-3</v>
      </c>
      <c r="E782">
        <v>1.6209398437253317E-2</v>
      </c>
      <c r="F782">
        <v>5.71</v>
      </c>
      <c r="G782">
        <v>289.7418649</v>
      </c>
      <c r="H782">
        <v>1.5455016575970915E-2</v>
      </c>
      <c r="I782">
        <v>0</v>
      </c>
      <c r="J782">
        <v>48.2</v>
      </c>
      <c r="K782">
        <v>8</v>
      </c>
      <c r="L782">
        <v>1.6341388499887637E-2</v>
      </c>
      <c r="M782">
        <v>4.26</v>
      </c>
      <c r="N782">
        <v>1.566771711225912E-2</v>
      </c>
      <c r="O782">
        <v>1.85</v>
      </c>
      <c r="P782">
        <v>3681.5992999999999</v>
      </c>
      <c r="Q782">
        <v>9237566</v>
      </c>
      <c r="R782">
        <v>3.5</v>
      </c>
      <c r="S782">
        <v>3.4</v>
      </c>
      <c r="T782">
        <v>0.66800000000000004</v>
      </c>
      <c r="U782">
        <v>12.6</v>
      </c>
      <c r="V782">
        <v>69.7</v>
      </c>
    </row>
    <row r="783" spans="1:22" x14ac:dyDescent="0.25">
      <c r="A783" t="s">
        <v>72</v>
      </c>
      <c r="B783">
        <v>2004</v>
      </c>
      <c r="C783">
        <v>1</v>
      </c>
      <c r="D783">
        <v>2.9678144225641179E-3</v>
      </c>
      <c r="E783">
        <v>1.6209398437253317E-2</v>
      </c>
      <c r="F783">
        <v>5.16</v>
      </c>
      <c r="G783">
        <v>182.6162515</v>
      </c>
      <c r="H783">
        <v>1.5898919057260947E-2</v>
      </c>
      <c r="I783">
        <v>0</v>
      </c>
      <c r="J783">
        <v>47.2</v>
      </c>
      <c r="K783">
        <v>8</v>
      </c>
      <c r="L783">
        <v>1.325605966660919E-2</v>
      </c>
      <c r="M783">
        <v>4.28</v>
      </c>
      <c r="N783">
        <v>1.5949802033319364E-2</v>
      </c>
      <c r="O783">
        <v>1.85</v>
      </c>
      <c r="P783">
        <v>2421.9661999999998</v>
      </c>
      <c r="Q783">
        <v>912998</v>
      </c>
      <c r="R783">
        <v>3.6</v>
      </c>
      <c r="S783">
        <v>3.5</v>
      </c>
      <c r="T783">
        <v>0.66600000000000004</v>
      </c>
      <c r="U783">
        <v>12.5</v>
      </c>
      <c r="V783">
        <v>69.3</v>
      </c>
    </row>
    <row r="784" spans="1:22" x14ac:dyDescent="0.25">
      <c r="A784" t="s">
        <v>72</v>
      </c>
      <c r="B784">
        <v>2003</v>
      </c>
      <c r="C784">
        <v>1</v>
      </c>
      <c r="D784">
        <v>1.6590116359461236E-3</v>
      </c>
      <c r="E784">
        <v>1.6209398437253317E-2</v>
      </c>
      <c r="F784">
        <v>6.32</v>
      </c>
      <c r="G784">
        <v>293.01966010000001</v>
      </c>
      <c r="H784">
        <v>1.5865527946722951E-2</v>
      </c>
      <c r="I784">
        <v>0</v>
      </c>
      <c r="J784">
        <v>46.1</v>
      </c>
      <c r="K784">
        <v>8</v>
      </c>
      <c r="L784">
        <v>1.2879489529438194E-2</v>
      </c>
      <c r="M784">
        <v>5.53</v>
      </c>
      <c r="N784">
        <v>1.5946102265336562E-2</v>
      </c>
      <c r="O784">
        <v>1.85</v>
      </c>
      <c r="P784">
        <v>2372.628827</v>
      </c>
      <c r="Q784">
        <v>896776</v>
      </c>
      <c r="R784">
        <v>3.6</v>
      </c>
      <c r="S784">
        <v>3.5</v>
      </c>
      <c r="T784">
        <v>0.66500000000000004</v>
      </c>
      <c r="U784">
        <v>12.4</v>
      </c>
      <c r="V784">
        <v>73</v>
      </c>
    </row>
    <row r="785" spans="1:22" x14ac:dyDescent="0.25">
      <c r="A785" t="s">
        <v>72</v>
      </c>
      <c r="B785">
        <v>2002</v>
      </c>
      <c r="C785">
        <v>1</v>
      </c>
      <c r="D785">
        <v>3.149432709052893E-3</v>
      </c>
      <c r="E785">
        <v>1.6209398437253317E-2</v>
      </c>
      <c r="F785">
        <v>6.43</v>
      </c>
      <c r="G785">
        <v>4.6735922700000003</v>
      </c>
      <c r="H785">
        <v>1.2318378215770384E-2</v>
      </c>
      <c r="I785">
        <v>0</v>
      </c>
      <c r="J785">
        <v>45.1</v>
      </c>
      <c r="K785">
        <v>8</v>
      </c>
      <c r="L785">
        <v>1.5647370261699187E-2</v>
      </c>
      <c r="M785">
        <v>5.79</v>
      </c>
      <c r="N785">
        <v>1.6027892133920973E-2</v>
      </c>
      <c r="O785">
        <v>1.85</v>
      </c>
      <c r="P785">
        <v>38.465780000000002</v>
      </c>
      <c r="Q785">
        <v>8832285</v>
      </c>
      <c r="R785">
        <v>3.7</v>
      </c>
      <c r="S785">
        <v>3.6</v>
      </c>
      <c r="T785">
        <v>0.66</v>
      </c>
      <c r="U785">
        <v>12.3</v>
      </c>
      <c r="V785">
        <v>71.400000000000006</v>
      </c>
    </row>
    <row r="786" spans="1:22" x14ac:dyDescent="0.25">
      <c r="A786" t="s">
        <v>72</v>
      </c>
      <c r="B786">
        <v>2001</v>
      </c>
      <c r="C786">
        <v>1</v>
      </c>
      <c r="D786">
        <v>3.1542687735200796E-3</v>
      </c>
      <c r="E786">
        <v>1.6209398437253317E-2</v>
      </c>
      <c r="F786">
        <v>6.13</v>
      </c>
      <c r="G786">
        <v>340.02399450000001</v>
      </c>
      <c r="H786">
        <v>1.33239924926773E-2</v>
      </c>
      <c r="I786">
        <v>113</v>
      </c>
      <c r="J786">
        <v>44.1</v>
      </c>
      <c r="K786">
        <v>9</v>
      </c>
      <c r="L786">
        <v>1.4888314759589688E-2</v>
      </c>
      <c r="M786">
        <v>5.59</v>
      </c>
      <c r="N786">
        <v>1.4876764301609849E-2</v>
      </c>
      <c r="O786">
        <v>1.85</v>
      </c>
      <c r="P786">
        <v>2862.1548360000002</v>
      </c>
      <c r="Q786">
        <v>8697126</v>
      </c>
      <c r="R786">
        <v>3.8</v>
      </c>
      <c r="S786">
        <v>3.6</v>
      </c>
      <c r="T786">
        <v>0.65600000000000003</v>
      </c>
      <c r="U786">
        <v>12.3</v>
      </c>
      <c r="V786">
        <v>71.2</v>
      </c>
    </row>
    <row r="787" spans="1:22" x14ac:dyDescent="0.25">
      <c r="A787" t="s">
        <v>72</v>
      </c>
      <c r="B787">
        <v>2000</v>
      </c>
      <c r="C787">
        <v>1</v>
      </c>
      <c r="D787">
        <v>3.1967029899265384E-3</v>
      </c>
      <c r="E787">
        <v>1.6209398437253317E-2</v>
      </c>
      <c r="F787">
        <v>6.58</v>
      </c>
      <c r="G787">
        <v>44.792478119999998</v>
      </c>
      <c r="H787">
        <v>1.3928359449776915E-2</v>
      </c>
      <c r="I787">
        <v>253</v>
      </c>
      <c r="J787">
        <v>43.1</v>
      </c>
      <c r="K787">
        <v>9</v>
      </c>
      <c r="L787">
        <v>1.4884702687012438E-2</v>
      </c>
      <c r="M787">
        <v>5.9</v>
      </c>
      <c r="N787">
        <v>1.5855633925020991E-2</v>
      </c>
      <c r="O787">
        <v>1.85</v>
      </c>
      <c r="P787">
        <v>282.42419999999998</v>
      </c>
      <c r="Q787">
        <v>8562622</v>
      </c>
      <c r="R787">
        <v>3.8</v>
      </c>
      <c r="S787">
        <v>3.7</v>
      </c>
      <c r="T787">
        <v>0.65100000000000002</v>
      </c>
      <c r="U787">
        <v>12.2</v>
      </c>
      <c r="V787">
        <v>72</v>
      </c>
    </row>
    <row r="788" spans="1:22" x14ac:dyDescent="0.25">
      <c r="A788" t="s">
        <v>73</v>
      </c>
      <c r="B788">
        <v>2015</v>
      </c>
      <c r="C788">
        <v>1</v>
      </c>
      <c r="D788">
        <v>2.9900942064587693E-3</v>
      </c>
      <c r="E788">
        <v>1.5903493034288323E-2</v>
      </c>
      <c r="G788">
        <v>0</v>
      </c>
      <c r="H788">
        <v>1.5804042217288962E-2</v>
      </c>
      <c r="I788">
        <v>0</v>
      </c>
      <c r="J788">
        <v>54.2</v>
      </c>
      <c r="K788">
        <v>7</v>
      </c>
      <c r="L788">
        <v>1.6491673390171425E-2</v>
      </c>
      <c r="M788">
        <v>5.9381895280235915</v>
      </c>
      <c r="N788">
        <v>1.5851948012981298E-2</v>
      </c>
      <c r="O788">
        <v>0.1</v>
      </c>
      <c r="P788">
        <v>625.62224000000003</v>
      </c>
      <c r="Q788">
        <v>10715281.625</v>
      </c>
      <c r="R788">
        <v>1.2</v>
      </c>
      <c r="S788">
        <v>1.1000000000000001</v>
      </c>
      <c r="T788">
        <v>0.73899999999999999</v>
      </c>
      <c r="U788">
        <v>14</v>
      </c>
      <c r="V788">
        <v>76.2</v>
      </c>
    </row>
    <row r="789" spans="1:22" x14ac:dyDescent="0.25">
      <c r="A789" t="s">
        <v>73</v>
      </c>
      <c r="B789">
        <v>2014</v>
      </c>
      <c r="C789">
        <v>1</v>
      </c>
      <c r="D789">
        <v>3.016511897411193E-3</v>
      </c>
      <c r="E789">
        <v>1.5903493034288323E-2</v>
      </c>
      <c r="F789">
        <v>3.82</v>
      </c>
      <c r="G789">
        <v>79.116263410000002</v>
      </c>
      <c r="H789">
        <v>1.5859517275223931E-2</v>
      </c>
      <c r="I789">
        <v>0</v>
      </c>
      <c r="J789">
        <v>53.5</v>
      </c>
      <c r="K789">
        <v>7</v>
      </c>
      <c r="L789">
        <v>1.6487839328164576E-2</v>
      </c>
      <c r="M789">
        <v>9.16</v>
      </c>
      <c r="N789">
        <v>1.5990888465600959E-2</v>
      </c>
      <c r="O789">
        <v>0.1</v>
      </c>
      <c r="P789">
        <v>6432.2165370000002</v>
      </c>
      <c r="Q789">
        <v>1593112</v>
      </c>
      <c r="R789">
        <v>1.2</v>
      </c>
      <c r="S789">
        <v>1.1000000000000001</v>
      </c>
      <c r="T789">
        <v>0.73699999999999999</v>
      </c>
      <c r="U789">
        <v>14</v>
      </c>
      <c r="V789">
        <v>76</v>
      </c>
    </row>
    <row r="790" spans="1:22" x14ac:dyDescent="0.25">
      <c r="A790" t="s">
        <v>73</v>
      </c>
      <c r="B790">
        <v>2013</v>
      </c>
      <c r="C790">
        <v>1</v>
      </c>
      <c r="D790">
        <v>3.016511897411193E-3</v>
      </c>
      <c r="E790">
        <v>1.5903493034288323E-2</v>
      </c>
      <c r="F790">
        <v>3.77</v>
      </c>
      <c r="G790">
        <v>59.128502040000001</v>
      </c>
      <c r="H790">
        <v>1.5455016575970915E-2</v>
      </c>
      <c r="I790">
        <v>0</v>
      </c>
      <c r="J790">
        <v>52.8</v>
      </c>
      <c r="K790">
        <v>8</v>
      </c>
      <c r="L790">
        <v>1.6197280543904003E-2</v>
      </c>
      <c r="M790">
        <v>7.29</v>
      </c>
      <c r="N790">
        <v>1.5641849277939296E-2</v>
      </c>
      <c r="O790">
        <v>0.1</v>
      </c>
      <c r="P790">
        <v>674.98289999999997</v>
      </c>
      <c r="Q790">
        <v>10715281.625</v>
      </c>
      <c r="R790">
        <v>1.3</v>
      </c>
      <c r="S790">
        <v>1.1000000000000001</v>
      </c>
      <c r="T790">
        <v>0.72499999999999998</v>
      </c>
      <c r="U790">
        <v>13.4</v>
      </c>
      <c r="V790">
        <v>76</v>
      </c>
    </row>
    <row r="791" spans="1:22" x14ac:dyDescent="0.25">
      <c r="A791" t="s">
        <v>73</v>
      </c>
      <c r="B791">
        <v>2012</v>
      </c>
      <c r="C791">
        <v>1</v>
      </c>
      <c r="D791">
        <v>3.0646885852088361E-3</v>
      </c>
      <c r="E791">
        <v>1.6209398437253317E-2</v>
      </c>
      <c r="F791">
        <v>3.92</v>
      </c>
      <c r="G791">
        <v>41.880877120000001</v>
      </c>
      <c r="H791">
        <v>1.5294555671065845E-2</v>
      </c>
      <c r="I791">
        <v>72</v>
      </c>
      <c r="J791">
        <v>52.1</v>
      </c>
      <c r="K791">
        <v>8</v>
      </c>
      <c r="L791">
        <v>1.6412252164581219E-2</v>
      </c>
      <c r="M791">
        <v>6.48</v>
      </c>
      <c r="N791">
        <v>1.5638201712669848E-2</v>
      </c>
      <c r="O791">
        <v>0.1</v>
      </c>
      <c r="P791">
        <v>572.14313000000004</v>
      </c>
      <c r="Q791">
        <v>10715281.625</v>
      </c>
      <c r="R791">
        <v>1.3</v>
      </c>
      <c r="S791">
        <v>1.2</v>
      </c>
      <c r="T791">
        <v>0.71699999999999997</v>
      </c>
      <c r="U791">
        <v>13.3</v>
      </c>
      <c r="V791">
        <v>75.5</v>
      </c>
    </row>
    <row r="792" spans="1:22" x14ac:dyDescent="0.25">
      <c r="A792" t="s">
        <v>73</v>
      </c>
      <c r="B792">
        <v>2011</v>
      </c>
      <c r="C792">
        <v>1</v>
      </c>
      <c r="D792">
        <v>3.0932259307129609E-3</v>
      </c>
      <c r="E792">
        <v>1.6209398437253317E-2</v>
      </c>
      <c r="F792">
        <v>3.99</v>
      </c>
      <c r="G792">
        <v>344.74121639999998</v>
      </c>
      <c r="H792">
        <v>1.5294555671065845E-2</v>
      </c>
      <c r="I792">
        <v>257</v>
      </c>
      <c r="J792">
        <v>51.4</v>
      </c>
      <c r="K792">
        <v>8</v>
      </c>
      <c r="L792">
        <v>1.6408430610008524E-2</v>
      </c>
      <c r="M792">
        <v>5.92</v>
      </c>
      <c r="N792">
        <v>1.5486944005088458E-2</v>
      </c>
      <c r="O792">
        <v>0.1</v>
      </c>
      <c r="P792">
        <v>5223.3517629999997</v>
      </c>
      <c r="Q792">
        <v>10715281.625</v>
      </c>
      <c r="R792">
        <v>1.3</v>
      </c>
      <c r="S792">
        <v>1.2</v>
      </c>
      <c r="T792">
        <v>0.71</v>
      </c>
      <c r="U792">
        <v>13.2</v>
      </c>
      <c r="V792">
        <v>75.3</v>
      </c>
    </row>
    <row r="793" spans="1:22" x14ac:dyDescent="0.25">
      <c r="A793" t="s">
        <v>73</v>
      </c>
      <c r="B793">
        <v>2010</v>
      </c>
      <c r="C793">
        <v>1</v>
      </c>
      <c r="D793">
        <v>3.1126868503935567E-3</v>
      </c>
      <c r="E793">
        <v>1.6209398437253317E-2</v>
      </c>
      <c r="F793">
        <v>3.95</v>
      </c>
      <c r="G793">
        <v>367.92856519999998</v>
      </c>
      <c r="H793">
        <v>2.5921285339093207E-4</v>
      </c>
      <c r="I793">
        <v>0</v>
      </c>
      <c r="J793">
        <v>5.7</v>
      </c>
      <c r="K793">
        <v>8</v>
      </c>
      <c r="L793">
        <v>1.6036486943796627E-2</v>
      </c>
      <c r="M793">
        <v>5.9</v>
      </c>
      <c r="N793">
        <v>1.4904310938611557E-2</v>
      </c>
      <c r="O793">
        <v>0.1</v>
      </c>
      <c r="P793">
        <v>4657.3236100000004</v>
      </c>
      <c r="Q793">
        <v>1493469</v>
      </c>
      <c r="R793">
        <v>1.3</v>
      </c>
      <c r="S793">
        <v>1.2</v>
      </c>
      <c r="T793">
        <v>0.70299999999999996</v>
      </c>
      <c r="U793">
        <v>13.1</v>
      </c>
      <c r="V793">
        <v>75</v>
      </c>
    </row>
    <row r="794" spans="1:22" x14ac:dyDescent="0.25">
      <c r="A794" t="s">
        <v>73</v>
      </c>
      <c r="B794">
        <v>2009</v>
      </c>
      <c r="C794">
        <v>1</v>
      </c>
      <c r="D794">
        <v>3.1304459410745901E-3</v>
      </c>
      <c r="E794">
        <v>1.6209398437253317E-2</v>
      </c>
      <c r="F794">
        <v>3.87</v>
      </c>
      <c r="G794">
        <v>282.14400660000001</v>
      </c>
      <c r="H794">
        <v>1.4682265089018029E-2</v>
      </c>
      <c r="I794">
        <v>0</v>
      </c>
      <c r="J794">
        <v>5</v>
      </c>
      <c r="K794">
        <v>8</v>
      </c>
      <c r="L794">
        <v>1.54328597507148E-2</v>
      </c>
      <c r="M794">
        <v>5.58</v>
      </c>
      <c r="N794">
        <v>1.4137356509541224E-2</v>
      </c>
      <c r="O794">
        <v>0.1</v>
      </c>
      <c r="P794">
        <v>4255.5657099999999</v>
      </c>
      <c r="Q794">
        <v>10715281.625</v>
      </c>
      <c r="R794">
        <v>1.3</v>
      </c>
      <c r="S794">
        <v>1.2</v>
      </c>
      <c r="T794">
        <v>0.70199999999999996</v>
      </c>
      <c r="U794">
        <v>13.1</v>
      </c>
      <c r="V794">
        <v>75.099999999999994</v>
      </c>
    </row>
    <row r="795" spans="1:22" x14ac:dyDescent="0.25">
      <c r="A795" t="s">
        <v>73</v>
      </c>
      <c r="B795">
        <v>2008</v>
      </c>
      <c r="C795">
        <v>1</v>
      </c>
      <c r="D795">
        <v>3.1413247177148143E-3</v>
      </c>
      <c r="E795">
        <v>1.6209398437253317E-2</v>
      </c>
      <c r="F795">
        <v>3.76</v>
      </c>
      <c r="G795">
        <v>197.93030769999999</v>
      </c>
      <c r="H795">
        <v>1.4174537003913691E-2</v>
      </c>
      <c r="I795">
        <v>1</v>
      </c>
      <c r="J795">
        <v>49.3</v>
      </c>
      <c r="K795">
        <v>9</v>
      </c>
      <c r="L795">
        <v>1.4624442544948435E-2</v>
      </c>
      <c r="M795">
        <v>5.66</v>
      </c>
      <c r="N795">
        <v>1.353755613664338E-2</v>
      </c>
      <c r="O795">
        <v>0.1</v>
      </c>
      <c r="P795">
        <v>4274.9526500000002</v>
      </c>
      <c r="Q795">
        <v>10715281.625</v>
      </c>
      <c r="R795">
        <v>1.3</v>
      </c>
      <c r="S795">
        <v>1.2</v>
      </c>
      <c r="T795">
        <v>0.69799999999999995</v>
      </c>
      <c r="U795">
        <v>13</v>
      </c>
      <c r="V795">
        <v>74.599999999999994</v>
      </c>
    </row>
    <row r="796" spans="1:22" x14ac:dyDescent="0.25">
      <c r="A796" t="s">
        <v>73</v>
      </c>
      <c r="B796">
        <v>2007</v>
      </c>
      <c r="C796">
        <v>1</v>
      </c>
      <c r="D796">
        <v>1.5375706050567797E-3</v>
      </c>
      <c r="E796">
        <v>1.6209398437253317E-2</v>
      </c>
      <c r="F796">
        <v>3.63</v>
      </c>
      <c r="G796">
        <v>19.60467787</v>
      </c>
      <c r="H796">
        <v>1.3894096137580055E-2</v>
      </c>
      <c r="I796">
        <v>0</v>
      </c>
      <c r="J796">
        <v>48.6</v>
      </c>
      <c r="K796">
        <v>9</v>
      </c>
      <c r="L796">
        <v>1.431289854626468E-2</v>
      </c>
      <c r="M796">
        <v>5.94</v>
      </c>
      <c r="N796">
        <v>1.3534047959838627E-2</v>
      </c>
      <c r="O796">
        <v>0.2</v>
      </c>
      <c r="P796">
        <v>359.71886000000001</v>
      </c>
      <c r="Q796">
        <v>1425453</v>
      </c>
      <c r="R796">
        <v>1.4</v>
      </c>
      <c r="S796">
        <v>1.3</v>
      </c>
      <c r="T796">
        <v>0.69599999999999995</v>
      </c>
      <c r="U796">
        <v>12.9</v>
      </c>
      <c r="V796">
        <v>74.7</v>
      </c>
    </row>
    <row r="797" spans="1:22" x14ac:dyDescent="0.25">
      <c r="A797" t="s">
        <v>73</v>
      </c>
      <c r="B797">
        <v>2006</v>
      </c>
      <c r="C797">
        <v>1</v>
      </c>
      <c r="D797">
        <v>3.1650999060883925E-3</v>
      </c>
      <c r="E797">
        <v>1.6488974231872046E-2</v>
      </c>
      <c r="F797">
        <v>3.52</v>
      </c>
      <c r="G797">
        <v>19.13983284</v>
      </c>
      <c r="H797">
        <v>1.3286180512832984E-2</v>
      </c>
      <c r="I797">
        <v>0</v>
      </c>
      <c r="J797">
        <v>47.9</v>
      </c>
      <c r="K797">
        <v>9</v>
      </c>
      <c r="L797">
        <v>1.5174824243749798E-2</v>
      </c>
      <c r="M797">
        <v>5.86</v>
      </c>
      <c r="N797">
        <v>1.3530538618554667E-2</v>
      </c>
      <c r="O797">
        <v>0.3</v>
      </c>
      <c r="P797">
        <v>335.786541</v>
      </c>
      <c r="Q797">
        <v>1396748</v>
      </c>
      <c r="R797">
        <v>1.4</v>
      </c>
      <c r="S797">
        <v>1.3</v>
      </c>
      <c r="T797">
        <v>0.69299999999999995</v>
      </c>
      <c r="U797">
        <v>12.8</v>
      </c>
      <c r="V797">
        <v>74.400000000000006</v>
      </c>
    </row>
    <row r="798" spans="1:22" x14ac:dyDescent="0.25">
      <c r="A798" t="s">
        <v>73</v>
      </c>
      <c r="B798">
        <v>2005</v>
      </c>
      <c r="C798">
        <v>1</v>
      </c>
      <c r="D798">
        <v>3.1900032950471875E-3</v>
      </c>
      <c r="E798">
        <v>1.6488974231872046E-2</v>
      </c>
      <c r="F798">
        <v>3.54</v>
      </c>
      <c r="G798">
        <v>18.093171139999999</v>
      </c>
      <c r="H798">
        <v>1.4437648664183886E-2</v>
      </c>
      <c r="I798">
        <v>0</v>
      </c>
      <c r="J798">
        <v>47.2</v>
      </c>
      <c r="K798">
        <v>9</v>
      </c>
      <c r="L798">
        <v>1.5842825511293197E-2</v>
      </c>
      <c r="M798">
        <v>5.87</v>
      </c>
      <c r="N798">
        <v>1.4651252736872041E-2</v>
      </c>
      <c r="O798">
        <v>0.3</v>
      </c>
      <c r="P798">
        <v>321.94254699999999</v>
      </c>
      <c r="Q798">
        <v>10715281.625</v>
      </c>
      <c r="R798">
        <v>1.4</v>
      </c>
      <c r="S798">
        <v>1.3</v>
      </c>
      <c r="T798">
        <v>0.68799999999999994</v>
      </c>
      <c r="U798">
        <v>12.8</v>
      </c>
      <c r="V798">
        <v>74.2</v>
      </c>
    </row>
    <row r="799" spans="1:22" x14ac:dyDescent="0.25">
      <c r="A799" t="s">
        <v>73</v>
      </c>
      <c r="B799">
        <v>2004</v>
      </c>
      <c r="C799">
        <v>1</v>
      </c>
      <c r="D799">
        <v>3.1805415507015272E-3</v>
      </c>
      <c r="E799">
        <v>1.6488974231872046E-2</v>
      </c>
      <c r="F799">
        <v>3.65</v>
      </c>
      <c r="G799">
        <v>16.379204049999998</v>
      </c>
      <c r="H799">
        <v>1.5294555671065845E-2</v>
      </c>
      <c r="I799">
        <v>0</v>
      </c>
      <c r="J799">
        <v>46.5</v>
      </c>
      <c r="K799">
        <v>9</v>
      </c>
      <c r="L799">
        <v>1.7120448364271146E-4</v>
      </c>
      <c r="M799">
        <v>6.22</v>
      </c>
      <c r="N799">
        <v>1.5462757339116291E-2</v>
      </c>
      <c r="O799">
        <v>0.3</v>
      </c>
      <c r="P799">
        <v>278.55789199999998</v>
      </c>
      <c r="Q799">
        <v>1359647</v>
      </c>
      <c r="R799">
        <v>1.5</v>
      </c>
      <c r="S799">
        <v>1.3</v>
      </c>
      <c r="T799">
        <v>0.68200000000000005</v>
      </c>
      <c r="U799">
        <v>12.7</v>
      </c>
      <c r="V799">
        <v>74.400000000000006</v>
      </c>
    </row>
    <row r="800" spans="1:22" x14ac:dyDescent="0.25">
      <c r="A800" t="s">
        <v>73</v>
      </c>
      <c r="B800">
        <v>2003</v>
      </c>
      <c r="C800">
        <v>1</v>
      </c>
      <c r="D800">
        <v>3.1900032950471875E-3</v>
      </c>
      <c r="E800">
        <v>1.6488974231872046E-2</v>
      </c>
      <c r="F800">
        <v>3.69</v>
      </c>
      <c r="G800">
        <v>18.261832810000001</v>
      </c>
      <c r="H800">
        <v>1.5898919057260947E-2</v>
      </c>
      <c r="I800">
        <v>0</v>
      </c>
      <c r="J800">
        <v>45.8</v>
      </c>
      <c r="K800">
        <v>10</v>
      </c>
      <c r="L800">
        <v>1.3664342005603068E-2</v>
      </c>
      <c r="M800">
        <v>6.46</v>
      </c>
      <c r="N800">
        <v>1.5607069533115539E-2</v>
      </c>
      <c r="O800">
        <v>0.3</v>
      </c>
      <c r="P800">
        <v>244.46897999999999</v>
      </c>
      <c r="Q800">
        <v>1328961</v>
      </c>
      <c r="R800">
        <v>1.5</v>
      </c>
      <c r="S800">
        <v>1.4</v>
      </c>
      <c r="T800">
        <v>0.67900000000000005</v>
      </c>
      <c r="U800">
        <v>12.6</v>
      </c>
      <c r="V800">
        <v>74.400000000000006</v>
      </c>
    </row>
    <row r="801" spans="1:22" x14ac:dyDescent="0.25">
      <c r="A801" t="s">
        <v>73</v>
      </c>
      <c r="B801">
        <v>2002</v>
      </c>
      <c r="C801">
        <v>1</v>
      </c>
      <c r="D801">
        <v>3.2034076906723606E-3</v>
      </c>
      <c r="E801">
        <v>1.6488974231872046E-2</v>
      </c>
      <c r="F801">
        <v>3.88</v>
      </c>
      <c r="G801">
        <v>187.3843511</v>
      </c>
      <c r="H801">
        <v>1.5472595340292588E-2</v>
      </c>
      <c r="I801">
        <v>0</v>
      </c>
      <c r="J801">
        <v>45.1</v>
      </c>
      <c r="K801">
        <v>10</v>
      </c>
      <c r="L801">
        <v>1.6045518169519678E-2</v>
      </c>
      <c r="M801">
        <v>4.62</v>
      </c>
      <c r="N801">
        <v>1.5455508943601129E-2</v>
      </c>
      <c r="O801">
        <v>0.3</v>
      </c>
      <c r="P801">
        <v>2183.9667960000002</v>
      </c>
      <c r="Q801">
        <v>13726</v>
      </c>
      <c r="R801">
        <v>1.5</v>
      </c>
      <c r="S801">
        <v>1.4</v>
      </c>
      <c r="T801">
        <v>0.67500000000000004</v>
      </c>
      <c r="U801">
        <v>12.5</v>
      </c>
      <c r="V801">
        <v>73.599999999999994</v>
      </c>
    </row>
    <row r="802" spans="1:22" x14ac:dyDescent="0.25">
      <c r="A802" t="s">
        <v>73</v>
      </c>
      <c r="B802">
        <v>2001</v>
      </c>
      <c r="C802">
        <v>1</v>
      </c>
      <c r="D802">
        <v>3.2049210406344562E-3</v>
      </c>
      <c r="E802">
        <v>1.6740666631037373E-2</v>
      </c>
      <c r="F802">
        <v>4.13</v>
      </c>
      <c r="G802">
        <v>14.5887403</v>
      </c>
      <c r="H802">
        <v>1.4206799997542537E-2</v>
      </c>
      <c r="I802">
        <v>2</v>
      </c>
      <c r="J802">
        <v>44.3</v>
      </c>
      <c r="K802">
        <v>10</v>
      </c>
      <c r="L802">
        <v>1.6854869504159711E-4</v>
      </c>
      <c r="M802">
        <v>3.86</v>
      </c>
      <c r="N802">
        <v>1.5280880359676485E-2</v>
      </c>
      <c r="O802">
        <v>0.3</v>
      </c>
      <c r="P802">
        <v>193.74157099999999</v>
      </c>
      <c r="Q802">
        <v>10715281.625</v>
      </c>
      <c r="R802">
        <v>1.6</v>
      </c>
      <c r="S802">
        <v>1.5</v>
      </c>
      <c r="T802">
        <v>0.67</v>
      </c>
      <c r="U802">
        <v>12.4</v>
      </c>
      <c r="V802">
        <v>73.400000000000006</v>
      </c>
    </row>
    <row r="803" spans="1:22" x14ac:dyDescent="0.25">
      <c r="A803" t="s">
        <v>73</v>
      </c>
      <c r="B803">
        <v>2000</v>
      </c>
      <c r="C803">
        <v>1</v>
      </c>
      <c r="D803">
        <v>3.2093808058496461E-3</v>
      </c>
      <c r="E803">
        <v>1.6740666631037373E-2</v>
      </c>
      <c r="F803">
        <v>3.99</v>
      </c>
      <c r="G803">
        <v>84.175270080000004</v>
      </c>
      <c r="H803">
        <v>3.1913381654581326E-3</v>
      </c>
      <c r="I803">
        <v>0</v>
      </c>
      <c r="J803">
        <v>43.6</v>
      </c>
      <c r="K803">
        <v>11</v>
      </c>
      <c r="L803">
        <v>1.6551039224842131E-2</v>
      </c>
      <c r="M803">
        <v>3.38</v>
      </c>
      <c r="N803">
        <v>1.5596115779242024E-2</v>
      </c>
      <c r="O803">
        <v>0.3</v>
      </c>
      <c r="P803">
        <v>1451.2977599999999</v>
      </c>
      <c r="Q803">
        <v>10715281.625</v>
      </c>
      <c r="R803">
        <v>1.6</v>
      </c>
      <c r="S803">
        <v>1.5</v>
      </c>
      <c r="T803">
        <v>0.66800000000000004</v>
      </c>
      <c r="U803">
        <v>12.4</v>
      </c>
      <c r="V803">
        <v>72.8</v>
      </c>
    </row>
    <row r="804" spans="1:22" x14ac:dyDescent="0.25">
      <c r="A804" t="s">
        <v>74</v>
      </c>
      <c r="B804">
        <v>2015</v>
      </c>
      <c r="C804">
        <v>1</v>
      </c>
      <c r="D804">
        <v>3.2062275561259715E-3</v>
      </c>
      <c r="E804">
        <v>5.4285366311902644E-3</v>
      </c>
      <c r="G804">
        <v>0</v>
      </c>
      <c r="H804">
        <v>1.4174537003913691E-2</v>
      </c>
      <c r="I804">
        <v>900.625</v>
      </c>
      <c r="J804">
        <v>61.1</v>
      </c>
      <c r="K804">
        <v>57.5</v>
      </c>
      <c r="L804">
        <v>1.4953706121423101E-2</v>
      </c>
      <c r="M804">
        <v>5.9381895280235915</v>
      </c>
      <c r="N804">
        <v>1.4376586828908243E-2</v>
      </c>
      <c r="O804">
        <v>0.1</v>
      </c>
      <c r="P804">
        <v>1766.9475950000001</v>
      </c>
      <c r="Q804">
        <v>1386542</v>
      </c>
      <c r="R804">
        <v>2.8</v>
      </c>
      <c r="S804">
        <v>2.8</v>
      </c>
      <c r="T804">
        <v>0.68799999999999994</v>
      </c>
      <c r="U804">
        <v>13.1</v>
      </c>
      <c r="V804">
        <v>79</v>
      </c>
    </row>
    <row r="805" spans="1:22" x14ac:dyDescent="0.25">
      <c r="A805" t="s">
        <v>74</v>
      </c>
      <c r="B805">
        <v>2014</v>
      </c>
      <c r="C805">
        <v>1</v>
      </c>
      <c r="D805">
        <v>3.2082191098577219E-3</v>
      </c>
      <c r="E805">
        <v>4.7216840675778195E-3</v>
      </c>
      <c r="F805">
        <v>0.21</v>
      </c>
      <c r="G805">
        <v>0</v>
      </c>
      <c r="H805">
        <v>1.3894096137580055E-2</v>
      </c>
      <c r="I805">
        <v>900.625</v>
      </c>
      <c r="J805">
        <v>6.2</v>
      </c>
      <c r="K805">
        <v>57.5</v>
      </c>
      <c r="L805">
        <v>1.4659865034555393E-2</v>
      </c>
      <c r="M805">
        <v>5.64</v>
      </c>
      <c r="N805">
        <v>1.4100596226198778E-2</v>
      </c>
      <c r="O805">
        <v>0.1</v>
      </c>
      <c r="P805">
        <v>1766.9475950000001</v>
      </c>
      <c r="Q805">
        <v>1386542</v>
      </c>
      <c r="R805">
        <v>2.8</v>
      </c>
      <c r="S805">
        <v>2.8</v>
      </c>
      <c r="T805">
        <v>0.68600000000000005</v>
      </c>
      <c r="U805">
        <v>13.1</v>
      </c>
      <c r="V805">
        <v>78</v>
      </c>
    </row>
    <row r="806" spans="1:22" x14ac:dyDescent="0.25">
      <c r="A806" t="s">
        <v>74</v>
      </c>
      <c r="B806">
        <v>2013</v>
      </c>
      <c r="C806">
        <v>1</v>
      </c>
      <c r="D806">
        <v>3.2062275561259715E-3</v>
      </c>
      <c r="E806">
        <v>4.3906877344962979E-3</v>
      </c>
      <c r="F806">
        <v>0.21</v>
      </c>
      <c r="G806">
        <v>0</v>
      </c>
      <c r="H806">
        <v>1.2961300520541614E-2</v>
      </c>
      <c r="I806">
        <v>405</v>
      </c>
      <c r="J806">
        <v>59.4</v>
      </c>
      <c r="K806">
        <v>57.5</v>
      </c>
      <c r="L806">
        <v>1.3677110468181392E-2</v>
      </c>
      <c r="M806">
        <v>5.46</v>
      </c>
      <c r="N806">
        <v>1.3183126426336936E-2</v>
      </c>
      <c r="O806">
        <v>0.1</v>
      </c>
      <c r="P806">
        <v>1766.9475950000001</v>
      </c>
      <c r="Q806">
        <v>1386542</v>
      </c>
      <c r="R806">
        <v>2.9</v>
      </c>
      <c r="S806">
        <v>2.8</v>
      </c>
      <c r="T806">
        <v>0.68100000000000005</v>
      </c>
      <c r="U806">
        <v>12.8</v>
      </c>
      <c r="V806">
        <v>79</v>
      </c>
    </row>
    <row r="807" spans="1:22" x14ac:dyDescent="0.25">
      <c r="A807" t="s">
        <v>74</v>
      </c>
      <c r="B807">
        <v>2012</v>
      </c>
      <c r="C807">
        <v>1</v>
      </c>
      <c r="D807">
        <v>3.2097117419962427E-3</v>
      </c>
      <c r="E807">
        <v>4.3906877344962979E-3</v>
      </c>
      <c r="F807">
        <v>0.23</v>
      </c>
      <c r="G807">
        <v>0</v>
      </c>
      <c r="H807">
        <v>1.4174537003913691E-2</v>
      </c>
      <c r="I807">
        <v>245</v>
      </c>
      <c r="J807">
        <v>58.6</v>
      </c>
      <c r="K807">
        <v>57.5</v>
      </c>
      <c r="L807">
        <v>1.4942708764196802E-2</v>
      </c>
      <c r="M807">
        <v>5.29</v>
      </c>
      <c r="N807">
        <v>1.4365981558886281E-2</v>
      </c>
      <c r="O807">
        <v>0.1</v>
      </c>
      <c r="P807">
        <v>1766.9475950000001</v>
      </c>
      <c r="Q807">
        <v>1386542</v>
      </c>
      <c r="R807">
        <v>2.9</v>
      </c>
      <c r="S807">
        <v>2.8</v>
      </c>
      <c r="T807">
        <v>0.67300000000000004</v>
      </c>
      <c r="U807">
        <v>12.4</v>
      </c>
      <c r="V807">
        <v>72</v>
      </c>
    </row>
    <row r="808" spans="1:22" x14ac:dyDescent="0.25">
      <c r="A808" t="s">
        <v>74</v>
      </c>
      <c r="B808">
        <v>2011</v>
      </c>
      <c r="C808">
        <v>1</v>
      </c>
      <c r="D808">
        <v>3.2086500857506873E-3</v>
      </c>
      <c r="E808">
        <v>4.0749336787398553E-3</v>
      </c>
      <c r="F808">
        <v>0.22</v>
      </c>
      <c r="G808">
        <v>0</v>
      </c>
      <c r="H808">
        <v>1.3286180512832984E-2</v>
      </c>
      <c r="I808">
        <v>26</v>
      </c>
      <c r="J808">
        <v>57.8</v>
      </c>
      <c r="K808">
        <v>57.5</v>
      </c>
      <c r="L808">
        <v>1.4012948255715365E-2</v>
      </c>
      <c r="M808">
        <v>5.4</v>
      </c>
      <c r="N808">
        <v>1.349568931212573E-2</v>
      </c>
      <c r="O808">
        <v>0.1</v>
      </c>
      <c r="P808">
        <v>1766.9475950000001</v>
      </c>
      <c r="Q808">
        <v>1386542</v>
      </c>
      <c r="R808">
        <v>2.9</v>
      </c>
      <c r="S808">
        <v>2.9</v>
      </c>
      <c r="T808">
        <v>0.67100000000000004</v>
      </c>
      <c r="U808">
        <v>12.4</v>
      </c>
      <c r="V808">
        <v>74</v>
      </c>
    </row>
    <row r="809" spans="1:22" x14ac:dyDescent="0.25">
      <c r="A809" t="s">
        <v>74</v>
      </c>
      <c r="B809">
        <v>2010</v>
      </c>
      <c r="C809">
        <v>1</v>
      </c>
      <c r="D809">
        <v>3.2027324249554287E-3</v>
      </c>
      <c r="E809">
        <v>4.3906877344962979E-3</v>
      </c>
      <c r="F809">
        <v>0.22</v>
      </c>
      <c r="G809">
        <v>0</v>
      </c>
      <c r="H809">
        <v>1.2961300520541614E-2</v>
      </c>
      <c r="I809">
        <v>16</v>
      </c>
      <c r="J809">
        <v>57</v>
      </c>
      <c r="K809">
        <v>57.5</v>
      </c>
      <c r="L809">
        <v>1.3666461160495918E-2</v>
      </c>
      <c r="M809">
        <v>4.8</v>
      </c>
      <c r="N809">
        <v>1.3172841508394517E-2</v>
      </c>
      <c r="O809">
        <v>0.1</v>
      </c>
      <c r="P809">
        <v>1766.9475950000001</v>
      </c>
      <c r="Q809">
        <v>1386542</v>
      </c>
      <c r="R809">
        <v>3</v>
      </c>
      <c r="S809">
        <v>2.9</v>
      </c>
      <c r="T809">
        <v>0.66500000000000004</v>
      </c>
      <c r="U809">
        <v>12.2</v>
      </c>
      <c r="V809">
        <v>70</v>
      </c>
    </row>
    <row r="810" spans="1:22" x14ac:dyDescent="0.25">
      <c r="A810" t="s">
        <v>74</v>
      </c>
      <c r="B810">
        <v>2009</v>
      </c>
      <c r="C810">
        <v>1</v>
      </c>
      <c r="D810">
        <v>3.2009285437118117E-3</v>
      </c>
      <c r="E810">
        <v>4.3906877344962979E-3</v>
      </c>
      <c r="F810">
        <v>0.21</v>
      </c>
      <c r="G810">
        <v>0</v>
      </c>
      <c r="H810">
        <v>1.2961300520541614E-2</v>
      </c>
      <c r="I810">
        <v>608</v>
      </c>
      <c r="J810">
        <v>56.2</v>
      </c>
      <c r="K810">
        <v>57.5</v>
      </c>
      <c r="L810">
        <v>1.3662785012234929E-2</v>
      </c>
      <c r="M810">
        <v>5.0999999999999996</v>
      </c>
      <c r="N810">
        <v>1.3169295950846937E-2</v>
      </c>
      <c r="O810">
        <v>0.1</v>
      </c>
      <c r="P810">
        <v>1766.9475950000001</v>
      </c>
      <c r="Q810">
        <v>1386542</v>
      </c>
      <c r="R810">
        <v>3</v>
      </c>
      <c r="S810">
        <v>3</v>
      </c>
      <c r="T810">
        <v>0.65900000000000003</v>
      </c>
      <c r="U810">
        <v>12</v>
      </c>
      <c r="V810">
        <v>69.900000000000006</v>
      </c>
    </row>
    <row r="811" spans="1:22" x14ac:dyDescent="0.25">
      <c r="A811" t="s">
        <v>74</v>
      </c>
      <c r="B811">
        <v>2008</v>
      </c>
      <c r="C811">
        <v>1</v>
      </c>
      <c r="D811">
        <v>3.2043298962112633E-3</v>
      </c>
      <c r="E811">
        <v>4.3906877344962979E-3</v>
      </c>
      <c r="F811">
        <v>0.24</v>
      </c>
      <c r="G811">
        <v>0</v>
      </c>
      <c r="H811">
        <v>1.2961300520541614E-2</v>
      </c>
      <c r="I811">
        <v>668</v>
      </c>
      <c r="J811">
        <v>55.5</v>
      </c>
      <c r="K811">
        <v>57.5</v>
      </c>
      <c r="L811">
        <v>1.365910751875779E-2</v>
      </c>
      <c r="M811">
        <v>4.82</v>
      </c>
      <c r="N811">
        <v>1.316574909358381E-2</v>
      </c>
      <c r="O811">
        <v>0.1</v>
      </c>
      <c r="P811">
        <v>1766.9475950000001</v>
      </c>
      <c r="Q811">
        <v>1386542</v>
      </c>
      <c r="R811">
        <v>3.1</v>
      </c>
      <c r="S811">
        <v>3</v>
      </c>
      <c r="T811">
        <v>0.65100000000000002</v>
      </c>
      <c r="U811">
        <v>11.9</v>
      </c>
      <c r="V811">
        <v>69.8</v>
      </c>
    </row>
    <row r="812" spans="1:22" x14ac:dyDescent="0.25">
      <c r="A812" t="s">
        <v>74</v>
      </c>
      <c r="B812">
        <v>2007</v>
      </c>
      <c r="C812">
        <v>1</v>
      </c>
      <c r="D812">
        <v>3.2057206476682689E-3</v>
      </c>
      <c r="E812">
        <v>4.0749336787398553E-3</v>
      </c>
      <c r="F812">
        <v>0.21</v>
      </c>
      <c r="G812">
        <v>0</v>
      </c>
      <c r="H812">
        <v>1.2624262505316943E-2</v>
      </c>
      <c r="I812">
        <v>900.625</v>
      </c>
      <c r="J812">
        <v>54.8</v>
      </c>
      <c r="K812">
        <v>57.5</v>
      </c>
      <c r="L812">
        <v>1.3298189105943574E-2</v>
      </c>
      <c r="M812">
        <v>4.95</v>
      </c>
      <c r="N812">
        <v>1.2829986668036414E-2</v>
      </c>
      <c r="O812">
        <v>0.1</v>
      </c>
      <c r="P812">
        <v>1766.9475950000001</v>
      </c>
      <c r="Q812">
        <v>1386542</v>
      </c>
      <c r="R812">
        <v>3.1</v>
      </c>
      <c r="S812">
        <v>3.1</v>
      </c>
      <c r="T812">
        <v>0.64400000000000002</v>
      </c>
      <c r="U812">
        <v>11.7</v>
      </c>
      <c r="V812">
        <v>69.7</v>
      </c>
    </row>
    <row r="813" spans="1:22" x14ac:dyDescent="0.25">
      <c r="A813" t="s">
        <v>74</v>
      </c>
      <c r="B813">
        <v>2006</v>
      </c>
      <c r="C813">
        <v>1</v>
      </c>
      <c r="D813">
        <v>3.1989186021982832E-3</v>
      </c>
      <c r="E813">
        <v>4.0749336787398553E-3</v>
      </c>
      <c r="F813">
        <v>0.18</v>
      </c>
      <c r="G813">
        <v>0</v>
      </c>
      <c r="H813">
        <v>1.2624262505316943E-2</v>
      </c>
      <c r="I813">
        <v>900.625</v>
      </c>
      <c r="J813">
        <v>54.2</v>
      </c>
      <c r="K813">
        <v>57.5</v>
      </c>
      <c r="L813">
        <v>1.329446954000827E-2</v>
      </c>
      <c r="M813">
        <v>5.24</v>
      </c>
      <c r="N813">
        <v>1.282640058898654E-2</v>
      </c>
      <c r="O813">
        <v>0.1</v>
      </c>
      <c r="P813">
        <v>1766.9475950000001</v>
      </c>
      <c r="Q813">
        <v>1386542</v>
      </c>
      <c r="R813">
        <v>3.2</v>
      </c>
      <c r="S813">
        <v>3.1</v>
      </c>
      <c r="T813">
        <v>0.63600000000000001</v>
      </c>
      <c r="U813">
        <v>11.5</v>
      </c>
      <c r="V813">
        <v>69.5</v>
      </c>
    </row>
    <row r="814" spans="1:22" x14ac:dyDescent="0.25">
      <c r="A814" t="s">
        <v>74</v>
      </c>
      <c r="B814">
        <v>2005</v>
      </c>
      <c r="C814">
        <v>1</v>
      </c>
      <c r="D814">
        <v>3.2009285437118117E-3</v>
      </c>
      <c r="E814">
        <v>4.0749336787398553E-3</v>
      </c>
      <c r="F814">
        <v>0.16</v>
      </c>
      <c r="G814">
        <v>0</v>
      </c>
      <c r="H814">
        <v>1.2624262505316943E-2</v>
      </c>
      <c r="I814">
        <v>77</v>
      </c>
      <c r="J814">
        <v>53.5</v>
      </c>
      <c r="K814">
        <v>57.5</v>
      </c>
      <c r="L814">
        <v>1.3290748463388284E-2</v>
      </c>
      <c r="M814">
        <v>5.6</v>
      </c>
      <c r="N814">
        <v>1.2822813056149893E-2</v>
      </c>
      <c r="O814">
        <v>0.1</v>
      </c>
      <c r="P814">
        <v>1766.9475950000001</v>
      </c>
      <c r="Q814">
        <v>1386542</v>
      </c>
      <c r="R814">
        <v>3.2</v>
      </c>
      <c r="S814">
        <v>3.2</v>
      </c>
      <c r="T814">
        <v>0.629</v>
      </c>
      <c r="U814">
        <v>11.4</v>
      </c>
      <c r="V814">
        <v>69.400000000000006</v>
      </c>
    </row>
    <row r="815" spans="1:22" x14ac:dyDescent="0.25">
      <c r="A815" t="s">
        <v>74</v>
      </c>
      <c r="B815">
        <v>2004</v>
      </c>
      <c r="C815">
        <v>1</v>
      </c>
      <c r="D815">
        <v>3.1967029899265384E-3</v>
      </c>
      <c r="E815">
        <v>4.0749336787398553E-3</v>
      </c>
      <c r="F815">
        <v>0.16</v>
      </c>
      <c r="G815">
        <v>0</v>
      </c>
      <c r="H815">
        <v>1.2961300520541614E-2</v>
      </c>
      <c r="I815">
        <v>80</v>
      </c>
      <c r="J815">
        <v>52.9</v>
      </c>
      <c r="K815">
        <v>57.5</v>
      </c>
      <c r="L815">
        <v>1.3644204693215312E-2</v>
      </c>
      <c r="M815">
        <v>5.21</v>
      </c>
      <c r="N815">
        <v>1.3151380922879936E-2</v>
      </c>
      <c r="O815">
        <v>0.1</v>
      </c>
      <c r="P815">
        <v>1766.9475950000001</v>
      </c>
      <c r="Q815">
        <v>1386542</v>
      </c>
      <c r="R815">
        <v>3.3</v>
      </c>
      <c r="S815">
        <v>3.2</v>
      </c>
      <c r="T815">
        <v>0.623</v>
      </c>
      <c r="U815">
        <v>11.2</v>
      </c>
      <c r="V815">
        <v>69</v>
      </c>
    </row>
    <row r="816" spans="1:22" x14ac:dyDescent="0.25">
      <c r="A816" t="s">
        <v>74</v>
      </c>
      <c r="B816">
        <v>2003</v>
      </c>
      <c r="C816">
        <v>1</v>
      </c>
      <c r="D816">
        <v>3.1916565093567254E-3</v>
      </c>
      <c r="E816">
        <v>4.0749336787398553E-3</v>
      </c>
      <c r="F816">
        <v>0.15</v>
      </c>
      <c r="G816">
        <v>0</v>
      </c>
      <c r="H816">
        <v>1.2624262505316943E-2</v>
      </c>
      <c r="I816">
        <v>164</v>
      </c>
      <c r="J816">
        <v>52.3</v>
      </c>
      <c r="K816">
        <v>57.5</v>
      </c>
      <c r="L816">
        <v>1.3283379617961758E-2</v>
      </c>
      <c r="M816">
        <v>5.41</v>
      </c>
      <c r="N816">
        <v>1.2815705722742201E-2</v>
      </c>
      <c r="O816">
        <v>0.1</v>
      </c>
      <c r="P816">
        <v>1766.9475950000001</v>
      </c>
      <c r="Q816">
        <v>1386542</v>
      </c>
      <c r="R816">
        <v>3.3</v>
      </c>
      <c r="S816">
        <v>3.3</v>
      </c>
      <c r="T816">
        <v>0.621</v>
      </c>
      <c r="U816">
        <v>11.3</v>
      </c>
      <c r="V816">
        <v>68.599999999999994</v>
      </c>
    </row>
    <row r="817" spans="1:22" x14ac:dyDescent="0.25">
      <c r="A817" t="s">
        <v>74</v>
      </c>
      <c r="B817">
        <v>2002</v>
      </c>
      <c r="C817">
        <v>1</v>
      </c>
      <c r="D817">
        <v>3.1942821360762923E-3</v>
      </c>
      <c r="E817">
        <v>4.0749336787398553E-3</v>
      </c>
      <c r="F817">
        <v>0.15</v>
      </c>
      <c r="G817">
        <v>0</v>
      </c>
      <c r="H817">
        <v>1.2961300520541614E-2</v>
      </c>
      <c r="I817">
        <v>653</v>
      </c>
      <c r="J817">
        <v>51.8</v>
      </c>
      <c r="K817">
        <v>57.5</v>
      </c>
      <c r="L817">
        <v>1.3636774502988331E-2</v>
      </c>
      <c r="M817">
        <v>5.97</v>
      </c>
      <c r="N817">
        <v>1.3144216430208576E-2</v>
      </c>
      <c r="O817">
        <v>0.1</v>
      </c>
      <c r="P817">
        <v>1766.9475950000001</v>
      </c>
      <c r="Q817">
        <v>1386542</v>
      </c>
      <c r="R817">
        <v>3.4</v>
      </c>
      <c r="S817">
        <v>3.4</v>
      </c>
      <c r="T817">
        <v>0.61699999999999999</v>
      </c>
      <c r="U817">
        <v>11.2</v>
      </c>
      <c r="V817">
        <v>68.7</v>
      </c>
    </row>
    <row r="818" spans="1:22" x14ac:dyDescent="0.25">
      <c r="A818" t="s">
        <v>74</v>
      </c>
      <c r="B818">
        <v>2001</v>
      </c>
      <c r="C818">
        <v>1</v>
      </c>
      <c r="D818">
        <v>3.1942821360762923E-3</v>
      </c>
      <c r="E818">
        <v>4.0749336787398553E-3</v>
      </c>
      <c r="F818">
        <v>0.14000000000000001</v>
      </c>
      <c r="G818">
        <v>0</v>
      </c>
      <c r="H818">
        <v>1.2276440336999126E-2</v>
      </c>
      <c r="I818">
        <v>900.625</v>
      </c>
      <c r="J818">
        <v>51.2</v>
      </c>
      <c r="K818">
        <v>57.5</v>
      </c>
      <c r="L818">
        <v>1.2906117028396967E-2</v>
      </c>
      <c r="M818">
        <v>5.75</v>
      </c>
      <c r="N818">
        <v>1.2465016545528691E-2</v>
      </c>
      <c r="O818">
        <v>0.1</v>
      </c>
      <c r="P818">
        <v>1766.9475950000001</v>
      </c>
      <c r="Q818">
        <v>1386542</v>
      </c>
      <c r="R818">
        <v>3.5</v>
      </c>
      <c r="S818">
        <v>3.4</v>
      </c>
      <c r="T818">
        <v>0.61199999999999999</v>
      </c>
      <c r="U818">
        <v>11.1</v>
      </c>
      <c r="V818">
        <v>68.599999999999994</v>
      </c>
    </row>
    <row r="819" spans="1:22" x14ac:dyDescent="0.25">
      <c r="A819" t="s">
        <v>74</v>
      </c>
      <c r="B819">
        <v>2000</v>
      </c>
      <c r="C819">
        <v>1</v>
      </c>
      <c r="D819">
        <v>3.2057206476682689E-3</v>
      </c>
      <c r="E819">
        <v>4.0749336787398553E-3</v>
      </c>
      <c r="F819">
        <v>0.14000000000000001</v>
      </c>
      <c r="G819">
        <v>0</v>
      </c>
      <c r="H819">
        <v>1.2624262505316943E-2</v>
      </c>
      <c r="I819">
        <v>900.625</v>
      </c>
      <c r="J819">
        <v>5.7</v>
      </c>
      <c r="K819">
        <v>57.5</v>
      </c>
      <c r="L819">
        <v>1.3272204462811016E-2</v>
      </c>
      <c r="M819">
        <v>5.55</v>
      </c>
      <c r="N819">
        <v>1.2804931256115088E-2</v>
      </c>
      <c r="O819">
        <v>0.1</v>
      </c>
      <c r="P819">
        <v>1766.9475950000001</v>
      </c>
      <c r="Q819">
        <v>1386542</v>
      </c>
      <c r="R819">
        <v>3.6</v>
      </c>
      <c r="S819">
        <v>3.5</v>
      </c>
      <c r="T819">
        <v>0.60599999999999998</v>
      </c>
      <c r="U819">
        <v>11</v>
      </c>
      <c r="V819">
        <v>68.8</v>
      </c>
    </row>
    <row r="820" spans="1:22" x14ac:dyDescent="0.25">
      <c r="A820" t="s">
        <v>75</v>
      </c>
      <c r="B820">
        <v>2015</v>
      </c>
      <c r="C820">
        <v>1</v>
      </c>
      <c r="D820">
        <v>3.1916565093567254E-3</v>
      </c>
      <c r="E820">
        <v>1.4451691931942897E-2</v>
      </c>
      <c r="G820">
        <v>0</v>
      </c>
      <c r="H820">
        <v>1.4682265089018029E-2</v>
      </c>
      <c r="I820">
        <v>0</v>
      </c>
      <c r="J820">
        <v>56.1</v>
      </c>
      <c r="K820">
        <v>2</v>
      </c>
      <c r="L820">
        <v>1.5165161779182455E-2</v>
      </c>
      <c r="M820">
        <v>5.9381895280235915</v>
      </c>
      <c r="N820">
        <v>1.481026575895469E-2</v>
      </c>
      <c r="O820">
        <v>0.2</v>
      </c>
      <c r="P820">
        <v>4127.1177500000003</v>
      </c>
      <c r="Q820">
        <v>6312478</v>
      </c>
      <c r="R820">
        <v>1.6</v>
      </c>
      <c r="S820">
        <v>1.5</v>
      </c>
      <c r="T820">
        <v>0.67800000000000005</v>
      </c>
      <c r="U820">
        <v>13.2</v>
      </c>
      <c r="V820">
        <v>73.5</v>
      </c>
    </row>
    <row r="821" spans="1:22" x14ac:dyDescent="0.25">
      <c r="A821" t="s">
        <v>75</v>
      </c>
      <c r="B821">
        <v>2014</v>
      </c>
      <c r="C821">
        <v>1</v>
      </c>
      <c r="D821">
        <v>3.1825562687515072E-3</v>
      </c>
      <c r="E821">
        <v>1.4451691931942897E-2</v>
      </c>
      <c r="F821">
        <v>2.52</v>
      </c>
      <c r="G821">
        <v>665.72602529999995</v>
      </c>
      <c r="H821">
        <v>1.4174537003913691E-2</v>
      </c>
      <c r="I821">
        <v>0</v>
      </c>
      <c r="J821">
        <v>55.4</v>
      </c>
      <c r="K821">
        <v>2</v>
      </c>
      <c r="L821">
        <v>1.4891267538413725E-2</v>
      </c>
      <c r="M821">
        <v>6.77</v>
      </c>
      <c r="N821">
        <v>1.4043680390532606E-2</v>
      </c>
      <c r="O821">
        <v>0.2</v>
      </c>
      <c r="P821">
        <v>3988.7718709999999</v>
      </c>
      <c r="Q821">
        <v>6281189</v>
      </c>
      <c r="R821">
        <v>1.6</v>
      </c>
      <c r="S821">
        <v>1.6</v>
      </c>
      <c r="T821">
        <v>0.67600000000000005</v>
      </c>
      <c r="U821">
        <v>13.2</v>
      </c>
      <c r="V821">
        <v>73.3</v>
      </c>
    </row>
    <row r="822" spans="1:22" x14ac:dyDescent="0.25">
      <c r="A822" t="s">
        <v>75</v>
      </c>
      <c r="B822">
        <v>2013</v>
      </c>
      <c r="C822">
        <v>1</v>
      </c>
      <c r="D822">
        <v>3.1716337064559611E-3</v>
      </c>
      <c r="E822">
        <v>1.4451691931942897E-2</v>
      </c>
      <c r="F822">
        <v>2.42</v>
      </c>
      <c r="G822">
        <v>653.69250160000001</v>
      </c>
      <c r="H822">
        <v>1.4437648664183886E-2</v>
      </c>
      <c r="I822">
        <v>0</v>
      </c>
      <c r="J822">
        <v>54.7</v>
      </c>
      <c r="K822">
        <v>2</v>
      </c>
      <c r="L822">
        <v>1.5157779043584649E-2</v>
      </c>
      <c r="M822">
        <v>6.95</v>
      </c>
      <c r="N822">
        <v>1.4567492470152309E-2</v>
      </c>
      <c r="O822">
        <v>0.2</v>
      </c>
      <c r="P822">
        <v>3895.664491</v>
      </c>
      <c r="Q822">
        <v>625777</v>
      </c>
      <c r="R822">
        <v>1.6</v>
      </c>
      <c r="S822">
        <v>1.6</v>
      </c>
      <c r="T822">
        <v>0.67500000000000004</v>
      </c>
      <c r="U822">
        <v>13.2</v>
      </c>
      <c r="V822">
        <v>73</v>
      </c>
    </row>
    <row r="823" spans="1:22" x14ac:dyDescent="0.25">
      <c r="A823" t="s">
        <v>75</v>
      </c>
      <c r="B823">
        <v>2012</v>
      </c>
      <c r="C823">
        <v>1</v>
      </c>
      <c r="D823">
        <v>3.1825562687515072E-3</v>
      </c>
      <c r="E823">
        <v>1.4451691931942897E-2</v>
      </c>
      <c r="F823">
        <v>2.48</v>
      </c>
      <c r="G823">
        <v>591.77575690000003</v>
      </c>
      <c r="H823">
        <v>1.4437648664183886E-2</v>
      </c>
      <c r="I823">
        <v>0</v>
      </c>
      <c r="J823">
        <v>54.1</v>
      </c>
      <c r="K823">
        <v>2</v>
      </c>
      <c r="L823">
        <v>1.4883966742980701E-2</v>
      </c>
      <c r="M823">
        <v>6.7</v>
      </c>
      <c r="N823">
        <v>1.4563942917104467E-2</v>
      </c>
      <c r="O823">
        <v>0.3</v>
      </c>
      <c r="P823">
        <v>3827.786267</v>
      </c>
      <c r="Q823">
        <v>6221246</v>
      </c>
      <c r="R823">
        <v>1.6</v>
      </c>
      <c r="S823">
        <v>1.6</v>
      </c>
      <c r="T823">
        <v>0.67</v>
      </c>
      <c r="U823">
        <v>13.2</v>
      </c>
      <c r="V823">
        <v>73</v>
      </c>
    </row>
    <row r="824" spans="1:22" x14ac:dyDescent="0.25">
      <c r="A824" t="s">
        <v>75</v>
      </c>
      <c r="B824">
        <v>2011</v>
      </c>
      <c r="C824">
        <v>1</v>
      </c>
      <c r="D824">
        <v>3.1037689554983933E-3</v>
      </c>
      <c r="E824">
        <v>1.4451691931942897E-2</v>
      </c>
      <c r="F824">
        <v>2.37</v>
      </c>
      <c r="G824">
        <v>549.2783081</v>
      </c>
      <c r="H824">
        <v>1.511169775295931E-2</v>
      </c>
      <c r="I824">
        <v>0</v>
      </c>
      <c r="J824">
        <v>53.4</v>
      </c>
      <c r="K824">
        <v>2</v>
      </c>
      <c r="L824">
        <v>1.726017234621371E-4</v>
      </c>
      <c r="M824">
        <v>6.81</v>
      </c>
      <c r="N824">
        <v>1.5205793623986131E-2</v>
      </c>
      <c r="O824">
        <v>0.3</v>
      </c>
      <c r="P824">
        <v>3736.5871299999999</v>
      </c>
      <c r="Q824">
        <v>619256</v>
      </c>
      <c r="R824">
        <v>1.7</v>
      </c>
      <c r="S824">
        <v>1.6</v>
      </c>
      <c r="T824">
        <v>0.66600000000000004</v>
      </c>
      <c r="U824">
        <v>13</v>
      </c>
      <c r="V824">
        <v>72</v>
      </c>
    </row>
    <row r="825" spans="1:22" x14ac:dyDescent="0.25">
      <c r="A825" t="s">
        <v>75</v>
      </c>
      <c r="B825">
        <v>2010</v>
      </c>
      <c r="C825">
        <v>1</v>
      </c>
      <c r="D825">
        <v>3.1391731466961286E-3</v>
      </c>
      <c r="E825">
        <v>1.4451691931942897E-2</v>
      </c>
      <c r="F825">
        <v>2.36</v>
      </c>
      <c r="G825">
        <v>469.39041930000002</v>
      </c>
      <c r="H825">
        <v>1.511169775295931E-2</v>
      </c>
      <c r="I825">
        <v>0</v>
      </c>
      <c r="J825">
        <v>52.8</v>
      </c>
      <c r="K825">
        <v>2</v>
      </c>
      <c r="L825">
        <v>1.5861545703744161E-2</v>
      </c>
      <c r="M825">
        <v>6.91</v>
      </c>
      <c r="N825">
        <v>1.5202168648013131E-2</v>
      </c>
      <c r="O825">
        <v>0.3</v>
      </c>
      <c r="P825">
        <v>3474.392445</v>
      </c>
      <c r="Q825">
        <v>6164626</v>
      </c>
      <c r="R825">
        <v>1.7</v>
      </c>
      <c r="S825">
        <v>1.6</v>
      </c>
      <c r="T825">
        <v>0.66200000000000003</v>
      </c>
      <c r="U825">
        <v>12.9</v>
      </c>
      <c r="V825">
        <v>72</v>
      </c>
    </row>
    <row r="826" spans="1:22" x14ac:dyDescent="0.25">
      <c r="A826" t="s">
        <v>75</v>
      </c>
      <c r="B826">
        <v>2009</v>
      </c>
      <c r="C826">
        <v>1</v>
      </c>
      <c r="D826">
        <v>1.6743633992982654E-3</v>
      </c>
      <c r="E826">
        <v>1.4451691931942897E-2</v>
      </c>
      <c r="F826">
        <v>2.5499999999999998</v>
      </c>
      <c r="G826">
        <v>416.43383990000001</v>
      </c>
      <c r="H826">
        <v>1.4682265089018029E-2</v>
      </c>
      <c r="I826">
        <v>0</v>
      </c>
      <c r="J826">
        <v>52.1</v>
      </c>
      <c r="K826">
        <v>2</v>
      </c>
      <c r="L826">
        <v>1.5429108701879565E-2</v>
      </c>
      <c r="M826">
        <v>6.83</v>
      </c>
      <c r="N826">
        <v>1.4788913873911286E-2</v>
      </c>
      <c r="O826">
        <v>0.3</v>
      </c>
      <c r="P826">
        <v>3366.482133</v>
      </c>
      <c r="Q826">
        <v>6137276</v>
      </c>
      <c r="R826">
        <v>1.7</v>
      </c>
      <c r="S826">
        <v>1.6</v>
      </c>
      <c r="T826">
        <v>0.66200000000000003</v>
      </c>
      <c r="U826">
        <v>12.8</v>
      </c>
      <c r="V826">
        <v>71.400000000000006</v>
      </c>
    </row>
    <row r="827" spans="1:22" x14ac:dyDescent="0.25">
      <c r="A827" t="s">
        <v>75</v>
      </c>
      <c r="B827">
        <v>2008</v>
      </c>
      <c r="C827">
        <v>1</v>
      </c>
      <c r="D827">
        <v>3.1223302269301222E-3</v>
      </c>
      <c r="E827">
        <v>1.4451691931942897E-2</v>
      </c>
      <c r="F827">
        <v>2.68</v>
      </c>
      <c r="G827">
        <v>53.959498770000003</v>
      </c>
      <c r="H827">
        <v>1.2624262505316943E-2</v>
      </c>
      <c r="I827">
        <v>0</v>
      </c>
      <c r="J827">
        <v>51.4</v>
      </c>
      <c r="K827">
        <v>3</v>
      </c>
      <c r="L827">
        <v>1.3276580450447205E-2</v>
      </c>
      <c r="M827">
        <v>6.21</v>
      </c>
      <c r="N827">
        <v>1.2780420838261492E-2</v>
      </c>
      <c r="O827">
        <v>0.3</v>
      </c>
      <c r="P827">
        <v>357.34767399999998</v>
      </c>
      <c r="Q827">
        <v>61131</v>
      </c>
      <c r="R827">
        <v>1.8</v>
      </c>
      <c r="S827">
        <v>1.7</v>
      </c>
      <c r="T827">
        <v>0.65900000000000003</v>
      </c>
      <c r="U827">
        <v>13.4</v>
      </c>
      <c r="V827">
        <v>71.7</v>
      </c>
    </row>
    <row r="828" spans="1:22" x14ac:dyDescent="0.25">
      <c r="A828" t="s">
        <v>75</v>
      </c>
      <c r="B828">
        <v>2007</v>
      </c>
      <c r="C828">
        <v>1</v>
      </c>
      <c r="D828">
        <v>1.6743633992982654E-3</v>
      </c>
      <c r="E828">
        <v>1.4451691931942897E-2</v>
      </c>
      <c r="F828">
        <v>2.83</v>
      </c>
      <c r="G828">
        <v>52.301722150000003</v>
      </c>
      <c r="H828">
        <v>1.2276440336999126E-2</v>
      </c>
      <c r="I828">
        <v>0</v>
      </c>
      <c r="J828">
        <v>5.8</v>
      </c>
      <c r="K828">
        <v>3</v>
      </c>
      <c r="L828">
        <v>1.2902421884327537E-2</v>
      </c>
      <c r="M828">
        <v>6.32</v>
      </c>
      <c r="N828">
        <v>1.2434187877775288E-2</v>
      </c>
      <c r="O828">
        <v>0.3</v>
      </c>
      <c r="P828">
        <v>334.83816999999999</v>
      </c>
      <c r="Q828">
        <v>683475</v>
      </c>
      <c r="R828">
        <v>1.8</v>
      </c>
      <c r="S828">
        <v>1.7</v>
      </c>
      <c r="T828">
        <v>0.65700000000000003</v>
      </c>
      <c r="U828">
        <v>12.9</v>
      </c>
      <c r="V828">
        <v>71.2</v>
      </c>
    </row>
    <row r="829" spans="1:22" x14ac:dyDescent="0.25">
      <c r="A829" t="s">
        <v>75</v>
      </c>
      <c r="B829">
        <v>2006</v>
      </c>
      <c r="C829">
        <v>1</v>
      </c>
      <c r="D829">
        <v>2.9954351397055356E-3</v>
      </c>
      <c r="E829">
        <v>1.4845116203364152E-2</v>
      </c>
      <c r="F829">
        <v>2.77</v>
      </c>
      <c r="G829">
        <v>57.745626289999997</v>
      </c>
      <c r="H829">
        <v>1.3286180512832984E-2</v>
      </c>
      <c r="I829">
        <v>0</v>
      </c>
      <c r="J829">
        <v>5.0999999999999996</v>
      </c>
      <c r="K829">
        <v>3</v>
      </c>
      <c r="L829">
        <v>1.3969905723663616E-2</v>
      </c>
      <c r="M829">
        <v>6.68</v>
      </c>
      <c r="N829">
        <v>1.3422812106442458E-2</v>
      </c>
      <c r="O829">
        <v>0.2</v>
      </c>
      <c r="P829">
        <v>362.95176800000002</v>
      </c>
      <c r="Q829">
        <v>656478</v>
      </c>
      <c r="R829">
        <v>1.8</v>
      </c>
      <c r="S829">
        <v>1.7</v>
      </c>
      <c r="T829">
        <v>0.65100000000000002</v>
      </c>
      <c r="U829">
        <v>12.9</v>
      </c>
      <c r="V829">
        <v>75</v>
      </c>
    </row>
    <row r="830" spans="1:22" x14ac:dyDescent="0.25">
      <c r="A830" t="s">
        <v>75</v>
      </c>
      <c r="B830">
        <v>2005</v>
      </c>
      <c r="C830">
        <v>1</v>
      </c>
      <c r="D830">
        <v>2.9771856232231422E-3</v>
      </c>
      <c r="E830">
        <v>1.4845116203364152E-2</v>
      </c>
      <c r="F830">
        <v>2.77</v>
      </c>
      <c r="G830">
        <v>440.60270420000001</v>
      </c>
      <c r="H830">
        <v>1.511169775295931E-2</v>
      </c>
      <c r="I830">
        <v>0</v>
      </c>
      <c r="J830">
        <v>49.4</v>
      </c>
      <c r="K830">
        <v>3</v>
      </c>
      <c r="L830">
        <v>1.5843817322732674E-2</v>
      </c>
      <c r="M830">
        <v>7.19</v>
      </c>
      <c r="N830">
        <v>1.5185022502277443E-2</v>
      </c>
      <c r="O830">
        <v>0.2</v>
      </c>
      <c r="P830">
        <v>2835.2812370000001</v>
      </c>
      <c r="Q830">
        <v>628961</v>
      </c>
      <c r="R830">
        <v>1.9</v>
      </c>
      <c r="S830">
        <v>1.8</v>
      </c>
      <c r="T830">
        <v>0.64400000000000002</v>
      </c>
      <c r="U830">
        <v>12.7</v>
      </c>
      <c r="V830">
        <v>71</v>
      </c>
    </row>
    <row r="831" spans="1:22" x14ac:dyDescent="0.25">
      <c r="A831" t="s">
        <v>75</v>
      </c>
      <c r="B831">
        <v>2004</v>
      </c>
      <c r="C831">
        <v>1</v>
      </c>
      <c r="D831">
        <v>2.9582812203180417E-3</v>
      </c>
      <c r="E831">
        <v>1.4845116203364152E-2</v>
      </c>
      <c r="F831">
        <v>2.9</v>
      </c>
      <c r="G831">
        <v>398.60583220000001</v>
      </c>
      <c r="H831">
        <v>2.5921285339093207E-4</v>
      </c>
      <c r="I831">
        <v>0</v>
      </c>
      <c r="J831">
        <v>48.6</v>
      </c>
      <c r="K831">
        <v>3</v>
      </c>
      <c r="L831">
        <v>1.7134440507891958E-4</v>
      </c>
      <c r="M831">
        <v>7.3</v>
      </c>
      <c r="N831">
        <v>2.4821486937051413E-4</v>
      </c>
      <c r="O831">
        <v>0.3</v>
      </c>
      <c r="P831">
        <v>2632.7994199999998</v>
      </c>
      <c r="Q831">
        <v>6775</v>
      </c>
      <c r="R831">
        <v>1.9</v>
      </c>
      <c r="S831">
        <v>1.8</v>
      </c>
      <c r="T831">
        <v>0.63600000000000001</v>
      </c>
      <c r="U831">
        <v>12.4</v>
      </c>
      <c r="V831">
        <v>70</v>
      </c>
    </row>
    <row r="832" spans="1:22" x14ac:dyDescent="0.25">
      <c r="A832" t="s">
        <v>75</v>
      </c>
      <c r="B832">
        <v>2003</v>
      </c>
      <c r="C832">
        <v>1</v>
      </c>
      <c r="D832">
        <v>1.7670998975934577E-3</v>
      </c>
      <c r="E832">
        <v>1.4845116203364152E-2</v>
      </c>
      <c r="F832">
        <v>3.1</v>
      </c>
      <c r="G832">
        <v>400.13429710000003</v>
      </c>
      <c r="H832">
        <v>1.3894096137580055E-2</v>
      </c>
      <c r="I832">
        <v>0</v>
      </c>
      <c r="J832">
        <v>47.8</v>
      </c>
      <c r="K832">
        <v>4</v>
      </c>
      <c r="L832">
        <v>1.4923663003793605E-2</v>
      </c>
      <c r="M832">
        <v>7.61</v>
      </c>
      <c r="N832">
        <v>1.4037191867183382E-2</v>
      </c>
      <c r="O832">
        <v>0.3</v>
      </c>
      <c r="P832">
        <v>2519.7373870000001</v>
      </c>
      <c r="Q832">
        <v>5971535</v>
      </c>
      <c r="R832">
        <v>2</v>
      </c>
      <c r="S832">
        <v>1.9</v>
      </c>
      <c r="T832">
        <v>0.628</v>
      </c>
      <c r="U832">
        <v>12</v>
      </c>
      <c r="V832">
        <v>69.900000000000006</v>
      </c>
    </row>
    <row r="833" spans="1:22" x14ac:dyDescent="0.25">
      <c r="A833" t="s">
        <v>75</v>
      </c>
      <c r="B833">
        <v>2002</v>
      </c>
      <c r="C833">
        <v>1</v>
      </c>
      <c r="D833">
        <v>1.6897478383066618E-3</v>
      </c>
      <c r="E833">
        <v>1.4845116203364152E-2</v>
      </c>
      <c r="F833">
        <v>2.97</v>
      </c>
      <c r="G833">
        <v>29.68529375</v>
      </c>
      <c r="H833">
        <v>1.591307966584659E-2</v>
      </c>
      <c r="I833">
        <v>0</v>
      </c>
      <c r="J833">
        <v>47</v>
      </c>
      <c r="K833">
        <v>4</v>
      </c>
      <c r="L833">
        <v>1.6534970031174268E-2</v>
      </c>
      <c r="M833">
        <v>7.9</v>
      </c>
      <c r="N833">
        <v>1.5920379470563382E-2</v>
      </c>
      <c r="O833">
        <v>0.4</v>
      </c>
      <c r="P833">
        <v>248.41249999999999</v>
      </c>
      <c r="Q833">
        <v>59433</v>
      </c>
      <c r="R833">
        <v>2</v>
      </c>
      <c r="S833">
        <v>1.9</v>
      </c>
      <c r="T833">
        <v>0.621</v>
      </c>
      <c r="U833">
        <v>11.8</v>
      </c>
      <c r="V833">
        <v>73</v>
      </c>
    </row>
    <row r="834" spans="1:22" x14ac:dyDescent="0.25">
      <c r="A834" t="s">
        <v>75</v>
      </c>
      <c r="B834">
        <v>2001</v>
      </c>
      <c r="C834">
        <v>1</v>
      </c>
      <c r="D834">
        <v>2.9185638238934642E-3</v>
      </c>
      <c r="E834">
        <v>1.5219517169984854E-2</v>
      </c>
      <c r="F834">
        <v>2.88</v>
      </c>
      <c r="G834">
        <v>332.10565860000003</v>
      </c>
      <c r="H834">
        <v>1.5472595340292588E-2</v>
      </c>
      <c r="I834">
        <v>2</v>
      </c>
      <c r="J834">
        <v>46.2</v>
      </c>
      <c r="K834">
        <v>4</v>
      </c>
      <c r="L834">
        <v>1.4625712045994516E-2</v>
      </c>
      <c r="M834">
        <v>8.1999999999999993</v>
      </c>
      <c r="N834">
        <v>1.4558792950034552E-2</v>
      </c>
      <c r="O834">
        <v>0.4</v>
      </c>
      <c r="P834">
        <v>2338.7722439999998</v>
      </c>
      <c r="Q834">
        <v>595962</v>
      </c>
      <c r="R834">
        <v>2.1</v>
      </c>
      <c r="S834">
        <v>2</v>
      </c>
      <c r="T834">
        <v>0.61499999999999999</v>
      </c>
      <c r="U834">
        <v>11.6</v>
      </c>
      <c r="V834">
        <v>68.900000000000006</v>
      </c>
    </row>
    <row r="835" spans="1:22" x14ac:dyDescent="0.25">
      <c r="A835" t="s">
        <v>75</v>
      </c>
      <c r="B835">
        <v>2000</v>
      </c>
      <c r="C835">
        <v>1</v>
      </c>
      <c r="D835">
        <v>2.9287272559071213E-3</v>
      </c>
      <c r="E835">
        <v>1.5219517169984854E-2</v>
      </c>
      <c r="F835">
        <v>2.79</v>
      </c>
      <c r="G835">
        <v>353.66903280000002</v>
      </c>
      <c r="H835">
        <v>1.2276440336999126E-2</v>
      </c>
      <c r="I835">
        <v>0</v>
      </c>
      <c r="J835">
        <v>45.3</v>
      </c>
      <c r="K835">
        <v>5</v>
      </c>
      <c r="L835">
        <v>1.3281339007185027E-2</v>
      </c>
      <c r="M835">
        <v>8.17</v>
      </c>
      <c r="N835">
        <v>1.2439838609065569E-2</v>
      </c>
      <c r="O835">
        <v>0.4</v>
      </c>
      <c r="P835">
        <v>2238.4115999999999</v>
      </c>
      <c r="Q835">
        <v>5867626</v>
      </c>
      <c r="R835">
        <v>2.1</v>
      </c>
      <c r="S835">
        <v>2</v>
      </c>
      <c r="T835">
        <v>0.60699999999999998</v>
      </c>
      <c r="U835">
        <v>11.3</v>
      </c>
      <c r="V835">
        <v>69</v>
      </c>
    </row>
    <row r="836" spans="1:22" x14ac:dyDescent="0.25">
      <c r="A836" t="s">
        <v>76</v>
      </c>
      <c r="B836">
        <v>2015</v>
      </c>
      <c r="C836">
        <v>1</v>
      </c>
      <c r="D836">
        <v>1.8137911337390402E-3</v>
      </c>
      <c r="E836">
        <v>1.4845116203364152E-2</v>
      </c>
      <c r="G836">
        <v>0</v>
      </c>
      <c r="H836">
        <v>5.5552140734358194E-4</v>
      </c>
      <c r="I836">
        <v>900.625</v>
      </c>
      <c r="J836">
        <v>24.5</v>
      </c>
      <c r="K836">
        <v>4</v>
      </c>
      <c r="L836">
        <v>4.3741930299726295E-4</v>
      </c>
      <c r="M836">
        <v>5.9381895280235915</v>
      </c>
      <c r="N836">
        <v>5.2981324650601923E-4</v>
      </c>
      <c r="O836">
        <v>1.85</v>
      </c>
      <c r="P836">
        <v>1347.3125700000001</v>
      </c>
      <c r="Q836">
        <v>1175389</v>
      </c>
      <c r="R836">
        <v>8.4</v>
      </c>
      <c r="S836">
        <v>8.3000000000000007</v>
      </c>
      <c r="T836">
        <v>0.58199999999999996</v>
      </c>
      <c r="U836">
        <v>9.1999999999999993</v>
      </c>
      <c r="V836">
        <v>58.2</v>
      </c>
    </row>
    <row r="837" spans="1:22" x14ac:dyDescent="0.25">
      <c r="A837" t="s">
        <v>76</v>
      </c>
      <c r="B837">
        <v>2014</v>
      </c>
      <c r="C837">
        <v>1</v>
      </c>
      <c r="D837">
        <v>1.8137911337390402E-3</v>
      </c>
      <c r="E837">
        <v>1.4845116203364152E-2</v>
      </c>
      <c r="F837">
        <v>0.01</v>
      </c>
      <c r="G837">
        <v>13.40477417</v>
      </c>
      <c r="H837">
        <v>1.118802673966412E-4</v>
      </c>
      <c r="I837">
        <v>13</v>
      </c>
      <c r="J837">
        <v>24</v>
      </c>
      <c r="K837">
        <v>4</v>
      </c>
      <c r="L837">
        <v>9.0761811366204138E-4</v>
      </c>
      <c r="M837">
        <v>3.8</v>
      </c>
      <c r="N837">
        <v>1.0389121853688452E-4</v>
      </c>
      <c r="O837">
        <v>1.85</v>
      </c>
      <c r="P837">
        <v>192.59733</v>
      </c>
      <c r="Q837">
        <v>1129424</v>
      </c>
      <c r="R837">
        <v>8.5</v>
      </c>
      <c r="S837">
        <v>8.4</v>
      </c>
      <c r="T837">
        <v>0.58199999999999996</v>
      </c>
      <c r="U837">
        <v>9.1999999999999993</v>
      </c>
      <c r="V837">
        <v>57.9</v>
      </c>
    </row>
    <row r="838" spans="1:22" x14ac:dyDescent="0.25">
      <c r="A838" t="s">
        <v>76</v>
      </c>
      <c r="B838">
        <v>2013</v>
      </c>
      <c r="C838">
        <v>1</v>
      </c>
      <c r="D838">
        <v>1.3697728082378772E-3</v>
      </c>
      <c r="E838">
        <v>1.4845116203364152E-2</v>
      </c>
      <c r="F838">
        <v>10.72</v>
      </c>
      <c r="G838">
        <v>156.39076850000001</v>
      </c>
      <c r="H838">
        <v>8.675140700055771E-5</v>
      </c>
      <c r="I838">
        <v>321</v>
      </c>
      <c r="J838">
        <v>23.5</v>
      </c>
      <c r="K838">
        <v>4</v>
      </c>
      <c r="L838">
        <v>7.4743790378075121E-5</v>
      </c>
      <c r="M838">
        <v>3.73</v>
      </c>
      <c r="N838">
        <v>1.1505559044490815E-4</v>
      </c>
      <c r="O838">
        <v>1.85</v>
      </c>
      <c r="P838">
        <v>2246.9938000000002</v>
      </c>
      <c r="Q838">
        <v>183746</v>
      </c>
      <c r="R838">
        <v>8.6</v>
      </c>
      <c r="S838">
        <v>8.6</v>
      </c>
      <c r="T838">
        <v>0.58599999999999997</v>
      </c>
      <c r="U838">
        <v>9.1999999999999993</v>
      </c>
      <c r="V838">
        <v>57.4</v>
      </c>
    </row>
    <row r="839" spans="1:22" x14ac:dyDescent="0.25">
      <c r="A839" t="s">
        <v>76</v>
      </c>
      <c r="B839">
        <v>2012</v>
      </c>
      <c r="C839">
        <v>1</v>
      </c>
      <c r="D839">
        <v>1.2292597603809445E-3</v>
      </c>
      <c r="E839">
        <v>1.4845116203364152E-2</v>
      </c>
      <c r="F839">
        <v>11.89</v>
      </c>
      <c r="G839">
        <v>1096.807346997125</v>
      </c>
      <c r="H839">
        <v>8.675140700055771E-5</v>
      </c>
      <c r="I839">
        <v>900.625</v>
      </c>
      <c r="J839">
        <v>23</v>
      </c>
      <c r="K839">
        <v>4</v>
      </c>
      <c r="L839">
        <v>7.266694008608821E-5</v>
      </c>
      <c r="M839">
        <v>4</v>
      </c>
      <c r="N839">
        <v>1.1188381471726259E-3</v>
      </c>
      <c r="O839">
        <v>1.85</v>
      </c>
      <c r="P839">
        <v>10972.078698625</v>
      </c>
      <c r="Q839">
        <v>138593</v>
      </c>
      <c r="R839">
        <v>8.6999999999999993</v>
      </c>
      <c r="S839">
        <v>8.6999999999999993</v>
      </c>
      <c r="T839">
        <v>0.58299999999999996</v>
      </c>
      <c r="U839">
        <v>9.1999999999999993</v>
      </c>
      <c r="V839">
        <v>56.7</v>
      </c>
    </row>
    <row r="840" spans="1:22" x14ac:dyDescent="0.25">
      <c r="A840" t="s">
        <v>76</v>
      </c>
      <c r="B840">
        <v>2011</v>
      </c>
      <c r="C840">
        <v>1</v>
      </c>
      <c r="D840">
        <v>1.1351874123030781E-3</v>
      </c>
      <c r="E840">
        <v>1.4845116203364152E-2</v>
      </c>
      <c r="F840">
        <v>10.99</v>
      </c>
      <c r="G840">
        <v>1096.807346997125</v>
      </c>
      <c r="H840">
        <v>8.675140700055771E-5</v>
      </c>
      <c r="I840">
        <v>0</v>
      </c>
      <c r="J840">
        <v>22.6</v>
      </c>
      <c r="K840">
        <v>4</v>
      </c>
      <c r="L840">
        <v>3.2856204225193055E-3</v>
      </c>
      <c r="M840">
        <v>3.29</v>
      </c>
      <c r="N840">
        <v>4.2606126426791733E-3</v>
      </c>
      <c r="O840">
        <v>1.85</v>
      </c>
      <c r="P840">
        <v>10972.078698625</v>
      </c>
      <c r="Q840">
        <v>99429</v>
      </c>
      <c r="R840">
        <v>8.9</v>
      </c>
      <c r="S840">
        <v>8.8000000000000007</v>
      </c>
      <c r="T840">
        <v>0.57999999999999996</v>
      </c>
      <c r="U840">
        <v>9.1999999999999993</v>
      </c>
      <c r="V840">
        <v>56.2</v>
      </c>
    </row>
    <row r="841" spans="1:22" x14ac:dyDescent="0.25">
      <c r="A841" t="s">
        <v>76</v>
      </c>
      <c r="B841">
        <v>2010</v>
      </c>
      <c r="C841">
        <v>1</v>
      </c>
      <c r="D841">
        <v>1.2020024194164558E-3</v>
      </c>
      <c r="E841">
        <v>1.4845116203364152E-2</v>
      </c>
      <c r="F841">
        <v>9.93</v>
      </c>
      <c r="G841">
        <v>1096.807346997125</v>
      </c>
      <c r="H841">
        <v>8.675140700055771E-5</v>
      </c>
      <c r="I841">
        <v>0</v>
      </c>
      <c r="J841">
        <v>22.1</v>
      </c>
      <c r="K841">
        <v>4</v>
      </c>
      <c r="L841">
        <v>1.0434824915993931E-2</v>
      </c>
      <c r="M841">
        <v>3.84</v>
      </c>
      <c r="N841">
        <v>5.137474684504954E-3</v>
      </c>
      <c r="O841">
        <v>1.85</v>
      </c>
      <c r="P841">
        <v>10972.078698625</v>
      </c>
      <c r="Q841">
        <v>95114</v>
      </c>
      <c r="R841">
        <v>9</v>
      </c>
      <c r="S841">
        <v>9</v>
      </c>
      <c r="T841">
        <v>0.58899999999999997</v>
      </c>
      <c r="U841">
        <v>9.1999999999999993</v>
      </c>
      <c r="V841">
        <v>56.1</v>
      </c>
    </row>
    <row r="842" spans="1:22" x14ac:dyDescent="0.25">
      <c r="A842" t="s">
        <v>76</v>
      </c>
      <c r="B842">
        <v>2009</v>
      </c>
      <c r="C842">
        <v>1</v>
      </c>
      <c r="D842">
        <v>1.8450047760944024E-3</v>
      </c>
      <c r="E842">
        <v>1.4845116203364152E-2</v>
      </c>
      <c r="F842">
        <v>7.97</v>
      </c>
      <c r="G842">
        <v>115.0692415</v>
      </c>
      <c r="H842">
        <v>8.675140700055771E-5</v>
      </c>
      <c r="I842">
        <v>78</v>
      </c>
      <c r="J842">
        <v>21.7</v>
      </c>
      <c r="K842">
        <v>4</v>
      </c>
      <c r="L842">
        <v>9.5856240876271946E-3</v>
      </c>
      <c r="M842">
        <v>5.32</v>
      </c>
      <c r="N842">
        <v>4.8240550965888756E-3</v>
      </c>
      <c r="O842">
        <v>1.85</v>
      </c>
      <c r="P842">
        <v>1653.2936999999999</v>
      </c>
      <c r="Q842">
        <v>99111</v>
      </c>
      <c r="R842">
        <v>9.1999999999999993</v>
      </c>
      <c r="S842">
        <v>9.1999999999999993</v>
      </c>
      <c r="T842">
        <v>0.59</v>
      </c>
      <c r="U842">
        <v>9.1</v>
      </c>
      <c r="V842">
        <v>55.7</v>
      </c>
    </row>
    <row r="843" spans="1:22" x14ac:dyDescent="0.25">
      <c r="A843" t="s">
        <v>76</v>
      </c>
      <c r="B843">
        <v>2008</v>
      </c>
      <c r="C843">
        <v>1</v>
      </c>
      <c r="D843">
        <v>1.2155940334369825E-3</v>
      </c>
      <c r="E843">
        <v>1.4845116203364152E-2</v>
      </c>
      <c r="F843">
        <v>8.34</v>
      </c>
      <c r="G843">
        <v>1096.807346997125</v>
      </c>
      <c r="H843">
        <v>8.675140700055771E-5</v>
      </c>
      <c r="I843">
        <v>436</v>
      </c>
      <c r="J843">
        <v>21.3</v>
      </c>
      <c r="K843">
        <v>4</v>
      </c>
      <c r="L843">
        <v>8.7431049430299734E-3</v>
      </c>
      <c r="M843">
        <v>2.31</v>
      </c>
      <c r="N843">
        <v>4.5214789790600585E-3</v>
      </c>
      <c r="O843">
        <v>1.85</v>
      </c>
      <c r="P843">
        <v>10972.078698625</v>
      </c>
      <c r="Q843">
        <v>868418</v>
      </c>
      <c r="R843">
        <v>9.3000000000000007</v>
      </c>
      <c r="S843">
        <v>9.3000000000000007</v>
      </c>
      <c r="T843">
        <v>0.59199999999999997</v>
      </c>
      <c r="U843">
        <v>9.1</v>
      </c>
      <c r="V843">
        <v>55.4</v>
      </c>
    </row>
    <row r="844" spans="1:22" x14ac:dyDescent="0.25">
      <c r="A844" t="s">
        <v>76</v>
      </c>
      <c r="B844">
        <v>2007</v>
      </c>
      <c r="C844">
        <v>1</v>
      </c>
      <c r="D844">
        <v>1.2020024194164558E-3</v>
      </c>
      <c r="E844">
        <v>1.4845116203364152E-2</v>
      </c>
      <c r="F844">
        <v>6.86</v>
      </c>
      <c r="G844">
        <v>1024.5195430000001</v>
      </c>
      <c r="H844">
        <v>8.675140700055771E-5</v>
      </c>
      <c r="I844">
        <v>5</v>
      </c>
      <c r="J844">
        <v>2.9</v>
      </c>
      <c r="K844">
        <v>4</v>
      </c>
      <c r="L844">
        <v>8.3248569996025989E-3</v>
      </c>
      <c r="M844">
        <v>2.25</v>
      </c>
      <c r="N844">
        <v>4.2300552876376202E-3</v>
      </c>
      <c r="O844">
        <v>1.85</v>
      </c>
      <c r="P844">
        <v>10972.078698625</v>
      </c>
      <c r="Q844">
        <v>829327</v>
      </c>
      <c r="R844">
        <v>9.5</v>
      </c>
      <c r="S844">
        <v>9.5</v>
      </c>
      <c r="T844">
        <v>0.58699999999999997</v>
      </c>
      <c r="U844">
        <v>9</v>
      </c>
      <c r="V844">
        <v>55</v>
      </c>
    </row>
    <row r="845" spans="1:22" x14ac:dyDescent="0.25">
      <c r="A845" t="s">
        <v>76</v>
      </c>
      <c r="B845">
        <v>2006</v>
      </c>
      <c r="C845">
        <v>1</v>
      </c>
      <c r="D845">
        <v>1.2292597603809445E-3</v>
      </c>
      <c r="E845">
        <v>1.4845116203364152E-2</v>
      </c>
      <c r="F845">
        <v>7.28</v>
      </c>
      <c r="G845">
        <v>827.59793349999995</v>
      </c>
      <c r="H845">
        <v>8.675140700055771E-5</v>
      </c>
      <c r="I845">
        <v>0</v>
      </c>
      <c r="J845">
        <v>2.5</v>
      </c>
      <c r="K845">
        <v>4</v>
      </c>
      <c r="L845">
        <v>7.5117922022696244E-3</v>
      </c>
      <c r="M845">
        <v>2.13</v>
      </c>
      <c r="N845">
        <v>1.2243876644625829E-4</v>
      </c>
      <c r="O845">
        <v>1.85</v>
      </c>
      <c r="P845">
        <v>10972.078698625</v>
      </c>
      <c r="Q845">
        <v>792217</v>
      </c>
      <c r="R845">
        <v>9.6999999999999993</v>
      </c>
      <c r="S845">
        <v>9.6</v>
      </c>
      <c r="T845">
        <v>0.56899999999999995</v>
      </c>
      <c r="U845">
        <v>9</v>
      </c>
      <c r="V845">
        <v>54.8</v>
      </c>
    </row>
    <row r="846" spans="1:22" x14ac:dyDescent="0.25">
      <c r="A846" t="s">
        <v>76</v>
      </c>
      <c r="B846">
        <v>2005</v>
      </c>
      <c r="C846">
        <v>1</v>
      </c>
      <c r="D846">
        <v>1.2292597603809445E-3</v>
      </c>
      <c r="E846">
        <v>1.4845116203364152E-2</v>
      </c>
      <c r="F846">
        <v>7.19</v>
      </c>
      <c r="G846">
        <v>12.066167099999999</v>
      </c>
      <c r="H846">
        <v>8.675140700055771E-5</v>
      </c>
      <c r="I846">
        <v>0</v>
      </c>
      <c r="J846">
        <v>2.2000000000000002</v>
      </c>
      <c r="K846">
        <v>4</v>
      </c>
      <c r="L846">
        <v>9.0978720928102299E-5</v>
      </c>
      <c r="M846">
        <v>1.63</v>
      </c>
      <c r="N846">
        <v>3.6652605696550385E-3</v>
      </c>
      <c r="O846">
        <v>1.85</v>
      </c>
      <c r="P846">
        <v>185.63334</v>
      </c>
      <c r="Q846">
        <v>757317</v>
      </c>
      <c r="R846">
        <v>9.8000000000000007</v>
      </c>
      <c r="S846">
        <v>9.8000000000000007</v>
      </c>
      <c r="T846">
        <v>0.56299999999999994</v>
      </c>
      <c r="U846">
        <v>8.6999999999999993</v>
      </c>
      <c r="V846">
        <v>54.4</v>
      </c>
    </row>
    <row r="847" spans="1:22" x14ac:dyDescent="0.25">
      <c r="A847" t="s">
        <v>76</v>
      </c>
      <c r="B847">
        <v>2004</v>
      </c>
      <c r="C847">
        <v>1</v>
      </c>
      <c r="D847">
        <v>1.24299865434438E-3</v>
      </c>
      <c r="E847">
        <v>1.4845116203364152E-2</v>
      </c>
      <c r="F847">
        <v>6.28</v>
      </c>
      <c r="G847">
        <v>44.547683050000003</v>
      </c>
      <c r="H847">
        <v>8.675140700055771E-5</v>
      </c>
      <c r="I847">
        <v>38</v>
      </c>
      <c r="J847">
        <v>19.8</v>
      </c>
      <c r="K847">
        <v>4</v>
      </c>
      <c r="L847">
        <v>5.9641153563782775E-3</v>
      </c>
      <c r="M847">
        <v>2.4</v>
      </c>
      <c r="N847">
        <v>3.408671021808629E-3</v>
      </c>
      <c r="O847">
        <v>1.85</v>
      </c>
      <c r="P847">
        <v>685.34897000000001</v>
      </c>
      <c r="Q847">
        <v>724817</v>
      </c>
      <c r="R847">
        <v>1</v>
      </c>
      <c r="S847">
        <v>1</v>
      </c>
      <c r="T847">
        <v>0.55300000000000005</v>
      </c>
      <c r="U847">
        <v>8.5</v>
      </c>
      <c r="V847">
        <v>54.1</v>
      </c>
    </row>
    <row r="848" spans="1:22" x14ac:dyDescent="0.25">
      <c r="A848" t="s">
        <v>76</v>
      </c>
      <c r="B848">
        <v>2003</v>
      </c>
      <c r="C848">
        <v>1</v>
      </c>
      <c r="D848">
        <v>1.2706920352372455E-3</v>
      </c>
      <c r="E848">
        <v>1.4845116203364152E-2</v>
      </c>
      <c r="F848">
        <v>7.13</v>
      </c>
      <c r="G848">
        <v>309.78345869999998</v>
      </c>
      <c r="H848">
        <v>8.675140700055771E-5</v>
      </c>
      <c r="I848">
        <v>18</v>
      </c>
      <c r="J848">
        <v>19.5</v>
      </c>
      <c r="K848">
        <v>4</v>
      </c>
      <c r="L848">
        <v>5.2623446823929325E-3</v>
      </c>
      <c r="M848">
        <v>2.23</v>
      </c>
      <c r="N848">
        <v>3.1638795927473656E-3</v>
      </c>
      <c r="O848">
        <v>1.85</v>
      </c>
      <c r="P848">
        <v>3577.1761969999998</v>
      </c>
      <c r="Q848">
        <v>694611</v>
      </c>
      <c r="R848">
        <v>1.2</v>
      </c>
      <c r="S848">
        <v>1.1000000000000001</v>
      </c>
      <c r="T848">
        <v>0.55400000000000005</v>
      </c>
      <c r="U848">
        <v>8.4</v>
      </c>
      <c r="V848">
        <v>53.8</v>
      </c>
    </row>
    <row r="849" spans="1:22" x14ac:dyDescent="0.25">
      <c r="A849" t="s">
        <v>76</v>
      </c>
      <c r="B849">
        <v>2002</v>
      </c>
      <c r="C849">
        <v>1</v>
      </c>
      <c r="D849">
        <v>1.2706920352372455E-3</v>
      </c>
      <c r="E849">
        <v>1.4845116203364152E-2</v>
      </c>
      <c r="F849">
        <v>6.01</v>
      </c>
      <c r="G849">
        <v>234.78742070000001</v>
      </c>
      <c r="H849">
        <v>8.675140700055771E-5</v>
      </c>
      <c r="I849">
        <v>24</v>
      </c>
      <c r="J849">
        <v>19.100000000000001</v>
      </c>
      <c r="K849">
        <v>4</v>
      </c>
      <c r="L849">
        <v>4.6087691592405066E-3</v>
      </c>
      <c r="M849">
        <v>2.5</v>
      </c>
      <c r="N849">
        <v>2.9308800517969598E-3</v>
      </c>
      <c r="O849">
        <v>1.85</v>
      </c>
      <c r="P849">
        <v>2711.1711399999999</v>
      </c>
      <c r="Q849">
        <v>66647</v>
      </c>
      <c r="R849">
        <v>1.4</v>
      </c>
      <c r="S849">
        <v>1.3</v>
      </c>
      <c r="T849">
        <v>0.54200000000000004</v>
      </c>
      <c r="U849">
        <v>8.1999999999999993</v>
      </c>
      <c r="V849">
        <v>53.5</v>
      </c>
    </row>
    <row r="850" spans="1:22" x14ac:dyDescent="0.25">
      <c r="A850" t="s">
        <v>76</v>
      </c>
      <c r="B850">
        <v>2001</v>
      </c>
      <c r="C850">
        <v>1</v>
      </c>
      <c r="D850">
        <v>1.2706920352372455E-3</v>
      </c>
      <c r="E850">
        <v>1.4845116203364152E-2</v>
      </c>
      <c r="F850">
        <v>5.07</v>
      </c>
      <c r="G850">
        <v>197.78395520000001</v>
      </c>
      <c r="H850">
        <v>8.675140700055771E-5</v>
      </c>
      <c r="I850">
        <v>900.625</v>
      </c>
      <c r="J850">
        <v>18.7</v>
      </c>
      <c r="K850">
        <v>4</v>
      </c>
      <c r="L850">
        <v>4.2967593132247168E-3</v>
      </c>
      <c r="M850">
        <v>1.78</v>
      </c>
      <c r="N850">
        <v>2.7096134467830858E-3</v>
      </c>
      <c r="O850">
        <v>1.85</v>
      </c>
      <c r="P850">
        <v>2283.8793900000001</v>
      </c>
      <c r="Q850">
        <v>639762</v>
      </c>
      <c r="R850">
        <v>1.6</v>
      </c>
      <c r="S850">
        <v>1.4</v>
      </c>
      <c r="T850">
        <v>0.52700000000000002</v>
      </c>
      <c r="U850">
        <v>8</v>
      </c>
      <c r="V850">
        <v>53.1</v>
      </c>
    </row>
    <row r="851" spans="1:22" x14ac:dyDescent="0.25">
      <c r="A851" t="s">
        <v>76</v>
      </c>
      <c r="B851">
        <v>2000</v>
      </c>
      <c r="C851">
        <v>1</v>
      </c>
      <c r="D851">
        <v>1.24299865434438E-3</v>
      </c>
      <c r="E851">
        <v>1.4845116203364152E-2</v>
      </c>
      <c r="F851">
        <v>4.46</v>
      </c>
      <c r="G851">
        <v>14.95451321</v>
      </c>
      <c r="H851">
        <v>8.675140700055771E-5</v>
      </c>
      <c r="I851">
        <v>0</v>
      </c>
      <c r="J851">
        <v>18.3</v>
      </c>
      <c r="K851">
        <v>4</v>
      </c>
      <c r="L851">
        <v>3.7204843700053862E-3</v>
      </c>
      <c r="M851">
        <v>2.73</v>
      </c>
      <c r="N851">
        <v>2.4999717442490119E-3</v>
      </c>
      <c r="O851">
        <v>1.85</v>
      </c>
      <c r="P851">
        <v>172.68491</v>
      </c>
      <c r="Q851">
        <v>614323</v>
      </c>
      <c r="R851">
        <v>1.7</v>
      </c>
      <c r="S851">
        <v>1.6</v>
      </c>
      <c r="T851">
        <v>0</v>
      </c>
      <c r="U851">
        <v>0</v>
      </c>
      <c r="V851">
        <v>52.7</v>
      </c>
    </row>
    <row r="852" spans="1:22" x14ac:dyDescent="0.25">
      <c r="A852" t="s">
        <v>77</v>
      </c>
      <c r="B852">
        <v>2015</v>
      </c>
      <c r="C852">
        <v>1</v>
      </c>
      <c r="D852">
        <v>2.4665841545342261E-3</v>
      </c>
      <c r="E852">
        <v>1.5572936596756775E-2</v>
      </c>
      <c r="G852">
        <v>0</v>
      </c>
      <c r="H852">
        <v>1.3597551795253666E-2</v>
      </c>
      <c r="I852">
        <v>198</v>
      </c>
      <c r="J852">
        <v>18.600000000000001</v>
      </c>
      <c r="K852">
        <v>7</v>
      </c>
      <c r="L852">
        <v>1.4545637792351875E-2</v>
      </c>
      <c r="M852">
        <v>5.9381895280235915</v>
      </c>
      <c r="N852">
        <v>1.3990234160357917E-2</v>
      </c>
      <c r="O852">
        <v>0.4</v>
      </c>
      <c r="P852">
        <v>1766.9475950000001</v>
      </c>
      <c r="Q852">
        <v>1386542</v>
      </c>
      <c r="R852">
        <v>8.4</v>
      </c>
      <c r="S852">
        <v>8.1999999999999993</v>
      </c>
      <c r="T852">
        <v>0.41799999999999998</v>
      </c>
      <c r="U852">
        <v>5</v>
      </c>
      <c r="V852">
        <v>64.7</v>
      </c>
    </row>
    <row r="853" spans="1:22" x14ac:dyDescent="0.25">
      <c r="A853" t="s">
        <v>77</v>
      </c>
      <c r="B853">
        <v>2014</v>
      </c>
      <c r="C853">
        <v>1</v>
      </c>
      <c r="D853">
        <v>2.3788929692082454E-3</v>
      </c>
      <c r="E853">
        <v>1.5572936596756775E-2</v>
      </c>
      <c r="F853">
        <v>0.01</v>
      </c>
      <c r="G853">
        <v>0</v>
      </c>
      <c r="H853">
        <v>1.3894096137580055E-2</v>
      </c>
      <c r="I853">
        <v>127</v>
      </c>
      <c r="J853">
        <v>18</v>
      </c>
      <c r="K853">
        <v>8</v>
      </c>
      <c r="L853">
        <v>1.4856403773737958E-2</v>
      </c>
      <c r="M853">
        <v>3.34</v>
      </c>
      <c r="N853">
        <v>1.4280573445659618E-2</v>
      </c>
      <c r="O853">
        <v>0.4</v>
      </c>
      <c r="P853">
        <v>1766.9475950000001</v>
      </c>
      <c r="Q853">
        <v>1386542</v>
      </c>
      <c r="R853">
        <v>8.5</v>
      </c>
      <c r="S853">
        <v>8.3000000000000007</v>
      </c>
      <c r="T853">
        <v>0.41599999999999998</v>
      </c>
      <c r="U853">
        <v>5</v>
      </c>
      <c r="V853">
        <v>64.400000000000006</v>
      </c>
    </row>
    <row r="854" spans="1:22" x14ac:dyDescent="0.25">
      <c r="A854" t="s">
        <v>77</v>
      </c>
      <c r="B854">
        <v>2013</v>
      </c>
      <c r="C854">
        <v>1</v>
      </c>
      <c r="D854">
        <v>2.3040980194609165E-3</v>
      </c>
      <c r="E854">
        <v>1.5903493034288323E-2</v>
      </c>
      <c r="F854">
        <v>0.01</v>
      </c>
      <c r="G854">
        <v>0</v>
      </c>
      <c r="H854">
        <v>1.3894096137580055E-2</v>
      </c>
      <c r="I854">
        <v>45</v>
      </c>
      <c r="J854">
        <v>17.5</v>
      </c>
      <c r="K854">
        <v>8</v>
      </c>
      <c r="L854">
        <v>1.4852639611311688E-2</v>
      </c>
      <c r="M854">
        <v>3.1</v>
      </c>
      <c r="N854">
        <v>1.427694678664344E-2</v>
      </c>
      <c r="O854">
        <v>0.5</v>
      </c>
      <c r="P854">
        <v>1766.9475950000001</v>
      </c>
      <c r="Q854">
        <v>1386542</v>
      </c>
      <c r="R854">
        <v>8.6</v>
      </c>
      <c r="S854">
        <v>8.4</v>
      </c>
      <c r="T854">
        <v>0.41399999999999998</v>
      </c>
      <c r="U854">
        <v>5</v>
      </c>
      <c r="V854">
        <v>64</v>
      </c>
    </row>
    <row r="855" spans="1:22" x14ac:dyDescent="0.25">
      <c r="A855" t="s">
        <v>77</v>
      </c>
      <c r="B855">
        <v>2012</v>
      </c>
      <c r="C855">
        <v>1</v>
      </c>
      <c r="D855">
        <v>2.1819298520764697E-3</v>
      </c>
      <c r="E855">
        <v>1.5903493034288323E-2</v>
      </c>
      <c r="F855">
        <v>0.01</v>
      </c>
      <c r="G855">
        <v>0</v>
      </c>
      <c r="H855">
        <v>1.3894096137580055E-2</v>
      </c>
      <c r="I855">
        <v>194</v>
      </c>
      <c r="J855">
        <v>17</v>
      </c>
      <c r="K855">
        <v>8</v>
      </c>
      <c r="L855">
        <v>1.4848874356399521E-2</v>
      </c>
      <c r="M855">
        <v>2.98</v>
      </c>
      <c r="N855">
        <v>1.4273319066745047E-2</v>
      </c>
      <c r="O855">
        <v>0.6</v>
      </c>
      <c r="P855">
        <v>1766.9475950000001</v>
      </c>
      <c r="Q855">
        <v>1386542</v>
      </c>
      <c r="R855">
        <v>8.6999999999999993</v>
      </c>
      <c r="S855">
        <v>8.6</v>
      </c>
      <c r="T855">
        <v>0.41</v>
      </c>
      <c r="U855">
        <v>5</v>
      </c>
      <c r="V855">
        <v>63.6</v>
      </c>
    </row>
    <row r="856" spans="1:22" x14ac:dyDescent="0.25">
      <c r="A856" t="s">
        <v>77</v>
      </c>
      <c r="B856">
        <v>2011</v>
      </c>
      <c r="C856">
        <v>1</v>
      </c>
      <c r="D856">
        <v>1.9951568813668125E-3</v>
      </c>
      <c r="E856">
        <v>1.5903493034288323E-2</v>
      </c>
      <c r="F856">
        <v>0.62</v>
      </c>
      <c r="G856">
        <v>20.979919150000001</v>
      </c>
      <c r="H856">
        <v>1.3286180512832984E-2</v>
      </c>
      <c r="I856">
        <v>48</v>
      </c>
      <c r="J856">
        <v>16.5</v>
      </c>
      <c r="K856">
        <v>8</v>
      </c>
      <c r="L856">
        <v>1.4198012611366679E-2</v>
      </c>
      <c r="M856">
        <v>3.6</v>
      </c>
      <c r="N856">
        <v>1.3665743199383882E-2</v>
      </c>
      <c r="O856">
        <v>0.7</v>
      </c>
      <c r="P856">
        <v>582.775532</v>
      </c>
      <c r="Q856">
        <v>447469</v>
      </c>
      <c r="R856">
        <v>8.8000000000000007</v>
      </c>
      <c r="S856">
        <v>8.6999999999999993</v>
      </c>
      <c r="T856">
        <v>0.40500000000000003</v>
      </c>
      <c r="U856">
        <v>5</v>
      </c>
      <c r="V856">
        <v>62.9</v>
      </c>
    </row>
    <row r="857" spans="1:22" x14ac:dyDescent="0.25">
      <c r="A857" t="s">
        <v>77</v>
      </c>
      <c r="B857">
        <v>2010</v>
      </c>
      <c r="C857">
        <v>1</v>
      </c>
      <c r="D857">
        <v>1.807445188111612E-3</v>
      </c>
      <c r="E857">
        <v>1.5903493034288323E-2</v>
      </c>
      <c r="F857">
        <v>0.61</v>
      </c>
      <c r="G857">
        <v>17.357397840000001</v>
      </c>
      <c r="H857">
        <v>2.5921285339093207E-4</v>
      </c>
      <c r="I857">
        <v>51</v>
      </c>
      <c r="J857">
        <v>16</v>
      </c>
      <c r="K857">
        <v>9</v>
      </c>
      <c r="L857">
        <v>1.4793570005290917E-4</v>
      </c>
      <c r="M857">
        <v>3.24</v>
      </c>
      <c r="N857">
        <v>2.137215992979169E-4</v>
      </c>
      <c r="O857">
        <v>0.9</v>
      </c>
      <c r="P857">
        <v>482.14994000000002</v>
      </c>
      <c r="Q857">
        <v>43984</v>
      </c>
      <c r="R857">
        <v>8.9</v>
      </c>
      <c r="S857">
        <v>8.8000000000000007</v>
      </c>
      <c r="T857">
        <v>0.40400000000000003</v>
      </c>
      <c r="U857">
        <v>5.0999999999999996</v>
      </c>
      <c r="V857">
        <v>62.1</v>
      </c>
    </row>
    <row r="858" spans="1:22" x14ac:dyDescent="0.25">
      <c r="A858" t="s">
        <v>77</v>
      </c>
      <c r="B858">
        <v>2009</v>
      </c>
      <c r="C858">
        <v>1</v>
      </c>
      <c r="D858">
        <v>1.6069744396739294E-3</v>
      </c>
      <c r="E858">
        <v>1.5903493034288323E-2</v>
      </c>
      <c r="F858">
        <v>0.63</v>
      </c>
      <c r="G858">
        <v>1.5751601959999999</v>
      </c>
      <c r="H858">
        <v>1.4437648664183886E-2</v>
      </c>
      <c r="I858">
        <v>82</v>
      </c>
      <c r="J858">
        <v>15.5</v>
      </c>
      <c r="K858">
        <v>9</v>
      </c>
      <c r="L858">
        <v>1.5444562006610055E-2</v>
      </c>
      <c r="M858">
        <v>3.3</v>
      </c>
      <c r="N858">
        <v>1.4830883490962662E-2</v>
      </c>
      <c r="O858">
        <v>1</v>
      </c>
      <c r="P858">
        <v>43.754449899999997</v>
      </c>
      <c r="Q858">
        <v>431334</v>
      </c>
      <c r="R858">
        <v>9</v>
      </c>
      <c r="S858">
        <v>8.9</v>
      </c>
      <c r="T858">
        <v>0.40200000000000002</v>
      </c>
      <c r="U858">
        <v>5.2</v>
      </c>
      <c r="V858">
        <v>61.4</v>
      </c>
    </row>
    <row r="859" spans="1:22" x14ac:dyDescent="0.25">
      <c r="A859" t="s">
        <v>77</v>
      </c>
      <c r="B859">
        <v>2008</v>
      </c>
      <c r="C859">
        <v>1</v>
      </c>
      <c r="D859">
        <v>1.4424367031612556E-3</v>
      </c>
      <c r="E859">
        <v>1.5903493034288323E-2</v>
      </c>
      <c r="F859">
        <v>0.49</v>
      </c>
      <c r="G859">
        <v>11.76572311</v>
      </c>
      <c r="H859">
        <v>1.3894096137580055E-2</v>
      </c>
      <c r="I859">
        <v>0</v>
      </c>
      <c r="J859">
        <v>15.1</v>
      </c>
      <c r="K859">
        <v>9</v>
      </c>
      <c r="L859">
        <v>1.4871370354477472E-2</v>
      </c>
      <c r="M859">
        <v>3.69</v>
      </c>
      <c r="N859">
        <v>1.4292307495629868E-2</v>
      </c>
      <c r="O859">
        <v>1.1000000000000001</v>
      </c>
      <c r="P859">
        <v>326.82564200000002</v>
      </c>
      <c r="Q859">
        <v>4232636</v>
      </c>
      <c r="R859">
        <v>9.1</v>
      </c>
      <c r="S859">
        <v>9.1</v>
      </c>
      <c r="T859">
        <v>0.40600000000000003</v>
      </c>
      <c r="U859">
        <v>5.2</v>
      </c>
      <c r="V859">
        <v>67</v>
      </c>
    </row>
    <row r="860" spans="1:22" x14ac:dyDescent="0.25">
      <c r="A860" t="s">
        <v>77</v>
      </c>
      <c r="B860">
        <v>2007</v>
      </c>
      <c r="C860">
        <v>1</v>
      </c>
      <c r="D860">
        <v>1.3411349009989672E-3</v>
      </c>
      <c r="E860">
        <v>1.5903493034288323E-2</v>
      </c>
      <c r="F860">
        <v>1.23</v>
      </c>
      <c r="G860">
        <v>11.423859609999999</v>
      </c>
      <c r="H860">
        <v>1.4682265089018029E-2</v>
      </c>
      <c r="I860">
        <v>55</v>
      </c>
      <c r="J860">
        <v>14.7</v>
      </c>
      <c r="K860">
        <v>9</v>
      </c>
      <c r="L860">
        <v>1.568813003780832E-2</v>
      </c>
      <c r="M860">
        <v>3.29</v>
      </c>
      <c r="N860">
        <v>1.5061364552490252E-2</v>
      </c>
      <c r="O860">
        <v>1.3</v>
      </c>
      <c r="P860">
        <v>317.32943360000002</v>
      </c>
      <c r="Q860">
        <v>4153332</v>
      </c>
      <c r="R860">
        <v>9.1999999999999993</v>
      </c>
      <c r="S860">
        <v>9.1999999999999993</v>
      </c>
      <c r="T860">
        <v>0.40500000000000003</v>
      </c>
      <c r="U860">
        <v>5.3</v>
      </c>
      <c r="V860">
        <v>62</v>
      </c>
    </row>
    <row r="861" spans="1:22" x14ac:dyDescent="0.25">
      <c r="A861" t="s">
        <v>77</v>
      </c>
      <c r="B861">
        <v>2006</v>
      </c>
      <c r="C861">
        <v>1</v>
      </c>
      <c r="D861">
        <v>1.24299865434438E-3</v>
      </c>
      <c r="E861">
        <v>1.6209398437253317E-2</v>
      </c>
      <c r="F861">
        <v>0.97</v>
      </c>
      <c r="G861">
        <v>10.602697729999999</v>
      </c>
      <c r="H861">
        <v>1.3894096137580055E-2</v>
      </c>
      <c r="I861">
        <v>128</v>
      </c>
      <c r="J861">
        <v>14.3</v>
      </c>
      <c r="K861">
        <v>9</v>
      </c>
      <c r="L861">
        <v>1.4863959394380306E-2</v>
      </c>
      <c r="M861">
        <v>3.3</v>
      </c>
      <c r="N861">
        <v>1.4285164451448512E-2</v>
      </c>
      <c r="O861">
        <v>1.4</v>
      </c>
      <c r="P861">
        <v>297.82858800000002</v>
      </c>
      <c r="Q861">
        <v>466648</v>
      </c>
      <c r="R861">
        <v>9.3000000000000007</v>
      </c>
      <c r="S861">
        <v>9.3000000000000007</v>
      </c>
      <c r="T861">
        <v>0.40500000000000003</v>
      </c>
      <c r="U861">
        <v>5.3</v>
      </c>
      <c r="V861">
        <v>59.7</v>
      </c>
    </row>
    <row r="862" spans="1:22" x14ac:dyDescent="0.25">
      <c r="A862" t="s">
        <v>77</v>
      </c>
      <c r="B862">
        <v>2005</v>
      </c>
      <c r="C862">
        <v>1</v>
      </c>
      <c r="D862">
        <v>1.8450047760944024E-3</v>
      </c>
      <c r="E862">
        <v>1.6209398437253317E-2</v>
      </c>
      <c r="F862">
        <v>1.07</v>
      </c>
      <c r="G862">
        <v>5.0646889679999996</v>
      </c>
      <c r="H862">
        <v>1.3286180512832984E-2</v>
      </c>
      <c r="I862">
        <v>19</v>
      </c>
      <c r="J862">
        <v>13.9</v>
      </c>
      <c r="K862">
        <v>9</v>
      </c>
      <c r="L862">
        <v>1.4211464529042499E-2</v>
      </c>
      <c r="M862">
        <v>2.97</v>
      </c>
      <c r="N862">
        <v>1.3676309630014554E-2</v>
      </c>
      <c r="O862">
        <v>1.6</v>
      </c>
      <c r="P862">
        <v>276.75896</v>
      </c>
      <c r="Q862">
        <v>39697</v>
      </c>
      <c r="R862">
        <v>9.4</v>
      </c>
      <c r="S862">
        <v>9.5</v>
      </c>
      <c r="T862">
        <v>0</v>
      </c>
      <c r="U862">
        <v>5.4</v>
      </c>
      <c r="V862">
        <v>59.4</v>
      </c>
    </row>
    <row r="863" spans="1:22" x14ac:dyDescent="0.25">
      <c r="A863" t="s">
        <v>77</v>
      </c>
      <c r="B863">
        <v>2004</v>
      </c>
      <c r="C863">
        <v>1</v>
      </c>
      <c r="D863">
        <v>1.1616813413312819E-3</v>
      </c>
      <c r="E863">
        <v>1.6209398437253317E-2</v>
      </c>
      <c r="F863">
        <v>0.64</v>
      </c>
      <c r="G863">
        <v>10.26097341</v>
      </c>
      <c r="H863">
        <v>1.5795062001612969E-2</v>
      </c>
      <c r="I863">
        <v>24</v>
      </c>
      <c r="J863">
        <v>13.6</v>
      </c>
      <c r="K863">
        <v>10</v>
      </c>
      <c r="L863">
        <v>1.349186641779669E-2</v>
      </c>
      <c r="M863">
        <v>3.14</v>
      </c>
      <c r="N863">
        <v>1.3007717151257144E-2</v>
      </c>
      <c r="O863">
        <v>1.8</v>
      </c>
      <c r="P863">
        <v>287.42222429999998</v>
      </c>
      <c r="Q863">
        <v>3858623</v>
      </c>
      <c r="R863">
        <v>9.6</v>
      </c>
      <c r="S863">
        <v>9.6</v>
      </c>
      <c r="T863">
        <v>0</v>
      </c>
      <c r="U863">
        <v>5</v>
      </c>
      <c r="V863">
        <v>59.1</v>
      </c>
    </row>
    <row r="864" spans="1:22" x14ac:dyDescent="0.25">
      <c r="A864" t="s">
        <v>77</v>
      </c>
      <c r="B864">
        <v>2003</v>
      </c>
      <c r="C864">
        <v>1</v>
      </c>
      <c r="D864">
        <v>1.1483951415595631E-3</v>
      </c>
      <c r="E864">
        <v>1.6209398437253317E-2</v>
      </c>
      <c r="F864">
        <v>0.56000000000000005</v>
      </c>
      <c r="G864">
        <v>6.9139980129999996</v>
      </c>
      <c r="H864">
        <v>1.4682265089018029E-2</v>
      </c>
      <c r="I864">
        <v>376</v>
      </c>
      <c r="J864">
        <v>13.3</v>
      </c>
      <c r="K864">
        <v>10</v>
      </c>
      <c r="L864">
        <v>1.4537324333165321E-2</v>
      </c>
      <c r="M864">
        <v>3.5</v>
      </c>
      <c r="N864">
        <v>1.4550943893552134E-2</v>
      </c>
      <c r="O864">
        <v>1.85</v>
      </c>
      <c r="P864">
        <v>232.7945459</v>
      </c>
      <c r="Q864">
        <v>3738265</v>
      </c>
      <c r="R864">
        <v>9.6999999999999993</v>
      </c>
      <c r="S864">
        <v>9.6999999999999993</v>
      </c>
      <c r="T864">
        <v>0</v>
      </c>
      <c r="U864">
        <v>4.7</v>
      </c>
      <c r="V864">
        <v>58.8</v>
      </c>
    </row>
    <row r="865" spans="1:22" x14ac:dyDescent="0.25">
      <c r="A865" t="s">
        <v>77</v>
      </c>
      <c r="B865">
        <v>2002</v>
      </c>
      <c r="C865">
        <v>1</v>
      </c>
      <c r="D865">
        <v>1.1483951415595631E-3</v>
      </c>
      <c r="E865">
        <v>1.6209398437253317E-2</v>
      </c>
      <c r="F865">
        <v>0.83</v>
      </c>
      <c r="G865">
        <v>0.70313217900000002</v>
      </c>
      <c r="H865">
        <v>1.5592332611017628E-2</v>
      </c>
      <c r="I865">
        <v>460</v>
      </c>
      <c r="J865">
        <v>13.1</v>
      </c>
      <c r="K865">
        <v>10</v>
      </c>
      <c r="L865">
        <v>1.541791625607645E-2</v>
      </c>
      <c r="M865">
        <v>4.2</v>
      </c>
      <c r="N865">
        <v>2.129286273949244E-4</v>
      </c>
      <c r="O865">
        <v>1.85</v>
      </c>
      <c r="P865">
        <v>21.768798100000001</v>
      </c>
      <c r="Q865">
        <v>3614639</v>
      </c>
      <c r="R865">
        <v>9.9</v>
      </c>
      <c r="S865">
        <v>9.9</v>
      </c>
      <c r="T865">
        <v>0</v>
      </c>
      <c r="U865">
        <v>4.4000000000000004</v>
      </c>
      <c r="V865">
        <v>58.5</v>
      </c>
    </row>
    <row r="866" spans="1:22" x14ac:dyDescent="0.25">
      <c r="A866" t="s">
        <v>77</v>
      </c>
      <c r="B866">
        <v>2001</v>
      </c>
      <c r="C866">
        <v>1</v>
      </c>
      <c r="D866">
        <v>1.122058951084191E-3</v>
      </c>
      <c r="E866">
        <v>1.6209398437253317E-2</v>
      </c>
      <c r="F866">
        <v>0.61</v>
      </c>
      <c r="G866">
        <v>5.5936195379999996</v>
      </c>
      <c r="H866">
        <v>8.675140700055771E-5</v>
      </c>
      <c r="I866">
        <v>204</v>
      </c>
      <c r="J866">
        <v>12.8</v>
      </c>
      <c r="K866">
        <v>10</v>
      </c>
      <c r="L866">
        <v>1.6094976804031762E-2</v>
      </c>
      <c r="M866">
        <v>3.95</v>
      </c>
      <c r="N866">
        <v>1.5928727654718911E-2</v>
      </c>
      <c r="O866">
        <v>1.85</v>
      </c>
      <c r="P866">
        <v>215.13921300000001</v>
      </c>
      <c r="Q866">
        <v>3497124</v>
      </c>
      <c r="R866">
        <v>1</v>
      </c>
      <c r="S866">
        <v>1</v>
      </c>
      <c r="T866">
        <v>0</v>
      </c>
      <c r="U866">
        <v>4.3</v>
      </c>
      <c r="V866">
        <v>58.1</v>
      </c>
    </row>
    <row r="867" spans="1:22" x14ac:dyDescent="0.25">
      <c r="A867" t="s">
        <v>77</v>
      </c>
      <c r="B867">
        <v>2000</v>
      </c>
      <c r="C867">
        <v>1</v>
      </c>
      <c r="D867">
        <v>8.4947186758452062E-6</v>
      </c>
      <c r="E867">
        <v>1.6209398437253317E-2</v>
      </c>
      <c r="F867">
        <v>0.83</v>
      </c>
      <c r="G867">
        <v>0.73594036100000004</v>
      </c>
      <c r="H867">
        <v>8.675140700055771E-5</v>
      </c>
      <c r="I867">
        <v>789</v>
      </c>
      <c r="J867">
        <v>12.6</v>
      </c>
      <c r="K867">
        <v>10</v>
      </c>
      <c r="L867">
        <v>1.6735230199848773E-2</v>
      </c>
      <c r="M867">
        <v>4.43</v>
      </c>
      <c r="N867">
        <v>1.6150381549916177E-2</v>
      </c>
      <c r="O867">
        <v>1.85</v>
      </c>
      <c r="P867">
        <v>28.1969487</v>
      </c>
      <c r="Q867">
        <v>339281</v>
      </c>
      <c r="R867">
        <v>1.2</v>
      </c>
      <c r="S867">
        <v>1.1000000000000001</v>
      </c>
      <c r="T867">
        <v>0</v>
      </c>
      <c r="U867">
        <v>3.9</v>
      </c>
      <c r="V867">
        <v>45.3</v>
      </c>
    </row>
    <row r="868" spans="1:22" x14ac:dyDescent="0.25">
      <c r="A868" t="s">
        <v>78</v>
      </c>
      <c r="B868">
        <v>2015</v>
      </c>
      <c r="C868">
        <v>1</v>
      </c>
      <c r="D868">
        <v>2.9990684231813425E-3</v>
      </c>
      <c r="E868">
        <v>1.3615888411902125E-2</v>
      </c>
      <c r="G868">
        <v>0</v>
      </c>
      <c r="H868">
        <v>1.4682265089018029E-2</v>
      </c>
      <c r="I868">
        <v>4</v>
      </c>
      <c r="J868">
        <v>59.9</v>
      </c>
      <c r="K868">
        <v>0</v>
      </c>
      <c r="L868">
        <v>1.5133706729437249E-2</v>
      </c>
      <c r="M868">
        <v>5.9381895280235915</v>
      </c>
      <c r="N868">
        <v>1.4572128487756828E-2</v>
      </c>
      <c r="O868">
        <v>0.1</v>
      </c>
      <c r="P868">
        <v>1774.9291000000001</v>
      </c>
      <c r="Q868">
        <v>131547</v>
      </c>
      <c r="R868">
        <v>1.9</v>
      </c>
      <c r="S868">
        <v>1.9</v>
      </c>
      <c r="T868">
        <v>0.86299999999999999</v>
      </c>
      <c r="U868">
        <v>16.5</v>
      </c>
      <c r="V868">
        <v>77.599999999999994</v>
      </c>
    </row>
    <row r="869" spans="1:22" x14ac:dyDescent="0.25">
      <c r="A869" t="s">
        <v>78</v>
      </c>
      <c r="B869">
        <v>2014</v>
      </c>
      <c r="C869">
        <v>1</v>
      </c>
      <c r="D869">
        <v>3.0249779143338173E-3</v>
      </c>
      <c r="E869">
        <v>1.3615888411902125E-2</v>
      </c>
      <c r="F869">
        <v>0.01</v>
      </c>
      <c r="G869">
        <v>1096.807346997125</v>
      </c>
      <c r="H869">
        <v>1.4174537003913691E-2</v>
      </c>
      <c r="I869">
        <v>0</v>
      </c>
      <c r="J869">
        <v>59.4</v>
      </c>
      <c r="K869">
        <v>0</v>
      </c>
      <c r="L869">
        <v>1.5129905763601136E-2</v>
      </c>
      <c r="M869">
        <v>6.38</v>
      </c>
      <c r="N869">
        <v>1.4568460957965549E-2</v>
      </c>
      <c r="O869">
        <v>0.1</v>
      </c>
      <c r="P869">
        <v>10972.078698625</v>
      </c>
      <c r="Q869">
        <v>1314545</v>
      </c>
      <c r="R869">
        <v>1.9</v>
      </c>
      <c r="S869">
        <v>1.9</v>
      </c>
      <c r="T869">
        <v>0.86</v>
      </c>
      <c r="U869">
        <v>16.5</v>
      </c>
      <c r="V869">
        <v>77.3</v>
      </c>
    </row>
    <row r="870" spans="1:22" x14ac:dyDescent="0.25">
      <c r="A870" t="s">
        <v>78</v>
      </c>
      <c r="B870">
        <v>2013</v>
      </c>
      <c r="C870">
        <v>1</v>
      </c>
      <c r="D870">
        <v>3.0646885852088361E-3</v>
      </c>
      <c r="E870">
        <v>1.3615888411902125E-2</v>
      </c>
      <c r="F870">
        <v>0.01</v>
      </c>
      <c r="G870">
        <v>261.29148079999999</v>
      </c>
      <c r="H870">
        <v>1.4174537003913691E-2</v>
      </c>
      <c r="I870">
        <v>2</v>
      </c>
      <c r="J870">
        <v>59</v>
      </c>
      <c r="K870">
        <v>0</v>
      </c>
      <c r="L870">
        <v>1.4831320808496204E-2</v>
      </c>
      <c r="M870">
        <v>6.48</v>
      </c>
      <c r="N870">
        <v>1.4287663522541051E-2</v>
      </c>
      <c r="O870">
        <v>0.1</v>
      </c>
      <c r="P870">
        <v>1929.7746</v>
      </c>
      <c r="Q870">
        <v>1317997</v>
      </c>
      <c r="R870">
        <v>1.9</v>
      </c>
      <c r="S870">
        <v>1.9</v>
      </c>
      <c r="T870">
        <v>0.85599999999999998</v>
      </c>
      <c r="U870">
        <v>16.5</v>
      </c>
      <c r="V870">
        <v>76.900000000000006</v>
      </c>
    </row>
    <row r="871" spans="1:22" x14ac:dyDescent="0.25">
      <c r="A871" t="s">
        <v>78</v>
      </c>
      <c r="B871">
        <v>2012</v>
      </c>
      <c r="C871">
        <v>1</v>
      </c>
      <c r="D871">
        <v>3.1187972014673766E-3</v>
      </c>
      <c r="E871">
        <v>1.3615888411902125E-2</v>
      </c>
      <c r="F871">
        <v>0.01</v>
      </c>
      <c r="G871">
        <v>1096.807346997125</v>
      </c>
      <c r="H871">
        <v>1.3894096137580055E-2</v>
      </c>
      <c r="I871">
        <v>4</v>
      </c>
      <c r="J871">
        <v>58.5</v>
      </c>
      <c r="K871">
        <v>0</v>
      </c>
      <c r="L871">
        <v>1.4827529653923402E-2</v>
      </c>
      <c r="M871">
        <v>6.36</v>
      </c>
      <c r="N871">
        <v>1.4284003990606588E-2</v>
      </c>
      <c r="O871">
        <v>0.1</v>
      </c>
      <c r="P871">
        <v>10972.078698625</v>
      </c>
      <c r="Q871">
        <v>1322696</v>
      </c>
      <c r="R871">
        <v>1.9</v>
      </c>
      <c r="S871">
        <v>1.9</v>
      </c>
      <c r="T871">
        <v>0.85</v>
      </c>
      <c r="U871">
        <v>16.5</v>
      </c>
      <c r="V871">
        <v>76.3</v>
      </c>
    </row>
    <row r="872" spans="1:22" x14ac:dyDescent="0.25">
      <c r="A872" t="s">
        <v>78</v>
      </c>
      <c r="B872">
        <v>2011</v>
      </c>
      <c r="C872">
        <v>1</v>
      </c>
      <c r="D872">
        <v>3.1359821080807755E-3</v>
      </c>
      <c r="E872">
        <v>1.3615888411902125E-2</v>
      </c>
      <c r="F872">
        <v>0.01</v>
      </c>
      <c r="G872">
        <v>1096.807346997125</v>
      </c>
      <c r="H872">
        <v>1.3894096137580055E-2</v>
      </c>
      <c r="I872">
        <v>7</v>
      </c>
      <c r="J872">
        <v>58</v>
      </c>
      <c r="K872">
        <v>0</v>
      </c>
      <c r="L872">
        <v>1.511845154781013E-2</v>
      </c>
      <c r="M872">
        <v>5.83</v>
      </c>
      <c r="N872">
        <v>1.4557407944381815E-2</v>
      </c>
      <c r="O872">
        <v>0.1</v>
      </c>
      <c r="P872">
        <v>10972.078698625</v>
      </c>
      <c r="Q872">
        <v>1327439</v>
      </c>
      <c r="R872">
        <v>1.9</v>
      </c>
      <c r="S872">
        <v>2</v>
      </c>
      <c r="T872">
        <v>0.83799999999999997</v>
      </c>
      <c r="U872">
        <v>16.399999999999999</v>
      </c>
      <c r="V872">
        <v>76.099999999999994</v>
      </c>
    </row>
    <row r="873" spans="1:22" x14ac:dyDescent="0.25">
      <c r="A873" t="s">
        <v>78</v>
      </c>
      <c r="B873">
        <v>2010</v>
      </c>
      <c r="C873">
        <v>1</v>
      </c>
      <c r="D873">
        <v>3.1304459410745901E-3</v>
      </c>
      <c r="E873">
        <v>1.3615888411902125E-2</v>
      </c>
      <c r="F873">
        <v>14.97</v>
      </c>
      <c r="G873">
        <v>1096.807346997125</v>
      </c>
      <c r="H873">
        <v>1.3894096137580055E-2</v>
      </c>
      <c r="I873">
        <v>0</v>
      </c>
      <c r="J873">
        <v>57.6</v>
      </c>
      <c r="K873">
        <v>0</v>
      </c>
      <c r="L873">
        <v>1.4819984255096371E-2</v>
      </c>
      <c r="M873">
        <v>6.25</v>
      </c>
      <c r="N873">
        <v>1.4276719847062799E-2</v>
      </c>
      <c r="O873">
        <v>0.1</v>
      </c>
      <c r="P873">
        <v>10972.078698625</v>
      </c>
      <c r="Q873">
        <v>1331475</v>
      </c>
      <c r="R873">
        <v>1.9</v>
      </c>
      <c r="S873">
        <v>2</v>
      </c>
      <c r="T873">
        <v>0.83299999999999996</v>
      </c>
      <c r="U873">
        <v>16.2</v>
      </c>
      <c r="V873">
        <v>75.599999999999994</v>
      </c>
    </row>
    <row r="874" spans="1:22" x14ac:dyDescent="0.25">
      <c r="A874" t="s">
        <v>78</v>
      </c>
      <c r="B874">
        <v>2009</v>
      </c>
      <c r="C874">
        <v>1</v>
      </c>
      <c r="D874">
        <v>3.2016877997751002E-3</v>
      </c>
      <c r="E874">
        <v>1.3615888411902125E-2</v>
      </c>
      <c r="F874">
        <v>15.04</v>
      </c>
      <c r="G874">
        <v>1096.807346997125</v>
      </c>
      <c r="H874">
        <v>1.3597551795253666E-2</v>
      </c>
      <c r="I874">
        <v>0</v>
      </c>
      <c r="J874">
        <v>57.1</v>
      </c>
      <c r="K874">
        <v>0</v>
      </c>
      <c r="L874">
        <v>1.4501830703944391E-2</v>
      </c>
      <c r="M874">
        <v>6.93</v>
      </c>
      <c r="N874">
        <v>1.3978457316785715E-2</v>
      </c>
      <c r="O874">
        <v>0.1</v>
      </c>
      <c r="P874">
        <v>10972.078698625</v>
      </c>
      <c r="Q874">
        <v>1334515</v>
      </c>
      <c r="R874">
        <v>2</v>
      </c>
      <c r="S874">
        <v>2</v>
      </c>
      <c r="T874">
        <v>0.83599999999999997</v>
      </c>
      <c r="U874">
        <v>16.100000000000001</v>
      </c>
      <c r="V874">
        <v>74.900000000000006</v>
      </c>
    </row>
    <row r="875" spans="1:22" x14ac:dyDescent="0.25">
      <c r="A875" t="s">
        <v>78</v>
      </c>
      <c r="B875">
        <v>2008</v>
      </c>
      <c r="C875">
        <v>1</v>
      </c>
      <c r="D875">
        <v>3.2092116612719114E-3</v>
      </c>
      <c r="E875">
        <v>1.3615888411902125E-2</v>
      </c>
      <c r="F875">
        <v>16.989999999999998</v>
      </c>
      <c r="G875">
        <v>225.07236180000001</v>
      </c>
      <c r="H875">
        <v>1.3894096137580055E-2</v>
      </c>
      <c r="I875">
        <v>0</v>
      </c>
      <c r="J875">
        <v>56.7</v>
      </c>
      <c r="K875">
        <v>0</v>
      </c>
      <c r="L875">
        <v>1.4498036694937639E-2</v>
      </c>
      <c r="M875">
        <v>6.6</v>
      </c>
      <c r="N875">
        <v>1.3974794008894793E-2</v>
      </c>
      <c r="O875">
        <v>0.1</v>
      </c>
      <c r="P875">
        <v>1894.5485000000001</v>
      </c>
      <c r="Q875">
        <v>13379</v>
      </c>
      <c r="R875">
        <v>2</v>
      </c>
      <c r="S875">
        <v>2.1</v>
      </c>
      <c r="T875">
        <v>0.83499999999999996</v>
      </c>
      <c r="U875">
        <v>16.100000000000001</v>
      </c>
      <c r="V875">
        <v>74.2</v>
      </c>
    </row>
    <row r="876" spans="1:22" x14ac:dyDescent="0.25">
      <c r="A876" t="s">
        <v>78</v>
      </c>
      <c r="B876">
        <v>2007</v>
      </c>
      <c r="C876">
        <v>1</v>
      </c>
      <c r="D876">
        <v>3.149432709052893E-3</v>
      </c>
      <c r="E876">
        <v>1.3615888411902125E-2</v>
      </c>
      <c r="F876">
        <v>17.87</v>
      </c>
      <c r="G876">
        <v>1096.807346997125</v>
      </c>
      <c r="H876">
        <v>1.3597551795253666E-2</v>
      </c>
      <c r="I876">
        <v>1</v>
      </c>
      <c r="J876">
        <v>56.3</v>
      </c>
      <c r="K876">
        <v>0</v>
      </c>
      <c r="L876">
        <v>1.4494241489273097E-2</v>
      </c>
      <c r="M876">
        <v>5.16</v>
      </c>
      <c r="N876">
        <v>1.3971129539158668E-2</v>
      </c>
      <c r="O876">
        <v>0.1</v>
      </c>
      <c r="P876">
        <v>10972.078698625</v>
      </c>
      <c r="Q876">
        <v>13468</v>
      </c>
      <c r="R876">
        <v>2</v>
      </c>
      <c r="S876">
        <v>2.1</v>
      </c>
      <c r="T876">
        <v>0.82899999999999996</v>
      </c>
      <c r="U876">
        <v>16.100000000000001</v>
      </c>
      <c r="V876">
        <v>73</v>
      </c>
    </row>
    <row r="877" spans="1:22" x14ac:dyDescent="0.25">
      <c r="A877" t="s">
        <v>78</v>
      </c>
      <c r="B877">
        <v>2006</v>
      </c>
      <c r="C877">
        <v>1</v>
      </c>
      <c r="D877">
        <v>3.1542687735200796E-3</v>
      </c>
      <c r="E877">
        <v>1.3615888411902125E-2</v>
      </c>
      <c r="F877">
        <v>16.579999999999998</v>
      </c>
      <c r="G877">
        <v>244.35108009999999</v>
      </c>
      <c r="H877">
        <v>1.3597551795253666E-2</v>
      </c>
      <c r="I877">
        <v>27</v>
      </c>
      <c r="J877">
        <v>55.9</v>
      </c>
      <c r="K877">
        <v>0</v>
      </c>
      <c r="L877">
        <v>1.4490445085631487E-2</v>
      </c>
      <c r="M877">
        <v>5.0999999999999996</v>
      </c>
      <c r="N877">
        <v>1.3967463906287371E-2</v>
      </c>
      <c r="O877">
        <v>0.1</v>
      </c>
      <c r="P877">
        <v>10972.078698625</v>
      </c>
      <c r="Q877">
        <v>134681</v>
      </c>
      <c r="R877">
        <v>2.1</v>
      </c>
      <c r="S877">
        <v>2.2000000000000002</v>
      </c>
      <c r="T877">
        <v>0.82199999999999995</v>
      </c>
      <c r="U877">
        <v>16.100000000000001</v>
      </c>
      <c r="V877">
        <v>73</v>
      </c>
    </row>
    <row r="878" spans="1:22" x14ac:dyDescent="0.25">
      <c r="A878" t="s">
        <v>78</v>
      </c>
      <c r="B878">
        <v>2005</v>
      </c>
      <c r="C878">
        <v>1</v>
      </c>
      <c r="D878">
        <v>3.149432709052893E-3</v>
      </c>
      <c r="E878">
        <v>1.3615888411902125E-2</v>
      </c>
      <c r="F878">
        <v>15.52</v>
      </c>
      <c r="G878">
        <v>153.50452630000001</v>
      </c>
      <c r="H878">
        <v>1.3597551795253666E-2</v>
      </c>
      <c r="I878">
        <v>2</v>
      </c>
      <c r="J878">
        <v>55.5</v>
      </c>
      <c r="K878">
        <v>0</v>
      </c>
      <c r="L878">
        <v>1.4154258015085703E-2</v>
      </c>
      <c r="M878">
        <v>5.2</v>
      </c>
      <c r="N878">
        <v>1.365307538947241E-2</v>
      </c>
      <c r="O878">
        <v>0.1</v>
      </c>
      <c r="P878">
        <v>1338.31322</v>
      </c>
      <c r="Q878">
        <v>1354775</v>
      </c>
      <c r="R878">
        <v>2.1</v>
      </c>
      <c r="S878">
        <v>2.2000000000000002</v>
      </c>
      <c r="T878">
        <v>0.81200000000000006</v>
      </c>
      <c r="U878">
        <v>15.9</v>
      </c>
      <c r="V878">
        <v>72.8</v>
      </c>
    </row>
    <row r="879" spans="1:22" x14ac:dyDescent="0.25">
      <c r="A879" t="s">
        <v>78</v>
      </c>
      <c r="B879">
        <v>2004</v>
      </c>
      <c r="C879">
        <v>1</v>
      </c>
      <c r="D879">
        <v>3.1163325528544687E-3</v>
      </c>
      <c r="E879">
        <v>1.3615888411902125E-2</v>
      </c>
      <c r="F879">
        <v>15.07</v>
      </c>
      <c r="G879">
        <v>101.1201161</v>
      </c>
      <c r="H879">
        <v>2.5921285339093207E-4</v>
      </c>
      <c r="I879">
        <v>0</v>
      </c>
      <c r="J879">
        <v>55.2</v>
      </c>
      <c r="K879">
        <v>0</v>
      </c>
      <c r="L879">
        <v>1.4482808429040404E-2</v>
      </c>
      <c r="M879">
        <v>5.13</v>
      </c>
      <c r="N879">
        <v>1.4254556549772557E-2</v>
      </c>
      <c r="O879">
        <v>0.1</v>
      </c>
      <c r="P879">
        <v>885.46511499999997</v>
      </c>
      <c r="Q879">
        <v>136255</v>
      </c>
      <c r="R879">
        <v>2.2000000000000002</v>
      </c>
      <c r="S879">
        <v>2.2999999999999998</v>
      </c>
      <c r="T879">
        <v>0.80500000000000005</v>
      </c>
      <c r="U879">
        <v>15.7</v>
      </c>
      <c r="V879">
        <v>72.3</v>
      </c>
    </row>
    <row r="880" spans="1:22" x14ac:dyDescent="0.25">
      <c r="A880" t="s">
        <v>78</v>
      </c>
      <c r="B880">
        <v>2003</v>
      </c>
      <c r="C880">
        <v>1</v>
      </c>
      <c r="D880">
        <v>3.0904557105055751E-3</v>
      </c>
      <c r="E880">
        <v>1.3615888411902125E-2</v>
      </c>
      <c r="F880">
        <v>11.64</v>
      </c>
      <c r="G880">
        <v>132.72339220000001</v>
      </c>
      <c r="H880">
        <v>8.675140700055771E-5</v>
      </c>
      <c r="I880">
        <v>0</v>
      </c>
      <c r="J880">
        <v>54.9</v>
      </c>
      <c r="K880">
        <v>0</v>
      </c>
      <c r="L880">
        <v>1.4479008377883395E-2</v>
      </c>
      <c r="M880">
        <v>4.92</v>
      </c>
      <c r="N880">
        <v>1.4250887078079288E-2</v>
      </c>
      <c r="O880">
        <v>0.1</v>
      </c>
      <c r="P880">
        <v>7174.2374149999996</v>
      </c>
      <c r="Q880">
        <v>13772</v>
      </c>
      <c r="R880">
        <v>2.2000000000000002</v>
      </c>
      <c r="S880">
        <v>2.2999999999999998</v>
      </c>
      <c r="T880">
        <v>0.79800000000000004</v>
      </c>
      <c r="U880">
        <v>15.6</v>
      </c>
      <c r="V880">
        <v>71.900000000000006</v>
      </c>
    </row>
    <row r="881" spans="1:22" x14ac:dyDescent="0.25">
      <c r="A881" t="s">
        <v>78</v>
      </c>
      <c r="B881">
        <v>2002</v>
      </c>
      <c r="C881">
        <v>1</v>
      </c>
      <c r="D881">
        <v>2.9954351397055356E-3</v>
      </c>
      <c r="E881">
        <v>1.3615888411902125E-2</v>
      </c>
      <c r="F881">
        <v>11.48</v>
      </c>
      <c r="G881">
        <v>7.8060428249999996</v>
      </c>
      <c r="H881">
        <v>8.675140700055771E-5</v>
      </c>
      <c r="I881">
        <v>0</v>
      </c>
      <c r="J881">
        <v>54.6</v>
      </c>
      <c r="K881">
        <v>0</v>
      </c>
      <c r="L881">
        <v>1.4789358901914811E-2</v>
      </c>
      <c r="M881">
        <v>4.84</v>
      </c>
      <c r="N881">
        <v>1.424721651568291E-2</v>
      </c>
      <c r="O881">
        <v>0.1</v>
      </c>
      <c r="P881">
        <v>538.34778100000005</v>
      </c>
      <c r="Q881">
        <v>137935</v>
      </c>
      <c r="R881">
        <v>2.2999999999999998</v>
      </c>
      <c r="S881">
        <v>2.4</v>
      </c>
      <c r="T881">
        <v>0.79100000000000004</v>
      </c>
      <c r="U881">
        <v>15.4</v>
      </c>
      <c r="V881">
        <v>71.2</v>
      </c>
    </row>
    <row r="882" spans="1:22" x14ac:dyDescent="0.25">
      <c r="A882" t="s">
        <v>78</v>
      </c>
      <c r="B882">
        <v>2001</v>
      </c>
      <c r="C882">
        <v>1</v>
      </c>
      <c r="D882">
        <v>2.8544367997124791E-3</v>
      </c>
      <c r="E882">
        <v>1.3615888411902125E-2</v>
      </c>
      <c r="F882">
        <v>0.01</v>
      </c>
      <c r="G882">
        <v>88.629458220000004</v>
      </c>
      <c r="H882">
        <v>8.675140700055771E-5</v>
      </c>
      <c r="I882">
        <v>0</v>
      </c>
      <c r="J882">
        <v>54.3</v>
      </c>
      <c r="K882">
        <v>0</v>
      </c>
      <c r="L882">
        <v>1.4785555200543954E-2</v>
      </c>
      <c r="M882">
        <v>4.8499999999999996</v>
      </c>
      <c r="N882">
        <v>1.424354486147433E-2</v>
      </c>
      <c r="O882">
        <v>0.1</v>
      </c>
      <c r="P882">
        <v>4498.9572699999999</v>
      </c>
      <c r="Q882">
        <v>1388115</v>
      </c>
      <c r="R882">
        <v>2.4</v>
      </c>
      <c r="S882">
        <v>2.5</v>
      </c>
      <c r="T882">
        <v>0.78100000000000003</v>
      </c>
      <c r="U882">
        <v>15</v>
      </c>
      <c r="V882">
        <v>78</v>
      </c>
    </row>
    <row r="883" spans="1:22" x14ac:dyDescent="0.25">
      <c r="A883" t="s">
        <v>78</v>
      </c>
      <c r="B883">
        <v>2000</v>
      </c>
      <c r="C883">
        <v>1</v>
      </c>
      <c r="D883">
        <v>2.9287272559071213E-3</v>
      </c>
      <c r="E883">
        <v>1.3615888411902125E-2</v>
      </c>
      <c r="F883">
        <v>0.01</v>
      </c>
      <c r="G883">
        <v>5.3480945100000001</v>
      </c>
      <c r="H883">
        <v>8.675140700055771E-5</v>
      </c>
      <c r="I883">
        <v>9</v>
      </c>
      <c r="J883">
        <v>54</v>
      </c>
      <c r="K883">
        <v>0</v>
      </c>
      <c r="L883">
        <v>1.5076216551759931E-2</v>
      </c>
      <c r="M883">
        <v>5.28</v>
      </c>
      <c r="N883">
        <v>1.451666719409336E-2</v>
      </c>
      <c r="O883">
        <v>0.1</v>
      </c>
      <c r="P883">
        <v>47.328270000000003</v>
      </c>
      <c r="Q883">
        <v>1396985</v>
      </c>
      <c r="R883">
        <v>2.5</v>
      </c>
      <c r="S883">
        <v>2.5</v>
      </c>
      <c r="T883">
        <v>0.76400000000000001</v>
      </c>
      <c r="U883">
        <v>14.4</v>
      </c>
      <c r="V883">
        <v>78</v>
      </c>
    </row>
    <row r="884" spans="1:22" x14ac:dyDescent="0.25">
      <c r="A884" t="s">
        <v>79</v>
      </c>
      <c r="B884">
        <v>2015</v>
      </c>
      <c r="C884">
        <v>1</v>
      </c>
      <c r="D884">
        <v>2.8544367997124791E-3</v>
      </c>
      <c r="E884">
        <v>4.0749336787398553E-3</v>
      </c>
      <c r="G884">
        <v>0</v>
      </c>
      <c r="H884">
        <v>1.5717766712225606E-2</v>
      </c>
      <c r="I884">
        <v>900.625</v>
      </c>
      <c r="J884">
        <v>17.600000000000001</v>
      </c>
      <c r="K884">
        <v>57.5</v>
      </c>
      <c r="L884">
        <v>1.5940493581851171E-2</v>
      </c>
      <c r="M884">
        <v>5.9381895280235915</v>
      </c>
      <c r="N884">
        <v>1.5821624543164103E-2</v>
      </c>
      <c r="O884">
        <v>0.6</v>
      </c>
      <c r="P884">
        <v>645.46376269999996</v>
      </c>
      <c r="Q884">
        <v>9987333</v>
      </c>
      <c r="R884">
        <v>1.4</v>
      </c>
      <c r="S884">
        <v>1.2</v>
      </c>
      <c r="T884">
        <v>0.441</v>
      </c>
      <c r="U884">
        <v>8.4</v>
      </c>
      <c r="V884">
        <v>64.8</v>
      </c>
    </row>
    <row r="885" spans="1:22" x14ac:dyDescent="0.25">
      <c r="A885" t="s">
        <v>79</v>
      </c>
      <c r="B885">
        <v>2014</v>
      </c>
      <c r="C885">
        <v>1</v>
      </c>
      <c r="D885">
        <v>2.7488415198810711E-3</v>
      </c>
      <c r="E885">
        <v>4.0749336787398553E-3</v>
      </c>
      <c r="F885">
        <v>0.01</v>
      </c>
      <c r="G885">
        <v>89.958058449999996</v>
      </c>
      <c r="H885">
        <v>1.5717766712225606E-2</v>
      </c>
      <c r="I885">
        <v>900.625</v>
      </c>
      <c r="J885">
        <v>17.2</v>
      </c>
      <c r="K885">
        <v>57.5</v>
      </c>
      <c r="L885">
        <v>1.5936582708111598E-2</v>
      </c>
      <c r="M885">
        <v>4.88</v>
      </c>
      <c r="N885">
        <v>1.5817769712076424E-2</v>
      </c>
      <c r="O885">
        <v>0.6</v>
      </c>
      <c r="P885">
        <v>571.16227590000005</v>
      </c>
      <c r="Q885">
        <v>10715281.625</v>
      </c>
      <c r="R885">
        <v>1.5</v>
      </c>
      <c r="S885">
        <v>1.3</v>
      </c>
      <c r="T885">
        <v>0.435</v>
      </c>
      <c r="U885">
        <v>8.4</v>
      </c>
      <c r="V885">
        <v>64.2</v>
      </c>
    </row>
    <row r="886" spans="1:22" x14ac:dyDescent="0.25">
      <c r="A886" t="s">
        <v>79</v>
      </c>
      <c r="B886">
        <v>2013</v>
      </c>
      <c r="C886">
        <v>1</v>
      </c>
      <c r="D886">
        <v>2.7113574077102685E-3</v>
      </c>
      <c r="E886">
        <v>4.0749336787398553E-3</v>
      </c>
      <c r="F886">
        <v>1.86</v>
      </c>
      <c r="G886">
        <v>8.3132820390000006</v>
      </c>
      <c r="H886">
        <v>1.4932729424305404E-2</v>
      </c>
      <c r="I886">
        <v>900.625</v>
      </c>
      <c r="J886">
        <v>16.8</v>
      </c>
      <c r="K886">
        <v>57.5</v>
      </c>
      <c r="L886">
        <v>1.1875356766325995E-4</v>
      </c>
      <c r="M886">
        <v>5.19</v>
      </c>
      <c r="N886">
        <v>1.4913975629922034E-2</v>
      </c>
      <c r="O886">
        <v>0.9</v>
      </c>
      <c r="P886">
        <v>52.1535887</v>
      </c>
      <c r="Q886">
        <v>10715281.625</v>
      </c>
      <c r="R886">
        <v>1.6</v>
      </c>
      <c r="S886">
        <v>1.4</v>
      </c>
      <c r="T886">
        <v>0.42699999999999999</v>
      </c>
      <c r="U886">
        <v>8.4</v>
      </c>
      <c r="V886">
        <v>63.7</v>
      </c>
    </row>
    <row r="887" spans="1:22" x14ac:dyDescent="0.25">
      <c r="A887" t="s">
        <v>79</v>
      </c>
      <c r="B887">
        <v>2012</v>
      </c>
      <c r="C887">
        <v>1</v>
      </c>
      <c r="D887">
        <v>2.6597610369101729E-3</v>
      </c>
      <c r="E887">
        <v>4.0749336787398553E-3</v>
      </c>
      <c r="F887">
        <v>1.84</v>
      </c>
      <c r="G887">
        <v>86.825511239999997</v>
      </c>
      <c r="H887">
        <v>1.4206799997542537E-2</v>
      </c>
      <c r="I887">
        <v>900.625</v>
      </c>
      <c r="J887">
        <v>16.399999999999999</v>
      </c>
      <c r="K887">
        <v>57.5</v>
      </c>
      <c r="L887">
        <v>1.1591501070617082E-4</v>
      </c>
      <c r="M887">
        <v>5.77</v>
      </c>
      <c r="N887">
        <v>1.4116570662064462E-2</v>
      </c>
      <c r="O887">
        <v>1.2</v>
      </c>
      <c r="P887">
        <v>468.567249</v>
      </c>
      <c r="Q887">
        <v>10715281.625</v>
      </c>
      <c r="R887">
        <v>1.7</v>
      </c>
      <c r="S887">
        <v>1.5</v>
      </c>
      <c r="T887">
        <v>0.42199999999999999</v>
      </c>
      <c r="U887">
        <v>8.4</v>
      </c>
      <c r="V887">
        <v>63.3</v>
      </c>
    </row>
    <row r="888" spans="1:22" x14ac:dyDescent="0.25">
      <c r="A888" t="s">
        <v>79</v>
      </c>
      <c r="B888">
        <v>2011</v>
      </c>
      <c r="C888">
        <v>1</v>
      </c>
      <c r="D888">
        <v>2.5515549549272273E-3</v>
      </c>
      <c r="E888">
        <v>4.0749336787398553E-3</v>
      </c>
      <c r="F888">
        <v>1.32</v>
      </c>
      <c r="G888">
        <v>67.775653689999999</v>
      </c>
      <c r="H888">
        <v>1.3000650792124622E-2</v>
      </c>
      <c r="I888">
        <v>900.625</v>
      </c>
      <c r="J888">
        <v>16</v>
      </c>
      <c r="K888">
        <v>57.5</v>
      </c>
      <c r="L888">
        <v>1.1311390617197628E-4</v>
      </c>
      <c r="M888">
        <v>6.55</v>
      </c>
      <c r="N888">
        <v>1.2824490499250928E-2</v>
      </c>
      <c r="O888">
        <v>1.4</v>
      </c>
      <c r="P888">
        <v>354.8463544</v>
      </c>
      <c r="Q888">
        <v>946756</v>
      </c>
      <c r="R888">
        <v>1.9</v>
      </c>
      <c r="S888">
        <v>1.6</v>
      </c>
      <c r="T888">
        <v>0.41099999999999998</v>
      </c>
      <c r="U888">
        <v>8.1999999999999993</v>
      </c>
      <c r="V888">
        <v>62.6</v>
      </c>
    </row>
    <row r="889" spans="1:22" x14ac:dyDescent="0.25">
      <c r="A889" t="s">
        <v>79</v>
      </c>
      <c r="B889">
        <v>2010</v>
      </c>
      <c r="C889">
        <v>1</v>
      </c>
      <c r="D889">
        <v>2.3788929692082454E-3</v>
      </c>
      <c r="E889">
        <v>4.0749336787398553E-3</v>
      </c>
      <c r="F889">
        <v>1.34</v>
      </c>
      <c r="G889">
        <v>67.733744130000005</v>
      </c>
      <c r="H889">
        <v>1.196220558312489E-2</v>
      </c>
      <c r="I889">
        <v>900.625</v>
      </c>
      <c r="J889">
        <v>15.6</v>
      </c>
      <c r="K889">
        <v>57.5</v>
      </c>
      <c r="L889">
        <v>1.4340404046698429E-2</v>
      </c>
      <c r="M889">
        <v>6.86</v>
      </c>
      <c r="N889">
        <v>1.1350595654750913E-2</v>
      </c>
      <c r="O889">
        <v>1.7</v>
      </c>
      <c r="P889">
        <v>341.39992000000001</v>
      </c>
      <c r="Q889">
        <v>877267</v>
      </c>
      <c r="R889">
        <v>11</v>
      </c>
      <c r="S889">
        <v>1.7</v>
      </c>
      <c r="T889">
        <v>0.40100000000000002</v>
      </c>
      <c r="U889">
        <v>8.1</v>
      </c>
      <c r="V889">
        <v>61.8</v>
      </c>
    </row>
    <row r="890" spans="1:22" x14ac:dyDescent="0.25">
      <c r="A890" t="s">
        <v>79</v>
      </c>
      <c r="B890">
        <v>2009</v>
      </c>
      <c r="C890">
        <v>1</v>
      </c>
      <c r="D890">
        <v>2.1819298520764697E-3</v>
      </c>
      <c r="E890">
        <v>4.0749336787398553E-3</v>
      </c>
      <c r="F890">
        <v>1.17</v>
      </c>
      <c r="G890">
        <v>53.773540009999998</v>
      </c>
      <c r="H890">
        <v>9.7016751002609401E-3</v>
      </c>
      <c r="I890">
        <v>900.625</v>
      </c>
      <c r="J890">
        <v>15.3</v>
      </c>
      <c r="K890">
        <v>57.5</v>
      </c>
      <c r="L890">
        <v>1.2860676988499973E-2</v>
      </c>
      <c r="M890">
        <v>4.41</v>
      </c>
      <c r="N890">
        <v>1.0180212515835521E-2</v>
      </c>
      <c r="O890">
        <v>1.85</v>
      </c>
      <c r="P890">
        <v>379.75663850000001</v>
      </c>
      <c r="Q890">
        <v>10715281.625</v>
      </c>
      <c r="R890">
        <v>11.1</v>
      </c>
      <c r="S890">
        <v>1.8</v>
      </c>
      <c r="T890">
        <v>0.39300000000000002</v>
      </c>
      <c r="U890">
        <v>8.1</v>
      </c>
      <c r="V890">
        <v>68</v>
      </c>
    </row>
    <row r="891" spans="1:22" x14ac:dyDescent="0.25">
      <c r="A891" t="s">
        <v>79</v>
      </c>
      <c r="B891">
        <v>2008</v>
      </c>
      <c r="C891">
        <v>1</v>
      </c>
      <c r="D891">
        <v>1.948177793727064E-3</v>
      </c>
      <c r="E891">
        <v>4.0749336787398553E-3</v>
      </c>
      <c r="F891">
        <v>1.1299999999999999</v>
      </c>
      <c r="G891">
        <v>38.557832679999997</v>
      </c>
      <c r="H891">
        <v>8.1730432372581728E-3</v>
      </c>
      <c r="I891">
        <v>900.625</v>
      </c>
      <c r="J891">
        <v>14.9</v>
      </c>
      <c r="K891">
        <v>57.5</v>
      </c>
      <c r="L891">
        <v>1.2048100891875121E-2</v>
      </c>
      <c r="M891">
        <v>4.28</v>
      </c>
      <c r="N891">
        <v>8.6066755899647032E-3</v>
      </c>
      <c r="O891">
        <v>1.85</v>
      </c>
      <c r="P891">
        <v>325.38255429999998</v>
      </c>
      <c r="Q891">
        <v>10715281.625</v>
      </c>
      <c r="R891">
        <v>11.2</v>
      </c>
      <c r="S891">
        <v>1.9</v>
      </c>
      <c r="T891">
        <v>0.378</v>
      </c>
      <c r="U891">
        <v>7.6</v>
      </c>
      <c r="V891">
        <v>59.8</v>
      </c>
    </row>
    <row r="892" spans="1:22" x14ac:dyDescent="0.25">
      <c r="A892" t="s">
        <v>79</v>
      </c>
      <c r="B892">
        <v>2007</v>
      </c>
      <c r="C892">
        <v>1</v>
      </c>
      <c r="D892">
        <v>1.923229352439431E-3</v>
      </c>
      <c r="E892">
        <v>4.0749336787398553E-3</v>
      </c>
      <c r="F892">
        <v>1.06</v>
      </c>
      <c r="G892">
        <v>30.46451811</v>
      </c>
      <c r="H892">
        <v>6.3644039902916215E-3</v>
      </c>
      <c r="I892">
        <v>900.625</v>
      </c>
      <c r="J892">
        <v>14.5</v>
      </c>
      <c r="K892">
        <v>57.5</v>
      </c>
      <c r="L892">
        <v>1.1206587511866111E-2</v>
      </c>
      <c r="M892">
        <v>4.6900000000000004</v>
      </c>
      <c r="N892">
        <v>1.3353815124539863E-4</v>
      </c>
      <c r="O892">
        <v>1.85</v>
      </c>
      <c r="P892">
        <v>243.32682199999999</v>
      </c>
      <c r="Q892">
        <v>8149</v>
      </c>
      <c r="R892">
        <v>11.3</v>
      </c>
      <c r="S892">
        <v>11</v>
      </c>
      <c r="T892">
        <v>0.36199999999999999</v>
      </c>
      <c r="U892">
        <v>7.1</v>
      </c>
      <c r="V892">
        <v>58.5</v>
      </c>
    </row>
    <row r="893" spans="1:22" x14ac:dyDescent="0.25">
      <c r="A893" t="s">
        <v>79</v>
      </c>
      <c r="B893">
        <v>2006</v>
      </c>
      <c r="C893">
        <v>1</v>
      </c>
      <c r="D893">
        <v>1.3554220883992365E-3</v>
      </c>
      <c r="E893">
        <v>4.0749336787398553E-3</v>
      </c>
      <c r="F893">
        <v>1.22</v>
      </c>
      <c r="G893">
        <v>22.189522459999999</v>
      </c>
      <c r="H893">
        <v>8.675140700055771E-5</v>
      </c>
      <c r="I893">
        <v>900.625</v>
      </c>
      <c r="J893">
        <v>14.2</v>
      </c>
      <c r="K893">
        <v>57.5</v>
      </c>
      <c r="L893">
        <v>1.0349496320918807E-2</v>
      </c>
      <c r="M893">
        <v>4.47</v>
      </c>
      <c r="N893">
        <v>5.6644679856137021E-3</v>
      </c>
      <c r="O893">
        <v>1.85</v>
      </c>
      <c r="P893">
        <v>193.79495600000001</v>
      </c>
      <c r="Q893">
        <v>7885689</v>
      </c>
      <c r="R893">
        <v>11.4</v>
      </c>
      <c r="S893">
        <v>11.1</v>
      </c>
      <c r="T893">
        <v>0.34599999999999997</v>
      </c>
      <c r="U893">
        <v>6.6</v>
      </c>
      <c r="V893">
        <v>57.2</v>
      </c>
    </row>
    <row r="894" spans="1:22" x14ac:dyDescent="0.25">
      <c r="A894" t="s">
        <v>79</v>
      </c>
      <c r="B894">
        <v>2005</v>
      </c>
      <c r="C894">
        <v>1</v>
      </c>
      <c r="D894">
        <v>1.1483951415595631E-3</v>
      </c>
      <c r="E894">
        <v>4.0749336787398553E-3</v>
      </c>
      <c r="F894">
        <v>0.99</v>
      </c>
      <c r="G894">
        <v>18.03753133</v>
      </c>
      <c r="H894">
        <v>8.675140700055771E-5</v>
      </c>
      <c r="I894">
        <v>357</v>
      </c>
      <c r="J894">
        <v>13.8</v>
      </c>
      <c r="K894">
        <v>57.5</v>
      </c>
      <c r="L894">
        <v>9.0647920452503646E-3</v>
      </c>
      <c r="M894">
        <v>4.2</v>
      </c>
      <c r="N894">
        <v>5.0156989684330489E-3</v>
      </c>
      <c r="O894">
        <v>1.85</v>
      </c>
      <c r="P894">
        <v>161.6266248</v>
      </c>
      <c r="Q894">
        <v>7672783</v>
      </c>
      <c r="R894">
        <v>11.5</v>
      </c>
      <c r="S894">
        <v>11.2</v>
      </c>
      <c r="T894">
        <v>0.32500000000000001</v>
      </c>
      <c r="U894">
        <v>5.8</v>
      </c>
      <c r="V894">
        <v>56</v>
      </c>
    </row>
    <row r="895" spans="1:22" x14ac:dyDescent="0.25">
      <c r="A895" t="s">
        <v>79</v>
      </c>
      <c r="B895">
        <v>2004</v>
      </c>
      <c r="C895">
        <v>1</v>
      </c>
      <c r="D895">
        <v>1.0075893978330377E-3</v>
      </c>
      <c r="E895">
        <v>4.0749336787398553E-3</v>
      </c>
      <c r="F895">
        <v>0.86</v>
      </c>
      <c r="G895">
        <v>1.506962482</v>
      </c>
      <c r="H895">
        <v>8.675140700055771E-5</v>
      </c>
      <c r="I895">
        <v>73</v>
      </c>
      <c r="J895">
        <v>13.5</v>
      </c>
      <c r="K895">
        <v>57.5</v>
      </c>
      <c r="L895">
        <v>8.2221815471139048E-3</v>
      </c>
      <c r="M895">
        <v>4.2300000000000004</v>
      </c>
      <c r="N895">
        <v>1.1391519532070657E-4</v>
      </c>
      <c r="O895">
        <v>1.85</v>
      </c>
      <c r="P895">
        <v>135.7623858</v>
      </c>
      <c r="Q895">
        <v>7462445</v>
      </c>
      <c r="R895">
        <v>11.5</v>
      </c>
      <c r="S895">
        <v>11.3</v>
      </c>
      <c r="T895">
        <v>0.31</v>
      </c>
      <c r="U895">
        <v>5.4</v>
      </c>
      <c r="V895">
        <v>55</v>
      </c>
    </row>
    <row r="896" spans="1:22" x14ac:dyDescent="0.25">
      <c r="A896" t="s">
        <v>79</v>
      </c>
      <c r="B896">
        <v>2003</v>
      </c>
      <c r="C896">
        <v>1</v>
      </c>
      <c r="D896">
        <v>9.0006609387850299E-4</v>
      </c>
      <c r="E896">
        <v>4.0749336787398553E-3</v>
      </c>
      <c r="F896">
        <v>0.79</v>
      </c>
      <c r="G896">
        <v>10.972019120000001</v>
      </c>
      <c r="H896">
        <v>8.675140700055771E-5</v>
      </c>
      <c r="I896">
        <v>228</v>
      </c>
      <c r="J896">
        <v>13.2</v>
      </c>
      <c r="K896">
        <v>57.5</v>
      </c>
      <c r="L896">
        <v>8.6320798462323559E-3</v>
      </c>
      <c r="M896">
        <v>4.6399999999999997</v>
      </c>
      <c r="N896">
        <v>3.0957347607279782E-3</v>
      </c>
      <c r="O896">
        <v>1.85</v>
      </c>
      <c r="P896">
        <v>118.87344659999999</v>
      </c>
      <c r="Q896">
        <v>10715281.625</v>
      </c>
      <c r="R896">
        <v>11.6</v>
      </c>
      <c r="S896">
        <v>11.5</v>
      </c>
      <c r="T896">
        <v>0.30599999999999999</v>
      </c>
      <c r="U896">
        <v>5.2</v>
      </c>
      <c r="V896">
        <v>54</v>
      </c>
    </row>
    <row r="897" spans="1:22" x14ac:dyDescent="0.25">
      <c r="A897" t="s">
        <v>79</v>
      </c>
      <c r="B897">
        <v>2002</v>
      </c>
      <c r="C897">
        <v>1</v>
      </c>
      <c r="D897">
        <v>8.3240859115401547E-4</v>
      </c>
      <c r="E897">
        <v>4.0749336787398553E-3</v>
      </c>
      <c r="F897">
        <v>0.8</v>
      </c>
      <c r="G897">
        <v>10.824525939999999</v>
      </c>
      <c r="H897">
        <v>8.675140700055771E-5</v>
      </c>
      <c r="I897">
        <v>900.625</v>
      </c>
      <c r="J897">
        <v>12.9</v>
      </c>
      <c r="K897">
        <v>57.5</v>
      </c>
      <c r="L897">
        <v>8.6262311215142447E-3</v>
      </c>
      <c r="M897">
        <v>4.7300000000000004</v>
      </c>
      <c r="N897">
        <v>2.6542656500482611E-3</v>
      </c>
      <c r="O897">
        <v>1.85</v>
      </c>
      <c r="P897">
        <v>111.3634356</v>
      </c>
      <c r="Q897">
        <v>7497192</v>
      </c>
      <c r="R897">
        <v>11.7</v>
      </c>
      <c r="S897">
        <v>11.6</v>
      </c>
      <c r="T897">
        <v>0.29799999999999999</v>
      </c>
      <c r="U897">
        <v>4.9000000000000004</v>
      </c>
      <c r="V897">
        <v>53.2</v>
      </c>
    </row>
    <row r="898" spans="1:22" x14ac:dyDescent="0.25">
      <c r="A898" t="s">
        <v>79</v>
      </c>
      <c r="B898">
        <v>2001</v>
      </c>
      <c r="C898">
        <v>1</v>
      </c>
      <c r="D898">
        <v>7.9981236300441917E-4</v>
      </c>
      <c r="E898">
        <v>4.0749336787398553E-3</v>
      </c>
      <c r="F898">
        <v>0.85</v>
      </c>
      <c r="G898">
        <v>1.1862275769999999</v>
      </c>
      <c r="H898">
        <v>8.675140700055771E-5</v>
      </c>
      <c r="I898">
        <v>900.625</v>
      </c>
      <c r="J898">
        <v>12.6</v>
      </c>
      <c r="K898">
        <v>57.5</v>
      </c>
      <c r="L898">
        <v>8.6203749632353822E-3</v>
      </c>
      <c r="M898">
        <v>4.26</v>
      </c>
      <c r="N898">
        <v>2.0824869987072867E-3</v>
      </c>
      <c r="O898">
        <v>1.85</v>
      </c>
      <c r="P898">
        <v>12.1789279</v>
      </c>
      <c r="Q898">
        <v>10715281.625</v>
      </c>
      <c r="R898">
        <v>11.8</v>
      </c>
      <c r="S898">
        <v>11.7</v>
      </c>
      <c r="T898">
        <v>0.28299999999999997</v>
      </c>
      <c r="U898">
        <v>4.3</v>
      </c>
      <c r="V898">
        <v>52.5</v>
      </c>
    </row>
    <row r="899" spans="1:22" x14ac:dyDescent="0.25">
      <c r="A899" t="s">
        <v>79</v>
      </c>
      <c r="B899">
        <v>2000</v>
      </c>
      <c r="C899">
        <v>1</v>
      </c>
      <c r="D899">
        <v>6.126877102408685E-4</v>
      </c>
      <c r="E899">
        <v>4.0749336787398553E-3</v>
      </c>
      <c r="F899">
        <v>0.88</v>
      </c>
      <c r="G899">
        <v>11.59481766</v>
      </c>
      <c r="H899">
        <v>8.675140700055771E-5</v>
      </c>
      <c r="I899">
        <v>900.625</v>
      </c>
      <c r="J899">
        <v>12.3</v>
      </c>
      <c r="K899">
        <v>57.5</v>
      </c>
      <c r="L899">
        <v>8.6145113514740652E-3</v>
      </c>
      <c r="M899">
        <v>4.3600000000000003</v>
      </c>
      <c r="N899">
        <v>9.511853839409918E-5</v>
      </c>
      <c r="O899">
        <v>1.85</v>
      </c>
      <c r="P899">
        <v>123.876257</v>
      </c>
      <c r="Q899">
        <v>10715281.625</v>
      </c>
      <c r="R899">
        <v>11.9</v>
      </c>
      <c r="S899">
        <v>11.8</v>
      </c>
      <c r="T899">
        <v>0</v>
      </c>
      <c r="U899">
        <v>3.9</v>
      </c>
      <c r="V899">
        <v>51.2</v>
      </c>
    </row>
    <row r="900" spans="1:22" x14ac:dyDescent="0.25">
      <c r="A900" t="s">
        <v>80</v>
      </c>
      <c r="B900">
        <v>2015</v>
      </c>
      <c r="C900">
        <v>1</v>
      </c>
      <c r="D900">
        <v>3.1542687735200796E-3</v>
      </c>
      <c r="E900">
        <v>1.3615888411902125E-2</v>
      </c>
      <c r="G900">
        <v>0</v>
      </c>
      <c r="H900">
        <v>1.2276440336999126E-2</v>
      </c>
      <c r="I900">
        <v>0</v>
      </c>
      <c r="J900">
        <v>62.7</v>
      </c>
      <c r="K900">
        <v>0</v>
      </c>
      <c r="L900">
        <v>1.3178468469537208E-2</v>
      </c>
      <c r="M900">
        <v>5.9381895280235915</v>
      </c>
      <c r="N900">
        <v>1.2770150099991721E-2</v>
      </c>
      <c r="O900">
        <v>0.1</v>
      </c>
      <c r="P900">
        <v>4921.8962899999997</v>
      </c>
      <c r="Q900">
        <v>892149</v>
      </c>
      <c r="R900">
        <v>4</v>
      </c>
      <c r="S900">
        <v>3.7</v>
      </c>
      <c r="T900">
        <v>0.73399999999999999</v>
      </c>
      <c r="U900">
        <v>15.3</v>
      </c>
      <c r="V900">
        <v>69.900000000000006</v>
      </c>
    </row>
    <row r="901" spans="1:22" x14ac:dyDescent="0.25">
      <c r="A901" t="s">
        <v>80</v>
      </c>
      <c r="B901">
        <v>2014</v>
      </c>
      <c r="C901">
        <v>1</v>
      </c>
      <c r="D901">
        <v>1.6131690762204737E-3</v>
      </c>
      <c r="E901">
        <v>1.3615888411902125E-2</v>
      </c>
      <c r="F901">
        <v>0.01</v>
      </c>
      <c r="G901">
        <v>50.539484000000002</v>
      </c>
      <c r="H901">
        <v>1.2276440336999126E-2</v>
      </c>
      <c r="I901">
        <v>0</v>
      </c>
      <c r="J901">
        <v>61.9</v>
      </c>
      <c r="K901">
        <v>0</v>
      </c>
      <c r="L901">
        <v>1.3174480043103218E-2</v>
      </c>
      <c r="M901">
        <v>4.49</v>
      </c>
      <c r="N901">
        <v>1.2766295857438817E-2</v>
      </c>
      <c r="O901">
        <v>0.1</v>
      </c>
      <c r="P901">
        <v>546.37279999999998</v>
      </c>
      <c r="Q901">
        <v>88586</v>
      </c>
      <c r="R901">
        <v>4</v>
      </c>
      <c r="S901">
        <v>3.7</v>
      </c>
      <c r="T901">
        <v>0.72699999999999998</v>
      </c>
      <c r="U901">
        <v>15.2</v>
      </c>
      <c r="V901">
        <v>69.7</v>
      </c>
    </row>
    <row r="902" spans="1:22" x14ac:dyDescent="0.25">
      <c r="A902" t="s">
        <v>80</v>
      </c>
      <c r="B902">
        <v>2013</v>
      </c>
      <c r="C902">
        <v>1</v>
      </c>
      <c r="D902">
        <v>3.1337516137439569E-3</v>
      </c>
      <c r="E902">
        <v>1.3615888411902125E-2</v>
      </c>
      <c r="F902">
        <v>0.01</v>
      </c>
      <c r="G902">
        <v>460.64878049999999</v>
      </c>
      <c r="H902">
        <v>1.2276440336999126E-2</v>
      </c>
      <c r="I902">
        <v>0</v>
      </c>
      <c r="J902">
        <v>61.1</v>
      </c>
      <c r="K902">
        <v>0</v>
      </c>
      <c r="L902">
        <v>1.3170489764549728E-2</v>
      </c>
      <c r="M902">
        <v>4.26</v>
      </c>
      <c r="N902">
        <v>1.2762439836898018E-2</v>
      </c>
      <c r="O902">
        <v>0.1</v>
      </c>
      <c r="P902">
        <v>4763.6895599999998</v>
      </c>
      <c r="Q902">
        <v>879715</v>
      </c>
      <c r="R902">
        <v>4</v>
      </c>
      <c r="S902">
        <v>3.7</v>
      </c>
      <c r="T902">
        <v>0.71899999999999997</v>
      </c>
      <c r="U902">
        <v>15</v>
      </c>
      <c r="V902">
        <v>69.599999999999994</v>
      </c>
    </row>
    <row r="903" spans="1:22" x14ac:dyDescent="0.25">
      <c r="A903" t="s">
        <v>80</v>
      </c>
      <c r="B903">
        <v>2012</v>
      </c>
      <c r="C903">
        <v>1</v>
      </c>
      <c r="D903">
        <v>3.1163325528544687E-3</v>
      </c>
      <c r="E903">
        <v>1.3615888411902125E-2</v>
      </c>
      <c r="F903">
        <v>0.01</v>
      </c>
      <c r="G903">
        <v>431.48548740000001</v>
      </c>
      <c r="H903">
        <v>1.2276440336999126E-2</v>
      </c>
      <c r="I903">
        <v>0</v>
      </c>
      <c r="J903">
        <v>6.2</v>
      </c>
      <c r="K903">
        <v>0</v>
      </c>
      <c r="L903">
        <v>1.3166497630875119E-2</v>
      </c>
      <c r="M903">
        <v>4.16</v>
      </c>
      <c r="N903">
        <v>1.275858203550268E-2</v>
      </c>
      <c r="O903">
        <v>0.1</v>
      </c>
      <c r="P903">
        <v>4546.7385400000003</v>
      </c>
      <c r="Q903">
        <v>873596</v>
      </c>
      <c r="R903">
        <v>4</v>
      </c>
      <c r="S903">
        <v>3.7</v>
      </c>
      <c r="T903">
        <v>0.71399999999999997</v>
      </c>
      <c r="U903">
        <v>14.9</v>
      </c>
      <c r="V903">
        <v>69.400000000000006</v>
      </c>
    </row>
    <row r="904" spans="1:22" x14ac:dyDescent="0.25">
      <c r="A904" t="s">
        <v>80</v>
      </c>
      <c r="B904">
        <v>2011</v>
      </c>
      <c r="C904">
        <v>1</v>
      </c>
      <c r="D904">
        <v>3.1037689554983933E-3</v>
      </c>
      <c r="E904">
        <v>1.3615888411902125E-2</v>
      </c>
      <c r="F904">
        <v>0.01</v>
      </c>
      <c r="G904">
        <v>401.79310450000003</v>
      </c>
      <c r="H904">
        <v>1.2276440336999126E-2</v>
      </c>
      <c r="I904">
        <v>0</v>
      </c>
      <c r="J904">
        <v>59.5</v>
      </c>
      <c r="K904">
        <v>0</v>
      </c>
      <c r="L904">
        <v>1.3162503639069881E-2</v>
      </c>
      <c r="M904">
        <v>4.5999999999999996</v>
      </c>
      <c r="N904">
        <v>1.2754722450378671E-2</v>
      </c>
      <c r="O904">
        <v>0.1</v>
      </c>
      <c r="P904">
        <v>4353.121392</v>
      </c>
      <c r="Q904">
        <v>86786</v>
      </c>
      <c r="R904">
        <v>4</v>
      </c>
      <c r="S904">
        <v>3.7</v>
      </c>
      <c r="T904">
        <v>0.70899999999999996</v>
      </c>
      <c r="U904">
        <v>14.7</v>
      </c>
      <c r="V904">
        <v>69.2</v>
      </c>
    </row>
    <row r="905" spans="1:22" x14ac:dyDescent="0.25">
      <c r="A905" t="s">
        <v>80</v>
      </c>
      <c r="B905">
        <v>2010</v>
      </c>
      <c r="C905">
        <v>1</v>
      </c>
      <c r="D905">
        <v>1.3612567210010737E-3</v>
      </c>
      <c r="E905">
        <v>1.3615888411902125E-2</v>
      </c>
      <c r="F905">
        <v>2.25</v>
      </c>
      <c r="G905">
        <v>62.08343533</v>
      </c>
      <c r="H905">
        <v>1.2276440336999126E-2</v>
      </c>
      <c r="I905">
        <v>0</v>
      </c>
      <c r="J905">
        <v>58.7</v>
      </c>
      <c r="K905">
        <v>0</v>
      </c>
      <c r="L905">
        <v>1.3158507786116569E-2</v>
      </c>
      <c r="M905">
        <v>4.2300000000000004</v>
      </c>
      <c r="N905">
        <v>1.2750861078644316E-2</v>
      </c>
      <c r="O905">
        <v>0.1</v>
      </c>
      <c r="P905">
        <v>3651.9667840000002</v>
      </c>
      <c r="Q905">
        <v>85995</v>
      </c>
      <c r="R905">
        <v>4</v>
      </c>
      <c r="S905">
        <v>3.7</v>
      </c>
      <c r="T905">
        <v>0.70599999999999996</v>
      </c>
      <c r="U905">
        <v>14.6</v>
      </c>
      <c r="V905">
        <v>69.099999999999994</v>
      </c>
    </row>
    <row r="906" spans="1:22" x14ac:dyDescent="0.25">
      <c r="A906" t="s">
        <v>80</v>
      </c>
      <c r="B906">
        <v>2009</v>
      </c>
      <c r="C906">
        <v>1</v>
      </c>
      <c r="D906">
        <v>1.6743633992982654E-3</v>
      </c>
      <c r="E906">
        <v>1.3615888411902125E-2</v>
      </c>
      <c r="F906">
        <v>2.31</v>
      </c>
      <c r="G906">
        <v>60.650684460000001</v>
      </c>
      <c r="H906">
        <v>1.2276440336999126E-2</v>
      </c>
      <c r="I906">
        <v>1</v>
      </c>
      <c r="J906">
        <v>58</v>
      </c>
      <c r="K906">
        <v>0</v>
      </c>
      <c r="L906">
        <v>1.3154510068989805E-2</v>
      </c>
      <c r="M906">
        <v>4.26</v>
      </c>
      <c r="N906">
        <v>1.2746997917410362E-2</v>
      </c>
      <c r="O906">
        <v>0.1</v>
      </c>
      <c r="P906">
        <v>3369.4824699999999</v>
      </c>
      <c r="Q906">
        <v>851967</v>
      </c>
      <c r="R906">
        <v>4</v>
      </c>
      <c r="S906">
        <v>3.7</v>
      </c>
      <c r="T906">
        <v>0.70399999999999996</v>
      </c>
      <c r="U906">
        <v>14.5</v>
      </c>
      <c r="V906">
        <v>68.900000000000006</v>
      </c>
    </row>
    <row r="907" spans="1:22" x14ac:dyDescent="0.25">
      <c r="A907" t="s">
        <v>80</v>
      </c>
      <c r="B907">
        <v>2008</v>
      </c>
      <c r="C907">
        <v>1</v>
      </c>
      <c r="D907">
        <v>1.7206079194497851E-3</v>
      </c>
      <c r="E907">
        <v>1.3615888411902125E-2</v>
      </c>
      <c r="F907">
        <v>1.95</v>
      </c>
      <c r="G907">
        <v>81.046561109999999</v>
      </c>
      <c r="H907">
        <v>1.2276440336999126E-2</v>
      </c>
      <c r="I907">
        <v>0</v>
      </c>
      <c r="J907">
        <v>57.3</v>
      </c>
      <c r="K907">
        <v>0</v>
      </c>
      <c r="L907">
        <v>1.3150510484656213E-2</v>
      </c>
      <c r="M907">
        <v>3.68</v>
      </c>
      <c r="N907">
        <v>1.2743132963779968E-2</v>
      </c>
      <c r="O907">
        <v>0.1</v>
      </c>
      <c r="P907">
        <v>4177.6577889999999</v>
      </c>
      <c r="Q907">
        <v>84334</v>
      </c>
      <c r="R907">
        <v>4</v>
      </c>
      <c r="S907">
        <v>3.7</v>
      </c>
      <c r="T907">
        <v>0.7</v>
      </c>
      <c r="U907">
        <v>14.3</v>
      </c>
      <c r="V907">
        <v>68.7</v>
      </c>
    </row>
    <row r="908" spans="1:22" x14ac:dyDescent="0.25">
      <c r="A908" t="s">
        <v>80</v>
      </c>
      <c r="B908">
        <v>2007</v>
      </c>
      <c r="C908">
        <v>1</v>
      </c>
      <c r="D908">
        <v>1.7670998975934577E-3</v>
      </c>
      <c r="E908">
        <v>1.3615888411902125E-2</v>
      </c>
      <c r="F908">
        <v>2.09</v>
      </c>
      <c r="G908">
        <v>5.8895262209999997</v>
      </c>
      <c r="H908">
        <v>1.2276440336999126E-2</v>
      </c>
      <c r="I908">
        <v>0</v>
      </c>
      <c r="J908">
        <v>56.6</v>
      </c>
      <c r="K908">
        <v>0</v>
      </c>
      <c r="L908">
        <v>1.314650903007444E-2</v>
      </c>
      <c r="M908">
        <v>3.74</v>
      </c>
      <c r="N908">
        <v>1.2739266214848667E-2</v>
      </c>
      <c r="O908">
        <v>0.1</v>
      </c>
      <c r="P908">
        <v>478.82326999999998</v>
      </c>
      <c r="Q908">
        <v>834812</v>
      </c>
      <c r="R908">
        <v>4.0999999999999996</v>
      </c>
      <c r="S908">
        <v>3.8</v>
      </c>
      <c r="T908">
        <v>0.69799999999999995</v>
      </c>
      <c r="U908">
        <v>14.2</v>
      </c>
      <c r="V908">
        <v>68.599999999999994</v>
      </c>
    </row>
    <row r="909" spans="1:22" x14ac:dyDescent="0.25">
      <c r="A909" t="s">
        <v>80</v>
      </c>
      <c r="B909">
        <v>2006</v>
      </c>
      <c r="C909">
        <v>1</v>
      </c>
      <c r="D909">
        <v>2.9954351397055356E-3</v>
      </c>
      <c r="E909">
        <v>1.3615888411902125E-2</v>
      </c>
      <c r="F909">
        <v>2.06</v>
      </c>
      <c r="G909">
        <v>52.1241634</v>
      </c>
      <c r="H909">
        <v>1.2276440336999126E-2</v>
      </c>
      <c r="I909">
        <v>136</v>
      </c>
      <c r="J909">
        <v>55.9</v>
      </c>
      <c r="K909">
        <v>0</v>
      </c>
      <c r="L909">
        <v>1.3521902616447102E-2</v>
      </c>
      <c r="M909">
        <v>3.84</v>
      </c>
      <c r="N909">
        <v>1.3089869967414828E-2</v>
      </c>
      <c r="O909">
        <v>0.1</v>
      </c>
      <c r="P909">
        <v>3749.939813</v>
      </c>
      <c r="Q909">
        <v>827411</v>
      </c>
      <c r="R909">
        <v>4.0999999999999996</v>
      </c>
      <c r="S909">
        <v>3.8</v>
      </c>
      <c r="T909">
        <v>0.69499999999999995</v>
      </c>
      <c r="U909">
        <v>14</v>
      </c>
      <c r="V909">
        <v>68.5</v>
      </c>
    </row>
    <row r="910" spans="1:22" x14ac:dyDescent="0.25">
      <c r="A910" t="s">
        <v>80</v>
      </c>
      <c r="B910">
        <v>2005</v>
      </c>
      <c r="C910">
        <v>1</v>
      </c>
      <c r="D910">
        <v>2.9678144225641179E-3</v>
      </c>
      <c r="E910">
        <v>1.3615888411902125E-2</v>
      </c>
      <c r="F910">
        <v>2.02</v>
      </c>
      <c r="G910">
        <v>64.392034429999995</v>
      </c>
      <c r="H910">
        <v>1.2276440336999126E-2</v>
      </c>
      <c r="I910">
        <v>0</v>
      </c>
      <c r="J910">
        <v>55.1</v>
      </c>
      <c r="K910">
        <v>0</v>
      </c>
      <c r="L910">
        <v>1.3883724927133207E-2</v>
      </c>
      <c r="M910">
        <v>3.61</v>
      </c>
      <c r="N910">
        <v>1.3756431220319386E-2</v>
      </c>
      <c r="O910">
        <v>0.1</v>
      </c>
      <c r="P910">
        <v>3658.63832</v>
      </c>
      <c r="Q910">
        <v>821817</v>
      </c>
      <c r="R910">
        <v>4.0999999999999996</v>
      </c>
      <c r="S910">
        <v>3.8</v>
      </c>
      <c r="T910">
        <v>0.69899999999999995</v>
      </c>
      <c r="U910">
        <v>13.9</v>
      </c>
      <c r="V910">
        <v>68.3</v>
      </c>
    </row>
    <row r="911" spans="1:22" x14ac:dyDescent="0.25">
      <c r="A911" t="s">
        <v>80</v>
      </c>
      <c r="B911">
        <v>2004</v>
      </c>
      <c r="C911">
        <v>1</v>
      </c>
      <c r="D911">
        <v>2.9287272559071213E-3</v>
      </c>
      <c r="E911">
        <v>1.3615888411902125E-2</v>
      </c>
      <c r="F911">
        <v>1.63</v>
      </c>
      <c r="G911">
        <v>43.994524640000002</v>
      </c>
      <c r="H911">
        <v>1.2276440336999126E-2</v>
      </c>
      <c r="I911">
        <v>37</v>
      </c>
      <c r="J911">
        <v>54.2</v>
      </c>
      <c r="K911">
        <v>0</v>
      </c>
      <c r="L911">
        <v>1.4230293123470518E-2</v>
      </c>
      <c r="M911">
        <v>3.61</v>
      </c>
      <c r="N911">
        <v>1.4065683669678926E-2</v>
      </c>
      <c r="O911">
        <v>0.1</v>
      </c>
      <c r="P911">
        <v>3332.918533</v>
      </c>
      <c r="Q911">
        <v>818354</v>
      </c>
      <c r="R911">
        <v>4.2</v>
      </c>
      <c r="S911">
        <v>3.9</v>
      </c>
      <c r="T911">
        <v>0.69099999999999995</v>
      </c>
      <c r="U911">
        <v>13.4</v>
      </c>
      <c r="V911">
        <v>68.099999999999994</v>
      </c>
    </row>
    <row r="912" spans="1:22" x14ac:dyDescent="0.25">
      <c r="A912" t="s">
        <v>80</v>
      </c>
      <c r="B912">
        <v>2003</v>
      </c>
      <c r="C912">
        <v>1</v>
      </c>
      <c r="D912">
        <v>1.6590116359461236E-3</v>
      </c>
      <c r="E912">
        <v>1.3615888411902125E-2</v>
      </c>
      <c r="F912">
        <v>1.76</v>
      </c>
      <c r="G912">
        <v>253.8196705</v>
      </c>
      <c r="H912">
        <v>1.2276440336999126E-2</v>
      </c>
      <c r="I912">
        <v>305</v>
      </c>
      <c r="J912">
        <v>53.2</v>
      </c>
      <c r="K912">
        <v>0</v>
      </c>
      <c r="L912">
        <v>1.4559965487777176E-2</v>
      </c>
      <c r="M912">
        <v>3.35</v>
      </c>
      <c r="N912">
        <v>1.4358290405314906E-2</v>
      </c>
      <c r="O912">
        <v>0.1</v>
      </c>
      <c r="P912">
        <v>2835.9739719999998</v>
      </c>
      <c r="Q912">
        <v>816628</v>
      </c>
      <c r="R912">
        <v>4.2</v>
      </c>
      <c r="S912">
        <v>3.9</v>
      </c>
      <c r="T912">
        <v>0.68899999999999995</v>
      </c>
      <c r="U912">
        <v>13.3</v>
      </c>
      <c r="V912">
        <v>68</v>
      </c>
    </row>
    <row r="913" spans="1:22" x14ac:dyDescent="0.25">
      <c r="A913" t="s">
        <v>80</v>
      </c>
      <c r="B913">
        <v>2002</v>
      </c>
      <c r="C913">
        <v>1</v>
      </c>
      <c r="D913">
        <v>1.6590116359461236E-3</v>
      </c>
      <c r="E913">
        <v>1.3615888411902125E-2</v>
      </c>
      <c r="F913">
        <v>1.85</v>
      </c>
      <c r="G913">
        <v>206.071686</v>
      </c>
      <c r="H913">
        <v>1.2276440336999126E-2</v>
      </c>
      <c r="I913">
        <v>304</v>
      </c>
      <c r="J913">
        <v>52.2</v>
      </c>
      <c r="K913">
        <v>0</v>
      </c>
      <c r="L913">
        <v>1.487115450561847E-2</v>
      </c>
      <c r="M913">
        <v>3.48</v>
      </c>
      <c r="N913">
        <v>1.4632914265308656E-2</v>
      </c>
      <c r="O913">
        <v>0.1</v>
      </c>
      <c r="P913">
        <v>2259.5579600000001</v>
      </c>
      <c r="Q913">
        <v>815691</v>
      </c>
      <c r="R913">
        <v>4.2</v>
      </c>
      <c r="S913">
        <v>3.9</v>
      </c>
      <c r="T913">
        <v>0.68700000000000006</v>
      </c>
      <c r="U913">
        <v>13.3</v>
      </c>
      <c r="V913">
        <v>67.900000000000006</v>
      </c>
    </row>
    <row r="914" spans="1:22" x14ac:dyDescent="0.25">
      <c r="A914" t="s">
        <v>80</v>
      </c>
      <c r="B914">
        <v>2001</v>
      </c>
      <c r="C914">
        <v>1</v>
      </c>
      <c r="D914">
        <v>2.8977798623735706E-3</v>
      </c>
      <c r="E914">
        <v>1.3615888411902125E-2</v>
      </c>
      <c r="F914">
        <v>1.93</v>
      </c>
      <c r="G914">
        <v>20.711912900000002</v>
      </c>
      <c r="H914">
        <v>1.2624262505316943E-2</v>
      </c>
      <c r="I914">
        <v>17</v>
      </c>
      <c r="J914">
        <v>51.2</v>
      </c>
      <c r="K914">
        <v>0</v>
      </c>
      <c r="L914">
        <v>1.5436009353959041E-2</v>
      </c>
      <c r="M914">
        <v>3.28</v>
      </c>
      <c r="N914">
        <v>1.5127022958273196E-2</v>
      </c>
      <c r="O914">
        <v>0.1</v>
      </c>
      <c r="P914">
        <v>238.891729</v>
      </c>
      <c r="Q914">
        <v>814218</v>
      </c>
      <c r="R914">
        <v>4.3</v>
      </c>
      <c r="S914">
        <v>4</v>
      </c>
      <c r="T914">
        <v>0.68300000000000005</v>
      </c>
      <c r="U914">
        <v>13.2</v>
      </c>
      <c r="V914">
        <v>67.8</v>
      </c>
    </row>
    <row r="915" spans="1:22" x14ac:dyDescent="0.25">
      <c r="A915" t="s">
        <v>80</v>
      </c>
      <c r="B915">
        <v>2000</v>
      </c>
      <c r="C915">
        <v>1</v>
      </c>
      <c r="D915">
        <v>2.8977798623735706E-3</v>
      </c>
      <c r="E915">
        <v>1.3615888411902125E-2</v>
      </c>
      <c r="F915">
        <v>2.0499999999999998</v>
      </c>
      <c r="G915">
        <v>31.258346159999999</v>
      </c>
      <c r="H915">
        <v>1.2624262505316943E-2</v>
      </c>
      <c r="I915">
        <v>0</v>
      </c>
      <c r="J915">
        <v>5.2</v>
      </c>
      <c r="K915">
        <v>0</v>
      </c>
      <c r="L915">
        <v>1.5682974678243401E-2</v>
      </c>
      <c r="M915">
        <v>3.87</v>
      </c>
      <c r="N915">
        <v>2.0336810822610125E-4</v>
      </c>
      <c r="O915">
        <v>0.1</v>
      </c>
      <c r="P915">
        <v>276.13380000000001</v>
      </c>
      <c r="Q915">
        <v>811223</v>
      </c>
      <c r="R915">
        <v>4.3</v>
      </c>
      <c r="S915">
        <v>4</v>
      </c>
      <c r="T915">
        <v>0.68100000000000005</v>
      </c>
      <c r="U915">
        <v>13.1</v>
      </c>
      <c r="V915">
        <v>67.7</v>
      </c>
    </row>
    <row r="916" spans="1:22" x14ac:dyDescent="0.25">
      <c r="A916" t="s">
        <v>81</v>
      </c>
      <c r="B916">
        <v>2015</v>
      </c>
      <c r="C916">
        <v>1</v>
      </c>
      <c r="D916">
        <v>2.486773841735884E-3</v>
      </c>
      <c r="E916">
        <v>1.3615888411902125E-2</v>
      </c>
      <c r="G916">
        <v>0</v>
      </c>
      <c r="H916">
        <v>8.675140700055771E-5</v>
      </c>
      <c r="I916">
        <v>2</v>
      </c>
      <c r="J916">
        <v>62.1</v>
      </c>
      <c r="K916">
        <v>0</v>
      </c>
      <c r="L916">
        <v>1.3861674416373915E-2</v>
      </c>
      <c r="M916">
        <v>5.9381895280235915</v>
      </c>
      <c r="N916">
        <v>1.3438580550362357E-2</v>
      </c>
      <c r="O916">
        <v>0.1</v>
      </c>
      <c r="P916">
        <v>4245.3974399999997</v>
      </c>
      <c r="Q916">
        <v>5479531</v>
      </c>
      <c r="R916">
        <v>0.9</v>
      </c>
      <c r="S916">
        <v>0.8</v>
      </c>
      <c r="T916">
        <v>0.89300000000000002</v>
      </c>
      <c r="U916">
        <v>17</v>
      </c>
      <c r="V916">
        <v>81.099999999999994</v>
      </c>
    </row>
    <row r="917" spans="1:22" x14ac:dyDescent="0.25">
      <c r="A917" t="s">
        <v>81</v>
      </c>
      <c r="B917">
        <v>2014</v>
      </c>
      <c r="C917">
        <v>1</v>
      </c>
      <c r="D917">
        <v>2.5152005669432623E-3</v>
      </c>
      <c r="E917">
        <v>1.3615888411902125E-2</v>
      </c>
      <c r="F917">
        <v>8.8000000000000007</v>
      </c>
      <c r="G917">
        <v>1096.807346997125</v>
      </c>
      <c r="H917">
        <v>8.675140700055771E-5</v>
      </c>
      <c r="I917">
        <v>0</v>
      </c>
      <c r="J917">
        <v>61.7</v>
      </c>
      <c r="K917">
        <v>0</v>
      </c>
      <c r="L917">
        <v>1.3492577005729893E-2</v>
      </c>
      <c r="M917">
        <v>9.68</v>
      </c>
      <c r="N917">
        <v>1.3091941025492878E-2</v>
      </c>
      <c r="O917">
        <v>0.1</v>
      </c>
      <c r="P917">
        <v>10972.078698625</v>
      </c>
      <c r="Q917">
        <v>5461512</v>
      </c>
      <c r="R917">
        <v>0.9</v>
      </c>
      <c r="S917">
        <v>0.8</v>
      </c>
      <c r="T917">
        <v>0.89</v>
      </c>
      <c r="U917">
        <v>17</v>
      </c>
      <c r="V917">
        <v>89</v>
      </c>
    </row>
    <row r="918" spans="1:22" x14ac:dyDescent="0.25">
      <c r="A918" t="s">
        <v>81</v>
      </c>
      <c r="B918">
        <v>2013</v>
      </c>
      <c r="C918">
        <v>1</v>
      </c>
      <c r="D918">
        <v>2.5292899572934295E-3</v>
      </c>
      <c r="E918">
        <v>1.3615888411902125E-2</v>
      </c>
      <c r="F918">
        <v>8.9700000000000006</v>
      </c>
      <c r="G918">
        <v>1096.807346997125</v>
      </c>
      <c r="H918">
        <v>8.675140700055771E-5</v>
      </c>
      <c r="I918">
        <v>2</v>
      </c>
      <c r="J918">
        <v>61.4</v>
      </c>
      <c r="K918">
        <v>0</v>
      </c>
      <c r="L918">
        <v>1.3488618639562437E-2</v>
      </c>
      <c r="M918">
        <v>9.5500000000000007</v>
      </c>
      <c r="N918">
        <v>1.3088105807449778E-2</v>
      </c>
      <c r="O918">
        <v>0.1</v>
      </c>
      <c r="P918">
        <v>10972.078698625</v>
      </c>
      <c r="Q918">
        <v>5438972</v>
      </c>
      <c r="R918">
        <v>0.9</v>
      </c>
      <c r="S918">
        <v>0.8</v>
      </c>
      <c r="T918">
        <v>0.88700000000000001</v>
      </c>
      <c r="U918">
        <v>17</v>
      </c>
      <c r="V918">
        <v>87</v>
      </c>
    </row>
    <row r="919" spans="1:22" x14ac:dyDescent="0.25">
      <c r="A919" t="s">
        <v>81</v>
      </c>
      <c r="B919">
        <v>2012</v>
      </c>
      <c r="C919">
        <v>1</v>
      </c>
      <c r="D919">
        <v>2.5710346965904718E-3</v>
      </c>
      <c r="E919">
        <v>1.3615888411902125E-2</v>
      </c>
      <c r="F919">
        <v>9.24</v>
      </c>
      <c r="G919">
        <v>1096.807346997125</v>
      </c>
      <c r="H919">
        <v>8.675140700055771E-5</v>
      </c>
      <c r="I919">
        <v>0</v>
      </c>
      <c r="J919">
        <v>61</v>
      </c>
      <c r="K919">
        <v>0</v>
      </c>
      <c r="L919">
        <v>1.3106049729915336E-2</v>
      </c>
      <c r="M919">
        <v>9.3000000000000007</v>
      </c>
      <c r="N919">
        <v>1.272914158053641E-2</v>
      </c>
      <c r="O919">
        <v>0.1</v>
      </c>
      <c r="P919">
        <v>10972.078698625</v>
      </c>
      <c r="Q919">
        <v>5413971</v>
      </c>
      <c r="R919">
        <v>0.9</v>
      </c>
      <c r="S919">
        <v>0.8</v>
      </c>
      <c r="T919">
        <v>0.88400000000000001</v>
      </c>
      <c r="U919">
        <v>17</v>
      </c>
      <c r="V919">
        <v>84</v>
      </c>
    </row>
    <row r="920" spans="1:22" x14ac:dyDescent="0.25">
      <c r="A920" t="s">
        <v>81</v>
      </c>
      <c r="B920">
        <v>2011</v>
      </c>
      <c r="C920">
        <v>1</v>
      </c>
      <c r="D920">
        <v>2.6253877531064742E-3</v>
      </c>
      <c r="E920">
        <v>1.3615888411902125E-2</v>
      </c>
      <c r="F920">
        <v>9.81</v>
      </c>
      <c r="G920">
        <v>71.016208379999995</v>
      </c>
      <c r="H920">
        <v>8.675140700055771E-5</v>
      </c>
      <c r="I920">
        <v>27</v>
      </c>
      <c r="J920">
        <v>6.6</v>
      </c>
      <c r="K920">
        <v>0</v>
      </c>
      <c r="L920">
        <v>1.3102028911320953E-2</v>
      </c>
      <c r="M920">
        <v>9.1</v>
      </c>
      <c r="N920">
        <v>1.2725248495737364E-2</v>
      </c>
      <c r="O920">
        <v>0.1</v>
      </c>
      <c r="P920">
        <v>579.72415000000001</v>
      </c>
      <c r="Q920">
        <v>5388272</v>
      </c>
      <c r="R920">
        <v>0.9</v>
      </c>
      <c r="S920">
        <v>0.8</v>
      </c>
      <c r="T920">
        <v>0.878</v>
      </c>
      <c r="U920">
        <v>16.899999999999999</v>
      </c>
      <c r="V920">
        <v>83</v>
      </c>
    </row>
    <row r="921" spans="1:22" x14ac:dyDescent="0.25">
      <c r="A921" t="s">
        <v>81</v>
      </c>
      <c r="B921">
        <v>2010</v>
      </c>
      <c r="C921">
        <v>1</v>
      </c>
      <c r="D921">
        <v>2.6650932740996318E-3</v>
      </c>
      <c r="E921">
        <v>1.3615888411902125E-2</v>
      </c>
      <c r="F921">
        <v>9.7200000000000006</v>
      </c>
      <c r="G921">
        <v>591.66914050000003</v>
      </c>
      <c r="H921">
        <v>8.675140700055771E-5</v>
      </c>
      <c r="I921">
        <v>5</v>
      </c>
      <c r="J921">
        <v>6.2</v>
      </c>
      <c r="K921">
        <v>0</v>
      </c>
      <c r="L921">
        <v>1.3098006188788737E-2</v>
      </c>
      <c r="M921">
        <v>9.5</v>
      </c>
      <c r="N921">
        <v>1.2721353581102638E-2</v>
      </c>
      <c r="O921">
        <v>0.1</v>
      </c>
      <c r="P921">
        <v>4622.4151599999996</v>
      </c>
      <c r="Q921">
        <v>5363352</v>
      </c>
      <c r="R921">
        <v>0.9</v>
      </c>
      <c r="S921">
        <v>0.8</v>
      </c>
      <c r="T921">
        <v>0.874</v>
      </c>
      <c r="U921">
        <v>16.8</v>
      </c>
      <c r="V921">
        <v>79.900000000000006</v>
      </c>
    </row>
    <row r="922" spans="1:22" x14ac:dyDescent="0.25">
      <c r="A922" t="s">
        <v>81</v>
      </c>
      <c r="B922">
        <v>2009</v>
      </c>
      <c r="C922">
        <v>1</v>
      </c>
      <c r="D922">
        <v>2.6910255647595977E-3</v>
      </c>
      <c r="E922">
        <v>1.3615888411902125E-2</v>
      </c>
      <c r="F922">
        <v>9.9600000000000009</v>
      </c>
      <c r="G922">
        <v>579.73843680000004</v>
      </c>
      <c r="H922">
        <v>8.675140700055771E-5</v>
      </c>
      <c r="I922">
        <v>2</v>
      </c>
      <c r="J922">
        <v>59.8</v>
      </c>
      <c r="K922">
        <v>0</v>
      </c>
      <c r="L922">
        <v>1.3093981559179508E-2</v>
      </c>
      <c r="M922">
        <v>9.1999999999999993</v>
      </c>
      <c r="N922">
        <v>1.2717456833632445E-2</v>
      </c>
      <c r="O922">
        <v>0.1</v>
      </c>
      <c r="P922">
        <v>4717.15571</v>
      </c>
      <c r="Q922">
        <v>5338871</v>
      </c>
      <c r="R922">
        <v>0.9</v>
      </c>
      <c r="S922">
        <v>0.8</v>
      </c>
      <c r="T922">
        <v>0.878</v>
      </c>
      <c r="U922">
        <v>17</v>
      </c>
      <c r="V922">
        <v>79.7</v>
      </c>
    </row>
    <row r="923" spans="1:22" x14ac:dyDescent="0.25">
      <c r="A923" t="s">
        <v>81</v>
      </c>
      <c r="B923">
        <v>2008</v>
      </c>
      <c r="C923">
        <v>1</v>
      </c>
      <c r="D923">
        <v>2.7290726452881189E-3</v>
      </c>
      <c r="E923">
        <v>1.3615888411902125E-2</v>
      </c>
      <c r="F923">
        <v>10.26</v>
      </c>
      <c r="G923">
        <v>678.88112000000001</v>
      </c>
      <c r="H923">
        <v>8.675140700055771E-5</v>
      </c>
      <c r="I923">
        <v>5</v>
      </c>
      <c r="J923">
        <v>59.4</v>
      </c>
      <c r="K923">
        <v>0</v>
      </c>
      <c r="L923">
        <v>1.3833626121525663E-2</v>
      </c>
      <c r="M923">
        <v>8.35</v>
      </c>
      <c r="N923">
        <v>1.2713558250319031E-2</v>
      </c>
      <c r="O923">
        <v>0.1</v>
      </c>
      <c r="P923">
        <v>5341.3148700000002</v>
      </c>
      <c r="Q923">
        <v>5313399</v>
      </c>
      <c r="R923">
        <v>0.9</v>
      </c>
      <c r="S923">
        <v>0.8</v>
      </c>
      <c r="T923">
        <v>0.876</v>
      </c>
      <c r="U923">
        <v>17.100000000000001</v>
      </c>
      <c r="V923">
        <v>79.599999999999994</v>
      </c>
    </row>
    <row r="924" spans="1:22" x14ac:dyDescent="0.25">
      <c r="A924" t="s">
        <v>81</v>
      </c>
      <c r="B924">
        <v>2007</v>
      </c>
      <c r="C924">
        <v>1</v>
      </c>
      <c r="D924">
        <v>2.7538443064042302E-3</v>
      </c>
      <c r="E924">
        <v>1.3615888411902125E-2</v>
      </c>
      <c r="F924">
        <v>10.45</v>
      </c>
      <c r="G924">
        <v>1096.807346997125</v>
      </c>
      <c r="H924">
        <v>8.675140700055771E-5</v>
      </c>
      <c r="I924">
        <v>0</v>
      </c>
      <c r="J924">
        <v>59</v>
      </c>
      <c r="K924">
        <v>0</v>
      </c>
      <c r="L924">
        <v>1.3829699096332377E-2</v>
      </c>
      <c r="M924">
        <v>8.9</v>
      </c>
      <c r="N924">
        <v>1.2709657828146639E-2</v>
      </c>
      <c r="O924">
        <v>0.1</v>
      </c>
      <c r="P924">
        <v>10972.078698625</v>
      </c>
      <c r="Q924">
        <v>528872</v>
      </c>
      <c r="R924">
        <v>0.9</v>
      </c>
      <c r="S924">
        <v>0.8</v>
      </c>
      <c r="T924">
        <v>0.873</v>
      </c>
      <c r="U924">
        <v>17.2</v>
      </c>
      <c r="V924">
        <v>79.3</v>
      </c>
    </row>
    <row r="925" spans="1:22" x14ac:dyDescent="0.25">
      <c r="A925" t="s">
        <v>81</v>
      </c>
      <c r="B925">
        <v>2006</v>
      </c>
      <c r="C925">
        <v>1</v>
      </c>
      <c r="D925">
        <v>2.7538443064042302E-3</v>
      </c>
      <c r="E925">
        <v>1.3615888411902125E-2</v>
      </c>
      <c r="F925">
        <v>10.15</v>
      </c>
      <c r="G925">
        <v>524.77752269999996</v>
      </c>
      <c r="H925">
        <v>8.675140700055771E-5</v>
      </c>
      <c r="I925">
        <v>0</v>
      </c>
      <c r="J925">
        <v>58.6</v>
      </c>
      <c r="K925">
        <v>0</v>
      </c>
      <c r="L925">
        <v>1.3825770557779274E-2</v>
      </c>
      <c r="M925">
        <v>8.3800000000000008</v>
      </c>
      <c r="N925">
        <v>1.3403569761141664E-2</v>
      </c>
      <c r="O925">
        <v>0.1</v>
      </c>
      <c r="P925">
        <v>4112.6765100000002</v>
      </c>
      <c r="Q925">
        <v>5266268</v>
      </c>
      <c r="R925">
        <v>0.9</v>
      </c>
      <c r="S925">
        <v>0.8</v>
      </c>
      <c r="T925">
        <v>0.86899999999999999</v>
      </c>
      <c r="U925">
        <v>17.2</v>
      </c>
      <c r="V925">
        <v>79.2</v>
      </c>
    </row>
    <row r="926" spans="1:22" x14ac:dyDescent="0.25">
      <c r="A926" t="s">
        <v>81</v>
      </c>
      <c r="B926">
        <v>2005</v>
      </c>
      <c r="C926">
        <v>1</v>
      </c>
      <c r="D926">
        <v>1.4927628795075309E-3</v>
      </c>
      <c r="E926">
        <v>1.3615888411902125E-2</v>
      </c>
      <c r="F926">
        <v>9.9499999999999993</v>
      </c>
      <c r="G926">
        <v>1096.807346997125</v>
      </c>
      <c r="H926">
        <v>8.675140700055771E-5</v>
      </c>
      <c r="I926">
        <v>1</v>
      </c>
      <c r="J926">
        <v>58.1</v>
      </c>
      <c r="K926">
        <v>0</v>
      </c>
      <c r="L926">
        <v>1.3821840503781099E-2</v>
      </c>
      <c r="M926">
        <v>8.43</v>
      </c>
      <c r="N926">
        <v>1.3399760164208883E-2</v>
      </c>
      <c r="O926">
        <v>0.1</v>
      </c>
      <c r="P926">
        <v>10972.078698625</v>
      </c>
      <c r="Q926">
        <v>524696</v>
      </c>
      <c r="R926">
        <v>0.9</v>
      </c>
      <c r="S926">
        <v>0.8</v>
      </c>
      <c r="T926">
        <v>0.86399999999999999</v>
      </c>
      <c r="U926">
        <v>17.100000000000001</v>
      </c>
      <c r="V926">
        <v>78.900000000000006</v>
      </c>
    </row>
    <row r="927" spans="1:22" x14ac:dyDescent="0.25">
      <c r="A927" t="s">
        <v>81</v>
      </c>
      <c r="B927">
        <v>2004</v>
      </c>
      <c r="C927">
        <v>1</v>
      </c>
      <c r="D927">
        <v>1.5076493780477648E-3</v>
      </c>
      <c r="E927">
        <v>1.3615888411902125E-2</v>
      </c>
      <c r="F927">
        <v>9.89</v>
      </c>
      <c r="G927">
        <v>1096.807346997125</v>
      </c>
      <c r="H927">
        <v>8.675140700055771E-5</v>
      </c>
      <c r="I927">
        <v>0</v>
      </c>
      <c r="J927">
        <v>57.6</v>
      </c>
      <c r="K927">
        <v>0</v>
      </c>
      <c r="L927">
        <v>1.4167861636630691E-2</v>
      </c>
      <c r="M927">
        <v>8.2100000000000009</v>
      </c>
      <c r="N927">
        <v>1.3053239786260247E-2</v>
      </c>
      <c r="O927">
        <v>0.1</v>
      </c>
      <c r="P927">
        <v>10972.078698625</v>
      </c>
      <c r="Q927">
        <v>5228172</v>
      </c>
      <c r="R927">
        <v>0.9</v>
      </c>
      <c r="S927">
        <v>0.8</v>
      </c>
      <c r="T927">
        <v>0.86899999999999999</v>
      </c>
      <c r="U927">
        <v>18.3</v>
      </c>
      <c r="V927">
        <v>78.7</v>
      </c>
    </row>
    <row r="928" spans="1:22" x14ac:dyDescent="0.25">
      <c r="A928" t="s">
        <v>81</v>
      </c>
      <c r="B928">
        <v>2003</v>
      </c>
      <c r="C928">
        <v>1</v>
      </c>
      <c r="D928">
        <v>2.7781214019674096E-3</v>
      </c>
      <c r="E928">
        <v>1.3615888411902125E-2</v>
      </c>
      <c r="F928">
        <v>9.31</v>
      </c>
      <c r="G928">
        <v>1096.807346997125</v>
      </c>
      <c r="H928">
        <v>8.675140700055771E-5</v>
      </c>
      <c r="I928">
        <v>0</v>
      </c>
      <c r="J928">
        <v>57.1</v>
      </c>
      <c r="K928">
        <v>0</v>
      </c>
      <c r="L928">
        <v>1.416395441824681E-2</v>
      </c>
      <c r="M928">
        <v>8.15</v>
      </c>
      <c r="N928">
        <v>1.3049387904961842E-2</v>
      </c>
      <c r="O928">
        <v>0.1</v>
      </c>
      <c r="P928">
        <v>10972.078698625</v>
      </c>
      <c r="Q928">
        <v>521314</v>
      </c>
      <c r="R928">
        <v>0.9</v>
      </c>
      <c r="S928">
        <v>0.8</v>
      </c>
      <c r="T928">
        <v>0.86599999999999999</v>
      </c>
      <c r="U928">
        <v>18.100000000000001</v>
      </c>
      <c r="V928">
        <v>78.400000000000006</v>
      </c>
    </row>
    <row r="929" spans="1:22" x14ac:dyDescent="0.25">
      <c r="A929" t="s">
        <v>81</v>
      </c>
      <c r="B929">
        <v>2002</v>
      </c>
      <c r="C929">
        <v>1</v>
      </c>
      <c r="D929">
        <v>2.7781214019674096E-3</v>
      </c>
      <c r="E929">
        <v>1.3615888411902125E-2</v>
      </c>
      <c r="F929">
        <v>9.25</v>
      </c>
      <c r="G929">
        <v>1096.807346997125</v>
      </c>
      <c r="H929">
        <v>8.675140700055771E-5</v>
      </c>
      <c r="I929">
        <v>0</v>
      </c>
      <c r="J929">
        <v>56.6</v>
      </c>
      <c r="K929">
        <v>0</v>
      </c>
      <c r="L929">
        <v>1.4493301830315143E-2</v>
      </c>
      <c r="M929">
        <v>7.81</v>
      </c>
      <c r="N929">
        <v>1.304553437855851E-2</v>
      </c>
      <c r="O929">
        <v>0.1</v>
      </c>
      <c r="P929">
        <v>10972.078698625</v>
      </c>
      <c r="Q929">
        <v>52598</v>
      </c>
      <c r="R929">
        <v>0.9</v>
      </c>
      <c r="S929">
        <v>0.8</v>
      </c>
      <c r="T929">
        <v>0.86299999999999999</v>
      </c>
      <c r="U929">
        <v>18</v>
      </c>
      <c r="V929">
        <v>78.099999999999994</v>
      </c>
    </row>
    <row r="930" spans="1:22" x14ac:dyDescent="0.25">
      <c r="A930" t="s">
        <v>81</v>
      </c>
      <c r="B930">
        <v>2001</v>
      </c>
      <c r="C930">
        <v>1</v>
      </c>
      <c r="D930">
        <v>1.3469435266743738E-3</v>
      </c>
      <c r="E930">
        <v>1.3615888411902125E-2</v>
      </c>
      <c r="F930">
        <v>8.94</v>
      </c>
      <c r="G930">
        <v>1096.807346997125</v>
      </c>
      <c r="H930">
        <v>8.675140700055771E-5</v>
      </c>
      <c r="I930">
        <v>1</v>
      </c>
      <c r="J930">
        <v>56.1</v>
      </c>
      <c r="K930">
        <v>0</v>
      </c>
      <c r="L930">
        <v>1.4489403284915169E-2</v>
      </c>
      <c r="M930">
        <v>7.43</v>
      </c>
      <c r="N930">
        <v>1.3041679204555633E-2</v>
      </c>
      <c r="O930">
        <v>0.1</v>
      </c>
      <c r="P930">
        <v>10972.078698625</v>
      </c>
      <c r="Q930">
        <v>51888</v>
      </c>
      <c r="R930">
        <v>0.9</v>
      </c>
      <c r="S930">
        <v>0.8</v>
      </c>
      <c r="T930">
        <v>0.85599999999999998</v>
      </c>
      <c r="U930">
        <v>17.7</v>
      </c>
      <c r="V930">
        <v>78</v>
      </c>
    </row>
    <row r="931" spans="1:22" x14ac:dyDescent="0.25">
      <c r="A931" t="s">
        <v>81</v>
      </c>
      <c r="B931">
        <v>2000</v>
      </c>
      <c r="C931">
        <v>1</v>
      </c>
      <c r="D931">
        <v>1.5526024119225249E-3</v>
      </c>
      <c r="E931">
        <v>1.3615888411902125E-2</v>
      </c>
      <c r="F931">
        <v>8.59</v>
      </c>
      <c r="G931">
        <v>397.7533689</v>
      </c>
      <c r="H931">
        <v>8.675140700055771E-5</v>
      </c>
      <c r="I931">
        <v>0</v>
      </c>
      <c r="J931">
        <v>55.5</v>
      </c>
      <c r="K931">
        <v>0</v>
      </c>
      <c r="L931">
        <v>1.4152345695930482E-2</v>
      </c>
      <c r="M931">
        <v>7.22</v>
      </c>
      <c r="N931">
        <v>1.2683037572180209E-2</v>
      </c>
      <c r="O931">
        <v>0.1</v>
      </c>
      <c r="P931">
        <v>10972.078698625</v>
      </c>
      <c r="Q931">
        <v>517629</v>
      </c>
      <c r="R931">
        <v>0.9</v>
      </c>
      <c r="S931">
        <v>0.9</v>
      </c>
      <c r="T931">
        <v>0.84699999999999998</v>
      </c>
      <c r="U931">
        <v>17.3</v>
      </c>
      <c r="V931">
        <v>77.5</v>
      </c>
    </row>
    <row r="932" spans="1:22" x14ac:dyDescent="0.25">
      <c r="A932" t="s">
        <v>82</v>
      </c>
      <c r="B932">
        <v>2015</v>
      </c>
      <c r="C932">
        <v>1</v>
      </c>
      <c r="D932">
        <v>2.5152005669432623E-3</v>
      </c>
      <c r="E932">
        <v>1.4451691931942897E-2</v>
      </c>
      <c r="G932">
        <v>0</v>
      </c>
      <c r="H932">
        <v>1.5592332611017628E-2</v>
      </c>
      <c r="I932">
        <v>157</v>
      </c>
      <c r="J932">
        <v>62.5</v>
      </c>
      <c r="K932">
        <v>3</v>
      </c>
      <c r="L932">
        <v>1.343411841028334E-2</v>
      </c>
      <c r="M932">
        <v>5.9381895280235915</v>
      </c>
      <c r="N932">
        <v>1.3033891437541214E-2</v>
      </c>
      <c r="O932">
        <v>0.1</v>
      </c>
      <c r="P932">
        <v>10972.078698625</v>
      </c>
      <c r="Q932">
        <v>6662468</v>
      </c>
      <c r="R932">
        <v>0.7</v>
      </c>
      <c r="S932">
        <v>0.6</v>
      </c>
      <c r="T932">
        <v>0.89400000000000002</v>
      </c>
      <c r="U932">
        <v>16.3</v>
      </c>
      <c r="V932">
        <v>82.4</v>
      </c>
    </row>
    <row r="933" spans="1:22" x14ac:dyDescent="0.25">
      <c r="A933" t="s">
        <v>82</v>
      </c>
      <c r="B933">
        <v>2014</v>
      </c>
      <c r="C933">
        <v>1</v>
      </c>
      <c r="D933">
        <v>2.5292899572934295E-3</v>
      </c>
      <c r="E933">
        <v>1.4845116203364152E-2</v>
      </c>
      <c r="F933">
        <v>11.5</v>
      </c>
      <c r="G933">
        <v>1096.807346997125</v>
      </c>
      <c r="H933">
        <v>1.5859517275223931E-2</v>
      </c>
      <c r="I933">
        <v>267</v>
      </c>
      <c r="J933">
        <v>62</v>
      </c>
      <c r="K933">
        <v>3</v>
      </c>
      <c r="L933">
        <v>1.3430135620728962E-2</v>
      </c>
      <c r="M933">
        <v>5.7549999999999999</v>
      </c>
      <c r="N933">
        <v>1.3030031218184157E-2</v>
      </c>
      <c r="O933">
        <v>0.1</v>
      </c>
      <c r="P933">
        <v>10972.078698625</v>
      </c>
      <c r="Q933">
        <v>10715281.625</v>
      </c>
      <c r="R933">
        <v>0.6</v>
      </c>
      <c r="S933">
        <v>0.6</v>
      </c>
      <c r="T933">
        <v>0.89</v>
      </c>
      <c r="U933">
        <v>16.2</v>
      </c>
      <c r="V933">
        <v>82.2</v>
      </c>
    </row>
    <row r="934" spans="1:22" x14ac:dyDescent="0.25">
      <c r="A934" t="s">
        <v>82</v>
      </c>
      <c r="B934">
        <v>2013</v>
      </c>
      <c r="C934">
        <v>1</v>
      </c>
      <c r="D934">
        <v>2.5572093123137061E-3</v>
      </c>
      <c r="E934">
        <v>1.4845116203364152E-2</v>
      </c>
      <c r="F934">
        <v>11.1</v>
      </c>
      <c r="G934">
        <v>1096.807346997125</v>
      </c>
      <c r="H934">
        <v>1.5314853223506543E-2</v>
      </c>
      <c r="I934">
        <v>272</v>
      </c>
      <c r="J934">
        <v>61.6</v>
      </c>
      <c r="K934">
        <v>3</v>
      </c>
      <c r="L934">
        <v>1.3048313333358407E-2</v>
      </c>
      <c r="M934">
        <v>5.7549999999999999</v>
      </c>
      <c r="N934">
        <v>1.2671470095647392E-2</v>
      </c>
      <c r="O934">
        <v>0.1</v>
      </c>
      <c r="P934">
        <v>10972.078698625</v>
      </c>
      <c r="Q934">
        <v>6599857</v>
      </c>
      <c r="R934">
        <v>0.6</v>
      </c>
      <c r="S934">
        <v>0.6</v>
      </c>
      <c r="T934">
        <v>0.88700000000000001</v>
      </c>
      <c r="U934">
        <v>16.2</v>
      </c>
      <c r="V934">
        <v>82</v>
      </c>
    </row>
    <row r="935" spans="1:22" x14ac:dyDescent="0.25">
      <c r="A935" t="s">
        <v>82</v>
      </c>
      <c r="B935">
        <v>2012</v>
      </c>
      <c r="C935">
        <v>1</v>
      </c>
      <c r="D935">
        <v>2.5847675065988561E-3</v>
      </c>
      <c r="E935">
        <v>1.4845116203364152E-2</v>
      </c>
      <c r="F935">
        <v>11.5</v>
      </c>
      <c r="G935">
        <v>751.37935530000004</v>
      </c>
      <c r="H935">
        <v>1.5804042217288962E-2</v>
      </c>
      <c r="I935">
        <v>0</v>
      </c>
      <c r="J935">
        <v>61.1</v>
      </c>
      <c r="K935">
        <v>3</v>
      </c>
      <c r="L935">
        <v>1.3044266464093148E-2</v>
      </c>
      <c r="M935">
        <v>5.7549999999999999</v>
      </c>
      <c r="N935">
        <v>1.2667550254019038E-2</v>
      </c>
      <c r="O935">
        <v>0.1</v>
      </c>
      <c r="P935">
        <v>4838.2443999999996</v>
      </c>
      <c r="Q935">
        <v>6565979</v>
      </c>
      <c r="R935">
        <v>0.6</v>
      </c>
      <c r="S935">
        <v>0.6</v>
      </c>
      <c r="T935">
        <v>0.88500000000000001</v>
      </c>
      <c r="U935">
        <v>16.100000000000001</v>
      </c>
      <c r="V935">
        <v>81.5</v>
      </c>
    </row>
    <row r="936" spans="1:22" x14ac:dyDescent="0.25">
      <c r="A936" t="s">
        <v>82</v>
      </c>
      <c r="B936">
        <v>2011</v>
      </c>
      <c r="C936">
        <v>1</v>
      </c>
      <c r="D936">
        <v>2.5847675065988561E-3</v>
      </c>
      <c r="E936">
        <v>1.4845116203364152E-2</v>
      </c>
      <c r="F936">
        <v>11.8</v>
      </c>
      <c r="G936">
        <v>683.91905680000002</v>
      </c>
      <c r="H936">
        <v>1.5314853223506543E-2</v>
      </c>
      <c r="I936">
        <v>900.625</v>
      </c>
      <c r="J936">
        <v>6.6</v>
      </c>
      <c r="K936">
        <v>3</v>
      </c>
      <c r="L936">
        <v>1.3040217648486048E-2</v>
      </c>
      <c r="M936">
        <v>5.7549999999999999</v>
      </c>
      <c r="N936">
        <v>1.2663628538659974E-2</v>
      </c>
      <c r="O936">
        <v>0.1</v>
      </c>
      <c r="P936">
        <v>4381.2879999999996</v>
      </c>
      <c r="Q936">
        <v>10715281.625</v>
      </c>
      <c r="R936">
        <v>0.6</v>
      </c>
      <c r="S936">
        <v>0.6</v>
      </c>
      <c r="T936">
        <v>0.88200000000000001</v>
      </c>
      <c r="U936">
        <v>16.100000000000001</v>
      </c>
      <c r="V936">
        <v>81.7</v>
      </c>
    </row>
    <row r="937" spans="1:22" x14ac:dyDescent="0.25">
      <c r="A937" t="s">
        <v>82</v>
      </c>
      <c r="B937">
        <v>2010</v>
      </c>
      <c r="C937">
        <v>1</v>
      </c>
      <c r="D937">
        <v>2.6253877531064742E-3</v>
      </c>
      <c r="E937">
        <v>1.4845116203364152E-2</v>
      </c>
      <c r="F937">
        <v>11.7</v>
      </c>
      <c r="G937">
        <v>72.800121099999998</v>
      </c>
      <c r="H937">
        <v>1.3000650792124622E-2</v>
      </c>
      <c r="I937">
        <v>900.625</v>
      </c>
      <c r="J937">
        <v>6.1</v>
      </c>
      <c r="K937">
        <v>3</v>
      </c>
      <c r="L937">
        <v>1.303616688328387E-2</v>
      </c>
      <c r="M937">
        <v>5.7549999999999999</v>
      </c>
      <c r="N937">
        <v>1.2659704946452948E-2</v>
      </c>
      <c r="O937">
        <v>0.1</v>
      </c>
      <c r="P937">
        <v>473.34278999999998</v>
      </c>
      <c r="Q937">
        <v>6527512</v>
      </c>
      <c r="R937">
        <v>0.6</v>
      </c>
      <c r="S937">
        <v>0.6</v>
      </c>
      <c r="T937">
        <v>0.879</v>
      </c>
      <c r="U937">
        <v>16</v>
      </c>
      <c r="V937">
        <v>81.3</v>
      </c>
    </row>
    <row r="938" spans="1:22" x14ac:dyDescent="0.25">
      <c r="A938" t="s">
        <v>82</v>
      </c>
      <c r="B938">
        <v>2009</v>
      </c>
      <c r="C938">
        <v>1</v>
      </c>
      <c r="D938">
        <v>2.6519634824909936E-3</v>
      </c>
      <c r="E938">
        <v>1.4845116203364152E-2</v>
      </c>
      <c r="F938">
        <v>11.8</v>
      </c>
      <c r="G938">
        <v>1096.807346997125</v>
      </c>
      <c r="H938">
        <v>7.7990297259604132E-3</v>
      </c>
      <c r="I938">
        <v>900.625</v>
      </c>
      <c r="J938">
        <v>59.6</v>
      </c>
      <c r="K938">
        <v>3</v>
      </c>
      <c r="L938">
        <v>1.3409884200574861E-2</v>
      </c>
      <c r="M938">
        <v>5.7549999999999999</v>
      </c>
      <c r="N938">
        <v>1.3010413119546644E-2</v>
      </c>
      <c r="O938">
        <v>0.1</v>
      </c>
      <c r="P938">
        <v>10972.078698625</v>
      </c>
      <c r="Q938">
        <v>647744</v>
      </c>
      <c r="R938">
        <v>0.6</v>
      </c>
      <c r="S938">
        <v>0.6</v>
      </c>
      <c r="T938">
        <v>0.879</v>
      </c>
      <c r="U938">
        <v>16</v>
      </c>
      <c r="V938">
        <v>81.099999999999994</v>
      </c>
    </row>
    <row r="939" spans="1:22" x14ac:dyDescent="0.25">
      <c r="A939" t="s">
        <v>82</v>
      </c>
      <c r="B939">
        <v>2008</v>
      </c>
      <c r="C939">
        <v>1</v>
      </c>
      <c r="D939">
        <v>2.6519634824909936E-3</v>
      </c>
      <c r="E939">
        <v>1.4845116203364152E-2</v>
      </c>
      <c r="F939">
        <v>11.9</v>
      </c>
      <c r="G939">
        <v>1096.807346997125</v>
      </c>
      <c r="H939">
        <v>6.3644039902916215E-3</v>
      </c>
      <c r="I939">
        <v>604</v>
      </c>
      <c r="J939">
        <v>59.1</v>
      </c>
      <c r="K939">
        <v>3</v>
      </c>
      <c r="L939">
        <v>1.3405890702830204E-2</v>
      </c>
      <c r="M939">
        <v>1.57</v>
      </c>
      <c r="N939">
        <v>1.3006542561234454E-2</v>
      </c>
      <c r="O939">
        <v>0.1</v>
      </c>
      <c r="P939">
        <v>10972.078698625</v>
      </c>
      <c r="Q939">
        <v>6437499</v>
      </c>
      <c r="R939">
        <v>0.6</v>
      </c>
      <c r="S939">
        <v>0.6</v>
      </c>
      <c r="T939">
        <v>0.877</v>
      </c>
      <c r="U939">
        <v>16.100000000000001</v>
      </c>
      <c r="V939">
        <v>89</v>
      </c>
    </row>
    <row r="940" spans="1:22" x14ac:dyDescent="0.25">
      <c r="A940" t="s">
        <v>82</v>
      </c>
      <c r="B940">
        <v>2007</v>
      </c>
      <c r="C940">
        <v>1</v>
      </c>
      <c r="D940">
        <v>2.6650932740996318E-3</v>
      </c>
      <c r="E940">
        <v>1.4845116203364152E-2</v>
      </c>
      <c r="F940">
        <v>12.2</v>
      </c>
      <c r="G940">
        <v>64.737148939999997</v>
      </c>
      <c r="H940">
        <v>4.7627391835016819E-3</v>
      </c>
      <c r="I940">
        <v>39</v>
      </c>
      <c r="J940">
        <v>58.6</v>
      </c>
      <c r="K940">
        <v>3</v>
      </c>
      <c r="L940">
        <v>1.3024198846666536E-2</v>
      </c>
      <c r="M940">
        <v>1.45</v>
      </c>
      <c r="N940">
        <v>1.3002670329212202E-2</v>
      </c>
      <c r="O940">
        <v>0.1</v>
      </c>
      <c r="P940">
        <v>416.58397000000002</v>
      </c>
      <c r="Q940">
        <v>6416229</v>
      </c>
      <c r="R940">
        <v>0.6</v>
      </c>
      <c r="S940">
        <v>0.6</v>
      </c>
      <c r="T940">
        <v>0.873</v>
      </c>
      <c r="U940">
        <v>16.100000000000001</v>
      </c>
      <c r="V940">
        <v>89</v>
      </c>
    </row>
    <row r="941" spans="1:22" x14ac:dyDescent="0.25">
      <c r="A941" t="s">
        <v>82</v>
      </c>
      <c r="B941">
        <v>2006</v>
      </c>
      <c r="C941">
        <v>1</v>
      </c>
      <c r="D941">
        <v>2.703823636014843E-3</v>
      </c>
      <c r="E941">
        <v>1.4845116203364152E-2</v>
      </c>
      <c r="F941">
        <v>12.4</v>
      </c>
      <c r="G941">
        <v>1096.807346997125</v>
      </c>
      <c r="H941">
        <v>3.926668980248303E-3</v>
      </c>
      <c r="I941">
        <v>40</v>
      </c>
      <c r="J941">
        <v>58</v>
      </c>
      <c r="K941">
        <v>4</v>
      </c>
      <c r="L941">
        <v>1.3020140471378549E-2</v>
      </c>
      <c r="M941">
        <v>1.53</v>
      </c>
      <c r="N941">
        <v>1.2644265973262767E-2</v>
      </c>
      <c r="O941">
        <v>0.1</v>
      </c>
      <c r="P941">
        <v>10972.078698625</v>
      </c>
      <c r="Q941">
        <v>10715281.625</v>
      </c>
      <c r="R941">
        <v>0.6</v>
      </c>
      <c r="S941">
        <v>0.6</v>
      </c>
      <c r="T941">
        <v>0.87</v>
      </c>
      <c r="U941">
        <v>16.100000000000001</v>
      </c>
      <c r="V941">
        <v>86</v>
      </c>
    </row>
    <row r="942" spans="1:22" x14ac:dyDescent="0.25">
      <c r="A942" t="s">
        <v>82</v>
      </c>
      <c r="B942">
        <v>2005</v>
      </c>
      <c r="C942">
        <v>1</v>
      </c>
      <c r="D942">
        <v>2.7165067245707901E-3</v>
      </c>
      <c r="E942">
        <v>1.4845116203364152E-2</v>
      </c>
      <c r="F942">
        <v>12.2</v>
      </c>
      <c r="G942">
        <v>1096.807346997125</v>
      </c>
      <c r="H942">
        <v>2.9687503637034394E-3</v>
      </c>
      <c r="I942">
        <v>36</v>
      </c>
      <c r="J942">
        <v>57.5</v>
      </c>
      <c r="K942">
        <v>4</v>
      </c>
      <c r="L942">
        <v>1.339374312996593E-2</v>
      </c>
      <c r="M942">
        <v>1.6</v>
      </c>
      <c r="N942">
        <v>1.2994847430173284E-2</v>
      </c>
      <c r="O942">
        <v>0.1</v>
      </c>
      <c r="P942">
        <v>10972.078698625</v>
      </c>
      <c r="Q942">
        <v>10715281.625</v>
      </c>
      <c r="R942">
        <v>0.6</v>
      </c>
      <c r="S942">
        <v>0.6</v>
      </c>
      <c r="T942">
        <v>0.86</v>
      </c>
      <c r="U942">
        <v>15.5</v>
      </c>
      <c r="V942">
        <v>81</v>
      </c>
    </row>
    <row r="943" spans="1:22" x14ac:dyDescent="0.25">
      <c r="A943" t="s">
        <v>82</v>
      </c>
      <c r="B943">
        <v>2004</v>
      </c>
      <c r="C943">
        <v>1</v>
      </c>
      <c r="D943">
        <v>2.7290726452881189E-3</v>
      </c>
      <c r="E943">
        <v>1.4845116203364152E-2</v>
      </c>
      <c r="F943">
        <v>13.18</v>
      </c>
      <c r="G943">
        <v>1096.807346997125</v>
      </c>
      <c r="H943">
        <v>2.9687503637034394E-3</v>
      </c>
      <c r="I943">
        <v>900.625</v>
      </c>
      <c r="J943">
        <v>57</v>
      </c>
      <c r="K943">
        <v>4</v>
      </c>
      <c r="L943">
        <v>1.3012116127947957E-2</v>
      </c>
      <c r="M943">
        <v>1.53</v>
      </c>
      <c r="N943">
        <v>1.2990970072371261E-2</v>
      </c>
      <c r="O943">
        <v>0.1</v>
      </c>
      <c r="P943">
        <v>10972.078698625</v>
      </c>
      <c r="Q943">
        <v>6274897</v>
      </c>
      <c r="R943">
        <v>0.6</v>
      </c>
      <c r="S943">
        <v>0.6</v>
      </c>
      <c r="T943">
        <v>0.85699999999999998</v>
      </c>
      <c r="U943">
        <v>15.5</v>
      </c>
      <c r="V943">
        <v>82</v>
      </c>
    </row>
    <row r="944" spans="1:22" x14ac:dyDescent="0.25">
      <c r="A944" t="s">
        <v>82</v>
      </c>
      <c r="B944">
        <v>2003</v>
      </c>
      <c r="C944">
        <v>1</v>
      </c>
      <c r="D944">
        <v>2.7900691700735057E-3</v>
      </c>
      <c r="E944">
        <v>1.4845116203364152E-2</v>
      </c>
      <c r="F944">
        <v>13.49</v>
      </c>
      <c r="G944">
        <v>1096.807346997125</v>
      </c>
      <c r="H944">
        <v>1.7117163165646628E-3</v>
      </c>
      <c r="I944">
        <v>0</v>
      </c>
      <c r="J944">
        <v>56.4</v>
      </c>
      <c r="K944">
        <v>4</v>
      </c>
      <c r="L944">
        <v>1.4099934916069872E-2</v>
      </c>
      <c r="M944">
        <v>1.43</v>
      </c>
      <c r="N944">
        <v>1.3329558677857798E-2</v>
      </c>
      <c r="O944">
        <v>0.1</v>
      </c>
      <c r="P944">
        <v>10972.078698625</v>
      </c>
      <c r="Q944">
        <v>10715281.625</v>
      </c>
      <c r="R944">
        <v>0.6</v>
      </c>
      <c r="S944">
        <v>0.6</v>
      </c>
      <c r="T944">
        <v>0.85199999999999998</v>
      </c>
      <c r="U944">
        <v>15.4</v>
      </c>
      <c r="V944">
        <v>79.3</v>
      </c>
    </row>
    <row r="945" spans="1:22" x14ac:dyDescent="0.25">
      <c r="A945" t="s">
        <v>82</v>
      </c>
      <c r="B945">
        <v>2002</v>
      </c>
      <c r="C945">
        <v>1</v>
      </c>
      <c r="D945">
        <v>1.4927628795075309E-3</v>
      </c>
      <c r="E945">
        <v>1.4845116203364152E-2</v>
      </c>
      <c r="F945">
        <v>13.78</v>
      </c>
      <c r="G945">
        <v>1096.807346997125</v>
      </c>
      <c r="H945">
        <v>1.8606637795112368E-3</v>
      </c>
      <c r="I945">
        <v>900.625</v>
      </c>
      <c r="J945">
        <v>55.8</v>
      </c>
      <c r="K945">
        <v>4</v>
      </c>
      <c r="L945">
        <v>1.3746284394680139E-2</v>
      </c>
      <c r="M945">
        <v>1.22</v>
      </c>
      <c r="N945">
        <v>1.3325719080446011E-2</v>
      </c>
      <c r="O945">
        <v>0.1</v>
      </c>
      <c r="P945">
        <v>10972.078698625</v>
      </c>
      <c r="Q945">
        <v>6185267</v>
      </c>
      <c r="R945">
        <v>0.7</v>
      </c>
      <c r="S945">
        <v>0.6</v>
      </c>
      <c r="T945">
        <v>0.85099999999999998</v>
      </c>
      <c r="U945">
        <v>15.5</v>
      </c>
      <c r="V945">
        <v>79.2</v>
      </c>
    </row>
    <row r="946" spans="1:22" x14ac:dyDescent="0.25">
      <c r="A946" t="s">
        <v>82</v>
      </c>
      <c r="B946">
        <v>2001</v>
      </c>
      <c r="C946">
        <v>1</v>
      </c>
      <c r="D946">
        <v>1.5225857695379376E-3</v>
      </c>
      <c r="E946">
        <v>1.4845116203364152E-2</v>
      </c>
      <c r="F946">
        <v>13.89</v>
      </c>
      <c r="G946">
        <v>1096.807346997125</v>
      </c>
      <c r="H946">
        <v>1.7117163165646628E-3</v>
      </c>
      <c r="I946">
        <v>0</v>
      </c>
      <c r="J946">
        <v>55.2</v>
      </c>
      <c r="K946">
        <v>4</v>
      </c>
      <c r="L946">
        <v>1.3377913825409208E-2</v>
      </c>
      <c r="M946">
        <v>9.89</v>
      </c>
      <c r="N946">
        <v>1.3321877970078238E-2</v>
      </c>
      <c r="O946">
        <v>0.1</v>
      </c>
      <c r="P946">
        <v>10972.078698625</v>
      </c>
      <c r="Q946">
        <v>10715281.625</v>
      </c>
      <c r="R946">
        <v>0.7</v>
      </c>
      <c r="S946">
        <v>0.6</v>
      </c>
      <c r="T946">
        <v>0.84899999999999998</v>
      </c>
      <c r="U946">
        <v>15.6</v>
      </c>
      <c r="V946">
        <v>79</v>
      </c>
    </row>
    <row r="947" spans="1:22" x14ac:dyDescent="0.25">
      <c r="A947" t="s">
        <v>82</v>
      </c>
      <c r="B947">
        <v>2000</v>
      </c>
      <c r="C947">
        <v>1</v>
      </c>
      <c r="D947">
        <v>1.5225857695379376E-3</v>
      </c>
      <c r="E947">
        <v>1.4845116203364152E-2</v>
      </c>
      <c r="F947">
        <v>13.63</v>
      </c>
      <c r="G947">
        <v>1096.807346997125</v>
      </c>
      <c r="H947">
        <v>1.4417387739422141E-3</v>
      </c>
      <c r="I947">
        <v>900.625</v>
      </c>
      <c r="J947">
        <v>54.6</v>
      </c>
      <c r="K947">
        <v>4</v>
      </c>
      <c r="L947">
        <v>1.3373906383741616E-2</v>
      </c>
      <c r="M947">
        <v>9.77</v>
      </c>
      <c r="N947">
        <v>1.3318035344623202E-2</v>
      </c>
      <c r="O947">
        <v>0.1</v>
      </c>
      <c r="P947">
        <v>10972.078698625</v>
      </c>
      <c r="Q947">
        <v>6912498</v>
      </c>
      <c r="R947">
        <v>0.7</v>
      </c>
      <c r="S947">
        <v>0.6</v>
      </c>
      <c r="T947">
        <v>0.84399999999999997</v>
      </c>
      <c r="U947">
        <v>15.7</v>
      </c>
      <c r="V947">
        <v>78.8</v>
      </c>
    </row>
    <row r="948" spans="1:22" x14ac:dyDescent="0.25">
      <c r="A948" t="s">
        <v>83</v>
      </c>
      <c r="B948">
        <v>2015</v>
      </c>
      <c r="C948">
        <v>1</v>
      </c>
      <c r="D948">
        <v>2.8088314260523539E-3</v>
      </c>
      <c r="E948">
        <v>1.4451691931942897E-2</v>
      </c>
      <c r="G948">
        <v>0</v>
      </c>
      <c r="H948">
        <v>2.3099390109200882E-4</v>
      </c>
      <c r="I948">
        <v>27</v>
      </c>
      <c r="J948">
        <v>36.299999999999997</v>
      </c>
      <c r="K948">
        <v>3</v>
      </c>
      <c r="L948">
        <v>1.6531523563198189E-2</v>
      </c>
      <c r="M948">
        <v>5.9381895280235915</v>
      </c>
      <c r="N948">
        <v>1.8891565829535486E-4</v>
      </c>
      <c r="O948">
        <v>1.85</v>
      </c>
      <c r="P948">
        <v>7388.984144</v>
      </c>
      <c r="Q948">
        <v>193175</v>
      </c>
      <c r="R948">
        <v>6.1</v>
      </c>
      <c r="S948">
        <v>5.9</v>
      </c>
      <c r="T948">
        <v>0.69399999999999995</v>
      </c>
      <c r="U948">
        <v>12.6</v>
      </c>
      <c r="V948">
        <v>66</v>
      </c>
    </row>
    <row r="949" spans="1:22" x14ac:dyDescent="0.25">
      <c r="A949" t="s">
        <v>83</v>
      </c>
      <c r="B949">
        <v>2014</v>
      </c>
      <c r="C949">
        <v>1</v>
      </c>
      <c r="D949">
        <v>2.7113574077102685E-3</v>
      </c>
      <c r="E949">
        <v>1.4451691931942897E-2</v>
      </c>
      <c r="F949">
        <v>0.01</v>
      </c>
      <c r="G949">
        <v>715.28169390000005</v>
      </c>
      <c r="H949">
        <v>2.0551971960631405E-4</v>
      </c>
      <c r="I949">
        <v>33</v>
      </c>
      <c r="J949">
        <v>35.799999999999997</v>
      </c>
      <c r="K949">
        <v>3</v>
      </c>
      <c r="L949">
        <v>1.4010800401371178E-2</v>
      </c>
      <c r="M949">
        <v>3.44</v>
      </c>
      <c r="N949">
        <v>1.6383271309263514E-4</v>
      </c>
      <c r="O949">
        <v>1.85</v>
      </c>
      <c r="P949">
        <v>9692.1638739999999</v>
      </c>
      <c r="Q949">
        <v>1875713</v>
      </c>
      <c r="R949">
        <v>6.1</v>
      </c>
      <c r="S949">
        <v>6</v>
      </c>
      <c r="T949">
        <v>0.68700000000000006</v>
      </c>
      <c r="U949">
        <v>12.6</v>
      </c>
      <c r="V949">
        <v>65.5</v>
      </c>
    </row>
    <row r="950" spans="1:22" x14ac:dyDescent="0.25">
      <c r="A950" t="s">
        <v>83</v>
      </c>
      <c r="B950">
        <v>2013</v>
      </c>
      <c r="C950">
        <v>1</v>
      </c>
      <c r="D950">
        <v>2.4665841545342261E-3</v>
      </c>
      <c r="E950">
        <v>1.4451691931942897E-2</v>
      </c>
      <c r="F950">
        <v>8.86</v>
      </c>
      <c r="G950">
        <v>154.87588790000001</v>
      </c>
      <c r="H950">
        <v>1.5865527946722951E-2</v>
      </c>
      <c r="I950">
        <v>122</v>
      </c>
      <c r="J950">
        <v>35.200000000000003</v>
      </c>
      <c r="K950">
        <v>3</v>
      </c>
      <c r="L950">
        <v>1.6288707828189895E-2</v>
      </c>
      <c r="M950">
        <v>3.98</v>
      </c>
      <c r="N950">
        <v>1.6130075175129908E-2</v>
      </c>
      <c r="O950">
        <v>1.85</v>
      </c>
      <c r="P950">
        <v>9679.7429950000005</v>
      </c>
      <c r="Q950">
        <v>1817271</v>
      </c>
      <c r="R950">
        <v>6.2</v>
      </c>
      <c r="S950">
        <v>6.1</v>
      </c>
      <c r="T950">
        <v>0.67800000000000005</v>
      </c>
      <c r="U950">
        <v>12.5</v>
      </c>
      <c r="V950">
        <v>64.599999999999994</v>
      </c>
    </row>
    <row r="951" spans="1:22" x14ac:dyDescent="0.25">
      <c r="A951" t="s">
        <v>83</v>
      </c>
      <c r="B951">
        <v>2012</v>
      </c>
      <c r="C951">
        <v>1</v>
      </c>
      <c r="D951">
        <v>2.1510208440030402E-3</v>
      </c>
      <c r="E951">
        <v>1.4451691931942897E-2</v>
      </c>
      <c r="F951">
        <v>8.3000000000000007</v>
      </c>
      <c r="G951">
        <v>805.39252839999995</v>
      </c>
      <c r="H951">
        <v>1.5898919057260947E-2</v>
      </c>
      <c r="I951">
        <v>2</v>
      </c>
      <c r="J951">
        <v>34.6</v>
      </c>
      <c r="K951">
        <v>3</v>
      </c>
      <c r="L951">
        <v>1.3853261532671053E-4</v>
      </c>
      <c r="M951">
        <v>3.13</v>
      </c>
      <c r="N951">
        <v>1.6222831455546732E-2</v>
      </c>
      <c r="O951">
        <v>1.85</v>
      </c>
      <c r="P951">
        <v>9774.1811699999998</v>
      </c>
      <c r="Q951">
        <v>1756817</v>
      </c>
      <c r="R951">
        <v>6.3</v>
      </c>
      <c r="S951">
        <v>6.2</v>
      </c>
      <c r="T951">
        <v>0.66900000000000004</v>
      </c>
      <c r="U951">
        <v>12.5</v>
      </c>
      <c r="V951">
        <v>63.5</v>
      </c>
    </row>
    <row r="952" spans="1:22" x14ac:dyDescent="0.25">
      <c r="A952" t="s">
        <v>83</v>
      </c>
      <c r="B952">
        <v>2011</v>
      </c>
      <c r="C952">
        <v>1</v>
      </c>
      <c r="D952">
        <v>1.948177793727064E-3</v>
      </c>
      <c r="E952">
        <v>1.4451691931942897E-2</v>
      </c>
      <c r="F952">
        <v>8.9</v>
      </c>
      <c r="G952">
        <v>133.52236719999999</v>
      </c>
      <c r="H952">
        <v>1.5472595340292588E-2</v>
      </c>
      <c r="I952">
        <v>2</v>
      </c>
      <c r="J952">
        <v>34.1</v>
      </c>
      <c r="K952">
        <v>3</v>
      </c>
      <c r="L952">
        <v>1.5965078325278444E-2</v>
      </c>
      <c r="M952">
        <v>3.12</v>
      </c>
      <c r="N952">
        <v>1.5628064929815059E-2</v>
      </c>
      <c r="O952">
        <v>1.85</v>
      </c>
      <c r="P952">
        <v>1716.2257999999999</v>
      </c>
      <c r="Q952">
        <v>169711</v>
      </c>
      <c r="R952">
        <v>6.4</v>
      </c>
      <c r="S952">
        <v>6.3</v>
      </c>
      <c r="T952">
        <v>0.66400000000000003</v>
      </c>
      <c r="U952">
        <v>12.5</v>
      </c>
      <c r="V952">
        <v>62.8</v>
      </c>
    </row>
    <row r="953" spans="1:22" x14ac:dyDescent="0.25">
      <c r="A953" t="s">
        <v>83</v>
      </c>
      <c r="B953">
        <v>2010</v>
      </c>
      <c r="C953">
        <v>1</v>
      </c>
      <c r="D953">
        <v>1.8699022547182056E-3</v>
      </c>
      <c r="E953">
        <v>1.4451691931942897E-2</v>
      </c>
      <c r="F953">
        <v>8.85</v>
      </c>
      <c r="G953">
        <v>145.31828200000001</v>
      </c>
      <c r="H953">
        <v>1.3633666627972423E-2</v>
      </c>
      <c r="I953">
        <v>1</v>
      </c>
      <c r="J953">
        <v>33.5</v>
      </c>
      <c r="K953">
        <v>3</v>
      </c>
      <c r="L953">
        <v>1.4007283020952615E-2</v>
      </c>
      <c r="M953">
        <v>3.41</v>
      </c>
      <c r="N953">
        <v>1.356178747140563E-2</v>
      </c>
      <c r="O953">
        <v>1.85</v>
      </c>
      <c r="P953">
        <v>8754.1133759999993</v>
      </c>
      <c r="Q953">
        <v>16421</v>
      </c>
      <c r="R953">
        <v>6.5</v>
      </c>
      <c r="S953">
        <v>6.4</v>
      </c>
      <c r="T953">
        <v>0.66</v>
      </c>
      <c r="U953">
        <v>12.5</v>
      </c>
      <c r="V953">
        <v>62.3</v>
      </c>
    </row>
    <row r="954" spans="1:22" x14ac:dyDescent="0.25">
      <c r="A954" t="s">
        <v>83</v>
      </c>
      <c r="B954">
        <v>2009</v>
      </c>
      <c r="C954">
        <v>1</v>
      </c>
      <c r="D954">
        <v>1.7982082921866032E-3</v>
      </c>
      <c r="E954">
        <v>1.4451691931942897E-2</v>
      </c>
      <c r="F954">
        <v>8.64</v>
      </c>
      <c r="G954">
        <v>52.310862759999999</v>
      </c>
      <c r="H954">
        <v>1.5865527946722951E-2</v>
      </c>
      <c r="I954">
        <v>0</v>
      </c>
      <c r="J954">
        <v>33</v>
      </c>
      <c r="K954">
        <v>3</v>
      </c>
      <c r="L954">
        <v>1.5744684470876211E-2</v>
      </c>
      <c r="M954">
        <v>3.43</v>
      </c>
      <c r="N954">
        <v>1.5781716817600679E-2</v>
      </c>
      <c r="O954">
        <v>1.85</v>
      </c>
      <c r="P954">
        <v>763.66223000000002</v>
      </c>
      <c r="Q954">
        <v>1586754</v>
      </c>
      <c r="R954">
        <v>6.7</v>
      </c>
      <c r="S954">
        <v>6.5</v>
      </c>
      <c r="T954">
        <v>0.65200000000000002</v>
      </c>
      <c r="U954">
        <v>12.4</v>
      </c>
      <c r="V954">
        <v>61.7</v>
      </c>
    </row>
    <row r="955" spans="1:22" x14ac:dyDescent="0.25">
      <c r="A955" t="s">
        <v>83</v>
      </c>
      <c r="B955">
        <v>2008</v>
      </c>
      <c r="C955">
        <v>1</v>
      </c>
      <c r="D955">
        <v>1.807445188111612E-3</v>
      </c>
      <c r="E955">
        <v>1.4451691931942897E-2</v>
      </c>
      <c r="F955">
        <v>8.75</v>
      </c>
      <c r="G955">
        <v>11.05422474</v>
      </c>
      <c r="H955">
        <v>1.5898919057260947E-2</v>
      </c>
      <c r="I955">
        <v>3</v>
      </c>
      <c r="J955">
        <v>32.4</v>
      </c>
      <c r="K955">
        <v>3</v>
      </c>
      <c r="L955">
        <v>1.6666200569378925E-2</v>
      </c>
      <c r="M955">
        <v>2.54</v>
      </c>
      <c r="N955">
        <v>1.6208592325938447E-2</v>
      </c>
      <c r="O955">
        <v>1.85</v>
      </c>
      <c r="P955">
        <v>194.27459999999999</v>
      </c>
      <c r="Q955">
        <v>1536411</v>
      </c>
      <c r="R955">
        <v>6.8</v>
      </c>
      <c r="S955">
        <v>6.6</v>
      </c>
      <c r="T955">
        <v>0.65100000000000002</v>
      </c>
      <c r="U955">
        <v>12.4</v>
      </c>
      <c r="V955">
        <v>61.6</v>
      </c>
    </row>
    <row r="956" spans="1:22" x14ac:dyDescent="0.25">
      <c r="A956" t="s">
        <v>83</v>
      </c>
      <c r="B956">
        <v>2007</v>
      </c>
      <c r="C956">
        <v>1</v>
      </c>
      <c r="D956">
        <v>1.9168540750120128E-3</v>
      </c>
      <c r="E956">
        <v>1.4451691931942897E-2</v>
      </c>
      <c r="F956">
        <v>9.02</v>
      </c>
      <c r="G956">
        <v>545.43895729999997</v>
      </c>
      <c r="H956">
        <v>1.5472595340292588E-2</v>
      </c>
      <c r="I956">
        <v>0</v>
      </c>
      <c r="J956">
        <v>31.9</v>
      </c>
      <c r="K956">
        <v>3</v>
      </c>
      <c r="L956">
        <v>1.6430582506144112E-2</v>
      </c>
      <c r="M956">
        <v>2.86</v>
      </c>
      <c r="N956">
        <v>1.6198631960145593E-2</v>
      </c>
      <c r="O956">
        <v>1.85</v>
      </c>
      <c r="P956">
        <v>8352.81711</v>
      </c>
      <c r="Q956">
        <v>1489193</v>
      </c>
      <c r="R956">
        <v>6.9</v>
      </c>
      <c r="S956">
        <v>6.8</v>
      </c>
      <c r="T956">
        <v>0.64500000000000002</v>
      </c>
      <c r="U956">
        <v>12.4</v>
      </c>
      <c r="V956">
        <v>61.6</v>
      </c>
    </row>
    <row r="957" spans="1:22" x14ac:dyDescent="0.25">
      <c r="A957" t="s">
        <v>83</v>
      </c>
      <c r="B957">
        <v>2006</v>
      </c>
      <c r="C957">
        <v>1</v>
      </c>
      <c r="D957">
        <v>1.963840392173003E-3</v>
      </c>
      <c r="E957">
        <v>1.4451691931942897E-2</v>
      </c>
      <c r="F957">
        <v>8.01</v>
      </c>
      <c r="G957">
        <v>40.537198119999999</v>
      </c>
      <c r="H957">
        <v>8.1730432372581728E-3</v>
      </c>
      <c r="I957">
        <v>90</v>
      </c>
      <c r="J957">
        <v>31.4</v>
      </c>
      <c r="K957">
        <v>3</v>
      </c>
      <c r="L957">
        <v>4.6695417890645942E-3</v>
      </c>
      <c r="M957">
        <v>2.88</v>
      </c>
      <c r="N957">
        <v>5.3291866883325521E-3</v>
      </c>
      <c r="O957">
        <v>1.85</v>
      </c>
      <c r="P957">
        <v>727.77734499999997</v>
      </c>
      <c r="Q957">
        <v>1444844</v>
      </c>
      <c r="R957">
        <v>7.1</v>
      </c>
      <c r="S957">
        <v>6.9</v>
      </c>
      <c r="T957">
        <v>0.64600000000000002</v>
      </c>
      <c r="U957">
        <v>12.4</v>
      </c>
      <c r="V957">
        <v>61.4</v>
      </c>
    </row>
    <row r="958" spans="1:22" x14ac:dyDescent="0.25">
      <c r="A958" t="s">
        <v>83</v>
      </c>
      <c r="B958">
        <v>2005</v>
      </c>
      <c r="C958">
        <v>1</v>
      </c>
      <c r="D958">
        <v>1.8919165754279694E-3</v>
      </c>
      <c r="E958">
        <v>1.4451691931942897E-2</v>
      </c>
      <c r="F958">
        <v>7.72</v>
      </c>
      <c r="G958">
        <v>353.24380289999999</v>
      </c>
      <c r="H958">
        <v>1.7117163165646628E-3</v>
      </c>
      <c r="I958">
        <v>0</v>
      </c>
      <c r="J958">
        <v>3.8</v>
      </c>
      <c r="K958">
        <v>3</v>
      </c>
      <c r="L958">
        <v>4.6607232334298001E-3</v>
      </c>
      <c r="M958">
        <v>2.76</v>
      </c>
      <c r="N958">
        <v>5.3211900008434407E-3</v>
      </c>
      <c r="O958">
        <v>1.85</v>
      </c>
      <c r="P958">
        <v>6741.2939480000005</v>
      </c>
      <c r="Q958">
        <v>143126</v>
      </c>
      <c r="R958">
        <v>7.2</v>
      </c>
      <c r="S958">
        <v>7.1</v>
      </c>
      <c r="T958">
        <v>0.64</v>
      </c>
      <c r="U958">
        <v>12.4</v>
      </c>
      <c r="V958">
        <v>65</v>
      </c>
    </row>
    <row r="959" spans="1:22" x14ac:dyDescent="0.25">
      <c r="A959" t="s">
        <v>83</v>
      </c>
      <c r="B959">
        <v>2004</v>
      </c>
      <c r="C959">
        <v>1</v>
      </c>
      <c r="D959">
        <v>1.4424367031612556E-3</v>
      </c>
      <c r="E959">
        <v>1.4451691931942897E-2</v>
      </c>
      <c r="F959">
        <v>8.1300000000000008</v>
      </c>
      <c r="G959">
        <v>443.47506340000001</v>
      </c>
      <c r="H959">
        <v>8.675140700055771E-5</v>
      </c>
      <c r="I959">
        <v>63</v>
      </c>
      <c r="J959">
        <v>3.3</v>
      </c>
      <c r="K959">
        <v>3</v>
      </c>
      <c r="L959">
        <v>4.6518895188476812E-3</v>
      </c>
      <c r="M959">
        <v>3.26</v>
      </c>
      <c r="N959">
        <v>5.313179612217612E-3</v>
      </c>
      <c r="O959">
        <v>1.85</v>
      </c>
      <c r="P959">
        <v>5685.5777360000002</v>
      </c>
      <c r="Q959">
        <v>136425</v>
      </c>
      <c r="R959">
        <v>7.4</v>
      </c>
      <c r="S959">
        <v>7.2</v>
      </c>
      <c r="T959">
        <v>0.64</v>
      </c>
      <c r="U959">
        <v>12.3</v>
      </c>
      <c r="V959">
        <v>59.7</v>
      </c>
    </row>
    <row r="960" spans="1:22" x14ac:dyDescent="0.25">
      <c r="A960" t="s">
        <v>83</v>
      </c>
      <c r="B960">
        <v>2003</v>
      </c>
      <c r="C960">
        <v>1</v>
      </c>
      <c r="D960">
        <v>1.8137911337390402E-3</v>
      </c>
      <c r="E960">
        <v>1.4451691931942897E-2</v>
      </c>
      <c r="F960">
        <v>6.47</v>
      </c>
      <c r="G960">
        <v>352.23236500000002</v>
      </c>
      <c r="H960">
        <v>8.675140700055771E-5</v>
      </c>
      <c r="I960">
        <v>0</v>
      </c>
      <c r="J960">
        <v>29.8</v>
      </c>
      <c r="K960">
        <v>3</v>
      </c>
      <c r="L960">
        <v>4.6430406151910476E-3</v>
      </c>
      <c r="M960">
        <v>3.48</v>
      </c>
      <c r="N960">
        <v>5.3051554884432613E-3</v>
      </c>
      <c r="O960">
        <v>1.85</v>
      </c>
      <c r="P960">
        <v>4892.11618</v>
      </c>
      <c r="Q960">
        <v>1328146</v>
      </c>
      <c r="R960">
        <v>7.5</v>
      </c>
      <c r="S960">
        <v>7.4</v>
      </c>
      <c r="T960">
        <v>0.63800000000000001</v>
      </c>
      <c r="U960">
        <v>12.3</v>
      </c>
      <c r="V960">
        <v>59.7</v>
      </c>
    </row>
    <row r="961" spans="1:22" x14ac:dyDescent="0.25">
      <c r="A961" t="s">
        <v>83</v>
      </c>
      <c r="B961">
        <v>2002</v>
      </c>
      <c r="C961">
        <v>1</v>
      </c>
      <c r="D961">
        <v>1.5464773324561859E-3</v>
      </c>
      <c r="E961">
        <v>1.4451691931942897E-2</v>
      </c>
      <c r="F961">
        <v>8.34</v>
      </c>
      <c r="G961">
        <v>22.69039905</v>
      </c>
      <c r="H961">
        <v>8.675140700055771E-5</v>
      </c>
      <c r="I961">
        <v>110</v>
      </c>
      <c r="J961">
        <v>29.2</v>
      </c>
      <c r="K961">
        <v>3</v>
      </c>
      <c r="L961">
        <v>4.634176492394647E-3</v>
      </c>
      <c r="M961">
        <v>3.22</v>
      </c>
      <c r="N961">
        <v>5.2971175954641065E-3</v>
      </c>
      <c r="O961">
        <v>1.85</v>
      </c>
      <c r="P961">
        <v>412.55270999999999</v>
      </c>
      <c r="Q961">
        <v>129449</v>
      </c>
      <c r="R961">
        <v>7.7</v>
      </c>
      <c r="S961">
        <v>7.5</v>
      </c>
      <c r="T961">
        <v>0.63600000000000001</v>
      </c>
      <c r="U961">
        <v>12.3</v>
      </c>
      <c r="V961">
        <v>59.7</v>
      </c>
    </row>
    <row r="962" spans="1:22" x14ac:dyDescent="0.25">
      <c r="A962" t="s">
        <v>83</v>
      </c>
      <c r="B962">
        <v>2001</v>
      </c>
      <c r="C962">
        <v>1</v>
      </c>
      <c r="D962">
        <v>1.8919165754279694E-3</v>
      </c>
      <c r="E962">
        <v>1.4451691931942897E-2</v>
      </c>
      <c r="F962">
        <v>9.2899999999999991</v>
      </c>
      <c r="G962">
        <v>183.69807779999999</v>
      </c>
      <c r="H962">
        <v>8.675140700055771E-5</v>
      </c>
      <c r="I962">
        <v>900.625</v>
      </c>
      <c r="J962">
        <v>28.7</v>
      </c>
      <c r="K962">
        <v>3</v>
      </c>
      <c r="L962">
        <v>4.6252971204572939E-3</v>
      </c>
      <c r="M962">
        <v>3.23</v>
      </c>
      <c r="N962">
        <v>5.2890658991801018E-3</v>
      </c>
      <c r="O962">
        <v>1.85</v>
      </c>
      <c r="P962">
        <v>3976.14887</v>
      </c>
      <c r="Q962">
        <v>1262259</v>
      </c>
      <c r="R962">
        <v>7.8</v>
      </c>
      <c r="S962">
        <v>7.7</v>
      </c>
      <c r="T962">
        <v>0.63300000000000001</v>
      </c>
      <c r="U962">
        <v>12.3</v>
      </c>
      <c r="V962">
        <v>59.8</v>
      </c>
    </row>
    <row r="963" spans="1:22" x14ac:dyDescent="0.25">
      <c r="A963" t="s">
        <v>83</v>
      </c>
      <c r="B963">
        <v>2000</v>
      </c>
      <c r="C963">
        <v>1</v>
      </c>
      <c r="D963">
        <v>1.8386465252219842E-3</v>
      </c>
      <c r="E963">
        <v>1.4451691931942897E-2</v>
      </c>
      <c r="F963">
        <v>8.8699999999999992</v>
      </c>
      <c r="G963">
        <v>218.1727473</v>
      </c>
      <c r="H963">
        <v>8.675140700055771E-5</v>
      </c>
      <c r="I963">
        <v>15</v>
      </c>
      <c r="J963">
        <v>28.1</v>
      </c>
      <c r="K963">
        <v>3</v>
      </c>
      <c r="L963">
        <v>4.6164024694441384E-3</v>
      </c>
      <c r="M963">
        <v>2.89</v>
      </c>
      <c r="N963">
        <v>5.2810003654481814E-3</v>
      </c>
      <c r="O963">
        <v>1.85</v>
      </c>
      <c r="P963">
        <v>4116.4669299999996</v>
      </c>
      <c r="Q963">
        <v>1231122</v>
      </c>
      <c r="R963">
        <v>8</v>
      </c>
      <c r="S963">
        <v>7.8</v>
      </c>
      <c r="T963">
        <v>0.63700000000000001</v>
      </c>
      <c r="U963">
        <v>12.2</v>
      </c>
      <c r="V963">
        <v>61</v>
      </c>
    </row>
    <row r="964" spans="1:22" x14ac:dyDescent="0.25">
      <c r="A964" t="s">
        <v>84</v>
      </c>
      <c r="B964">
        <v>2015</v>
      </c>
      <c r="C964">
        <v>1</v>
      </c>
      <c r="D964">
        <v>2.3640482546861924E-3</v>
      </c>
      <c r="E964">
        <v>1.4845116203364152E-2</v>
      </c>
      <c r="G964">
        <v>0</v>
      </c>
      <c r="H964">
        <v>1.2961300520541614E-2</v>
      </c>
      <c r="I964">
        <v>71</v>
      </c>
      <c r="J964">
        <v>27.3</v>
      </c>
      <c r="K964">
        <v>5</v>
      </c>
      <c r="L964">
        <v>1.4182506270506623E-2</v>
      </c>
      <c r="M964">
        <v>5.9381895280235915</v>
      </c>
      <c r="N964">
        <v>1.3426010141112612E-2</v>
      </c>
      <c r="O964">
        <v>1.7</v>
      </c>
      <c r="P964">
        <v>1766.9475950000001</v>
      </c>
      <c r="Q964">
        <v>1386542</v>
      </c>
      <c r="R964">
        <v>7.3</v>
      </c>
      <c r="S964">
        <v>7.2</v>
      </c>
      <c r="T964">
        <v>0.45</v>
      </c>
      <c r="U964">
        <v>8.9</v>
      </c>
      <c r="V964">
        <v>61.1</v>
      </c>
    </row>
    <row r="965" spans="1:22" x14ac:dyDescent="0.25">
      <c r="A965" t="s">
        <v>84</v>
      </c>
      <c r="B965">
        <v>2014</v>
      </c>
      <c r="C965">
        <v>1</v>
      </c>
      <c r="D965">
        <v>2.3040980194609165E-3</v>
      </c>
      <c r="E965">
        <v>1.4845116203364152E-2</v>
      </c>
      <c r="F965">
        <v>0.01</v>
      </c>
      <c r="G965">
        <v>0</v>
      </c>
      <c r="H965">
        <v>1.3286180512832984E-2</v>
      </c>
      <c r="I965">
        <v>1</v>
      </c>
      <c r="J965">
        <v>26.7</v>
      </c>
      <c r="K965">
        <v>5</v>
      </c>
      <c r="L965">
        <v>1.3829127794920373E-2</v>
      </c>
      <c r="M965">
        <v>7.34</v>
      </c>
      <c r="N965">
        <v>1.3751892625307554E-2</v>
      </c>
      <c r="O965">
        <v>1.7</v>
      </c>
      <c r="P965">
        <v>1766.9475950000001</v>
      </c>
      <c r="Q965">
        <v>1386542</v>
      </c>
      <c r="R965">
        <v>7.5</v>
      </c>
      <c r="S965">
        <v>7.3</v>
      </c>
      <c r="T965">
        <v>0.44900000000000001</v>
      </c>
      <c r="U965">
        <v>8.9</v>
      </c>
      <c r="V965">
        <v>68</v>
      </c>
    </row>
    <row r="966" spans="1:22" x14ac:dyDescent="0.25">
      <c r="A966" t="s">
        <v>84</v>
      </c>
      <c r="B966">
        <v>2013</v>
      </c>
      <c r="C966">
        <v>1</v>
      </c>
      <c r="D966">
        <v>2.3040980194609165E-3</v>
      </c>
      <c r="E966">
        <v>1.4845116203364152E-2</v>
      </c>
      <c r="F966">
        <v>0.01</v>
      </c>
      <c r="G966">
        <v>0</v>
      </c>
      <c r="H966">
        <v>1.2961300520541614E-2</v>
      </c>
      <c r="I966">
        <v>0</v>
      </c>
      <c r="J966">
        <v>26</v>
      </c>
      <c r="K966">
        <v>5</v>
      </c>
      <c r="L966">
        <v>1.4174491615693039E-2</v>
      </c>
      <c r="M966">
        <v>6.49</v>
      </c>
      <c r="N966">
        <v>1.3418297500060124E-2</v>
      </c>
      <c r="O966">
        <v>1.6</v>
      </c>
      <c r="P966">
        <v>1766.9475950000001</v>
      </c>
      <c r="Q966">
        <v>1386542</v>
      </c>
      <c r="R966">
        <v>7.6</v>
      </c>
      <c r="S966">
        <v>7.5</v>
      </c>
      <c r="T966">
        <v>0.44500000000000001</v>
      </c>
      <c r="U966">
        <v>8.9</v>
      </c>
      <c r="V966">
        <v>66</v>
      </c>
    </row>
    <row r="967" spans="1:22" x14ac:dyDescent="0.25">
      <c r="A967" t="s">
        <v>84</v>
      </c>
      <c r="B967">
        <v>2012</v>
      </c>
      <c r="C967">
        <v>1</v>
      </c>
      <c r="D967">
        <v>2.2585995170317855E-3</v>
      </c>
      <c r="E967">
        <v>1.4845116203364152E-2</v>
      </c>
      <c r="F967">
        <v>0.01</v>
      </c>
      <c r="G967">
        <v>0</v>
      </c>
      <c r="H967">
        <v>1.2624262505316943E-2</v>
      </c>
      <c r="I967">
        <v>0</v>
      </c>
      <c r="J967">
        <v>25.4</v>
      </c>
      <c r="K967">
        <v>5</v>
      </c>
      <c r="L967">
        <v>1.3456825117487912E-2</v>
      </c>
      <c r="M967">
        <v>6.12</v>
      </c>
      <c r="N967">
        <v>1.3070961918926042E-2</v>
      </c>
      <c r="O967">
        <v>1.4</v>
      </c>
      <c r="P967">
        <v>1766.9475950000001</v>
      </c>
      <c r="Q967">
        <v>1386542</v>
      </c>
      <c r="R967">
        <v>7.8</v>
      </c>
      <c r="S967">
        <v>7.7</v>
      </c>
      <c r="T967">
        <v>0.44</v>
      </c>
      <c r="U967">
        <v>8.8000000000000007</v>
      </c>
      <c r="V967">
        <v>62</v>
      </c>
    </row>
    <row r="968" spans="1:22" x14ac:dyDescent="0.25">
      <c r="A968" t="s">
        <v>84</v>
      </c>
      <c r="B968">
        <v>2011</v>
      </c>
      <c r="C968">
        <v>1</v>
      </c>
      <c r="D968">
        <v>2.1355235626618011E-3</v>
      </c>
      <c r="E968">
        <v>1.4845116203364152E-2</v>
      </c>
      <c r="F968">
        <v>3.41</v>
      </c>
      <c r="G968">
        <v>0</v>
      </c>
      <c r="H968">
        <v>1.3286180512832984E-2</v>
      </c>
      <c r="I968">
        <v>0</v>
      </c>
      <c r="J968">
        <v>24.8</v>
      </c>
      <c r="K968">
        <v>5</v>
      </c>
      <c r="L968">
        <v>1.4499106561799639E-2</v>
      </c>
      <c r="M968">
        <v>6.24</v>
      </c>
      <c r="N968">
        <v>1.3740145210250302E-2</v>
      </c>
      <c r="O968">
        <v>1.8</v>
      </c>
      <c r="P968">
        <v>1766.9475950000001</v>
      </c>
      <c r="Q968">
        <v>1386542</v>
      </c>
      <c r="R968">
        <v>8</v>
      </c>
      <c r="S968">
        <v>7.9</v>
      </c>
      <c r="T968">
        <v>0.441</v>
      </c>
      <c r="U968">
        <v>8.6999999999999993</v>
      </c>
      <c r="V968">
        <v>59.8</v>
      </c>
    </row>
    <row r="969" spans="1:22" x14ac:dyDescent="0.25">
      <c r="A969" t="s">
        <v>84</v>
      </c>
      <c r="B969">
        <v>2010</v>
      </c>
      <c r="C969">
        <v>1</v>
      </c>
      <c r="D969">
        <v>2.0264479957876678E-3</v>
      </c>
      <c r="E969">
        <v>1.4845116203364152E-2</v>
      </c>
      <c r="F969">
        <v>3.48</v>
      </c>
      <c r="G969">
        <v>0</v>
      </c>
      <c r="H969">
        <v>1.2961300520541614E-2</v>
      </c>
      <c r="I969">
        <v>2</v>
      </c>
      <c r="J969">
        <v>24.1</v>
      </c>
      <c r="K969">
        <v>6</v>
      </c>
      <c r="L969">
        <v>1.381324907929579E-2</v>
      </c>
      <c r="M969">
        <v>5.75</v>
      </c>
      <c r="N969">
        <v>1.340662162051744E-2</v>
      </c>
      <c r="O969">
        <v>1.85</v>
      </c>
      <c r="P969">
        <v>1766.9475950000001</v>
      </c>
      <c r="Q969">
        <v>1386542</v>
      </c>
      <c r="R969">
        <v>8.1999999999999993</v>
      </c>
      <c r="S969">
        <v>8.1</v>
      </c>
      <c r="T969">
        <v>0.439</v>
      </c>
      <c r="U969">
        <v>8.8000000000000007</v>
      </c>
      <c r="V969">
        <v>59.3</v>
      </c>
    </row>
    <row r="970" spans="1:22" x14ac:dyDescent="0.25">
      <c r="A970" t="s">
        <v>84</v>
      </c>
      <c r="B970">
        <v>2009</v>
      </c>
      <c r="C970">
        <v>1</v>
      </c>
      <c r="D970">
        <v>1.9951568813668125E-3</v>
      </c>
      <c r="E970">
        <v>1.4845116203364152E-2</v>
      </c>
      <c r="F970">
        <v>2.99</v>
      </c>
      <c r="G970">
        <v>0</v>
      </c>
      <c r="H970">
        <v>1.2961300520541614E-2</v>
      </c>
      <c r="I970">
        <v>0</v>
      </c>
      <c r="J970">
        <v>23.5</v>
      </c>
      <c r="K970">
        <v>6</v>
      </c>
      <c r="L970">
        <v>1.3809235415791944E-2</v>
      </c>
      <c r="M970">
        <v>5.85</v>
      </c>
      <c r="N970">
        <v>1.3059399900101786E-2</v>
      </c>
      <c r="O970">
        <v>1.85</v>
      </c>
      <c r="P970">
        <v>1766.9475950000001</v>
      </c>
      <c r="Q970">
        <v>1386542</v>
      </c>
      <c r="R970">
        <v>8.4</v>
      </c>
      <c r="S970">
        <v>8.3000000000000007</v>
      </c>
      <c r="T970">
        <v>0.434</v>
      </c>
      <c r="U970">
        <v>8.9</v>
      </c>
      <c r="V970">
        <v>59</v>
      </c>
    </row>
    <row r="971" spans="1:22" x14ac:dyDescent="0.25">
      <c r="A971" t="s">
        <v>84</v>
      </c>
      <c r="B971">
        <v>2008</v>
      </c>
      <c r="C971">
        <v>1</v>
      </c>
      <c r="D971">
        <v>1.9795007724310093E-3</v>
      </c>
      <c r="E971">
        <v>1.4845116203364152E-2</v>
      </c>
      <c r="F971">
        <v>2.79</v>
      </c>
      <c r="G971">
        <v>0</v>
      </c>
      <c r="H971">
        <v>1.2624262505316943E-2</v>
      </c>
      <c r="I971">
        <v>0</v>
      </c>
      <c r="J971">
        <v>22.8</v>
      </c>
      <c r="K971">
        <v>6</v>
      </c>
      <c r="L971">
        <v>1.4154419153986969E-2</v>
      </c>
      <c r="M971">
        <v>5.95</v>
      </c>
      <c r="N971">
        <v>1.3728384079753754E-2</v>
      </c>
      <c r="O971">
        <v>1.85</v>
      </c>
      <c r="P971">
        <v>1766.9475950000001</v>
      </c>
      <c r="Q971">
        <v>1386542</v>
      </c>
      <c r="R971">
        <v>8.6</v>
      </c>
      <c r="S971">
        <v>8.5</v>
      </c>
      <c r="T971">
        <v>0.42599999999999999</v>
      </c>
      <c r="U971">
        <v>8.6</v>
      </c>
      <c r="V971">
        <v>58.7</v>
      </c>
    </row>
    <row r="972" spans="1:22" x14ac:dyDescent="0.25">
      <c r="A972" t="s">
        <v>84</v>
      </c>
      <c r="B972">
        <v>2007</v>
      </c>
      <c r="C972">
        <v>1</v>
      </c>
      <c r="D972">
        <v>1.963840392173003E-3</v>
      </c>
      <c r="E972">
        <v>1.4845116203364152E-2</v>
      </c>
      <c r="F972">
        <v>2.64</v>
      </c>
      <c r="G972">
        <v>0</v>
      </c>
      <c r="H972">
        <v>1.2961300520541614E-2</v>
      </c>
      <c r="I972">
        <v>0</v>
      </c>
      <c r="J972">
        <v>22.2</v>
      </c>
      <c r="K972">
        <v>6</v>
      </c>
      <c r="L972">
        <v>1.4797442380903711E-2</v>
      </c>
      <c r="M972">
        <v>5.76</v>
      </c>
      <c r="N972">
        <v>1.4038979111336771E-2</v>
      </c>
      <c r="O972">
        <v>1.85</v>
      </c>
      <c r="P972">
        <v>1766.9475950000001</v>
      </c>
      <c r="Q972">
        <v>1386542</v>
      </c>
      <c r="R972">
        <v>8.8000000000000007</v>
      </c>
      <c r="S972">
        <v>8.6999999999999993</v>
      </c>
      <c r="T972">
        <v>0.42</v>
      </c>
      <c r="U972">
        <v>8.4</v>
      </c>
      <c r="V972">
        <v>58.5</v>
      </c>
    </row>
    <row r="973" spans="1:22" x14ac:dyDescent="0.25">
      <c r="A973" t="s">
        <v>84</v>
      </c>
      <c r="B973">
        <v>2006</v>
      </c>
      <c r="C973">
        <v>1</v>
      </c>
      <c r="D973">
        <v>1.963840392173003E-3</v>
      </c>
      <c r="E973">
        <v>1.4845116203364152E-2</v>
      </c>
      <c r="F973">
        <v>2.93</v>
      </c>
      <c r="G973">
        <v>0</v>
      </c>
      <c r="H973">
        <v>1.3597551795253666E-2</v>
      </c>
      <c r="I973">
        <v>0</v>
      </c>
      <c r="J973">
        <v>21.5</v>
      </c>
      <c r="K973">
        <v>6</v>
      </c>
      <c r="L973">
        <v>1.4793460697509433E-2</v>
      </c>
      <c r="M973">
        <v>5.52</v>
      </c>
      <c r="N973">
        <v>1.4035114125701593E-2</v>
      </c>
      <c r="O973">
        <v>1.85</v>
      </c>
      <c r="P973">
        <v>1766.9475950000001</v>
      </c>
      <c r="Q973">
        <v>1386542</v>
      </c>
      <c r="R973">
        <v>9</v>
      </c>
      <c r="S973">
        <v>8.9</v>
      </c>
      <c r="T973">
        <v>0.41499999999999998</v>
      </c>
      <c r="U973">
        <v>8.1</v>
      </c>
      <c r="V973">
        <v>58.2</v>
      </c>
    </row>
    <row r="974" spans="1:22" x14ac:dyDescent="0.25">
      <c r="A974" t="s">
        <v>84</v>
      </c>
      <c r="B974">
        <v>2005</v>
      </c>
      <c r="C974">
        <v>1</v>
      </c>
      <c r="D974">
        <v>1.8699022547182056E-3</v>
      </c>
      <c r="E974">
        <v>1.4845116203364152E-2</v>
      </c>
      <c r="F974">
        <v>2.2599999999999998</v>
      </c>
      <c r="G974">
        <v>0</v>
      </c>
      <c r="H974">
        <v>1.3597551795253666E-2</v>
      </c>
      <c r="I974">
        <v>0</v>
      </c>
      <c r="J974">
        <v>2.9</v>
      </c>
      <c r="K974">
        <v>6</v>
      </c>
      <c r="L974">
        <v>1.4789477782649685E-2</v>
      </c>
      <c r="M974">
        <v>4.97</v>
      </c>
      <c r="N974">
        <v>1.4031247850437549E-2</v>
      </c>
      <c r="O974">
        <v>1.85</v>
      </c>
      <c r="P974">
        <v>1766.9475950000001</v>
      </c>
      <c r="Q974">
        <v>1386542</v>
      </c>
      <c r="R974">
        <v>9.1999999999999993</v>
      </c>
      <c r="S974">
        <v>9.1</v>
      </c>
      <c r="T974">
        <v>0.41199999999999998</v>
      </c>
      <c r="U974">
        <v>7.8</v>
      </c>
      <c r="V974">
        <v>57.7</v>
      </c>
    </row>
    <row r="975" spans="1:22" x14ac:dyDescent="0.25">
      <c r="A975" t="s">
        <v>84</v>
      </c>
      <c r="B975">
        <v>2004</v>
      </c>
      <c r="C975">
        <v>1</v>
      </c>
      <c r="D975">
        <v>1.8386465252219842E-3</v>
      </c>
      <c r="E975">
        <v>1.4845116203364152E-2</v>
      </c>
      <c r="F975">
        <v>2.5099999999999998</v>
      </c>
      <c r="G975">
        <v>0</v>
      </c>
      <c r="H975">
        <v>1.3597551795253666E-2</v>
      </c>
      <c r="I975">
        <v>0</v>
      </c>
      <c r="J975">
        <v>2.2999999999999998</v>
      </c>
      <c r="K975">
        <v>6</v>
      </c>
      <c r="L975">
        <v>1.6212635311265419E-2</v>
      </c>
      <c r="M975">
        <v>4.3499999999999996</v>
      </c>
      <c r="N975">
        <v>1.5845703577295835E-2</v>
      </c>
      <c r="O975">
        <v>1.85</v>
      </c>
      <c r="P975">
        <v>1766.9475950000001</v>
      </c>
      <c r="Q975">
        <v>1386542</v>
      </c>
      <c r="R975">
        <v>9.4</v>
      </c>
      <c r="S975">
        <v>9.3000000000000007</v>
      </c>
      <c r="T975">
        <v>0.40400000000000003</v>
      </c>
      <c r="U975">
        <v>7.6</v>
      </c>
      <c r="V975">
        <v>57.3</v>
      </c>
    </row>
    <row r="976" spans="1:22" x14ac:dyDescent="0.25">
      <c r="A976" t="s">
        <v>84</v>
      </c>
      <c r="B976">
        <v>2003</v>
      </c>
      <c r="C976">
        <v>1</v>
      </c>
      <c r="D976">
        <v>1.8230381069733331E-3</v>
      </c>
      <c r="E976">
        <v>1.4845116203364152E-2</v>
      </c>
      <c r="F976">
        <v>2.4700000000000002</v>
      </c>
      <c r="G976">
        <v>0</v>
      </c>
      <c r="H976">
        <v>1.3894096137580055E-2</v>
      </c>
      <c r="I976">
        <v>119</v>
      </c>
      <c r="J976">
        <v>19.7</v>
      </c>
      <c r="K976">
        <v>6</v>
      </c>
      <c r="L976">
        <v>1.6358799743033954E-2</v>
      </c>
      <c r="M976">
        <v>4.22</v>
      </c>
      <c r="N976">
        <v>1.5841660977595384E-2</v>
      </c>
      <c r="O976">
        <v>1.85</v>
      </c>
      <c r="P976">
        <v>1766.9475950000001</v>
      </c>
      <c r="Q976">
        <v>1386542</v>
      </c>
      <c r="R976">
        <v>9.6</v>
      </c>
      <c r="S976">
        <v>9.6</v>
      </c>
      <c r="T976">
        <v>0.39500000000000002</v>
      </c>
      <c r="U976">
        <v>7.3</v>
      </c>
      <c r="V976">
        <v>57</v>
      </c>
    </row>
    <row r="977" spans="1:22" x14ac:dyDescent="0.25">
      <c r="A977" t="s">
        <v>84</v>
      </c>
      <c r="B977">
        <v>2002</v>
      </c>
      <c r="C977">
        <v>1</v>
      </c>
      <c r="D977">
        <v>1.807445188111612E-3</v>
      </c>
      <c r="E977">
        <v>1.4845116203364152E-2</v>
      </c>
      <c r="F977">
        <v>2.08</v>
      </c>
      <c r="G977">
        <v>0</v>
      </c>
      <c r="H977">
        <v>1.4437648664183886E-2</v>
      </c>
      <c r="I977">
        <v>32</v>
      </c>
      <c r="J977">
        <v>19.100000000000001</v>
      </c>
      <c r="K977">
        <v>6</v>
      </c>
      <c r="L977">
        <v>1.6477438234282375E-2</v>
      </c>
      <c r="M977">
        <v>3.75</v>
      </c>
      <c r="N977">
        <v>1.5837617341546747E-2</v>
      </c>
      <c r="O977">
        <v>1.85</v>
      </c>
      <c r="P977">
        <v>1766.9475950000001</v>
      </c>
      <c r="Q977">
        <v>1386542</v>
      </c>
      <c r="R977">
        <v>9.8000000000000007</v>
      </c>
      <c r="S977">
        <v>9.8000000000000007</v>
      </c>
      <c r="T977">
        <v>0.39200000000000002</v>
      </c>
      <c r="U977">
        <v>7</v>
      </c>
      <c r="V977">
        <v>56.6</v>
      </c>
    </row>
    <row r="978" spans="1:22" x14ac:dyDescent="0.25">
      <c r="A978" t="s">
        <v>84</v>
      </c>
      <c r="B978">
        <v>2001</v>
      </c>
      <c r="C978">
        <v>1</v>
      </c>
      <c r="D978">
        <v>1.3756329642741825E-3</v>
      </c>
      <c r="E978">
        <v>1.4845116203364152E-2</v>
      </c>
      <c r="F978">
        <v>2.25</v>
      </c>
      <c r="G978">
        <v>0</v>
      </c>
      <c r="H978">
        <v>1.4682265089018029E-2</v>
      </c>
      <c r="I978">
        <v>99</v>
      </c>
      <c r="J978">
        <v>18.5</v>
      </c>
      <c r="K978">
        <v>6</v>
      </c>
      <c r="L978">
        <v>1.65679443708363E-2</v>
      </c>
      <c r="M978">
        <v>3.71</v>
      </c>
      <c r="N978">
        <v>1.5833572668348696E-2</v>
      </c>
      <c r="O978">
        <v>1.85</v>
      </c>
      <c r="P978">
        <v>1766.9475950000001</v>
      </c>
      <c r="Q978">
        <v>1386542</v>
      </c>
      <c r="R978">
        <v>1</v>
      </c>
      <c r="S978">
        <v>1</v>
      </c>
      <c r="T978">
        <v>0.38400000000000001</v>
      </c>
      <c r="U978">
        <v>6.8</v>
      </c>
      <c r="V978">
        <v>56.3</v>
      </c>
    </row>
    <row r="979" spans="1:22" x14ac:dyDescent="0.25">
      <c r="A979" t="s">
        <v>84</v>
      </c>
      <c r="B979">
        <v>2000</v>
      </c>
      <c r="C979">
        <v>1</v>
      </c>
      <c r="D979">
        <v>1.8293905901296005E-3</v>
      </c>
      <c r="E979">
        <v>1.4845116203364152E-2</v>
      </c>
      <c r="F979">
        <v>2.1800000000000002</v>
      </c>
      <c r="G979">
        <v>0</v>
      </c>
      <c r="H979">
        <v>1.4682265089018029E-2</v>
      </c>
      <c r="I979">
        <v>336</v>
      </c>
      <c r="J979">
        <v>18</v>
      </c>
      <c r="K979">
        <v>6</v>
      </c>
      <c r="L979">
        <v>1.6629858034992791E-2</v>
      </c>
      <c r="M979">
        <v>3.61</v>
      </c>
      <c r="N979">
        <v>1.8334655345730999E-4</v>
      </c>
      <c r="O979">
        <v>1.85</v>
      </c>
      <c r="P979">
        <v>1766.9475950000001</v>
      </c>
      <c r="Q979">
        <v>1386542</v>
      </c>
      <c r="R979">
        <v>1.2</v>
      </c>
      <c r="S979">
        <v>1.2</v>
      </c>
      <c r="T979">
        <v>0.377</v>
      </c>
      <c r="U979">
        <v>6.5</v>
      </c>
      <c r="V979">
        <v>55.9</v>
      </c>
    </row>
    <row r="980" spans="1:22" x14ac:dyDescent="0.25">
      <c r="A980" t="s">
        <v>85</v>
      </c>
      <c r="B980">
        <v>2015</v>
      </c>
      <c r="C980">
        <v>1</v>
      </c>
      <c r="D980">
        <v>3.0793228256523718E-3</v>
      </c>
      <c r="E980">
        <v>1.4041262411569241E-2</v>
      </c>
      <c r="G980">
        <v>0</v>
      </c>
      <c r="H980">
        <v>1.3894096137580055E-2</v>
      </c>
      <c r="I980">
        <v>431</v>
      </c>
      <c r="J980">
        <v>56.2</v>
      </c>
      <c r="K980">
        <v>1</v>
      </c>
      <c r="L980">
        <v>1.5586073918006845E-2</v>
      </c>
      <c r="M980">
        <v>5.9381895280235915</v>
      </c>
      <c r="N980">
        <v>1.4344545762230378E-2</v>
      </c>
      <c r="O980">
        <v>0.1</v>
      </c>
      <c r="P980">
        <v>3764.64912</v>
      </c>
      <c r="Q980">
        <v>37171</v>
      </c>
      <c r="R980">
        <v>2.7</v>
      </c>
      <c r="S980">
        <v>2.8</v>
      </c>
      <c r="T980">
        <v>0.76800000000000002</v>
      </c>
      <c r="U980">
        <v>13.9</v>
      </c>
      <c r="V980">
        <v>74.400000000000006</v>
      </c>
    </row>
    <row r="981" spans="1:22" x14ac:dyDescent="0.25">
      <c r="A981" t="s">
        <v>85</v>
      </c>
      <c r="B981">
        <v>2014</v>
      </c>
      <c r="C981">
        <v>1</v>
      </c>
      <c r="D981">
        <v>3.0493342433853174E-3</v>
      </c>
      <c r="E981">
        <v>1.4041262411569241E-2</v>
      </c>
      <c r="F981">
        <v>6.13</v>
      </c>
      <c r="G981">
        <v>221.48287500000001</v>
      </c>
      <c r="H981">
        <v>1.4682265089018029E-2</v>
      </c>
      <c r="I981">
        <v>900.625</v>
      </c>
      <c r="J981">
        <v>55.3</v>
      </c>
      <c r="K981">
        <v>1</v>
      </c>
      <c r="L981">
        <v>1.5582023692930724E-2</v>
      </c>
      <c r="M981">
        <v>7.42</v>
      </c>
      <c r="N981">
        <v>1.5123108435038828E-2</v>
      </c>
      <c r="O981">
        <v>0.1</v>
      </c>
      <c r="P981">
        <v>4429.6575000000003</v>
      </c>
      <c r="Q981">
        <v>3727</v>
      </c>
      <c r="R981">
        <v>2.7</v>
      </c>
      <c r="S981">
        <v>2.8</v>
      </c>
      <c r="T981">
        <v>0.75900000000000001</v>
      </c>
      <c r="U981">
        <v>13.5</v>
      </c>
      <c r="V981">
        <v>74.5</v>
      </c>
    </row>
    <row r="982" spans="1:22" x14ac:dyDescent="0.25">
      <c r="A982" t="s">
        <v>85</v>
      </c>
      <c r="B982">
        <v>2013</v>
      </c>
      <c r="C982">
        <v>1</v>
      </c>
      <c r="D982">
        <v>3.0720964197072549E-3</v>
      </c>
      <c r="E982">
        <v>1.4041262411569241E-2</v>
      </c>
      <c r="F982">
        <v>5.91</v>
      </c>
      <c r="G982">
        <v>180.37870340000001</v>
      </c>
      <c r="H982">
        <v>1.3286180512832984E-2</v>
      </c>
      <c r="I982">
        <v>900.625</v>
      </c>
      <c r="J982">
        <v>54.4</v>
      </c>
      <c r="K982">
        <v>1</v>
      </c>
      <c r="L982">
        <v>1.4761037488792889E-2</v>
      </c>
      <c r="M982">
        <v>7.25</v>
      </c>
      <c r="N982">
        <v>1.4617209805190831E-2</v>
      </c>
      <c r="O982">
        <v>0.1</v>
      </c>
      <c r="P982">
        <v>4274.3768570000002</v>
      </c>
      <c r="Q982">
        <v>3776</v>
      </c>
      <c r="R982">
        <v>2.7</v>
      </c>
      <c r="S982">
        <v>2.8</v>
      </c>
      <c r="T982">
        <v>0.755</v>
      </c>
      <c r="U982">
        <v>13.5</v>
      </c>
      <c r="V982">
        <v>74.5</v>
      </c>
    </row>
    <row r="983" spans="1:22" x14ac:dyDescent="0.25">
      <c r="A983" t="s">
        <v>85</v>
      </c>
      <c r="B983">
        <v>2012</v>
      </c>
      <c r="C983">
        <v>1</v>
      </c>
      <c r="D983">
        <v>1.5225857695379376E-3</v>
      </c>
      <c r="E983">
        <v>1.4041262411569241E-2</v>
      </c>
      <c r="F983">
        <v>7.71</v>
      </c>
      <c r="G983">
        <v>158.25760249999999</v>
      </c>
      <c r="H983">
        <v>1.4437648664183886E-2</v>
      </c>
      <c r="I983">
        <v>31</v>
      </c>
      <c r="J983">
        <v>53.6</v>
      </c>
      <c r="K983">
        <v>1</v>
      </c>
      <c r="L983">
        <v>1.5050690900847397E-2</v>
      </c>
      <c r="M983">
        <v>8.57</v>
      </c>
      <c r="N983">
        <v>1.4874429961904634E-2</v>
      </c>
      <c r="O983">
        <v>0.1</v>
      </c>
      <c r="P983">
        <v>4142.8691749999998</v>
      </c>
      <c r="Q983">
        <v>3825</v>
      </c>
      <c r="R983">
        <v>2.6</v>
      </c>
      <c r="S983">
        <v>2.8</v>
      </c>
      <c r="T983">
        <v>0.749</v>
      </c>
      <c r="U983">
        <v>13.4</v>
      </c>
      <c r="V983">
        <v>74.2</v>
      </c>
    </row>
    <row r="984" spans="1:22" x14ac:dyDescent="0.25">
      <c r="A984" t="s">
        <v>85</v>
      </c>
      <c r="B984">
        <v>2011</v>
      </c>
      <c r="C984">
        <v>1</v>
      </c>
      <c r="D984">
        <v>3.0646885852088361E-3</v>
      </c>
      <c r="E984">
        <v>1.4041262411569241E-2</v>
      </c>
      <c r="F984">
        <v>8.14</v>
      </c>
      <c r="G984">
        <v>198.94875999999999</v>
      </c>
      <c r="H984">
        <v>1.511169775295931E-2</v>
      </c>
      <c r="I984">
        <v>64</v>
      </c>
      <c r="J984">
        <v>52.8</v>
      </c>
      <c r="K984">
        <v>1</v>
      </c>
      <c r="L984">
        <v>1.6176026764927343E-2</v>
      </c>
      <c r="M984">
        <v>9.3800000000000008</v>
      </c>
      <c r="N984">
        <v>1.4329288804437812E-2</v>
      </c>
      <c r="O984">
        <v>0.1</v>
      </c>
      <c r="P984">
        <v>3725.6322100000002</v>
      </c>
      <c r="Q984">
        <v>3875</v>
      </c>
      <c r="R984">
        <v>2.6</v>
      </c>
      <c r="S984">
        <v>2.8</v>
      </c>
      <c r="T984">
        <v>0.74199999999999999</v>
      </c>
      <c r="U984">
        <v>13.3</v>
      </c>
      <c r="V984">
        <v>73.900000000000006</v>
      </c>
    </row>
    <row r="985" spans="1:22" x14ac:dyDescent="0.25">
      <c r="A985" t="s">
        <v>85</v>
      </c>
      <c r="B985">
        <v>2010</v>
      </c>
      <c r="C985">
        <v>1</v>
      </c>
      <c r="D985">
        <v>3.0999000005976747E-3</v>
      </c>
      <c r="E985">
        <v>1.4041262411569241E-2</v>
      </c>
      <c r="F985">
        <v>7.24</v>
      </c>
      <c r="G985">
        <v>194.1732658</v>
      </c>
      <c r="H985">
        <v>1.3597551795253666E-2</v>
      </c>
      <c r="I985">
        <v>22</v>
      </c>
      <c r="J985">
        <v>52</v>
      </c>
      <c r="K985">
        <v>1</v>
      </c>
      <c r="L985">
        <v>1.6171875133143266E-2</v>
      </c>
      <c r="M985">
        <v>1.5</v>
      </c>
      <c r="N985">
        <v>1.4866574601864002E-2</v>
      </c>
      <c r="O985">
        <v>0.1</v>
      </c>
      <c r="P985">
        <v>2964.4773399999999</v>
      </c>
      <c r="Q985">
        <v>3926</v>
      </c>
      <c r="R985">
        <v>2.6</v>
      </c>
      <c r="S985">
        <v>2.8</v>
      </c>
      <c r="T985">
        <v>0.73799999999999999</v>
      </c>
      <c r="U985">
        <v>13.3</v>
      </c>
      <c r="V985">
        <v>73.8</v>
      </c>
    </row>
    <row r="986" spans="1:22" x14ac:dyDescent="0.25">
      <c r="A986" t="s">
        <v>85</v>
      </c>
      <c r="B986">
        <v>2009</v>
      </c>
      <c r="C986">
        <v>1</v>
      </c>
      <c r="D986">
        <v>3.1063873842960082E-3</v>
      </c>
      <c r="E986">
        <v>1.4041262411569241E-2</v>
      </c>
      <c r="F986">
        <v>6.66</v>
      </c>
      <c r="G986">
        <v>18.5314303</v>
      </c>
      <c r="H986">
        <v>8.9329983149491997E-3</v>
      </c>
      <c r="I986">
        <v>23</v>
      </c>
      <c r="J986">
        <v>51.3</v>
      </c>
      <c r="K986">
        <v>1</v>
      </c>
      <c r="L986">
        <v>1.503923049000549E-2</v>
      </c>
      <c r="M986">
        <v>1.19</v>
      </c>
      <c r="N986">
        <v>1.5693046509134716E-2</v>
      </c>
      <c r="O986">
        <v>0.1</v>
      </c>
      <c r="P986">
        <v>276.58851199999998</v>
      </c>
      <c r="Q986">
        <v>3978</v>
      </c>
      <c r="R986">
        <v>2.6</v>
      </c>
      <c r="S986">
        <v>2.8</v>
      </c>
      <c r="T986">
        <v>0.73399999999999999</v>
      </c>
      <c r="U986">
        <v>12.8</v>
      </c>
      <c r="V986">
        <v>73.2</v>
      </c>
    </row>
    <row r="987" spans="1:22" x14ac:dyDescent="0.25">
      <c r="A987" t="s">
        <v>85</v>
      </c>
      <c r="B987">
        <v>2008</v>
      </c>
      <c r="C987">
        <v>1</v>
      </c>
      <c r="D987">
        <v>3.0720964197072549E-3</v>
      </c>
      <c r="E987">
        <v>1.4041262411569241E-2</v>
      </c>
      <c r="F987">
        <v>7.17</v>
      </c>
      <c r="G987">
        <v>151.76256699999999</v>
      </c>
      <c r="H987">
        <v>1.511169775295931E-2</v>
      </c>
      <c r="I987">
        <v>56</v>
      </c>
      <c r="J987">
        <v>5.5</v>
      </c>
      <c r="K987">
        <v>1</v>
      </c>
      <c r="L987">
        <v>1.5713796525099058E-4</v>
      </c>
      <c r="M987">
        <v>8.99</v>
      </c>
      <c r="N987">
        <v>1.4858909976506173E-2</v>
      </c>
      <c r="O987">
        <v>0.1</v>
      </c>
      <c r="P987">
        <v>3174.9490999999998</v>
      </c>
      <c r="Q987">
        <v>43</v>
      </c>
      <c r="R987">
        <v>2.6</v>
      </c>
      <c r="S987">
        <v>2.8</v>
      </c>
      <c r="T987">
        <v>0.73499999999999999</v>
      </c>
      <c r="U987">
        <v>13.1</v>
      </c>
      <c r="V987">
        <v>73.900000000000006</v>
      </c>
    </row>
    <row r="988" spans="1:22" x14ac:dyDescent="0.25">
      <c r="A988" t="s">
        <v>85</v>
      </c>
      <c r="B988">
        <v>2007</v>
      </c>
      <c r="C988">
        <v>1</v>
      </c>
      <c r="D988">
        <v>1.5076493780477648E-3</v>
      </c>
      <c r="E988">
        <v>1.4041262411569241E-2</v>
      </c>
      <c r="F988">
        <v>8.65</v>
      </c>
      <c r="G988">
        <v>106.164686</v>
      </c>
      <c r="H988">
        <v>1.3894096137580055E-2</v>
      </c>
      <c r="I988">
        <v>44</v>
      </c>
      <c r="J988">
        <v>49.9</v>
      </c>
      <c r="K988">
        <v>1</v>
      </c>
      <c r="L988">
        <v>1.6202443398532697E-2</v>
      </c>
      <c r="M988">
        <v>8.17</v>
      </c>
      <c r="N988">
        <v>1.3030894648530206E-2</v>
      </c>
      <c r="O988">
        <v>0.1</v>
      </c>
      <c r="P988">
        <v>2492.12878</v>
      </c>
      <c r="Q988">
        <v>482</v>
      </c>
      <c r="R988">
        <v>2.7</v>
      </c>
      <c r="S988">
        <v>2.9</v>
      </c>
      <c r="T988">
        <v>0.72199999999999998</v>
      </c>
      <c r="U988">
        <v>12.5</v>
      </c>
      <c r="V988">
        <v>74.400000000000006</v>
      </c>
    </row>
    <row r="989" spans="1:22" x14ac:dyDescent="0.25">
      <c r="A989" t="s">
        <v>85</v>
      </c>
      <c r="B989">
        <v>2006</v>
      </c>
      <c r="C989">
        <v>1</v>
      </c>
      <c r="D989">
        <v>3.0571007174885205E-3</v>
      </c>
      <c r="E989">
        <v>1.4041262411569241E-2</v>
      </c>
      <c r="F989">
        <v>6.18</v>
      </c>
      <c r="G989">
        <v>110.11382860000001</v>
      </c>
      <c r="H989">
        <v>1.5795062001612969E-2</v>
      </c>
      <c r="I989">
        <v>334</v>
      </c>
      <c r="J989">
        <v>49.2</v>
      </c>
      <c r="K989">
        <v>1</v>
      </c>
      <c r="L989">
        <v>1.6021489117493331E-2</v>
      </c>
      <c r="M989">
        <v>8.39</v>
      </c>
      <c r="N989">
        <v>1.5681584908159081E-2</v>
      </c>
      <c r="O989">
        <v>0.1</v>
      </c>
      <c r="P989">
        <v>1872.68416</v>
      </c>
      <c r="Q989">
        <v>4136</v>
      </c>
      <c r="R989">
        <v>2.7</v>
      </c>
      <c r="S989">
        <v>2.9</v>
      </c>
      <c r="T989">
        <v>0.71399999999999997</v>
      </c>
      <c r="U989">
        <v>12.6</v>
      </c>
      <c r="V989">
        <v>73.900000000000006</v>
      </c>
    </row>
    <row r="990" spans="1:22" x14ac:dyDescent="0.25">
      <c r="A990" t="s">
        <v>85</v>
      </c>
      <c r="B990">
        <v>2005</v>
      </c>
      <c r="C990">
        <v>1</v>
      </c>
      <c r="D990">
        <v>3.0720964197072549E-3</v>
      </c>
      <c r="E990">
        <v>1.4041262411569241E-2</v>
      </c>
      <c r="F990">
        <v>4.7</v>
      </c>
      <c r="G990">
        <v>9.4448754150000003</v>
      </c>
      <c r="H990">
        <v>1.5865527946722951E-2</v>
      </c>
      <c r="I990">
        <v>900.625</v>
      </c>
      <c r="J990">
        <v>48.6</v>
      </c>
      <c r="K990">
        <v>1</v>
      </c>
      <c r="L990">
        <v>1.667336296608472E-2</v>
      </c>
      <c r="M990">
        <v>8.6</v>
      </c>
      <c r="N990">
        <v>1.619048116308057E-2</v>
      </c>
      <c r="O990">
        <v>0.1</v>
      </c>
      <c r="P990">
        <v>153.57521</v>
      </c>
      <c r="Q990">
        <v>419</v>
      </c>
      <c r="R990">
        <v>2.8</v>
      </c>
      <c r="S990">
        <v>2.9</v>
      </c>
      <c r="T990">
        <v>0.70299999999999996</v>
      </c>
      <c r="U990">
        <v>12.2</v>
      </c>
      <c r="V990">
        <v>73.900000000000006</v>
      </c>
    </row>
    <row r="991" spans="1:22" x14ac:dyDescent="0.25">
      <c r="A991" t="s">
        <v>85</v>
      </c>
      <c r="B991">
        <v>2004</v>
      </c>
      <c r="C991">
        <v>1</v>
      </c>
      <c r="D991">
        <v>3.1126868503935567E-3</v>
      </c>
      <c r="E991">
        <v>1.4041262411569241E-2</v>
      </c>
      <c r="F991">
        <v>3.74</v>
      </c>
      <c r="G991">
        <v>7.1325647679999999</v>
      </c>
      <c r="H991">
        <v>1.2664988834899617E-2</v>
      </c>
      <c r="I991">
        <v>900.625</v>
      </c>
      <c r="J991">
        <v>48.1</v>
      </c>
      <c r="K991">
        <v>1</v>
      </c>
      <c r="L991">
        <v>1.3249939990546843E-2</v>
      </c>
      <c r="M991">
        <v>8.5299999999999994</v>
      </c>
      <c r="N991">
        <v>1.6001656067523237E-2</v>
      </c>
      <c r="O991">
        <v>0.1</v>
      </c>
      <c r="P991">
        <v>127.367228</v>
      </c>
      <c r="Q991">
        <v>4245</v>
      </c>
      <c r="R991">
        <v>2.8</v>
      </c>
      <c r="S991">
        <v>3</v>
      </c>
      <c r="T991">
        <v>0.69399999999999995</v>
      </c>
      <c r="U991">
        <v>12</v>
      </c>
      <c r="V991">
        <v>72.3</v>
      </c>
    </row>
    <row r="992" spans="1:22" x14ac:dyDescent="0.25">
      <c r="A992" t="s">
        <v>85</v>
      </c>
      <c r="B992">
        <v>2003</v>
      </c>
      <c r="C992">
        <v>1</v>
      </c>
      <c r="D992">
        <v>3.0999000005976747E-3</v>
      </c>
      <c r="E992">
        <v>1.4041262411569241E-2</v>
      </c>
      <c r="F992">
        <v>3.36</v>
      </c>
      <c r="G992">
        <v>70.541852520000006</v>
      </c>
      <c r="H992">
        <v>6.7122008182131532E-3</v>
      </c>
      <c r="I992">
        <v>216</v>
      </c>
      <c r="J992">
        <v>47.5</v>
      </c>
      <c r="K992">
        <v>2</v>
      </c>
      <c r="L992">
        <v>1.5711671841605924E-2</v>
      </c>
      <c r="M992">
        <v>8.49</v>
      </c>
      <c r="N992">
        <v>1.5588697210873043E-2</v>
      </c>
      <c r="O992">
        <v>0.1</v>
      </c>
      <c r="P992">
        <v>928.18227000000002</v>
      </c>
      <c r="Q992">
        <v>431</v>
      </c>
      <c r="R992">
        <v>2.9</v>
      </c>
      <c r="S992">
        <v>3</v>
      </c>
      <c r="T992">
        <v>0.68400000000000005</v>
      </c>
      <c r="U992">
        <v>11.8</v>
      </c>
      <c r="V992">
        <v>72.7</v>
      </c>
    </row>
    <row r="993" spans="1:22" x14ac:dyDescent="0.25">
      <c r="A993" t="s">
        <v>85</v>
      </c>
      <c r="B993">
        <v>2002</v>
      </c>
      <c r="C993">
        <v>1</v>
      </c>
      <c r="D993">
        <v>3.1561811633740327E-3</v>
      </c>
      <c r="E993">
        <v>1.4451691931942897E-2</v>
      </c>
      <c r="F993">
        <v>2.72</v>
      </c>
      <c r="G993">
        <v>60.558182909999999</v>
      </c>
      <c r="H993">
        <v>7.7990297259604132E-3</v>
      </c>
      <c r="I993">
        <v>199</v>
      </c>
      <c r="J993">
        <v>47</v>
      </c>
      <c r="K993">
        <v>2</v>
      </c>
      <c r="L993">
        <v>1.6010592137410792E-2</v>
      </c>
      <c r="M993">
        <v>8.7200000000000006</v>
      </c>
      <c r="N993">
        <v>1.6111957202531547E-2</v>
      </c>
      <c r="O993">
        <v>0.1</v>
      </c>
      <c r="P993">
        <v>779.38459350000005</v>
      </c>
      <c r="Q993">
        <v>4357</v>
      </c>
      <c r="R993">
        <v>2.9</v>
      </c>
      <c r="S993">
        <v>3</v>
      </c>
      <c r="T993">
        <v>0.67700000000000005</v>
      </c>
      <c r="U993">
        <v>11.8</v>
      </c>
      <c r="V993">
        <v>71.7</v>
      </c>
    </row>
    <row r="994" spans="1:22" x14ac:dyDescent="0.25">
      <c r="A994" t="s">
        <v>85</v>
      </c>
      <c r="B994">
        <v>2001</v>
      </c>
      <c r="C994">
        <v>1</v>
      </c>
      <c r="D994">
        <v>3.016511897411193E-3</v>
      </c>
      <c r="E994">
        <v>1.4451691931942897E-2</v>
      </c>
      <c r="F994">
        <v>2.76</v>
      </c>
      <c r="G994">
        <v>57.103188250000002</v>
      </c>
      <c r="H994">
        <v>1.1597863533787413E-2</v>
      </c>
      <c r="I994">
        <v>35</v>
      </c>
      <c r="J994">
        <v>46.5</v>
      </c>
      <c r="K994">
        <v>2</v>
      </c>
      <c r="L994">
        <v>1.6651059191976885E-2</v>
      </c>
      <c r="M994">
        <v>7.82</v>
      </c>
      <c r="N994">
        <v>1.5812396001141791E-2</v>
      </c>
      <c r="O994">
        <v>0.1</v>
      </c>
      <c r="P994">
        <v>733.97414200000003</v>
      </c>
      <c r="Q994">
        <v>43864</v>
      </c>
      <c r="R994">
        <v>3</v>
      </c>
      <c r="S994">
        <v>3.1</v>
      </c>
      <c r="T994">
        <v>0.67300000000000004</v>
      </c>
      <c r="U994">
        <v>11.7</v>
      </c>
      <c r="V994">
        <v>73</v>
      </c>
    </row>
    <row r="995" spans="1:22" x14ac:dyDescent="0.25">
      <c r="A995" t="s">
        <v>85</v>
      </c>
      <c r="B995">
        <v>2000</v>
      </c>
      <c r="C995">
        <v>1</v>
      </c>
      <c r="D995">
        <v>3.0793228256523718E-3</v>
      </c>
      <c r="E995">
        <v>1.4451691931942897E-2</v>
      </c>
      <c r="F995">
        <v>3.28</v>
      </c>
      <c r="G995">
        <v>47.817041830000001</v>
      </c>
      <c r="H995">
        <v>9.3168153203136757E-3</v>
      </c>
      <c r="I995">
        <v>50</v>
      </c>
      <c r="J995">
        <v>46</v>
      </c>
      <c r="K995">
        <v>2</v>
      </c>
      <c r="L995">
        <v>1.6633655696225175E-2</v>
      </c>
      <c r="M995">
        <v>6.94</v>
      </c>
      <c r="N995">
        <v>1.8553564911619099E-4</v>
      </c>
      <c r="O995">
        <v>0.1</v>
      </c>
      <c r="P995">
        <v>691.99771099999998</v>
      </c>
      <c r="Q995">
        <v>44183</v>
      </c>
      <c r="R995">
        <v>3.1</v>
      </c>
      <c r="S995">
        <v>3.1</v>
      </c>
      <c r="T995">
        <v>0</v>
      </c>
      <c r="U995">
        <v>11.4</v>
      </c>
      <c r="V995">
        <v>71.8</v>
      </c>
    </row>
    <row r="996" spans="1:22" x14ac:dyDescent="0.25">
      <c r="A996" t="s">
        <v>86</v>
      </c>
      <c r="B996">
        <v>2015</v>
      </c>
      <c r="C996">
        <v>0</v>
      </c>
      <c r="D996">
        <v>2.3700988977409165E-3</v>
      </c>
      <c r="E996">
        <v>1.4451691931942897E-2</v>
      </c>
      <c r="G996">
        <v>0</v>
      </c>
      <c r="H996">
        <v>1.5294555671065845E-2</v>
      </c>
      <c r="I996">
        <v>900.625</v>
      </c>
      <c r="J996">
        <v>62.3</v>
      </c>
      <c r="K996">
        <v>3</v>
      </c>
      <c r="L996">
        <v>1.4757463271954945E-2</v>
      </c>
      <c r="M996">
        <v>5.9381895280235915</v>
      </c>
      <c r="N996">
        <v>1.4029341247372051E-2</v>
      </c>
      <c r="O996">
        <v>0.1</v>
      </c>
      <c r="P996">
        <v>10972.078698625</v>
      </c>
      <c r="Q996">
        <v>10715281.625</v>
      </c>
      <c r="R996">
        <v>1.1000000000000001</v>
      </c>
      <c r="S996">
        <v>1.1000000000000001</v>
      </c>
      <c r="T996">
        <v>0.92400000000000004</v>
      </c>
      <c r="U996">
        <v>17.100000000000001</v>
      </c>
      <c r="V996">
        <v>81</v>
      </c>
    </row>
    <row r="997" spans="1:22" x14ac:dyDescent="0.25">
      <c r="A997" t="s">
        <v>86</v>
      </c>
      <c r="B997">
        <v>2014</v>
      </c>
      <c r="C997">
        <v>0</v>
      </c>
      <c r="D997">
        <v>2.3849187575535691E-3</v>
      </c>
      <c r="E997">
        <v>1.4451691931942897E-2</v>
      </c>
      <c r="F997">
        <v>11.03</v>
      </c>
      <c r="G997">
        <v>941.75629089999995</v>
      </c>
      <c r="H997">
        <v>1.5294555671065845E-2</v>
      </c>
      <c r="I997">
        <v>443</v>
      </c>
      <c r="J997">
        <v>61.9</v>
      </c>
      <c r="K997">
        <v>3</v>
      </c>
      <c r="L997">
        <v>1.475344456811231E-2</v>
      </c>
      <c r="M997">
        <v>5.7549999999999999</v>
      </c>
      <c r="N997">
        <v>1.4025431447296278E-2</v>
      </c>
      <c r="O997">
        <v>0.1</v>
      </c>
      <c r="P997">
        <v>4792.6528799999996</v>
      </c>
      <c r="Q997">
        <v>89825</v>
      </c>
      <c r="R997">
        <v>1.1000000000000001</v>
      </c>
      <c r="S997">
        <v>1.1000000000000001</v>
      </c>
      <c r="T997">
        <v>0.92</v>
      </c>
      <c r="U997">
        <v>17</v>
      </c>
      <c r="V997">
        <v>89</v>
      </c>
    </row>
    <row r="998" spans="1:22" x14ac:dyDescent="0.25">
      <c r="A998" t="s">
        <v>86</v>
      </c>
      <c r="B998">
        <v>2013</v>
      </c>
      <c r="C998">
        <v>0</v>
      </c>
      <c r="D998">
        <v>2.4143681556793831E-3</v>
      </c>
      <c r="E998">
        <v>1.4451691931942897E-2</v>
      </c>
      <c r="F998">
        <v>10.94</v>
      </c>
      <c r="G998">
        <v>895.87795029999995</v>
      </c>
      <c r="H998">
        <v>1.5294555671065845E-2</v>
      </c>
      <c r="I998">
        <v>900.625</v>
      </c>
      <c r="J998">
        <v>61.4</v>
      </c>
      <c r="K998">
        <v>3</v>
      </c>
      <c r="L998">
        <v>1.4749424607344552E-2</v>
      </c>
      <c r="M998">
        <v>5.7549999999999999</v>
      </c>
      <c r="N998">
        <v>1.4021520326779462E-2</v>
      </c>
      <c r="O998">
        <v>0.1</v>
      </c>
      <c r="P998">
        <v>4653.9114300000001</v>
      </c>
      <c r="Q998">
        <v>864565</v>
      </c>
      <c r="R998">
        <v>1.1000000000000001</v>
      </c>
      <c r="S998">
        <v>1.1000000000000001</v>
      </c>
      <c r="T998">
        <v>0.91900000000000004</v>
      </c>
      <c r="U998">
        <v>16.899999999999999</v>
      </c>
      <c r="V998">
        <v>86</v>
      </c>
    </row>
    <row r="999" spans="1:22" x14ac:dyDescent="0.25">
      <c r="A999" t="s">
        <v>86</v>
      </c>
      <c r="B999">
        <v>2012</v>
      </c>
      <c r="C999">
        <v>0</v>
      </c>
      <c r="D999">
        <v>2.4143681556793831E-3</v>
      </c>
      <c r="E999">
        <v>1.4451691931942897E-2</v>
      </c>
      <c r="F999">
        <v>11.18</v>
      </c>
      <c r="G999">
        <v>839.91332</v>
      </c>
      <c r="H999">
        <v>1.5294555671065845E-2</v>
      </c>
      <c r="I999">
        <v>166</v>
      </c>
      <c r="J999">
        <v>6.9</v>
      </c>
      <c r="K999">
        <v>3</v>
      </c>
      <c r="L999">
        <v>1.4745403388311025E-2</v>
      </c>
      <c r="M999">
        <v>1.99</v>
      </c>
      <c r="N999">
        <v>1.4017607884259582E-2</v>
      </c>
      <c r="O999">
        <v>0.1</v>
      </c>
      <c r="P999">
        <v>4465.2489100000003</v>
      </c>
      <c r="Q999">
        <v>8425823</v>
      </c>
      <c r="R999">
        <v>1.1000000000000001</v>
      </c>
      <c r="S999">
        <v>1.1000000000000001</v>
      </c>
      <c r="T999">
        <v>0.91600000000000004</v>
      </c>
      <c r="U999">
        <v>16.899999999999999</v>
      </c>
      <c r="V999">
        <v>86</v>
      </c>
    </row>
    <row r="1000" spans="1:22" x14ac:dyDescent="0.25">
      <c r="A1000" t="s">
        <v>86</v>
      </c>
      <c r="B1000">
        <v>2011</v>
      </c>
      <c r="C1000">
        <v>0</v>
      </c>
      <c r="D1000">
        <v>2.458031867580228E-3</v>
      </c>
      <c r="E1000">
        <v>1.4451691931942897E-2</v>
      </c>
      <c r="F1000">
        <v>11.2</v>
      </c>
      <c r="G1000">
        <v>869.79073500000004</v>
      </c>
      <c r="H1000">
        <v>1.5294555671065845E-2</v>
      </c>
      <c r="I1000">
        <v>900.625</v>
      </c>
      <c r="J1000">
        <v>6.4</v>
      </c>
      <c r="K1000">
        <v>3</v>
      </c>
      <c r="L1000">
        <v>1.4741380909668459E-2</v>
      </c>
      <c r="M1000">
        <v>1.93</v>
      </c>
      <c r="N1000">
        <v>1.401369411817131E-2</v>
      </c>
      <c r="O1000">
        <v>0.1</v>
      </c>
      <c r="P1000">
        <v>4681.3279599999996</v>
      </c>
      <c r="Q1000">
        <v>8274983</v>
      </c>
      <c r="R1000">
        <v>1.1000000000000001</v>
      </c>
      <c r="S1000">
        <v>1.1000000000000001</v>
      </c>
      <c r="T1000">
        <v>0.91200000000000003</v>
      </c>
      <c r="U1000">
        <v>16.8</v>
      </c>
      <c r="V1000">
        <v>85</v>
      </c>
    </row>
    <row r="1001" spans="1:22" x14ac:dyDescent="0.25">
      <c r="A1001" t="s">
        <v>86</v>
      </c>
      <c r="B1001">
        <v>2010</v>
      </c>
      <c r="C1001">
        <v>0</v>
      </c>
      <c r="D1001">
        <v>2.486773841735884E-3</v>
      </c>
      <c r="E1001">
        <v>1.4451691931942897E-2</v>
      </c>
      <c r="F1001">
        <v>11.2</v>
      </c>
      <c r="G1001">
        <v>1096.807346997125</v>
      </c>
      <c r="H1001">
        <v>1.5294555671065845E-2</v>
      </c>
      <c r="I1001">
        <v>780</v>
      </c>
      <c r="J1001">
        <v>59.9</v>
      </c>
      <c r="K1001">
        <v>3</v>
      </c>
      <c r="L1001">
        <v>1.4737357170071021E-2</v>
      </c>
      <c r="M1001">
        <v>5.7549999999999999</v>
      </c>
      <c r="N1001">
        <v>1.4009779026946024E-2</v>
      </c>
      <c r="O1001">
        <v>0.1</v>
      </c>
      <c r="P1001">
        <v>10972.078698625</v>
      </c>
      <c r="Q1001">
        <v>8177693</v>
      </c>
      <c r="R1001">
        <v>1.1000000000000001</v>
      </c>
      <c r="S1001">
        <v>1.1000000000000001</v>
      </c>
      <c r="T1001">
        <v>0.90700000000000003</v>
      </c>
      <c r="U1001">
        <v>16.7</v>
      </c>
      <c r="V1001">
        <v>81</v>
      </c>
    </row>
    <row r="1002" spans="1:22" x14ac:dyDescent="0.25">
      <c r="A1002" t="s">
        <v>86</v>
      </c>
      <c r="B1002">
        <v>2009</v>
      </c>
      <c r="C1002">
        <v>0</v>
      </c>
      <c r="D1002">
        <v>2.5292899572934295E-3</v>
      </c>
      <c r="E1002">
        <v>1.4451691931942897E-2</v>
      </c>
      <c r="F1002">
        <v>11.22</v>
      </c>
      <c r="G1002">
        <v>1096.807346997125</v>
      </c>
      <c r="H1002">
        <v>1.5294555671065845E-2</v>
      </c>
      <c r="I1002">
        <v>574</v>
      </c>
      <c r="J1002">
        <v>59.5</v>
      </c>
      <c r="K1002">
        <v>3</v>
      </c>
      <c r="L1002">
        <v>1.4421472078665129E-2</v>
      </c>
      <c r="M1002">
        <v>5.7549999999999999</v>
      </c>
      <c r="N1002">
        <v>1.3692189906081745E-2</v>
      </c>
      <c r="O1002">
        <v>0.1</v>
      </c>
      <c r="P1002">
        <v>10972.078698625</v>
      </c>
      <c r="Q1002">
        <v>819237</v>
      </c>
      <c r="R1002">
        <v>1.1000000000000001</v>
      </c>
      <c r="S1002">
        <v>1.1000000000000001</v>
      </c>
      <c r="T1002">
        <v>0.90600000000000003</v>
      </c>
      <c r="U1002">
        <v>16.7</v>
      </c>
      <c r="V1002">
        <v>80</v>
      </c>
    </row>
    <row r="1003" spans="1:22" x14ac:dyDescent="0.25">
      <c r="A1003" t="s">
        <v>86</v>
      </c>
      <c r="B1003">
        <v>2008</v>
      </c>
      <c r="C1003">
        <v>0</v>
      </c>
      <c r="D1003">
        <v>1.4484168715106383E-3</v>
      </c>
      <c r="E1003">
        <v>1.4451691931942897E-2</v>
      </c>
      <c r="F1003">
        <v>11.36</v>
      </c>
      <c r="G1003">
        <v>1096.807346997125</v>
      </c>
      <c r="H1003">
        <v>1.5455016575970915E-2</v>
      </c>
      <c r="I1003">
        <v>900.625</v>
      </c>
      <c r="J1003">
        <v>59</v>
      </c>
      <c r="K1003">
        <v>3</v>
      </c>
      <c r="L1003">
        <v>1.4417447106996238E-2</v>
      </c>
      <c r="M1003">
        <v>1.39</v>
      </c>
      <c r="N1003">
        <v>1.3688260065247421E-2</v>
      </c>
      <c r="O1003">
        <v>0.1</v>
      </c>
      <c r="P1003">
        <v>10972.078698625</v>
      </c>
      <c r="Q1003">
        <v>821197</v>
      </c>
      <c r="R1003">
        <v>1.1000000000000001</v>
      </c>
      <c r="S1003">
        <v>1.1000000000000001</v>
      </c>
      <c r="T1003">
        <v>0.90300000000000002</v>
      </c>
      <c r="U1003">
        <v>16.600000000000001</v>
      </c>
      <c r="V1003">
        <v>79.900000000000006</v>
      </c>
    </row>
    <row r="1004" spans="1:22" x14ac:dyDescent="0.25">
      <c r="A1004" t="s">
        <v>86</v>
      </c>
      <c r="B1004">
        <v>2007</v>
      </c>
      <c r="C1004">
        <v>0</v>
      </c>
      <c r="D1004">
        <v>2.5710346965904718E-3</v>
      </c>
      <c r="E1004">
        <v>1.4845116203364152E-2</v>
      </c>
      <c r="F1004">
        <v>11.5</v>
      </c>
      <c r="G1004">
        <v>1096.807346997125</v>
      </c>
      <c r="H1004">
        <v>1.5592332611017628E-2</v>
      </c>
      <c r="I1004">
        <v>567</v>
      </c>
      <c r="J1004">
        <v>58.5</v>
      </c>
      <c r="K1004">
        <v>3</v>
      </c>
      <c r="L1004">
        <v>1.4413420778973582E-2</v>
      </c>
      <c r="M1004">
        <v>1.18</v>
      </c>
      <c r="N1004">
        <v>1.3684328777782185E-2</v>
      </c>
      <c r="O1004">
        <v>0.1</v>
      </c>
      <c r="P1004">
        <v>10972.078698625</v>
      </c>
      <c r="Q1004">
        <v>10715281.625</v>
      </c>
      <c r="R1004">
        <v>1.1000000000000001</v>
      </c>
      <c r="S1004">
        <v>1.1000000000000001</v>
      </c>
      <c r="T1004">
        <v>0.89800000000000002</v>
      </c>
      <c r="U1004">
        <v>16.600000000000001</v>
      </c>
      <c r="V1004">
        <v>79.8</v>
      </c>
    </row>
    <row r="1005" spans="1:22" x14ac:dyDescent="0.25">
      <c r="A1005" t="s">
        <v>86</v>
      </c>
      <c r="B1005">
        <v>2006</v>
      </c>
      <c r="C1005">
        <v>0</v>
      </c>
      <c r="D1005">
        <v>2.5984054652961057E-3</v>
      </c>
      <c r="E1005">
        <v>1.4845116203364152E-2</v>
      </c>
      <c r="F1005">
        <v>11.76</v>
      </c>
      <c r="G1005">
        <v>1096.807346997125</v>
      </c>
      <c r="H1005">
        <v>1.5455016575970915E-2</v>
      </c>
      <c r="I1005">
        <v>900.625</v>
      </c>
      <c r="J1005">
        <v>58</v>
      </c>
      <c r="K1005">
        <v>3</v>
      </c>
      <c r="L1005">
        <v>1.4721150922325328E-2</v>
      </c>
      <c r="M1005">
        <v>1.34</v>
      </c>
      <c r="N1005">
        <v>1.368039604179078E-2</v>
      </c>
      <c r="O1005">
        <v>0.1</v>
      </c>
      <c r="P1005">
        <v>10972.078698625</v>
      </c>
      <c r="Q1005">
        <v>10715281.625</v>
      </c>
      <c r="R1005">
        <v>1.1000000000000001</v>
      </c>
      <c r="S1005">
        <v>1.1000000000000001</v>
      </c>
      <c r="T1005">
        <v>0.89200000000000002</v>
      </c>
      <c r="U1005">
        <v>16.5</v>
      </c>
      <c r="V1005">
        <v>79.599999999999994</v>
      </c>
    </row>
    <row r="1006" spans="1:22" x14ac:dyDescent="0.25">
      <c r="A1006" t="s">
        <v>86</v>
      </c>
      <c r="B1006">
        <v>2005</v>
      </c>
      <c r="C1006">
        <v>0</v>
      </c>
      <c r="D1006">
        <v>2.6119463020189016E-3</v>
      </c>
      <c r="E1006">
        <v>1.4845116203364152E-2</v>
      </c>
      <c r="F1006">
        <v>11.67</v>
      </c>
      <c r="G1006">
        <v>1096.807346997125</v>
      </c>
      <c r="H1006">
        <v>2.5921285339093207E-4</v>
      </c>
      <c r="I1006">
        <v>778</v>
      </c>
      <c r="J1006">
        <v>57.6</v>
      </c>
      <c r="K1006">
        <v>3</v>
      </c>
      <c r="L1006">
        <v>1.4405416044643427E-2</v>
      </c>
      <c r="M1006">
        <v>1.52</v>
      </c>
      <c r="N1006">
        <v>1.3676461855373578E-2</v>
      </c>
      <c r="O1006">
        <v>0.1</v>
      </c>
      <c r="P1006">
        <v>10972.078698625</v>
      </c>
      <c r="Q1006">
        <v>10715281.625</v>
      </c>
      <c r="R1006">
        <v>1.1000000000000001</v>
      </c>
      <c r="S1006">
        <v>1.1000000000000001</v>
      </c>
      <c r="T1006">
        <v>0.88400000000000001</v>
      </c>
      <c r="U1006">
        <v>16.399999999999999</v>
      </c>
      <c r="V1006">
        <v>79.2</v>
      </c>
    </row>
    <row r="1007" spans="1:22" x14ac:dyDescent="0.25">
      <c r="A1007" t="s">
        <v>86</v>
      </c>
      <c r="B1007">
        <v>2004</v>
      </c>
      <c r="C1007">
        <v>0</v>
      </c>
      <c r="D1007">
        <v>2.6253877531064742E-3</v>
      </c>
      <c r="E1007">
        <v>1.4845116203364152E-2</v>
      </c>
      <c r="F1007">
        <v>11.83</v>
      </c>
      <c r="G1007">
        <v>1096.807346997125</v>
      </c>
      <c r="H1007">
        <v>1.5294555671065845E-2</v>
      </c>
      <c r="I1007">
        <v>121</v>
      </c>
      <c r="J1007">
        <v>57.1</v>
      </c>
      <c r="K1007">
        <v>3</v>
      </c>
      <c r="L1007">
        <v>1.4071884655658975E-2</v>
      </c>
      <c r="M1007">
        <v>1.37</v>
      </c>
      <c r="N1007">
        <v>1.3672526216626592E-2</v>
      </c>
      <c r="O1007">
        <v>0.1</v>
      </c>
      <c r="P1007">
        <v>10972.078698625</v>
      </c>
      <c r="Q1007">
        <v>8251626</v>
      </c>
      <c r="R1007">
        <v>1.1000000000000001</v>
      </c>
      <c r="S1007">
        <v>1.1000000000000001</v>
      </c>
      <c r="T1007">
        <v>0.877</v>
      </c>
      <c r="U1007">
        <v>16.399999999999999</v>
      </c>
      <c r="V1007">
        <v>79.099999999999994</v>
      </c>
    </row>
    <row r="1008" spans="1:22" x14ac:dyDescent="0.25">
      <c r="A1008" t="s">
        <v>86</v>
      </c>
      <c r="B1008">
        <v>2003</v>
      </c>
      <c r="C1008">
        <v>0</v>
      </c>
      <c r="D1008">
        <v>1.4631452373272456E-3</v>
      </c>
      <c r="E1008">
        <v>1.4845116203364152E-2</v>
      </c>
      <c r="F1008">
        <v>11.92</v>
      </c>
      <c r="G1008">
        <v>582.61570280000001</v>
      </c>
      <c r="H1008">
        <v>2.5921285339093207E-4</v>
      </c>
      <c r="I1008">
        <v>779</v>
      </c>
      <c r="J1008">
        <v>56.6</v>
      </c>
      <c r="K1008">
        <v>4</v>
      </c>
      <c r="L1008">
        <v>1.4067841009573041E-2</v>
      </c>
      <c r="M1008">
        <v>1.62</v>
      </c>
      <c r="N1008">
        <v>1.3340187555366216E-2</v>
      </c>
      <c r="O1008">
        <v>0.1</v>
      </c>
      <c r="P1008">
        <v>3359.9521500000001</v>
      </c>
      <c r="Q1008">
        <v>10715281.625</v>
      </c>
      <c r="R1008">
        <v>1.1000000000000001</v>
      </c>
      <c r="S1008">
        <v>1.1000000000000001</v>
      </c>
      <c r="T1008">
        <v>0.872</v>
      </c>
      <c r="U1008">
        <v>16.3</v>
      </c>
      <c r="V1008">
        <v>78.5</v>
      </c>
    </row>
    <row r="1009" spans="1:22" x14ac:dyDescent="0.25">
      <c r="A1009" t="s">
        <v>86</v>
      </c>
      <c r="B1009">
        <v>2002</v>
      </c>
      <c r="C1009">
        <v>0</v>
      </c>
      <c r="D1009">
        <v>2.6910255647595977E-3</v>
      </c>
      <c r="E1009">
        <v>1.4845116203364152E-2</v>
      </c>
      <c r="F1009">
        <v>12.25</v>
      </c>
      <c r="G1009">
        <v>437.10596629999998</v>
      </c>
      <c r="H1009">
        <v>1.5455016575970915E-2</v>
      </c>
      <c r="I1009">
        <v>900.625</v>
      </c>
      <c r="J1009">
        <v>56.1</v>
      </c>
      <c r="K1009">
        <v>4</v>
      </c>
      <c r="L1009">
        <v>1.3718095211424313E-2</v>
      </c>
      <c r="M1009">
        <v>1.4</v>
      </c>
      <c r="N1009">
        <v>1.4554910199357505E-2</v>
      </c>
      <c r="O1009">
        <v>0.1</v>
      </c>
      <c r="P1009">
        <v>2525.1644500000002</v>
      </c>
      <c r="Q1009">
        <v>10715281.625</v>
      </c>
      <c r="R1009">
        <v>1.2</v>
      </c>
      <c r="S1009">
        <v>1.1000000000000001</v>
      </c>
      <c r="T1009">
        <v>0.86699999999999999</v>
      </c>
      <c r="U1009">
        <v>16.3</v>
      </c>
      <c r="V1009">
        <v>78.400000000000006</v>
      </c>
    </row>
    <row r="1010" spans="1:22" x14ac:dyDescent="0.25">
      <c r="A1010" t="s">
        <v>86</v>
      </c>
      <c r="B1010">
        <v>2001</v>
      </c>
      <c r="C1010">
        <v>0</v>
      </c>
      <c r="D1010">
        <v>2.703823636014843E-3</v>
      </c>
      <c r="E1010">
        <v>1.4845116203364152E-2</v>
      </c>
      <c r="F1010">
        <v>12.46</v>
      </c>
      <c r="G1010">
        <v>1096.807346997125</v>
      </c>
      <c r="H1010">
        <v>1.5592332611017628E-2</v>
      </c>
      <c r="I1010">
        <v>900.625</v>
      </c>
      <c r="J1010">
        <v>55.6</v>
      </c>
      <c r="K1010">
        <v>4</v>
      </c>
      <c r="L1010">
        <v>1.4059695228657848E-2</v>
      </c>
      <c r="M1010">
        <v>1.1499999999999999</v>
      </c>
      <c r="N1010">
        <v>1.4550973242699333E-2</v>
      </c>
      <c r="O1010">
        <v>0.1</v>
      </c>
      <c r="P1010">
        <v>10972.078698625</v>
      </c>
      <c r="Q1010">
        <v>10715281.625</v>
      </c>
      <c r="R1010">
        <v>1.2</v>
      </c>
      <c r="S1010">
        <v>1.1000000000000001</v>
      </c>
      <c r="T1010">
        <v>0.86</v>
      </c>
      <c r="U1010">
        <v>16.2</v>
      </c>
      <c r="V1010">
        <v>78.3</v>
      </c>
    </row>
    <row r="1011" spans="1:22" x14ac:dyDescent="0.25">
      <c r="A1011" t="s">
        <v>86</v>
      </c>
      <c r="B1011">
        <v>2000</v>
      </c>
      <c r="C1011">
        <v>0</v>
      </c>
      <c r="D1011">
        <v>2.7415192256539868E-3</v>
      </c>
      <c r="E1011">
        <v>1.4845116203364152E-2</v>
      </c>
      <c r="F1011">
        <v>12.91</v>
      </c>
      <c r="G1011">
        <v>1096.807346997125</v>
      </c>
      <c r="H1011">
        <v>1.5795062001612969E-2</v>
      </c>
      <c r="I1011">
        <v>0</v>
      </c>
      <c r="J1011">
        <v>55.1</v>
      </c>
      <c r="K1011">
        <v>4</v>
      </c>
      <c r="L1011">
        <v>1.4696678940917769E-2</v>
      </c>
      <c r="M1011">
        <v>1.1000000000000001</v>
      </c>
      <c r="N1011">
        <v>2.1200130807433088E-4</v>
      </c>
      <c r="O1011">
        <v>0.1</v>
      </c>
      <c r="P1011">
        <v>10972.078698625</v>
      </c>
      <c r="Q1011">
        <v>8221158</v>
      </c>
      <c r="R1011">
        <v>1.2</v>
      </c>
      <c r="S1011">
        <v>1.2</v>
      </c>
      <c r="T1011">
        <v>0.85499999999999998</v>
      </c>
      <c r="U1011">
        <v>16.2</v>
      </c>
      <c r="V1011">
        <v>78</v>
      </c>
    </row>
    <row r="1012" spans="1:22" x14ac:dyDescent="0.25">
      <c r="A1012" t="s">
        <v>87</v>
      </c>
      <c r="B1012">
        <v>2015</v>
      </c>
      <c r="C1012">
        <v>1</v>
      </c>
      <c r="D1012">
        <v>2.5515549549272273E-3</v>
      </c>
      <c r="E1012">
        <v>1.1583740513233695E-2</v>
      </c>
      <c r="G1012">
        <v>0</v>
      </c>
      <c r="H1012">
        <v>1.5294555671065845E-2</v>
      </c>
      <c r="I1012">
        <v>23</v>
      </c>
      <c r="J1012">
        <v>28.6</v>
      </c>
      <c r="K1012">
        <v>52</v>
      </c>
      <c r="L1012">
        <v>1.6112390127925719E-2</v>
      </c>
      <c r="M1012">
        <v>5.9381895280235915</v>
      </c>
      <c r="N1012">
        <v>1.5674466040893658E-2</v>
      </c>
      <c r="O1012">
        <v>0.7</v>
      </c>
      <c r="P1012">
        <v>1361.1139499999999</v>
      </c>
      <c r="Q1012">
        <v>10715281.625</v>
      </c>
      <c r="R1012">
        <v>6.2</v>
      </c>
      <c r="S1012">
        <v>6.1</v>
      </c>
      <c r="T1012">
        <v>0.57499999999999996</v>
      </c>
      <c r="U1012">
        <v>11.4</v>
      </c>
      <c r="V1012">
        <v>62.4</v>
      </c>
    </row>
    <row r="1013" spans="1:22" x14ac:dyDescent="0.25">
      <c r="A1013" t="s">
        <v>87</v>
      </c>
      <c r="B1013">
        <v>2014</v>
      </c>
      <c r="C1013">
        <v>1</v>
      </c>
      <c r="D1013">
        <v>2.4952345955781478E-3</v>
      </c>
      <c r="E1013">
        <v>1.1583740513233695E-2</v>
      </c>
      <c r="F1013">
        <v>0.01</v>
      </c>
      <c r="G1013">
        <v>97.677945710000003</v>
      </c>
      <c r="H1013">
        <v>1.2624262505316943E-2</v>
      </c>
      <c r="I1013">
        <v>124</v>
      </c>
      <c r="J1013">
        <v>28</v>
      </c>
      <c r="K1013">
        <v>54</v>
      </c>
      <c r="L1013">
        <v>1.4981232488660231E-2</v>
      </c>
      <c r="M1013">
        <v>3.56</v>
      </c>
      <c r="N1013">
        <v>1.3012124180083368E-2</v>
      </c>
      <c r="O1013">
        <v>0.8</v>
      </c>
      <c r="P1013">
        <v>1432.2279430000001</v>
      </c>
      <c r="Q1013">
        <v>10715281.625</v>
      </c>
      <c r="R1013">
        <v>6.4</v>
      </c>
      <c r="S1013">
        <v>6.3</v>
      </c>
      <c r="T1013">
        <v>0.57599999999999996</v>
      </c>
      <c r="U1013">
        <v>11.7</v>
      </c>
      <c r="V1013">
        <v>62.1</v>
      </c>
    </row>
    <row r="1014" spans="1:22" x14ac:dyDescent="0.25">
      <c r="A1014" t="s">
        <v>87</v>
      </c>
      <c r="B1014">
        <v>2013</v>
      </c>
      <c r="C1014">
        <v>1</v>
      </c>
      <c r="D1014">
        <v>2.4809483124784118E-3</v>
      </c>
      <c r="E1014">
        <v>1.1113390478051944E-2</v>
      </c>
      <c r="F1014">
        <v>0.01</v>
      </c>
      <c r="G1014">
        <v>28.668978289999998</v>
      </c>
      <c r="H1014">
        <v>2.5921285339093207E-4</v>
      </c>
      <c r="I1014">
        <v>319</v>
      </c>
      <c r="J1014">
        <v>27.3</v>
      </c>
      <c r="K1014">
        <v>55</v>
      </c>
      <c r="L1014">
        <v>1.5498414975301562E-2</v>
      </c>
      <c r="M1014">
        <v>4.63</v>
      </c>
      <c r="N1014">
        <v>2.0875243990443805E-4</v>
      </c>
      <c r="O1014">
        <v>0.9</v>
      </c>
      <c r="P1014">
        <v>1814.492297</v>
      </c>
      <c r="Q1014">
        <v>10715281.625</v>
      </c>
      <c r="R1014">
        <v>6.6</v>
      </c>
      <c r="S1014">
        <v>6.4</v>
      </c>
      <c r="T1014">
        <v>0.56999999999999995</v>
      </c>
      <c r="U1014">
        <v>11.5</v>
      </c>
      <c r="V1014">
        <v>61.9</v>
      </c>
    </row>
    <row r="1015" spans="1:22" x14ac:dyDescent="0.25">
      <c r="A1015" t="s">
        <v>87</v>
      </c>
      <c r="B1015">
        <v>2012</v>
      </c>
      <c r="C1015">
        <v>1</v>
      </c>
      <c r="D1015">
        <v>2.4376314355293422E-3</v>
      </c>
      <c r="E1015">
        <v>1.0641349189100497E-2</v>
      </c>
      <c r="F1015">
        <v>0.01</v>
      </c>
      <c r="G1015">
        <v>151.899429</v>
      </c>
      <c r="H1015">
        <v>1.4437648664183886E-2</v>
      </c>
      <c r="I1015">
        <v>900.625</v>
      </c>
      <c r="J1015">
        <v>26.7</v>
      </c>
      <c r="K1015">
        <v>56</v>
      </c>
      <c r="L1015">
        <v>1.5494314274183893E-2</v>
      </c>
      <c r="M1015">
        <v>4.79</v>
      </c>
      <c r="N1015">
        <v>1.4867981868673903E-2</v>
      </c>
      <c r="O1015">
        <v>0.9</v>
      </c>
      <c r="P1015">
        <v>1629.8222000000001</v>
      </c>
      <c r="Q1015">
        <v>2573349</v>
      </c>
      <c r="R1015">
        <v>6.7</v>
      </c>
      <c r="S1015">
        <v>6.6</v>
      </c>
      <c r="T1015">
        <v>0.56299999999999994</v>
      </c>
      <c r="U1015">
        <v>11.2</v>
      </c>
      <c r="V1015">
        <v>61.6</v>
      </c>
    </row>
    <row r="1016" spans="1:22" x14ac:dyDescent="0.25">
      <c r="A1016" t="s">
        <v>87</v>
      </c>
      <c r="B1016">
        <v>2011</v>
      </c>
      <c r="C1016">
        <v>1</v>
      </c>
      <c r="D1016">
        <v>2.3491441061770212E-3</v>
      </c>
      <c r="E1016">
        <v>1.0169490201435198E-2</v>
      </c>
      <c r="F1016">
        <v>1.64</v>
      </c>
      <c r="G1016">
        <v>225.2219474</v>
      </c>
      <c r="H1016">
        <v>1.4682265089018029E-2</v>
      </c>
      <c r="I1016">
        <v>120</v>
      </c>
      <c r="J1016">
        <v>26.1</v>
      </c>
      <c r="K1016">
        <v>57.5</v>
      </c>
      <c r="L1016">
        <v>1.5490212438813976E-2</v>
      </c>
      <c r="M1016">
        <v>4.8099999999999996</v>
      </c>
      <c r="N1016">
        <v>1.5105739836124144E-2</v>
      </c>
      <c r="O1016">
        <v>1.3</v>
      </c>
      <c r="P1016">
        <v>1574.9786529999999</v>
      </c>
      <c r="Q1016">
        <v>10715281.625</v>
      </c>
      <c r="R1016">
        <v>6.9</v>
      </c>
      <c r="S1016">
        <v>6.8</v>
      </c>
      <c r="T1016">
        <v>0.55400000000000005</v>
      </c>
      <c r="U1016">
        <v>10.9</v>
      </c>
      <c r="V1016">
        <v>61.2</v>
      </c>
    </row>
    <row r="1017" spans="1:22" x14ac:dyDescent="0.25">
      <c r="A1017" t="s">
        <v>87</v>
      </c>
      <c r="B1017">
        <v>2010</v>
      </c>
      <c r="C1017">
        <v>1</v>
      </c>
      <c r="D1017">
        <v>2.2889790779521209E-3</v>
      </c>
      <c r="E1017">
        <v>1.0169490201435198E-2</v>
      </c>
      <c r="F1017">
        <v>1.69</v>
      </c>
      <c r="G1017">
        <v>195.98246259999999</v>
      </c>
      <c r="H1017">
        <v>1.3894096137580055E-2</v>
      </c>
      <c r="I1017">
        <v>641</v>
      </c>
      <c r="J1017">
        <v>25.5</v>
      </c>
      <c r="K1017">
        <v>57.5</v>
      </c>
      <c r="L1017">
        <v>1.4673363085012815E-2</v>
      </c>
      <c r="M1017">
        <v>5.33</v>
      </c>
      <c r="N1017">
        <v>1.4317111386368314E-2</v>
      </c>
      <c r="O1017">
        <v>1.85</v>
      </c>
      <c r="P1017">
        <v>1312.6755700000001</v>
      </c>
      <c r="Q1017">
        <v>2451214</v>
      </c>
      <c r="R1017">
        <v>7.1</v>
      </c>
      <c r="S1017">
        <v>7</v>
      </c>
      <c r="T1017">
        <v>0.54700000000000004</v>
      </c>
      <c r="U1017">
        <v>10.5</v>
      </c>
      <c r="V1017">
        <v>69</v>
      </c>
    </row>
    <row r="1018" spans="1:22" x14ac:dyDescent="0.25">
      <c r="A1018" t="s">
        <v>87</v>
      </c>
      <c r="B1018">
        <v>2009</v>
      </c>
      <c r="C1018">
        <v>1</v>
      </c>
      <c r="D1018">
        <v>2.2280461863464795E-3</v>
      </c>
      <c r="E1018">
        <v>9.6996047369177565E-3</v>
      </c>
      <c r="F1018">
        <v>1.76</v>
      </c>
      <c r="G1018">
        <v>30.722905010000002</v>
      </c>
      <c r="H1018">
        <v>1.3894096137580055E-2</v>
      </c>
      <c r="I1018">
        <v>101</v>
      </c>
      <c r="J1018">
        <v>24.9</v>
      </c>
      <c r="K1018">
        <v>57.5</v>
      </c>
      <c r="L1018">
        <v>1.4669317659261159E-2</v>
      </c>
      <c r="M1018">
        <v>5.17</v>
      </c>
      <c r="N1018">
        <v>1.4313156999778604E-2</v>
      </c>
      <c r="O1018">
        <v>1.85</v>
      </c>
      <c r="P1018">
        <v>186.76537999999999</v>
      </c>
      <c r="Q1018">
        <v>2393831</v>
      </c>
      <c r="R1018">
        <v>7.3</v>
      </c>
      <c r="S1018">
        <v>7.2</v>
      </c>
      <c r="T1018">
        <v>0.54200000000000004</v>
      </c>
      <c r="U1018">
        <v>10.4</v>
      </c>
      <c r="V1018">
        <v>66</v>
      </c>
    </row>
    <row r="1019" spans="1:22" x14ac:dyDescent="0.25">
      <c r="A1019" t="s">
        <v>87</v>
      </c>
      <c r="B1019">
        <v>2008</v>
      </c>
      <c r="C1019">
        <v>1</v>
      </c>
      <c r="D1019">
        <v>2.1664903436911741E-3</v>
      </c>
      <c r="E1019">
        <v>9.6996047369177565E-3</v>
      </c>
      <c r="F1019">
        <v>1.78</v>
      </c>
      <c r="G1019">
        <v>161.01064349999999</v>
      </c>
      <c r="H1019">
        <v>1.4174537003913691E-2</v>
      </c>
      <c r="I1019">
        <v>82</v>
      </c>
      <c r="J1019">
        <v>24.2</v>
      </c>
      <c r="K1019">
        <v>57.5</v>
      </c>
      <c r="L1019">
        <v>1.5228413098058719E-2</v>
      </c>
      <c r="M1019">
        <v>4.8499999999999996</v>
      </c>
      <c r="N1019">
        <v>1.4590122788923247E-2</v>
      </c>
      <c r="O1019">
        <v>1.85</v>
      </c>
      <c r="P1019">
        <v>1224.41554</v>
      </c>
      <c r="Q1019">
        <v>2329864</v>
      </c>
      <c r="R1019">
        <v>7.5</v>
      </c>
      <c r="S1019">
        <v>7.4</v>
      </c>
      <c r="T1019">
        <v>0.53</v>
      </c>
      <c r="U1019">
        <v>9.8000000000000007</v>
      </c>
      <c r="V1019">
        <v>63</v>
      </c>
    </row>
    <row r="1020" spans="1:22" x14ac:dyDescent="0.25">
      <c r="A1020" t="s">
        <v>87</v>
      </c>
      <c r="B1020">
        <v>2007</v>
      </c>
      <c r="C1020">
        <v>1</v>
      </c>
      <c r="D1020">
        <v>1.7515780170869859E-3</v>
      </c>
      <c r="E1020">
        <v>9.6996047369177565E-3</v>
      </c>
      <c r="F1020">
        <v>1.25</v>
      </c>
      <c r="G1020">
        <v>3.1813736289999999</v>
      </c>
      <c r="H1020">
        <v>1.3894096137580055E-2</v>
      </c>
      <c r="I1020">
        <v>6</v>
      </c>
      <c r="J1020">
        <v>23.6</v>
      </c>
      <c r="K1020">
        <v>57.5</v>
      </c>
      <c r="L1020">
        <v>1.466131973451538E-2</v>
      </c>
      <c r="M1020">
        <v>5.3</v>
      </c>
      <c r="N1020">
        <v>1.4305286604090318E-2</v>
      </c>
      <c r="O1020">
        <v>1.85</v>
      </c>
      <c r="P1020">
        <v>19.686717999999999</v>
      </c>
      <c r="Q1020">
        <v>227212</v>
      </c>
      <c r="R1020">
        <v>7.7</v>
      </c>
      <c r="S1020">
        <v>7.6</v>
      </c>
      <c r="T1020">
        <v>0.51900000000000002</v>
      </c>
      <c r="U1020">
        <v>9.1</v>
      </c>
      <c r="V1020">
        <v>59.9</v>
      </c>
    </row>
    <row r="1021" spans="1:22" x14ac:dyDescent="0.25">
      <c r="A1021" t="s">
        <v>87</v>
      </c>
      <c r="B1021">
        <v>2006</v>
      </c>
      <c r="C1021">
        <v>1</v>
      </c>
      <c r="D1021">
        <v>1.963840392173003E-3</v>
      </c>
      <c r="E1021">
        <v>9.6996047369177565E-3</v>
      </c>
      <c r="F1021">
        <v>1.7</v>
      </c>
      <c r="G1021">
        <v>129.02633639999999</v>
      </c>
      <c r="H1021">
        <v>1.5795062001612969E-2</v>
      </c>
      <c r="I1021">
        <v>420</v>
      </c>
      <c r="J1021">
        <v>23</v>
      </c>
      <c r="K1021">
        <v>57.5</v>
      </c>
      <c r="L1021">
        <v>1.6516807741174706E-2</v>
      </c>
      <c r="M1021">
        <v>4.6399999999999997</v>
      </c>
      <c r="N1021">
        <v>1.6129063924785882E-2</v>
      </c>
      <c r="O1021">
        <v>1.85</v>
      </c>
      <c r="P1021">
        <v>922.93516769999997</v>
      </c>
      <c r="Q1021">
        <v>10715281.625</v>
      </c>
      <c r="R1021">
        <v>7.9</v>
      </c>
      <c r="S1021">
        <v>7.9</v>
      </c>
      <c r="T1021">
        <v>0.51</v>
      </c>
      <c r="U1021">
        <v>8.6999999999999993</v>
      </c>
      <c r="V1021">
        <v>59.4</v>
      </c>
    </row>
    <row r="1022" spans="1:22" x14ac:dyDescent="0.25">
      <c r="A1022" t="s">
        <v>87</v>
      </c>
      <c r="B1022">
        <v>2005</v>
      </c>
      <c r="C1022">
        <v>1</v>
      </c>
      <c r="D1022">
        <v>1.8386465252219842E-3</v>
      </c>
      <c r="E1022">
        <v>9.6996047369177565E-3</v>
      </c>
      <c r="F1022">
        <v>1.5</v>
      </c>
      <c r="G1022">
        <v>78.711238249999994</v>
      </c>
      <c r="H1022">
        <v>1.5795062001612969E-2</v>
      </c>
      <c r="I1022">
        <v>435</v>
      </c>
      <c r="J1022">
        <v>22.4</v>
      </c>
      <c r="K1022">
        <v>57.5</v>
      </c>
      <c r="L1022">
        <v>1.6443607015740661E-2</v>
      </c>
      <c r="M1022">
        <v>4.51</v>
      </c>
      <c r="N1022">
        <v>1.6124858440783506E-2</v>
      </c>
      <c r="O1022">
        <v>1.85</v>
      </c>
      <c r="P1022">
        <v>498.172394</v>
      </c>
      <c r="Q1022">
        <v>215429</v>
      </c>
      <c r="R1022">
        <v>8.1</v>
      </c>
      <c r="S1022">
        <v>8.1</v>
      </c>
      <c r="T1022">
        <v>0.499</v>
      </c>
      <c r="U1022">
        <v>8.1</v>
      </c>
      <c r="V1022">
        <v>58.9</v>
      </c>
    </row>
    <row r="1023" spans="1:22" x14ac:dyDescent="0.25">
      <c r="A1023" t="s">
        <v>87</v>
      </c>
      <c r="B1023">
        <v>2004</v>
      </c>
      <c r="C1023">
        <v>1</v>
      </c>
      <c r="D1023">
        <v>1.8450047760944024E-3</v>
      </c>
      <c r="E1023">
        <v>9.6996047369177565E-3</v>
      </c>
      <c r="F1023">
        <v>1.46</v>
      </c>
      <c r="G1023">
        <v>53.237759769999997</v>
      </c>
      <c r="H1023">
        <v>2.3099390109200882E-4</v>
      </c>
      <c r="I1023">
        <v>60</v>
      </c>
      <c r="J1023">
        <v>21.8</v>
      </c>
      <c r="K1023">
        <v>57.5</v>
      </c>
      <c r="L1023">
        <v>1.6544636234860594E-2</v>
      </c>
      <c r="M1023">
        <v>3.96</v>
      </c>
      <c r="N1023">
        <v>1.8466802734788817E-4</v>
      </c>
      <c r="O1023">
        <v>1.85</v>
      </c>
      <c r="P1023">
        <v>423.1936389</v>
      </c>
      <c r="Q1023">
        <v>2986536</v>
      </c>
      <c r="R1023">
        <v>8.4</v>
      </c>
      <c r="S1023">
        <v>8.3000000000000007</v>
      </c>
      <c r="T1023">
        <v>0.49099999999999999</v>
      </c>
      <c r="U1023">
        <v>7.7</v>
      </c>
      <c r="V1023">
        <v>58.3</v>
      </c>
    </row>
    <row r="1024" spans="1:22" x14ac:dyDescent="0.25">
      <c r="A1024" t="s">
        <v>87</v>
      </c>
      <c r="B1024">
        <v>2003</v>
      </c>
      <c r="C1024">
        <v>1</v>
      </c>
      <c r="D1024">
        <v>1.9075704515984933E-3</v>
      </c>
      <c r="E1024">
        <v>9.6996047369177565E-3</v>
      </c>
      <c r="F1024">
        <v>1.53</v>
      </c>
      <c r="G1024">
        <v>31.094353420000001</v>
      </c>
      <c r="H1024">
        <v>2.3099390109200882E-4</v>
      </c>
      <c r="I1024">
        <v>900.625</v>
      </c>
      <c r="J1024">
        <v>21.2</v>
      </c>
      <c r="K1024">
        <v>57.5</v>
      </c>
      <c r="L1024">
        <v>1.4681963362112333E-4</v>
      </c>
      <c r="M1024">
        <v>3.12</v>
      </c>
      <c r="N1024">
        <v>1.8078270652602328E-4</v>
      </c>
      <c r="O1024">
        <v>1.85</v>
      </c>
      <c r="P1024">
        <v>373.28155370000002</v>
      </c>
      <c r="Q1024">
        <v>2446782</v>
      </c>
      <c r="R1024">
        <v>8.6</v>
      </c>
      <c r="S1024">
        <v>8.5</v>
      </c>
      <c r="T1024">
        <v>0.48899999999999999</v>
      </c>
      <c r="U1024">
        <v>7.9</v>
      </c>
      <c r="V1024">
        <v>57.9</v>
      </c>
    </row>
    <row r="1025" spans="1:22" x14ac:dyDescent="0.25">
      <c r="A1025" t="s">
        <v>87</v>
      </c>
      <c r="B1025">
        <v>2002</v>
      </c>
      <c r="C1025">
        <v>1</v>
      </c>
      <c r="D1025">
        <v>1.7982082921866032E-3</v>
      </c>
      <c r="E1025">
        <v>9.233391680842357E-3</v>
      </c>
      <c r="F1025">
        <v>1.6</v>
      </c>
      <c r="G1025">
        <v>3.3364379689999999</v>
      </c>
      <c r="H1025">
        <v>2.3099390109200882E-4</v>
      </c>
      <c r="I1025">
        <v>900.625</v>
      </c>
      <c r="J1025">
        <v>2.7</v>
      </c>
      <c r="K1025">
        <v>57.5</v>
      </c>
      <c r="L1025">
        <v>1.4337910438036466E-4</v>
      </c>
      <c r="M1025">
        <v>3.7</v>
      </c>
      <c r="N1025">
        <v>1.6066772587835978E-2</v>
      </c>
      <c r="O1025">
        <v>1.85</v>
      </c>
      <c r="P1025">
        <v>39.484473000000001</v>
      </c>
      <c r="Q1025">
        <v>10715281.625</v>
      </c>
      <c r="R1025">
        <v>8.8000000000000007</v>
      </c>
      <c r="S1025">
        <v>8.8000000000000007</v>
      </c>
      <c r="T1025">
        <v>0.48399999999999999</v>
      </c>
      <c r="U1025">
        <v>7.6</v>
      </c>
      <c r="V1025">
        <v>57.6</v>
      </c>
    </row>
    <row r="1026" spans="1:22" x14ac:dyDescent="0.25">
      <c r="A1026" t="s">
        <v>87</v>
      </c>
      <c r="B1026">
        <v>2001</v>
      </c>
      <c r="C1026">
        <v>1</v>
      </c>
      <c r="D1026">
        <v>1.923229352439431E-3</v>
      </c>
      <c r="E1026">
        <v>9.233391680842357E-3</v>
      </c>
      <c r="F1026">
        <v>1.49</v>
      </c>
      <c r="G1026">
        <v>25.559812879999999</v>
      </c>
      <c r="H1026">
        <v>8.675140700055771E-5</v>
      </c>
      <c r="I1026">
        <v>900.625</v>
      </c>
      <c r="J1026">
        <v>2.1</v>
      </c>
      <c r="K1026">
        <v>57.5</v>
      </c>
      <c r="L1026">
        <v>1.6611325516939151E-2</v>
      </c>
      <c r="M1026">
        <v>3.56</v>
      </c>
      <c r="N1026">
        <v>1.6150328793006759E-2</v>
      </c>
      <c r="O1026">
        <v>1.85</v>
      </c>
      <c r="P1026">
        <v>273.65966680000002</v>
      </c>
      <c r="Q1026">
        <v>1942165</v>
      </c>
      <c r="R1026">
        <v>9</v>
      </c>
      <c r="S1026">
        <v>9</v>
      </c>
      <c r="T1026">
        <v>0.48499999999999999</v>
      </c>
      <c r="U1026">
        <v>8</v>
      </c>
      <c r="V1026">
        <v>57.4</v>
      </c>
    </row>
    <row r="1027" spans="1:22" x14ac:dyDescent="0.25">
      <c r="A1027" t="s">
        <v>87</v>
      </c>
      <c r="B1027">
        <v>2000</v>
      </c>
      <c r="C1027">
        <v>1</v>
      </c>
      <c r="D1027">
        <v>1.9075704515984933E-3</v>
      </c>
      <c r="E1027">
        <v>8.7724489100727658E-3</v>
      </c>
      <c r="F1027">
        <v>1.6</v>
      </c>
      <c r="G1027">
        <v>20.65432873</v>
      </c>
      <c r="H1027">
        <v>8.675140700055771E-5</v>
      </c>
      <c r="I1027">
        <v>900.625</v>
      </c>
      <c r="J1027">
        <v>19.5</v>
      </c>
      <c r="K1027">
        <v>57.5</v>
      </c>
      <c r="L1027">
        <v>1.6139631349107401E-2</v>
      </c>
      <c r="M1027">
        <v>3</v>
      </c>
      <c r="N1027">
        <v>1.5737526125580485E-2</v>
      </c>
      <c r="O1027">
        <v>1.85</v>
      </c>
      <c r="P1027">
        <v>263.11246790000001</v>
      </c>
      <c r="Q1027">
        <v>10715281.625</v>
      </c>
      <c r="R1027">
        <v>9.1999999999999993</v>
      </c>
      <c r="S1027">
        <v>9.1999999999999993</v>
      </c>
      <c r="T1027">
        <v>0.48</v>
      </c>
      <c r="U1027">
        <v>7.7</v>
      </c>
      <c r="V1027">
        <v>57.2</v>
      </c>
    </row>
    <row r="1028" spans="1:22" x14ac:dyDescent="0.25">
      <c r="A1028" t="s">
        <v>88</v>
      </c>
      <c r="B1028">
        <v>2015</v>
      </c>
      <c r="C1028">
        <v>1</v>
      </c>
      <c r="D1028">
        <v>2.4289930841743658E-3</v>
      </c>
      <c r="E1028">
        <v>1.3615888411902125E-2</v>
      </c>
      <c r="G1028">
        <v>0</v>
      </c>
      <c r="H1028">
        <v>1.3286180512832984E-2</v>
      </c>
      <c r="I1028">
        <v>1</v>
      </c>
      <c r="J1028">
        <v>66.5</v>
      </c>
      <c r="K1028">
        <v>0</v>
      </c>
      <c r="L1028">
        <v>1.299101766158333E-2</v>
      </c>
      <c r="M1028">
        <v>5.9381895280235915</v>
      </c>
      <c r="N1028">
        <v>1.2704955780977125E-2</v>
      </c>
      <c r="O1028">
        <v>0.1</v>
      </c>
      <c r="P1028">
        <v>187.78990999999999</v>
      </c>
      <c r="Q1028">
        <v>182883</v>
      </c>
      <c r="R1028">
        <v>0.8</v>
      </c>
      <c r="S1028">
        <v>0.7</v>
      </c>
      <c r="T1028">
        <v>0.86499999999999999</v>
      </c>
      <c r="U1028">
        <v>17.2</v>
      </c>
      <c r="V1028">
        <v>81</v>
      </c>
    </row>
    <row r="1029" spans="1:22" x14ac:dyDescent="0.25">
      <c r="A1029" t="s">
        <v>88</v>
      </c>
      <c r="B1029">
        <v>2014</v>
      </c>
      <c r="C1029">
        <v>1</v>
      </c>
      <c r="D1029">
        <v>2.4435484237917519E-3</v>
      </c>
      <c r="E1029">
        <v>1.3615888411902125E-2</v>
      </c>
      <c r="F1029">
        <v>7.53</v>
      </c>
      <c r="G1029">
        <v>1096.807346997125</v>
      </c>
      <c r="H1029">
        <v>1.3286180512832984E-2</v>
      </c>
      <c r="I1029">
        <v>1</v>
      </c>
      <c r="J1029">
        <v>66</v>
      </c>
      <c r="K1029">
        <v>0</v>
      </c>
      <c r="L1029">
        <v>1.2986793403941104E-2</v>
      </c>
      <c r="M1029">
        <v>8.8000000000000007</v>
      </c>
      <c r="N1029">
        <v>1.2700828480064749E-2</v>
      </c>
      <c r="O1029">
        <v>0.1</v>
      </c>
      <c r="P1029">
        <v>10972.078698625</v>
      </c>
      <c r="Q1029">
        <v>1892413</v>
      </c>
      <c r="R1029">
        <v>0.8</v>
      </c>
      <c r="S1029">
        <v>0.7</v>
      </c>
      <c r="T1029">
        <v>0.86199999999999999</v>
      </c>
      <c r="U1029">
        <v>17.2</v>
      </c>
      <c r="V1029">
        <v>88</v>
      </c>
    </row>
    <row r="1030" spans="1:22" x14ac:dyDescent="0.25">
      <c r="A1030" t="s">
        <v>88</v>
      </c>
      <c r="B1030">
        <v>2013</v>
      </c>
      <c r="C1030">
        <v>1</v>
      </c>
      <c r="D1030">
        <v>2.458031867580228E-3</v>
      </c>
      <c r="E1030">
        <v>1.3615888411902125E-2</v>
      </c>
      <c r="F1030">
        <v>7.46</v>
      </c>
      <c r="G1030">
        <v>1096.807346997125</v>
      </c>
      <c r="H1030">
        <v>1.2624262505316943E-2</v>
      </c>
      <c r="I1030">
        <v>3</v>
      </c>
      <c r="J1030">
        <v>65.400000000000006</v>
      </c>
      <c r="K1030">
        <v>0</v>
      </c>
      <c r="L1030">
        <v>1.2982567018225871E-2</v>
      </c>
      <c r="M1030">
        <v>9.26</v>
      </c>
      <c r="N1030">
        <v>1.269669910461632E-2</v>
      </c>
      <c r="O1030">
        <v>0.1</v>
      </c>
      <c r="P1030">
        <v>10972.078698625</v>
      </c>
      <c r="Q1030">
        <v>1965211</v>
      </c>
      <c r="R1030">
        <v>0.8</v>
      </c>
      <c r="S1030">
        <v>0.7</v>
      </c>
      <c r="T1030">
        <v>0.86</v>
      </c>
      <c r="U1030">
        <v>17.100000000000001</v>
      </c>
      <c r="V1030">
        <v>86</v>
      </c>
    </row>
    <row r="1031" spans="1:22" x14ac:dyDescent="0.25">
      <c r="A1031" t="s">
        <v>88</v>
      </c>
      <c r="B1031">
        <v>2012</v>
      </c>
      <c r="C1031">
        <v>1</v>
      </c>
      <c r="D1031">
        <v>2.486773841735884E-3</v>
      </c>
      <c r="E1031">
        <v>1.3615888411902125E-2</v>
      </c>
      <c r="F1031">
        <v>8.1999999999999993</v>
      </c>
      <c r="G1031">
        <v>1096.807346997125</v>
      </c>
      <c r="H1031">
        <v>1.2624262505316943E-2</v>
      </c>
      <c r="I1031">
        <v>3</v>
      </c>
      <c r="J1031">
        <v>64.900000000000006</v>
      </c>
      <c r="K1031">
        <v>0</v>
      </c>
      <c r="L1031">
        <v>1.297833850071012E-2</v>
      </c>
      <c r="M1031">
        <v>9.24</v>
      </c>
      <c r="N1031">
        <v>1.2692567651004382E-2</v>
      </c>
      <c r="O1031">
        <v>0.1</v>
      </c>
      <c r="P1031">
        <v>10972.078698625</v>
      </c>
      <c r="Q1031">
        <v>114511</v>
      </c>
      <c r="R1031">
        <v>0.8</v>
      </c>
      <c r="S1031">
        <v>0.7</v>
      </c>
      <c r="T1031">
        <v>0.85799999999999998</v>
      </c>
      <c r="U1031">
        <v>16.8</v>
      </c>
      <c r="V1031">
        <v>84</v>
      </c>
    </row>
    <row r="1032" spans="1:22" x14ac:dyDescent="0.25">
      <c r="A1032" t="s">
        <v>88</v>
      </c>
      <c r="B1032">
        <v>2011</v>
      </c>
      <c r="C1032">
        <v>1</v>
      </c>
      <c r="D1032">
        <v>2.486773841735884E-3</v>
      </c>
      <c r="E1032">
        <v>1.3615888411902125E-2</v>
      </c>
      <c r="F1032">
        <v>8.02</v>
      </c>
      <c r="G1032">
        <v>1096.807346997125</v>
      </c>
      <c r="H1032">
        <v>1.3597551795253666E-2</v>
      </c>
      <c r="I1032">
        <v>40</v>
      </c>
      <c r="J1032">
        <v>64.3</v>
      </c>
      <c r="K1032">
        <v>0</v>
      </c>
      <c r="L1032">
        <v>1.2974107847655802E-2</v>
      </c>
      <c r="M1032">
        <v>9.77</v>
      </c>
      <c r="N1032">
        <v>1.26884341155912E-2</v>
      </c>
      <c r="O1032">
        <v>0.1</v>
      </c>
      <c r="P1032">
        <v>10972.078698625</v>
      </c>
      <c r="Q1032">
        <v>1114899</v>
      </c>
      <c r="R1032">
        <v>0.8</v>
      </c>
      <c r="S1032">
        <v>0.7</v>
      </c>
      <c r="T1032">
        <v>0.86</v>
      </c>
      <c r="U1032">
        <v>16.7</v>
      </c>
      <c r="V1032">
        <v>85</v>
      </c>
    </row>
    <row r="1033" spans="1:22" x14ac:dyDescent="0.25">
      <c r="A1033" t="s">
        <v>88</v>
      </c>
      <c r="B1033">
        <v>2010</v>
      </c>
      <c r="C1033">
        <v>1</v>
      </c>
      <c r="D1033">
        <v>2.486773841735884E-3</v>
      </c>
      <c r="E1033">
        <v>1.3615888411902125E-2</v>
      </c>
      <c r="F1033">
        <v>9</v>
      </c>
      <c r="G1033">
        <v>1096.807346997125</v>
      </c>
      <c r="H1033">
        <v>1.3597551795253666E-2</v>
      </c>
      <c r="I1033">
        <v>149</v>
      </c>
      <c r="J1033">
        <v>63.7</v>
      </c>
      <c r="K1033">
        <v>0</v>
      </c>
      <c r="L1033">
        <v>1.2969875055314281E-2</v>
      </c>
      <c r="M1033">
        <v>9.18</v>
      </c>
      <c r="N1033">
        <v>1.268429849472877E-2</v>
      </c>
      <c r="O1033">
        <v>0.1</v>
      </c>
      <c r="P1033">
        <v>10972.078698625</v>
      </c>
      <c r="Q1033">
        <v>10715281.625</v>
      </c>
      <c r="R1033">
        <v>0.8</v>
      </c>
      <c r="S1033">
        <v>0.7</v>
      </c>
      <c r="T1033">
        <v>0.85899999999999999</v>
      </c>
      <c r="U1033">
        <v>16.399999999999999</v>
      </c>
      <c r="V1033">
        <v>83</v>
      </c>
    </row>
    <row r="1034" spans="1:22" x14ac:dyDescent="0.25">
      <c r="A1034" t="s">
        <v>88</v>
      </c>
      <c r="B1034">
        <v>2009</v>
      </c>
      <c r="C1034">
        <v>1</v>
      </c>
      <c r="D1034">
        <v>2.5152005669432623E-3</v>
      </c>
      <c r="E1034">
        <v>1.3615888411902125E-2</v>
      </c>
      <c r="F1034">
        <v>9.08</v>
      </c>
      <c r="G1034">
        <v>372.68541420000003</v>
      </c>
      <c r="H1034">
        <v>1.3597551795253666E-2</v>
      </c>
      <c r="I1034">
        <v>2</v>
      </c>
      <c r="J1034">
        <v>63.1</v>
      </c>
      <c r="K1034">
        <v>0</v>
      </c>
      <c r="L1034">
        <v>1.2965640119926269E-2</v>
      </c>
      <c r="M1034">
        <v>9.76</v>
      </c>
      <c r="N1034">
        <v>1.268016078475875E-2</v>
      </c>
      <c r="O1034">
        <v>0.1</v>
      </c>
      <c r="P1034">
        <v>2971.973</v>
      </c>
      <c r="Q1034">
        <v>111717</v>
      </c>
      <c r="R1034">
        <v>0.8</v>
      </c>
      <c r="S1034">
        <v>0.7</v>
      </c>
      <c r="T1034">
        <v>0.85699999999999998</v>
      </c>
      <c r="U1034">
        <v>16.2</v>
      </c>
      <c r="V1034">
        <v>80</v>
      </c>
    </row>
    <row r="1035" spans="1:22" x14ac:dyDescent="0.25">
      <c r="A1035" t="s">
        <v>88</v>
      </c>
      <c r="B1035">
        <v>2008</v>
      </c>
      <c r="C1035">
        <v>1</v>
      </c>
      <c r="D1035">
        <v>2.5010277618759003E-3</v>
      </c>
      <c r="E1035">
        <v>1.3615888411902125E-2</v>
      </c>
      <c r="F1035">
        <v>9.51</v>
      </c>
      <c r="G1035">
        <v>1096.807346997125</v>
      </c>
      <c r="H1035">
        <v>1.3597551795253666E-2</v>
      </c>
      <c r="I1035">
        <v>1</v>
      </c>
      <c r="J1035">
        <v>62.4</v>
      </c>
      <c r="K1035">
        <v>0</v>
      </c>
      <c r="L1035">
        <v>1.2961403037721848E-2</v>
      </c>
      <c r="M1035">
        <v>9.76</v>
      </c>
      <c r="N1035">
        <v>1.2676020982012426E-2</v>
      </c>
      <c r="O1035">
        <v>0.1</v>
      </c>
      <c r="P1035">
        <v>10972.078698625</v>
      </c>
      <c r="Q1035">
        <v>1177841</v>
      </c>
      <c r="R1035">
        <v>0.8</v>
      </c>
      <c r="S1035">
        <v>0.7</v>
      </c>
      <c r="T1035">
        <v>0.85299999999999998</v>
      </c>
      <c r="U1035">
        <v>15.9</v>
      </c>
      <c r="V1035">
        <v>79.900000000000006</v>
      </c>
    </row>
    <row r="1036" spans="1:22" x14ac:dyDescent="0.25">
      <c r="A1036" t="s">
        <v>88</v>
      </c>
      <c r="B1036">
        <v>2007</v>
      </c>
      <c r="C1036">
        <v>1</v>
      </c>
      <c r="D1036">
        <v>1.4484168715106383E-3</v>
      </c>
      <c r="E1036">
        <v>1.3615888411902125E-2</v>
      </c>
      <c r="F1036">
        <v>9.67</v>
      </c>
      <c r="G1036">
        <v>1096.807346997125</v>
      </c>
      <c r="H1036">
        <v>1.3597551795253666E-2</v>
      </c>
      <c r="I1036">
        <v>2</v>
      </c>
      <c r="J1036">
        <v>61.8</v>
      </c>
      <c r="K1036">
        <v>0</v>
      </c>
      <c r="L1036">
        <v>1.2957163804920385E-2</v>
      </c>
      <c r="M1036">
        <v>9.41</v>
      </c>
      <c r="N1036">
        <v>1.2671879082810693E-2</v>
      </c>
      <c r="O1036">
        <v>0.1</v>
      </c>
      <c r="P1036">
        <v>10972.078698625</v>
      </c>
      <c r="Q1036">
        <v>1148473</v>
      </c>
      <c r="R1036">
        <v>0.8</v>
      </c>
      <c r="S1036">
        <v>0.7</v>
      </c>
      <c r="T1036">
        <v>0.85499999999999998</v>
      </c>
      <c r="U1036">
        <v>16.399999999999999</v>
      </c>
      <c r="V1036">
        <v>79.400000000000006</v>
      </c>
    </row>
    <row r="1037" spans="1:22" x14ac:dyDescent="0.25">
      <c r="A1037" t="s">
        <v>88</v>
      </c>
      <c r="B1037">
        <v>2006</v>
      </c>
      <c r="C1037">
        <v>1</v>
      </c>
      <c r="D1037">
        <v>2.5010277618759003E-3</v>
      </c>
      <c r="E1037">
        <v>1.3615888411902125E-2</v>
      </c>
      <c r="F1037">
        <v>9.42</v>
      </c>
      <c r="G1037">
        <v>318.58066280000003</v>
      </c>
      <c r="H1037">
        <v>1.3894096137580055E-2</v>
      </c>
      <c r="I1037">
        <v>0</v>
      </c>
      <c r="J1037">
        <v>61.2</v>
      </c>
      <c r="K1037">
        <v>1</v>
      </c>
      <c r="L1037">
        <v>1.3326799424168183E-2</v>
      </c>
      <c r="M1037">
        <v>9.34</v>
      </c>
      <c r="N1037">
        <v>1.3024789447231941E-2</v>
      </c>
      <c r="O1037">
        <v>0.1</v>
      </c>
      <c r="P1037">
        <v>2481.1578100000002</v>
      </c>
      <c r="Q1037">
        <v>112362</v>
      </c>
      <c r="R1037">
        <v>0.8</v>
      </c>
      <c r="S1037">
        <v>0.7</v>
      </c>
      <c r="T1037">
        <v>0.85</v>
      </c>
      <c r="U1037">
        <v>16.3</v>
      </c>
      <c r="V1037">
        <v>79.7</v>
      </c>
    </row>
    <row r="1038" spans="1:22" x14ac:dyDescent="0.25">
      <c r="A1038" t="s">
        <v>88</v>
      </c>
      <c r="B1038">
        <v>2005</v>
      </c>
      <c r="C1038">
        <v>1</v>
      </c>
      <c r="D1038">
        <v>2.5572093123137061E-3</v>
      </c>
      <c r="E1038">
        <v>1.3615888411902125E-2</v>
      </c>
      <c r="F1038">
        <v>9.9499999999999993</v>
      </c>
      <c r="G1038">
        <v>1096.807346997125</v>
      </c>
      <c r="H1038">
        <v>1.4174537003913691E-2</v>
      </c>
      <c r="I1038">
        <v>122</v>
      </c>
      <c r="J1038">
        <v>6.5</v>
      </c>
      <c r="K1038">
        <v>1</v>
      </c>
      <c r="L1038">
        <v>1.4029926609924914E-2</v>
      </c>
      <c r="M1038">
        <v>9.36</v>
      </c>
      <c r="N1038">
        <v>1.3697088622269874E-2</v>
      </c>
      <c r="O1038">
        <v>0.1</v>
      </c>
      <c r="P1038">
        <v>10972.078698625</v>
      </c>
      <c r="Q1038">
        <v>1987314</v>
      </c>
      <c r="R1038">
        <v>0.8</v>
      </c>
      <c r="S1038">
        <v>0.7</v>
      </c>
      <c r="T1038">
        <v>0.83899999999999997</v>
      </c>
      <c r="U1038">
        <v>15.6</v>
      </c>
      <c r="V1038">
        <v>79.3</v>
      </c>
    </row>
    <row r="1039" spans="1:22" x14ac:dyDescent="0.25">
      <c r="A1039" t="s">
        <v>88</v>
      </c>
      <c r="B1039">
        <v>2004</v>
      </c>
      <c r="C1039">
        <v>1</v>
      </c>
      <c r="D1039">
        <v>2.5572093123137061E-3</v>
      </c>
      <c r="E1039">
        <v>1.3615888411902125E-2</v>
      </c>
      <c r="F1039">
        <v>9.56</v>
      </c>
      <c r="G1039">
        <v>287.6124519</v>
      </c>
      <c r="H1039">
        <v>1.4437648664183886E-2</v>
      </c>
      <c r="I1039">
        <v>1</v>
      </c>
      <c r="J1039">
        <v>59.9</v>
      </c>
      <c r="K1039">
        <v>1</v>
      </c>
      <c r="L1039">
        <v>1.4356058971519913E-2</v>
      </c>
      <c r="M1039">
        <v>8.3000000000000007</v>
      </c>
      <c r="N1039">
        <v>1.4009490353908723E-2</v>
      </c>
      <c r="O1039">
        <v>0.1</v>
      </c>
      <c r="P1039">
        <v>10972.078698625</v>
      </c>
      <c r="Q1039">
        <v>1955141</v>
      </c>
      <c r="R1039">
        <v>0.8</v>
      </c>
      <c r="S1039">
        <v>0.8</v>
      </c>
      <c r="T1039">
        <v>0.83</v>
      </c>
      <c r="U1039">
        <v>15.3</v>
      </c>
      <c r="V1039">
        <v>79.2</v>
      </c>
    </row>
    <row r="1040" spans="1:22" x14ac:dyDescent="0.25">
      <c r="A1040" t="s">
        <v>88</v>
      </c>
      <c r="B1040">
        <v>2003</v>
      </c>
      <c r="C1040">
        <v>1</v>
      </c>
      <c r="D1040">
        <v>2.5572093123137061E-3</v>
      </c>
      <c r="E1040">
        <v>1.3615888411902125E-2</v>
      </c>
      <c r="F1040">
        <v>9.4600000000000009</v>
      </c>
      <c r="G1040">
        <v>1096.807346997125</v>
      </c>
      <c r="H1040">
        <v>1.4437648664183886E-2</v>
      </c>
      <c r="I1040">
        <v>0</v>
      </c>
      <c r="J1040">
        <v>59.2</v>
      </c>
      <c r="K1040">
        <v>1</v>
      </c>
      <c r="L1040">
        <v>1.4958011908287041E-2</v>
      </c>
      <c r="M1040">
        <v>8.61</v>
      </c>
      <c r="N1040">
        <v>1.4305504592523626E-2</v>
      </c>
      <c r="O1040">
        <v>0.1</v>
      </c>
      <c r="P1040">
        <v>10972.078698625</v>
      </c>
      <c r="Q1040">
        <v>19287</v>
      </c>
      <c r="R1040">
        <v>0.8</v>
      </c>
      <c r="S1040">
        <v>0.8</v>
      </c>
      <c r="T1040">
        <v>0.82299999999999995</v>
      </c>
      <c r="U1040">
        <v>15.2</v>
      </c>
      <c r="V1040">
        <v>79.099999999999994</v>
      </c>
    </row>
    <row r="1041" spans="1:22" x14ac:dyDescent="0.25">
      <c r="A1041" t="s">
        <v>88</v>
      </c>
      <c r="B1041">
        <v>2002</v>
      </c>
      <c r="C1041">
        <v>1</v>
      </c>
      <c r="D1041">
        <v>2.5572093123137061E-3</v>
      </c>
      <c r="E1041">
        <v>1.4041262411569241E-2</v>
      </c>
      <c r="F1041">
        <v>8.09</v>
      </c>
      <c r="G1041">
        <v>160.88972649999999</v>
      </c>
      <c r="H1041">
        <v>1.4682265089018029E-2</v>
      </c>
      <c r="I1041">
        <v>5</v>
      </c>
      <c r="J1041">
        <v>58.6</v>
      </c>
      <c r="K1041">
        <v>1</v>
      </c>
      <c r="L1041">
        <v>1.5226842706695646E-2</v>
      </c>
      <c r="M1041">
        <v>8.7200000000000006</v>
      </c>
      <c r="N1041">
        <v>1.4847082023956683E-2</v>
      </c>
      <c r="O1041">
        <v>0.1</v>
      </c>
      <c r="P1041">
        <v>1411.31339</v>
      </c>
      <c r="Q1041">
        <v>19222</v>
      </c>
      <c r="R1041">
        <v>0.8</v>
      </c>
      <c r="S1041">
        <v>0.8</v>
      </c>
      <c r="T1041">
        <v>0.81100000000000005</v>
      </c>
      <c r="U1041">
        <v>14.6</v>
      </c>
      <c r="V1041">
        <v>79</v>
      </c>
    </row>
    <row r="1042" spans="1:22" x14ac:dyDescent="0.25">
      <c r="A1042" t="s">
        <v>88</v>
      </c>
      <c r="B1042">
        <v>2001</v>
      </c>
      <c r="C1042">
        <v>1</v>
      </c>
      <c r="D1042">
        <v>2.5847675065988561E-3</v>
      </c>
      <c r="E1042">
        <v>1.4041262411569241E-2</v>
      </c>
      <c r="F1042">
        <v>8.6199999999999992</v>
      </c>
      <c r="G1042">
        <v>1096.807346997125</v>
      </c>
      <c r="H1042">
        <v>2.5921285339093207E-4</v>
      </c>
      <c r="I1042">
        <v>12</v>
      </c>
      <c r="J1042">
        <v>58</v>
      </c>
      <c r="K1042">
        <v>1</v>
      </c>
      <c r="L1042">
        <v>1.6499578464285094E-4</v>
      </c>
      <c r="M1042">
        <v>8.4700000000000006</v>
      </c>
      <c r="N1042">
        <v>1.5086116993335105E-2</v>
      </c>
      <c r="O1042">
        <v>0.1</v>
      </c>
      <c r="P1042">
        <v>10972.078698625</v>
      </c>
      <c r="Q1042">
        <v>1862132</v>
      </c>
      <c r="R1042">
        <v>0.9</v>
      </c>
      <c r="S1042">
        <v>0.8</v>
      </c>
      <c r="T1042">
        <v>0.80100000000000005</v>
      </c>
      <c r="U1042">
        <v>14.2</v>
      </c>
      <c r="V1042">
        <v>78.7</v>
      </c>
    </row>
    <row r="1043" spans="1:22" x14ac:dyDescent="0.25">
      <c r="A1043" t="s">
        <v>88</v>
      </c>
      <c r="B1043">
        <v>2000</v>
      </c>
      <c r="C1043">
        <v>1</v>
      </c>
      <c r="D1043">
        <v>2.5984054652961057E-3</v>
      </c>
      <c r="E1043">
        <v>1.4041262411569241E-2</v>
      </c>
      <c r="F1043">
        <v>8.48</v>
      </c>
      <c r="G1043">
        <v>122.1823517</v>
      </c>
      <c r="H1043">
        <v>1.511169775295931E-2</v>
      </c>
      <c r="I1043">
        <v>56</v>
      </c>
      <c r="J1043">
        <v>57.4</v>
      </c>
      <c r="K1043">
        <v>1</v>
      </c>
      <c r="L1043">
        <v>1.5944887128973101E-2</v>
      </c>
      <c r="M1043">
        <v>7.6</v>
      </c>
      <c r="N1043">
        <v>1.5503130432433919E-2</v>
      </c>
      <c r="O1043">
        <v>0.1</v>
      </c>
      <c r="P1043">
        <v>1242.95373</v>
      </c>
      <c r="Q1043">
        <v>18588</v>
      </c>
      <c r="R1043">
        <v>0.9</v>
      </c>
      <c r="S1043">
        <v>0.8</v>
      </c>
      <c r="T1043">
        <v>0.79400000000000004</v>
      </c>
      <c r="U1043">
        <v>13.9</v>
      </c>
      <c r="V1043">
        <v>78.2</v>
      </c>
    </row>
    <row r="1044" spans="1:22" x14ac:dyDescent="0.25">
      <c r="A1044" t="s">
        <v>89</v>
      </c>
      <c r="B1044">
        <v>2015</v>
      </c>
      <c r="C1044">
        <v>1</v>
      </c>
      <c r="D1044">
        <v>3.1561811633740327E-3</v>
      </c>
      <c r="E1044">
        <v>1.3615888411902125E-2</v>
      </c>
      <c r="G1044">
        <v>0</v>
      </c>
      <c r="H1044">
        <v>1.4437648664183886E-2</v>
      </c>
      <c r="I1044">
        <v>0</v>
      </c>
      <c r="J1044">
        <v>48.4</v>
      </c>
      <c r="K1044">
        <v>0</v>
      </c>
      <c r="L1044">
        <v>1.2959916195173771E-2</v>
      </c>
      <c r="M1044">
        <v>5.9381895280235915</v>
      </c>
      <c r="N1044">
        <v>1.483512767675736E-2</v>
      </c>
      <c r="O1044">
        <v>0.1</v>
      </c>
      <c r="P1044">
        <v>9212.1928239999997</v>
      </c>
      <c r="Q1044">
        <v>1386542</v>
      </c>
      <c r="R1044">
        <v>3.8</v>
      </c>
      <c r="S1044">
        <v>3.8</v>
      </c>
      <c r="T1044">
        <v>0.751</v>
      </c>
      <c r="U1044">
        <v>15.8</v>
      </c>
      <c r="V1044">
        <v>73.599999999999994</v>
      </c>
    </row>
    <row r="1045" spans="1:22" x14ac:dyDescent="0.25">
      <c r="A1045" t="s">
        <v>89</v>
      </c>
      <c r="B1045">
        <v>2014</v>
      </c>
      <c r="C1045">
        <v>1</v>
      </c>
      <c r="D1045">
        <v>3.1607396862977726E-3</v>
      </c>
      <c r="E1045">
        <v>1.3615888411902125E-2</v>
      </c>
      <c r="F1045">
        <v>8.42</v>
      </c>
      <c r="G1045">
        <v>789.27646149999998</v>
      </c>
      <c r="H1045">
        <v>1.2961300520541614E-2</v>
      </c>
      <c r="I1045">
        <v>0</v>
      </c>
      <c r="J1045">
        <v>47.4</v>
      </c>
      <c r="K1045">
        <v>0</v>
      </c>
      <c r="L1045">
        <v>1.6600340887264024E-2</v>
      </c>
      <c r="M1045">
        <v>6.1</v>
      </c>
      <c r="N1045">
        <v>1.3339988310468738E-2</v>
      </c>
      <c r="O1045">
        <v>0.1</v>
      </c>
      <c r="P1045">
        <v>8569.7769979999994</v>
      </c>
      <c r="Q1045">
        <v>1386542</v>
      </c>
      <c r="R1045">
        <v>3.8</v>
      </c>
      <c r="S1045">
        <v>3.8</v>
      </c>
      <c r="T1045">
        <v>0.749</v>
      </c>
      <c r="U1045">
        <v>15.8</v>
      </c>
      <c r="V1045">
        <v>73.5</v>
      </c>
    </row>
    <row r="1046" spans="1:22" x14ac:dyDescent="0.25">
      <c r="A1046" t="s">
        <v>89</v>
      </c>
      <c r="B1046">
        <v>2013</v>
      </c>
      <c r="C1046">
        <v>1</v>
      </c>
      <c r="D1046">
        <v>3.1650999060883925E-3</v>
      </c>
      <c r="E1046">
        <v>1.3615888411902125E-2</v>
      </c>
      <c r="F1046">
        <v>8.25</v>
      </c>
      <c r="G1046">
        <v>780.44592809999995</v>
      </c>
      <c r="H1046">
        <v>1.2961300520541614E-2</v>
      </c>
      <c r="I1046">
        <v>0</v>
      </c>
      <c r="J1046">
        <v>46.5</v>
      </c>
      <c r="K1046">
        <v>0</v>
      </c>
      <c r="L1046">
        <v>1.3328680837338404E-2</v>
      </c>
      <c r="M1046">
        <v>6.15</v>
      </c>
      <c r="N1046">
        <v>1.3335935488004609E-2</v>
      </c>
      <c r="O1046">
        <v>0.1</v>
      </c>
      <c r="P1046">
        <v>7955.6159850000004</v>
      </c>
      <c r="Q1046">
        <v>1386542</v>
      </c>
      <c r="R1046">
        <v>3.8</v>
      </c>
      <c r="S1046">
        <v>3.8</v>
      </c>
      <c r="T1046">
        <v>0.746</v>
      </c>
      <c r="U1046">
        <v>15.8</v>
      </c>
      <c r="V1046">
        <v>73.3</v>
      </c>
    </row>
    <row r="1047" spans="1:22" x14ac:dyDescent="0.25">
      <c r="A1047" t="s">
        <v>89</v>
      </c>
      <c r="B1047">
        <v>2012</v>
      </c>
      <c r="C1047">
        <v>1</v>
      </c>
      <c r="D1047">
        <v>3.1732221201864817E-3</v>
      </c>
      <c r="E1047">
        <v>1.3615888411902125E-2</v>
      </c>
      <c r="F1047">
        <v>8.07</v>
      </c>
      <c r="G1047">
        <v>865.99997819999999</v>
      </c>
      <c r="H1047">
        <v>1.2961300520541614E-2</v>
      </c>
      <c r="I1047">
        <v>0</v>
      </c>
      <c r="J1047">
        <v>45.6</v>
      </c>
      <c r="K1047">
        <v>0</v>
      </c>
      <c r="L1047">
        <v>1.3324478058336926E-2</v>
      </c>
      <c r="M1047">
        <v>6.36</v>
      </c>
      <c r="N1047">
        <v>1.3331880977093296E-2</v>
      </c>
      <c r="O1047">
        <v>0.1</v>
      </c>
      <c r="P1047">
        <v>7583.1872000000003</v>
      </c>
      <c r="Q1047">
        <v>1386542</v>
      </c>
      <c r="R1047">
        <v>3.8</v>
      </c>
      <c r="S1047">
        <v>3.8</v>
      </c>
      <c r="T1047">
        <v>0.74399999999999999</v>
      </c>
      <c r="U1047">
        <v>15.8</v>
      </c>
      <c r="V1047">
        <v>73.099999999999994</v>
      </c>
    </row>
    <row r="1048" spans="1:22" x14ac:dyDescent="0.25">
      <c r="A1048" t="s">
        <v>89</v>
      </c>
      <c r="B1048">
        <v>2011</v>
      </c>
      <c r="C1048">
        <v>1</v>
      </c>
      <c r="D1048">
        <v>1.5526024119225249E-3</v>
      </c>
      <c r="E1048">
        <v>1.3615888411902125E-2</v>
      </c>
      <c r="F1048">
        <v>7.84</v>
      </c>
      <c r="G1048">
        <v>11.56715633</v>
      </c>
      <c r="H1048">
        <v>1.3894096137580055E-2</v>
      </c>
      <c r="I1048">
        <v>0</v>
      </c>
      <c r="J1048">
        <v>44.7</v>
      </c>
      <c r="K1048">
        <v>0</v>
      </c>
      <c r="L1048">
        <v>1.4359801465409498E-2</v>
      </c>
      <c r="M1048">
        <v>6.35</v>
      </c>
      <c r="N1048">
        <v>1.3974294484185764E-2</v>
      </c>
      <c r="O1048">
        <v>0.1</v>
      </c>
      <c r="P1048">
        <v>741.48437999999999</v>
      </c>
      <c r="Q1048">
        <v>1386542</v>
      </c>
      <c r="R1048">
        <v>3.8</v>
      </c>
      <c r="S1048">
        <v>3.8</v>
      </c>
      <c r="T1048">
        <v>0.74099999999999999</v>
      </c>
      <c r="U1048">
        <v>15.8</v>
      </c>
      <c r="V1048">
        <v>72.900000000000006</v>
      </c>
    </row>
    <row r="1049" spans="1:22" x14ac:dyDescent="0.25">
      <c r="A1049" t="s">
        <v>89</v>
      </c>
      <c r="B1049">
        <v>2010</v>
      </c>
      <c r="C1049">
        <v>1</v>
      </c>
      <c r="D1049">
        <v>3.1976297689547059E-3</v>
      </c>
      <c r="E1049">
        <v>1.3615888411902125E-2</v>
      </c>
      <c r="F1049">
        <v>7.91</v>
      </c>
      <c r="G1049">
        <v>145.84019979999999</v>
      </c>
      <c r="H1049">
        <v>1.2961300520541614E-2</v>
      </c>
      <c r="I1049">
        <v>0</v>
      </c>
      <c r="J1049">
        <v>43.9</v>
      </c>
      <c r="K1049">
        <v>0</v>
      </c>
      <c r="L1049">
        <v>1.4668941175978042E-2</v>
      </c>
      <c r="M1049">
        <v>6.41</v>
      </c>
      <c r="N1049">
        <v>1.3323920059431379E-2</v>
      </c>
      <c r="O1049">
        <v>0.1</v>
      </c>
      <c r="P1049">
        <v>7365.6666590000004</v>
      </c>
      <c r="Q1049">
        <v>1386542</v>
      </c>
      <c r="R1049">
        <v>3.8</v>
      </c>
      <c r="S1049">
        <v>3.8</v>
      </c>
      <c r="T1049">
        <v>0</v>
      </c>
      <c r="U1049">
        <v>15.8</v>
      </c>
      <c r="V1049">
        <v>72.599999999999994</v>
      </c>
    </row>
    <row r="1050" spans="1:22" x14ac:dyDescent="0.25">
      <c r="A1050" t="s">
        <v>89</v>
      </c>
      <c r="B1050">
        <v>2009</v>
      </c>
      <c r="C1050">
        <v>1</v>
      </c>
      <c r="D1050">
        <v>3.2049210406344562E-3</v>
      </c>
      <c r="E1050">
        <v>1.3615888411902125E-2</v>
      </c>
      <c r="F1050">
        <v>8.42</v>
      </c>
      <c r="G1050">
        <v>146.4384488</v>
      </c>
      <c r="H1050">
        <v>1.2276440336999126E-2</v>
      </c>
      <c r="I1050">
        <v>0</v>
      </c>
      <c r="J1050">
        <v>43.1</v>
      </c>
      <c r="K1050">
        <v>0</v>
      </c>
      <c r="L1050">
        <v>1.2938297261949488E-2</v>
      </c>
      <c r="M1050">
        <v>6.24</v>
      </c>
      <c r="N1050">
        <v>1.2620064134104877E-2</v>
      </c>
      <c r="O1050">
        <v>0.1</v>
      </c>
      <c r="P1050">
        <v>7395.8812500000004</v>
      </c>
      <c r="Q1050">
        <v>1386542</v>
      </c>
      <c r="R1050">
        <v>3.8</v>
      </c>
      <c r="S1050">
        <v>3.8</v>
      </c>
      <c r="T1050">
        <v>0</v>
      </c>
      <c r="U1050">
        <v>15.6</v>
      </c>
      <c r="V1050">
        <v>72.400000000000006</v>
      </c>
    </row>
    <row r="1051" spans="1:22" x14ac:dyDescent="0.25">
      <c r="A1051" t="s">
        <v>89</v>
      </c>
      <c r="B1051">
        <v>2008</v>
      </c>
      <c r="C1051">
        <v>1</v>
      </c>
      <c r="D1051">
        <v>3.2089037615622073E-3</v>
      </c>
      <c r="E1051">
        <v>1.3615888411902125E-2</v>
      </c>
      <c r="F1051">
        <v>8.92</v>
      </c>
      <c r="G1051">
        <v>754.9597129</v>
      </c>
      <c r="H1051">
        <v>1.2276440336999126E-2</v>
      </c>
      <c r="I1051">
        <v>0</v>
      </c>
      <c r="J1051">
        <v>42.4</v>
      </c>
      <c r="K1051">
        <v>0</v>
      </c>
      <c r="L1051">
        <v>1.293402220224632E-2</v>
      </c>
      <c r="M1051">
        <v>5.76</v>
      </c>
      <c r="N1051">
        <v>1.2615896368746974E-2</v>
      </c>
      <c r="O1051">
        <v>0.1</v>
      </c>
      <c r="P1051">
        <v>7946.9443460000002</v>
      </c>
      <c r="Q1051">
        <v>1386542</v>
      </c>
      <c r="R1051">
        <v>3.8</v>
      </c>
      <c r="S1051">
        <v>3.9</v>
      </c>
      <c r="T1051">
        <v>0</v>
      </c>
      <c r="U1051">
        <v>15.4</v>
      </c>
      <c r="V1051">
        <v>72.099999999999994</v>
      </c>
    </row>
    <row r="1052" spans="1:22" x14ac:dyDescent="0.25">
      <c r="A1052" t="s">
        <v>89</v>
      </c>
      <c r="B1052">
        <v>2007</v>
      </c>
      <c r="C1052">
        <v>1</v>
      </c>
      <c r="D1052">
        <v>3.2096501500947479E-3</v>
      </c>
      <c r="E1052">
        <v>1.3615888411902125E-2</v>
      </c>
      <c r="F1052">
        <v>9.06</v>
      </c>
      <c r="G1052">
        <v>95.193759209999996</v>
      </c>
      <c r="H1052">
        <v>1.3286180512832984E-2</v>
      </c>
      <c r="I1052">
        <v>0</v>
      </c>
      <c r="J1052">
        <v>41.8</v>
      </c>
      <c r="K1052">
        <v>0</v>
      </c>
      <c r="L1052">
        <v>1.4012248262601749E-2</v>
      </c>
      <c r="M1052">
        <v>5.88</v>
      </c>
      <c r="N1052">
        <v>1.3642079657920692E-2</v>
      </c>
      <c r="O1052">
        <v>0.1</v>
      </c>
      <c r="P1052">
        <v>7322.5968620000003</v>
      </c>
      <c r="Q1052">
        <v>1386542</v>
      </c>
      <c r="R1052">
        <v>3.9</v>
      </c>
      <c r="S1052">
        <v>3.9</v>
      </c>
      <c r="T1052">
        <v>0</v>
      </c>
      <c r="U1052">
        <v>15.3</v>
      </c>
      <c r="V1052">
        <v>71.900000000000006</v>
      </c>
    </row>
    <row r="1053" spans="1:22" x14ac:dyDescent="0.25">
      <c r="A1053" t="s">
        <v>89</v>
      </c>
      <c r="B1053">
        <v>2006</v>
      </c>
      <c r="C1053">
        <v>1</v>
      </c>
      <c r="D1053">
        <v>3.2092116612719114E-3</v>
      </c>
      <c r="E1053">
        <v>1.3615888411902125E-2</v>
      </c>
      <c r="F1053">
        <v>9.06</v>
      </c>
      <c r="G1053">
        <v>662.26636870000004</v>
      </c>
      <c r="H1053">
        <v>1.4682265089018029E-2</v>
      </c>
      <c r="I1053">
        <v>0</v>
      </c>
      <c r="J1053">
        <v>41.1</v>
      </c>
      <c r="K1053">
        <v>0</v>
      </c>
      <c r="L1053">
        <v>1.5472354571913139E-2</v>
      </c>
      <c r="M1053">
        <v>5.99</v>
      </c>
      <c r="N1053">
        <v>1.5042332982183347E-2</v>
      </c>
      <c r="O1053">
        <v>0.1</v>
      </c>
      <c r="P1053">
        <v>6764.7228670000004</v>
      </c>
      <c r="Q1053">
        <v>1386542</v>
      </c>
      <c r="R1053">
        <v>3.9</v>
      </c>
      <c r="S1053">
        <v>3.9</v>
      </c>
      <c r="T1053">
        <v>0</v>
      </c>
      <c r="U1053">
        <v>15.1</v>
      </c>
      <c r="V1053">
        <v>71.7</v>
      </c>
    </row>
    <row r="1054" spans="1:22" x14ac:dyDescent="0.25">
      <c r="A1054" t="s">
        <v>89</v>
      </c>
      <c r="B1054">
        <v>2005</v>
      </c>
      <c r="C1054">
        <v>1</v>
      </c>
      <c r="D1054">
        <v>3.2078809520636326E-3</v>
      </c>
      <c r="E1054">
        <v>1.3615888411902125E-2</v>
      </c>
      <c r="F1054">
        <v>8.8000000000000007</v>
      </c>
      <c r="G1054">
        <v>119.5548694</v>
      </c>
      <c r="H1054">
        <v>1.2276440336999126E-2</v>
      </c>
      <c r="I1054">
        <v>0</v>
      </c>
      <c r="J1054">
        <v>4.5</v>
      </c>
      <c r="K1054">
        <v>0</v>
      </c>
      <c r="L1054">
        <v>1.2922507342053783E-2</v>
      </c>
      <c r="M1054">
        <v>5.5</v>
      </c>
      <c r="N1054">
        <v>1.2604632128591654E-2</v>
      </c>
      <c r="O1054">
        <v>0.1</v>
      </c>
      <c r="P1054">
        <v>6754.512393</v>
      </c>
      <c r="Q1054">
        <v>1386542</v>
      </c>
      <c r="R1054">
        <v>3.9</v>
      </c>
      <c r="S1054">
        <v>4</v>
      </c>
      <c r="T1054">
        <v>0</v>
      </c>
      <c r="U1054">
        <v>14.9</v>
      </c>
      <c r="V1054">
        <v>71.5</v>
      </c>
    </row>
    <row r="1055" spans="1:22" x14ac:dyDescent="0.25">
      <c r="A1055" t="s">
        <v>89</v>
      </c>
      <c r="B1055">
        <v>2004</v>
      </c>
      <c r="C1055">
        <v>1</v>
      </c>
      <c r="D1055">
        <v>3.1589077776896803E-3</v>
      </c>
      <c r="E1055">
        <v>1.3615888411902125E-2</v>
      </c>
      <c r="F1055">
        <v>8.43</v>
      </c>
      <c r="G1055">
        <v>100.965873</v>
      </c>
      <c r="H1055">
        <v>1.5859517275223931E-2</v>
      </c>
      <c r="I1055">
        <v>0</v>
      </c>
      <c r="J1055">
        <v>39.9</v>
      </c>
      <c r="K1055">
        <v>0</v>
      </c>
      <c r="L1055">
        <v>1.6529926248891085E-2</v>
      </c>
      <c r="M1055">
        <v>5.24</v>
      </c>
      <c r="N1055">
        <v>1.6147233028150479E-2</v>
      </c>
      <c r="O1055">
        <v>0.1</v>
      </c>
      <c r="P1055">
        <v>5836.1776300000001</v>
      </c>
      <c r="Q1055">
        <v>1386542</v>
      </c>
      <c r="R1055">
        <v>4</v>
      </c>
      <c r="S1055">
        <v>4</v>
      </c>
      <c r="T1055">
        <v>0</v>
      </c>
      <c r="U1055">
        <v>14.8</v>
      </c>
      <c r="V1055">
        <v>73</v>
      </c>
    </row>
    <row r="1056" spans="1:22" x14ac:dyDescent="0.25">
      <c r="A1056" t="s">
        <v>89</v>
      </c>
      <c r="B1056">
        <v>2003</v>
      </c>
      <c r="C1056">
        <v>1</v>
      </c>
      <c r="D1056">
        <v>3.2027324249554287E-3</v>
      </c>
      <c r="E1056">
        <v>1.3615888411902125E-2</v>
      </c>
      <c r="F1056">
        <v>9.75</v>
      </c>
      <c r="G1056">
        <v>77.9454329</v>
      </c>
      <c r="H1056">
        <v>1.2961300520541614E-2</v>
      </c>
      <c r="I1056">
        <v>0</v>
      </c>
      <c r="J1056">
        <v>39.4</v>
      </c>
      <c r="K1056">
        <v>0</v>
      </c>
      <c r="L1056">
        <v>1.328984119989797E-2</v>
      </c>
      <c r="M1056">
        <v>5.89</v>
      </c>
      <c r="N1056">
        <v>1.3297383192200304E-2</v>
      </c>
      <c r="O1056">
        <v>0.1</v>
      </c>
      <c r="P1056">
        <v>5773.7357700000002</v>
      </c>
      <c r="Q1056">
        <v>1386542</v>
      </c>
      <c r="R1056">
        <v>4</v>
      </c>
      <c r="S1056">
        <v>4.0999999999999996</v>
      </c>
      <c r="T1056">
        <v>0</v>
      </c>
      <c r="U1056">
        <v>14.6</v>
      </c>
      <c r="V1056">
        <v>71.099999999999994</v>
      </c>
    </row>
    <row r="1057" spans="1:22" x14ac:dyDescent="0.25">
      <c r="A1057" t="s">
        <v>89</v>
      </c>
      <c r="B1057">
        <v>2002</v>
      </c>
      <c r="C1057">
        <v>1</v>
      </c>
      <c r="D1057">
        <v>3.1967029899265384E-3</v>
      </c>
      <c r="E1057">
        <v>1.3615888411902125E-2</v>
      </c>
      <c r="F1057">
        <v>10.71</v>
      </c>
      <c r="G1057">
        <v>513.34654079999996</v>
      </c>
      <c r="H1057">
        <v>1.2624262505316943E-2</v>
      </c>
      <c r="I1057">
        <v>0</v>
      </c>
      <c r="J1057">
        <v>38.799999999999997</v>
      </c>
      <c r="K1057">
        <v>0</v>
      </c>
      <c r="L1057">
        <v>1.3285621119694238E-2</v>
      </c>
      <c r="M1057">
        <v>6.67</v>
      </c>
      <c r="N1057">
        <v>1.2949838705560886E-2</v>
      </c>
      <c r="O1057">
        <v>0.1</v>
      </c>
      <c r="P1057">
        <v>5292.232379</v>
      </c>
      <c r="Q1057">
        <v>1386542</v>
      </c>
      <c r="R1057">
        <v>4.0999999999999996</v>
      </c>
      <c r="S1057">
        <v>4.0999999999999996</v>
      </c>
      <c r="T1057">
        <v>0</v>
      </c>
      <c r="U1057">
        <v>14.4</v>
      </c>
      <c r="V1057">
        <v>79</v>
      </c>
    </row>
    <row r="1058" spans="1:22" x14ac:dyDescent="0.25">
      <c r="A1058" t="s">
        <v>89</v>
      </c>
      <c r="B1058">
        <v>2001</v>
      </c>
      <c r="C1058">
        <v>1</v>
      </c>
      <c r="D1058">
        <v>3.1916565093567254E-3</v>
      </c>
      <c r="E1058">
        <v>1.3615888411902125E-2</v>
      </c>
      <c r="F1058">
        <v>9.61</v>
      </c>
      <c r="G1058">
        <v>81.113559539999997</v>
      </c>
      <c r="H1058">
        <v>1.3286180512832984E-2</v>
      </c>
      <c r="I1058">
        <v>0</v>
      </c>
      <c r="J1058">
        <v>38.200000000000003</v>
      </c>
      <c r="K1058">
        <v>0</v>
      </c>
      <c r="L1058">
        <v>1.3988797759004129E-2</v>
      </c>
      <c r="M1058">
        <v>7.67</v>
      </c>
      <c r="N1058">
        <v>1.3619358369061883E-2</v>
      </c>
      <c r="O1058">
        <v>0.1</v>
      </c>
      <c r="P1058">
        <v>519.95871499999998</v>
      </c>
      <c r="Q1058">
        <v>1386542</v>
      </c>
      <c r="R1058">
        <v>4.2</v>
      </c>
      <c r="S1058">
        <v>4.2</v>
      </c>
      <c r="T1058">
        <v>0</v>
      </c>
      <c r="U1058">
        <v>14.3</v>
      </c>
      <c r="V1058">
        <v>77</v>
      </c>
    </row>
    <row r="1059" spans="1:22" x14ac:dyDescent="0.25">
      <c r="A1059" t="s">
        <v>89</v>
      </c>
      <c r="B1059">
        <v>2000</v>
      </c>
      <c r="C1059">
        <v>1</v>
      </c>
      <c r="D1059">
        <v>3.1791170226777559E-3</v>
      </c>
      <c r="E1059">
        <v>1.3615888411902125E-2</v>
      </c>
      <c r="F1059">
        <v>9.4</v>
      </c>
      <c r="G1059">
        <v>676.54538779999996</v>
      </c>
      <c r="H1059">
        <v>8.675140700055771E-5</v>
      </c>
      <c r="I1059">
        <v>0</v>
      </c>
      <c r="J1059">
        <v>37.700000000000003</v>
      </c>
      <c r="K1059">
        <v>0</v>
      </c>
      <c r="L1059">
        <v>1.3638184576406795E-2</v>
      </c>
      <c r="M1059">
        <v>6.62</v>
      </c>
      <c r="N1059">
        <v>1.3285173167264675E-2</v>
      </c>
      <c r="O1059">
        <v>0.1</v>
      </c>
      <c r="P1059">
        <v>5117.5899230000005</v>
      </c>
      <c r="Q1059">
        <v>1386542</v>
      </c>
      <c r="R1059">
        <v>4.3</v>
      </c>
      <c r="S1059">
        <v>4.2</v>
      </c>
      <c r="T1059">
        <v>0</v>
      </c>
      <c r="U1059">
        <v>14.1</v>
      </c>
      <c r="V1059">
        <v>74</v>
      </c>
    </row>
    <row r="1060" spans="1:22" x14ac:dyDescent="0.25">
      <c r="A1060" t="s">
        <v>90</v>
      </c>
      <c r="B1060">
        <v>2015</v>
      </c>
      <c r="C1060">
        <v>1</v>
      </c>
      <c r="D1060">
        <v>3.1633488307457802E-3</v>
      </c>
      <c r="E1060">
        <v>1.6963061001945546E-2</v>
      </c>
      <c r="G1060">
        <v>0</v>
      </c>
      <c r="H1060">
        <v>1.5314853223506543E-2</v>
      </c>
      <c r="I1060">
        <v>0</v>
      </c>
      <c r="J1060">
        <v>5.6</v>
      </c>
      <c r="K1060">
        <v>12</v>
      </c>
      <c r="L1060">
        <v>1.6774829731576075E-4</v>
      </c>
      <c r="M1060">
        <v>5.9381895280235915</v>
      </c>
      <c r="N1060">
        <v>1.542403353991844E-2</v>
      </c>
      <c r="O1060">
        <v>0.4</v>
      </c>
      <c r="P1060">
        <v>3923.5733439999999</v>
      </c>
      <c r="Q1060">
        <v>10715281.625</v>
      </c>
      <c r="R1060">
        <v>1.2</v>
      </c>
      <c r="S1060">
        <v>1.2</v>
      </c>
      <c r="T1060">
        <v>0.63700000000000001</v>
      </c>
      <c r="U1060">
        <v>10.7</v>
      </c>
      <c r="V1060">
        <v>71.900000000000006</v>
      </c>
    </row>
    <row r="1061" spans="1:22" x14ac:dyDescent="0.25">
      <c r="A1061" t="s">
        <v>90</v>
      </c>
      <c r="B1061">
        <v>2014</v>
      </c>
      <c r="C1061">
        <v>1</v>
      </c>
      <c r="D1061">
        <v>3.1589077776896803E-3</v>
      </c>
      <c r="E1061">
        <v>1.6963061001945546E-2</v>
      </c>
      <c r="F1061">
        <v>1.88</v>
      </c>
      <c r="G1061">
        <v>657.52827969999998</v>
      </c>
      <c r="H1061">
        <v>1.5134619787571418E-2</v>
      </c>
      <c r="I1061">
        <v>0</v>
      </c>
      <c r="J1061">
        <v>49.9</v>
      </c>
      <c r="K1061">
        <v>13</v>
      </c>
      <c r="L1061">
        <v>1.2929773066576668E-2</v>
      </c>
      <c r="M1061">
        <v>6.2</v>
      </c>
      <c r="N1061">
        <v>1.521790657608813E-2</v>
      </c>
      <c r="O1061">
        <v>0.4</v>
      </c>
      <c r="P1061">
        <v>3687.7637669999999</v>
      </c>
      <c r="Q1061">
        <v>10715281.625</v>
      </c>
      <c r="R1061">
        <v>1.2</v>
      </c>
      <c r="S1061">
        <v>1.2</v>
      </c>
      <c r="T1061">
        <v>0.61399999999999999</v>
      </c>
      <c r="U1061">
        <v>10.7</v>
      </c>
      <c r="V1061">
        <v>71.7</v>
      </c>
    </row>
    <row r="1062" spans="1:22" x14ac:dyDescent="0.25">
      <c r="A1062" t="s">
        <v>90</v>
      </c>
      <c r="B1062">
        <v>2013</v>
      </c>
      <c r="C1062">
        <v>1</v>
      </c>
      <c r="D1062">
        <v>3.149432709052893E-3</v>
      </c>
      <c r="E1062">
        <v>1.7154895100566492E-2</v>
      </c>
      <c r="F1062">
        <v>1.93</v>
      </c>
      <c r="G1062">
        <v>582.14695830000005</v>
      </c>
      <c r="H1062">
        <v>1.5705859584158526E-2</v>
      </c>
      <c r="I1062">
        <v>0</v>
      </c>
      <c r="J1062">
        <v>49.3</v>
      </c>
      <c r="K1062">
        <v>13</v>
      </c>
      <c r="L1062">
        <v>1.6549725520035384E-2</v>
      </c>
      <c r="M1062">
        <v>6.3</v>
      </c>
      <c r="N1062">
        <v>1.5994718590372398E-2</v>
      </c>
      <c r="O1062">
        <v>0.4</v>
      </c>
      <c r="P1062">
        <v>3452.8289340000001</v>
      </c>
      <c r="Q1062">
        <v>10715281.625</v>
      </c>
      <c r="R1062">
        <v>1.2</v>
      </c>
      <c r="S1062">
        <v>1.2</v>
      </c>
      <c r="T1062">
        <v>0.61099999999999999</v>
      </c>
      <c r="U1062">
        <v>10.7</v>
      </c>
      <c r="V1062">
        <v>71.400000000000006</v>
      </c>
    </row>
    <row r="1063" spans="1:22" x14ac:dyDescent="0.25">
      <c r="A1063" t="s">
        <v>90</v>
      </c>
      <c r="B1063">
        <v>2012</v>
      </c>
      <c r="C1063">
        <v>1</v>
      </c>
      <c r="D1063">
        <v>3.149432709052893E-3</v>
      </c>
      <c r="E1063">
        <v>1.7154895100566492E-2</v>
      </c>
      <c r="F1063">
        <v>2.02</v>
      </c>
      <c r="G1063">
        <v>484.7187892</v>
      </c>
      <c r="H1063">
        <v>1.3286180512832984E-2</v>
      </c>
      <c r="I1063">
        <v>0</v>
      </c>
      <c r="J1063">
        <v>48.6</v>
      </c>
      <c r="K1063">
        <v>13</v>
      </c>
      <c r="L1063">
        <v>1.4657933535317471E-2</v>
      </c>
      <c r="M1063">
        <v>6.33</v>
      </c>
      <c r="N1063">
        <v>1.3606787669166709E-2</v>
      </c>
      <c r="O1063">
        <v>0.4</v>
      </c>
      <c r="P1063">
        <v>3299.65139</v>
      </c>
      <c r="Q1063">
        <v>1527156</v>
      </c>
      <c r="R1063">
        <v>1.2</v>
      </c>
      <c r="S1063">
        <v>1.2</v>
      </c>
      <c r="T1063">
        <v>0.61599999999999999</v>
      </c>
      <c r="U1063">
        <v>10.6</v>
      </c>
      <c r="V1063">
        <v>71.3</v>
      </c>
    </row>
    <row r="1064" spans="1:22" x14ac:dyDescent="0.25">
      <c r="A1064" t="s">
        <v>90</v>
      </c>
      <c r="B1064">
        <v>2011</v>
      </c>
      <c r="C1064">
        <v>1</v>
      </c>
      <c r="D1064">
        <v>3.1281369497418525E-3</v>
      </c>
      <c r="E1064">
        <v>1.7154895100566492E-2</v>
      </c>
      <c r="F1064">
        <v>2.16</v>
      </c>
      <c r="G1064">
        <v>457.7745845</v>
      </c>
      <c r="H1064">
        <v>1.5294555671065845E-2</v>
      </c>
      <c r="I1064">
        <v>0</v>
      </c>
      <c r="J1064">
        <v>47.9</v>
      </c>
      <c r="K1064">
        <v>14</v>
      </c>
      <c r="L1064">
        <v>1.6089760572529425E-2</v>
      </c>
      <c r="M1064">
        <v>6.28</v>
      </c>
      <c r="N1064">
        <v>1.5601745468498428E-2</v>
      </c>
      <c r="O1064">
        <v>0.4</v>
      </c>
      <c r="P1064">
        <v>3187.845296</v>
      </c>
      <c r="Q1064">
        <v>10715281.625</v>
      </c>
      <c r="R1064">
        <v>1.2</v>
      </c>
      <c r="S1064">
        <v>1.2</v>
      </c>
      <c r="T1064">
        <v>0.60899999999999999</v>
      </c>
      <c r="U1064">
        <v>10.5</v>
      </c>
      <c r="V1064">
        <v>71.099999999999994</v>
      </c>
    </row>
    <row r="1065" spans="1:22" x14ac:dyDescent="0.25">
      <c r="A1065" t="s">
        <v>90</v>
      </c>
      <c r="B1065">
        <v>2010</v>
      </c>
      <c r="C1065">
        <v>1</v>
      </c>
      <c r="D1065">
        <v>3.1101450700139646E-3</v>
      </c>
      <c r="E1065">
        <v>1.7315070999842676E-2</v>
      </c>
      <c r="F1065">
        <v>2.14</v>
      </c>
      <c r="G1065">
        <v>443.32482540000001</v>
      </c>
      <c r="H1065">
        <v>1.3894096137580055E-2</v>
      </c>
      <c r="I1065">
        <v>0</v>
      </c>
      <c r="J1065">
        <v>47.2</v>
      </c>
      <c r="K1065">
        <v>14</v>
      </c>
      <c r="L1065">
        <v>1.4650059800054367E-2</v>
      </c>
      <c r="M1065">
        <v>6.64</v>
      </c>
      <c r="N1065">
        <v>1.4212472672601371E-2</v>
      </c>
      <c r="O1065">
        <v>0.4</v>
      </c>
      <c r="P1065">
        <v>2825.5246999999999</v>
      </c>
      <c r="Q1065">
        <v>1463417</v>
      </c>
      <c r="R1065">
        <v>1.3</v>
      </c>
      <c r="S1065">
        <v>1.3</v>
      </c>
      <c r="T1065">
        <v>0.60199999999999998</v>
      </c>
      <c r="U1065">
        <v>10.5</v>
      </c>
      <c r="V1065">
        <v>77</v>
      </c>
    </row>
    <row r="1066" spans="1:22" x14ac:dyDescent="0.25">
      <c r="A1066" t="s">
        <v>90</v>
      </c>
      <c r="B1066">
        <v>2009</v>
      </c>
      <c r="C1066">
        <v>1</v>
      </c>
      <c r="D1066">
        <v>3.0972054206151057E-3</v>
      </c>
      <c r="E1066">
        <v>1.7315070999842676E-2</v>
      </c>
      <c r="F1066">
        <v>2.14</v>
      </c>
      <c r="G1066">
        <v>445.44233709999997</v>
      </c>
      <c r="H1066">
        <v>1.4437648664183886E-2</v>
      </c>
      <c r="I1066">
        <v>0</v>
      </c>
      <c r="J1066">
        <v>46.5</v>
      </c>
      <c r="K1066">
        <v>15</v>
      </c>
      <c r="L1066">
        <v>1.5214458504790552E-2</v>
      </c>
      <c r="M1066">
        <v>6.79</v>
      </c>
      <c r="N1066">
        <v>1.4752149462738647E-2</v>
      </c>
      <c r="O1066">
        <v>0.4</v>
      </c>
      <c r="P1066">
        <v>2635.7534740000001</v>
      </c>
      <c r="Q1066">
        <v>1431628</v>
      </c>
      <c r="R1066">
        <v>1.3</v>
      </c>
      <c r="S1066">
        <v>1.3</v>
      </c>
      <c r="T1066">
        <v>0.59599999999999997</v>
      </c>
      <c r="U1066">
        <v>10.4</v>
      </c>
      <c r="V1066">
        <v>76</v>
      </c>
    </row>
    <row r="1067" spans="1:22" x14ac:dyDescent="0.25">
      <c r="A1067" t="s">
        <v>90</v>
      </c>
      <c r="B1067">
        <v>2008</v>
      </c>
      <c r="C1067">
        <v>1</v>
      </c>
      <c r="D1067">
        <v>1.6131690762204737E-3</v>
      </c>
      <c r="E1067">
        <v>1.7442665553967125E-2</v>
      </c>
      <c r="F1067">
        <v>2.21</v>
      </c>
      <c r="G1067">
        <v>472.22349939999998</v>
      </c>
      <c r="H1067">
        <v>1.3597551795253666E-2</v>
      </c>
      <c r="I1067">
        <v>0</v>
      </c>
      <c r="J1067">
        <v>45.9</v>
      </c>
      <c r="K1067">
        <v>15</v>
      </c>
      <c r="L1067">
        <v>1.3997545718400534E-2</v>
      </c>
      <c r="M1067">
        <v>6.65</v>
      </c>
      <c r="N1067">
        <v>1.3906100326232984E-2</v>
      </c>
      <c r="O1067">
        <v>0.4</v>
      </c>
      <c r="P1067">
        <v>2794.2218899999998</v>
      </c>
      <c r="Q1067">
        <v>146366</v>
      </c>
      <c r="R1067">
        <v>1.3</v>
      </c>
      <c r="S1067">
        <v>1.3</v>
      </c>
      <c r="T1067">
        <v>0.58899999999999997</v>
      </c>
      <c r="U1067">
        <v>10.4</v>
      </c>
      <c r="V1067">
        <v>79</v>
      </c>
    </row>
    <row r="1068" spans="1:22" x14ac:dyDescent="0.25">
      <c r="A1068" t="s">
        <v>90</v>
      </c>
      <c r="B1068">
        <v>2007</v>
      </c>
      <c r="C1068">
        <v>1</v>
      </c>
      <c r="D1068">
        <v>3.1337516137439569E-3</v>
      </c>
      <c r="E1068">
        <v>1.7442665553967125E-2</v>
      </c>
      <c r="F1068">
        <v>2.4</v>
      </c>
      <c r="G1068">
        <v>380.96324290000001</v>
      </c>
      <c r="H1068">
        <v>1.5705859584158526E-2</v>
      </c>
      <c r="I1068">
        <v>0</v>
      </c>
      <c r="J1068">
        <v>45.2</v>
      </c>
      <c r="K1068">
        <v>16</v>
      </c>
      <c r="L1068">
        <v>1.6454566658947442E-2</v>
      </c>
      <c r="M1068">
        <v>6.86</v>
      </c>
      <c r="N1068">
        <v>1.5971548948350532E-2</v>
      </c>
      <c r="O1068">
        <v>0.4</v>
      </c>
      <c r="P1068">
        <v>2489.9558360000001</v>
      </c>
      <c r="Q1068">
        <v>137286</v>
      </c>
      <c r="R1068">
        <v>1.3</v>
      </c>
      <c r="S1068">
        <v>1.3</v>
      </c>
      <c r="T1068">
        <v>0.57799999999999996</v>
      </c>
      <c r="U1068">
        <v>10.1</v>
      </c>
      <c r="V1068">
        <v>75</v>
      </c>
    </row>
    <row r="1069" spans="1:22" x14ac:dyDescent="0.25">
      <c r="A1069" t="s">
        <v>90</v>
      </c>
      <c r="B1069">
        <v>2006</v>
      </c>
      <c r="C1069">
        <v>1</v>
      </c>
      <c r="D1069">
        <v>1.6897478383066618E-3</v>
      </c>
      <c r="E1069">
        <v>1.7536939259228994E-2</v>
      </c>
      <c r="F1069">
        <v>2.38</v>
      </c>
      <c r="G1069">
        <v>352.02448939999999</v>
      </c>
      <c r="H1069">
        <v>1.511169775295931E-2</v>
      </c>
      <c r="I1069">
        <v>0</v>
      </c>
      <c r="J1069">
        <v>44.5</v>
      </c>
      <c r="K1069">
        <v>17</v>
      </c>
      <c r="L1069">
        <v>1.6674941249848133E-4</v>
      </c>
      <c r="M1069">
        <v>7.7</v>
      </c>
      <c r="N1069">
        <v>1.540449035388552E-2</v>
      </c>
      <c r="O1069">
        <v>0.4</v>
      </c>
      <c r="P1069">
        <v>2256.5672399999999</v>
      </c>
      <c r="Q1069">
        <v>133978</v>
      </c>
      <c r="R1069">
        <v>1.4</v>
      </c>
      <c r="S1069">
        <v>1.4</v>
      </c>
      <c r="T1069">
        <v>0.56999999999999995</v>
      </c>
      <c r="U1069">
        <v>9.8000000000000007</v>
      </c>
      <c r="V1069">
        <v>69.7</v>
      </c>
    </row>
    <row r="1070" spans="1:22" x14ac:dyDescent="0.25">
      <c r="A1070" t="s">
        <v>90</v>
      </c>
      <c r="B1070">
        <v>2005</v>
      </c>
      <c r="C1070">
        <v>1</v>
      </c>
      <c r="D1070">
        <v>1.7515780170869859E-3</v>
      </c>
      <c r="E1070">
        <v>1.7536939259228994E-2</v>
      </c>
      <c r="F1070">
        <v>2.35</v>
      </c>
      <c r="G1070">
        <v>41.508456369999998</v>
      </c>
      <c r="H1070">
        <v>1.5455016575970915E-2</v>
      </c>
      <c r="I1070">
        <v>0</v>
      </c>
      <c r="J1070">
        <v>43.8</v>
      </c>
      <c r="K1070">
        <v>18</v>
      </c>
      <c r="L1070">
        <v>1.6262731218054993E-2</v>
      </c>
      <c r="M1070">
        <v>6.79</v>
      </c>
      <c r="N1070">
        <v>1.5730502152481084E-2</v>
      </c>
      <c r="O1070">
        <v>0.4</v>
      </c>
      <c r="P1070">
        <v>277.83438000000001</v>
      </c>
      <c r="Q1070">
        <v>139628</v>
      </c>
      <c r="R1070">
        <v>1.4</v>
      </c>
      <c r="S1070">
        <v>1.4</v>
      </c>
      <c r="T1070">
        <v>0.56699999999999995</v>
      </c>
      <c r="U1070">
        <v>9.6</v>
      </c>
      <c r="V1070">
        <v>69.2</v>
      </c>
    </row>
    <row r="1071" spans="1:22" x14ac:dyDescent="0.25">
      <c r="A1071" t="s">
        <v>90</v>
      </c>
      <c r="B1071">
        <v>2004</v>
      </c>
      <c r="C1071">
        <v>1</v>
      </c>
      <c r="D1071">
        <v>1.643694226954638E-3</v>
      </c>
      <c r="E1071">
        <v>1.7597343392442032E-2</v>
      </c>
      <c r="F1071">
        <v>2.4</v>
      </c>
      <c r="G1071">
        <v>288.40162579999998</v>
      </c>
      <c r="H1071">
        <v>8.675140700055771E-5</v>
      </c>
      <c r="I1071">
        <v>0</v>
      </c>
      <c r="J1071">
        <v>43.1</v>
      </c>
      <c r="K1071">
        <v>18</v>
      </c>
      <c r="L1071">
        <v>1.610438967615363E-2</v>
      </c>
      <c r="M1071">
        <v>6.77</v>
      </c>
      <c r="N1071">
        <v>1.5726283313454378E-2</v>
      </c>
      <c r="O1071">
        <v>0.4</v>
      </c>
      <c r="P1071">
        <v>1872.73783</v>
      </c>
      <c r="Q1071">
        <v>10715281.625</v>
      </c>
      <c r="R1071">
        <v>1.4</v>
      </c>
      <c r="S1071">
        <v>1.4</v>
      </c>
      <c r="T1071">
        <v>0.56399999999999995</v>
      </c>
      <c r="U1071">
        <v>9.3000000000000007</v>
      </c>
      <c r="V1071">
        <v>69.599999999999994</v>
      </c>
    </row>
    <row r="1072" spans="1:22" x14ac:dyDescent="0.25">
      <c r="A1072" t="s">
        <v>90</v>
      </c>
      <c r="B1072">
        <v>2003</v>
      </c>
      <c r="C1072">
        <v>1</v>
      </c>
      <c r="D1072">
        <v>1.6897478383066618E-3</v>
      </c>
      <c r="E1072">
        <v>1.7597343392442032E-2</v>
      </c>
      <c r="F1072">
        <v>2.4500000000000002</v>
      </c>
      <c r="G1072">
        <v>249.3262948</v>
      </c>
      <c r="H1072">
        <v>8.675140700055771E-5</v>
      </c>
      <c r="I1072">
        <v>0</v>
      </c>
      <c r="J1072">
        <v>42.4</v>
      </c>
      <c r="K1072">
        <v>19</v>
      </c>
      <c r="L1072">
        <v>1.6551742380126359E-2</v>
      </c>
      <c r="M1072">
        <v>6.88</v>
      </c>
      <c r="N1072">
        <v>1.6032892221473496E-2</v>
      </c>
      <c r="O1072">
        <v>0.4</v>
      </c>
      <c r="P1072">
        <v>1753.349471</v>
      </c>
      <c r="Q1072">
        <v>125478</v>
      </c>
      <c r="R1072">
        <v>1.4</v>
      </c>
      <c r="S1072">
        <v>1.4</v>
      </c>
      <c r="T1072">
        <v>0.56000000000000005</v>
      </c>
      <c r="U1072">
        <v>9</v>
      </c>
      <c r="V1072">
        <v>69.400000000000006</v>
      </c>
    </row>
    <row r="1073" spans="1:22" x14ac:dyDescent="0.25">
      <c r="A1073" t="s">
        <v>90</v>
      </c>
      <c r="B1073">
        <v>2002</v>
      </c>
      <c r="C1073">
        <v>1</v>
      </c>
      <c r="D1073">
        <v>1.643694226954638E-3</v>
      </c>
      <c r="E1073">
        <v>1.7623525330551365E-2</v>
      </c>
      <c r="F1073">
        <v>2.41</v>
      </c>
      <c r="G1073">
        <v>25.250409179999998</v>
      </c>
      <c r="H1073">
        <v>8.675140700055771E-5</v>
      </c>
      <c r="I1073">
        <v>0</v>
      </c>
      <c r="J1073">
        <v>41.7</v>
      </c>
      <c r="K1073">
        <v>20</v>
      </c>
      <c r="L1073">
        <v>1.6604275499448068E-2</v>
      </c>
      <c r="M1073">
        <v>6.71</v>
      </c>
      <c r="N1073">
        <v>1.610725007500383E-2</v>
      </c>
      <c r="O1073">
        <v>0.3</v>
      </c>
      <c r="P1073">
        <v>171.771491</v>
      </c>
      <c r="Q1073">
        <v>1228848</v>
      </c>
      <c r="R1073">
        <v>1.5</v>
      </c>
      <c r="S1073">
        <v>1.5</v>
      </c>
      <c r="T1073">
        <v>0.55300000000000005</v>
      </c>
      <c r="U1073">
        <v>8.8000000000000007</v>
      </c>
      <c r="V1073">
        <v>69.3</v>
      </c>
    </row>
    <row r="1074" spans="1:22" x14ac:dyDescent="0.25">
      <c r="A1074" t="s">
        <v>90</v>
      </c>
      <c r="B1074">
        <v>2001</v>
      </c>
      <c r="C1074">
        <v>1</v>
      </c>
      <c r="D1074">
        <v>2.9954351397055356E-3</v>
      </c>
      <c r="E1074">
        <v>1.7623525330551365E-2</v>
      </c>
      <c r="F1074">
        <v>2.5299999999999998</v>
      </c>
      <c r="G1074">
        <v>225.06199559999999</v>
      </c>
      <c r="H1074">
        <v>8.675140700055771E-5</v>
      </c>
      <c r="I1074">
        <v>0</v>
      </c>
      <c r="J1074">
        <v>41.1</v>
      </c>
      <c r="K1074">
        <v>20</v>
      </c>
      <c r="L1074">
        <v>1.6370577356862478E-2</v>
      </c>
      <c r="M1074">
        <v>6.76</v>
      </c>
      <c r="N1074">
        <v>1.5842733597820551E-2</v>
      </c>
      <c r="O1074">
        <v>0.3</v>
      </c>
      <c r="P1074">
        <v>1568.376276</v>
      </c>
      <c r="Q1074">
        <v>10715281.625</v>
      </c>
      <c r="R1074">
        <v>1.5</v>
      </c>
      <c r="S1074">
        <v>1.5</v>
      </c>
      <c r="T1074">
        <v>0.54600000000000004</v>
      </c>
      <c r="U1074">
        <v>8.5</v>
      </c>
      <c r="V1074">
        <v>68.400000000000006</v>
      </c>
    </row>
    <row r="1075" spans="1:22" x14ac:dyDescent="0.25">
      <c r="A1075" t="s">
        <v>90</v>
      </c>
      <c r="B1075">
        <v>2000</v>
      </c>
      <c r="C1075">
        <v>1</v>
      </c>
      <c r="D1075">
        <v>2.8977798623735706E-3</v>
      </c>
      <c r="E1075">
        <v>1.7615331979266489E-2</v>
      </c>
      <c r="F1075">
        <v>2.63</v>
      </c>
      <c r="G1075">
        <v>238.7369808</v>
      </c>
      <c r="H1075">
        <v>8.675140700055771E-5</v>
      </c>
      <c r="I1075">
        <v>0</v>
      </c>
      <c r="J1075">
        <v>4.4000000000000004</v>
      </c>
      <c r="K1075">
        <v>21</v>
      </c>
      <c r="L1075">
        <v>1.4512479234995729E-4</v>
      </c>
      <c r="M1075">
        <v>5.25</v>
      </c>
      <c r="N1075">
        <v>1.609875643515267E-2</v>
      </c>
      <c r="O1075">
        <v>0.2</v>
      </c>
      <c r="P1075">
        <v>1655.5962609999999</v>
      </c>
      <c r="Q1075">
        <v>1165743</v>
      </c>
      <c r="R1075">
        <v>1.6</v>
      </c>
      <c r="S1075">
        <v>1.6</v>
      </c>
      <c r="T1075">
        <v>0.53900000000000003</v>
      </c>
      <c r="U1075">
        <v>8.1999999999999993</v>
      </c>
      <c r="V1075">
        <v>67.7</v>
      </c>
    </row>
    <row r="1076" spans="1:22" x14ac:dyDescent="0.25">
      <c r="A1076" t="s">
        <v>91</v>
      </c>
      <c r="B1076">
        <v>2015</v>
      </c>
      <c r="C1076">
        <v>1</v>
      </c>
      <c r="D1076">
        <v>2.0264479957876678E-3</v>
      </c>
      <c r="E1076">
        <v>1.6066813679273942E-2</v>
      </c>
      <c r="G1076">
        <v>0</v>
      </c>
      <c r="H1076">
        <v>8.9329983149491997E-3</v>
      </c>
      <c r="I1076">
        <v>243</v>
      </c>
      <c r="J1076">
        <v>23.3</v>
      </c>
      <c r="K1076">
        <v>40</v>
      </c>
      <c r="L1076">
        <v>4.1257366133216023E-3</v>
      </c>
      <c r="M1076">
        <v>5.9381895280235915</v>
      </c>
      <c r="N1076">
        <v>8.6966772932695127E-3</v>
      </c>
      <c r="O1076">
        <v>0.5</v>
      </c>
      <c r="P1076">
        <v>554.48766000000001</v>
      </c>
      <c r="Q1076">
        <v>1291533</v>
      </c>
      <c r="R1076">
        <v>7.3</v>
      </c>
      <c r="S1076">
        <v>7.3</v>
      </c>
      <c r="T1076">
        <v>0.41399999999999998</v>
      </c>
      <c r="U1076">
        <v>8.8000000000000007</v>
      </c>
      <c r="V1076">
        <v>59</v>
      </c>
    </row>
    <row r="1077" spans="1:22" x14ac:dyDescent="0.25">
      <c r="A1077" t="s">
        <v>91</v>
      </c>
      <c r="B1077">
        <v>2014</v>
      </c>
      <c r="C1077">
        <v>1</v>
      </c>
      <c r="D1077">
        <v>1.7918696460623533E-3</v>
      </c>
      <c r="E1077">
        <v>1.5748945251007979E-2</v>
      </c>
      <c r="F1077">
        <v>0.01</v>
      </c>
      <c r="G1077">
        <v>50.579764830000002</v>
      </c>
      <c r="H1077">
        <v>7.7990297259604132E-3</v>
      </c>
      <c r="I1077">
        <v>175</v>
      </c>
      <c r="J1077">
        <v>22.7</v>
      </c>
      <c r="K1077">
        <v>41</v>
      </c>
      <c r="L1077">
        <v>4.1160150315415712E-3</v>
      </c>
      <c r="M1077">
        <v>5.64</v>
      </c>
      <c r="N1077">
        <v>7.5421986958207352E-3</v>
      </c>
      <c r="O1077">
        <v>0.5</v>
      </c>
      <c r="P1077">
        <v>561.997387</v>
      </c>
      <c r="Q1077">
        <v>118559</v>
      </c>
      <c r="R1077">
        <v>7.5</v>
      </c>
      <c r="S1077">
        <v>7.4</v>
      </c>
      <c r="T1077">
        <v>0.41199999999999998</v>
      </c>
      <c r="U1077">
        <v>8.6</v>
      </c>
      <c r="V1077">
        <v>58.1</v>
      </c>
    </row>
    <row r="1078" spans="1:22" x14ac:dyDescent="0.25">
      <c r="A1078" t="s">
        <v>91</v>
      </c>
      <c r="B1078">
        <v>2013</v>
      </c>
      <c r="C1078">
        <v>1</v>
      </c>
      <c r="D1078">
        <v>2.0264479957876678E-3</v>
      </c>
      <c r="E1078">
        <v>1.5748945251007979E-2</v>
      </c>
      <c r="F1078">
        <v>0.01</v>
      </c>
      <c r="G1078">
        <v>5.1406688479999998</v>
      </c>
      <c r="H1078">
        <v>1.2318378215770384E-2</v>
      </c>
      <c r="I1078">
        <v>53</v>
      </c>
      <c r="J1078">
        <v>22.2</v>
      </c>
      <c r="K1078">
        <v>41</v>
      </c>
      <c r="L1078">
        <v>1.2120685697928381E-2</v>
      </c>
      <c r="M1078">
        <v>5.49</v>
      </c>
      <c r="N1078">
        <v>1.2172177514719596E-2</v>
      </c>
      <c r="O1078">
        <v>1</v>
      </c>
      <c r="P1078">
        <v>54.169324000000003</v>
      </c>
      <c r="Q1078">
        <v>10715281.625</v>
      </c>
      <c r="R1078">
        <v>7.7</v>
      </c>
      <c r="S1078">
        <v>7.6</v>
      </c>
      <c r="T1078">
        <v>0.40600000000000003</v>
      </c>
      <c r="U1078">
        <v>8.5</v>
      </c>
      <c r="V1078">
        <v>58.8</v>
      </c>
    </row>
    <row r="1079" spans="1:22" x14ac:dyDescent="0.25">
      <c r="A1079" t="s">
        <v>91</v>
      </c>
      <c r="B1079">
        <v>2012</v>
      </c>
      <c r="C1079">
        <v>1</v>
      </c>
      <c r="D1079">
        <v>1.963840392173003E-3</v>
      </c>
      <c r="E1079">
        <v>1.5407265135223169E-2</v>
      </c>
      <c r="F1079">
        <v>0.01</v>
      </c>
      <c r="G1079">
        <v>4.344930862</v>
      </c>
      <c r="H1079">
        <v>1.196220558312489E-2</v>
      </c>
      <c r="I1079">
        <v>6</v>
      </c>
      <c r="J1079">
        <v>21.7</v>
      </c>
      <c r="K1079">
        <v>42</v>
      </c>
      <c r="L1079">
        <v>1.2116117101999157E-2</v>
      </c>
      <c r="M1079">
        <v>5.39</v>
      </c>
      <c r="N1079">
        <v>1.1796341343575739E-2</v>
      </c>
      <c r="O1079">
        <v>1.85</v>
      </c>
      <c r="P1079">
        <v>52.348564600000003</v>
      </c>
      <c r="Q1079">
        <v>10715281.625</v>
      </c>
      <c r="R1079">
        <v>7.8</v>
      </c>
      <c r="S1079">
        <v>7.8</v>
      </c>
      <c r="T1079">
        <v>0.39600000000000002</v>
      </c>
      <c r="U1079">
        <v>8.5</v>
      </c>
      <c r="V1079">
        <v>58.4</v>
      </c>
    </row>
    <row r="1080" spans="1:22" x14ac:dyDescent="0.25">
      <c r="A1080" t="s">
        <v>91</v>
      </c>
      <c r="B1080">
        <v>2011</v>
      </c>
      <c r="C1080">
        <v>1</v>
      </c>
      <c r="D1080">
        <v>1.7670998975934577E-3</v>
      </c>
      <c r="E1080">
        <v>1.5407265135223169E-2</v>
      </c>
      <c r="F1080">
        <v>0.22</v>
      </c>
      <c r="G1080">
        <v>42.254790399999997</v>
      </c>
      <c r="H1080">
        <v>1.2318378215770384E-2</v>
      </c>
      <c r="I1080">
        <v>11</v>
      </c>
      <c r="J1080">
        <v>21.2</v>
      </c>
      <c r="K1080">
        <v>43</v>
      </c>
      <c r="L1080">
        <v>1.2111545464400368E-2</v>
      </c>
      <c r="M1080">
        <v>4.7300000000000004</v>
      </c>
      <c r="N1080">
        <v>1.2163480294244453E-2</v>
      </c>
      <c r="O1080">
        <v>1.85</v>
      </c>
      <c r="P1080">
        <v>459.2912</v>
      </c>
      <c r="Q1080">
        <v>113517</v>
      </c>
      <c r="R1080">
        <v>8</v>
      </c>
      <c r="S1080">
        <v>8</v>
      </c>
      <c r="T1080">
        <v>0.38500000000000001</v>
      </c>
      <c r="U1080">
        <v>8.4</v>
      </c>
      <c r="V1080">
        <v>58.1</v>
      </c>
    </row>
    <row r="1081" spans="1:22" x14ac:dyDescent="0.25">
      <c r="A1081" t="s">
        <v>91</v>
      </c>
      <c r="B1081">
        <v>2010</v>
      </c>
      <c r="C1081">
        <v>1</v>
      </c>
      <c r="D1081">
        <v>1.9168540750120128E-3</v>
      </c>
      <c r="E1081">
        <v>1.5043607928233524E-2</v>
      </c>
      <c r="F1081">
        <v>0.2</v>
      </c>
      <c r="G1081">
        <v>29.747340489999999</v>
      </c>
      <c r="H1081">
        <v>1.2664988834899617E-2</v>
      </c>
      <c r="I1081">
        <v>45</v>
      </c>
      <c r="J1081">
        <v>2.8</v>
      </c>
      <c r="K1081">
        <v>44</v>
      </c>
      <c r="L1081">
        <v>1.1700391865524117E-2</v>
      </c>
      <c r="M1081">
        <v>4.55</v>
      </c>
      <c r="N1081">
        <v>1.25220010057118E-2</v>
      </c>
      <c r="O1081">
        <v>1.85</v>
      </c>
      <c r="P1081">
        <v>438.75133460000001</v>
      </c>
      <c r="Q1081">
        <v>179417</v>
      </c>
      <c r="R1081">
        <v>8.1999999999999993</v>
      </c>
      <c r="S1081">
        <v>8.1999999999999993</v>
      </c>
      <c r="T1081">
        <v>0.38</v>
      </c>
      <c r="U1081">
        <v>8.3000000000000007</v>
      </c>
      <c r="V1081">
        <v>57.8</v>
      </c>
    </row>
    <row r="1082" spans="1:22" x14ac:dyDescent="0.25">
      <c r="A1082" t="s">
        <v>91</v>
      </c>
      <c r="B1082">
        <v>2009</v>
      </c>
      <c r="C1082">
        <v>1</v>
      </c>
      <c r="D1082">
        <v>1.8230381069733331E-3</v>
      </c>
      <c r="E1082">
        <v>1.5043607928233524E-2</v>
      </c>
      <c r="F1082">
        <v>0.18</v>
      </c>
      <c r="G1082">
        <v>24.847635619999998</v>
      </c>
      <c r="H1082">
        <v>1.0086371747111232E-2</v>
      </c>
      <c r="I1082">
        <v>264</v>
      </c>
      <c r="J1082">
        <v>2.2999999999999998</v>
      </c>
      <c r="K1082">
        <v>46</v>
      </c>
      <c r="L1082">
        <v>1.0729655078155967E-4</v>
      </c>
      <c r="M1082">
        <v>3.85</v>
      </c>
      <c r="N1082">
        <v>9.8463990419747766E-3</v>
      </c>
      <c r="O1082">
        <v>1.85</v>
      </c>
      <c r="P1082">
        <v>436.68955390000002</v>
      </c>
      <c r="Q1082">
        <v>1556524</v>
      </c>
      <c r="R1082">
        <v>8.4</v>
      </c>
      <c r="S1082">
        <v>8.4</v>
      </c>
      <c r="T1082">
        <v>0.376</v>
      </c>
      <c r="U1082">
        <v>8.1</v>
      </c>
      <c r="V1082">
        <v>57.3</v>
      </c>
    </row>
    <row r="1083" spans="1:22" x14ac:dyDescent="0.25">
      <c r="A1083" t="s">
        <v>91</v>
      </c>
      <c r="B1083">
        <v>2008</v>
      </c>
      <c r="C1083">
        <v>1</v>
      </c>
      <c r="D1083">
        <v>1.8293905901296005E-3</v>
      </c>
      <c r="E1083">
        <v>1.4659893767699236E-2</v>
      </c>
      <c r="F1083">
        <v>0.21</v>
      </c>
      <c r="G1083">
        <v>19.685102570000002</v>
      </c>
      <c r="H1083">
        <v>1.0086371747111232E-2</v>
      </c>
      <c r="I1083">
        <v>89</v>
      </c>
      <c r="J1083">
        <v>19.8</v>
      </c>
      <c r="K1083">
        <v>47</v>
      </c>
      <c r="L1083">
        <v>1.0430787194825111E-2</v>
      </c>
      <c r="M1083">
        <v>3.21</v>
      </c>
      <c r="N1083">
        <v>1.5409402020380623E-4</v>
      </c>
      <c r="O1083">
        <v>1.85</v>
      </c>
      <c r="P1083">
        <v>437.44672379999997</v>
      </c>
      <c r="Q1083">
        <v>1323142</v>
      </c>
      <c r="R1083">
        <v>8.6</v>
      </c>
      <c r="S1083">
        <v>8.6</v>
      </c>
      <c r="T1083">
        <v>0.371</v>
      </c>
      <c r="U1083">
        <v>7.9</v>
      </c>
      <c r="V1083">
        <v>56.8</v>
      </c>
    </row>
    <row r="1084" spans="1:22" x14ac:dyDescent="0.25">
      <c r="A1084" t="s">
        <v>91</v>
      </c>
      <c r="B1084">
        <v>2007</v>
      </c>
      <c r="C1084">
        <v>1</v>
      </c>
      <c r="D1084">
        <v>1.8762697008996444E-3</v>
      </c>
      <c r="E1084">
        <v>1.4258111523562302E-2</v>
      </c>
      <c r="F1084">
        <v>0.19</v>
      </c>
      <c r="G1084">
        <v>1.3996267330000001</v>
      </c>
      <c r="H1084">
        <v>1.0086371747111232E-2</v>
      </c>
      <c r="I1084">
        <v>3</v>
      </c>
      <c r="J1084">
        <v>19.399999999999999</v>
      </c>
      <c r="K1084">
        <v>48</v>
      </c>
      <c r="L1084">
        <v>5.3082451878011657E-3</v>
      </c>
      <c r="M1084">
        <v>3.8</v>
      </c>
      <c r="N1084">
        <v>1.2146956881166173E-2</v>
      </c>
      <c r="O1084">
        <v>1.85</v>
      </c>
      <c r="P1084">
        <v>49.456775</v>
      </c>
      <c r="Q1084">
        <v>196727</v>
      </c>
      <c r="R1084">
        <v>8.9</v>
      </c>
      <c r="S1084">
        <v>8.8000000000000007</v>
      </c>
      <c r="T1084">
        <v>0.36399999999999999</v>
      </c>
      <c r="U1084">
        <v>7.6</v>
      </c>
      <c r="V1084">
        <v>56.4</v>
      </c>
    </row>
    <row r="1085" spans="1:22" x14ac:dyDescent="0.25">
      <c r="A1085" t="s">
        <v>91</v>
      </c>
      <c r="B1085">
        <v>2006</v>
      </c>
      <c r="C1085">
        <v>1</v>
      </c>
      <c r="D1085">
        <v>1.5164991783995702E-3</v>
      </c>
      <c r="E1085">
        <v>1.4258111523562302E-2</v>
      </c>
      <c r="F1085">
        <v>0.16</v>
      </c>
      <c r="G1085">
        <v>10.3839337</v>
      </c>
      <c r="H1085">
        <v>8.675140700055771E-5</v>
      </c>
      <c r="I1085">
        <v>4</v>
      </c>
      <c r="J1085">
        <v>19</v>
      </c>
      <c r="K1085">
        <v>49</v>
      </c>
      <c r="L1085">
        <v>7.9111968277754321E-3</v>
      </c>
      <c r="M1085">
        <v>3.2</v>
      </c>
      <c r="N1085">
        <v>9.8214118932806495E-3</v>
      </c>
      <c r="O1085">
        <v>1.85</v>
      </c>
      <c r="P1085">
        <v>296.68382000000003</v>
      </c>
      <c r="Q1085">
        <v>9881428</v>
      </c>
      <c r="R1085">
        <v>9.1</v>
      </c>
      <c r="S1085">
        <v>9.1</v>
      </c>
      <c r="T1085">
        <v>0.35599999999999998</v>
      </c>
      <c r="U1085">
        <v>7.1</v>
      </c>
      <c r="V1085">
        <v>55.6</v>
      </c>
    </row>
    <row r="1086" spans="1:22" x14ac:dyDescent="0.25">
      <c r="A1086" t="s">
        <v>91</v>
      </c>
      <c r="B1086">
        <v>2005</v>
      </c>
      <c r="C1086">
        <v>1</v>
      </c>
      <c r="D1086">
        <v>1.3697728082378772E-3</v>
      </c>
      <c r="E1086">
        <v>1.3840301740109206E-2</v>
      </c>
      <c r="F1086">
        <v>0.21</v>
      </c>
      <c r="G1086">
        <v>1.099665984</v>
      </c>
      <c r="H1086">
        <v>8.675140700055771E-5</v>
      </c>
      <c r="I1086">
        <v>99</v>
      </c>
      <c r="J1086">
        <v>18.5</v>
      </c>
      <c r="K1086">
        <v>51</v>
      </c>
      <c r="L1086">
        <v>1.0410870448549079E-2</v>
      </c>
      <c r="M1086">
        <v>2.82</v>
      </c>
      <c r="N1086">
        <v>1.0605036058303624E-2</v>
      </c>
      <c r="O1086">
        <v>1.85</v>
      </c>
      <c r="P1086">
        <v>33.424498</v>
      </c>
      <c r="Q1086">
        <v>9679745</v>
      </c>
      <c r="R1086">
        <v>9.3000000000000007</v>
      </c>
      <c r="S1086">
        <v>9.3000000000000007</v>
      </c>
      <c r="T1086">
        <v>0.34599999999999997</v>
      </c>
      <c r="U1086">
        <v>6.6</v>
      </c>
      <c r="V1086">
        <v>54.7</v>
      </c>
    </row>
    <row r="1087" spans="1:22" x14ac:dyDescent="0.25">
      <c r="A1087" t="s">
        <v>91</v>
      </c>
      <c r="B1087">
        <v>2004</v>
      </c>
      <c r="C1087">
        <v>1</v>
      </c>
      <c r="D1087">
        <v>1.2706920352372455E-3</v>
      </c>
      <c r="E1087">
        <v>1.3408539532286816E-2</v>
      </c>
      <c r="F1087">
        <v>0.34</v>
      </c>
      <c r="G1087">
        <v>18.93011259</v>
      </c>
      <c r="H1087">
        <v>8.675140700055771E-5</v>
      </c>
      <c r="I1087">
        <v>10</v>
      </c>
      <c r="J1087">
        <v>18.100000000000001</v>
      </c>
      <c r="K1087">
        <v>53</v>
      </c>
      <c r="L1087">
        <v>1.2869828727755979E-2</v>
      </c>
      <c r="M1087">
        <v>3.14</v>
      </c>
      <c r="N1087">
        <v>1.500296597051979E-4</v>
      </c>
      <c r="O1087">
        <v>1.85</v>
      </c>
      <c r="P1087">
        <v>386.3288283</v>
      </c>
      <c r="Q1087">
        <v>949229</v>
      </c>
      <c r="R1087">
        <v>9.5</v>
      </c>
      <c r="S1087">
        <v>9.5</v>
      </c>
      <c r="T1087">
        <v>0.32500000000000001</v>
      </c>
      <c r="U1087">
        <v>5.0999999999999996</v>
      </c>
      <c r="V1087">
        <v>54</v>
      </c>
    </row>
    <row r="1088" spans="1:22" x14ac:dyDescent="0.25">
      <c r="A1088" t="s">
        <v>91</v>
      </c>
      <c r="B1088">
        <v>2003</v>
      </c>
      <c r="C1088">
        <v>1</v>
      </c>
      <c r="D1088">
        <v>1.2155940334369825E-3</v>
      </c>
      <c r="E1088">
        <v>1.2964917634644716E-2</v>
      </c>
      <c r="F1088">
        <v>0.18</v>
      </c>
      <c r="G1088">
        <v>2.3952406700000002</v>
      </c>
      <c r="H1088">
        <v>8.675140700055771E-5</v>
      </c>
      <c r="I1088">
        <v>900.625</v>
      </c>
      <c r="J1088">
        <v>17.7</v>
      </c>
      <c r="K1088">
        <v>55</v>
      </c>
      <c r="L1088">
        <v>1.1243808462478537E-2</v>
      </c>
      <c r="M1088">
        <v>3.45</v>
      </c>
      <c r="N1088">
        <v>9.7951793040697271E-3</v>
      </c>
      <c r="O1088">
        <v>1.85</v>
      </c>
      <c r="P1088">
        <v>37.193178099999997</v>
      </c>
      <c r="Q1088">
        <v>939848</v>
      </c>
      <c r="R1088">
        <v>9.6999999999999993</v>
      </c>
      <c r="S1088">
        <v>9.6999999999999993</v>
      </c>
      <c r="T1088">
        <v>0.33800000000000002</v>
      </c>
      <c r="U1088">
        <v>5.9</v>
      </c>
      <c r="V1088">
        <v>53.3</v>
      </c>
    </row>
    <row r="1089" spans="1:22" x14ac:dyDescent="0.25">
      <c r="A1089" t="s">
        <v>91</v>
      </c>
      <c r="B1089">
        <v>2002</v>
      </c>
      <c r="C1089">
        <v>1</v>
      </c>
      <c r="D1089">
        <v>1.2292597603809445E-3</v>
      </c>
      <c r="E1089">
        <v>1.2511529793607954E-2</v>
      </c>
      <c r="F1089">
        <v>0.21</v>
      </c>
      <c r="G1089">
        <v>21.3378184</v>
      </c>
      <c r="H1089">
        <v>8.675140700055771E-5</v>
      </c>
      <c r="I1089">
        <v>900.625</v>
      </c>
      <c r="J1089">
        <v>17.3</v>
      </c>
      <c r="K1089">
        <v>56</v>
      </c>
      <c r="L1089">
        <v>9.1295642755901234E-3</v>
      </c>
      <c r="M1089">
        <v>3.76</v>
      </c>
      <c r="N1089">
        <v>8.2147237729813857E-3</v>
      </c>
      <c r="O1089">
        <v>1.85</v>
      </c>
      <c r="P1089">
        <v>322.811171</v>
      </c>
      <c r="Q1089">
        <v>9137345</v>
      </c>
      <c r="R1089">
        <v>9.9</v>
      </c>
      <c r="S1089">
        <v>9.9</v>
      </c>
      <c r="T1089">
        <v>0.32900000000000001</v>
      </c>
      <c r="U1089">
        <v>5.5</v>
      </c>
      <c r="V1089">
        <v>52.9</v>
      </c>
    </row>
    <row r="1090" spans="1:22" x14ac:dyDescent="0.25">
      <c r="A1090" t="s">
        <v>91</v>
      </c>
      <c r="B1090">
        <v>2001</v>
      </c>
      <c r="C1090">
        <v>1</v>
      </c>
      <c r="D1090">
        <v>1.24299865434438E-3</v>
      </c>
      <c r="E1090">
        <v>1.2050454683413666E-2</v>
      </c>
      <c r="F1090">
        <v>0.17</v>
      </c>
      <c r="G1090">
        <v>19.897909290000001</v>
      </c>
      <c r="H1090">
        <v>8.675140700055771E-5</v>
      </c>
      <c r="I1090">
        <v>900.625</v>
      </c>
      <c r="J1090">
        <v>16.899999999999999</v>
      </c>
      <c r="K1090">
        <v>57.5</v>
      </c>
      <c r="L1090">
        <v>7.4853309762041818E-3</v>
      </c>
      <c r="M1090">
        <v>3.65</v>
      </c>
      <c r="N1090">
        <v>1.2866868159806783E-4</v>
      </c>
      <c r="O1090">
        <v>1.85</v>
      </c>
      <c r="P1090">
        <v>315.83983000000001</v>
      </c>
      <c r="Q1090">
        <v>8971139</v>
      </c>
      <c r="R1090">
        <v>1.1000000000000001</v>
      </c>
      <c r="S1090">
        <v>1.1000000000000001</v>
      </c>
      <c r="T1090">
        <v>0.32200000000000001</v>
      </c>
      <c r="U1090">
        <v>5.0999999999999996</v>
      </c>
      <c r="V1090">
        <v>52.5</v>
      </c>
    </row>
    <row r="1091" spans="1:22" x14ac:dyDescent="0.25">
      <c r="A1091" t="s">
        <v>91</v>
      </c>
      <c r="B1091">
        <v>2000</v>
      </c>
      <c r="C1091">
        <v>1</v>
      </c>
      <c r="D1091">
        <v>1.3554220883992365E-3</v>
      </c>
      <c r="E1091">
        <v>1.1583740513233695E-2</v>
      </c>
      <c r="F1091">
        <v>0.17</v>
      </c>
      <c r="G1091">
        <v>2.2159861360000002</v>
      </c>
      <c r="H1091">
        <v>8.675140700055771E-5</v>
      </c>
      <c r="I1091">
        <v>900.625</v>
      </c>
      <c r="J1091">
        <v>16.600000000000001</v>
      </c>
      <c r="K1091">
        <v>57.5</v>
      </c>
      <c r="L1091">
        <v>5.6123966185831278E-3</v>
      </c>
      <c r="M1091">
        <v>3.46</v>
      </c>
      <c r="N1091">
        <v>5.638910205437807E-3</v>
      </c>
      <c r="O1091">
        <v>1.85</v>
      </c>
      <c r="P1091">
        <v>34.516917999999997</v>
      </c>
      <c r="Q1091">
        <v>888546</v>
      </c>
      <c r="R1091">
        <v>1.3</v>
      </c>
      <c r="S1091">
        <v>1.3</v>
      </c>
      <c r="T1091">
        <v>0.316</v>
      </c>
      <c r="U1091">
        <v>4.8</v>
      </c>
      <c r="V1091">
        <v>52.5</v>
      </c>
    </row>
    <row r="1092" spans="1:22" x14ac:dyDescent="0.25">
      <c r="A1092" t="s">
        <v>92</v>
      </c>
      <c r="B1092">
        <v>2015</v>
      </c>
      <c r="C1092">
        <v>1</v>
      </c>
      <c r="D1092">
        <v>2.1664903436911741E-3</v>
      </c>
      <c r="E1092">
        <v>1.5219517169984854E-2</v>
      </c>
      <c r="G1092">
        <v>0</v>
      </c>
      <c r="H1092">
        <v>1.5455016575970915E-2</v>
      </c>
      <c r="I1092">
        <v>153</v>
      </c>
      <c r="J1092">
        <v>26.3</v>
      </c>
      <c r="K1092">
        <v>6</v>
      </c>
      <c r="L1092">
        <v>1.6378451297765675E-2</v>
      </c>
      <c r="M1092">
        <v>5.9381895280235915</v>
      </c>
      <c r="N1092">
        <v>1.584919633496323E-2</v>
      </c>
      <c r="O1092">
        <v>1.85</v>
      </c>
      <c r="P1092">
        <v>596.87171890000002</v>
      </c>
      <c r="Q1092">
        <v>177526</v>
      </c>
      <c r="R1092">
        <v>7.1</v>
      </c>
      <c r="S1092">
        <v>7</v>
      </c>
      <c r="T1092">
        <v>0.42099999999999999</v>
      </c>
      <c r="U1092">
        <v>9.1999999999999993</v>
      </c>
      <c r="V1092">
        <v>58.9</v>
      </c>
    </row>
    <row r="1093" spans="1:22" x14ac:dyDescent="0.25">
      <c r="A1093" t="s">
        <v>92</v>
      </c>
      <c r="B1093">
        <v>2014</v>
      </c>
      <c r="C1093">
        <v>1</v>
      </c>
      <c r="D1093">
        <v>2.0576970084448544E-3</v>
      </c>
      <c r="E1093">
        <v>1.5219517169984854E-2</v>
      </c>
      <c r="F1093">
        <v>0.01</v>
      </c>
      <c r="G1093">
        <v>50.060535440000002</v>
      </c>
      <c r="H1093">
        <v>1.5455016575970915E-2</v>
      </c>
      <c r="I1093">
        <v>1</v>
      </c>
      <c r="J1093">
        <v>25.6</v>
      </c>
      <c r="K1093">
        <v>6</v>
      </c>
      <c r="L1093">
        <v>1.6374010476464782E-2</v>
      </c>
      <c r="M1093">
        <v>5.59</v>
      </c>
      <c r="N1093">
        <v>1.584489683871761E-2</v>
      </c>
      <c r="O1093">
        <v>1.85</v>
      </c>
      <c r="P1093">
        <v>642.62561540000002</v>
      </c>
      <c r="Q1093">
        <v>1725744</v>
      </c>
      <c r="R1093">
        <v>7.3</v>
      </c>
      <c r="S1093">
        <v>7.1</v>
      </c>
      <c r="T1093">
        <v>0.41899999999999998</v>
      </c>
      <c r="U1093">
        <v>9.1999999999999993</v>
      </c>
      <c r="V1093">
        <v>58.4</v>
      </c>
    </row>
    <row r="1094" spans="1:22" x14ac:dyDescent="0.25">
      <c r="A1094" t="s">
        <v>92</v>
      </c>
      <c r="B1094">
        <v>2013</v>
      </c>
      <c r="C1094">
        <v>1</v>
      </c>
      <c r="D1094">
        <v>2.1044544407621277E-3</v>
      </c>
      <c r="E1094">
        <v>1.5219517169984854E-2</v>
      </c>
      <c r="F1094">
        <v>0.01</v>
      </c>
      <c r="G1094">
        <v>8.2006374199999996</v>
      </c>
      <c r="H1094">
        <v>1.5455016575970915E-2</v>
      </c>
      <c r="I1094">
        <v>0</v>
      </c>
      <c r="J1094">
        <v>25</v>
      </c>
      <c r="K1094">
        <v>6</v>
      </c>
      <c r="L1094">
        <v>1.6369568446691657E-2</v>
      </c>
      <c r="M1094">
        <v>6.14</v>
      </c>
      <c r="N1094">
        <v>1.5840596170547026E-2</v>
      </c>
      <c r="O1094">
        <v>1.85</v>
      </c>
      <c r="P1094">
        <v>61.566347</v>
      </c>
      <c r="Q1094">
        <v>1681495</v>
      </c>
      <c r="R1094">
        <v>7.5</v>
      </c>
      <c r="S1094">
        <v>7.3</v>
      </c>
      <c r="T1094">
        <v>0.41499999999999998</v>
      </c>
      <c r="U1094">
        <v>9.1</v>
      </c>
      <c r="V1094">
        <v>58.1</v>
      </c>
    </row>
    <row r="1095" spans="1:22" x14ac:dyDescent="0.25">
      <c r="A1095" t="s">
        <v>92</v>
      </c>
      <c r="B1095">
        <v>2012</v>
      </c>
      <c r="C1095">
        <v>1</v>
      </c>
      <c r="D1095">
        <v>2.0108066503736637E-3</v>
      </c>
      <c r="E1095">
        <v>1.5219517169984854E-2</v>
      </c>
      <c r="F1095">
        <v>0.01</v>
      </c>
      <c r="G1095">
        <v>0.94852636599999995</v>
      </c>
      <c r="H1095">
        <v>1.5455016575970915E-2</v>
      </c>
      <c r="I1095">
        <v>0</v>
      </c>
      <c r="J1095">
        <v>24.3</v>
      </c>
      <c r="K1095">
        <v>6</v>
      </c>
      <c r="L1095">
        <v>1.6365125207455856E-2</v>
      </c>
      <c r="M1095">
        <v>5.96</v>
      </c>
      <c r="N1095">
        <v>1.5836294329488229E-2</v>
      </c>
      <c r="O1095">
        <v>1.85</v>
      </c>
      <c r="P1095">
        <v>67.751883300000003</v>
      </c>
      <c r="Q1095">
        <v>1638139</v>
      </c>
      <c r="R1095">
        <v>7.7</v>
      </c>
      <c r="S1095">
        <v>7.5</v>
      </c>
      <c r="T1095">
        <v>0.41599999999999998</v>
      </c>
      <c r="U1095">
        <v>9.1</v>
      </c>
      <c r="V1095">
        <v>57.6</v>
      </c>
    </row>
    <row r="1096" spans="1:22" x14ac:dyDescent="0.25">
      <c r="A1096" t="s">
        <v>92</v>
      </c>
      <c r="B1096">
        <v>2011</v>
      </c>
      <c r="C1096">
        <v>1</v>
      </c>
      <c r="D1096">
        <v>1.948177793727064E-3</v>
      </c>
      <c r="E1096">
        <v>1.5219517169984854E-2</v>
      </c>
      <c r="F1096">
        <v>3.57</v>
      </c>
      <c r="G1096">
        <v>40.45367358</v>
      </c>
      <c r="H1096">
        <v>1.5592332611017628E-2</v>
      </c>
      <c r="I1096">
        <v>0</v>
      </c>
      <c r="J1096">
        <v>23.7</v>
      </c>
      <c r="K1096">
        <v>7</v>
      </c>
      <c r="L1096">
        <v>1.6573930170440895E-2</v>
      </c>
      <c r="M1096">
        <v>5.46</v>
      </c>
      <c r="N1096">
        <v>1.5955519122704636E-2</v>
      </c>
      <c r="O1096">
        <v>1.85</v>
      </c>
      <c r="P1096">
        <v>692.69988999999998</v>
      </c>
      <c r="Q1096">
        <v>1596154</v>
      </c>
      <c r="R1096">
        <v>7.8</v>
      </c>
      <c r="S1096">
        <v>7.7</v>
      </c>
      <c r="T1096">
        <v>0.41</v>
      </c>
      <c r="U1096">
        <v>9</v>
      </c>
      <c r="V1096">
        <v>57.1</v>
      </c>
    </row>
    <row r="1097" spans="1:22" x14ac:dyDescent="0.25">
      <c r="A1097" t="s">
        <v>92</v>
      </c>
      <c r="B1097">
        <v>2010</v>
      </c>
      <c r="C1097">
        <v>1</v>
      </c>
      <c r="D1097">
        <v>1.9795007724310093E-3</v>
      </c>
      <c r="E1097">
        <v>1.5219517169984854E-2</v>
      </c>
      <c r="F1097">
        <v>3.21</v>
      </c>
      <c r="G1097">
        <v>53.30782696</v>
      </c>
      <c r="H1097">
        <v>1.5859517275223931E-2</v>
      </c>
      <c r="I1097">
        <v>26</v>
      </c>
      <c r="J1097">
        <v>23.1</v>
      </c>
      <c r="K1097">
        <v>7</v>
      </c>
      <c r="L1097">
        <v>1.6674452299000386E-2</v>
      </c>
      <c r="M1097">
        <v>6.7</v>
      </c>
      <c r="N1097">
        <v>1.616698114886779E-2</v>
      </c>
      <c r="O1097">
        <v>1.85</v>
      </c>
      <c r="P1097">
        <v>543.95741799999996</v>
      </c>
      <c r="Q1097">
        <v>155588</v>
      </c>
      <c r="R1097">
        <v>8</v>
      </c>
      <c r="S1097">
        <v>7.9</v>
      </c>
      <c r="T1097">
        <v>0.40500000000000003</v>
      </c>
      <c r="U1097">
        <v>8.9</v>
      </c>
      <c r="V1097">
        <v>56.7</v>
      </c>
    </row>
    <row r="1098" spans="1:22" x14ac:dyDescent="0.25">
      <c r="A1098" t="s">
        <v>92</v>
      </c>
      <c r="B1098">
        <v>2009</v>
      </c>
      <c r="C1098">
        <v>1</v>
      </c>
      <c r="D1098">
        <v>1.963840392173003E-3</v>
      </c>
      <c r="E1098">
        <v>1.5219517169984854E-2</v>
      </c>
      <c r="F1098">
        <v>2.5499999999999998</v>
      </c>
      <c r="G1098">
        <v>47.129692660000003</v>
      </c>
      <c r="H1098">
        <v>2.3099390109200882E-4</v>
      </c>
      <c r="I1098">
        <v>0</v>
      </c>
      <c r="J1098">
        <v>22.5</v>
      </c>
      <c r="K1098">
        <v>7</v>
      </c>
      <c r="L1098">
        <v>1.6404847747659202E-2</v>
      </c>
      <c r="M1098">
        <v>6.81</v>
      </c>
      <c r="N1098">
        <v>1.83743594692026E-4</v>
      </c>
      <c r="O1098">
        <v>1.85</v>
      </c>
      <c r="P1098">
        <v>544.22277899999995</v>
      </c>
      <c r="Q1098">
        <v>1517448</v>
      </c>
      <c r="R1098">
        <v>8.3000000000000007</v>
      </c>
      <c r="S1098">
        <v>8.1</v>
      </c>
      <c r="T1098">
        <v>0.40100000000000002</v>
      </c>
      <c r="U1098">
        <v>8.9</v>
      </c>
      <c r="V1098">
        <v>56.3</v>
      </c>
    </row>
    <row r="1099" spans="1:22" x14ac:dyDescent="0.25">
      <c r="A1099" t="s">
        <v>92</v>
      </c>
      <c r="B1099">
        <v>2008</v>
      </c>
      <c r="C1099">
        <v>1</v>
      </c>
      <c r="D1099">
        <v>1.8230381069733331E-3</v>
      </c>
      <c r="E1099">
        <v>1.5572936596756775E-2</v>
      </c>
      <c r="F1099">
        <v>2.64</v>
      </c>
      <c r="G1099">
        <v>28.301911270000002</v>
      </c>
      <c r="H1099">
        <v>8.675140700055771E-5</v>
      </c>
      <c r="I1099">
        <v>12</v>
      </c>
      <c r="J1099">
        <v>21.9</v>
      </c>
      <c r="K1099">
        <v>7</v>
      </c>
      <c r="L1099">
        <v>1.626364501978772E-2</v>
      </c>
      <c r="M1099">
        <v>6.5</v>
      </c>
      <c r="N1099">
        <v>1.5909400009285063E-2</v>
      </c>
      <c r="O1099">
        <v>1.85</v>
      </c>
      <c r="P1099">
        <v>583.54456219999997</v>
      </c>
      <c r="Q1099">
        <v>148841</v>
      </c>
      <c r="R1099">
        <v>8.5</v>
      </c>
      <c r="S1099">
        <v>8.4</v>
      </c>
      <c r="T1099">
        <v>0.39800000000000002</v>
      </c>
      <c r="U1099">
        <v>8.8000000000000007</v>
      </c>
      <c r="V1099">
        <v>55.6</v>
      </c>
    </row>
    <row r="1100" spans="1:22" x14ac:dyDescent="0.25">
      <c r="A1100" t="s">
        <v>92</v>
      </c>
      <c r="B1100">
        <v>2007</v>
      </c>
      <c r="C1100">
        <v>1</v>
      </c>
      <c r="D1100">
        <v>1.8137911337390402E-3</v>
      </c>
      <c r="E1100">
        <v>1.5572936596756775E-2</v>
      </c>
      <c r="F1100">
        <v>2.98</v>
      </c>
      <c r="G1100">
        <v>31.06932595</v>
      </c>
      <c r="H1100">
        <v>8.675140700055771E-5</v>
      </c>
      <c r="I1100">
        <v>1</v>
      </c>
      <c r="J1100">
        <v>21.3</v>
      </c>
      <c r="K1100">
        <v>7</v>
      </c>
      <c r="L1100">
        <v>1.60955357369152E-2</v>
      </c>
      <c r="M1100">
        <v>6.1</v>
      </c>
      <c r="N1100">
        <v>1.5414617904600296E-2</v>
      </c>
      <c r="O1100">
        <v>1.85</v>
      </c>
      <c r="P1100">
        <v>481.694976</v>
      </c>
      <c r="Q1100">
        <v>1445958</v>
      </c>
      <c r="R1100">
        <v>8.6999999999999993</v>
      </c>
      <c r="S1100">
        <v>8.6</v>
      </c>
      <c r="T1100">
        <v>0.39400000000000002</v>
      </c>
      <c r="U1100">
        <v>8.8000000000000007</v>
      </c>
      <c r="V1100">
        <v>55</v>
      </c>
    </row>
    <row r="1101" spans="1:22" x14ac:dyDescent="0.25">
      <c r="A1101" t="s">
        <v>92</v>
      </c>
      <c r="B1101">
        <v>2006</v>
      </c>
      <c r="C1101">
        <v>1</v>
      </c>
      <c r="D1101">
        <v>1.8762697008996444E-3</v>
      </c>
      <c r="E1101">
        <v>1.5572936596756775E-2</v>
      </c>
      <c r="F1101">
        <v>3.22</v>
      </c>
      <c r="G1101">
        <v>21.533749360000002</v>
      </c>
      <c r="H1101">
        <v>8.675140700055771E-5</v>
      </c>
      <c r="I1101">
        <v>0</v>
      </c>
      <c r="J1101">
        <v>2.7</v>
      </c>
      <c r="K1101">
        <v>8</v>
      </c>
      <c r="L1101">
        <v>1.5686501749411077E-2</v>
      </c>
      <c r="M1101">
        <v>5.87</v>
      </c>
      <c r="N1101">
        <v>1.4714837867140397E-2</v>
      </c>
      <c r="O1101">
        <v>1.85</v>
      </c>
      <c r="P1101">
        <v>418.94454000000002</v>
      </c>
      <c r="Q1101">
        <v>1412669</v>
      </c>
      <c r="R1101">
        <v>8.9</v>
      </c>
      <c r="S1101">
        <v>8.8000000000000007</v>
      </c>
      <c r="T1101">
        <v>0.38800000000000001</v>
      </c>
      <c r="U1101">
        <v>8.3000000000000007</v>
      </c>
      <c r="V1101">
        <v>54.4</v>
      </c>
    </row>
    <row r="1102" spans="1:22" x14ac:dyDescent="0.25">
      <c r="A1102" t="s">
        <v>92</v>
      </c>
      <c r="B1102">
        <v>2005</v>
      </c>
      <c r="C1102">
        <v>1</v>
      </c>
      <c r="D1102">
        <v>1.8919165754279694E-3</v>
      </c>
      <c r="E1102">
        <v>1.5572936596756775E-2</v>
      </c>
      <c r="F1102">
        <v>3.1</v>
      </c>
      <c r="G1102">
        <v>22.097579840000002</v>
      </c>
      <c r="H1102">
        <v>8.675140700055771E-5</v>
      </c>
      <c r="I1102">
        <v>0</v>
      </c>
      <c r="J1102">
        <v>2.1</v>
      </c>
      <c r="K1102">
        <v>8</v>
      </c>
      <c r="L1102">
        <v>1.5443290308542598E-2</v>
      </c>
      <c r="M1102">
        <v>5.72</v>
      </c>
      <c r="N1102">
        <v>1.383952671205339E-2</v>
      </c>
      <c r="O1102">
        <v>1.85</v>
      </c>
      <c r="P1102">
        <v>424.95345850000001</v>
      </c>
      <c r="Q1102">
        <v>138838</v>
      </c>
      <c r="R1102">
        <v>9.1999999999999993</v>
      </c>
      <c r="S1102">
        <v>9</v>
      </c>
      <c r="T1102">
        <v>0</v>
      </c>
      <c r="U1102">
        <v>8</v>
      </c>
      <c r="V1102">
        <v>53.9</v>
      </c>
    </row>
    <row r="1103" spans="1:22" x14ac:dyDescent="0.25">
      <c r="A1103" t="s">
        <v>92</v>
      </c>
      <c r="B1103">
        <v>2004</v>
      </c>
      <c r="C1103">
        <v>1</v>
      </c>
      <c r="D1103">
        <v>1.9075704515984933E-3</v>
      </c>
      <c r="E1103">
        <v>1.5572936596756775E-2</v>
      </c>
      <c r="F1103">
        <v>2.58</v>
      </c>
      <c r="G1103">
        <v>13.52999556</v>
      </c>
      <c r="H1103">
        <v>8.675140700055771E-5</v>
      </c>
      <c r="I1103">
        <v>900.625</v>
      </c>
      <c r="J1103">
        <v>19.600000000000001</v>
      </c>
      <c r="K1103">
        <v>8</v>
      </c>
      <c r="L1103">
        <v>1.426872588997646E-2</v>
      </c>
      <c r="M1103">
        <v>5.41</v>
      </c>
      <c r="N1103">
        <v>1.2462484283322743E-2</v>
      </c>
      <c r="O1103">
        <v>1.85</v>
      </c>
      <c r="P1103">
        <v>393.31382439999999</v>
      </c>
      <c r="Q1103">
        <v>135345</v>
      </c>
      <c r="R1103">
        <v>9.4</v>
      </c>
      <c r="S1103">
        <v>9.3000000000000007</v>
      </c>
      <c r="T1103">
        <v>0</v>
      </c>
      <c r="U1103">
        <v>7.7</v>
      </c>
      <c r="V1103">
        <v>53.5</v>
      </c>
    </row>
    <row r="1104" spans="1:22" x14ac:dyDescent="0.25">
      <c r="A1104" t="s">
        <v>92</v>
      </c>
      <c r="B1104">
        <v>2003</v>
      </c>
      <c r="C1104">
        <v>1</v>
      </c>
      <c r="D1104">
        <v>1.9075704515984933E-3</v>
      </c>
      <c r="E1104">
        <v>1.5572936596756775E-2</v>
      </c>
      <c r="F1104">
        <v>2.16</v>
      </c>
      <c r="G1104">
        <v>2.5271154220000001</v>
      </c>
      <c r="H1104">
        <v>8.675140700055771E-5</v>
      </c>
      <c r="I1104">
        <v>900.625</v>
      </c>
      <c r="J1104">
        <v>19</v>
      </c>
      <c r="K1104">
        <v>8</v>
      </c>
      <c r="L1104">
        <v>1.2820744304416936E-2</v>
      </c>
      <c r="M1104">
        <v>5.62</v>
      </c>
      <c r="N1104">
        <v>1.4105724495833597E-4</v>
      </c>
      <c r="O1104">
        <v>1.85</v>
      </c>
      <c r="P1104">
        <v>36.571858499999998</v>
      </c>
      <c r="Q1104">
        <v>132122</v>
      </c>
      <c r="R1104">
        <v>9.6</v>
      </c>
      <c r="S1104">
        <v>9.5</v>
      </c>
      <c r="T1104">
        <v>0</v>
      </c>
      <c r="U1104">
        <v>7.4</v>
      </c>
      <c r="V1104">
        <v>53</v>
      </c>
    </row>
    <row r="1105" spans="1:22" x14ac:dyDescent="0.25">
      <c r="A1105" t="s">
        <v>92</v>
      </c>
      <c r="B1105">
        <v>2002</v>
      </c>
      <c r="C1105">
        <v>1</v>
      </c>
      <c r="D1105">
        <v>1.8606317873446985E-3</v>
      </c>
      <c r="E1105">
        <v>1.5572936596756775E-2</v>
      </c>
      <c r="F1105">
        <v>2.4700000000000002</v>
      </c>
      <c r="G1105">
        <v>24.657617550000001</v>
      </c>
      <c r="H1105">
        <v>8.675140700055771E-5</v>
      </c>
      <c r="I1105">
        <v>298</v>
      </c>
      <c r="J1105">
        <v>18.5</v>
      </c>
      <c r="K1105">
        <v>8</v>
      </c>
      <c r="L1105">
        <v>1.1202300753243822E-2</v>
      </c>
      <c r="M1105">
        <v>5.84</v>
      </c>
      <c r="N1105">
        <v>9.7199734876858793E-3</v>
      </c>
      <c r="O1105">
        <v>1.85</v>
      </c>
      <c r="P1105">
        <v>321.48132399999997</v>
      </c>
      <c r="Q1105">
        <v>1293523</v>
      </c>
      <c r="R1105">
        <v>9.8000000000000007</v>
      </c>
      <c r="S1105">
        <v>9.6999999999999993</v>
      </c>
      <c r="T1105">
        <v>0</v>
      </c>
      <c r="U1105">
        <v>7.1</v>
      </c>
      <c r="V1105">
        <v>52.8</v>
      </c>
    </row>
    <row r="1106" spans="1:22" x14ac:dyDescent="0.25">
      <c r="A1106" t="s">
        <v>92</v>
      </c>
      <c r="B1106">
        <v>2001</v>
      </c>
      <c r="C1106">
        <v>1</v>
      </c>
      <c r="D1106">
        <v>1.8137911337390402E-3</v>
      </c>
      <c r="E1106">
        <v>1.5572936596756775E-2</v>
      </c>
      <c r="F1106">
        <v>2.5499999999999998</v>
      </c>
      <c r="G1106">
        <v>0.86870847799999995</v>
      </c>
      <c r="H1106">
        <v>8.675140700055771E-5</v>
      </c>
      <c r="I1106">
        <v>126</v>
      </c>
      <c r="J1106">
        <v>17.899999999999999</v>
      </c>
      <c r="K1106">
        <v>9</v>
      </c>
      <c r="L1106">
        <v>9.0991506998063885E-3</v>
      </c>
      <c r="M1106">
        <v>5.4</v>
      </c>
      <c r="N1106">
        <v>8.1281103121647654E-3</v>
      </c>
      <c r="O1106">
        <v>1.85</v>
      </c>
      <c r="P1106">
        <v>39.486749000000003</v>
      </c>
      <c r="Q1106">
        <v>1267512</v>
      </c>
      <c r="R1106">
        <v>1</v>
      </c>
      <c r="S1106">
        <v>1</v>
      </c>
      <c r="T1106">
        <v>0</v>
      </c>
      <c r="U1106">
        <v>6.7</v>
      </c>
      <c r="V1106">
        <v>52.5</v>
      </c>
    </row>
    <row r="1107" spans="1:22" x14ac:dyDescent="0.25">
      <c r="A1107" t="s">
        <v>92</v>
      </c>
      <c r="B1107">
        <v>2000</v>
      </c>
      <c r="C1107">
        <v>1</v>
      </c>
      <c r="D1107">
        <v>1.3756329642741825E-3</v>
      </c>
      <c r="E1107">
        <v>1.5572936596756775E-2</v>
      </c>
      <c r="F1107">
        <v>2.84</v>
      </c>
      <c r="G1107">
        <v>6.6994187470000002</v>
      </c>
      <c r="H1107">
        <v>8.675140700055771E-5</v>
      </c>
      <c r="I1107">
        <v>0</v>
      </c>
      <c r="J1107">
        <v>17.399999999999999</v>
      </c>
      <c r="K1107">
        <v>9</v>
      </c>
      <c r="L1107">
        <v>7.4637707897957538E-3</v>
      </c>
      <c r="M1107">
        <v>4.9400000000000004</v>
      </c>
      <c r="N1107">
        <v>6.6166016754216359E-3</v>
      </c>
      <c r="O1107">
        <v>1.85</v>
      </c>
      <c r="P1107">
        <v>297.75194429999999</v>
      </c>
      <c r="Q1107">
        <v>1243229</v>
      </c>
      <c r="R1107">
        <v>1.2</v>
      </c>
      <c r="S1107">
        <v>1.2</v>
      </c>
      <c r="T1107">
        <v>0</v>
      </c>
      <c r="U1107">
        <v>6.4</v>
      </c>
      <c r="V1107">
        <v>52.1</v>
      </c>
    </row>
    <row r="1108" spans="1:22" x14ac:dyDescent="0.25">
      <c r="A1108" t="s">
        <v>93</v>
      </c>
      <c r="B1108">
        <v>2015</v>
      </c>
      <c r="C1108">
        <v>1</v>
      </c>
      <c r="D1108">
        <v>2.9582812203180417E-3</v>
      </c>
      <c r="E1108">
        <v>1.3615888411902125E-2</v>
      </c>
      <c r="G1108">
        <v>0</v>
      </c>
      <c r="H1108">
        <v>1.3597551795253666E-2</v>
      </c>
      <c r="I1108">
        <v>0</v>
      </c>
      <c r="J1108">
        <v>46.7</v>
      </c>
      <c r="K1108">
        <v>1</v>
      </c>
      <c r="L1108">
        <v>1.535707304290305E-2</v>
      </c>
      <c r="M1108">
        <v>5.9381895280235915</v>
      </c>
      <c r="N1108">
        <v>1.4101185910267171E-2</v>
      </c>
      <c r="O1108">
        <v>0.3</v>
      </c>
      <c r="P1108">
        <v>4136.6899190000004</v>
      </c>
      <c r="Q1108">
        <v>768514</v>
      </c>
      <c r="R1108">
        <v>5.5</v>
      </c>
      <c r="S1108">
        <v>5.3</v>
      </c>
      <c r="T1108">
        <v>0.63800000000000001</v>
      </c>
      <c r="U1108">
        <v>10.3</v>
      </c>
      <c r="V1108">
        <v>66.2</v>
      </c>
    </row>
    <row r="1109" spans="1:22" x14ac:dyDescent="0.25">
      <c r="A1109" t="s">
        <v>93</v>
      </c>
      <c r="B1109">
        <v>2014</v>
      </c>
      <c r="C1109">
        <v>1</v>
      </c>
      <c r="D1109">
        <v>2.9387358466400376E-3</v>
      </c>
      <c r="E1109">
        <v>1.3615888411902125E-2</v>
      </c>
      <c r="F1109">
        <v>7.64</v>
      </c>
      <c r="G1109">
        <v>4.1412933450000002</v>
      </c>
      <c r="H1109">
        <v>1.2624262505316943E-2</v>
      </c>
      <c r="I1109">
        <v>0</v>
      </c>
      <c r="J1109">
        <v>45.9</v>
      </c>
      <c r="K1109">
        <v>1</v>
      </c>
      <c r="L1109">
        <v>1.3814272763451695E-2</v>
      </c>
      <c r="M1109">
        <v>5.25</v>
      </c>
      <c r="N1109">
        <v>1.3111995196039557E-2</v>
      </c>
      <c r="O1109">
        <v>0.3</v>
      </c>
      <c r="P1109">
        <v>43.823210000000003</v>
      </c>
      <c r="Q1109">
        <v>763393</v>
      </c>
      <c r="R1109">
        <v>5.5</v>
      </c>
      <c r="S1109">
        <v>5.3</v>
      </c>
      <c r="T1109">
        <v>0.63600000000000001</v>
      </c>
      <c r="U1109">
        <v>10.3</v>
      </c>
      <c r="V1109">
        <v>66</v>
      </c>
    </row>
    <row r="1110" spans="1:22" x14ac:dyDescent="0.25">
      <c r="A1110" t="s">
        <v>93</v>
      </c>
      <c r="B1110">
        <v>2013</v>
      </c>
      <c r="C1110">
        <v>1</v>
      </c>
      <c r="D1110">
        <v>2.9287272559071213E-3</v>
      </c>
      <c r="E1110">
        <v>1.3615888411902125E-2</v>
      </c>
      <c r="F1110">
        <v>7.56</v>
      </c>
      <c r="G1110">
        <v>345.90442580000001</v>
      </c>
      <c r="H1110">
        <v>1.2624262505316943E-2</v>
      </c>
      <c r="I1110">
        <v>0</v>
      </c>
      <c r="J1110">
        <v>45</v>
      </c>
      <c r="K1110">
        <v>1</v>
      </c>
      <c r="L1110">
        <v>1.3450895947686069E-2</v>
      </c>
      <c r="M1110">
        <v>5.0999999999999996</v>
      </c>
      <c r="N1110">
        <v>1.310775722925029E-2</v>
      </c>
      <c r="O1110">
        <v>0.3</v>
      </c>
      <c r="P1110">
        <v>3944.1781729999998</v>
      </c>
      <c r="Q1110">
        <v>75881</v>
      </c>
      <c r="R1110">
        <v>5.5</v>
      </c>
      <c r="S1110">
        <v>5.3</v>
      </c>
      <c r="T1110">
        <v>0.63300000000000001</v>
      </c>
      <c r="U1110">
        <v>10.3</v>
      </c>
      <c r="V1110">
        <v>65.900000000000006</v>
      </c>
    </row>
    <row r="1111" spans="1:22" x14ac:dyDescent="0.25">
      <c r="A1111" t="s">
        <v>93</v>
      </c>
      <c r="B1111">
        <v>2012</v>
      </c>
      <c r="C1111">
        <v>1</v>
      </c>
      <c r="D1111">
        <v>1.6590116359461236E-3</v>
      </c>
      <c r="E1111">
        <v>1.3615888411902125E-2</v>
      </c>
      <c r="F1111">
        <v>7.57</v>
      </c>
      <c r="G1111">
        <v>497.47194639999998</v>
      </c>
      <c r="H1111">
        <v>1.2961300520541614E-2</v>
      </c>
      <c r="I1111">
        <v>0</v>
      </c>
      <c r="J1111">
        <v>44.1</v>
      </c>
      <c r="K1111">
        <v>1</v>
      </c>
      <c r="L1111">
        <v>1.3805607247303441E-2</v>
      </c>
      <c r="M1111">
        <v>6.57</v>
      </c>
      <c r="N1111">
        <v>1.3446197862564712E-2</v>
      </c>
      <c r="O1111">
        <v>0.3</v>
      </c>
      <c r="P1111">
        <v>3785.935665</v>
      </c>
      <c r="Q1111">
        <v>75391</v>
      </c>
      <c r="R1111">
        <v>5.6</v>
      </c>
      <c r="S1111">
        <v>5.3</v>
      </c>
      <c r="T1111">
        <v>0.63</v>
      </c>
      <c r="U1111">
        <v>10.6</v>
      </c>
      <c r="V1111">
        <v>65.8</v>
      </c>
    </row>
    <row r="1112" spans="1:22" x14ac:dyDescent="0.25">
      <c r="A1112" t="s">
        <v>93</v>
      </c>
      <c r="B1112">
        <v>2011</v>
      </c>
      <c r="C1112">
        <v>1</v>
      </c>
      <c r="D1112">
        <v>2.8088314260523539E-3</v>
      </c>
      <c r="E1112">
        <v>1.3615888411902125E-2</v>
      </c>
      <c r="F1112">
        <v>7.56</v>
      </c>
      <c r="G1112">
        <v>536.2332523</v>
      </c>
      <c r="H1112">
        <v>1.4174537003913691E-2</v>
      </c>
      <c r="I1112">
        <v>0</v>
      </c>
      <c r="J1112">
        <v>43.2</v>
      </c>
      <c r="K1112">
        <v>1</v>
      </c>
      <c r="L1112">
        <v>1.5071450291176819E-2</v>
      </c>
      <c r="M1112">
        <v>6.8</v>
      </c>
      <c r="N1112">
        <v>1.4659814452237567E-2</v>
      </c>
      <c r="O1112">
        <v>0.4</v>
      </c>
      <c r="P1112">
        <v>3439.5975130000002</v>
      </c>
      <c r="Q1112">
        <v>7491</v>
      </c>
      <c r="R1112">
        <v>5.6</v>
      </c>
      <c r="S1112">
        <v>5.3</v>
      </c>
      <c r="T1112">
        <v>0.624</v>
      </c>
      <c r="U1112">
        <v>10.3</v>
      </c>
      <c r="V1112">
        <v>65.599999999999994</v>
      </c>
    </row>
    <row r="1113" spans="1:22" x14ac:dyDescent="0.25">
      <c r="A1113" t="s">
        <v>93</v>
      </c>
      <c r="B1113">
        <v>2010</v>
      </c>
      <c r="C1113">
        <v>1</v>
      </c>
      <c r="D1113">
        <v>2.8977798623735706E-3</v>
      </c>
      <c r="E1113">
        <v>1.3615888411902125E-2</v>
      </c>
      <c r="F1113">
        <v>7.52</v>
      </c>
      <c r="G1113">
        <v>48.028594409999997</v>
      </c>
      <c r="H1113">
        <v>1.3597551795253666E-2</v>
      </c>
      <c r="I1113">
        <v>0</v>
      </c>
      <c r="J1113">
        <v>42.4</v>
      </c>
      <c r="K1113">
        <v>1</v>
      </c>
      <c r="L1113">
        <v>1.4468496082906386E-2</v>
      </c>
      <c r="M1113">
        <v>6.6</v>
      </c>
      <c r="N1113">
        <v>1.4080213690514896E-2</v>
      </c>
      <c r="O1113">
        <v>0.4</v>
      </c>
      <c r="P1113">
        <v>326.28121199999998</v>
      </c>
      <c r="Q1113">
        <v>746556</v>
      </c>
      <c r="R1113">
        <v>5.6</v>
      </c>
      <c r="S1113">
        <v>5.3</v>
      </c>
      <c r="T1113">
        <v>0.61799999999999999</v>
      </c>
      <c r="U1113">
        <v>10.199999999999999</v>
      </c>
      <c r="V1113">
        <v>65.900000000000006</v>
      </c>
    </row>
    <row r="1114" spans="1:22" x14ac:dyDescent="0.25">
      <c r="A1114" t="s">
        <v>93</v>
      </c>
      <c r="B1114">
        <v>2009</v>
      </c>
      <c r="C1114">
        <v>1</v>
      </c>
      <c r="D1114">
        <v>2.9287272559071213E-3</v>
      </c>
      <c r="E1114">
        <v>1.3615888411902125E-2</v>
      </c>
      <c r="F1114">
        <v>7.49</v>
      </c>
      <c r="G1114">
        <v>466.66936980000003</v>
      </c>
      <c r="H1114">
        <v>1.2624262505316943E-2</v>
      </c>
      <c r="I1114">
        <v>0</v>
      </c>
      <c r="J1114">
        <v>41.6</v>
      </c>
      <c r="K1114">
        <v>1</v>
      </c>
      <c r="L1114">
        <v>1.3793210582829339E-2</v>
      </c>
      <c r="M1114">
        <v>7.32</v>
      </c>
      <c r="N1114">
        <v>1.3091642209708994E-2</v>
      </c>
      <c r="O1114">
        <v>0.3</v>
      </c>
      <c r="P1114">
        <v>2716.3525599999998</v>
      </c>
      <c r="Q1114">
        <v>745693</v>
      </c>
      <c r="R1114">
        <v>5.6</v>
      </c>
      <c r="S1114">
        <v>5.4</v>
      </c>
      <c r="T1114">
        <v>0.61799999999999999</v>
      </c>
      <c r="U1114">
        <v>10.5</v>
      </c>
      <c r="V1114">
        <v>66.099999999999994</v>
      </c>
    </row>
    <row r="1115" spans="1:22" x14ac:dyDescent="0.25">
      <c r="A1115" t="s">
        <v>93</v>
      </c>
      <c r="B1115">
        <v>2008</v>
      </c>
      <c r="C1115">
        <v>1</v>
      </c>
      <c r="D1115">
        <v>2.9287272559071213E-3</v>
      </c>
      <c r="E1115">
        <v>1.4041262411569241E-2</v>
      </c>
      <c r="F1115">
        <v>7.32</v>
      </c>
      <c r="G1115">
        <v>493.32792929999999</v>
      </c>
      <c r="H1115">
        <v>1.4174537003913691E-2</v>
      </c>
      <c r="I1115">
        <v>0</v>
      </c>
      <c r="J1115">
        <v>4.9000000000000004</v>
      </c>
      <c r="K1115">
        <v>1</v>
      </c>
      <c r="L1115">
        <v>1.5058523984985393E-2</v>
      </c>
      <c r="M1115">
        <v>7.46</v>
      </c>
      <c r="N1115">
        <v>1.4647217833012734E-2</v>
      </c>
      <c r="O1115">
        <v>0.8</v>
      </c>
      <c r="P1115">
        <v>2576.124957</v>
      </c>
      <c r="Q1115">
        <v>746314</v>
      </c>
      <c r="R1115">
        <v>5.6</v>
      </c>
      <c r="S1115">
        <v>5.4</v>
      </c>
      <c r="T1115">
        <v>0.61799999999999999</v>
      </c>
      <c r="U1115">
        <v>10.7</v>
      </c>
      <c r="V1115">
        <v>66.3</v>
      </c>
    </row>
    <row r="1116" spans="1:22" x14ac:dyDescent="0.25">
      <c r="A1116" t="s">
        <v>93</v>
      </c>
      <c r="B1116">
        <v>2007</v>
      </c>
      <c r="C1116">
        <v>1</v>
      </c>
      <c r="D1116">
        <v>2.7732206698751448E-3</v>
      </c>
      <c r="E1116">
        <v>1.4041262411569241E-2</v>
      </c>
      <c r="F1116">
        <v>7.2</v>
      </c>
      <c r="G1116">
        <v>362.87022710000002</v>
      </c>
      <c r="H1116">
        <v>1.3894096137580055E-2</v>
      </c>
      <c r="I1116">
        <v>0</v>
      </c>
      <c r="J1116">
        <v>4.3</v>
      </c>
      <c r="K1116">
        <v>1</v>
      </c>
      <c r="L1116">
        <v>1.4764754783125823E-2</v>
      </c>
      <c r="M1116">
        <v>6.45</v>
      </c>
      <c r="N1116">
        <v>1.4364363785270591E-2</v>
      </c>
      <c r="O1116">
        <v>1.85</v>
      </c>
      <c r="P1116">
        <v>2327.5832399999999</v>
      </c>
      <c r="Q1116">
        <v>747869</v>
      </c>
      <c r="R1116">
        <v>5.7</v>
      </c>
      <c r="S1116">
        <v>5.5</v>
      </c>
      <c r="T1116">
        <v>0.62</v>
      </c>
      <c r="U1116">
        <v>11.2</v>
      </c>
      <c r="V1116">
        <v>65.7</v>
      </c>
    </row>
    <row r="1117" spans="1:22" x14ac:dyDescent="0.25">
      <c r="A1117" t="s">
        <v>93</v>
      </c>
      <c r="B1117">
        <v>2006</v>
      </c>
      <c r="C1117">
        <v>1</v>
      </c>
      <c r="D1117">
        <v>1.6897478383066618E-3</v>
      </c>
      <c r="E1117">
        <v>1.4041262411569241E-2</v>
      </c>
      <c r="F1117">
        <v>7.04</v>
      </c>
      <c r="G1117">
        <v>170.6325842</v>
      </c>
      <c r="H1117">
        <v>1.4174537003913691E-2</v>
      </c>
      <c r="I1117">
        <v>0</v>
      </c>
      <c r="J1117">
        <v>39.6</v>
      </c>
      <c r="K1117">
        <v>1</v>
      </c>
      <c r="L1117">
        <v>1.5318429957313199E-2</v>
      </c>
      <c r="M1117">
        <v>4.67</v>
      </c>
      <c r="N1117">
        <v>1.4638826300493435E-2</v>
      </c>
      <c r="O1117">
        <v>1.1000000000000001</v>
      </c>
      <c r="P1117">
        <v>1945.6395</v>
      </c>
      <c r="Q1117">
        <v>74961</v>
      </c>
      <c r="R1117">
        <v>5.7</v>
      </c>
      <c r="S1117">
        <v>5.5</v>
      </c>
      <c r="T1117">
        <v>0.622</v>
      </c>
      <c r="U1117">
        <v>11.7</v>
      </c>
      <c r="V1117">
        <v>65.2</v>
      </c>
    </row>
    <row r="1118" spans="1:22" x14ac:dyDescent="0.25">
      <c r="A1118" t="s">
        <v>93</v>
      </c>
      <c r="B1118">
        <v>2005</v>
      </c>
      <c r="C1118">
        <v>1</v>
      </c>
      <c r="D1118">
        <v>2.6986272448502402E-3</v>
      </c>
      <c r="E1118">
        <v>1.4041262411569241E-2</v>
      </c>
      <c r="F1118">
        <v>7.35</v>
      </c>
      <c r="G1118">
        <v>17.46405901</v>
      </c>
      <c r="H1118">
        <v>1.4174537003913691E-2</v>
      </c>
      <c r="I1118">
        <v>0</v>
      </c>
      <c r="J1118">
        <v>39</v>
      </c>
      <c r="K1118">
        <v>1</v>
      </c>
      <c r="L1118">
        <v>1.5045662755707507E-2</v>
      </c>
      <c r="M1118">
        <v>5.83</v>
      </c>
      <c r="N1118">
        <v>1.4634640961740454E-2</v>
      </c>
      <c r="O1118">
        <v>1.8</v>
      </c>
      <c r="P1118">
        <v>198.45521600000001</v>
      </c>
      <c r="Q1118">
        <v>75946</v>
      </c>
      <c r="R1118">
        <v>5.7</v>
      </c>
      <c r="S1118">
        <v>5.5</v>
      </c>
      <c r="T1118">
        <v>0.61899999999999999</v>
      </c>
      <c r="U1118">
        <v>11.4</v>
      </c>
      <c r="V1118">
        <v>65</v>
      </c>
    </row>
    <row r="1119" spans="1:22" x14ac:dyDescent="0.25">
      <c r="A1119" t="s">
        <v>93</v>
      </c>
      <c r="B1119">
        <v>2004</v>
      </c>
      <c r="C1119">
        <v>1</v>
      </c>
      <c r="D1119">
        <v>2.7113574077102685E-3</v>
      </c>
      <c r="E1119">
        <v>1.4041262411569241E-2</v>
      </c>
      <c r="F1119">
        <v>7.84</v>
      </c>
      <c r="G1119">
        <v>1.7761810419999999</v>
      </c>
      <c r="H1119">
        <v>1.4682265089018029E-2</v>
      </c>
      <c r="I1119">
        <v>0</v>
      </c>
      <c r="J1119">
        <v>38.4</v>
      </c>
      <c r="K1119">
        <v>1</v>
      </c>
      <c r="L1119">
        <v>1.55559891898334E-2</v>
      </c>
      <c r="M1119">
        <v>5.73</v>
      </c>
      <c r="N1119">
        <v>1.5128710129064749E-2</v>
      </c>
      <c r="O1119">
        <v>1.85</v>
      </c>
      <c r="P1119">
        <v>145.58860999999999</v>
      </c>
      <c r="Q1119">
        <v>751652</v>
      </c>
      <c r="R1119">
        <v>5.8</v>
      </c>
      <c r="S1119">
        <v>5.6</v>
      </c>
      <c r="T1119">
        <v>0.61299999999999999</v>
      </c>
      <c r="U1119">
        <v>11.2</v>
      </c>
      <c r="V1119">
        <v>65.099999999999994</v>
      </c>
    </row>
    <row r="1120" spans="1:22" x14ac:dyDescent="0.25">
      <c r="A1120" t="s">
        <v>93</v>
      </c>
      <c r="B1120">
        <v>2003</v>
      </c>
      <c r="C1120">
        <v>1</v>
      </c>
      <c r="D1120">
        <v>2.7113574077102685E-3</v>
      </c>
      <c r="E1120">
        <v>1.4041262411569241E-2</v>
      </c>
      <c r="F1120">
        <v>7.93</v>
      </c>
      <c r="G1120">
        <v>16.47949015</v>
      </c>
      <c r="H1120">
        <v>2.5921285339093207E-4</v>
      </c>
      <c r="I1120">
        <v>0</v>
      </c>
      <c r="J1120">
        <v>37.799999999999997</v>
      </c>
      <c r="K1120">
        <v>1</v>
      </c>
      <c r="L1120">
        <v>1.5551641892734825E-2</v>
      </c>
      <c r="M1120">
        <v>5.97</v>
      </c>
      <c r="N1120">
        <v>2.0320454333952765E-4</v>
      </c>
      <c r="O1120">
        <v>1.85</v>
      </c>
      <c r="P1120">
        <v>986.79581729999995</v>
      </c>
      <c r="Q1120">
        <v>751857</v>
      </c>
      <c r="R1120">
        <v>5.8</v>
      </c>
      <c r="S1120">
        <v>5.6</v>
      </c>
      <c r="T1120">
        <v>0.61099999999999999</v>
      </c>
      <c r="U1120">
        <v>11.1</v>
      </c>
      <c r="V1120">
        <v>65.3</v>
      </c>
    </row>
    <row r="1121" spans="1:22" x14ac:dyDescent="0.25">
      <c r="A1121" t="s">
        <v>93</v>
      </c>
      <c r="B1121">
        <v>2002</v>
      </c>
      <c r="C1121">
        <v>1</v>
      </c>
      <c r="D1121">
        <v>2.6199278260687349E-3</v>
      </c>
      <c r="E1121">
        <v>1.4041262411569241E-2</v>
      </c>
      <c r="F1121">
        <v>7.73</v>
      </c>
      <c r="G1121">
        <v>10.9363388</v>
      </c>
      <c r="H1121">
        <v>1.4682265089018029E-2</v>
      </c>
      <c r="I1121">
        <v>0</v>
      </c>
      <c r="J1121">
        <v>37.1</v>
      </c>
      <c r="K1121">
        <v>1</v>
      </c>
      <c r="L1121">
        <v>1.5032945486078086E-2</v>
      </c>
      <c r="M1121">
        <v>5.84</v>
      </c>
      <c r="N1121">
        <v>1.516156388959612E-2</v>
      </c>
      <c r="O1121">
        <v>1.85</v>
      </c>
      <c r="P1121">
        <v>96.867482699999996</v>
      </c>
      <c r="Q1121">
        <v>751884</v>
      </c>
      <c r="R1121">
        <v>5.9</v>
      </c>
      <c r="S1121">
        <v>5.7</v>
      </c>
      <c r="T1121">
        <v>0.60899999999999999</v>
      </c>
      <c r="U1121">
        <v>11</v>
      </c>
      <c r="V1121">
        <v>65.3</v>
      </c>
    </row>
    <row r="1122" spans="1:22" x14ac:dyDescent="0.25">
      <c r="A1122" t="s">
        <v>93</v>
      </c>
      <c r="B1122">
        <v>2001</v>
      </c>
      <c r="C1122">
        <v>1</v>
      </c>
      <c r="D1122">
        <v>2.5791881455031898E-3</v>
      </c>
      <c r="E1122">
        <v>1.4041262411569241E-2</v>
      </c>
      <c r="F1122">
        <v>6.71</v>
      </c>
      <c r="G1122">
        <v>15.549786770000001</v>
      </c>
      <c r="H1122">
        <v>1.5705859584158526E-2</v>
      </c>
      <c r="I1122">
        <v>0</v>
      </c>
      <c r="J1122">
        <v>36.4</v>
      </c>
      <c r="K1122">
        <v>1</v>
      </c>
      <c r="L1122">
        <v>1.5888213479351996E-4</v>
      </c>
      <c r="M1122">
        <v>5.82</v>
      </c>
      <c r="N1122">
        <v>1.6106676241546186E-2</v>
      </c>
      <c r="O1122">
        <v>1.7</v>
      </c>
      <c r="P1122">
        <v>925.58254599999998</v>
      </c>
      <c r="Q1122">
        <v>752263</v>
      </c>
      <c r="R1122">
        <v>5.9</v>
      </c>
      <c r="S1122">
        <v>5.7</v>
      </c>
      <c r="T1122">
        <v>0.60599999999999998</v>
      </c>
      <c r="U1122">
        <v>10.9</v>
      </c>
      <c r="V1122">
        <v>65.400000000000006</v>
      </c>
    </row>
    <row r="1123" spans="1:22" x14ac:dyDescent="0.25">
      <c r="A1123" t="s">
        <v>93</v>
      </c>
      <c r="B1123">
        <v>2000</v>
      </c>
      <c r="C1123">
        <v>1</v>
      </c>
      <c r="D1123">
        <v>2.5928649929425106E-3</v>
      </c>
      <c r="E1123">
        <v>1.4041262411569241E-2</v>
      </c>
      <c r="F1123">
        <v>6.63</v>
      </c>
      <c r="G1123">
        <v>16.754808879999999</v>
      </c>
      <c r="H1123">
        <v>8.675140700055771E-5</v>
      </c>
      <c r="I1123">
        <v>0</v>
      </c>
      <c r="J1123">
        <v>35.700000000000003</v>
      </c>
      <c r="K1123">
        <v>1</v>
      </c>
      <c r="L1123">
        <v>1.6478846989805254E-2</v>
      </c>
      <c r="M1123">
        <v>5.85</v>
      </c>
      <c r="N1123">
        <v>1.5737413297150005E-2</v>
      </c>
      <c r="O1123">
        <v>1.1000000000000001</v>
      </c>
      <c r="P1123">
        <v>946.59937200000002</v>
      </c>
      <c r="Q1123">
        <v>75331</v>
      </c>
      <c r="R1123">
        <v>5.9</v>
      </c>
      <c r="S1123">
        <v>5.8</v>
      </c>
      <c r="T1123">
        <v>0.60199999999999998</v>
      </c>
      <c r="U1123">
        <v>10.9</v>
      </c>
      <c r="V1123">
        <v>65.400000000000006</v>
      </c>
    </row>
    <row r="1124" spans="1:22" x14ac:dyDescent="0.25">
      <c r="A1124" t="s">
        <v>94</v>
      </c>
      <c r="B1124">
        <v>2015</v>
      </c>
      <c r="C1124">
        <v>1</v>
      </c>
      <c r="D1124">
        <v>1.6897478383066618E-3</v>
      </c>
      <c r="E1124">
        <v>1.7536939259228994E-2</v>
      </c>
      <c r="G1124">
        <v>0</v>
      </c>
      <c r="H1124">
        <v>1.8256414550525489E-4</v>
      </c>
      <c r="I1124">
        <v>0</v>
      </c>
      <c r="J1124">
        <v>49.9</v>
      </c>
      <c r="K1124">
        <v>18</v>
      </c>
      <c r="L1124">
        <v>9.1072287643292824E-3</v>
      </c>
      <c r="M1124">
        <v>5.9381895280235915</v>
      </c>
      <c r="N1124">
        <v>1.384773190689542E-4</v>
      </c>
      <c r="O1124">
        <v>0.5</v>
      </c>
      <c r="P1124">
        <v>814.54639520000001</v>
      </c>
      <c r="Q1124">
        <v>171161</v>
      </c>
      <c r="R1124">
        <v>3.9</v>
      </c>
      <c r="S1124">
        <v>3.9</v>
      </c>
      <c r="T1124">
        <v>0.49</v>
      </c>
      <c r="U1124">
        <v>9.1</v>
      </c>
      <c r="V1124">
        <v>63.5</v>
      </c>
    </row>
    <row r="1125" spans="1:22" x14ac:dyDescent="0.25">
      <c r="A1125" t="s">
        <v>94</v>
      </c>
      <c r="B1125">
        <v>2014</v>
      </c>
      <c r="C1125">
        <v>1</v>
      </c>
      <c r="D1125">
        <v>2.6064456419932934E-3</v>
      </c>
      <c r="E1125">
        <v>1.7536939259228994E-2</v>
      </c>
      <c r="F1125">
        <v>0.01</v>
      </c>
      <c r="G1125">
        <v>5.1032494379999997</v>
      </c>
      <c r="H1125">
        <v>6.7122008182131532E-3</v>
      </c>
      <c r="I1125">
        <v>0</v>
      </c>
      <c r="J1125">
        <v>48.8</v>
      </c>
      <c r="K1125">
        <v>19</v>
      </c>
      <c r="L1125">
        <v>8.6861605399887361E-3</v>
      </c>
      <c r="M1125">
        <v>7.56</v>
      </c>
      <c r="N1125">
        <v>6.2493705076590057E-3</v>
      </c>
      <c r="O1125">
        <v>0.5</v>
      </c>
      <c r="P1125">
        <v>83.114811700000004</v>
      </c>
      <c r="Q1125">
        <v>1572466</v>
      </c>
      <c r="R1125">
        <v>3.9</v>
      </c>
      <c r="S1125">
        <v>3.9</v>
      </c>
      <c r="T1125">
        <v>0.48699999999999999</v>
      </c>
      <c r="U1125">
        <v>9.1</v>
      </c>
      <c r="V1125">
        <v>63.1</v>
      </c>
    </row>
    <row r="1126" spans="1:22" x14ac:dyDescent="0.25">
      <c r="A1126" t="s">
        <v>94</v>
      </c>
      <c r="B1126">
        <v>2013</v>
      </c>
      <c r="C1126">
        <v>1</v>
      </c>
      <c r="D1126">
        <v>2.4952345955781478E-3</v>
      </c>
      <c r="E1126">
        <v>1.7536939259228994E-2</v>
      </c>
      <c r="F1126">
        <v>5.68</v>
      </c>
      <c r="G1126">
        <v>4.9897123219999999</v>
      </c>
      <c r="H1126">
        <v>1.3928359449776915E-2</v>
      </c>
      <c r="I1126">
        <v>0</v>
      </c>
      <c r="J1126">
        <v>47.7</v>
      </c>
      <c r="K1126">
        <v>19</v>
      </c>
      <c r="L1126">
        <v>1.355255713392255E-2</v>
      </c>
      <c r="M1126">
        <v>8.1</v>
      </c>
      <c r="N1126">
        <v>1.3841460750673478E-2</v>
      </c>
      <c r="O1126">
        <v>0.5</v>
      </c>
      <c r="P1126">
        <v>81.265673000000007</v>
      </c>
      <c r="Q1126">
        <v>1431776</v>
      </c>
      <c r="R1126">
        <v>3.9</v>
      </c>
      <c r="S1126">
        <v>3.9</v>
      </c>
      <c r="T1126">
        <v>0.48299999999999998</v>
      </c>
      <c r="U1126">
        <v>9.1</v>
      </c>
      <c r="V1126">
        <v>62.7</v>
      </c>
    </row>
    <row r="1127" spans="1:22" x14ac:dyDescent="0.25">
      <c r="A1127" t="s">
        <v>94</v>
      </c>
      <c r="B1127">
        <v>2012</v>
      </c>
      <c r="C1127">
        <v>1</v>
      </c>
      <c r="D1127">
        <v>2.4083948899070568E-3</v>
      </c>
      <c r="E1127">
        <v>1.7597343392442032E-2</v>
      </c>
      <c r="F1127">
        <v>5.68</v>
      </c>
      <c r="G1127">
        <v>26.37942542</v>
      </c>
      <c r="H1127">
        <v>8.675140700055771E-5</v>
      </c>
      <c r="I1127">
        <v>0</v>
      </c>
      <c r="J1127">
        <v>46.5</v>
      </c>
      <c r="K1127">
        <v>20</v>
      </c>
      <c r="L1127">
        <v>1.3548192091760966E-2</v>
      </c>
      <c r="M1127">
        <v>9.8800000000000008</v>
      </c>
      <c r="N1127">
        <v>1.3508750303371762E-2</v>
      </c>
      <c r="O1127">
        <v>0.8</v>
      </c>
      <c r="P1127">
        <v>766.84376229999998</v>
      </c>
      <c r="Q1127">
        <v>128921</v>
      </c>
      <c r="R1127">
        <v>3.9</v>
      </c>
      <c r="S1127">
        <v>3.9</v>
      </c>
      <c r="T1127">
        <v>0.47699999999999998</v>
      </c>
      <c r="U1127">
        <v>8.9</v>
      </c>
      <c r="V1127">
        <v>62.3</v>
      </c>
    </row>
    <row r="1128" spans="1:22" x14ac:dyDescent="0.25">
      <c r="A1128" t="s">
        <v>94</v>
      </c>
      <c r="B1128">
        <v>2011</v>
      </c>
      <c r="C1128">
        <v>1</v>
      </c>
      <c r="D1128">
        <v>2.4083948899070568E-3</v>
      </c>
      <c r="E1128">
        <v>1.7597343392442032E-2</v>
      </c>
      <c r="F1128">
        <v>5.68</v>
      </c>
      <c r="G1128">
        <v>4.1064843169999996</v>
      </c>
      <c r="H1128">
        <v>8.675140700055771E-5</v>
      </c>
      <c r="I1128">
        <v>0</v>
      </c>
      <c r="J1128">
        <v>45.3</v>
      </c>
      <c r="K1128">
        <v>20</v>
      </c>
      <c r="L1128">
        <v>1.3543825070600958E-2</v>
      </c>
      <c r="M1128">
        <v>1.41</v>
      </c>
      <c r="N1128">
        <v>1.3832974480333169E-2</v>
      </c>
      <c r="O1128">
        <v>1.5</v>
      </c>
      <c r="P1128">
        <v>74.935845200000003</v>
      </c>
      <c r="Q1128">
        <v>114554</v>
      </c>
      <c r="R1128">
        <v>4</v>
      </c>
      <c r="S1128">
        <v>4</v>
      </c>
      <c r="T1128">
        <v>0.47</v>
      </c>
      <c r="U1128">
        <v>8.6999999999999993</v>
      </c>
      <c r="V1128">
        <v>62.3</v>
      </c>
    </row>
    <row r="1129" spans="1:22" x14ac:dyDescent="0.25">
      <c r="A1129" t="s">
        <v>94</v>
      </c>
      <c r="B1129">
        <v>2010</v>
      </c>
      <c r="C1129">
        <v>1</v>
      </c>
      <c r="D1129">
        <v>5.5775621767750076E-7</v>
      </c>
      <c r="E1129">
        <v>1.6860824662003147E-2</v>
      </c>
      <c r="F1129">
        <v>5.76</v>
      </c>
      <c r="G1129">
        <v>36.292917600000003</v>
      </c>
      <c r="H1129">
        <v>8.675140700055771E-5</v>
      </c>
      <c r="I1129">
        <v>0</v>
      </c>
      <c r="J1129">
        <v>44.2</v>
      </c>
      <c r="K1129">
        <v>57.5</v>
      </c>
      <c r="L1129">
        <v>1.317106434437967E-2</v>
      </c>
      <c r="M1129">
        <v>8.9</v>
      </c>
      <c r="N1129">
        <v>1.3157840251646801E-2</v>
      </c>
      <c r="O1129">
        <v>1.85</v>
      </c>
      <c r="P1129">
        <v>662.27951819999998</v>
      </c>
      <c r="Q1129">
        <v>9999617</v>
      </c>
      <c r="R1129">
        <v>4</v>
      </c>
      <c r="S1129">
        <v>4</v>
      </c>
      <c r="T1129">
        <v>0.47</v>
      </c>
      <c r="U1129">
        <v>8.6</v>
      </c>
      <c r="V1129">
        <v>36.299999999999997</v>
      </c>
    </row>
    <row r="1130" spans="1:22" x14ac:dyDescent="0.25">
      <c r="A1130" t="s">
        <v>94</v>
      </c>
      <c r="B1130">
        <v>2009</v>
      </c>
      <c r="C1130">
        <v>1</v>
      </c>
      <c r="D1130">
        <v>2.5235643267367477E-3</v>
      </c>
      <c r="E1130">
        <v>1.7623525330551365E-2</v>
      </c>
      <c r="F1130">
        <v>5.85</v>
      </c>
      <c r="G1130">
        <v>41.300794519999997</v>
      </c>
      <c r="H1130">
        <v>8.675140700055771E-5</v>
      </c>
      <c r="I1130">
        <v>0</v>
      </c>
      <c r="J1130">
        <v>43</v>
      </c>
      <c r="K1130">
        <v>21</v>
      </c>
      <c r="L1130">
        <v>1.2786067399876481E-2</v>
      </c>
      <c r="M1130">
        <v>6.68</v>
      </c>
      <c r="N1130">
        <v>1.2798496102427335E-2</v>
      </c>
      <c r="O1130">
        <v>1.85</v>
      </c>
      <c r="P1130">
        <v>668.29764599999999</v>
      </c>
      <c r="Q1130">
        <v>985287</v>
      </c>
      <c r="R1130">
        <v>4.0999999999999996</v>
      </c>
      <c r="S1130">
        <v>4.0999999999999996</v>
      </c>
      <c r="T1130">
        <v>0.46600000000000003</v>
      </c>
      <c r="U1130">
        <v>8.5</v>
      </c>
      <c r="V1130">
        <v>62.5</v>
      </c>
    </row>
    <row r="1131" spans="1:22" x14ac:dyDescent="0.25">
      <c r="A1131" t="s">
        <v>94</v>
      </c>
      <c r="B1131">
        <v>2008</v>
      </c>
      <c r="C1131">
        <v>1</v>
      </c>
      <c r="D1131">
        <v>2.4083948899070568E-3</v>
      </c>
      <c r="E1131">
        <v>1.7623525330551365E-2</v>
      </c>
      <c r="F1131">
        <v>5.95</v>
      </c>
      <c r="G1131">
        <v>63.831956830000003</v>
      </c>
      <c r="H1131">
        <v>8.675140700055771E-5</v>
      </c>
      <c r="I1131">
        <v>0</v>
      </c>
      <c r="J1131">
        <v>41.8</v>
      </c>
      <c r="K1131">
        <v>22</v>
      </c>
      <c r="L1131">
        <v>1.2390478607291091E-2</v>
      </c>
      <c r="M1131">
        <v>5.92</v>
      </c>
      <c r="N1131">
        <v>1.2052384362989414E-2</v>
      </c>
      <c r="O1131">
        <v>1.85</v>
      </c>
      <c r="P1131">
        <v>674.75641470000005</v>
      </c>
      <c r="Q1131">
        <v>97529</v>
      </c>
      <c r="R1131">
        <v>4.2</v>
      </c>
      <c r="S1131">
        <v>4.2</v>
      </c>
      <c r="T1131">
        <v>0.46200000000000002</v>
      </c>
      <c r="U1131">
        <v>8.4</v>
      </c>
      <c r="V1131">
        <v>62.1</v>
      </c>
    </row>
    <row r="1132" spans="1:22" x14ac:dyDescent="0.25">
      <c r="A1132" t="s">
        <v>94</v>
      </c>
      <c r="B1132">
        <v>2007</v>
      </c>
      <c r="C1132">
        <v>1</v>
      </c>
      <c r="D1132">
        <v>2.3040980194609165E-3</v>
      </c>
      <c r="E1132">
        <v>1.7615331979266489E-2</v>
      </c>
      <c r="F1132">
        <v>6.08</v>
      </c>
      <c r="G1132">
        <v>56.778587330000001</v>
      </c>
      <c r="H1132">
        <v>8.675140700055771E-5</v>
      </c>
      <c r="I1132">
        <v>0</v>
      </c>
      <c r="J1132">
        <v>4.7</v>
      </c>
      <c r="K1132">
        <v>23</v>
      </c>
      <c r="L1132">
        <v>1.1578818204551282E-2</v>
      </c>
      <c r="M1132">
        <v>5.56</v>
      </c>
      <c r="N1132">
        <v>1.2047858316318468E-2</v>
      </c>
      <c r="O1132">
        <v>1.85</v>
      </c>
      <c r="P1132">
        <v>615.81981919999998</v>
      </c>
      <c r="Q1132">
        <v>9556889</v>
      </c>
      <c r="R1132">
        <v>4.2</v>
      </c>
      <c r="S1132">
        <v>4.2</v>
      </c>
      <c r="T1132">
        <v>0.45800000000000002</v>
      </c>
      <c r="U1132">
        <v>8.4</v>
      </c>
      <c r="V1132">
        <v>61.8</v>
      </c>
    </row>
    <row r="1133" spans="1:22" x14ac:dyDescent="0.25">
      <c r="A1133" t="s">
        <v>94</v>
      </c>
      <c r="B1133">
        <v>2006</v>
      </c>
      <c r="C1133">
        <v>1</v>
      </c>
      <c r="D1133">
        <v>1.7515780170869859E-3</v>
      </c>
      <c r="E1133">
        <v>1.7615331979266489E-2</v>
      </c>
      <c r="F1133">
        <v>6.18</v>
      </c>
      <c r="G1133">
        <v>6.9955563859999996</v>
      </c>
      <c r="H1133">
        <v>8.675140700055771E-5</v>
      </c>
      <c r="I1133">
        <v>0</v>
      </c>
      <c r="J1133">
        <v>39.6</v>
      </c>
      <c r="K1133">
        <v>23</v>
      </c>
      <c r="L1133">
        <v>1.1161260557969973E-2</v>
      </c>
      <c r="M1133">
        <v>5.7</v>
      </c>
      <c r="N1133">
        <v>1.345613440946282E-4</v>
      </c>
      <c r="O1133">
        <v>1.85</v>
      </c>
      <c r="P1133">
        <v>55.476260000000003</v>
      </c>
      <c r="Q1133">
        <v>949457</v>
      </c>
      <c r="R1133">
        <v>4.3</v>
      </c>
      <c r="S1133">
        <v>4.3</v>
      </c>
      <c r="T1133">
        <v>0.45500000000000002</v>
      </c>
      <c r="U1133">
        <v>8.3000000000000007</v>
      </c>
      <c r="V1133">
        <v>61.1</v>
      </c>
    </row>
    <row r="1134" spans="1:22" x14ac:dyDescent="0.25">
      <c r="A1134" t="s">
        <v>94</v>
      </c>
      <c r="B1134">
        <v>2005</v>
      </c>
      <c r="C1134">
        <v>1</v>
      </c>
      <c r="D1134">
        <v>1.7670998975934577E-3</v>
      </c>
      <c r="E1134">
        <v>1.7615331979266489E-2</v>
      </c>
      <c r="F1134">
        <v>5.57</v>
      </c>
      <c r="G1134">
        <v>38.109042639999998</v>
      </c>
      <c r="H1134">
        <v>8.675140700055771E-5</v>
      </c>
      <c r="I1134">
        <v>0</v>
      </c>
      <c r="J1134">
        <v>38.5</v>
      </c>
      <c r="K1134">
        <v>24</v>
      </c>
      <c r="L1134">
        <v>1.0453811616829245E-4</v>
      </c>
      <c r="M1134">
        <v>4.41</v>
      </c>
      <c r="N1134">
        <v>1.3112325990875283E-4</v>
      </c>
      <c r="O1134">
        <v>1.85</v>
      </c>
      <c r="P1134">
        <v>465.31187599999998</v>
      </c>
      <c r="Q1134">
        <v>926344</v>
      </c>
      <c r="R1134">
        <v>4.4000000000000004</v>
      </c>
      <c r="S1134">
        <v>4.4000000000000004</v>
      </c>
      <c r="T1134">
        <v>0.45200000000000001</v>
      </c>
      <c r="U1134">
        <v>8.1999999999999993</v>
      </c>
      <c r="V1134">
        <v>65</v>
      </c>
    </row>
    <row r="1135" spans="1:22" x14ac:dyDescent="0.25">
      <c r="A1135" t="s">
        <v>94</v>
      </c>
      <c r="B1135">
        <v>2004</v>
      </c>
      <c r="C1135">
        <v>1</v>
      </c>
      <c r="D1135">
        <v>1.8137911337390402E-3</v>
      </c>
      <c r="E1135">
        <v>1.7572811264078531E-2</v>
      </c>
      <c r="F1135">
        <v>6.1</v>
      </c>
      <c r="G1135">
        <v>64.398533439999994</v>
      </c>
      <c r="H1135">
        <v>8.675140700055771E-5</v>
      </c>
      <c r="I1135">
        <v>0</v>
      </c>
      <c r="J1135">
        <v>37.5</v>
      </c>
      <c r="K1135">
        <v>24</v>
      </c>
      <c r="L1135">
        <v>9.8819497040810011E-3</v>
      </c>
      <c r="M1135">
        <v>5.61</v>
      </c>
      <c r="N1135">
        <v>8.8303455772827597E-3</v>
      </c>
      <c r="O1135">
        <v>1.85</v>
      </c>
      <c r="P1135">
        <v>387.9429725</v>
      </c>
      <c r="Q1135">
        <v>9119178</v>
      </c>
      <c r="R1135">
        <v>4.5</v>
      </c>
      <c r="S1135">
        <v>4.5</v>
      </c>
      <c r="T1135">
        <v>0.45</v>
      </c>
      <c r="U1135">
        <v>8.1</v>
      </c>
      <c r="V1135">
        <v>58.7</v>
      </c>
    </row>
    <row r="1136" spans="1:22" x14ac:dyDescent="0.25">
      <c r="A1136" t="s">
        <v>94</v>
      </c>
      <c r="B1136">
        <v>2003</v>
      </c>
      <c r="C1136">
        <v>1</v>
      </c>
      <c r="D1136">
        <v>1.3756329642741825E-3</v>
      </c>
      <c r="E1136">
        <v>1.7572811264078531E-2</v>
      </c>
      <c r="F1136">
        <v>6.64</v>
      </c>
      <c r="G1136">
        <v>44.256871349999997</v>
      </c>
      <c r="H1136">
        <v>8.675140700055771E-5</v>
      </c>
      <c r="I1136">
        <v>0</v>
      </c>
      <c r="J1136">
        <v>36.5</v>
      </c>
      <c r="K1136">
        <v>25</v>
      </c>
      <c r="L1136">
        <v>9.0360116141402474E-3</v>
      </c>
      <c r="M1136">
        <v>5.32</v>
      </c>
      <c r="N1136">
        <v>8.0308860057296989E-3</v>
      </c>
      <c r="O1136">
        <v>1.85</v>
      </c>
      <c r="P1136">
        <v>329.78294599999998</v>
      </c>
      <c r="Q1136">
        <v>8976552</v>
      </c>
      <c r="R1136">
        <v>4.5</v>
      </c>
      <c r="S1136">
        <v>4.5999999999999996</v>
      </c>
      <c r="T1136">
        <v>0.44700000000000001</v>
      </c>
      <c r="U1136">
        <v>8.1</v>
      </c>
      <c r="V1136">
        <v>59.7</v>
      </c>
    </row>
    <row r="1137" spans="1:22" x14ac:dyDescent="0.25">
      <c r="A1137" t="s">
        <v>94</v>
      </c>
      <c r="B1137">
        <v>2002</v>
      </c>
      <c r="C1137">
        <v>1</v>
      </c>
      <c r="D1137">
        <v>1.8293905901296005E-3</v>
      </c>
      <c r="E1137">
        <v>1.7496211663345064E-2</v>
      </c>
      <c r="F1137">
        <v>6.1</v>
      </c>
      <c r="G1137">
        <v>50.285582230000003</v>
      </c>
      <c r="H1137">
        <v>8.675140700055771E-5</v>
      </c>
      <c r="I1137">
        <v>0</v>
      </c>
      <c r="J1137">
        <v>35.6</v>
      </c>
      <c r="K1137">
        <v>26</v>
      </c>
      <c r="L1137">
        <v>8.2035979010970077E-3</v>
      </c>
      <c r="M1137">
        <v>5.47</v>
      </c>
      <c r="N1137">
        <v>6.1559908492229915E-3</v>
      </c>
      <c r="O1137">
        <v>1.85</v>
      </c>
      <c r="P1137">
        <v>393.16327000000001</v>
      </c>
      <c r="Q1137">
        <v>8834733</v>
      </c>
      <c r="R1137">
        <v>4.5999999999999996</v>
      </c>
      <c r="S1137">
        <v>4.7</v>
      </c>
      <c r="T1137">
        <v>0.44400000000000001</v>
      </c>
      <c r="U1137">
        <v>8</v>
      </c>
      <c r="V1137">
        <v>59.3</v>
      </c>
    </row>
    <row r="1138" spans="1:22" x14ac:dyDescent="0.25">
      <c r="A1138" t="s">
        <v>94</v>
      </c>
      <c r="B1138">
        <v>2001</v>
      </c>
      <c r="C1138">
        <v>1</v>
      </c>
      <c r="D1138">
        <v>1.8606317873446985E-3</v>
      </c>
      <c r="E1138">
        <v>1.7496211663345064E-2</v>
      </c>
      <c r="F1138">
        <v>6.22</v>
      </c>
      <c r="G1138">
        <v>60.778158679999997</v>
      </c>
      <c r="H1138">
        <v>8.675140700055771E-5</v>
      </c>
      <c r="I1138">
        <v>159</v>
      </c>
      <c r="J1138">
        <v>34.799999999999997</v>
      </c>
      <c r="K1138">
        <v>27</v>
      </c>
      <c r="L1138">
        <v>7.3944420983051836E-3</v>
      </c>
      <c r="M1138">
        <v>5.63</v>
      </c>
      <c r="N1138">
        <v>5.138517900834313E-3</v>
      </c>
      <c r="O1138">
        <v>1.85</v>
      </c>
      <c r="P1138">
        <v>413.73831639999997</v>
      </c>
      <c r="Q1138">
        <v>8692567</v>
      </c>
      <c r="R1138">
        <v>4.7</v>
      </c>
      <c r="S1138">
        <v>4.7</v>
      </c>
      <c r="T1138">
        <v>0.443</v>
      </c>
      <c r="U1138">
        <v>7.9</v>
      </c>
      <c r="V1138">
        <v>58.9</v>
      </c>
    </row>
    <row r="1139" spans="1:22" x14ac:dyDescent="0.25">
      <c r="A1139" t="s">
        <v>94</v>
      </c>
      <c r="B1139">
        <v>2000</v>
      </c>
      <c r="C1139">
        <v>1</v>
      </c>
      <c r="D1139">
        <v>1.8606317873446985E-3</v>
      </c>
      <c r="E1139">
        <v>1.7385979789806969E-2</v>
      </c>
      <c r="F1139">
        <v>4.79</v>
      </c>
      <c r="G1139">
        <v>74.46033036</v>
      </c>
      <c r="H1139">
        <v>8.675140700055771E-5</v>
      </c>
      <c r="I1139">
        <v>900.625</v>
      </c>
      <c r="J1139">
        <v>34</v>
      </c>
      <c r="K1139">
        <v>28</v>
      </c>
      <c r="L1139">
        <v>8.7764687592388105E-5</v>
      </c>
      <c r="M1139">
        <v>6.6</v>
      </c>
      <c r="N1139">
        <v>3.943573150673345E-3</v>
      </c>
      <c r="O1139">
        <v>1.85</v>
      </c>
      <c r="P1139">
        <v>462.48652399999997</v>
      </c>
      <c r="Q1139">
        <v>85492</v>
      </c>
      <c r="R1139">
        <v>4.8</v>
      </c>
      <c r="S1139">
        <v>4.8</v>
      </c>
      <c r="T1139">
        <v>0.439</v>
      </c>
      <c r="U1139">
        <v>7.8</v>
      </c>
      <c r="V1139">
        <v>58.6</v>
      </c>
    </row>
    <row r="1140" spans="1:22" x14ac:dyDescent="0.25">
      <c r="A1140" t="s">
        <v>95</v>
      </c>
      <c r="B1140">
        <v>2015</v>
      </c>
      <c r="C1140">
        <v>1</v>
      </c>
      <c r="D1140">
        <v>3.1769825506268012E-3</v>
      </c>
      <c r="E1140">
        <v>1.4845116203364152E-2</v>
      </c>
      <c r="G1140">
        <v>0</v>
      </c>
      <c r="H1140">
        <v>1.2961300520541614E-2</v>
      </c>
      <c r="I1140">
        <v>0</v>
      </c>
      <c r="J1140">
        <v>51</v>
      </c>
      <c r="K1140">
        <v>4</v>
      </c>
      <c r="L1140">
        <v>1.3923991446651971E-2</v>
      </c>
      <c r="M1140">
        <v>5.9381895280235915</v>
      </c>
      <c r="N1140">
        <v>1.3598444678855376E-2</v>
      </c>
      <c r="O1140">
        <v>0.3</v>
      </c>
      <c r="P1140">
        <v>2326.1585599999999</v>
      </c>
      <c r="Q1140">
        <v>896829</v>
      </c>
      <c r="R1140">
        <v>2.1</v>
      </c>
      <c r="S1140">
        <v>2.1</v>
      </c>
      <c r="T1140">
        <v>0.623</v>
      </c>
      <c r="U1140">
        <v>11.2</v>
      </c>
      <c r="V1140">
        <v>74.599999999999994</v>
      </c>
    </row>
    <row r="1141" spans="1:22" x14ac:dyDescent="0.25">
      <c r="A1141" t="s">
        <v>95</v>
      </c>
      <c r="B1141">
        <v>2014</v>
      </c>
      <c r="C1141">
        <v>1</v>
      </c>
      <c r="D1141">
        <v>3.1838984337599651E-3</v>
      </c>
      <c r="E1141">
        <v>1.4845116203364152E-2</v>
      </c>
      <c r="F1141">
        <v>2.87</v>
      </c>
      <c r="G1141">
        <v>345.37763439999998</v>
      </c>
      <c r="H1141">
        <v>1.2961300520541614E-2</v>
      </c>
      <c r="I1141">
        <v>0</v>
      </c>
      <c r="J1141">
        <v>5.2</v>
      </c>
      <c r="K1141">
        <v>4</v>
      </c>
      <c r="L1141">
        <v>1.3919606739980132E-2</v>
      </c>
      <c r="M1141">
        <v>8.7200000000000006</v>
      </c>
      <c r="N1141">
        <v>1.3594151685051334E-2</v>
      </c>
      <c r="O1141">
        <v>0.3</v>
      </c>
      <c r="P1141">
        <v>2242.7119120000002</v>
      </c>
      <c r="Q1141">
        <v>889216</v>
      </c>
      <c r="R1141">
        <v>2.1</v>
      </c>
      <c r="S1141">
        <v>2.1</v>
      </c>
      <c r="T1141">
        <v>0.61799999999999999</v>
      </c>
      <c r="U1141">
        <v>11.4</v>
      </c>
      <c r="V1141">
        <v>74.5</v>
      </c>
    </row>
    <row r="1142" spans="1:22" x14ac:dyDescent="0.25">
      <c r="A1142" t="s">
        <v>95</v>
      </c>
      <c r="B1142">
        <v>2013</v>
      </c>
      <c r="C1142">
        <v>1</v>
      </c>
      <c r="D1142">
        <v>1.5526024119225249E-3</v>
      </c>
      <c r="E1142">
        <v>1.5219517169984854E-2</v>
      </c>
      <c r="F1142">
        <v>3.11</v>
      </c>
      <c r="G1142">
        <v>311.7553193</v>
      </c>
      <c r="H1142">
        <v>1.2961300520541614E-2</v>
      </c>
      <c r="I1142">
        <v>0</v>
      </c>
      <c r="J1142">
        <v>49.3</v>
      </c>
      <c r="K1142">
        <v>4</v>
      </c>
      <c r="L1142">
        <v>1.391522019449869E-2</v>
      </c>
      <c r="M1142">
        <v>9.15</v>
      </c>
      <c r="N1142">
        <v>1.3589856877593506E-2</v>
      </c>
      <c r="O1142">
        <v>0.4</v>
      </c>
      <c r="P1142">
        <v>2136.7739499999998</v>
      </c>
      <c r="Q1142">
        <v>8657785</v>
      </c>
      <c r="R1142">
        <v>2.2000000000000002</v>
      </c>
      <c r="S1142">
        <v>2.1</v>
      </c>
      <c r="T1142">
        <v>0.61399999999999999</v>
      </c>
      <c r="U1142">
        <v>11.6</v>
      </c>
      <c r="V1142">
        <v>74.3</v>
      </c>
    </row>
    <row r="1143" spans="1:22" x14ac:dyDescent="0.25">
      <c r="A1143" t="s">
        <v>95</v>
      </c>
      <c r="B1143">
        <v>2012</v>
      </c>
      <c r="C1143">
        <v>1</v>
      </c>
      <c r="D1143">
        <v>3.1900032950471875E-3</v>
      </c>
      <c r="E1143">
        <v>1.5219517169984854E-2</v>
      </c>
      <c r="F1143">
        <v>3.11</v>
      </c>
      <c r="G1143">
        <v>363.57216440000002</v>
      </c>
      <c r="H1143">
        <v>1.2961300520541614E-2</v>
      </c>
      <c r="I1143">
        <v>0</v>
      </c>
      <c r="J1143">
        <v>48.4</v>
      </c>
      <c r="K1143">
        <v>4</v>
      </c>
      <c r="L1143">
        <v>1.3910831807451155E-2</v>
      </c>
      <c r="M1143">
        <v>9.7799999999999994</v>
      </c>
      <c r="N1143">
        <v>1.3585560253742439E-2</v>
      </c>
      <c r="O1143">
        <v>0.4</v>
      </c>
      <c r="P1143">
        <v>2178.3832499999999</v>
      </c>
      <c r="Q1143">
        <v>855646</v>
      </c>
      <c r="R1143">
        <v>2.2000000000000002</v>
      </c>
      <c r="S1143">
        <v>2.1</v>
      </c>
      <c r="T1143">
        <v>0.61399999999999999</v>
      </c>
      <c r="U1143">
        <v>11.6</v>
      </c>
      <c r="V1143">
        <v>74.099999999999994</v>
      </c>
    </row>
    <row r="1144" spans="1:22" x14ac:dyDescent="0.25">
      <c r="A1144" t="s">
        <v>95</v>
      </c>
      <c r="B1144">
        <v>2011</v>
      </c>
      <c r="C1144">
        <v>1</v>
      </c>
      <c r="D1144">
        <v>3.1952924154042208E-3</v>
      </c>
      <c r="E1144">
        <v>1.5219517169984854E-2</v>
      </c>
      <c r="F1144">
        <v>3.1</v>
      </c>
      <c r="G1144">
        <v>32.164079940000001</v>
      </c>
      <c r="H1144">
        <v>1.2961300520541614E-2</v>
      </c>
      <c r="I1144">
        <v>0</v>
      </c>
      <c r="J1144">
        <v>47.6</v>
      </c>
      <c r="K1144">
        <v>5</v>
      </c>
      <c r="L1144">
        <v>1.3906441576073875E-2</v>
      </c>
      <c r="M1144">
        <v>8.57</v>
      </c>
      <c r="N1144">
        <v>1.3581261810751531E-2</v>
      </c>
      <c r="O1144">
        <v>0.4</v>
      </c>
      <c r="P1144">
        <v>212.58479800000001</v>
      </c>
      <c r="Q1144">
        <v>83516</v>
      </c>
      <c r="R1144">
        <v>2.2000000000000002</v>
      </c>
      <c r="S1144">
        <v>2.2000000000000002</v>
      </c>
      <c r="T1144">
        <v>0.61099999999999999</v>
      </c>
      <c r="U1144">
        <v>11.7</v>
      </c>
      <c r="V1144">
        <v>73.900000000000006</v>
      </c>
    </row>
    <row r="1145" spans="1:22" x14ac:dyDescent="0.25">
      <c r="A1145" t="s">
        <v>95</v>
      </c>
      <c r="B1145">
        <v>2010</v>
      </c>
      <c r="C1145">
        <v>1</v>
      </c>
      <c r="D1145">
        <v>3.2016877997751002E-3</v>
      </c>
      <c r="E1145">
        <v>1.5219517169984854E-2</v>
      </c>
      <c r="F1145">
        <v>3.1</v>
      </c>
      <c r="G1145">
        <v>302.10575069999999</v>
      </c>
      <c r="H1145">
        <v>1.2961300520541614E-2</v>
      </c>
      <c r="I1145">
        <v>0</v>
      </c>
      <c r="J1145">
        <v>46.8</v>
      </c>
      <c r="K1145">
        <v>5</v>
      </c>
      <c r="L1145">
        <v>1.3902049497596032E-2</v>
      </c>
      <c r="M1145">
        <v>8.4499999999999993</v>
      </c>
      <c r="N1145">
        <v>1.3576961545867005E-2</v>
      </c>
      <c r="O1145">
        <v>0.4</v>
      </c>
      <c r="P1145">
        <v>1932.8582899999999</v>
      </c>
      <c r="Q1145">
        <v>8194778</v>
      </c>
      <c r="R1145">
        <v>2.2999999999999998</v>
      </c>
      <c r="S1145">
        <v>2.2000000000000002</v>
      </c>
      <c r="T1145">
        <v>0.60599999999999998</v>
      </c>
      <c r="U1145">
        <v>11.5</v>
      </c>
      <c r="V1145">
        <v>73.599999999999994</v>
      </c>
    </row>
    <row r="1146" spans="1:22" x14ac:dyDescent="0.25">
      <c r="A1146" t="s">
        <v>95</v>
      </c>
      <c r="B1146">
        <v>2009</v>
      </c>
      <c r="C1146">
        <v>1</v>
      </c>
      <c r="D1146">
        <v>3.2034076906723606E-3</v>
      </c>
      <c r="E1146">
        <v>1.5219517169984854E-2</v>
      </c>
      <c r="F1146">
        <v>3.08</v>
      </c>
      <c r="G1146">
        <v>286.12114459999998</v>
      </c>
      <c r="H1146">
        <v>1.2961300520541614E-2</v>
      </c>
      <c r="I1146">
        <v>0</v>
      </c>
      <c r="J1146">
        <v>45.9</v>
      </c>
      <c r="K1146">
        <v>5</v>
      </c>
      <c r="L1146">
        <v>1.3897655569239577E-2</v>
      </c>
      <c r="M1146">
        <v>8.84</v>
      </c>
      <c r="N1146">
        <v>1.3572659456327851E-2</v>
      </c>
      <c r="O1146">
        <v>0.5</v>
      </c>
      <c r="P1146">
        <v>1815.4894959999999</v>
      </c>
      <c r="Q1146">
        <v>83521</v>
      </c>
      <c r="R1146">
        <v>2.2999999999999998</v>
      </c>
      <c r="S1146">
        <v>2.2000000000000002</v>
      </c>
      <c r="T1146">
        <v>0.60299999999999998</v>
      </c>
      <c r="U1146">
        <v>11.3</v>
      </c>
      <c r="V1146">
        <v>73.400000000000006</v>
      </c>
    </row>
    <row r="1147" spans="1:22" x14ac:dyDescent="0.25">
      <c r="A1147" t="s">
        <v>95</v>
      </c>
      <c r="B1147">
        <v>2008</v>
      </c>
      <c r="C1147">
        <v>1</v>
      </c>
      <c r="D1147">
        <v>3.2062275561259715E-3</v>
      </c>
      <c r="E1147">
        <v>1.5219517169984854E-2</v>
      </c>
      <c r="F1147">
        <v>3.14</v>
      </c>
      <c r="G1147">
        <v>231.9112915</v>
      </c>
      <c r="H1147">
        <v>1.4437648664183886E-2</v>
      </c>
      <c r="I1147">
        <v>0</v>
      </c>
      <c r="J1147">
        <v>45.1</v>
      </c>
      <c r="K1147">
        <v>5</v>
      </c>
      <c r="L1147">
        <v>1.5161632903132105E-2</v>
      </c>
      <c r="M1147">
        <v>8.4</v>
      </c>
      <c r="N1147">
        <v>1.4791493829845523E-2</v>
      </c>
      <c r="O1147">
        <v>0.6</v>
      </c>
      <c r="P1147">
        <v>1751.595857</v>
      </c>
      <c r="Q1147">
        <v>7872658</v>
      </c>
      <c r="R1147">
        <v>2.2999999999999998</v>
      </c>
      <c r="S1147">
        <v>2.2999999999999998</v>
      </c>
      <c r="T1147">
        <v>0.59699999999999998</v>
      </c>
      <c r="U1147">
        <v>11.1</v>
      </c>
      <c r="V1147">
        <v>73.2</v>
      </c>
    </row>
    <row r="1148" spans="1:22" x14ac:dyDescent="0.25">
      <c r="A1148" t="s">
        <v>95</v>
      </c>
      <c r="B1148">
        <v>2007</v>
      </c>
      <c r="C1148">
        <v>1</v>
      </c>
      <c r="D1148">
        <v>1.567679693842238E-3</v>
      </c>
      <c r="E1148">
        <v>1.5572936596756775E-2</v>
      </c>
      <c r="F1148">
        <v>3.16</v>
      </c>
      <c r="G1148">
        <v>222.48233379999999</v>
      </c>
      <c r="H1148">
        <v>1.4174537003913691E-2</v>
      </c>
      <c r="I1148">
        <v>0</v>
      </c>
      <c r="J1148">
        <v>44.3</v>
      </c>
      <c r="K1148">
        <v>6</v>
      </c>
      <c r="L1148">
        <v>1.486874942169694E-2</v>
      </c>
      <c r="M1148">
        <v>7.89</v>
      </c>
      <c r="N1148">
        <v>1.4507948502105517E-2</v>
      </c>
      <c r="O1148">
        <v>0.7</v>
      </c>
      <c r="P1148">
        <v>1592.5721820000001</v>
      </c>
      <c r="Q1148">
        <v>777972</v>
      </c>
      <c r="R1148">
        <v>2.4</v>
      </c>
      <c r="S1148">
        <v>2.2999999999999998</v>
      </c>
      <c r="T1148">
        <v>0.59</v>
      </c>
      <c r="U1148">
        <v>10.9</v>
      </c>
      <c r="V1148">
        <v>73</v>
      </c>
    </row>
    <row r="1149" spans="1:22" x14ac:dyDescent="0.25">
      <c r="A1149" t="s">
        <v>95</v>
      </c>
      <c r="B1149">
        <v>2006</v>
      </c>
      <c r="C1149">
        <v>1</v>
      </c>
      <c r="D1149">
        <v>3.2082191098577219E-3</v>
      </c>
      <c r="E1149">
        <v>1.5572936596756775E-2</v>
      </c>
      <c r="F1149">
        <v>3.23</v>
      </c>
      <c r="G1149">
        <v>192.92978289999999</v>
      </c>
      <c r="H1149">
        <v>1.3894096137580055E-2</v>
      </c>
      <c r="I1149">
        <v>0</v>
      </c>
      <c r="J1149">
        <v>43.5</v>
      </c>
      <c r="K1149">
        <v>6</v>
      </c>
      <c r="L1149">
        <v>1.4864377813852478E-2</v>
      </c>
      <c r="M1149">
        <v>7.63</v>
      </c>
      <c r="N1149">
        <v>1.4205919308454851E-2</v>
      </c>
      <c r="O1149">
        <v>0.8</v>
      </c>
      <c r="P1149">
        <v>1437.6287850000001</v>
      </c>
      <c r="Q1149">
        <v>754146</v>
      </c>
      <c r="R1149">
        <v>2.4</v>
      </c>
      <c r="S1149">
        <v>2.4</v>
      </c>
      <c r="T1149">
        <v>0.58299999999999996</v>
      </c>
      <c r="U1149">
        <v>10.8</v>
      </c>
      <c r="V1149">
        <v>72.8</v>
      </c>
    </row>
    <row r="1150" spans="1:22" x14ac:dyDescent="0.25">
      <c r="A1150" t="s">
        <v>95</v>
      </c>
      <c r="B1150">
        <v>2005</v>
      </c>
      <c r="C1150">
        <v>1</v>
      </c>
      <c r="D1150">
        <v>3.2093808058496461E-3</v>
      </c>
      <c r="E1150">
        <v>1.5572936596756775E-2</v>
      </c>
      <c r="F1150">
        <v>3.23</v>
      </c>
      <c r="G1150">
        <v>203.7134882</v>
      </c>
      <c r="H1150">
        <v>1.2961300520541614E-2</v>
      </c>
      <c r="I1150">
        <v>0</v>
      </c>
      <c r="J1150">
        <v>42.8</v>
      </c>
      <c r="K1150">
        <v>6</v>
      </c>
      <c r="L1150">
        <v>1.3521764377066115E-2</v>
      </c>
      <c r="M1150">
        <v>7.81</v>
      </c>
      <c r="N1150">
        <v>1.3211319470522934E-2</v>
      </c>
      <c r="O1150">
        <v>0.9</v>
      </c>
      <c r="P1150">
        <v>1311.741714</v>
      </c>
      <c r="Q1150">
        <v>737343</v>
      </c>
      <c r="R1150">
        <v>2.5</v>
      </c>
      <c r="S1150">
        <v>2.4</v>
      </c>
      <c r="T1150">
        <v>0.57699999999999996</v>
      </c>
      <c r="U1150">
        <v>10.6</v>
      </c>
      <c r="V1150">
        <v>72.5</v>
      </c>
    </row>
    <row r="1151" spans="1:22" x14ac:dyDescent="0.25">
      <c r="A1151" t="s">
        <v>95</v>
      </c>
      <c r="B1151">
        <v>2004</v>
      </c>
      <c r="C1151">
        <v>1</v>
      </c>
      <c r="D1151">
        <v>3.2097117419962427E-3</v>
      </c>
      <c r="E1151">
        <v>1.5572936596756775E-2</v>
      </c>
      <c r="F1151">
        <v>3.02</v>
      </c>
      <c r="G1151">
        <v>188.24992080000001</v>
      </c>
      <c r="H1151">
        <v>1.4174537003913691E-2</v>
      </c>
      <c r="I1151">
        <v>0</v>
      </c>
      <c r="J1151">
        <v>42</v>
      </c>
      <c r="K1151">
        <v>7</v>
      </c>
      <c r="L1151">
        <v>1.4855565372625676E-2</v>
      </c>
      <c r="M1151">
        <v>7.89</v>
      </c>
      <c r="N1151">
        <v>1.4495012210889268E-2</v>
      </c>
      <c r="O1151">
        <v>1.2</v>
      </c>
      <c r="P1151">
        <v>1217.6579609999999</v>
      </c>
      <c r="Q1151">
        <v>724153</v>
      </c>
      <c r="R1151">
        <v>2.6</v>
      </c>
      <c r="S1151">
        <v>2.5</v>
      </c>
      <c r="T1151">
        <v>0.57099999999999995</v>
      </c>
      <c r="U1151">
        <v>10.4</v>
      </c>
      <c r="V1151">
        <v>72.2</v>
      </c>
    </row>
    <row r="1152" spans="1:22" x14ac:dyDescent="0.25">
      <c r="A1152" t="s">
        <v>95</v>
      </c>
      <c r="B1152">
        <v>2003</v>
      </c>
      <c r="C1152">
        <v>1</v>
      </c>
      <c r="D1152">
        <v>3.2095655695938011E-3</v>
      </c>
      <c r="E1152">
        <v>1.5903493034288323E-2</v>
      </c>
      <c r="F1152">
        <v>3.04</v>
      </c>
      <c r="G1152">
        <v>194.43357359999999</v>
      </c>
      <c r="H1152">
        <v>1.4682265089018029E-2</v>
      </c>
      <c r="I1152">
        <v>0</v>
      </c>
      <c r="J1152">
        <v>41.2</v>
      </c>
      <c r="K1152">
        <v>7</v>
      </c>
      <c r="L1152">
        <v>1.5406707083059462E-2</v>
      </c>
      <c r="M1152">
        <v>8.2899999999999991</v>
      </c>
      <c r="N1152">
        <v>1.5029364029978846E-2</v>
      </c>
      <c r="O1152">
        <v>1.4</v>
      </c>
      <c r="P1152">
        <v>1157.3426999999999</v>
      </c>
      <c r="Q1152">
        <v>733821</v>
      </c>
      <c r="R1152">
        <v>2.6</v>
      </c>
      <c r="S1152">
        <v>2.5</v>
      </c>
      <c r="T1152">
        <v>0.56599999999999995</v>
      </c>
      <c r="U1152">
        <v>10.3</v>
      </c>
      <c r="V1152">
        <v>71.900000000000006</v>
      </c>
    </row>
    <row r="1153" spans="1:22" x14ac:dyDescent="0.25">
      <c r="A1153" t="s">
        <v>95</v>
      </c>
      <c r="B1153">
        <v>2002</v>
      </c>
      <c r="C1153">
        <v>1</v>
      </c>
      <c r="D1153">
        <v>3.2078809520636326E-3</v>
      </c>
      <c r="E1153">
        <v>1.5903493034288323E-2</v>
      </c>
      <c r="F1153">
        <v>3.09</v>
      </c>
      <c r="G1153">
        <v>154.8636161</v>
      </c>
      <c r="H1153">
        <v>1.3894096137580055E-2</v>
      </c>
      <c r="I1153">
        <v>0</v>
      </c>
      <c r="J1153">
        <v>4.4000000000000004</v>
      </c>
      <c r="K1153">
        <v>7</v>
      </c>
      <c r="L1153">
        <v>1.4538652443738111E-2</v>
      </c>
      <c r="M1153">
        <v>7.28</v>
      </c>
      <c r="N1153">
        <v>1.4188950435815143E-2</v>
      </c>
      <c r="O1153">
        <v>1.5</v>
      </c>
      <c r="P1153">
        <v>1132.8721</v>
      </c>
      <c r="Q1153">
        <v>6863157</v>
      </c>
      <c r="R1153">
        <v>2.7</v>
      </c>
      <c r="S1153">
        <v>2.6</v>
      </c>
      <c r="T1153">
        <v>0.56100000000000005</v>
      </c>
      <c r="U1153">
        <v>10.1</v>
      </c>
      <c r="V1153">
        <v>71.599999999999994</v>
      </c>
    </row>
    <row r="1154" spans="1:22" x14ac:dyDescent="0.25">
      <c r="A1154" t="s">
        <v>95</v>
      </c>
      <c r="B1154">
        <v>2001</v>
      </c>
      <c r="C1154">
        <v>1</v>
      </c>
      <c r="D1154">
        <v>3.2057206476682689E-3</v>
      </c>
      <c r="E1154">
        <v>1.5903493034288323E-2</v>
      </c>
      <c r="F1154">
        <v>2.74</v>
      </c>
      <c r="G1154">
        <v>15.361752839999999</v>
      </c>
      <c r="H1154">
        <v>1.3597551795253666E-2</v>
      </c>
      <c r="I1154">
        <v>0</v>
      </c>
      <c r="J1154">
        <v>39.6</v>
      </c>
      <c r="K1154">
        <v>8</v>
      </c>
      <c r="L1154">
        <v>1.3132874886690488E-2</v>
      </c>
      <c r="M1154">
        <v>6.88</v>
      </c>
      <c r="N1154">
        <v>1.387002531401357E-2</v>
      </c>
      <c r="O1154">
        <v>1.6</v>
      </c>
      <c r="P1154">
        <v>113.4546</v>
      </c>
      <c r="Q1154">
        <v>669361</v>
      </c>
      <c r="R1154">
        <v>2.7</v>
      </c>
      <c r="S1154">
        <v>2.7</v>
      </c>
      <c r="T1154">
        <v>0.55700000000000005</v>
      </c>
      <c r="U1154">
        <v>9.9</v>
      </c>
      <c r="V1154">
        <v>71.3</v>
      </c>
    </row>
    <row r="1155" spans="1:22" x14ac:dyDescent="0.25">
      <c r="A1155" t="s">
        <v>95</v>
      </c>
      <c r="B1155">
        <v>2000</v>
      </c>
      <c r="C1155">
        <v>1</v>
      </c>
      <c r="D1155">
        <v>3.2009285437118117E-3</v>
      </c>
      <c r="E1155">
        <v>1.5903493034288323E-2</v>
      </c>
      <c r="F1155">
        <v>2.61</v>
      </c>
      <c r="G1155">
        <v>28.808310980000002</v>
      </c>
      <c r="H1155">
        <v>1.4174537003913691E-2</v>
      </c>
      <c r="I1155">
        <v>0</v>
      </c>
      <c r="J1155">
        <v>38.799999999999997</v>
      </c>
      <c r="K1155">
        <v>8</v>
      </c>
      <c r="L1155">
        <v>1.6224544829763748E-2</v>
      </c>
      <c r="M1155">
        <v>6.63</v>
      </c>
      <c r="N1155">
        <v>1.4477887991422238E-2</v>
      </c>
      <c r="O1155">
        <v>1.7</v>
      </c>
      <c r="P1155">
        <v>188.783165</v>
      </c>
      <c r="Q1155">
        <v>6524283</v>
      </c>
      <c r="R1155">
        <v>2.8</v>
      </c>
      <c r="S1155">
        <v>2.7</v>
      </c>
      <c r="T1155">
        <v>0.55100000000000005</v>
      </c>
      <c r="U1155">
        <v>9.8000000000000007</v>
      </c>
      <c r="V1155">
        <v>71</v>
      </c>
    </row>
    <row r="1156" spans="1:22" x14ac:dyDescent="0.25">
      <c r="A1156" t="s">
        <v>96</v>
      </c>
      <c r="B1156">
        <v>2015</v>
      </c>
      <c r="C1156">
        <v>0</v>
      </c>
      <c r="D1156">
        <v>3.1126868503935567E-3</v>
      </c>
      <c r="E1156">
        <v>1.3615888411902125E-2</v>
      </c>
      <c r="G1156">
        <v>0</v>
      </c>
      <c r="H1156">
        <v>8.675140700055771E-5</v>
      </c>
      <c r="I1156">
        <v>0</v>
      </c>
      <c r="J1156">
        <v>64.8</v>
      </c>
      <c r="K1156">
        <v>0</v>
      </c>
      <c r="L1156">
        <v>1.3125365147851821E-2</v>
      </c>
      <c r="M1156">
        <v>5.9381895280235915</v>
      </c>
      <c r="N1156">
        <v>1.2830024041549969E-2</v>
      </c>
      <c r="O1156">
        <v>0.1</v>
      </c>
      <c r="P1156">
        <v>10972.078698625</v>
      </c>
      <c r="Q1156">
        <v>984328</v>
      </c>
      <c r="R1156">
        <v>1.6</v>
      </c>
      <c r="S1156">
        <v>1.6</v>
      </c>
      <c r="T1156">
        <v>0.83399999999999996</v>
      </c>
      <c r="U1156">
        <v>15.6</v>
      </c>
      <c r="V1156">
        <v>75.8</v>
      </c>
    </row>
    <row r="1157" spans="1:22" x14ac:dyDescent="0.25">
      <c r="A1157" t="s">
        <v>96</v>
      </c>
      <c r="B1157">
        <v>2014</v>
      </c>
      <c r="C1157">
        <v>0</v>
      </c>
      <c r="D1157">
        <v>3.1304459410745901E-3</v>
      </c>
      <c r="E1157">
        <v>1.3615888411902125E-2</v>
      </c>
      <c r="F1157">
        <v>0.01</v>
      </c>
      <c r="G1157">
        <v>160.94493420000001</v>
      </c>
      <c r="H1157">
        <v>8.675140700055771E-5</v>
      </c>
      <c r="I1157">
        <v>0</v>
      </c>
      <c r="J1157">
        <v>64.2</v>
      </c>
      <c r="K1157">
        <v>0</v>
      </c>
      <c r="L1157">
        <v>1.3120848313313001E-2</v>
      </c>
      <c r="M1157">
        <v>7.4</v>
      </c>
      <c r="N1157">
        <v>1.2825601359000696E-2</v>
      </c>
      <c r="O1157">
        <v>0.1</v>
      </c>
      <c r="P1157">
        <v>10972.078698625</v>
      </c>
      <c r="Q1157">
        <v>9866468</v>
      </c>
      <c r="R1157">
        <v>1.7</v>
      </c>
      <c r="S1157">
        <v>1.6</v>
      </c>
      <c r="T1157">
        <v>0.83399999999999996</v>
      </c>
      <c r="U1157">
        <v>15.8</v>
      </c>
      <c r="V1157">
        <v>75.599999999999994</v>
      </c>
    </row>
    <row r="1158" spans="1:22" x14ac:dyDescent="0.25">
      <c r="A1158" t="s">
        <v>96</v>
      </c>
      <c r="B1158">
        <v>2013</v>
      </c>
      <c r="C1158">
        <v>0</v>
      </c>
      <c r="D1158">
        <v>3.1413247177148143E-3</v>
      </c>
      <c r="E1158">
        <v>1.3615888411902125E-2</v>
      </c>
      <c r="F1158">
        <v>10.88</v>
      </c>
      <c r="G1158">
        <v>155.1952076</v>
      </c>
      <c r="H1158">
        <v>8.675140700055771E-5</v>
      </c>
      <c r="I1158">
        <v>1</v>
      </c>
      <c r="J1158">
        <v>63.6</v>
      </c>
      <c r="K1158">
        <v>1</v>
      </c>
      <c r="L1158">
        <v>1.3116329112746294E-2</v>
      </c>
      <c r="M1158">
        <v>7.53</v>
      </c>
      <c r="N1158">
        <v>1.2821176350187318E-2</v>
      </c>
      <c r="O1158">
        <v>0.1</v>
      </c>
      <c r="P1158">
        <v>10972.078698625</v>
      </c>
      <c r="Q1158">
        <v>989382</v>
      </c>
      <c r="R1158">
        <v>1.7</v>
      </c>
      <c r="S1158">
        <v>1.7</v>
      </c>
      <c r="T1158">
        <v>0.82399999999999995</v>
      </c>
      <c r="U1158">
        <v>15.4</v>
      </c>
      <c r="V1158">
        <v>75.5</v>
      </c>
    </row>
    <row r="1159" spans="1:22" x14ac:dyDescent="0.25">
      <c r="A1159" t="s">
        <v>96</v>
      </c>
      <c r="B1159">
        <v>2012</v>
      </c>
      <c r="C1159">
        <v>0</v>
      </c>
      <c r="D1159">
        <v>3.1732221201864817E-3</v>
      </c>
      <c r="E1159">
        <v>1.3615888411902125E-2</v>
      </c>
      <c r="F1159">
        <v>11.27</v>
      </c>
      <c r="G1159">
        <v>164.27934070000001</v>
      </c>
      <c r="H1159">
        <v>8.675140700055771E-5</v>
      </c>
      <c r="I1159">
        <v>2</v>
      </c>
      <c r="J1159">
        <v>63</v>
      </c>
      <c r="K1159">
        <v>1</v>
      </c>
      <c r="L1159">
        <v>1.3111807541812697E-2</v>
      </c>
      <c r="M1159">
        <v>7.74</v>
      </c>
      <c r="N1159">
        <v>1.2816749010829886E-2</v>
      </c>
      <c r="O1159">
        <v>0.1</v>
      </c>
      <c r="P1159">
        <v>10972.078698625</v>
      </c>
      <c r="Q1159">
        <v>992362</v>
      </c>
      <c r="R1159">
        <v>1.7</v>
      </c>
      <c r="S1159">
        <v>1.7</v>
      </c>
      <c r="T1159">
        <v>0.82299999999999995</v>
      </c>
      <c r="U1159">
        <v>15.4</v>
      </c>
      <c r="V1159">
        <v>75</v>
      </c>
    </row>
    <row r="1160" spans="1:22" x14ac:dyDescent="0.25">
      <c r="A1160" t="s">
        <v>96</v>
      </c>
      <c r="B1160">
        <v>2011</v>
      </c>
      <c r="C1160">
        <v>0</v>
      </c>
      <c r="D1160">
        <v>1.5526024119225249E-3</v>
      </c>
      <c r="E1160">
        <v>1.3615888411902125E-2</v>
      </c>
      <c r="F1160">
        <v>11.51</v>
      </c>
      <c r="G1160">
        <v>17.821218829999999</v>
      </c>
      <c r="H1160">
        <v>8.675140700055771E-5</v>
      </c>
      <c r="I1160">
        <v>5</v>
      </c>
      <c r="J1160">
        <v>62.4</v>
      </c>
      <c r="K1160">
        <v>1</v>
      </c>
      <c r="L1160">
        <v>1.3107283596160223E-2</v>
      </c>
      <c r="M1160">
        <v>7.84</v>
      </c>
      <c r="N1160">
        <v>1.2812319336635642E-2</v>
      </c>
      <c r="O1160">
        <v>0.1</v>
      </c>
      <c r="P1160">
        <v>1448.87958</v>
      </c>
      <c r="Q1160">
        <v>9971727</v>
      </c>
      <c r="R1160">
        <v>1.7</v>
      </c>
      <c r="S1160">
        <v>1.7</v>
      </c>
      <c r="T1160">
        <v>0.82099999999999995</v>
      </c>
      <c r="U1160">
        <v>15.4</v>
      </c>
      <c r="V1160">
        <v>74.8</v>
      </c>
    </row>
    <row r="1161" spans="1:22" x14ac:dyDescent="0.25">
      <c r="A1161" t="s">
        <v>96</v>
      </c>
      <c r="B1161">
        <v>2010</v>
      </c>
      <c r="C1161">
        <v>0</v>
      </c>
      <c r="D1161">
        <v>3.2016877997751002E-3</v>
      </c>
      <c r="E1161">
        <v>1.3615888411902125E-2</v>
      </c>
      <c r="F1161">
        <v>10.78</v>
      </c>
      <c r="G1161">
        <v>19.220239960000001</v>
      </c>
      <c r="H1161">
        <v>8.675140700055771E-5</v>
      </c>
      <c r="I1161">
        <v>0</v>
      </c>
      <c r="J1161">
        <v>61.7</v>
      </c>
      <c r="K1161">
        <v>1</v>
      </c>
      <c r="L1161">
        <v>1.3102757271423871E-2</v>
      </c>
      <c r="M1161">
        <v>7.85</v>
      </c>
      <c r="N1161">
        <v>1.2807887323298966E-2</v>
      </c>
      <c r="O1161">
        <v>0.1</v>
      </c>
      <c r="P1161">
        <v>1325.53379</v>
      </c>
      <c r="Q1161">
        <v>123</v>
      </c>
      <c r="R1161">
        <v>1.8</v>
      </c>
      <c r="S1161">
        <v>1.8</v>
      </c>
      <c r="T1161">
        <v>0.81699999999999995</v>
      </c>
      <c r="U1161">
        <v>15.3</v>
      </c>
      <c r="V1161">
        <v>74.5</v>
      </c>
    </row>
    <row r="1162" spans="1:22" x14ac:dyDescent="0.25">
      <c r="A1162" t="s">
        <v>96</v>
      </c>
      <c r="B1162">
        <v>2009</v>
      </c>
      <c r="C1162">
        <v>0</v>
      </c>
      <c r="D1162">
        <v>3.2089037615622073E-3</v>
      </c>
      <c r="E1162">
        <v>1.3615888411902125E-2</v>
      </c>
      <c r="F1162">
        <v>11.46</v>
      </c>
      <c r="G1162">
        <v>1096.807346997125</v>
      </c>
      <c r="H1162">
        <v>8.675140700055771E-5</v>
      </c>
      <c r="I1162">
        <v>1</v>
      </c>
      <c r="J1162">
        <v>61.1</v>
      </c>
      <c r="K1162">
        <v>1</v>
      </c>
      <c r="L1162">
        <v>1.3098228563225584E-2</v>
      </c>
      <c r="M1162">
        <v>7.55</v>
      </c>
      <c r="N1162">
        <v>1.2803452966501289E-2</v>
      </c>
      <c r="O1162">
        <v>0.1</v>
      </c>
      <c r="P1162">
        <v>10972.078698625</v>
      </c>
      <c r="Q1162">
        <v>12265</v>
      </c>
      <c r="R1162">
        <v>1.8</v>
      </c>
      <c r="S1162">
        <v>1.8</v>
      </c>
      <c r="T1162">
        <v>0.81599999999999995</v>
      </c>
      <c r="U1162">
        <v>15.3</v>
      </c>
      <c r="V1162">
        <v>74.2</v>
      </c>
    </row>
    <row r="1163" spans="1:22" x14ac:dyDescent="0.25">
      <c r="A1163" t="s">
        <v>96</v>
      </c>
      <c r="B1163">
        <v>2008</v>
      </c>
      <c r="C1163">
        <v>0</v>
      </c>
      <c r="D1163">
        <v>3.2097117419962427E-3</v>
      </c>
      <c r="E1163">
        <v>1.4041262411569241E-2</v>
      </c>
      <c r="F1163">
        <v>11.64</v>
      </c>
      <c r="G1163">
        <v>181.76340780000001</v>
      </c>
      <c r="H1163">
        <v>8.675140700055771E-5</v>
      </c>
      <c r="I1163">
        <v>0</v>
      </c>
      <c r="J1163">
        <v>6.5</v>
      </c>
      <c r="K1163">
        <v>1</v>
      </c>
      <c r="L1163">
        <v>1.3093697467174158E-2</v>
      </c>
      <c r="M1163">
        <v>7.33</v>
      </c>
      <c r="N1163">
        <v>1.2799016261911119E-2</v>
      </c>
      <c r="O1163">
        <v>0.1</v>
      </c>
      <c r="P1163">
        <v>10972.078698625</v>
      </c>
      <c r="Q1163">
        <v>138188</v>
      </c>
      <c r="R1163">
        <v>1.9</v>
      </c>
      <c r="S1163">
        <v>1.9</v>
      </c>
      <c r="T1163">
        <v>0.81200000000000006</v>
      </c>
      <c r="U1163">
        <v>15.3</v>
      </c>
      <c r="V1163">
        <v>74.099999999999994</v>
      </c>
    </row>
    <row r="1164" spans="1:22" x14ac:dyDescent="0.25">
      <c r="A1164" t="s">
        <v>96</v>
      </c>
      <c r="B1164">
        <v>2007</v>
      </c>
      <c r="C1164">
        <v>0</v>
      </c>
      <c r="D1164">
        <v>3.1967029899265384E-3</v>
      </c>
      <c r="E1164">
        <v>1.4041262411569241E-2</v>
      </c>
      <c r="F1164">
        <v>12.55</v>
      </c>
      <c r="G1164">
        <v>163.3433278</v>
      </c>
      <c r="H1164">
        <v>8.675140700055771E-5</v>
      </c>
      <c r="I1164">
        <v>0</v>
      </c>
      <c r="J1164">
        <v>59.9</v>
      </c>
      <c r="K1164">
        <v>1</v>
      </c>
      <c r="L1164">
        <v>1.3089163978865248E-2</v>
      </c>
      <c r="M1164">
        <v>7.51</v>
      </c>
      <c r="N1164">
        <v>1.2794577205183918E-2</v>
      </c>
      <c r="O1164">
        <v>0.1</v>
      </c>
      <c r="P1164">
        <v>10972.078698625</v>
      </c>
      <c r="Q1164">
        <v>15578</v>
      </c>
      <c r="R1164">
        <v>1.9</v>
      </c>
      <c r="S1164">
        <v>1.9</v>
      </c>
      <c r="T1164">
        <v>0.80900000000000005</v>
      </c>
      <c r="U1164">
        <v>15.3</v>
      </c>
      <c r="V1164">
        <v>73.5</v>
      </c>
    </row>
    <row r="1165" spans="1:22" x14ac:dyDescent="0.25">
      <c r="A1165" t="s">
        <v>96</v>
      </c>
      <c r="B1165">
        <v>2006</v>
      </c>
      <c r="C1165">
        <v>0</v>
      </c>
      <c r="D1165">
        <v>3.1942821360762923E-3</v>
      </c>
      <c r="E1165">
        <v>1.4041262411569241E-2</v>
      </c>
      <c r="F1165">
        <v>13.16</v>
      </c>
      <c r="G1165">
        <v>1096.807346997125</v>
      </c>
      <c r="H1165">
        <v>8.675140700055771E-5</v>
      </c>
      <c r="I1165">
        <v>1</v>
      </c>
      <c r="J1165">
        <v>59.3</v>
      </c>
      <c r="K1165">
        <v>1</v>
      </c>
      <c r="L1165">
        <v>1.308462809388127E-2</v>
      </c>
      <c r="M1165">
        <v>8.1</v>
      </c>
      <c r="N1165">
        <v>1.2790135791962068E-2</v>
      </c>
      <c r="O1165">
        <v>0.1</v>
      </c>
      <c r="P1165">
        <v>10972.078698625</v>
      </c>
      <c r="Q1165">
        <v>17137</v>
      </c>
      <c r="R1165">
        <v>2</v>
      </c>
      <c r="S1165">
        <v>2</v>
      </c>
      <c r="T1165">
        <v>0.80200000000000005</v>
      </c>
      <c r="U1165">
        <v>15.2</v>
      </c>
      <c r="V1165">
        <v>73.400000000000006</v>
      </c>
    </row>
    <row r="1166" spans="1:22" x14ac:dyDescent="0.25">
      <c r="A1166" t="s">
        <v>96</v>
      </c>
      <c r="B1166">
        <v>2005</v>
      </c>
      <c r="C1166">
        <v>0</v>
      </c>
      <c r="D1166">
        <v>3.1791170226777559E-3</v>
      </c>
      <c r="E1166">
        <v>1.4041262411569241E-2</v>
      </c>
      <c r="F1166">
        <v>12.94</v>
      </c>
      <c r="G1166">
        <v>1096.807346997125</v>
      </c>
      <c r="H1166">
        <v>8.675140700055771E-5</v>
      </c>
      <c r="I1166">
        <v>2</v>
      </c>
      <c r="J1166">
        <v>58.8</v>
      </c>
      <c r="K1166">
        <v>1</v>
      </c>
      <c r="L1166">
        <v>1.3080089807791358E-2</v>
      </c>
      <c r="M1166">
        <v>8.2799999999999994</v>
      </c>
      <c r="N1166">
        <v>1.2785692017874861E-2</v>
      </c>
      <c r="O1166">
        <v>0.1</v>
      </c>
      <c r="P1166">
        <v>10972.078698625</v>
      </c>
      <c r="Q1166">
        <v>18765</v>
      </c>
      <c r="R1166">
        <v>2</v>
      </c>
      <c r="S1166">
        <v>2</v>
      </c>
      <c r="T1166">
        <v>0.79500000000000004</v>
      </c>
      <c r="U1166">
        <v>15</v>
      </c>
      <c r="V1166">
        <v>72.900000000000006</v>
      </c>
    </row>
    <row r="1167" spans="1:22" x14ac:dyDescent="0.25">
      <c r="A1167" t="s">
        <v>96</v>
      </c>
      <c r="B1167">
        <v>2004</v>
      </c>
      <c r="C1167">
        <v>0</v>
      </c>
      <c r="D1167">
        <v>1.5979645805759988E-3</v>
      </c>
      <c r="E1167">
        <v>1.4041262411569241E-2</v>
      </c>
      <c r="F1167">
        <v>13.28</v>
      </c>
      <c r="G1167">
        <v>146.8608016</v>
      </c>
      <c r="H1167">
        <v>8.675140700055771E-5</v>
      </c>
      <c r="I1167">
        <v>0</v>
      </c>
      <c r="J1167">
        <v>58.2</v>
      </c>
      <c r="K1167">
        <v>1</v>
      </c>
      <c r="L1167">
        <v>1.3075549116151334E-2</v>
      </c>
      <c r="M1167">
        <v>8.8000000000000007</v>
      </c>
      <c r="N1167">
        <v>1.2781245878538378E-2</v>
      </c>
      <c r="O1167">
        <v>0.1</v>
      </c>
      <c r="P1167">
        <v>1259.5265999999999</v>
      </c>
      <c r="Q1167">
        <v>117146</v>
      </c>
      <c r="R1167">
        <v>2.1</v>
      </c>
      <c r="S1167">
        <v>2.1</v>
      </c>
      <c r="T1167">
        <v>0.79300000000000004</v>
      </c>
      <c r="U1167">
        <v>15.3</v>
      </c>
      <c r="V1167">
        <v>72.900000000000006</v>
      </c>
    </row>
    <row r="1168" spans="1:22" x14ac:dyDescent="0.25">
      <c r="A1168" t="s">
        <v>96</v>
      </c>
      <c r="B1168">
        <v>2003</v>
      </c>
      <c r="C1168">
        <v>0</v>
      </c>
      <c r="D1168">
        <v>3.1716337064559611E-3</v>
      </c>
      <c r="E1168">
        <v>1.4041262411569241E-2</v>
      </c>
      <c r="F1168">
        <v>13.24</v>
      </c>
      <c r="G1168">
        <v>1030.2202709999999</v>
      </c>
      <c r="H1168">
        <v>8.675140700055771E-5</v>
      </c>
      <c r="I1168">
        <v>0</v>
      </c>
      <c r="J1168">
        <v>57.6</v>
      </c>
      <c r="K1168">
        <v>1</v>
      </c>
      <c r="L1168">
        <v>1.3071006014503625E-2</v>
      </c>
      <c r="M1168">
        <v>8.42</v>
      </c>
      <c r="N1168">
        <v>1.2776797369555504E-2</v>
      </c>
      <c r="O1168">
        <v>0.1</v>
      </c>
      <c r="P1168">
        <v>8396.2532300000003</v>
      </c>
      <c r="Q1168">
        <v>1129552</v>
      </c>
      <c r="R1168">
        <v>2.1</v>
      </c>
      <c r="S1168">
        <v>2.1</v>
      </c>
      <c r="T1168">
        <v>0.78400000000000003</v>
      </c>
      <c r="U1168">
        <v>14.9</v>
      </c>
      <c r="V1168">
        <v>72.5</v>
      </c>
    </row>
    <row r="1169" spans="1:22" x14ac:dyDescent="0.25">
      <c r="A1169" t="s">
        <v>96</v>
      </c>
      <c r="B1169">
        <v>2002</v>
      </c>
      <c r="C1169">
        <v>0</v>
      </c>
      <c r="D1169">
        <v>3.1716337064559611E-3</v>
      </c>
      <c r="E1169">
        <v>1.4041262411569241E-2</v>
      </c>
      <c r="F1169">
        <v>13.29</v>
      </c>
      <c r="G1169">
        <v>8.9861980500000005</v>
      </c>
      <c r="H1169">
        <v>8.675140700055771E-5</v>
      </c>
      <c r="I1169">
        <v>0</v>
      </c>
      <c r="J1169">
        <v>57.1</v>
      </c>
      <c r="K1169">
        <v>1</v>
      </c>
      <c r="L1169">
        <v>1.3438414953073248E-2</v>
      </c>
      <c r="M1169">
        <v>7.47</v>
      </c>
      <c r="N1169">
        <v>1.2772346486515825E-2</v>
      </c>
      <c r="O1169">
        <v>0.1</v>
      </c>
      <c r="P1169">
        <v>665.64430000000004</v>
      </c>
      <c r="Q1169">
        <v>115868</v>
      </c>
      <c r="R1169">
        <v>2.2000000000000002</v>
      </c>
      <c r="S1169">
        <v>2.2000000000000002</v>
      </c>
      <c r="T1169">
        <v>0.77500000000000002</v>
      </c>
      <c r="U1169">
        <v>14.6</v>
      </c>
      <c r="V1169">
        <v>72.5</v>
      </c>
    </row>
    <row r="1170" spans="1:22" x14ac:dyDescent="0.25">
      <c r="A1170" t="s">
        <v>96</v>
      </c>
      <c r="B1170">
        <v>2001</v>
      </c>
      <c r="C1170">
        <v>0</v>
      </c>
      <c r="D1170">
        <v>3.1675910790582031E-3</v>
      </c>
      <c r="E1170">
        <v>1.4041262411569241E-2</v>
      </c>
      <c r="F1170">
        <v>13.18</v>
      </c>
      <c r="G1170">
        <v>7.6010924160000002</v>
      </c>
      <c r="H1170">
        <v>8.675140700055771E-5</v>
      </c>
      <c r="I1170">
        <v>20</v>
      </c>
      <c r="J1170">
        <v>56.6</v>
      </c>
      <c r="K1170">
        <v>1</v>
      </c>
      <c r="L1170">
        <v>1.3062018861482574E-2</v>
      </c>
      <c r="M1170">
        <v>7.11</v>
      </c>
      <c r="N1170">
        <v>1.2767893224995596E-2</v>
      </c>
      <c r="O1170">
        <v>0.1</v>
      </c>
      <c r="P1170">
        <v>527.85364000000004</v>
      </c>
      <c r="Q1170">
        <v>1187576</v>
      </c>
      <c r="R1170">
        <v>2.2000000000000002</v>
      </c>
      <c r="S1170">
        <v>2.2000000000000002</v>
      </c>
      <c r="T1170">
        <v>0.76900000000000002</v>
      </c>
      <c r="U1170">
        <v>14.2</v>
      </c>
      <c r="V1170">
        <v>72.3</v>
      </c>
    </row>
    <row r="1171" spans="1:22" x14ac:dyDescent="0.25">
      <c r="A1171" t="s">
        <v>96</v>
      </c>
      <c r="B1171">
        <v>2000</v>
      </c>
      <c r="C1171">
        <v>0</v>
      </c>
      <c r="D1171">
        <v>3.1281369497418525E-3</v>
      </c>
      <c r="E1171">
        <v>1.4041262411569241E-2</v>
      </c>
      <c r="F1171">
        <v>12.22</v>
      </c>
      <c r="G1171">
        <v>75.362514059999995</v>
      </c>
      <c r="H1171">
        <v>8.675140700055771E-5</v>
      </c>
      <c r="I1171">
        <v>1</v>
      </c>
      <c r="J1171">
        <v>56.1</v>
      </c>
      <c r="K1171">
        <v>1</v>
      </c>
      <c r="L1171">
        <v>1.3057468636898955E-2</v>
      </c>
      <c r="M1171">
        <v>7.6</v>
      </c>
      <c r="N1171">
        <v>1.2763437580557705E-2</v>
      </c>
      <c r="O1171">
        <v>0.1</v>
      </c>
      <c r="P1171">
        <v>4623.4671200000003</v>
      </c>
      <c r="Q1171">
        <v>121971</v>
      </c>
      <c r="R1171">
        <v>2.2999999999999998</v>
      </c>
      <c r="S1171">
        <v>2.2999999999999998</v>
      </c>
      <c r="T1171">
        <v>0.76100000000000001</v>
      </c>
      <c r="U1171">
        <v>13.9</v>
      </c>
      <c r="V1171">
        <v>71.7</v>
      </c>
    </row>
    <row r="1172" spans="1:22" x14ac:dyDescent="0.25">
      <c r="A1172" t="s">
        <v>97</v>
      </c>
      <c r="B1172">
        <v>2015</v>
      </c>
      <c r="C1172">
        <v>0</v>
      </c>
      <c r="D1172">
        <v>2.0796479333596947E-3</v>
      </c>
      <c r="E1172">
        <v>1.3615888411902125E-2</v>
      </c>
      <c r="G1172">
        <v>0</v>
      </c>
      <c r="H1172">
        <v>8.675140700055771E-5</v>
      </c>
      <c r="I1172">
        <v>0</v>
      </c>
      <c r="J1172">
        <v>61</v>
      </c>
      <c r="K1172">
        <v>0</v>
      </c>
      <c r="L1172">
        <v>1.5320675905805218E-2</v>
      </c>
      <c r="M1172">
        <v>5.9381895280235915</v>
      </c>
      <c r="N1172">
        <v>1.4944631170184587E-2</v>
      </c>
      <c r="O1172">
        <v>0.1</v>
      </c>
      <c r="P1172">
        <v>5734.4435999999996</v>
      </c>
      <c r="Q1172">
        <v>33815</v>
      </c>
      <c r="R1172">
        <v>1</v>
      </c>
      <c r="S1172">
        <v>0.9</v>
      </c>
      <c r="T1172">
        <v>0.91900000000000004</v>
      </c>
      <c r="U1172">
        <v>19</v>
      </c>
      <c r="V1172">
        <v>82.7</v>
      </c>
    </row>
    <row r="1173" spans="1:22" x14ac:dyDescent="0.25">
      <c r="A1173" t="s">
        <v>97</v>
      </c>
      <c r="B1173">
        <v>2014</v>
      </c>
      <c r="C1173">
        <v>0</v>
      </c>
      <c r="D1173">
        <v>2.0796479333596947E-3</v>
      </c>
      <c r="E1173">
        <v>1.3615888411902125E-2</v>
      </c>
      <c r="F1173">
        <v>7.45</v>
      </c>
      <c r="G1173">
        <v>1096.807346997125</v>
      </c>
      <c r="H1173">
        <v>8.675140700055771E-5</v>
      </c>
      <c r="I1173">
        <v>0</v>
      </c>
      <c r="J1173">
        <v>6.6</v>
      </c>
      <c r="K1173">
        <v>0</v>
      </c>
      <c r="L1173">
        <v>1.5706371304866106E-4</v>
      </c>
      <c r="M1173">
        <v>8.86</v>
      </c>
      <c r="N1173">
        <v>1.9670194520771082E-4</v>
      </c>
      <c r="O1173">
        <v>0.1</v>
      </c>
      <c r="P1173">
        <v>10972.078698625</v>
      </c>
      <c r="Q1173">
        <v>327386</v>
      </c>
      <c r="R1173">
        <v>1</v>
      </c>
      <c r="S1173">
        <v>0.9</v>
      </c>
      <c r="T1173">
        <v>0.91500000000000004</v>
      </c>
      <c r="U1173">
        <v>19</v>
      </c>
      <c r="V1173">
        <v>82.5</v>
      </c>
    </row>
    <row r="1174" spans="1:22" x14ac:dyDescent="0.25">
      <c r="A1174" t="s">
        <v>97</v>
      </c>
      <c r="B1174">
        <v>2013</v>
      </c>
      <c r="C1174">
        <v>0</v>
      </c>
      <c r="D1174">
        <v>1.4045697525498831E-3</v>
      </c>
      <c r="E1174">
        <v>1.3615888411902125E-2</v>
      </c>
      <c r="F1174">
        <v>7.31</v>
      </c>
      <c r="G1174">
        <v>764.5440691</v>
      </c>
      <c r="H1174">
        <v>8.675140700055771E-5</v>
      </c>
      <c r="I1174">
        <v>0</v>
      </c>
      <c r="J1174">
        <v>6.2</v>
      </c>
      <c r="K1174">
        <v>0</v>
      </c>
      <c r="L1174">
        <v>1.5604175202107952E-2</v>
      </c>
      <c r="M1174">
        <v>8.75</v>
      </c>
      <c r="N1174">
        <v>1.5219021103825952E-2</v>
      </c>
      <c r="O1174">
        <v>0.1</v>
      </c>
      <c r="P1174">
        <v>4781.3887999999997</v>
      </c>
      <c r="Q1174">
        <v>323764</v>
      </c>
      <c r="R1174">
        <v>1</v>
      </c>
      <c r="S1174">
        <v>0.9</v>
      </c>
      <c r="T1174">
        <v>0.90700000000000003</v>
      </c>
      <c r="U1174">
        <v>19</v>
      </c>
      <c r="V1174">
        <v>82.4</v>
      </c>
    </row>
    <row r="1175" spans="1:22" x14ac:dyDescent="0.25">
      <c r="A1175" t="s">
        <v>97</v>
      </c>
      <c r="B1175">
        <v>2012</v>
      </c>
      <c r="C1175">
        <v>0</v>
      </c>
      <c r="D1175">
        <v>1.4045697525498831E-3</v>
      </c>
      <c r="E1175">
        <v>1.3615888411902125E-2</v>
      </c>
      <c r="F1175">
        <v>7.81</v>
      </c>
      <c r="G1175">
        <v>1096.807346997125</v>
      </c>
      <c r="H1175">
        <v>8.675140700055771E-5</v>
      </c>
      <c r="I1175">
        <v>0</v>
      </c>
      <c r="J1175">
        <v>59.7</v>
      </c>
      <c r="K1175">
        <v>0</v>
      </c>
      <c r="L1175">
        <v>1.6021317312758361E-2</v>
      </c>
      <c r="M1175">
        <v>8.68</v>
      </c>
      <c r="N1175">
        <v>1.5629240076146998E-2</v>
      </c>
      <c r="O1175">
        <v>0.1</v>
      </c>
      <c r="P1175">
        <v>10972.078698625</v>
      </c>
      <c r="Q1175">
        <v>32716</v>
      </c>
      <c r="R1175">
        <v>1</v>
      </c>
      <c r="S1175">
        <v>0.9</v>
      </c>
      <c r="T1175">
        <v>0.90100000000000002</v>
      </c>
      <c r="U1175">
        <v>18.7</v>
      </c>
      <c r="V1175">
        <v>82.5</v>
      </c>
    </row>
    <row r="1176" spans="1:22" x14ac:dyDescent="0.25">
      <c r="A1176" t="s">
        <v>97</v>
      </c>
      <c r="B1176">
        <v>2011</v>
      </c>
      <c r="C1176">
        <v>0</v>
      </c>
      <c r="D1176">
        <v>2.1107860654843822E-3</v>
      </c>
      <c r="E1176">
        <v>1.3615888411902125E-2</v>
      </c>
      <c r="F1176">
        <v>8.1300000000000008</v>
      </c>
      <c r="G1176">
        <v>7.0480925000000001</v>
      </c>
      <c r="H1176">
        <v>8.675140700055771E-5</v>
      </c>
      <c r="I1176">
        <v>0</v>
      </c>
      <c r="J1176">
        <v>59.3</v>
      </c>
      <c r="K1176">
        <v>0</v>
      </c>
      <c r="L1176">
        <v>1.4479494748712376E-2</v>
      </c>
      <c r="M1176">
        <v>8.65</v>
      </c>
      <c r="N1176">
        <v>1.4128551188650034E-2</v>
      </c>
      <c r="O1176">
        <v>0.1</v>
      </c>
      <c r="P1176">
        <v>46.216999999999999</v>
      </c>
      <c r="Q1176">
        <v>31914</v>
      </c>
      <c r="R1176">
        <v>0.9</v>
      </c>
      <c r="S1176">
        <v>0.9</v>
      </c>
      <c r="T1176">
        <v>0.89400000000000002</v>
      </c>
      <c r="U1176">
        <v>18.600000000000001</v>
      </c>
      <c r="V1176">
        <v>82.1</v>
      </c>
    </row>
    <row r="1177" spans="1:22" x14ac:dyDescent="0.25">
      <c r="A1177" t="s">
        <v>97</v>
      </c>
      <c r="B1177">
        <v>2010</v>
      </c>
      <c r="C1177">
        <v>0</v>
      </c>
      <c r="D1177">
        <v>2.1418357768437082E-3</v>
      </c>
      <c r="E1177">
        <v>1.3615888411902125E-2</v>
      </c>
      <c r="F1177">
        <v>8.25</v>
      </c>
      <c r="G1177">
        <v>1096.807346997125</v>
      </c>
      <c r="H1177">
        <v>8.675140700055771E-5</v>
      </c>
      <c r="I1177">
        <v>0</v>
      </c>
      <c r="J1177">
        <v>58.9</v>
      </c>
      <c r="K1177">
        <v>0</v>
      </c>
      <c r="L1177">
        <v>1.4147154563475687E-2</v>
      </c>
      <c r="M1177">
        <v>8.86</v>
      </c>
      <c r="N1177">
        <v>1.3808394348869078E-2</v>
      </c>
      <c r="O1177">
        <v>0.1</v>
      </c>
      <c r="P1177">
        <v>10972.078698625</v>
      </c>
      <c r="Q1177">
        <v>31841</v>
      </c>
      <c r="R1177">
        <v>0.9</v>
      </c>
      <c r="S1177">
        <v>0.9</v>
      </c>
      <c r="T1177">
        <v>0.89400000000000002</v>
      </c>
      <c r="U1177">
        <v>18.399999999999999</v>
      </c>
      <c r="V1177">
        <v>81.8</v>
      </c>
    </row>
    <row r="1178" spans="1:22" x14ac:dyDescent="0.25">
      <c r="A1178" t="s">
        <v>97</v>
      </c>
      <c r="B1178">
        <v>2009</v>
      </c>
      <c r="C1178">
        <v>0</v>
      </c>
      <c r="D1178">
        <v>2.1727795715415169E-3</v>
      </c>
      <c r="E1178">
        <v>1.3615888411902125E-2</v>
      </c>
      <c r="F1178">
        <v>10.220000000000001</v>
      </c>
      <c r="G1178">
        <v>687.57763580000005</v>
      </c>
      <c r="H1178">
        <v>8.675140700055771E-5</v>
      </c>
      <c r="I1178">
        <v>0</v>
      </c>
      <c r="J1178">
        <v>58.5</v>
      </c>
      <c r="K1178">
        <v>0</v>
      </c>
      <c r="L1178">
        <v>1.4142716550827168E-2</v>
      </c>
      <c r="M1178">
        <v>9.1199999999999992</v>
      </c>
      <c r="N1178">
        <v>1.3804049997511836E-2</v>
      </c>
      <c r="O1178">
        <v>0.1</v>
      </c>
      <c r="P1178">
        <v>4461.8925099999997</v>
      </c>
      <c r="Q1178">
        <v>318499</v>
      </c>
      <c r="R1178">
        <v>0.9</v>
      </c>
      <c r="S1178">
        <v>0.9</v>
      </c>
      <c r="T1178">
        <v>0.89400000000000002</v>
      </c>
      <c r="U1178">
        <v>18.399999999999999</v>
      </c>
      <c r="V1178">
        <v>81.599999999999994</v>
      </c>
    </row>
    <row r="1179" spans="1:22" x14ac:dyDescent="0.25">
      <c r="A1179" t="s">
        <v>97</v>
      </c>
      <c r="B1179">
        <v>2008</v>
      </c>
      <c r="C1179">
        <v>0</v>
      </c>
      <c r="D1179">
        <v>2.2189579777369211E-3</v>
      </c>
      <c r="E1179">
        <v>1.3615888411902125E-2</v>
      </c>
      <c r="F1179">
        <v>8.49</v>
      </c>
      <c r="G1179">
        <v>1096.807346997125</v>
      </c>
      <c r="H1179">
        <v>8.675140700055771E-5</v>
      </c>
      <c r="I1179">
        <v>0</v>
      </c>
      <c r="J1179">
        <v>58.1</v>
      </c>
      <c r="K1179">
        <v>0</v>
      </c>
      <c r="L1179">
        <v>1.3434430270108016E-2</v>
      </c>
      <c r="M1179">
        <v>8.8000000000000007</v>
      </c>
      <c r="N1179">
        <v>1.3123498214876928E-2</v>
      </c>
      <c r="O1179">
        <v>0.1</v>
      </c>
      <c r="P1179">
        <v>10972.078698625</v>
      </c>
      <c r="Q1179">
        <v>317414</v>
      </c>
      <c r="R1179">
        <v>0.9</v>
      </c>
      <c r="S1179">
        <v>0.9</v>
      </c>
      <c r="T1179">
        <v>0.89200000000000002</v>
      </c>
      <c r="U1179">
        <v>18.2</v>
      </c>
      <c r="V1179">
        <v>81.400000000000006</v>
      </c>
    </row>
    <row r="1180" spans="1:22" x14ac:dyDescent="0.25">
      <c r="A1180" t="s">
        <v>97</v>
      </c>
      <c r="B1180">
        <v>2007</v>
      </c>
      <c r="C1180">
        <v>0</v>
      </c>
      <c r="D1180">
        <v>2.2342785823514797E-3</v>
      </c>
      <c r="E1180">
        <v>1.3615888411902125E-2</v>
      </c>
      <c r="F1180">
        <v>7.53</v>
      </c>
      <c r="G1180">
        <v>1096.807346997125</v>
      </c>
      <c r="H1180">
        <v>8.675140700055771E-5</v>
      </c>
      <c r="I1180">
        <v>0</v>
      </c>
      <c r="J1180">
        <v>57.8</v>
      </c>
      <c r="K1180">
        <v>0</v>
      </c>
      <c r="L1180">
        <v>1.3789311377758512E-2</v>
      </c>
      <c r="M1180">
        <v>8.75</v>
      </c>
      <c r="N1180">
        <v>1.3464118562760766E-2</v>
      </c>
      <c r="O1180">
        <v>0.1</v>
      </c>
      <c r="P1180">
        <v>10972.078698625</v>
      </c>
      <c r="Q1180">
        <v>311566</v>
      </c>
      <c r="R1180">
        <v>0.9</v>
      </c>
      <c r="S1180">
        <v>0.9</v>
      </c>
      <c r="T1180">
        <v>0.88700000000000001</v>
      </c>
      <c r="U1180">
        <v>18.2</v>
      </c>
      <c r="V1180">
        <v>81.3</v>
      </c>
    </row>
    <row r="1181" spans="1:22" x14ac:dyDescent="0.25">
      <c r="A1181" t="s">
        <v>97</v>
      </c>
      <c r="B1181">
        <v>2006</v>
      </c>
      <c r="C1181">
        <v>0</v>
      </c>
      <c r="D1181">
        <v>2.2647980099054694E-3</v>
      </c>
      <c r="E1181">
        <v>1.3615888411902125E-2</v>
      </c>
      <c r="F1181">
        <v>7.2</v>
      </c>
      <c r="G1181">
        <v>1003.139804</v>
      </c>
      <c r="H1181">
        <v>8.675140700055771E-5</v>
      </c>
      <c r="I1181">
        <v>0</v>
      </c>
      <c r="J1181">
        <v>57.4</v>
      </c>
      <c r="K1181">
        <v>0</v>
      </c>
      <c r="L1181">
        <v>1.3784840721903672E-2</v>
      </c>
      <c r="M1181">
        <v>8.9600000000000009</v>
      </c>
      <c r="N1181">
        <v>1.3459741268511296E-2</v>
      </c>
      <c r="O1181">
        <v>0.1</v>
      </c>
      <c r="P1181">
        <v>5613.54115</v>
      </c>
      <c r="Q1181">
        <v>33782</v>
      </c>
      <c r="R1181">
        <v>0.9</v>
      </c>
      <c r="S1181">
        <v>0.9</v>
      </c>
      <c r="T1181">
        <v>0.88400000000000001</v>
      </c>
      <c r="U1181">
        <v>18.100000000000001</v>
      </c>
      <c r="V1181">
        <v>81.099999999999994</v>
      </c>
    </row>
    <row r="1182" spans="1:22" x14ac:dyDescent="0.25">
      <c r="A1182" t="s">
        <v>97</v>
      </c>
      <c r="B1182">
        <v>2005</v>
      </c>
      <c r="C1182">
        <v>0</v>
      </c>
      <c r="D1182">
        <v>2.2799923107476028E-3</v>
      </c>
      <c r="E1182">
        <v>1.3615888411902125E-2</v>
      </c>
      <c r="F1182">
        <v>7.05</v>
      </c>
      <c r="G1182">
        <v>1096.807346997125</v>
      </c>
      <c r="H1182">
        <v>8.675140700055771E-5</v>
      </c>
      <c r="I1182">
        <v>0</v>
      </c>
      <c r="J1182">
        <v>56.9</v>
      </c>
      <c r="K1182">
        <v>0</v>
      </c>
      <c r="L1182">
        <v>1.4452557110369035E-2</v>
      </c>
      <c r="M1182">
        <v>9.2100000000000009</v>
      </c>
      <c r="N1182">
        <v>1.4102183386729304E-2</v>
      </c>
      <c r="O1182">
        <v>0.1</v>
      </c>
      <c r="P1182">
        <v>10972.078698625</v>
      </c>
      <c r="Q1182">
        <v>296734</v>
      </c>
      <c r="R1182">
        <v>0.9</v>
      </c>
      <c r="S1182">
        <v>0.9</v>
      </c>
      <c r="T1182">
        <v>0.879</v>
      </c>
      <c r="U1182">
        <v>17.899999999999999</v>
      </c>
      <c r="V1182">
        <v>81</v>
      </c>
    </row>
    <row r="1183" spans="1:22" x14ac:dyDescent="0.25">
      <c r="A1183" t="s">
        <v>97</v>
      </c>
      <c r="B1183">
        <v>2004</v>
      </c>
      <c r="C1183">
        <v>0</v>
      </c>
      <c r="D1183">
        <v>2.3252862899094226E-3</v>
      </c>
      <c r="E1183">
        <v>1.3615888411902125E-2</v>
      </c>
      <c r="F1183">
        <v>6.79</v>
      </c>
      <c r="G1183">
        <v>1096.807346997125</v>
      </c>
      <c r="H1183">
        <v>8.675140700055771E-5</v>
      </c>
      <c r="I1183">
        <v>0</v>
      </c>
      <c r="J1183">
        <v>56.5</v>
      </c>
      <c r="K1183">
        <v>0</v>
      </c>
      <c r="L1183">
        <v>1.3044332655785577E-2</v>
      </c>
      <c r="M1183">
        <v>9.59</v>
      </c>
      <c r="N1183">
        <v>1.2749037015356577E-2</v>
      </c>
      <c r="O1183">
        <v>0.1</v>
      </c>
      <c r="P1183">
        <v>10972.078698625</v>
      </c>
      <c r="Q1183">
        <v>29274</v>
      </c>
      <c r="R1183">
        <v>1</v>
      </c>
      <c r="S1183">
        <v>0.9</v>
      </c>
      <c r="T1183">
        <v>0.873</v>
      </c>
      <c r="U1183">
        <v>18.3</v>
      </c>
      <c r="V1183">
        <v>88</v>
      </c>
    </row>
    <row r="1184" spans="1:22" x14ac:dyDescent="0.25">
      <c r="A1184" t="s">
        <v>97</v>
      </c>
      <c r="B1184">
        <v>2003</v>
      </c>
      <c r="C1184">
        <v>0</v>
      </c>
      <c r="D1184">
        <v>2.3252862899094226E-3</v>
      </c>
      <c r="E1184">
        <v>1.3615888411902125E-2</v>
      </c>
      <c r="F1184">
        <v>6.61</v>
      </c>
      <c r="G1184">
        <v>725.48531609999998</v>
      </c>
      <c r="H1184">
        <v>8.675140700055771E-5</v>
      </c>
      <c r="I1184">
        <v>0</v>
      </c>
      <c r="J1184">
        <v>55.9</v>
      </c>
      <c r="K1184">
        <v>0</v>
      </c>
      <c r="L1184">
        <v>1.3771450997477988E-2</v>
      </c>
      <c r="M1184">
        <v>1.7</v>
      </c>
      <c r="N1184">
        <v>1.3446629353050625E-2</v>
      </c>
      <c r="O1184">
        <v>0.1</v>
      </c>
      <c r="P1184">
        <v>3944.9989999999998</v>
      </c>
      <c r="Q1184">
        <v>289521</v>
      </c>
      <c r="R1184">
        <v>1</v>
      </c>
      <c r="S1184">
        <v>0.9</v>
      </c>
      <c r="T1184">
        <v>0.86599999999999999</v>
      </c>
      <c r="U1184">
        <v>17.600000000000001</v>
      </c>
      <c r="V1184">
        <v>87</v>
      </c>
    </row>
    <row r="1185" spans="1:22" x14ac:dyDescent="0.25">
      <c r="A1185" t="s">
        <v>97</v>
      </c>
      <c r="B1185">
        <v>2002</v>
      </c>
      <c r="C1185">
        <v>0</v>
      </c>
      <c r="D1185">
        <v>1.4337439540556493E-3</v>
      </c>
      <c r="E1185">
        <v>1.3615888411902125E-2</v>
      </c>
      <c r="F1185">
        <v>6.61</v>
      </c>
      <c r="G1185">
        <v>1096.807346997125</v>
      </c>
      <c r="H1185">
        <v>8.675140700055771E-5</v>
      </c>
      <c r="I1185">
        <v>0</v>
      </c>
      <c r="J1185">
        <v>55.4</v>
      </c>
      <c r="K1185">
        <v>0</v>
      </c>
      <c r="L1185">
        <v>1.4439040749608337E-2</v>
      </c>
      <c r="M1185">
        <v>9.86</v>
      </c>
      <c r="N1185">
        <v>1.4088949614082242E-2</v>
      </c>
      <c r="O1185">
        <v>0.1</v>
      </c>
      <c r="P1185">
        <v>10972.078698625</v>
      </c>
      <c r="Q1185">
        <v>287523</v>
      </c>
      <c r="R1185">
        <v>1</v>
      </c>
      <c r="S1185">
        <v>0.9</v>
      </c>
      <c r="T1185">
        <v>0.85899999999999999</v>
      </c>
      <c r="U1185">
        <v>17.2</v>
      </c>
      <c r="V1185">
        <v>84</v>
      </c>
    </row>
    <row r="1186" spans="1:22" x14ac:dyDescent="0.25">
      <c r="A1186" t="s">
        <v>97</v>
      </c>
      <c r="B1186">
        <v>2001</v>
      </c>
      <c r="C1186">
        <v>0</v>
      </c>
      <c r="D1186">
        <v>2.4289930841743658E-3</v>
      </c>
      <c r="E1186">
        <v>1.3615888411902125E-2</v>
      </c>
      <c r="F1186">
        <v>6.37</v>
      </c>
      <c r="G1186">
        <v>1096.807346997125</v>
      </c>
      <c r="H1186">
        <v>8.675140700055771E-5</v>
      </c>
      <c r="I1186">
        <v>0</v>
      </c>
      <c r="J1186">
        <v>54.8</v>
      </c>
      <c r="K1186">
        <v>0</v>
      </c>
      <c r="L1186">
        <v>1.5304093265107262E-2</v>
      </c>
      <c r="M1186">
        <v>9.1199999999999992</v>
      </c>
      <c r="N1186">
        <v>1.4926180437481593E-2</v>
      </c>
      <c r="O1186">
        <v>0.1</v>
      </c>
      <c r="P1186">
        <v>10972.078698625</v>
      </c>
      <c r="Q1186">
        <v>284968</v>
      </c>
      <c r="R1186">
        <v>1</v>
      </c>
      <c r="S1186">
        <v>0.9</v>
      </c>
      <c r="T1186">
        <v>0.85399999999999998</v>
      </c>
      <c r="U1186">
        <v>17.100000000000001</v>
      </c>
      <c r="V1186">
        <v>80</v>
      </c>
    </row>
    <row r="1187" spans="1:22" x14ac:dyDescent="0.25">
      <c r="A1187" t="s">
        <v>97</v>
      </c>
      <c r="B1187">
        <v>2000</v>
      </c>
      <c r="C1187">
        <v>0</v>
      </c>
      <c r="D1187">
        <v>2.458031867580228E-3</v>
      </c>
      <c r="E1187">
        <v>1.3615888411902125E-2</v>
      </c>
      <c r="F1187">
        <v>6.17</v>
      </c>
      <c r="G1187">
        <v>1096.807346997125</v>
      </c>
      <c r="H1187">
        <v>8.675140700055771E-5</v>
      </c>
      <c r="I1187">
        <v>0</v>
      </c>
      <c r="J1187">
        <v>54.2</v>
      </c>
      <c r="K1187">
        <v>0</v>
      </c>
      <c r="L1187">
        <v>1.3399733930280862E-2</v>
      </c>
      <c r="M1187">
        <v>9.2799999999999994</v>
      </c>
      <c r="N1187">
        <v>1.3089497532752238E-2</v>
      </c>
      <c r="O1187">
        <v>0.1</v>
      </c>
      <c r="P1187">
        <v>10972.078698625</v>
      </c>
      <c r="Q1187">
        <v>28125</v>
      </c>
      <c r="R1187">
        <v>1</v>
      </c>
      <c r="S1187">
        <v>0.9</v>
      </c>
      <c r="T1187">
        <v>0.84699999999999998</v>
      </c>
      <c r="U1187">
        <v>16.8</v>
      </c>
      <c r="V1187">
        <v>79.7</v>
      </c>
    </row>
    <row r="1188" spans="1:22" x14ac:dyDescent="0.25">
      <c r="A1188" t="s">
        <v>98</v>
      </c>
      <c r="B1188">
        <v>2015</v>
      </c>
      <c r="C1188">
        <v>1</v>
      </c>
      <c r="D1188">
        <v>3.1825562687515072E-3</v>
      </c>
      <c r="E1188">
        <v>1.2964917634644716E-2</v>
      </c>
      <c r="G1188">
        <v>64.912906045</v>
      </c>
      <c r="H1188">
        <v>1.5455016575970915E-2</v>
      </c>
      <c r="I1188">
        <v>900.625</v>
      </c>
      <c r="J1188">
        <v>18.7</v>
      </c>
      <c r="K1188">
        <v>57.5</v>
      </c>
      <c r="L1188">
        <v>1.6408163409368081E-2</v>
      </c>
      <c r="M1188">
        <v>5.9381895280235915</v>
      </c>
      <c r="N1188">
        <v>1.589673084334375E-2</v>
      </c>
      <c r="O1188">
        <v>0.2</v>
      </c>
      <c r="P1188">
        <v>1613.18878</v>
      </c>
      <c r="Q1188">
        <v>1395398</v>
      </c>
      <c r="R1188">
        <v>15.599999999999998</v>
      </c>
      <c r="S1188">
        <v>15.75</v>
      </c>
      <c r="T1188">
        <v>0.61499999999999999</v>
      </c>
      <c r="U1188">
        <v>11.6</v>
      </c>
      <c r="V1188">
        <v>68.3</v>
      </c>
    </row>
    <row r="1189" spans="1:22" x14ac:dyDescent="0.25">
      <c r="A1189" t="s">
        <v>98</v>
      </c>
      <c r="B1189">
        <v>2014</v>
      </c>
      <c r="C1189">
        <v>1</v>
      </c>
      <c r="D1189">
        <v>3.1716337064559611E-3</v>
      </c>
      <c r="E1189">
        <v>1.1583740513233695E-2</v>
      </c>
      <c r="F1189">
        <v>3.07</v>
      </c>
      <c r="G1189">
        <v>86.521538949999993</v>
      </c>
      <c r="H1189">
        <v>1.5865527946722951E-2</v>
      </c>
      <c r="I1189">
        <v>900.625</v>
      </c>
      <c r="J1189">
        <v>18.100000000000001</v>
      </c>
      <c r="K1189">
        <v>57.5</v>
      </c>
      <c r="L1189">
        <v>1.6560842399245029E-2</v>
      </c>
      <c r="M1189">
        <v>4.6900000000000004</v>
      </c>
      <c r="N1189">
        <v>1.6113288887168949E-2</v>
      </c>
      <c r="O1189">
        <v>0.2</v>
      </c>
      <c r="P1189">
        <v>1573.11889</v>
      </c>
      <c r="Q1189">
        <v>1386542</v>
      </c>
      <c r="R1189">
        <v>15.599999999999998</v>
      </c>
      <c r="S1189">
        <v>15.75</v>
      </c>
      <c r="T1189">
        <v>0.60699999999999998</v>
      </c>
      <c r="U1189">
        <v>11.6</v>
      </c>
      <c r="V1189">
        <v>68</v>
      </c>
    </row>
    <row r="1190" spans="1:22" x14ac:dyDescent="0.25">
      <c r="A1190" t="s">
        <v>98</v>
      </c>
      <c r="B1190">
        <v>2013</v>
      </c>
      <c r="C1190">
        <v>1</v>
      </c>
      <c r="D1190">
        <v>3.1589077776896803E-3</v>
      </c>
      <c r="E1190">
        <v>1.0641349189100497E-2</v>
      </c>
      <c r="F1190">
        <v>3.11</v>
      </c>
      <c r="G1190">
        <v>67.67230438</v>
      </c>
      <c r="H1190">
        <v>2.0551971960631405E-4</v>
      </c>
      <c r="I1190">
        <v>900.625</v>
      </c>
      <c r="J1190">
        <v>17.5</v>
      </c>
      <c r="K1190">
        <v>57.5</v>
      </c>
      <c r="L1190">
        <v>1.6599543363830661E-2</v>
      </c>
      <c r="M1190">
        <v>4.53</v>
      </c>
      <c r="N1190">
        <v>1.6224828549873997E-2</v>
      </c>
      <c r="O1190">
        <v>0.2</v>
      </c>
      <c r="P1190">
        <v>1452.195373</v>
      </c>
      <c r="Q1190">
        <v>10715281.625</v>
      </c>
      <c r="R1190">
        <v>15.599999999999998</v>
      </c>
      <c r="S1190">
        <v>15.75</v>
      </c>
      <c r="T1190">
        <v>0.59899999999999998</v>
      </c>
      <c r="U1190">
        <v>11.5</v>
      </c>
      <c r="V1190">
        <v>67.599999999999994</v>
      </c>
    </row>
    <row r="1191" spans="1:22" x14ac:dyDescent="0.25">
      <c r="A1191" t="s">
        <v>98</v>
      </c>
      <c r="B1191">
        <v>2012</v>
      </c>
      <c r="C1191">
        <v>1</v>
      </c>
      <c r="D1191">
        <v>1.6131690762204737E-3</v>
      </c>
      <c r="E1191">
        <v>9.6996047369177565E-3</v>
      </c>
      <c r="F1191">
        <v>3.1</v>
      </c>
      <c r="G1191">
        <v>64.96964491</v>
      </c>
      <c r="H1191">
        <v>1.5134619787571418E-2</v>
      </c>
      <c r="I1191">
        <v>900.625</v>
      </c>
      <c r="J1191">
        <v>17</v>
      </c>
      <c r="K1191">
        <v>57.5</v>
      </c>
      <c r="L1191">
        <v>1.6445264495096125E-2</v>
      </c>
      <c r="M1191">
        <v>4.3899999999999997</v>
      </c>
      <c r="N1191">
        <v>1.623813837176679E-2</v>
      </c>
      <c r="O1191">
        <v>0.2</v>
      </c>
      <c r="P1191">
        <v>1446.98541</v>
      </c>
      <c r="Q1191">
        <v>10715281.625</v>
      </c>
      <c r="R1191">
        <v>15.599999999999998</v>
      </c>
      <c r="S1191">
        <v>15.75</v>
      </c>
      <c r="T1191">
        <v>0.59</v>
      </c>
      <c r="U1191">
        <v>11.3</v>
      </c>
      <c r="V1191">
        <v>67.3</v>
      </c>
    </row>
    <row r="1192" spans="1:22" x14ac:dyDescent="0.25">
      <c r="A1192" t="s">
        <v>98</v>
      </c>
      <c r="B1192">
        <v>2011</v>
      </c>
      <c r="C1192">
        <v>1</v>
      </c>
      <c r="D1192">
        <v>3.1281369497418525E-3</v>
      </c>
      <c r="E1192">
        <v>8.7724489100727658E-3</v>
      </c>
      <c r="F1192">
        <v>3</v>
      </c>
      <c r="G1192">
        <v>64.605900500000004</v>
      </c>
      <c r="H1192">
        <v>5.3739071854982234E-3</v>
      </c>
      <c r="I1192">
        <v>900.625</v>
      </c>
      <c r="J1192">
        <v>16.399999999999999</v>
      </c>
      <c r="K1192">
        <v>57.5</v>
      </c>
      <c r="L1192">
        <v>1.6440558337000741E-2</v>
      </c>
      <c r="M1192">
        <v>4.33</v>
      </c>
      <c r="N1192">
        <v>1.6233492931092955E-2</v>
      </c>
      <c r="O1192">
        <v>0.2</v>
      </c>
      <c r="P1192">
        <v>1461.671957</v>
      </c>
      <c r="Q1192">
        <v>10715281.625</v>
      </c>
      <c r="R1192">
        <v>15.599999999999998</v>
      </c>
      <c r="S1192">
        <v>15.75</v>
      </c>
      <c r="T1192">
        <v>0.57999999999999996</v>
      </c>
      <c r="U1192">
        <v>10.8</v>
      </c>
      <c r="V1192">
        <v>66.8</v>
      </c>
    </row>
    <row r="1193" spans="1:22" x14ac:dyDescent="0.25">
      <c r="A1193" t="s">
        <v>98</v>
      </c>
      <c r="B1193">
        <v>2010</v>
      </c>
      <c r="C1193">
        <v>1</v>
      </c>
      <c r="D1193">
        <v>3.1101450700139646E-3</v>
      </c>
      <c r="E1193">
        <v>7.8722182592933683E-3</v>
      </c>
      <c r="F1193">
        <v>2.77</v>
      </c>
      <c r="G1193">
        <v>57.733598639999997</v>
      </c>
      <c r="H1193">
        <v>3.6702709958131284E-3</v>
      </c>
      <c r="I1193">
        <v>900.625</v>
      </c>
      <c r="J1193">
        <v>15.9</v>
      </c>
      <c r="K1193">
        <v>57.5</v>
      </c>
      <c r="L1193">
        <v>1.603617864382309E-2</v>
      </c>
      <c r="M1193">
        <v>4.28</v>
      </c>
      <c r="N1193">
        <v>1.6121855581653619E-2</v>
      </c>
      <c r="O1193">
        <v>0.2</v>
      </c>
      <c r="P1193">
        <v>1345.77153</v>
      </c>
      <c r="Q1193">
        <v>10715281.625</v>
      </c>
      <c r="R1193">
        <v>15.599999999999998</v>
      </c>
      <c r="S1193">
        <v>15.75</v>
      </c>
      <c r="T1193">
        <v>0.56899999999999995</v>
      </c>
      <c r="U1193">
        <v>10.4</v>
      </c>
      <c r="V1193">
        <v>66.400000000000006</v>
      </c>
    </row>
    <row r="1194" spans="1:22" x14ac:dyDescent="0.25">
      <c r="A1194" t="s">
        <v>98</v>
      </c>
      <c r="B1194">
        <v>2009</v>
      </c>
      <c r="C1194">
        <v>1</v>
      </c>
      <c r="D1194">
        <v>1.3612567210010737E-3</v>
      </c>
      <c r="E1194">
        <v>7.0094327547336743E-3</v>
      </c>
      <c r="F1194">
        <v>2.5</v>
      </c>
      <c r="G1194">
        <v>0.84418633099999996</v>
      </c>
      <c r="H1194">
        <v>3.4251608909047142E-3</v>
      </c>
      <c r="I1194">
        <v>900.625</v>
      </c>
      <c r="J1194">
        <v>15.4</v>
      </c>
      <c r="K1194">
        <v>57.5</v>
      </c>
      <c r="L1194">
        <v>1.5400315337368482E-2</v>
      </c>
      <c r="M1194">
        <v>4.38</v>
      </c>
      <c r="N1194">
        <v>1.5421744797514436E-2</v>
      </c>
      <c r="O1194">
        <v>0.2</v>
      </c>
      <c r="P1194">
        <v>19.317765000000001</v>
      </c>
      <c r="Q1194">
        <v>10715281.625</v>
      </c>
      <c r="R1194">
        <v>15.599999999999998</v>
      </c>
      <c r="S1194">
        <v>15.75</v>
      </c>
      <c r="T1194">
        <v>0.56299999999999994</v>
      </c>
      <c r="U1194">
        <v>10.5</v>
      </c>
      <c r="V1194">
        <v>66</v>
      </c>
    </row>
    <row r="1195" spans="1:22" x14ac:dyDescent="0.25">
      <c r="A1195" t="s">
        <v>98</v>
      </c>
      <c r="B1195">
        <v>2008</v>
      </c>
      <c r="C1195">
        <v>1</v>
      </c>
      <c r="D1195">
        <v>1.6743633992982654E-3</v>
      </c>
      <c r="E1195">
        <v>6.5948405228471296E-3</v>
      </c>
      <c r="F1195">
        <v>1.93</v>
      </c>
      <c r="G1195">
        <v>43.030433119999998</v>
      </c>
      <c r="H1195">
        <v>1.8606637795112368E-3</v>
      </c>
      <c r="I1195">
        <v>900.625</v>
      </c>
      <c r="J1195">
        <v>14.9</v>
      </c>
      <c r="K1195">
        <v>57.5</v>
      </c>
      <c r="L1195">
        <v>1.4244169521696047E-2</v>
      </c>
      <c r="M1195">
        <v>4.34</v>
      </c>
      <c r="N1195">
        <v>1.5832092337913421E-4</v>
      </c>
      <c r="O1195">
        <v>0.3</v>
      </c>
      <c r="P1195">
        <v>991.48463400000003</v>
      </c>
      <c r="Q1195">
        <v>10715281.625</v>
      </c>
      <c r="R1195">
        <v>15.599999999999998</v>
      </c>
      <c r="S1195">
        <v>15.75</v>
      </c>
      <c r="T1195">
        <v>0.55600000000000005</v>
      </c>
      <c r="U1195">
        <v>10.199999999999999</v>
      </c>
      <c r="V1195">
        <v>65.5</v>
      </c>
    </row>
    <row r="1196" spans="1:22" x14ac:dyDescent="0.25">
      <c r="A1196" t="s">
        <v>98</v>
      </c>
      <c r="B1196">
        <v>2007</v>
      </c>
      <c r="C1196">
        <v>1</v>
      </c>
      <c r="D1196">
        <v>1.7206079194497851E-3</v>
      </c>
      <c r="E1196">
        <v>5.0677322965489383E-3</v>
      </c>
      <c r="F1196">
        <v>1.59</v>
      </c>
      <c r="G1196">
        <v>5.2347703240000003</v>
      </c>
      <c r="H1196">
        <v>1.8256414550525489E-4</v>
      </c>
      <c r="I1196">
        <v>900.625</v>
      </c>
      <c r="J1196">
        <v>14.4</v>
      </c>
      <c r="K1196">
        <v>57.5</v>
      </c>
      <c r="L1196">
        <v>1.3555516489755951E-2</v>
      </c>
      <c r="M1196">
        <v>4.2300000000000004</v>
      </c>
      <c r="N1196">
        <v>1.2467238853096365E-2</v>
      </c>
      <c r="O1196">
        <v>0.3</v>
      </c>
      <c r="P1196">
        <v>118.16637299999999</v>
      </c>
      <c r="Q1196">
        <v>1386542</v>
      </c>
      <c r="R1196">
        <v>15.599999999999998</v>
      </c>
      <c r="S1196">
        <v>15.75</v>
      </c>
      <c r="T1196">
        <v>0.54600000000000004</v>
      </c>
      <c r="U1196">
        <v>9.9</v>
      </c>
      <c r="V1196">
        <v>65.2</v>
      </c>
    </row>
    <row r="1197" spans="1:22" x14ac:dyDescent="0.25">
      <c r="A1197" t="s">
        <v>98</v>
      </c>
      <c r="B1197">
        <v>2006</v>
      </c>
      <c r="C1197">
        <v>1</v>
      </c>
      <c r="D1197">
        <v>1.7515780170869859E-3</v>
      </c>
      <c r="E1197">
        <v>4.3906877344962979E-3</v>
      </c>
      <c r="F1197">
        <v>1.37</v>
      </c>
      <c r="G1197">
        <v>34.859426710000001</v>
      </c>
      <c r="H1197">
        <v>1.8256414550525489E-4</v>
      </c>
      <c r="I1197">
        <v>900.625</v>
      </c>
      <c r="J1197">
        <v>13.9</v>
      </c>
      <c r="K1197">
        <v>57.5</v>
      </c>
      <c r="L1197">
        <v>1.3187177209960215E-2</v>
      </c>
      <c r="M1197">
        <v>4.25</v>
      </c>
      <c r="N1197">
        <v>1.2827819346161952E-2</v>
      </c>
      <c r="O1197">
        <v>0.3</v>
      </c>
      <c r="P1197">
        <v>792.25969799999996</v>
      </c>
      <c r="Q1197">
        <v>1386542</v>
      </c>
      <c r="R1197">
        <v>15.599999999999998</v>
      </c>
      <c r="S1197">
        <v>15.75</v>
      </c>
      <c r="T1197">
        <v>0.53600000000000003</v>
      </c>
      <c r="U1197">
        <v>9.6999999999999993</v>
      </c>
      <c r="V1197">
        <v>64.8</v>
      </c>
    </row>
    <row r="1198" spans="1:22" x14ac:dyDescent="0.25">
      <c r="A1198" t="s">
        <v>98</v>
      </c>
      <c r="B1198">
        <v>2005</v>
      </c>
      <c r="C1198">
        <v>1</v>
      </c>
      <c r="D1198">
        <v>2.9954351397055356E-3</v>
      </c>
      <c r="E1198">
        <v>4.0749336787398553E-3</v>
      </c>
      <c r="F1198">
        <v>1.27</v>
      </c>
      <c r="G1198">
        <v>3.5096368999999998</v>
      </c>
      <c r="H1198">
        <v>2.3099390109200882E-4</v>
      </c>
      <c r="I1198">
        <v>900.625</v>
      </c>
      <c r="J1198">
        <v>13.5</v>
      </c>
      <c r="K1198">
        <v>57.5</v>
      </c>
      <c r="L1198">
        <v>1.2806463502492784E-2</v>
      </c>
      <c r="M1198">
        <v>4.28</v>
      </c>
      <c r="N1198">
        <v>1.2823311690122087E-2</v>
      </c>
      <c r="O1198">
        <v>0.3</v>
      </c>
      <c r="P1198">
        <v>77.819000000000003</v>
      </c>
      <c r="Q1198">
        <v>1386542</v>
      </c>
      <c r="R1198">
        <v>15.599999999999998</v>
      </c>
      <c r="S1198">
        <v>15.75</v>
      </c>
      <c r="T1198">
        <v>0.52600000000000002</v>
      </c>
      <c r="U1198">
        <v>9.4</v>
      </c>
      <c r="V1198">
        <v>64.400000000000006</v>
      </c>
    </row>
    <row r="1199" spans="1:22" x14ac:dyDescent="0.25">
      <c r="A1199" t="s">
        <v>98</v>
      </c>
      <c r="B1199">
        <v>2004</v>
      </c>
      <c r="C1199">
        <v>1</v>
      </c>
      <c r="D1199">
        <v>2.9678144225641179E-3</v>
      </c>
      <c r="E1199">
        <v>4.0749336787398553E-3</v>
      </c>
      <c r="F1199">
        <v>1.2</v>
      </c>
      <c r="G1199">
        <v>27.33800857</v>
      </c>
      <c r="H1199">
        <v>1.8256414550525489E-4</v>
      </c>
      <c r="I1199">
        <v>900.625</v>
      </c>
      <c r="J1199">
        <v>13</v>
      </c>
      <c r="K1199">
        <v>57.5</v>
      </c>
      <c r="L1199">
        <v>9.9602476745603453E-3</v>
      </c>
      <c r="M1199">
        <v>4.22</v>
      </c>
      <c r="N1199">
        <v>1.2078953595823384E-2</v>
      </c>
      <c r="O1199">
        <v>0.3</v>
      </c>
      <c r="P1199">
        <v>621.31837670000004</v>
      </c>
      <c r="Q1199">
        <v>1386542</v>
      </c>
      <c r="R1199">
        <v>15.599999999999998</v>
      </c>
      <c r="S1199">
        <v>15.75</v>
      </c>
      <c r="T1199">
        <v>0.51800000000000002</v>
      </c>
      <c r="U1199">
        <v>9.1999999999999993</v>
      </c>
      <c r="V1199">
        <v>64</v>
      </c>
    </row>
    <row r="1200" spans="1:22" x14ac:dyDescent="0.25">
      <c r="A1200" t="s">
        <v>98</v>
      </c>
      <c r="B1200">
        <v>2003</v>
      </c>
      <c r="C1200">
        <v>1</v>
      </c>
      <c r="D1200">
        <v>2.9485877690333295E-3</v>
      </c>
      <c r="E1200">
        <v>4.0749336787398553E-3</v>
      </c>
      <c r="F1200">
        <v>1.19</v>
      </c>
      <c r="G1200">
        <v>19.4808682</v>
      </c>
      <c r="H1200">
        <v>8.675140700055771E-5</v>
      </c>
      <c r="I1200">
        <v>900.625</v>
      </c>
      <c r="J1200">
        <v>12.6</v>
      </c>
      <c r="K1200">
        <v>57.5</v>
      </c>
      <c r="L1200">
        <v>9.5375769672396016E-3</v>
      </c>
      <c r="M1200">
        <v>4.3</v>
      </c>
      <c r="N1200">
        <v>1.1301876046943729E-2</v>
      </c>
      <c r="O1200">
        <v>0.3</v>
      </c>
      <c r="P1200">
        <v>541.13522790000002</v>
      </c>
      <c r="Q1200">
        <v>10715281.625</v>
      </c>
      <c r="R1200">
        <v>15.599999999999998</v>
      </c>
      <c r="S1200">
        <v>15.75</v>
      </c>
      <c r="T1200">
        <v>0.505</v>
      </c>
      <c r="U1200">
        <v>8.6</v>
      </c>
      <c r="V1200">
        <v>63.7</v>
      </c>
    </row>
    <row r="1201" spans="1:22" x14ac:dyDescent="0.25">
      <c r="A1201" t="s">
        <v>98</v>
      </c>
      <c r="B1201">
        <v>2002</v>
      </c>
      <c r="C1201">
        <v>1</v>
      </c>
      <c r="D1201">
        <v>2.9185638238934642E-3</v>
      </c>
      <c r="E1201">
        <v>4.0749336787398553E-3</v>
      </c>
      <c r="F1201">
        <v>1.1000000000000001</v>
      </c>
      <c r="G1201">
        <v>17.812056439999999</v>
      </c>
      <c r="H1201">
        <v>8.675140700055771E-5</v>
      </c>
      <c r="I1201">
        <v>900.625</v>
      </c>
      <c r="J1201">
        <v>12.2</v>
      </c>
      <c r="K1201">
        <v>57.5</v>
      </c>
      <c r="L1201">
        <v>9.9483440830205067E-3</v>
      </c>
      <c r="M1201">
        <v>4.4000000000000004</v>
      </c>
      <c r="N1201">
        <v>1.0504010476529033E-2</v>
      </c>
      <c r="O1201">
        <v>0.3</v>
      </c>
      <c r="P1201">
        <v>466.2842</v>
      </c>
      <c r="Q1201">
        <v>10715281.625</v>
      </c>
      <c r="R1201">
        <v>15.599999999999998</v>
      </c>
      <c r="S1201">
        <v>15.75</v>
      </c>
      <c r="T1201">
        <v>0.499</v>
      </c>
      <c r="U1201">
        <v>8.4</v>
      </c>
      <c r="V1201">
        <v>63.3</v>
      </c>
    </row>
    <row r="1202" spans="1:22" x14ac:dyDescent="0.25">
      <c r="A1202" t="s">
        <v>98</v>
      </c>
      <c r="B1202">
        <v>2001</v>
      </c>
      <c r="C1202">
        <v>1</v>
      </c>
      <c r="D1202">
        <v>2.8871631034115071E-3</v>
      </c>
      <c r="E1202">
        <v>4.0749336787398553E-3</v>
      </c>
      <c r="F1202">
        <v>1</v>
      </c>
      <c r="G1202">
        <v>19.00340606</v>
      </c>
      <c r="H1202">
        <v>8.675140700055771E-5</v>
      </c>
      <c r="I1202">
        <v>900.625</v>
      </c>
      <c r="J1202">
        <v>11.8</v>
      </c>
      <c r="K1202">
        <v>57.5</v>
      </c>
      <c r="L1202">
        <v>9.9425040173275175E-3</v>
      </c>
      <c r="M1202">
        <v>4.5</v>
      </c>
      <c r="N1202">
        <v>1.0498688453382626E-2</v>
      </c>
      <c r="O1202">
        <v>0.3</v>
      </c>
      <c r="P1202">
        <v>447.13896599999998</v>
      </c>
      <c r="Q1202">
        <v>10715281.625</v>
      </c>
      <c r="R1202">
        <v>15.599999999999998</v>
      </c>
      <c r="S1202">
        <v>15.75</v>
      </c>
      <c r="T1202">
        <v>0.49399999999999999</v>
      </c>
      <c r="U1202">
        <v>8.3000000000000007</v>
      </c>
      <c r="V1202">
        <v>62.9</v>
      </c>
    </row>
    <row r="1203" spans="1:22" x14ac:dyDescent="0.25">
      <c r="A1203" t="s">
        <v>98</v>
      </c>
      <c r="B1203">
        <v>2000</v>
      </c>
      <c r="C1203">
        <v>1</v>
      </c>
      <c r="D1203">
        <v>2.8654896215692814E-3</v>
      </c>
      <c r="E1203">
        <v>4.0749336787398553E-3</v>
      </c>
      <c r="F1203">
        <v>0.93</v>
      </c>
      <c r="G1203">
        <v>19.26615743</v>
      </c>
      <c r="H1203">
        <v>8.675140700055771E-5</v>
      </c>
      <c r="I1203">
        <v>900.625</v>
      </c>
      <c r="J1203">
        <v>11.4</v>
      </c>
      <c r="K1203">
        <v>57.5</v>
      </c>
      <c r="L1203">
        <v>9.5198229793641408E-3</v>
      </c>
      <c r="M1203">
        <v>4.26</v>
      </c>
      <c r="N1203">
        <v>1.0092878683056455E-2</v>
      </c>
      <c r="O1203">
        <v>0.3</v>
      </c>
      <c r="P1203">
        <v>438.86463400000002</v>
      </c>
      <c r="Q1203">
        <v>1535912</v>
      </c>
      <c r="R1203">
        <v>15.599999999999998</v>
      </c>
      <c r="S1203">
        <v>15.75</v>
      </c>
      <c r="T1203">
        <v>0.48899999999999999</v>
      </c>
      <c r="U1203">
        <v>8.3000000000000007</v>
      </c>
      <c r="V1203">
        <v>62.5</v>
      </c>
    </row>
    <row r="1204" spans="1:22" x14ac:dyDescent="0.25">
      <c r="A1204" t="s">
        <v>99</v>
      </c>
      <c r="B1204">
        <v>2015</v>
      </c>
      <c r="C1204">
        <v>1</v>
      </c>
      <c r="D1204">
        <v>3.1967029899265384E-3</v>
      </c>
      <c r="E1204">
        <v>4.0749336787398553E-3</v>
      </c>
      <c r="G1204">
        <v>0</v>
      </c>
      <c r="H1204">
        <v>1.5804042217288962E-2</v>
      </c>
      <c r="I1204">
        <v>900.625</v>
      </c>
      <c r="J1204">
        <v>27.4</v>
      </c>
      <c r="K1204">
        <v>57.5</v>
      </c>
      <c r="L1204">
        <v>1.4067334838060967E-4</v>
      </c>
      <c r="M1204">
        <v>5.9381895280235915</v>
      </c>
      <c r="N1204">
        <v>1.6035962111453746E-2</v>
      </c>
      <c r="O1204">
        <v>0.3</v>
      </c>
      <c r="P1204">
        <v>3336.1668599999998</v>
      </c>
      <c r="Q1204">
        <v>10715281.625</v>
      </c>
      <c r="R1204">
        <v>1.4</v>
      </c>
      <c r="S1204">
        <v>1.2</v>
      </c>
      <c r="T1204">
        <v>0.68600000000000005</v>
      </c>
      <c r="U1204">
        <v>12.9</v>
      </c>
      <c r="V1204">
        <v>69.099999999999994</v>
      </c>
    </row>
    <row r="1205" spans="1:22" x14ac:dyDescent="0.25">
      <c r="A1205" t="s">
        <v>99</v>
      </c>
      <c r="B1205">
        <v>2014</v>
      </c>
      <c r="C1205">
        <v>1</v>
      </c>
      <c r="D1205">
        <v>3.1888266178552393E-3</v>
      </c>
      <c r="E1205">
        <v>4.0749336787398553E-3</v>
      </c>
      <c r="F1205">
        <v>0.09</v>
      </c>
      <c r="G1205">
        <v>200.06844430000001</v>
      </c>
      <c r="H1205">
        <v>1.5804042217288962E-2</v>
      </c>
      <c r="I1205">
        <v>900.625</v>
      </c>
      <c r="J1205">
        <v>26.5</v>
      </c>
      <c r="K1205">
        <v>57.5</v>
      </c>
      <c r="L1205">
        <v>1.369714856317937E-4</v>
      </c>
      <c r="M1205">
        <v>2.85</v>
      </c>
      <c r="N1205">
        <v>1.6031337097253528E-2</v>
      </c>
      <c r="O1205">
        <v>0.3</v>
      </c>
      <c r="P1205">
        <v>3491.5958869999999</v>
      </c>
      <c r="Q1205">
        <v>10715281.625</v>
      </c>
      <c r="R1205">
        <v>1.4</v>
      </c>
      <c r="S1205">
        <v>1.2</v>
      </c>
      <c r="T1205">
        <v>0.68200000000000005</v>
      </c>
      <c r="U1205">
        <v>12.9</v>
      </c>
      <c r="V1205">
        <v>68.900000000000006</v>
      </c>
    </row>
    <row r="1206" spans="1:22" x14ac:dyDescent="0.25">
      <c r="A1206" t="s">
        <v>99</v>
      </c>
      <c r="B1206">
        <v>2013</v>
      </c>
      <c r="C1206">
        <v>1</v>
      </c>
      <c r="D1206">
        <v>3.1825562687515072E-3</v>
      </c>
      <c r="E1206">
        <v>4.0749336787398553E-3</v>
      </c>
      <c r="F1206">
        <v>0.09</v>
      </c>
      <c r="G1206">
        <v>22.847830800000001</v>
      </c>
      <c r="H1206">
        <v>1.5705859584158526E-2</v>
      </c>
      <c r="I1206">
        <v>900.625</v>
      </c>
      <c r="J1206">
        <v>25.6</v>
      </c>
      <c r="K1206">
        <v>57.5</v>
      </c>
      <c r="L1206">
        <v>1.6468552881461793E-2</v>
      </c>
      <c r="M1206">
        <v>2.93</v>
      </c>
      <c r="N1206">
        <v>1.6115925341174498E-2</v>
      </c>
      <c r="O1206">
        <v>0.3</v>
      </c>
      <c r="P1206">
        <v>362.66398099999998</v>
      </c>
      <c r="Q1206">
        <v>10715281.625</v>
      </c>
      <c r="R1206">
        <v>1.5</v>
      </c>
      <c r="S1206">
        <v>1.3</v>
      </c>
      <c r="T1206">
        <v>0.67700000000000005</v>
      </c>
      <c r="U1206">
        <v>12.9</v>
      </c>
      <c r="V1206">
        <v>68.7</v>
      </c>
    </row>
    <row r="1207" spans="1:22" x14ac:dyDescent="0.25">
      <c r="A1207" t="s">
        <v>99</v>
      </c>
      <c r="B1207">
        <v>2012</v>
      </c>
      <c r="C1207">
        <v>1</v>
      </c>
      <c r="D1207">
        <v>3.1754759344889485E-3</v>
      </c>
      <c r="E1207">
        <v>4.0749336787398553E-3</v>
      </c>
      <c r="F1207">
        <v>0.08</v>
      </c>
      <c r="G1207">
        <v>254.4688257</v>
      </c>
      <c r="H1207">
        <v>1.5859517275223931E-2</v>
      </c>
      <c r="I1207">
        <v>900.625</v>
      </c>
      <c r="J1207">
        <v>24.7</v>
      </c>
      <c r="K1207">
        <v>57.5</v>
      </c>
      <c r="L1207">
        <v>1.6610824315111582E-2</v>
      </c>
      <c r="M1207">
        <v>2.9</v>
      </c>
      <c r="N1207">
        <v>1.6219576962744529E-2</v>
      </c>
      <c r="O1207">
        <v>0.3</v>
      </c>
      <c r="P1207">
        <v>3687.9539960000002</v>
      </c>
      <c r="Q1207">
        <v>10715281.625</v>
      </c>
      <c r="R1207">
        <v>1.5</v>
      </c>
      <c r="S1207">
        <v>1.4</v>
      </c>
      <c r="T1207">
        <v>0.66900000000000004</v>
      </c>
      <c r="U1207">
        <v>12.6</v>
      </c>
      <c r="V1207">
        <v>68.5</v>
      </c>
    </row>
    <row r="1208" spans="1:22" x14ac:dyDescent="0.25">
      <c r="A1208" t="s">
        <v>99</v>
      </c>
      <c r="B1208">
        <v>2011</v>
      </c>
      <c r="C1208">
        <v>1</v>
      </c>
      <c r="D1208">
        <v>3.1675910790582031E-3</v>
      </c>
      <c r="E1208">
        <v>4.0749336787398553E-3</v>
      </c>
      <c r="F1208">
        <v>0.08</v>
      </c>
      <c r="G1208">
        <v>211.87834040000001</v>
      </c>
      <c r="H1208">
        <v>1.591307966584659E-2</v>
      </c>
      <c r="I1208">
        <v>900.625</v>
      </c>
      <c r="J1208">
        <v>23.8</v>
      </c>
      <c r="K1208">
        <v>57.5</v>
      </c>
      <c r="L1208">
        <v>1.6610733351277517E-2</v>
      </c>
      <c r="M1208">
        <v>2.71</v>
      </c>
      <c r="N1208">
        <v>1.6216164408221059E-2</v>
      </c>
      <c r="O1208">
        <v>0.3</v>
      </c>
      <c r="P1208">
        <v>3634.2768500000002</v>
      </c>
      <c r="Q1208">
        <v>10715281.625</v>
      </c>
      <c r="R1208">
        <v>1.6</v>
      </c>
      <c r="S1208">
        <v>1.5</v>
      </c>
      <c r="T1208">
        <v>0.66200000000000003</v>
      </c>
      <c r="U1208">
        <v>12.3</v>
      </c>
      <c r="V1208">
        <v>68.3</v>
      </c>
    </row>
    <row r="1209" spans="1:22" x14ac:dyDescent="0.25">
      <c r="A1209" t="s">
        <v>99</v>
      </c>
      <c r="B1209">
        <v>2010</v>
      </c>
      <c r="C1209">
        <v>1</v>
      </c>
      <c r="D1209">
        <v>3.1589077776896803E-3</v>
      </c>
      <c r="E1209">
        <v>4.0749336787398553E-3</v>
      </c>
      <c r="F1209">
        <v>0.08</v>
      </c>
      <c r="G1209">
        <v>190.5453646</v>
      </c>
      <c r="H1209">
        <v>1.5859517275223931E-2</v>
      </c>
      <c r="I1209">
        <v>900.625</v>
      </c>
      <c r="J1209">
        <v>22.9</v>
      </c>
      <c r="K1209">
        <v>57.5</v>
      </c>
      <c r="L1209">
        <v>1.6633290876731575E-2</v>
      </c>
      <c r="M1209">
        <v>2.74</v>
      </c>
      <c r="N1209">
        <v>1.6211479683227815E-2</v>
      </c>
      <c r="O1209">
        <v>0.3</v>
      </c>
      <c r="P1209">
        <v>3113.4863500000001</v>
      </c>
      <c r="Q1209">
        <v>10715281.625</v>
      </c>
      <c r="R1209">
        <v>1.6</v>
      </c>
      <c r="S1209">
        <v>1.5</v>
      </c>
      <c r="T1209">
        <v>0.65600000000000003</v>
      </c>
      <c r="U1209">
        <v>12.1</v>
      </c>
      <c r="V1209">
        <v>68.099999999999994</v>
      </c>
    </row>
    <row r="1210" spans="1:22" x14ac:dyDescent="0.25">
      <c r="A1210" t="s">
        <v>99</v>
      </c>
      <c r="B1210">
        <v>2009</v>
      </c>
      <c r="C1210">
        <v>1</v>
      </c>
      <c r="D1210">
        <v>3.149432709052893E-3</v>
      </c>
      <c r="E1210">
        <v>4.0749336787398553E-3</v>
      </c>
      <c r="F1210">
        <v>0.08</v>
      </c>
      <c r="G1210">
        <v>125.7980678</v>
      </c>
      <c r="H1210">
        <v>1.5898919057260947E-2</v>
      </c>
      <c r="I1210">
        <v>900.625</v>
      </c>
      <c r="J1210">
        <v>22.1</v>
      </c>
      <c r="K1210">
        <v>57.5</v>
      </c>
      <c r="L1210">
        <v>1.6537424448661815E-2</v>
      </c>
      <c r="M1210">
        <v>2.83</v>
      </c>
      <c r="N1210">
        <v>1.6008905649424129E-2</v>
      </c>
      <c r="O1210">
        <v>0.3</v>
      </c>
      <c r="P1210">
        <v>2254.4456599999999</v>
      </c>
      <c r="Q1210">
        <v>10715281.625</v>
      </c>
      <c r="R1210">
        <v>1.7</v>
      </c>
      <c r="S1210">
        <v>1.6</v>
      </c>
      <c r="T1210">
        <v>0.64500000000000002</v>
      </c>
      <c r="U1210">
        <v>11.7</v>
      </c>
      <c r="V1210">
        <v>67.900000000000006</v>
      </c>
    </row>
    <row r="1211" spans="1:22" x14ac:dyDescent="0.25">
      <c r="A1211" t="s">
        <v>99</v>
      </c>
      <c r="B1211">
        <v>2008</v>
      </c>
      <c r="C1211">
        <v>1</v>
      </c>
      <c r="D1211">
        <v>3.149432709052893E-3</v>
      </c>
      <c r="E1211">
        <v>4.0749336787398553E-3</v>
      </c>
      <c r="F1211">
        <v>7.0000000000000007E-2</v>
      </c>
      <c r="G1211">
        <v>10.263411079999999</v>
      </c>
      <c r="H1211">
        <v>1.5898919057260947E-2</v>
      </c>
      <c r="I1211">
        <v>900.625</v>
      </c>
      <c r="J1211">
        <v>21.3</v>
      </c>
      <c r="K1211">
        <v>57.5</v>
      </c>
      <c r="L1211">
        <v>1.6622170549834756E-2</v>
      </c>
      <c r="M1211">
        <v>2.81</v>
      </c>
      <c r="N1211">
        <v>1.5886267640558921E-2</v>
      </c>
      <c r="O1211">
        <v>0.2</v>
      </c>
      <c r="P1211">
        <v>216.52766</v>
      </c>
      <c r="Q1211">
        <v>10715281.625</v>
      </c>
      <c r="R1211">
        <v>1.7</v>
      </c>
      <c r="S1211">
        <v>1.7</v>
      </c>
      <c r="T1211">
        <v>0.64100000000000001</v>
      </c>
      <c r="U1211">
        <v>11.7</v>
      </c>
      <c r="V1211">
        <v>67.7</v>
      </c>
    </row>
    <row r="1212" spans="1:22" x14ac:dyDescent="0.25">
      <c r="A1212" t="s">
        <v>99</v>
      </c>
      <c r="B1212">
        <v>2007</v>
      </c>
      <c r="C1212">
        <v>1</v>
      </c>
      <c r="D1212">
        <v>1.6131690762204737E-3</v>
      </c>
      <c r="E1212">
        <v>4.0749336787398553E-3</v>
      </c>
      <c r="F1212">
        <v>0.06</v>
      </c>
      <c r="G1212">
        <v>102.63343500000001</v>
      </c>
      <c r="H1212">
        <v>1.5607110335478841E-2</v>
      </c>
      <c r="I1212">
        <v>900.625</v>
      </c>
      <c r="J1212">
        <v>2.5</v>
      </c>
      <c r="K1212">
        <v>57.5</v>
      </c>
      <c r="L1212">
        <v>1.6199516227797917E-2</v>
      </c>
      <c r="M1212">
        <v>3.1</v>
      </c>
      <c r="N1212">
        <v>1.5165891631832705E-2</v>
      </c>
      <c r="O1212">
        <v>0.2</v>
      </c>
      <c r="P1212">
        <v>1855.9391499999999</v>
      </c>
      <c r="Q1212">
        <v>10715281.625</v>
      </c>
      <c r="R1212">
        <v>1.8</v>
      </c>
      <c r="S1212">
        <v>1.7</v>
      </c>
      <c r="T1212">
        <v>0.63800000000000001</v>
      </c>
      <c r="U1212">
        <v>11</v>
      </c>
      <c r="V1212">
        <v>67.5</v>
      </c>
    </row>
    <row r="1213" spans="1:22" x14ac:dyDescent="0.25">
      <c r="A1213" t="s">
        <v>99</v>
      </c>
      <c r="B1213">
        <v>2006</v>
      </c>
      <c r="C1213">
        <v>1</v>
      </c>
      <c r="D1213">
        <v>3.1391731466961286E-3</v>
      </c>
      <c r="E1213">
        <v>4.0749336787398553E-3</v>
      </c>
      <c r="F1213">
        <v>0.06</v>
      </c>
      <c r="G1213">
        <v>72.015931600000002</v>
      </c>
      <c r="H1213">
        <v>1.33239924926773E-2</v>
      </c>
      <c r="I1213">
        <v>900.625</v>
      </c>
      <c r="J1213">
        <v>19.7</v>
      </c>
      <c r="K1213">
        <v>57.5</v>
      </c>
      <c r="L1213">
        <v>1.6334445073946522E-2</v>
      </c>
      <c r="M1213">
        <v>2.91</v>
      </c>
      <c r="N1213">
        <v>1.4925881120893516E-2</v>
      </c>
      <c r="O1213">
        <v>0.1</v>
      </c>
      <c r="P1213">
        <v>1586.2539999999999</v>
      </c>
      <c r="Q1213">
        <v>10715281.625</v>
      </c>
      <c r="R1213">
        <v>1.8</v>
      </c>
      <c r="S1213">
        <v>1.8</v>
      </c>
      <c r="T1213">
        <v>0.63200000000000001</v>
      </c>
      <c r="U1213">
        <v>10.9</v>
      </c>
      <c r="V1213">
        <v>67.3</v>
      </c>
    </row>
    <row r="1214" spans="1:22" x14ac:dyDescent="0.25">
      <c r="A1214" t="s">
        <v>99</v>
      </c>
      <c r="B1214">
        <v>2005</v>
      </c>
      <c r="C1214">
        <v>1</v>
      </c>
      <c r="D1214">
        <v>1.6131690762204737E-3</v>
      </c>
      <c r="E1214">
        <v>4.0749336787398553E-3</v>
      </c>
      <c r="F1214">
        <v>0.06</v>
      </c>
      <c r="G1214">
        <v>5.3817825619999997</v>
      </c>
      <c r="H1214">
        <v>1.3000650792124622E-2</v>
      </c>
      <c r="I1214">
        <v>900.625</v>
      </c>
      <c r="J1214">
        <v>19</v>
      </c>
      <c r="K1214">
        <v>57.5</v>
      </c>
      <c r="L1214">
        <v>1.6441960968932232E-2</v>
      </c>
      <c r="M1214">
        <v>2.79</v>
      </c>
      <c r="N1214">
        <v>1.4921440221050814E-2</v>
      </c>
      <c r="O1214">
        <v>0.1</v>
      </c>
      <c r="P1214">
        <v>126.92883399999999</v>
      </c>
      <c r="Q1214">
        <v>10715281.625</v>
      </c>
      <c r="R1214">
        <v>1.9</v>
      </c>
      <c r="S1214">
        <v>1.9</v>
      </c>
      <c r="T1214">
        <v>0.629</v>
      </c>
      <c r="U1214">
        <v>11.1</v>
      </c>
      <c r="V1214">
        <v>67.2</v>
      </c>
    </row>
    <row r="1215" spans="1:22" x14ac:dyDescent="0.25">
      <c r="A1215" t="s">
        <v>99</v>
      </c>
      <c r="B1215">
        <v>2004</v>
      </c>
      <c r="C1215">
        <v>1</v>
      </c>
      <c r="D1215">
        <v>2.9771856232231422E-3</v>
      </c>
      <c r="E1215">
        <v>4.0749336787398553E-3</v>
      </c>
      <c r="F1215">
        <v>0.06</v>
      </c>
      <c r="G1215">
        <v>55.361072069999999</v>
      </c>
      <c r="H1215">
        <v>1.2664988834899617E-2</v>
      </c>
      <c r="I1215">
        <v>900.625</v>
      </c>
      <c r="J1215">
        <v>18.2</v>
      </c>
      <c r="K1215">
        <v>57.5</v>
      </c>
      <c r="L1215">
        <v>1.6437192573257167E-2</v>
      </c>
      <c r="M1215">
        <v>2.37</v>
      </c>
      <c r="N1215">
        <v>1.4661004449551658E-2</v>
      </c>
      <c r="O1215">
        <v>0.1</v>
      </c>
      <c r="P1215">
        <v>1148.56996</v>
      </c>
      <c r="Q1215">
        <v>10715281.625</v>
      </c>
      <c r="R1215">
        <v>1.9</v>
      </c>
      <c r="S1215">
        <v>1.9</v>
      </c>
      <c r="T1215">
        <v>0.624</v>
      </c>
      <c r="U1215">
        <v>11</v>
      </c>
      <c r="V1215">
        <v>65.3</v>
      </c>
    </row>
    <row r="1216" spans="1:22" x14ac:dyDescent="0.25">
      <c r="A1216" t="s">
        <v>99</v>
      </c>
      <c r="B1216">
        <v>2003</v>
      </c>
      <c r="C1216">
        <v>1</v>
      </c>
      <c r="D1216">
        <v>3.149432709052893E-3</v>
      </c>
      <c r="E1216">
        <v>4.0749336787398553E-3</v>
      </c>
      <c r="F1216">
        <v>0.05</v>
      </c>
      <c r="G1216">
        <v>8.4601557580000009</v>
      </c>
      <c r="H1216">
        <v>1.2664988834899617E-2</v>
      </c>
      <c r="I1216">
        <v>900.625</v>
      </c>
      <c r="J1216">
        <v>17.5</v>
      </c>
      <c r="K1216">
        <v>57.5</v>
      </c>
      <c r="L1216">
        <v>1.3652692054124727E-4</v>
      </c>
      <c r="M1216">
        <v>2.5299999999999998</v>
      </c>
      <c r="N1216">
        <v>1.4656583489476653E-2</v>
      </c>
      <c r="O1216">
        <v>0.1</v>
      </c>
      <c r="P1216">
        <v>164.59447</v>
      </c>
      <c r="Q1216">
        <v>10715281.625</v>
      </c>
      <c r="R1216">
        <v>1.9</v>
      </c>
      <c r="S1216">
        <v>11</v>
      </c>
      <c r="T1216">
        <v>0.61299999999999999</v>
      </c>
      <c r="U1216">
        <v>10.8</v>
      </c>
      <c r="V1216">
        <v>66.900000000000006</v>
      </c>
    </row>
    <row r="1217" spans="1:22" x14ac:dyDescent="0.25">
      <c r="A1217" t="s">
        <v>99</v>
      </c>
      <c r="B1217">
        <v>2002</v>
      </c>
      <c r="C1217">
        <v>1</v>
      </c>
      <c r="D1217">
        <v>3.149432709052893E-3</v>
      </c>
      <c r="E1217">
        <v>4.0749336787398553E-3</v>
      </c>
      <c r="F1217">
        <v>0.05</v>
      </c>
      <c r="G1217">
        <v>43.178672910000003</v>
      </c>
      <c r="H1217">
        <v>1.2318378215770384E-2</v>
      </c>
      <c r="I1217">
        <v>900.625</v>
      </c>
      <c r="J1217">
        <v>16.7</v>
      </c>
      <c r="K1217">
        <v>57.5</v>
      </c>
      <c r="L1217">
        <v>1.3286161271732413E-4</v>
      </c>
      <c r="M1217">
        <v>2.27</v>
      </c>
      <c r="N1217">
        <v>1.572933968610311E-4</v>
      </c>
      <c r="O1217">
        <v>0.1</v>
      </c>
      <c r="P1217">
        <v>899.55568570000003</v>
      </c>
      <c r="Q1217">
        <v>2175859</v>
      </c>
      <c r="R1217">
        <v>11</v>
      </c>
      <c r="S1217">
        <v>11.1</v>
      </c>
      <c r="T1217">
        <v>0.60799999999999998</v>
      </c>
      <c r="U1217">
        <v>10.6</v>
      </c>
      <c r="V1217">
        <v>66.7</v>
      </c>
    </row>
    <row r="1218" spans="1:22" x14ac:dyDescent="0.25">
      <c r="A1218" t="s">
        <v>99</v>
      </c>
      <c r="B1218">
        <v>2001</v>
      </c>
      <c r="C1218">
        <v>1</v>
      </c>
      <c r="D1218">
        <v>3.1542687735200796E-3</v>
      </c>
      <c r="E1218">
        <v>4.0749336787398553E-3</v>
      </c>
      <c r="F1218">
        <v>0.06</v>
      </c>
      <c r="G1218">
        <v>33.958371249999999</v>
      </c>
      <c r="H1218">
        <v>1.196220558312489E-2</v>
      </c>
      <c r="I1218">
        <v>900.625</v>
      </c>
      <c r="J1218">
        <v>16</v>
      </c>
      <c r="K1218">
        <v>57.5</v>
      </c>
      <c r="L1218">
        <v>1.6244624525049916E-2</v>
      </c>
      <c r="M1218">
        <v>2.23</v>
      </c>
      <c r="N1218">
        <v>1.574499574828412E-2</v>
      </c>
      <c r="O1218">
        <v>0.1</v>
      </c>
      <c r="P1218">
        <v>747.98174549999999</v>
      </c>
      <c r="Q1218">
        <v>2145652</v>
      </c>
      <c r="R1218">
        <v>11</v>
      </c>
      <c r="S1218">
        <v>11.1</v>
      </c>
      <c r="T1218">
        <v>0.60399999999999998</v>
      </c>
      <c r="U1218">
        <v>10.6</v>
      </c>
      <c r="V1218">
        <v>66.5</v>
      </c>
    </row>
    <row r="1219" spans="1:22" x14ac:dyDescent="0.25">
      <c r="A1219" t="s">
        <v>99</v>
      </c>
      <c r="B1219">
        <v>2000</v>
      </c>
      <c r="C1219">
        <v>1</v>
      </c>
      <c r="D1219">
        <v>3.1542687735200796E-3</v>
      </c>
      <c r="E1219">
        <v>4.0749336787398553E-3</v>
      </c>
      <c r="F1219">
        <v>0.06</v>
      </c>
      <c r="G1219">
        <v>3.4333436399999999</v>
      </c>
      <c r="H1219">
        <v>1.3000650792124622E-2</v>
      </c>
      <c r="I1219">
        <v>900.625</v>
      </c>
      <c r="J1219">
        <v>15.4</v>
      </c>
      <c r="K1219">
        <v>57.5</v>
      </c>
      <c r="L1219">
        <v>1.5136936771516658E-2</v>
      </c>
      <c r="M1219">
        <v>1.98</v>
      </c>
      <c r="N1219">
        <v>1.5570538702483273E-2</v>
      </c>
      <c r="O1219">
        <v>0.1</v>
      </c>
      <c r="P1219">
        <v>78.927440000000004</v>
      </c>
      <c r="Q1219">
        <v>10715281.625</v>
      </c>
      <c r="R1219">
        <v>11</v>
      </c>
      <c r="S1219">
        <v>11.2</v>
      </c>
      <c r="T1219">
        <v>0.59699999999999998</v>
      </c>
      <c r="U1219">
        <v>10.7</v>
      </c>
      <c r="V1219">
        <v>66.3</v>
      </c>
    </row>
    <row r="1220" spans="1:22" x14ac:dyDescent="0.25">
      <c r="A1220" t="s">
        <v>100</v>
      </c>
      <c r="B1220">
        <v>2015</v>
      </c>
      <c r="C1220">
        <v>1</v>
      </c>
      <c r="D1220">
        <v>2.5847675065988561E-3</v>
      </c>
      <c r="E1220">
        <v>1.7572811264078531E-2</v>
      </c>
      <c r="G1220">
        <v>0</v>
      </c>
      <c r="H1220">
        <v>1.2624262505316943E-2</v>
      </c>
      <c r="I1220">
        <v>615</v>
      </c>
      <c r="J1220">
        <v>59.7</v>
      </c>
      <c r="K1220">
        <v>21</v>
      </c>
      <c r="L1220">
        <v>1.3538382722243322E-2</v>
      </c>
      <c r="M1220">
        <v>5.9381895280235915</v>
      </c>
      <c r="N1220">
        <v>1.3149442488360972E-2</v>
      </c>
      <c r="O1220">
        <v>0.1</v>
      </c>
      <c r="P1220">
        <v>1766.9475950000001</v>
      </c>
      <c r="Q1220">
        <v>1386542</v>
      </c>
      <c r="R1220">
        <v>8.5</v>
      </c>
      <c r="S1220">
        <v>8.6</v>
      </c>
      <c r="T1220">
        <v>0.77400000000000002</v>
      </c>
      <c r="U1220">
        <v>14.8</v>
      </c>
      <c r="V1220">
        <v>75.5</v>
      </c>
    </row>
    <row r="1221" spans="1:22" x14ac:dyDescent="0.25">
      <c r="A1221" t="s">
        <v>100</v>
      </c>
      <c r="B1221">
        <v>2014</v>
      </c>
      <c r="C1221">
        <v>1</v>
      </c>
      <c r="D1221">
        <v>2.5847675065988561E-3</v>
      </c>
      <c r="E1221">
        <v>1.7496211663345064E-2</v>
      </c>
      <c r="F1221">
        <v>0.01</v>
      </c>
      <c r="G1221">
        <v>0</v>
      </c>
      <c r="H1221">
        <v>1.2276440336999126E-2</v>
      </c>
      <c r="I1221">
        <v>99</v>
      </c>
      <c r="J1221">
        <v>58.5</v>
      </c>
      <c r="K1221">
        <v>22</v>
      </c>
      <c r="L1221">
        <v>1.3161619110071739E-2</v>
      </c>
      <c r="M1221">
        <v>6.89</v>
      </c>
      <c r="N1221">
        <v>1.2792462134799598E-2</v>
      </c>
      <c r="O1221">
        <v>0.1</v>
      </c>
      <c r="P1221">
        <v>1766.9475950000001</v>
      </c>
      <c r="Q1221">
        <v>1386542</v>
      </c>
      <c r="R1221">
        <v>8.3000000000000007</v>
      </c>
      <c r="S1221">
        <v>8.4</v>
      </c>
      <c r="T1221">
        <v>0.77</v>
      </c>
      <c r="U1221">
        <v>14.9</v>
      </c>
      <c r="V1221">
        <v>75.400000000000006</v>
      </c>
    </row>
    <row r="1222" spans="1:22" x14ac:dyDescent="0.25">
      <c r="A1222" t="s">
        <v>100</v>
      </c>
      <c r="B1222">
        <v>2013</v>
      </c>
      <c r="C1222">
        <v>1</v>
      </c>
      <c r="D1222">
        <v>2.5847675065988561E-3</v>
      </c>
      <c r="E1222">
        <v>1.7385979789806969E-2</v>
      </c>
      <c r="F1222">
        <v>0.01</v>
      </c>
      <c r="G1222">
        <v>0</v>
      </c>
      <c r="H1222">
        <v>1.2276440336999126E-2</v>
      </c>
      <c r="I1222">
        <v>189</v>
      </c>
      <c r="J1222">
        <v>57.2</v>
      </c>
      <c r="K1222">
        <v>23</v>
      </c>
      <c r="L1222">
        <v>1.352905089272163E-2</v>
      </c>
      <c r="M1222">
        <v>6.49</v>
      </c>
      <c r="N1222">
        <v>1.3140362545021355E-2</v>
      </c>
      <c r="O1222">
        <v>0.1</v>
      </c>
      <c r="P1222">
        <v>1766.9475950000001</v>
      </c>
      <c r="Q1222">
        <v>1386542</v>
      </c>
      <c r="R1222">
        <v>8.1999999999999993</v>
      </c>
      <c r="S1222">
        <v>8.3000000000000007</v>
      </c>
      <c r="T1222">
        <v>0.76900000000000002</v>
      </c>
      <c r="U1222">
        <v>15</v>
      </c>
      <c r="V1222">
        <v>75.3</v>
      </c>
    </row>
    <row r="1223" spans="1:22" x14ac:dyDescent="0.25">
      <c r="A1223" t="s">
        <v>100</v>
      </c>
      <c r="B1223">
        <v>2012</v>
      </c>
      <c r="C1223">
        <v>1</v>
      </c>
      <c r="D1223">
        <v>2.6119463020189016E-3</v>
      </c>
      <c r="E1223">
        <v>1.724275605347108E-2</v>
      </c>
      <c r="F1223">
        <v>0.01</v>
      </c>
      <c r="G1223">
        <v>0</v>
      </c>
      <c r="H1223">
        <v>1.2624262505316943E-2</v>
      </c>
      <c r="I1223">
        <v>332</v>
      </c>
      <c r="J1223">
        <v>56</v>
      </c>
      <c r="K1223">
        <v>24</v>
      </c>
      <c r="L1223">
        <v>1.3152349183631583E-2</v>
      </c>
      <c r="M1223">
        <v>6.98</v>
      </c>
      <c r="N1223">
        <v>1.2783440230757722E-2</v>
      </c>
      <c r="O1223">
        <v>0.1</v>
      </c>
      <c r="P1223">
        <v>1766.9475950000001</v>
      </c>
      <c r="Q1223">
        <v>1386542</v>
      </c>
      <c r="R1223">
        <v>8</v>
      </c>
      <c r="S1223">
        <v>8.1999999999999993</v>
      </c>
      <c r="T1223">
        <v>0.755</v>
      </c>
      <c r="U1223">
        <v>13.6</v>
      </c>
      <c r="V1223">
        <v>75.099999999999994</v>
      </c>
    </row>
    <row r="1224" spans="1:22" x14ac:dyDescent="0.25">
      <c r="A1224" t="s">
        <v>100</v>
      </c>
      <c r="B1224">
        <v>2011</v>
      </c>
      <c r="C1224">
        <v>1</v>
      </c>
      <c r="D1224">
        <v>2.7165067245707901E-3</v>
      </c>
      <c r="E1224">
        <v>1.7067368464786063E-2</v>
      </c>
      <c r="F1224">
        <v>0.03</v>
      </c>
      <c r="G1224">
        <v>0</v>
      </c>
      <c r="H1224">
        <v>1.2276440336999126E-2</v>
      </c>
      <c r="I1224">
        <v>73</v>
      </c>
      <c r="J1224">
        <v>54.8</v>
      </c>
      <c r="K1224">
        <v>25</v>
      </c>
      <c r="L1224">
        <v>1.3147656593321889E-2</v>
      </c>
      <c r="M1224">
        <v>7.12</v>
      </c>
      <c r="N1224">
        <v>1.2778874529352738E-2</v>
      </c>
      <c r="O1224">
        <v>0.1</v>
      </c>
      <c r="P1224">
        <v>1766.9475950000001</v>
      </c>
      <c r="Q1224">
        <v>1386542</v>
      </c>
      <c r="R1224">
        <v>7.9</v>
      </c>
      <c r="S1224">
        <v>8.1</v>
      </c>
      <c r="T1224">
        <v>0.745</v>
      </c>
      <c r="U1224">
        <v>13.1</v>
      </c>
      <c r="V1224">
        <v>74.7</v>
      </c>
    </row>
    <row r="1225" spans="1:22" x14ac:dyDescent="0.25">
      <c r="A1225" t="s">
        <v>100</v>
      </c>
      <c r="B1225">
        <v>2010</v>
      </c>
      <c r="C1225">
        <v>1</v>
      </c>
      <c r="D1225">
        <v>1.567679693842238E-3</v>
      </c>
      <c r="E1225">
        <v>1.7067368464786063E-2</v>
      </c>
      <c r="F1225">
        <v>0.03</v>
      </c>
      <c r="G1225">
        <v>0</v>
      </c>
      <c r="H1225">
        <v>1.2276440336999126E-2</v>
      </c>
      <c r="I1225">
        <v>538</v>
      </c>
      <c r="J1225">
        <v>53.6</v>
      </c>
      <c r="K1225">
        <v>26</v>
      </c>
      <c r="L1225">
        <v>1.3142961462419445E-2</v>
      </c>
      <c r="M1225">
        <v>8.1999999999999993</v>
      </c>
      <c r="N1225">
        <v>1.2774306349778266E-2</v>
      </c>
      <c r="O1225">
        <v>0.1</v>
      </c>
      <c r="P1225">
        <v>1766.9475950000001</v>
      </c>
      <c r="Q1225">
        <v>1386542</v>
      </c>
      <c r="R1225">
        <v>7.8</v>
      </c>
      <c r="S1225">
        <v>8</v>
      </c>
      <c r="T1225">
        <v>0.73499999999999999</v>
      </c>
      <c r="U1225">
        <v>12.9</v>
      </c>
      <c r="V1225">
        <v>74.099999999999994</v>
      </c>
    </row>
    <row r="1226" spans="1:22" x14ac:dyDescent="0.25">
      <c r="A1226" t="s">
        <v>100</v>
      </c>
      <c r="B1226">
        <v>2009</v>
      </c>
      <c r="C1226">
        <v>1</v>
      </c>
      <c r="D1226">
        <v>3.0249779143338173E-3</v>
      </c>
      <c r="E1226">
        <v>1.6860824662003147E-2</v>
      </c>
      <c r="F1226">
        <v>0.03</v>
      </c>
      <c r="G1226">
        <v>0</v>
      </c>
      <c r="H1226">
        <v>1.2276440336999126E-2</v>
      </c>
      <c r="I1226">
        <v>262</v>
      </c>
      <c r="J1226">
        <v>52.5</v>
      </c>
      <c r="K1226">
        <v>27</v>
      </c>
      <c r="L1226">
        <v>1.3138263786103161E-2</v>
      </c>
      <c r="M1226">
        <v>7.63</v>
      </c>
      <c r="N1226">
        <v>1.2769735687322216E-2</v>
      </c>
      <c r="O1226">
        <v>0.1</v>
      </c>
      <c r="P1226">
        <v>1766.9475950000001</v>
      </c>
      <c r="Q1226">
        <v>1386542</v>
      </c>
      <c r="R1226">
        <v>7.7</v>
      </c>
      <c r="S1226">
        <v>7.9</v>
      </c>
      <c r="T1226">
        <v>0.72799999999999998</v>
      </c>
      <c r="U1226">
        <v>12.8</v>
      </c>
      <c r="V1226">
        <v>73.3</v>
      </c>
    </row>
    <row r="1227" spans="1:22" x14ac:dyDescent="0.25">
      <c r="A1227" t="s">
        <v>100</v>
      </c>
      <c r="B1227">
        <v>2008</v>
      </c>
      <c r="C1227">
        <v>1</v>
      </c>
      <c r="D1227">
        <v>3.1187972014673766E-3</v>
      </c>
      <c r="E1227">
        <v>1.6624302270119146E-2</v>
      </c>
      <c r="F1227">
        <v>0.02</v>
      </c>
      <c r="G1227">
        <v>0</v>
      </c>
      <c r="H1227">
        <v>1.2276440336999126E-2</v>
      </c>
      <c r="I1227">
        <v>127</v>
      </c>
      <c r="J1227">
        <v>51.4</v>
      </c>
      <c r="K1227">
        <v>28</v>
      </c>
      <c r="L1227">
        <v>1.3133563559537018E-2</v>
      </c>
      <c r="M1227">
        <v>6.28</v>
      </c>
      <c r="N1227">
        <v>1.2765162537257868E-2</v>
      </c>
      <c r="O1227">
        <v>0.1</v>
      </c>
      <c r="P1227">
        <v>1766.9475950000001</v>
      </c>
      <c r="Q1227">
        <v>1386542</v>
      </c>
      <c r="R1227">
        <v>7.6</v>
      </c>
      <c r="S1227">
        <v>7.8</v>
      </c>
      <c r="T1227">
        <v>0.71599999999999997</v>
      </c>
      <c r="U1227">
        <v>12.1</v>
      </c>
      <c r="V1227">
        <v>72.7</v>
      </c>
    </row>
    <row r="1228" spans="1:22" x14ac:dyDescent="0.25">
      <c r="A1228" t="s">
        <v>100</v>
      </c>
      <c r="B1228">
        <v>2007</v>
      </c>
      <c r="C1228">
        <v>1</v>
      </c>
      <c r="D1228">
        <v>3.1359821080807755E-3</v>
      </c>
      <c r="E1228">
        <v>1.6359137720445362E-2</v>
      </c>
      <c r="F1228">
        <v>0.02</v>
      </c>
      <c r="G1228">
        <v>0</v>
      </c>
      <c r="H1228">
        <v>1.2961300520541614E-2</v>
      </c>
      <c r="I1228">
        <v>133</v>
      </c>
      <c r="J1228">
        <v>5.4</v>
      </c>
      <c r="K1228">
        <v>29</v>
      </c>
      <c r="L1228">
        <v>1.3500827200152945E-2</v>
      </c>
      <c r="M1228">
        <v>5.84</v>
      </c>
      <c r="N1228">
        <v>1.2760586894843853E-2</v>
      </c>
      <c r="O1228">
        <v>0.1</v>
      </c>
      <c r="P1228">
        <v>1766.9475950000001</v>
      </c>
      <c r="Q1228">
        <v>1386542</v>
      </c>
      <c r="R1228">
        <v>7.5</v>
      </c>
      <c r="S1228">
        <v>7.8</v>
      </c>
      <c r="T1228">
        <v>0.70399999999999996</v>
      </c>
      <c r="U1228">
        <v>11.8</v>
      </c>
      <c r="V1228">
        <v>72.400000000000006</v>
      </c>
    </row>
    <row r="1229" spans="1:22" x14ac:dyDescent="0.25">
      <c r="A1229" t="s">
        <v>100</v>
      </c>
      <c r="B1229">
        <v>2006</v>
      </c>
      <c r="C1229">
        <v>1</v>
      </c>
      <c r="D1229">
        <v>3.1413247177148143E-3</v>
      </c>
      <c r="E1229">
        <v>1.6066813679273942E-2</v>
      </c>
      <c r="F1229">
        <v>0.02</v>
      </c>
      <c r="G1229">
        <v>0</v>
      </c>
      <c r="H1229">
        <v>1.2624262505316943E-2</v>
      </c>
      <c r="I1229">
        <v>220</v>
      </c>
      <c r="J1229">
        <v>49.4</v>
      </c>
      <c r="K1229">
        <v>30</v>
      </c>
      <c r="L1229">
        <v>1.3124264188375104E-2</v>
      </c>
      <c r="M1229">
        <v>5.95</v>
      </c>
      <c r="N1229">
        <v>1.3108304743495071E-2</v>
      </c>
      <c r="O1229">
        <v>0.1</v>
      </c>
      <c r="P1229">
        <v>1766.9475950000001</v>
      </c>
      <c r="Q1229">
        <v>1386542</v>
      </c>
      <c r="R1229">
        <v>7.4</v>
      </c>
      <c r="S1229">
        <v>7.7</v>
      </c>
      <c r="T1229">
        <v>0.69199999999999995</v>
      </c>
      <c r="U1229">
        <v>11.4</v>
      </c>
      <c r="V1229">
        <v>72.2</v>
      </c>
    </row>
    <row r="1230" spans="1:22" x14ac:dyDescent="0.25">
      <c r="A1230" t="s">
        <v>100</v>
      </c>
      <c r="B1230">
        <v>2005</v>
      </c>
      <c r="C1230">
        <v>1</v>
      </c>
      <c r="D1230">
        <v>3.1413247177148143E-3</v>
      </c>
      <c r="E1230">
        <v>1.5748945251007979E-2</v>
      </c>
      <c r="F1230">
        <v>0.01</v>
      </c>
      <c r="G1230">
        <v>0</v>
      </c>
      <c r="H1230">
        <v>1.3894096137580055E-2</v>
      </c>
      <c r="I1230">
        <v>7</v>
      </c>
      <c r="J1230">
        <v>48.5</v>
      </c>
      <c r="K1230">
        <v>32</v>
      </c>
      <c r="L1230">
        <v>1.4519042877763606E-2</v>
      </c>
      <c r="M1230">
        <v>6.6</v>
      </c>
      <c r="N1230">
        <v>1.4080092111319383E-2</v>
      </c>
      <c r="O1230">
        <v>0.1</v>
      </c>
      <c r="P1230">
        <v>1766.9475950000001</v>
      </c>
      <c r="Q1230">
        <v>1386542</v>
      </c>
      <c r="R1230">
        <v>7.4</v>
      </c>
      <c r="S1230">
        <v>7.7</v>
      </c>
      <c r="T1230">
        <v>0.68700000000000006</v>
      </c>
      <c r="U1230">
        <v>11.4</v>
      </c>
      <c r="V1230">
        <v>72</v>
      </c>
    </row>
    <row r="1231" spans="1:22" x14ac:dyDescent="0.25">
      <c r="A1231" t="s">
        <v>100</v>
      </c>
      <c r="B1231">
        <v>2004</v>
      </c>
      <c r="C1231">
        <v>1</v>
      </c>
      <c r="D1231">
        <v>3.1413247177148143E-3</v>
      </c>
      <c r="E1231">
        <v>1.5407265135223169E-2</v>
      </c>
      <c r="F1231">
        <v>0.01</v>
      </c>
      <c r="G1231">
        <v>0</v>
      </c>
      <c r="H1231">
        <v>1.3597551795253666E-2</v>
      </c>
      <c r="I1231">
        <v>3</v>
      </c>
      <c r="J1231">
        <v>47.6</v>
      </c>
      <c r="K1231">
        <v>33</v>
      </c>
      <c r="L1231">
        <v>1.3487116661272293E-2</v>
      </c>
      <c r="M1231">
        <v>5.89</v>
      </c>
      <c r="N1231">
        <v>1.2747400277618429E-2</v>
      </c>
      <c r="O1231">
        <v>0.1</v>
      </c>
      <c r="P1231">
        <v>1766.9475950000001</v>
      </c>
      <c r="Q1231">
        <v>1386542</v>
      </c>
      <c r="R1231">
        <v>7.4</v>
      </c>
      <c r="S1231">
        <v>7.7</v>
      </c>
      <c r="T1231">
        <v>0.68600000000000005</v>
      </c>
      <c r="U1231">
        <v>11.8</v>
      </c>
      <c r="V1231">
        <v>71.8</v>
      </c>
    </row>
    <row r="1232" spans="1:22" x14ac:dyDescent="0.25">
      <c r="A1232" t="s">
        <v>100</v>
      </c>
      <c r="B1232">
        <v>2003</v>
      </c>
      <c r="C1232">
        <v>1</v>
      </c>
      <c r="D1232">
        <v>3.1976297689547059E-3</v>
      </c>
      <c r="E1232">
        <v>1.5043607928233524E-2</v>
      </c>
      <c r="F1232">
        <v>0.01</v>
      </c>
      <c r="G1232">
        <v>0</v>
      </c>
      <c r="H1232">
        <v>1.2624262505316943E-2</v>
      </c>
      <c r="I1232">
        <v>900.625</v>
      </c>
      <c r="J1232">
        <v>46.9</v>
      </c>
      <c r="K1232">
        <v>35</v>
      </c>
      <c r="L1232">
        <v>1.3110720729022361E-2</v>
      </c>
      <c r="M1232">
        <v>5.42</v>
      </c>
      <c r="N1232">
        <v>1.2742815257863168E-2</v>
      </c>
      <c r="O1232">
        <v>0.1</v>
      </c>
      <c r="P1232">
        <v>1766.9475950000001</v>
      </c>
      <c r="Q1232">
        <v>1386542</v>
      </c>
      <c r="R1232">
        <v>7.5</v>
      </c>
      <c r="S1232">
        <v>7.7</v>
      </c>
      <c r="T1232">
        <v>0.67900000000000005</v>
      </c>
      <c r="U1232">
        <v>11.8</v>
      </c>
      <c r="V1232">
        <v>75</v>
      </c>
    </row>
    <row r="1233" spans="1:22" x14ac:dyDescent="0.25">
      <c r="A1233" t="s">
        <v>100</v>
      </c>
      <c r="B1233">
        <v>2002</v>
      </c>
      <c r="C1233">
        <v>1</v>
      </c>
      <c r="D1233">
        <v>3.1561811633740327E-3</v>
      </c>
      <c r="E1233">
        <v>1.4258111523562302E-2</v>
      </c>
      <c r="F1233">
        <v>0.01</v>
      </c>
      <c r="G1233">
        <v>0</v>
      </c>
      <c r="H1233">
        <v>1.2276440336999126E-2</v>
      </c>
      <c r="I1233">
        <v>900.625</v>
      </c>
      <c r="J1233">
        <v>46.2</v>
      </c>
      <c r="K1233">
        <v>37</v>
      </c>
      <c r="L1233">
        <v>1.3106005913750335E-2</v>
      </c>
      <c r="M1233">
        <v>5.39</v>
      </c>
      <c r="N1233">
        <v>1.2738227723298341E-2</v>
      </c>
      <c r="O1233">
        <v>0.1</v>
      </c>
      <c r="P1233">
        <v>1766.9475950000001</v>
      </c>
      <c r="Q1233">
        <v>1386542</v>
      </c>
      <c r="R1233">
        <v>7.6</v>
      </c>
      <c r="S1233">
        <v>7.7</v>
      </c>
      <c r="T1233">
        <v>0.67400000000000004</v>
      </c>
      <c r="U1233">
        <v>11.9</v>
      </c>
      <c r="V1233">
        <v>71.2</v>
      </c>
    </row>
    <row r="1234" spans="1:22" x14ac:dyDescent="0.25">
      <c r="A1234" t="s">
        <v>100</v>
      </c>
      <c r="B1234">
        <v>2001</v>
      </c>
      <c r="C1234">
        <v>1</v>
      </c>
      <c r="D1234">
        <v>3.1732221201864817E-3</v>
      </c>
      <c r="E1234">
        <v>1.3408539532286816E-2</v>
      </c>
      <c r="F1234">
        <v>0.01</v>
      </c>
      <c r="G1234">
        <v>0</v>
      </c>
      <c r="H1234">
        <v>1.3894096137580055E-2</v>
      </c>
      <c r="I1234">
        <v>900.625</v>
      </c>
      <c r="J1234">
        <v>45.5</v>
      </c>
      <c r="K1234">
        <v>40</v>
      </c>
      <c r="L1234">
        <v>1.4500424273827884E-2</v>
      </c>
      <c r="M1234">
        <v>5.2</v>
      </c>
      <c r="N1234">
        <v>1.3751325056216112E-2</v>
      </c>
      <c r="O1234">
        <v>0.1</v>
      </c>
      <c r="P1234">
        <v>1766.9475950000001</v>
      </c>
      <c r="Q1234">
        <v>1386542</v>
      </c>
      <c r="R1234">
        <v>7.7</v>
      </c>
      <c r="S1234">
        <v>7.8</v>
      </c>
      <c r="T1234">
        <v>0.66600000000000004</v>
      </c>
      <c r="U1234">
        <v>11.6</v>
      </c>
      <c r="V1234">
        <v>78</v>
      </c>
    </row>
    <row r="1235" spans="1:22" x14ac:dyDescent="0.25">
      <c r="A1235" t="s">
        <v>100</v>
      </c>
      <c r="B1235">
        <v>2000</v>
      </c>
      <c r="C1235">
        <v>1</v>
      </c>
      <c r="D1235">
        <v>1.5526024119225249E-3</v>
      </c>
      <c r="E1235">
        <v>1.2511529793607954E-2</v>
      </c>
      <c r="F1235">
        <v>0.01</v>
      </c>
      <c r="G1235">
        <v>0</v>
      </c>
      <c r="H1235">
        <v>1.2276440336999126E-2</v>
      </c>
      <c r="I1235">
        <v>900.625</v>
      </c>
      <c r="J1235">
        <v>44.9</v>
      </c>
      <c r="K1235">
        <v>43</v>
      </c>
      <c r="L1235">
        <v>1.3097048268670239E-2</v>
      </c>
      <c r="M1235">
        <v>4.47</v>
      </c>
      <c r="N1235">
        <v>1.2729375806518513E-2</v>
      </c>
      <c r="O1235">
        <v>0.1</v>
      </c>
      <c r="P1235">
        <v>1766.9475950000001</v>
      </c>
      <c r="Q1235">
        <v>1386542</v>
      </c>
      <c r="R1235">
        <v>7.8</v>
      </c>
      <c r="S1235">
        <v>7.9</v>
      </c>
      <c r="T1235">
        <v>0.66</v>
      </c>
      <c r="U1235">
        <v>11.6</v>
      </c>
      <c r="V1235">
        <v>73</v>
      </c>
    </row>
    <row r="1236" spans="1:22" x14ac:dyDescent="0.25">
      <c r="A1236" t="s">
        <v>101</v>
      </c>
      <c r="B1236">
        <v>2015</v>
      </c>
      <c r="C1236">
        <v>1</v>
      </c>
      <c r="D1236">
        <v>3.1791170226777559E-3</v>
      </c>
      <c r="E1236">
        <v>1.3840301740109206E-2</v>
      </c>
      <c r="G1236">
        <v>0</v>
      </c>
      <c r="H1236">
        <v>9.7016751002609401E-3</v>
      </c>
      <c r="I1236">
        <v>900.625</v>
      </c>
      <c r="J1236">
        <v>59.1</v>
      </c>
      <c r="K1236">
        <v>38</v>
      </c>
      <c r="L1236">
        <v>1.1991553307948646E-2</v>
      </c>
      <c r="M1236">
        <v>5.9381895280235915</v>
      </c>
      <c r="N1236">
        <v>1.0110587895694939E-2</v>
      </c>
      <c r="O1236">
        <v>0.1</v>
      </c>
      <c r="P1236">
        <v>4974.2692999999999</v>
      </c>
      <c r="Q1236">
        <v>10715281.625</v>
      </c>
      <c r="R1236">
        <v>5.3</v>
      </c>
      <c r="S1236">
        <v>5.0999999999999996</v>
      </c>
      <c r="T1236">
        <v>0.64900000000000002</v>
      </c>
      <c r="U1236">
        <v>10.1</v>
      </c>
      <c r="V1236">
        <v>68.900000000000006</v>
      </c>
    </row>
    <row r="1237" spans="1:22" x14ac:dyDescent="0.25">
      <c r="A1237" t="s">
        <v>101</v>
      </c>
      <c r="B1237">
        <v>2014</v>
      </c>
      <c r="C1237">
        <v>1</v>
      </c>
      <c r="D1237">
        <v>3.0904557105055751E-3</v>
      </c>
      <c r="E1237">
        <v>1.3840301740109206E-2</v>
      </c>
      <c r="F1237">
        <v>0.01</v>
      </c>
      <c r="G1237">
        <v>43.524080099999999</v>
      </c>
      <c r="H1237">
        <v>1.196220558312489E-2</v>
      </c>
      <c r="I1237">
        <v>900.625</v>
      </c>
      <c r="J1237">
        <v>58.5</v>
      </c>
      <c r="K1237">
        <v>39</v>
      </c>
      <c r="L1237">
        <v>1.3529417032429112E-2</v>
      </c>
      <c r="M1237">
        <v>5.54</v>
      </c>
      <c r="N1237">
        <v>1.2422569513442975E-2</v>
      </c>
      <c r="O1237">
        <v>0.1</v>
      </c>
      <c r="P1237">
        <v>673.74737000000005</v>
      </c>
      <c r="Q1237">
        <v>3568</v>
      </c>
      <c r="R1237">
        <v>5.3</v>
      </c>
      <c r="S1237">
        <v>5.0999999999999996</v>
      </c>
      <c r="T1237">
        <v>0.65800000000000003</v>
      </c>
      <c r="U1237">
        <v>10.1</v>
      </c>
      <c r="V1237">
        <v>67.900000000000006</v>
      </c>
    </row>
    <row r="1238" spans="1:22" x14ac:dyDescent="0.25">
      <c r="A1238" t="s">
        <v>101</v>
      </c>
      <c r="B1238">
        <v>2013</v>
      </c>
      <c r="C1238">
        <v>1</v>
      </c>
      <c r="D1238">
        <v>1.5828009310702893E-3</v>
      </c>
      <c r="E1238">
        <v>1.3840301740109206E-2</v>
      </c>
      <c r="F1238">
        <v>0.01</v>
      </c>
      <c r="G1238">
        <v>447.36950009999998</v>
      </c>
      <c r="H1238">
        <v>1.33239924926773E-2</v>
      </c>
      <c r="I1238">
        <v>669</v>
      </c>
      <c r="J1238">
        <v>57.8</v>
      </c>
      <c r="K1238">
        <v>39</v>
      </c>
      <c r="L1238">
        <v>1.1868379753030874E-4</v>
      </c>
      <c r="M1238">
        <v>5.92</v>
      </c>
      <c r="N1238">
        <v>1.3789977354997257E-2</v>
      </c>
      <c r="O1238">
        <v>0.1</v>
      </c>
      <c r="P1238">
        <v>6925.2244600000004</v>
      </c>
      <c r="Q1238">
        <v>10715281.625</v>
      </c>
      <c r="R1238">
        <v>5.3</v>
      </c>
      <c r="S1238">
        <v>5.0999999999999996</v>
      </c>
      <c r="T1238">
        <v>0.65900000000000003</v>
      </c>
      <c r="U1238">
        <v>10.3</v>
      </c>
      <c r="V1238">
        <v>69.5</v>
      </c>
    </row>
    <row r="1239" spans="1:22" x14ac:dyDescent="0.25">
      <c r="A1239" t="s">
        <v>101</v>
      </c>
      <c r="B1239">
        <v>2012</v>
      </c>
      <c r="C1239">
        <v>1</v>
      </c>
      <c r="D1239">
        <v>3.1769825506268012E-3</v>
      </c>
      <c r="E1239">
        <v>1.3840301740109206E-2</v>
      </c>
      <c r="F1239">
        <v>0.01</v>
      </c>
      <c r="G1239">
        <v>429.66250830000001</v>
      </c>
      <c r="H1239">
        <v>1.1597863533787413E-2</v>
      </c>
      <c r="I1239">
        <v>15</v>
      </c>
      <c r="J1239">
        <v>57.2</v>
      </c>
      <c r="K1239">
        <v>39</v>
      </c>
      <c r="L1239">
        <v>1.1526760739023443E-4</v>
      </c>
      <c r="M1239">
        <v>5.26</v>
      </c>
      <c r="N1239">
        <v>1.4093488272745647E-2</v>
      </c>
      <c r="O1239">
        <v>0.1</v>
      </c>
      <c r="P1239">
        <v>6651.1224199999997</v>
      </c>
      <c r="Q1239">
        <v>10715281.625</v>
      </c>
      <c r="R1239">
        <v>5.3</v>
      </c>
      <c r="S1239">
        <v>5.0999999999999996</v>
      </c>
      <c r="T1239">
        <v>0.65600000000000003</v>
      </c>
      <c r="U1239">
        <v>10.5</v>
      </c>
      <c r="V1239">
        <v>76</v>
      </c>
    </row>
    <row r="1240" spans="1:22" x14ac:dyDescent="0.25">
      <c r="A1240" t="s">
        <v>101</v>
      </c>
      <c r="B1240">
        <v>2011</v>
      </c>
      <c r="C1240">
        <v>1</v>
      </c>
      <c r="D1240">
        <v>3.1650999060883925E-3</v>
      </c>
      <c r="E1240">
        <v>1.3840301740109206E-2</v>
      </c>
      <c r="F1240">
        <v>0.17</v>
      </c>
      <c r="G1240">
        <v>285.11972600000001</v>
      </c>
      <c r="H1240">
        <v>1.5717766712225606E-2</v>
      </c>
      <c r="I1240">
        <v>15</v>
      </c>
      <c r="J1240">
        <v>56.5</v>
      </c>
      <c r="K1240">
        <v>39</v>
      </c>
      <c r="L1240">
        <v>1.2766152859018586E-4</v>
      </c>
      <c r="M1240">
        <v>3.32</v>
      </c>
      <c r="N1240">
        <v>1.6054926954788263E-2</v>
      </c>
      <c r="O1240">
        <v>0.1</v>
      </c>
      <c r="P1240">
        <v>5854.6144969999996</v>
      </c>
      <c r="Q1240">
        <v>3172753</v>
      </c>
      <c r="R1240">
        <v>5.3</v>
      </c>
      <c r="S1240">
        <v>5.0999999999999996</v>
      </c>
      <c r="T1240">
        <v>0.64900000000000002</v>
      </c>
      <c r="U1240">
        <v>10.4</v>
      </c>
      <c r="V1240">
        <v>77</v>
      </c>
    </row>
    <row r="1241" spans="1:22" x14ac:dyDescent="0.25">
      <c r="A1241" t="s">
        <v>101</v>
      </c>
      <c r="B1241">
        <v>2010</v>
      </c>
      <c r="C1241">
        <v>1</v>
      </c>
      <c r="D1241">
        <v>3.1692609843331572E-3</v>
      </c>
      <c r="E1241">
        <v>1.3840301740109206E-2</v>
      </c>
      <c r="F1241">
        <v>0.19</v>
      </c>
      <c r="G1241">
        <v>21.822524940000001</v>
      </c>
      <c r="H1241">
        <v>1.4932729424305404E-2</v>
      </c>
      <c r="I1241">
        <v>492</v>
      </c>
      <c r="J1241">
        <v>55.8</v>
      </c>
      <c r="K1241">
        <v>39</v>
      </c>
      <c r="L1241">
        <v>1.5712275364923093E-2</v>
      </c>
      <c r="M1241">
        <v>3.82</v>
      </c>
      <c r="N1241">
        <v>1.534760607673603E-2</v>
      </c>
      <c r="O1241">
        <v>0.1</v>
      </c>
      <c r="P1241">
        <v>452.74948000000001</v>
      </c>
      <c r="Q1241">
        <v>376271</v>
      </c>
      <c r="R1241">
        <v>5.3</v>
      </c>
      <c r="S1241">
        <v>5.0999999999999996</v>
      </c>
      <c r="T1241">
        <v>0.64600000000000002</v>
      </c>
      <c r="U1241">
        <v>10.4</v>
      </c>
      <c r="V1241">
        <v>76</v>
      </c>
    </row>
    <row r="1242" spans="1:22" x14ac:dyDescent="0.25">
      <c r="A1242" t="s">
        <v>101</v>
      </c>
      <c r="B1242">
        <v>2009</v>
      </c>
      <c r="C1242">
        <v>1</v>
      </c>
      <c r="D1242">
        <v>3.1805415507015272E-3</v>
      </c>
      <c r="E1242">
        <v>1.3840301740109206E-2</v>
      </c>
      <c r="F1242">
        <v>0.2</v>
      </c>
      <c r="G1242">
        <v>185.63669830000001</v>
      </c>
      <c r="H1242">
        <v>1.5472595340292588E-2</v>
      </c>
      <c r="I1242">
        <v>900.625</v>
      </c>
      <c r="J1242">
        <v>55.2</v>
      </c>
      <c r="K1242">
        <v>39</v>
      </c>
      <c r="L1242">
        <v>1.6451969231234917E-2</v>
      </c>
      <c r="M1242">
        <v>4.6500000000000004</v>
      </c>
      <c r="N1242">
        <v>1.5954888428319203E-2</v>
      </c>
      <c r="O1242">
        <v>0.1</v>
      </c>
      <c r="P1242">
        <v>3735.1448359999999</v>
      </c>
      <c r="Q1242">
        <v>10715281.625</v>
      </c>
      <c r="R1242">
        <v>5.4</v>
      </c>
      <c r="S1242">
        <v>5.0999999999999996</v>
      </c>
      <c r="T1242">
        <v>0.64300000000000002</v>
      </c>
      <c r="U1242">
        <v>10.3</v>
      </c>
      <c r="V1242">
        <v>74</v>
      </c>
    </row>
    <row r="1243" spans="1:22" x14ac:dyDescent="0.25">
      <c r="A1243" t="s">
        <v>101</v>
      </c>
      <c r="B1243">
        <v>2008</v>
      </c>
      <c r="C1243">
        <v>1</v>
      </c>
      <c r="D1243">
        <v>3.2092116612719114E-3</v>
      </c>
      <c r="E1243">
        <v>1.3840301740109206E-2</v>
      </c>
      <c r="F1243">
        <v>0.17</v>
      </c>
      <c r="G1243">
        <v>192.1562998</v>
      </c>
      <c r="H1243">
        <v>1.33239924926773E-2</v>
      </c>
      <c r="I1243">
        <v>900.625</v>
      </c>
      <c r="J1243">
        <v>54.5</v>
      </c>
      <c r="K1243">
        <v>38</v>
      </c>
      <c r="L1243">
        <v>1.4888957986690926E-2</v>
      </c>
      <c r="M1243">
        <v>3.93</v>
      </c>
      <c r="N1243">
        <v>1.4077824382949083E-2</v>
      </c>
      <c r="O1243">
        <v>0.1</v>
      </c>
      <c r="P1243">
        <v>4521.3247000000001</v>
      </c>
      <c r="Q1243">
        <v>10715281.625</v>
      </c>
      <c r="R1243">
        <v>5.4</v>
      </c>
      <c r="S1243">
        <v>5.0999999999999996</v>
      </c>
      <c r="T1243">
        <v>0.63800000000000001</v>
      </c>
      <c r="U1243">
        <v>10.3</v>
      </c>
      <c r="V1243">
        <v>69.3</v>
      </c>
    </row>
    <row r="1244" spans="1:22" x14ac:dyDescent="0.25">
      <c r="A1244" t="s">
        <v>101</v>
      </c>
      <c r="B1244">
        <v>2007</v>
      </c>
      <c r="C1244">
        <v>1</v>
      </c>
      <c r="D1244">
        <v>2.8319088997547735E-3</v>
      </c>
      <c r="E1244">
        <v>1.4258111523562302E-2</v>
      </c>
      <c r="F1244">
        <v>0.14000000000000001</v>
      </c>
      <c r="G1244">
        <v>146.76064880000001</v>
      </c>
      <c r="H1244">
        <v>9.7016751002609401E-3</v>
      </c>
      <c r="I1244">
        <v>230</v>
      </c>
      <c r="J1244">
        <v>53.8</v>
      </c>
      <c r="K1244">
        <v>38</v>
      </c>
      <c r="L1244">
        <v>1.5698354649459775E-2</v>
      </c>
      <c r="M1244">
        <v>3.69</v>
      </c>
      <c r="N1244">
        <v>9.6904801375822039E-3</v>
      </c>
      <c r="O1244">
        <v>0.1</v>
      </c>
      <c r="P1244">
        <v>3129.2249219999999</v>
      </c>
      <c r="Q1244">
        <v>2839433</v>
      </c>
      <c r="R1244">
        <v>5.4</v>
      </c>
      <c r="S1244">
        <v>5.0999999999999996</v>
      </c>
      <c r="T1244">
        <v>0.63600000000000001</v>
      </c>
      <c r="U1244">
        <v>10.199999999999999</v>
      </c>
      <c r="V1244">
        <v>65.900000000000006</v>
      </c>
    </row>
    <row r="1245" spans="1:22" x14ac:dyDescent="0.25">
      <c r="A1245" t="s">
        <v>101</v>
      </c>
      <c r="B1245">
        <v>2006</v>
      </c>
      <c r="C1245">
        <v>1</v>
      </c>
      <c r="D1245">
        <v>2.5515549549272273E-3</v>
      </c>
      <c r="E1245">
        <v>1.4258111523562302E-2</v>
      </c>
      <c r="F1245">
        <v>0.03</v>
      </c>
      <c r="G1245">
        <v>75.25799773</v>
      </c>
      <c r="H1245">
        <v>1.0850218227244775E-2</v>
      </c>
      <c r="I1245">
        <v>474</v>
      </c>
      <c r="J1245">
        <v>53.2</v>
      </c>
      <c r="K1245">
        <v>38</v>
      </c>
      <c r="L1245">
        <v>1.1947365133091515E-2</v>
      </c>
      <c r="M1245">
        <v>3</v>
      </c>
      <c r="N1245">
        <v>1.0476915152452781E-2</v>
      </c>
      <c r="O1245">
        <v>0.1</v>
      </c>
      <c r="P1245">
        <v>2351.8124290000001</v>
      </c>
      <c r="Q1245">
        <v>10715281.625</v>
      </c>
      <c r="R1245">
        <v>5.4</v>
      </c>
      <c r="S1245">
        <v>5.0999999999999996</v>
      </c>
      <c r="T1245">
        <v>0.63100000000000001</v>
      </c>
      <c r="U1245">
        <v>10.199999999999999</v>
      </c>
      <c r="V1245">
        <v>64.7</v>
      </c>
    </row>
    <row r="1246" spans="1:22" x14ac:dyDescent="0.25">
      <c r="A1246" t="s">
        <v>101</v>
      </c>
      <c r="B1246">
        <v>2005</v>
      </c>
      <c r="C1246">
        <v>1</v>
      </c>
      <c r="D1246">
        <v>1.7670998975934577E-3</v>
      </c>
      <c r="E1246">
        <v>1.4258111523562302E-2</v>
      </c>
      <c r="F1246">
        <v>0.18</v>
      </c>
      <c r="G1246">
        <v>59.188451520000001</v>
      </c>
      <c r="H1246">
        <v>1.3000650792124622E-2</v>
      </c>
      <c r="I1246">
        <v>900.625</v>
      </c>
      <c r="J1246">
        <v>52.5</v>
      </c>
      <c r="K1246">
        <v>37</v>
      </c>
      <c r="L1246">
        <v>1.4230146566324943E-2</v>
      </c>
      <c r="M1246">
        <v>4.13</v>
      </c>
      <c r="N1246">
        <v>1.2747428261072013E-2</v>
      </c>
      <c r="O1246">
        <v>0.1</v>
      </c>
      <c r="P1246">
        <v>1849.6391100000001</v>
      </c>
      <c r="Q1246">
        <v>278426</v>
      </c>
      <c r="R1246">
        <v>5.4</v>
      </c>
      <c r="S1246">
        <v>5.2</v>
      </c>
      <c r="T1246">
        <v>0.628</v>
      </c>
      <c r="U1246">
        <v>10.1</v>
      </c>
      <c r="V1246">
        <v>66.8</v>
      </c>
    </row>
    <row r="1247" spans="1:22" x14ac:dyDescent="0.25">
      <c r="A1247" t="s">
        <v>101</v>
      </c>
      <c r="B1247">
        <v>2004</v>
      </c>
      <c r="C1247">
        <v>1</v>
      </c>
      <c r="D1247">
        <v>1.643694226954638E-3</v>
      </c>
      <c r="E1247">
        <v>1.4659893767699236E-2</v>
      </c>
      <c r="F1247">
        <v>0.32</v>
      </c>
      <c r="G1247">
        <v>44.120596460000002</v>
      </c>
      <c r="H1247">
        <v>1.196220558312489E-2</v>
      </c>
      <c r="I1247">
        <v>900.625</v>
      </c>
      <c r="J1247">
        <v>51.9</v>
      </c>
      <c r="K1247">
        <v>37</v>
      </c>
      <c r="L1247">
        <v>1.4225500274075863E-2</v>
      </c>
      <c r="M1247">
        <v>5.61</v>
      </c>
      <c r="N1247">
        <v>1.5323880772675906E-2</v>
      </c>
      <c r="O1247">
        <v>0.1</v>
      </c>
      <c r="P1247">
        <v>1391.8169230000001</v>
      </c>
      <c r="Q1247">
        <v>2631669</v>
      </c>
      <c r="R1247">
        <v>5.4</v>
      </c>
      <c r="S1247">
        <v>5.2</v>
      </c>
      <c r="T1247">
        <v>0.60299999999999998</v>
      </c>
      <c r="U1247">
        <v>9.8000000000000007</v>
      </c>
      <c r="V1247">
        <v>67.2</v>
      </c>
    </row>
    <row r="1248" spans="1:22" x14ac:dyDescent="0.25">
      <c r="A1248" t="s">
        <v>101</v>
      </c>
      <c r="B1248">
        <v>2003</v>
      </c>
      <c r="C1248">
        <v>1</v>
      </c>
      <c r="D1248">
        <v>2.9771856232231422E-3</v>
      </c>
      <c r="E1248">
        <v>1.4659893767699236E-2</v>
      </c>
      <c r="F1248">
        <v>7.0000000000000007E-2</v>
      </c>
      <c r="G1248">
        <v>0</v>
      </c>
      <c r="H1248">
        <v>1.2318378215770384E-2</v>
      </c>
      <c r="I1248">
        <v>0</v>
      </c>
      <c r="J1248">
        <v>51.3</v>
      </c>
      <c r="K1248">
        <v>37</v>
      </c>
      <c r="L1248">
        <v>1.5431144395870133E-2</v>
      </c>
      <c r="M1248">
        <v>4.3600000000000003</v>
      </c>
      <c r="N1248">
        <v>1.5508909261799722E-2</v>
      </c>
      <c r="O1248">
        <v>0.1</v>
      </c>
      <c r="P1248">
        <v>1766.9475950000001</v>
      </c>
      <c r="Q1248">
        <v>10715281.625</v>
      </c>
      <c r="R1248">
        <v>5.5</v>
      </c>
      <c r="S1248">
        <v>5.2</v>
      </c>
      <c r="T1248">
        <v>0.61599999999999999</v>
      </c>
      <c r="U1248">
        <v>9.4</v>
      </c>
      <c r="V1248">
        <v>66.5</v>
      </c>
    </row>
    <row r="1249" spans="1:22" x14ac:dyDescent="0.25">
      <c r="A1249" t="s">
        <v>101</v>
      </c>
      <c r="B1249">
        <v>2002</v>
      </c>
      <c r="C1249">
        <v>1</v>
      </c>
      <c r="D1249">
        <v>1.5375706050567797E-3</v>
      </c>
      <c r="E1249">
        <v>1.4659893767699236E-2</v>
      </c>
      <c r="F1249">
        <v>0.15</v>
      </c>
      <c r="G1249">
        <v>0</v>
      </c>
      <c r="H1249">
        <v>1.3000650792124622E-2</v>
      </c>
      <c r="I1249">
        <v>0</v>
      </c>
      <c r="J1249">
        <v>5.6</v>
      </c>
      <c r="K1249">
        <v>37</v>
      </c>
      <c r="L1249">
        <v>1.6100883451547192E-2</v>
      </c>
      <c r="M1249">
        <v>5.9381895280235915</v>
      </c>
      <c r="N1249">
        <v>1.5812615643128723E-2</v>
      </c>
      <c r="O1249">
        <v>0.1</v>
      </c>
      <c r="P1249">
        <v>1766.9475950000001</v>
      </c>
      <c r="Q1249">
        <v>10715281.625</v>
      </c>
      <c r="R1249">
        <v>5.5</v>
      </c>
      <c r="S1249">
        <v>5.3</v>
      </c>
      <c r="T1249">
        <v>0.61399999999999999</v>
      </c>
      <c r="U1249">
        <v>9.1</v>
      </c>
      <c r="V1249">
        <v>74</v>
      </c>
    </row>
    <row r="1250" spans="1:22" x14ac:dyDescent="0.25">
      <c r="A1250" t="s">
        <v>101</v>
      </c>
      <c r="B1250">
        <v>2001</v>
      </c>
      <c r="C1250">
        <v>1</v>
      </c>
      <c r="D1250">
        <v>3.1561811633740327E-3</v>
      </c>
      <c r="E1250">
        <v>1.4659893767699236E-2</v>
      </c>
      <c r="F1250">
        <v>0.17</v>
      </c>
      <c r="G1250">
        <v>0</v>
      </c>
      <c r="H1250">
        <v>1.33239924926773E-2</v>
      </c>
      <c r="I1250">
        <v>900.625</v>
      </c>
      <c r="J1250">
        <v>5.0999999999999996</v>
      </c>
      <c r="K1250">
        <v>37</v>
      </c>
      <c r="L1250">
        <v>1.2538645881051322E-4</v>
      </c>
      <c r="M1250">
        <v>5.9381895280235915</v>
      </c>
      <c r="N1250">
        <v>1.5925192285834014E-2</v>
      </c>
      <c r="O1250">
        <v>0.1</v>
      </c>
      <c r="P1250">
        <v>1766.9475950000001</v>
      </c>
      <c r="Q1250">
        <v>10715281.625</v>
      </c>
      <c r="R1250">
        <v>5.6</v>
      </c>
      <c r="S1250">
        <v>5.3</v>
      </c>
      <c r="T1250">
        <v>0.60699999999999998</v>
      </c>
      <c r="U1250">
        <v>8.6999999999999993</v>
      </c>
      <c r="V1250">
        <v>72</v>
      </c>
    </row>
    <row r="1251" spans="1:22" x14ac:dyDescent="0.25">
      <c r="A1251" t="s">
        <v>101</v>
      </c>
      <c r="B1251">
        <v>2000</v>
      </c>
      <c r="C1251">
        <v>1</v>
      </c>
      <c r="D1251">
        <v>3.1650999060883925E-3</v>
      </c>
      <c r="E1251">
        <v>1.4659893767699236E-2</v>
      </c>
      <c r="F1251">
        <v>0.2</v>
      </c>
      <c r="G1251">
        <v>0</v>
      </c>
      <c r="H1251">
        <v>1.3633666627972423E-2</v>
      </c>
      <c r="I1251">
        <v>726</v>
      </c>
      <c r="J1251">
        <v>49.5</v>
      </c>
      <c r="K1251">
        <v>37</v>
      </c>
      <c r="L1251">
        <v>1.676885707844622E-2</v>
      </c>
      <c r="M1251">
        <v>5.9381895280235915</v>
      </c>
      <c r="N1251">
        <v>1.8292639925671645E-4</v>
      </c>
      <c r="O1251">
        <v>0.1</v>
      </c>
      <c r="P1251">
        <v>1766.9475950000001</v>
      </c>
      <c r="Q1251">
        <v>10715281.625</v>
      </c>
      <c r="R1251">
        <v>5.6</v>
      </c>
      <c r="S1251">
        <v>5.4</v>
      </c>
      <c r="T1251">
        <v>0.60299999999999998</v>
      </c>
      <c r="U1251">
        <v>8.6</v>
      </c>
      <c r="V1251">
        <v>70</v>
      </c>
    </row>
    <row r="1252" spans="1:22" x14ac:dyDescent="0.25">
      <c r="A1252" t="s">
        <v>102</v>
      </c>
      <c r="B1252">
        <v>2015</v>
      </c>
      <c r="C1252">
        <v>0</v>
      </c>
      <c r="D1252">
        <v>2.3102387308429513E-3</v>
      </c>
      <c r="E1252">
        <v>1.3615888411902125E-2</v>
      </c>
      <c r="G1252">
        <v>0</v>
      </c>
      <c r="H1252">
        <v>1.3597551795253666E-2</v>
      </c>
      <c r="I1252">
        <v>4</v>
      </c>
      <c r="J1252">
        <v>62.8</v>
      </c>
      <c r="K1252">
        <v>0</v>
      </c>
      <c r="L1252">
        <v>1.465522749968263E-2</v>
      </c>
      <c r="M1252">
        <v>5.9381895280235915</v>
      </c>
      <c r="N1252">
        <v>1.4093363916278223E-2</v>
      </c>
      <c r="O1252">
        <v>0.1</v>
      </c>
      <c r="P1252">
        <v>6664.1440000000002</v>
      </c>
      <c r="Q1252">
        <v>4676835</v>
      </c>
      <c r="R1252">
        <v>0.3</v>
      </c>
      <c r="S1252">
        <v>0.2</v>
      </c>
      <c r="T1252">
        <v>0.92</v>
      </c>
      <c r="U1252">
        <v>18.600000000000001</v>
      </c>
      <c r="V1252">
        <v>81.400000000000006</v>
      </c>
    </row>
    <row r="1253" spans="1:22" x14ac:dyDescent="0.25">
      <c r="A1253" t="s">
        <v>102</v>
      </c>
      <c r="B1253">
        <v>2014</v>
      </c>
      <c r="C1253">
        <v>0</v>
      </c>
      <c r="D1253">
        <v>2.3402803662103508E-3</v>
      </c>
      <c r="E1253">
        <v>1.3615888411902125E-2</v>
      </c>
      <c r="F1253">
        <v>10.75</v>
      </c>
      <c r="G1253">
        <v>746.36704529999997</v>
      </c>
      <c r="H1253">
        <v>1.3597551795253666E-2</v>
      </c>
      <c r="I1253">
        <v>33</v>
      </c>
      <c r="J1253">
        <v>62.1</v>
      </c>
      <c r="K1253">
        <v>0</v>
      </c>
      <c r="L1253">
        <v>1.4321957983566636E-2</v>
      </c>
      <c r="M1253">
        <v>7.78</v>
      </c>
      <c r="N1253">
        <v>1.3781217807341879E-2</v>
      </c>
      <c r="O1253">
        <v>0.1</v>
      </c>
      <c r="P1253">
        <v>5553.3262299999997</v>
      </c>
      <c r="Q1253">
        <v>4617225</v>
      </c>
      <c r="R1253">
        <v>0.3</v>
      </c>
      <c r="S1253">
        <v>0.2</v>
      </c>
      <c r="T1253">
        <v>0.91</v>
      </c>
      <c r="U1253">
        <v>18.600000000000001</v>
      </c>
      <c r="V1253">
        <v>81.2</v>
      </c>
    </row>
    <row r="1254" spans="1:22" x14ac:dyDescent="0.25">
      <c r="A1254" t="s">
        <v>102</v>
      </c>
      <c r="B1254">
        <v>2013</v>
      </c>
      <c r="C1254">
        <v>0</v>
      </c>
      <c r="D1254">
        <v>2.3552186675122222E-3</v>
      </c>
      <c r="E1254">
        <v>1.3615888411902125E-2</v>
      </c>
      <c r="F1254">
        <v>10.49</v>
      </c>
      <c r="G1254">
        <v>703.55273320000003</v>
      </c>
      <c r="H1254">
        <v>1.3597551795253666E-2</v>
      </c>
      <c r="I1254">
        <v>51</v>
      </c>
      <c r="J1254">
        <v>61.3</v>
      </c>
      <c r="K1254">
        <v>0</v>
      </c>
      <c r="L1254">
        <v>1.4317290818853048E-2</v>
      </c>
      <c r="M1254">
        <v>8.1</v>
      </c>
      <c r="N1254">
        <v>1.3776714745235322E-2</v>
      </c>
      <c r="O1254">
        <v>0.1</v>
      </c>
      <c r="P1254">
        <v>5234.7673599999998</v>
      </c>
      <c r="Q1254">
        <v>4598294</v>
      </c>
      <c r="R1254">
        <v>0.3</v>
      </c>
      <c r="S1254">
        <v>0.2</v>
      </c>
      <c r="T1254">
        <v>0.90200000000000002</v>
      </c>
      <c r="U1254">
        <v>18.600000000000001</v>
      </c>
      <c r="V1254">
        <v>81</v>
      </c>
    </row>
    <row r="1255" spans="1:22" x14ac:dyDescent="0.25">
      <c r="A1255" t="s">
        <v>102</v>
      </c>
      <c r="B1255">
        <v>2012</v>
      </c>
      <c r="C1255">
        <v>0</v>
      </c>
      <c r="D1255">
        <v>2.3849187575535691E-3</v>
      </c>
      <c r="E1255">
        <v>1.3615888411902125E-2</v>
      </c>
      <c r="F1255">
        <v>11.49</v>
      </c>
      <c r="G1255">
        <v>1096.807346997125</v>
      </c>
      <c r="H1255">
        <v>1.3597551795253666E-2</v>
      </c>
      <c r="I1255">
        <v>107</v>
      </c>
      <c r="J1255">
        <v>6.5</v>
      </c>
      <c r="K1255">
        <v>0</v>
      </c>
      <c r="L1255">
        <v>1.4641158772322024E-2</v>
      </c>
      <c r="M1255">
        <v>8.32</v>
      </c>
      <c r="N1255">
        <v>1.4079793944947822E-2</v>
      </c>
      <c r="O1255">
        <v>0.1</v>
      </c>
      <c r="P1255">
        <v>10972.078698625</v>
      </c>
      <c r="Q1255">
        <v>4586897</v>
      </c>
      <c r="R1255">
        <v>0.3</v>
      </c>
      <c r="S1255">
        <v>0.2</v>
      </c>
      <c r="T1255">
        <v>0.89500000000000002</v>
      </c>
      <c r="U1255">
        <v>18.5</v>
      </c>
      <c r="V1255">
        <v>85</v>
      </c>
    </row>
    <row r="1256" spans="1:22" x14ac:dyDescent="0.25">
      <c r="A1256" t="s">
        <v>102</v>
      </c>
      <c r="B1256">
        <v>2011</v>
      </c>
      <c r="C1256">
        <v>0</v>
      </c>
      <c r="D1256">
        <v>1.4337439540556493E-3</v>
      </c>
      <c r="E1256">
        <v>1.3615888411902125E-2</v>
      </c>
      <c r="F1256">
        <v>11.72</v>
      </c>
      <c r="G1256">
        <v>1096.807346997125</v>
      </c>
      <c r="H1256">
        <v>1.3597551795253666E-2</v>
      </c>
      <c r="I1256">
        <v>285</v>
      </c>
      <c r="J1256">
        <v>59.7</v>
      </c>
      <c r="K1256">
        <v>0</v>
      </c>
      <c r="L1256">
        <v>1.4636495845625789E-2</v>
      </c>
      <c r="M1256">
        <v>8.15</v>
      </c>
      <c r="N1256">
        <v>1.4075296363994717E-2</v>
      </c>
      <c r="O1256">
        <v>0.1</v>
      </c>
      <c r="P1256">
        <v>10972.078698625</v>
      </c>
      <c r="Q1256">
        <v>4576794</v>
      </c>
      <c r="R1256">
        <v>0.3</v>
      </c>
      <c r="S1256">
        <v>0.2</v>
      </c>
      <c r="T1256">
        <v>0.90900000000000003</v>
      </c>
      <c r="U1256">
        <v>18.5</v>
      </c>
      <c r="V1256">
        <v>84</v>
      </c>
    </row>
    <row r="1257" spans="1:22" x14ac:dyDescent="0.25">
      <c r="A1257" t="s">
        <v>102</v>
      </c>
      <c r="B1257">
        <v>2010</v>
      </c>
      <c r="C1257">
        <v>0</v>
      </c>
      <c r="D1257">
        <v>2.3700988977409165E-3</v>
      </c>
      <c r="E1257">
        <v>1.3615888411902125E-2</v>
      </c>
      <c r="F1257">
        <v>11.88</v>
      </c>
      <c r="G1257">
        <v>1096.807346997125</v>
      </c>
      <c r="H1257">
        <v>6.0250345544154106E-3</v>
      </c>
      <c r="I1257">
        <v>443</v>
      </c>
      <c r="J1257">
        <v>58.9</v>
      </c>
      <c r="K1257">
        <v>0</v>
      </c>
      <c r="L1257">
        <v>1.4941432679359204E-2</v>
      </c>
      <c r="M1257">
        <v>8.76</v>
      </c>
      <c r="N1257">
        <v>1.4361574659883435E-2</v>
      </c>
      <c r="O1257">
        <v>0.1</v>
      </c>
      <c r="P1257">
        <v>10972.078698625</v>
      </c>
      <c r="Q1257">
        <v>456155</v>
      </c>
      <c r="R1257">
        <v>0.3</v>
      </c>
      <c r="S1257">
        <v>0.2</v>
      </c>
      <c r="T1257">
        <v>0.90700000000000003</v>
      </c>
      <c r="U1257">
        <v>18.2</v>
      </c>
      <c r="V1257">
        <v>86</v>
      </c>
    </row>
    <row r="1258" spans="1:22" x14ac:dyDescent="0.25">
      <c r="A1258" t="s">
        <v>102</v>
      </c>
      <c r="B1258">
        <v>2009</v>
      </c>
      <c r="C1258">
        <v>0</v>
      </c>
      <c r="D1258">
        <v>2.5010277618759003E-3</v>
      </c>
      <c r="E1258">
        <v>1.3615888411902125E-2</v>
      </c>
      <c r="F1258">
        <v>11.41</v>
      </c>
      <c r="G1258">
        <v>1096.807346997125</v>
      </c>
      <c r="H1258">
        <v>8.675140700055771E-5</v>
      </c>
      <c r="I1258">
        <v>164</v>
      </c>
      <c r="J1258">
        <v>58.2</v>
      </c>
      <c r="K1258">
        <v>0</v>
      </c>
      <c r="L1258">
        <v>1.4936760048796297E-2</v>
      </c>
      <c r="M1258">
        <v>9.5299999999999994</v>
      </c>
      <c r="N1258">
        <v>1.4357069778903641E-2</v>
      </c>
      <c r="O1258">
        <v>0.1</v>
      </c>
      <c r="P1258">
        <v>10972.078698625</v>
      </c>
      <c r="Q1258">
        <v>4535375</v>
      </c>
      <c r="R1258">
        <v>0.3</v>
      </c>
      <c r="S1258">
        <v>0.2</v>
      </c>
      <c r="T1258">
        <v>0.90900000000000003</v>
      </c>
      <c r="U1258">
        <v>17.899999999999999</v>
      </c>
      <c r="V1258">
        <v>79.7</v>
      </c>
    </row>
    <row r="1259" spans="1:22" x14ac:dyDescent="0.25">
      <c r="A1259" t="s">
        <v>102</v>
      </c>
      <c r="B1259">
        <v>2008</v>
      </c>
      <c r="C1259">
        <v>0</v>
      </c>
      <c r="D1259">
        <v>2.4724411088425172E-3</v>
      </c>
      <c r="E1259">
        <v>1.3615888411902125E-2</v>
      </c>
      <c r="F1259">
        <v>12.66</v>
      </c>
      <c r="G1259">
        <v>1096.807346997125</v>
      </c>
      <c r="H1259">
        <v>8.675140700055771E-5</v>
      </c>
      <c r="I1259">
        <v>57</v>
      </c>
      <c r="J1259">
        <v>57.4</v>
      </c>
      <c r="K1259">
        <v>0</v>
      </c>
      <c r="L1259">
        <v>1.522128628906917E-2</v>
      </c>
      <c r="M1259">
        <v>8.64</v>
      </c>
      <c r="N1259">
        <v>1.4625257259369652E-2</v>
      </c>
      <c r="O1259">
        <v>0.1</v>
      </c>
      <c r="P1259">
        <v>10972.078698625</v>
      </c>
      <c r="Q1259">
        <v>4489544</v>
      </c>
      <c r="R1259">
        <v>0.3</v>
      </c>
      <c r="S1259">
        <v>0.2</v>
      </c>
      <c r="T1259">
        <v>0.90800000000000003</v>
      </c>
      <c r="U1259">
        <v>17.899999999999999</v>
      </c>
      <c r="V1259">
        <v>79.8</v>
      </c>
    </row>
    <row r="1260" spans="1:22" x14ac:dyDescent="0.25">
      <c r="A1260" t="s">
        <v>102</v>
      </c>
      <c r="B1260">
        <v>2007</v>
      </c>
      <c r="C1260">
        <v>0</v>
      </c>
      <c r="D1260">
        <v>2.4724411088425172E-3</v>
      </c>
      <c r="E1260">
        <v>1.3615888411902125E-2</v>
      </c>
      <c r="F1260">
        <v>13.59</v>
      </c>
      <c r="G1260">
        <v>1096.807346997125</v>
      </c>
      <c r="H1260">
        <v>8.675140700055771E-5</v>
      </c>
      <c r="I1260">
        <v>64</v>
      </c>
      <c r="J1260">
        <v>56.6</v>
      </c>
      <c r="K1260">
        <v>0</v>
      </c>
      <c r="L1260">
        <v>1.5484053963391864E-2</v>
      </c>
      <c r="M1260">
        <v>7.57</v>
      </c>
      <c r="N1260">
        <v>1.4874176946399347E-2</v>
      </c>
      <c r="O1260">
        <v>0.1</v>
      </c>
      <c r="P1260">
        <v>10972.078698625</v>
      </c>
      <c r="Q1260">
        <v>4398942</v>
      </c>
      <c r="R1260">
        <v>0.3</v>
      </c>
      <c r="S1260">
        <v>0.2</v>
      </c>
      <c r="T1260">
        <v>0.90200000000000002</v>
      </c>
      <c r="U1260">
        <v>17.600000000000001</v>
      </c>
      <c r="V1260">
        <v>79.5</v>
      </c>
    </row>
    <row r="1261" spans="1:22" x14ac:dyDescent="0.25">
      <c r="A1261" t="s">
        <v>102</v>
      </c>
      <c r="B1261">
        <v>2006</v>
      </c>
      <c r="C1261">
        <v>0</v>
      </c>
      <c r="D1261">
        <v>2.5152005669432623E-3</v>
      </c>
      <c r="E1261">
        <v>1.3615888411902125E-2</v>
      </c>
      <c r="F1261">
        <v>13.44</v>
      </c>
      <c r="G1261">
        <v>1096.807346997125</v>
      </c>
      <c r="H1261">
        <v>8.675140700055771E-5</v>
      </c>
      <c r="I1261">
        <v>87</v>
      </c>
      <c r="J1261">
        <v>55.8</v>
      </c>
      <c r="K1261">
        <v>0</v>
      </c>
      <c r="L1261">
        <v>1.57237452142708E-2</v>
      </c>
      <c r="M1261">
        <v>7.22</v>
      </c>
      <c r="N1261">
        <v>1.5102669623732053E-2</v>
      </c>
      <c r="O1261">
        <v>0.1</v>
      </c>
      <c r="P1261">
        <v>10972.078698625</v>
      </c>
      <c r="Q1261">
        <v>4273591</v>
      </c>
      <c r="R1261">
        <v>0.3</v>
      </c>
      <c r="S1261">
        <v>0.2</v>
      </c>
      <c r="T1261">
        <v>0.89600000000000002</v>
      </c>
      <c r="U1261">
        <v>17.600000000000001</v>
      </c>
      <c r="V1261">
        <v>79</v>
      </c>
    </row>
    <row r="1262" spans="1:22" x14ac:dyDescent="0.25">
      <c r="A1262" t="s">
        <v>102</v>
      </c>
      <c r="B1262">
        <v>2005</v>
      </c>
      <c r="C1262">
        <v>0</v>
      </c>
      <c r="D1262">
        <v>2.5152005669432623E-3</v>
      </c>
      <c r="E1262">
        <v>1.3615888411902125E-2</v>
      </c>
      <c r="F1262">
        <v>13.31</v>
      </c>
      <c r="G1262">
        <v>973.681333</v>
      </c>
      <c r="H1262">
        <v>8.675140700055771E-5</v>
      </c>
      <c r="I1262">
        <v>95</v>
      </c>
      <c r="J1262">
        <v>55.1</v>
      </c>
      <c r="K1262">
        <v>0</v>
      </c>
      <c r="L1262">
        <v>1.4322771374046452E-4</v>
      </c>
      <c r="M1262">
        <v>7.27</v>
      </c>
      <c r="N1262">
        <v>2.0679691637556414E-4</v>
      </c>
      <c r="O1262">
        <v>0.1</v>
      </c>
      <c r="P1262">
        <v>5886.8278899999996</v>
      </c>
      <c r="Q1262">
        <v>4159914</v>
      </c>
      <c r="R1262">
        <v>0.3</v>
      </c>
      <c r="S1262">
        <v>0.2</v>
      </c>
      <c r="T1262">
        <v>0.88900000000000001</v>
      </c>
      <c r="U1262">
        <v>17.5</v>
      </c>
      <c r="V1262">
        <v>78.7</v>
      </c>
    </row>
    <row r="1263" spans="1:22" x14ac:dyDescent="0.25">
      <c r="A1263" t="s">
        <v>102</v>
      </c>
      <c r="B1263">
        <v>2004</v>
      </c>
      <c r="C1263">
        <v>0</v>
      </c>
      <c r="D1263">
        <v>2.5710346965904718E-3</v>
      </c>
      <c r="E1263">
        <v>1.3615888411902125E-2</v>
      </c>
      <c r="F1263">
        <v>13.32</v>
      </c>
      <c r="G1263">
        <v>1096.807346997125</v>
      </c>
      <c r="H1263">
        <v>8.675140700055771E-5</v>
      </c>
      <c r="I1263">
        <v>334</v>
      </c>
      <c r="J1263">
        <v>54.4</v>
      </c>
      <c r="K1263">
        <v>0</v>
      </c>
      <c r="L1263">
        <v>1.6180224679024281E-2</v>
      </c>
      <c r="M1263">
        <v>7.34</v>
      </c>
      <c r="N1263">
        <v>1.5539519913032028E-2</v>
      </c>
      <c r="O1263">
        <v>0.1</v>
      </c>
      <c r="P1263">
        <v>10972.078698625</v>
      </c>
      <c r="Q1263">
        <v>47262</v>
      </c>
      <c r="R1263">
        <v>0.3</v>
      </c>
      <c r="S1263">
        <v>0.2</v>
      </c>
      <c r="T1263">
        <v>0.88</v>
      </c>
      <c r="U1263">
        <v>17.100000000000001</v>
      </c>
      <c r="V1263">
        <v>78.3</v>
      </c>
    </row>
    <row r="1264" spans="1:22" x14ac:dyDescent="0.25">
      <c r="A1264" t="s">
        <v>102</v>
      </c>
      <c r="B1264">
        <v>2003</v>
      </c>
      <c r="C1264">
        <v>0</v>
      </c>
      <c r="D1264">
        <v>2.5710346965904718E-3</v>
      </c>
      <c r="E1264">
        <v>1.3615888411902125E-2</v>
      </c>
      <c r="F1264">
        <v>13.24</v>
      </c>
      <c r="G1264">
        <v>675.21347249999997</v>
      </c>
      <c r="H1264">
        <v>8.675140700055771E-5</v>
      </c>
      <c r="I1264">
        <v>584</v>
      </c>
      <c r="J1264">
        <v>53.6</v>
      </c>
      <c r="K1264">
        <v>0</v>
      </c>
      <c r="L1264">
        <v>1.6598278392833628E-2</v>
      </c>
      <c r="M1264">
        <v>7.5</v>
      </c>
      <c r="N1264">
        <v>1.5959112796706074E-2</v>
      </c>
      <c r="O1264">
        <v>0.1</v>
      </c>
      <c r="P1264">
        <v>4117.1553199999998</v>
      </c>
      <c r="Q1264">
        <v>3996521</v>
      </c>
      <c r="R1264">
        <v>0.3</v>
      </c>
      <c r="S1264">
        <v>0.2</v>
      </c>
      <c r="T1264">
        <v>0.87</v>
      </c>
      <c r="U1264">
        <v>16.8</v>
      </c>
      <c r="V1264">
        <v>78</v>
      </c>
    </row>
    <row r="1265" spans="1:22" x14ac:dyDescent="0.25">
      <c r="A1265" t="s">
        <v>102</v>
      </c>
      <c r="B1265">
        <v>2002</v>
      </c>
      <c r="C1265">
        <v>0</v>
      </c>
      <c r="D1265">
        <v>2.6519634824909936E-3</v>
      </c>
      <c r="E1265">
        <v>1.3615888411902125E-2</v>
      </c>
      <c r="F1265">
        <v>14.17</v>
      </c>
      <c r="G1265">
        <v>1096.807346997125</v>
      </c>
      <c r="H1265">
        <v>8.675140700055771E-5</v>
      </c>
      <c r="I1265">
        <v>243</v>
      </c>
      <c r="J1265">
        <v>52.9</v>
      </c>
      <c r="K1265">
        <v>0</v>
      </c>
      <c r="L1265">
        <v>1.675872570758306E-2</v>
      </c>
      <c r="M1265">
        <v>6.85</v>
      </c>
      <c r="N1265">
        <v>1.6149670222262075E-2</v>
      </c>
      <c r="O1265">
        <v>0.1</v>
      </c>
      <c r="P1265">
        <v>10972.078698625</v>
      </c>
      <c r="Q1265">
        <v>3931947</v>
      </c>
      <c r="R1265">
        <v>0.3</v>
      </c>
      <c r="S1265">
        <v>0.3</v>
      </c>
      <c r="T1265">
        <v>0.86199999999999999</v>
      </c>
      <c r="U1265">
        <v>16.5</v>
      </c>
      <c r="V1265">
        <v>77.400000000000006</v>
      </c>
    </row>
    <row r="1266" spans="1:22" x14ac:dyDescent="0.25">
      <c r="A1266" t="s">
        <v>102</v>
      </c>
      <c r="B1266">
        <v>2001</v>
      </c>
      <c r="C1266">
        <v>0</v>
      </c>
      <c r="D1266">
        <v>2.6650932740996318E-3</v>
      </c>
      <c r="E1266">
        <v>1.3615888411902125E-2</v>
      </c>
      <c r="F1266">
        <v>14.27</v>
      </c>
      <c r="G1266">
        <v>1096.807346997125</v>
      </c>
      <c r="H1266">
        <v>8.675140700055771E-5</v>
      </c>
      <c r="I1266">
        <v>241</v>
      </c>
      <c r="J1266">
        <v>52.2</v>
      </c>
      <c r="K1266">
        <v>0</v>
      </c>
      <c r="L1266">
        <v>1.6727927797420706E-2</v>
      </c>
      <c r="M1266">
        <v>6.6</v>
      </c>
      <c r="N1266">
        <v>1.61059130271934E-2</v>
      </c>
      <c r="O1266">
        <v>0.1</v>
      </c>
      <c r="P1266">
        <v>10972.078698625</v>
      </c>
      <c r="Q1266">
        <v>3866243</v>
      </c>
      <c r="R1266">
        <v>0.3</v>
      </c>
      <c r="S1266">
        <v>0.3</v>
      </c>
      <c r="T1266">
        <v>0.85699999999999998</v>
      </c>
      <c r="U1266">
        <v>16.399999999999999</v>
      </c>
      <c r="V1266">
        <v>77</v>
      </c>
    </row>
    <row r="1267" spans="1:22" x14ac:dyDescent="0.25">
      <c r="A1267" t="s">
        <v>102</v>
      </c>
      <c r="B1267">
        <v>2000</v>
      </c>
      <c r="C1267">
        <v>0</v>
      </c>
      <c r="D1267">
        <v>2.7290726452881189E-3</v>
      </c>
      <c r="E1267">
        <v>1.3615888411902125E-2</v>
      </c>
      <c r="F1267">
        <v>14.07</v>
      </c>
      <c r="G1267">
        <v>1096.807346997125</v>
      </c>
      <c r="H1267">
        <v>8.675140700055771E-5</v>
      </c>
      <c r="I1267">
        <v>0</v>
      </c>
      <c r="J1267">
        <v>51.5</v>
      </c>
      <c r="K1267">
        <v>0</v>
      </c>
      <c r="L1267">
        <v>1.658351908843101E-2</v>
      </c>
      <c r="M1267">
        <v>6.3</v>
      </c>
      <c r="N1267">
        <v>1.5944912354210892E-2</v>
      </c>
      <c r="O1267">
        <v>0.1</v>
      </c>
      <c r="P1267">
        <v>10972.078698625</v>
      </c>
      <c r="Q1267">
        <v>385174</v>
      </c>
      <c r="R1267">
        <v>0.3</v>
      </c>
      <c r="S1267">
        <v>0.3</v>
      </c>
      <c r="T1267">
        <v>0.84799999999999998</v>
      </c>
      <c r="U1267">
        <v>16.2</v>
      </c>
      <c r="V1267">
        <v>76.400000000000006</v>
      </c>
    </row>
    <row r="1268" spans="1:22" x14ac:dyDescent="0.25">
      <c r="A1268" t="s">
        <v>103</v>
      </c>
      <c r="B1268">
        <v>2015</v>
      </c>
      <c r="C1268">
        <v>1</v>
      </c>
      <c r="D1268">
        <v>2.2189579777369211E-3</v>
      </c>
      <c r="E1268">
        <v>1.3615888411902125E-2</v>
      </c>
      <c r="G1268">
        <v>0</v>
      </c>
      <c r="H1268">
        <v>1.3286180512832984E-2</v>
      </c>
      <c r="I1268">
        <v>80</v>
      </c>
      <c r="J1268">
        <v>64.900000000000006</v>
      </c>
      <c r="K1268">
        <v>1</v>
      </c>
      <c r="L1268">
        <v>1.4632020892968325E-2</v>
      </c>
      <c r="M1268">
        <v>5.9381895280235915</v>
      </c>
      <c r="N1268">
        <v>1.4067504200340196E-2</v>
      </c>
      <c r="O1268">
        <v>0.1</v>
      </c>
      <c r="P1268">
        <v>10972.078698625</v>
      </c>
      <c r="Q1268">
        <v>8381</v>
      </c>
      <c r="R1268">
        <v>1.2</v>
      </c>
      <c r="S1268">
        <v>1.1000000000000001</v>
      </c>
      <c r="T1268">
        <v>0.89800000000000002</v>
      </c>
      <c r="U1268">
        <v>16</v>
      </c>
      <c r="V1268">
        <v>82.5</v>
      </c>
    </row>
    <row r="1269" spans="1:22" x14ac:dyDescent="0.25">
      <c r="A1269" t="s">
        <v>103</v>
      </c>
      <c r="B1269">
        <v>2014</v>
      </c>
      <c r="C1269">
        <v>1</v>
      </c>
      <c r="D1269">
        <v>1.4191278131587377E-3</v>
      </c>
      <c r="E1269">
        <v>1.4041262411569241E-2</v>
      </c>
      <c r="F1269">
        <v>2.62</v>
      </c>
      <c r="G1269">
        <v>1096.807346997125</v>
      </c>
      <c r="H1269">
        <v>1.2961300520541614E-2</v>
      </c>
      <c r="I1269">
        <v>6</v>
      </c>
      <c r="J1269">
        <v>64.599999999999994</v>
      </c>
      <c r="K1269">
        <v>1</v>
      </c>
      <c r="L1269">
        <v>1.4627324302428201E-2</v>
      </c>
      <c r="M1269">
        <v>7.81</v>
      </c>
      <c r="N1269">
        <v>1.4062975137194053E-2</v>
      </c>
      <c r="O1269">
        <v>0.1</v>
      </c>
      <c r="P1269">
        <v>10972.078698625</v>
      </c>
      <c r="Q1269">
        <v>82157</v>
      </c>
      <c r="R1269">
        <v>1.2</v>
      </c>
      <c r="S1269">
        <v>1.1000000000000001</v>
      </c>
      <c r="T1269">
        <v>0.89500000000000002</v>
      </c>
      <c r="U1269">
        <v>16</v>
      </c>
      <c r="V1269">
        <v>82.2</v>
      </c>
    </row>
    <row r="1270" spans="1:22" x14ac:dyDescent="0.25">
      <c r="A1270" t="s">
        <v>103</v>
      </c>
      <c r="B1270">
        <v>2013</v>
      </c>
      <c r="C1270">
        <v>1</v>
      </c>
      <c r="D1270">
        <v>2.2647980099054694E-3</v>
      </c>
      <c r="E1270">
        <v>1.4041262411569241E-2</v>
      </c>
      <c r="F1270">
        <v>2.69</v>
      </c>
      <c r="G1270">
        <v>1096.807346997125</v>
      </c>
      <c r="H1270">
        <v>1.2961300520541614E-2</v>
      </c>
      <c r="I1270">
        <v>50</v>
      </c>
      <c r="J1270">
        <v>64.2</v>
      </c>
      <c r="K1270">
        <v>1</v>
      </c>
      <c r="L1270">
        <v>1.4294522972698802E-2</v>
      </c>
      <c r="M1270">
        <v>7.89</v>
      </c>
      <c r="N1270">
        <v>1.3751380766911705E-2</v>
      </c>
      <c r="O1270">
        <v>0.1</v>
      </c>
      <c r="P1270">
        <v>10972.078698625</v>
      </c>
      <c r="Q1270">
        <v>8595</v>
      </c>
      <c r="R1270">
        <v>1.2</v>
      </c>
      <c r="S1270">
        <v>1.1000000000000001</v>
      </c>
      <c r="T1270">
        <v>0.89100000000000001</v>
      </c>
      <c r="U1270">
        <v>15.9</v>
      </c>
      <c r="V1270">
        <v>82.1</v>
      </c>
    </row>
    <row r="1271" spans="1:22" x14ac:dyDescent="0.25">
      <c r="A1271" t="s">
        <v>103</v>
      </c>
      <c r="B1271">
        <v>2012</v>
      </c>
      <c r="C1271">
        <v>1</v>
      </c>
      <c r="D1271">
        <v>1.4191278131587377E-3</v>
      </c>
      <c r="E1271">
        <v>1.4041262411569241E-2</v>
      </c>
      <c r="F1271">
        <v>2.78</v>
      </c>
      <c r="G1271">
        <v>1096.807346997125</v>
      </c>
      <c r="H1271">
        <v>1.2961300520541614E-2</v>
      </c>
      <c r="I1271">
        <v>211</v>
      </c>
      <c r="J1271">
        <v>63.8</v>
      </c>
      <c r="K1271">
        <v>1</v>
      </c>
      <c r="L1271">
        <v>1.4927186289413689E-2</v>
      </c>
      <c r="M1271">
        <v>7.73</v>
      </c>
      <c r="N1271">
        <v>1.434426284856441E-2</v>
      </c>
      <c r="O1271">
        <v>0.1</v>
      </c>
      <c r="P1271">
        <v>10972.078698625</v>
      </c>
      <c r="Q1271">
        <v>7915</v>
      </c>
      <c r="R1271">
        <v>1.2</v>
      </c>
      <c r="S1271">
        <v>1.1000000000000001</v>
      </c>
      <c r="T1271">
        <v>0.88900000000000001</v>
      </c>
      <c r="U1271">
        <v>15.9</v>
      </c>
      <c r="V1271">
        <v>81.8</v>
      </c>
    </row>
    <row r="1272" spans="1:22" x14ac:dyDescent="0.25">
      <c r="A1272" t="s">
        <v>103</v>
      </c>
      <c r="B1272">
        <v>2011</v>
      </c>
      <c r="C1272">
        <v>1</v>
      </c>
      <c r="D1272">
        <v>2.2647980099054694E-3</v>
      </c>
      <c r="E1272">
        <v>1.4041262411569241E-2</v>
      </c>
      <c r="F1272">
        <v>2.67</v>
      </c>
      <c r="G1272">
        <v>1096.807346997125</v>
      </c>
      <c r="H1272">
        <v>1.2624262505316943E-2</v>
      </c>
      <c r="I1272">
        <v>70</v>
      </c>
      <c r="J1272">
        <v>63.4</v>
      </c>
      <c r="K1272">
        <v>1</v>
      </c>
      <c r="L1272">
        <v>1.4922478160469568E-2</v>
      </c>
      <c r="M1272">
        <v>7.39</v>
      </c>
      <c r="N1272">
        <v>1.4339724732242124E-2</v>
      </c>
      <c r="O1272">
        <v>0.1</v>
      </c>
      <c r="P1272">
        <v>10972.078698625</v>
      </c>
      <c r="Q1272">
        <v>77658</v>
      </c>
      <c r="R1272">
        <v>1.2</v>
      </c>
      <c r="S1272">
        <v>1.1000000000000001</v>
      </c>
      <c r="T1272">
        <v>0.88300000000000001</v>
      </c>
      <c r="U1272">
        <v>15.8</v>
      </c>
      <c r="V1272">
        <v>81.8</v>
      </c>
    </row>
    <row r="1273" spans="1:22" x14ac:dyDescent="0.25">
      <c r="A1273" t="s">
        <v>103</v>
      </c>
      <c r="B1273">
        <v>2010</v>
      </c>
      <c r="C1273">
        <v>1</v>
      </c>
      <c r="D1273">
        <v>2.2647980099054694E-3</v>
      </c>
      <c r="E1273">
        <v>1.4041262411569241E-2</v>
      </c>
      <c r="F1273">
        <v>2.63</v>
      </c>
      <c r="G1273">
        <v>409.4109292</v>
      </c>
      <c r="H1273">
        <v>1.2961300520541614E-2</v>
      </c>
      <c r="I1273">
        <v>23</v>
      </c>
      <c r="J1273">
        <v>63</v>
      </c>
      <c r="K1273">
        <v>1</v>
      </c>
      <c r="L1273">
        <v>1.4608588621274704E-2</v>
      </c>
      <c r="M1273">
        <v>7.36</v>
      </c>
      <c r="N1273">
        <v>1.4044905949585644E-2</v>
      </c>
      <c r="O1273">
        <v>0.1</v>
      </c>
      <c r="P1273">
        <v>3661.9940000000001</v>
      </c>
      <c r="Q1273">
        <v>76236</v>
      </c>
      <c r="R1273">
        <v>1.2</v>
      </c>
      <c r="S1273">
        <v>1.1000000000000001</v>
      </c>
      <c r="T1273">
        <v>0.878</v>
      </c>
      <c r="U1273">
        <v>15.7</v>
      </c>
      <c r="V1273">
        <v>81.7</v>
      </c>
    </row>
    <row r="1274" spans="1:22" x14ac:dyDescent="0.25">
      <c r="A1274" t="s">
        <v>103</v>
      </c>
      <c r="B1274">
        <v>2009</v>
      </c>
      <c r="C1274">
        <v>1</v>
      </c>
      <c r="D1274">
        <v>2.2951399768368643E-3</v>
      </c>
      <c r="E1274">
        <v>1.4041262411569241E-2</v>
      </c>
      <c r="F1274">
        <v>2.5499999999999998</v>
      </c>
      <c r="G1274">
        <v>508.66454379999999</v>
      </c>
      <c r="H1274">
        <v>1.2624262505316943E-2</v>
      </c>
      <c r="I1274">
        <v>5</v>
      </c>
      <c r="J1274">
        <v>62.6</v>
      </c>
      <c r="K1274">
        <v>1</v>
      </c>
      <c r="L1274">
        <v>1.4276043328727972E-2</v>
      </c>
      <c r="M1274">
        <v>7.46</v>
      </c>
      <c r="N1274">
        <v>1.3733545746667387E-2</v>
      </c>
      <c r="O1274">
        <v>0.1</v>
      </c>
      <c r="P1274">
        <v>10972.078698625</v>
      </c>
      <c r="Q1274">
        <v>74856</v>
      </c>
      <c r="R1274">
        <v>1.2</v>
      </c>
      <c r="S1274">
        <v>1.1000000000000001</v>
      </c>
      <c r="T1274">
        <v>0.876</v>
      </c>
      <c r="U1274">
        <v>15.6</v>
      </c>
      <c r="V1274">
        <v>81.5</v>
      </c>
    </row>
    <row r="1275" spans="1:22" x14ac:dyDescent="0.25">
      <c r="A1275" t="s">
        <v>103</v>
      </c>
      <c r="B1275">
        <v>2008</v>
      </c>
      <c r="C1275">
        <v>1</v>
      </c>
      <c r="D1275">
        <v>2.3252862899094226E-3</v>
      </c>
      <c r="E1275">
        <v>1.4041262411569241E-2</v>
      </c>
      <c r="F1275">
        <v>2.4700000000000002</v>
      </c>
      <c r="G1275">
        <v>471.5533294</v>
      </c>
      <c r="H1275">
        <v>1.2276440336999126E-2</v>
      </c>
      <c r="I1275">
        <v>900.625</v>
      </c>
      <c r="J1275">
        <v>62.1</v>
      </c>
      <c r="K1275">
        <v>1</v>
      </c>
      <c r="L1275">
        <v>1.4908250567847841E-2</v>
      </c>
      <c r="M1275">
        <v>7.33</v>
      </c>
      <c r="N1275">
        <v>1.4326007758909716E-2</v>
      </c>
      <c r="O1275">
        <v>0.1</v>
      </c>
      <c r="P1275">
        <v>10972.078698625</v>
      </c>
      <c r="Q1275">
        <v>7388</v>
      </c>
      <c r="R1275">
        <v>1.1000000000000001</v>
      </c>
      <c r="S1275">
        <v>1.1000000000000001</v>
      </c>
      <c r="T1275">
        <v>0.877</v>
      </c>
      <c r="U1275">
        <v>15.8</v>
      </c>
      <c r="V1275">
        <v>81</v>
      </c>
    </row>
    <row r="1276" spans="1:22" x14ac:dyDescent="0.25">
      <c r="A1276" t="s">
        <v>103</v>
      </c>
      <c r="B1276">
        <v>2007</v>
      </c>
      <c r="C1276">
        <v>1</v>
      </c>
      <c r="D1276">
        <v>2.3700988977409165E-3</v>
      </c>
      <c r="E1276">
        <v>1.4041262411569241E-2</v>
      </c>
      <c r="F1276">
        <v>2.33</v>
      </c>
      <c r="G1276">
        <v>4.3451015999999996</v>
      </c>
      <c r="H1276">
        <v>1.2276440336999126E-2</v>
      </c>
      <c r="I1276">
        <v>539</v>
      </c>
      <c r="J1276">
        <v>61.6</v>
      </c>
      <c r="K1276">
        <v>1</v>
      </c>
      <c r="L1276">
        <v>1.4594477949638167E-2</v>
      </c>
      <c r="M1276">
        <v>7.37</v>
      </c>
      <c r="N1276">
        <v>1.4031297421117486E-2</v>
      </c>
      <c r="O1276">
        <v>0.1</v>
      </c>
      <c r="P1276">
        <v>258.637</v>
      </c>
      <c r="Q1276">
        <v>7181</v>
      </c>
      <c r="R1276">
        <v>1.1000000000000001</v>
      </c>
      <c r="S1276">
        <v>1.1000000000000001</v>
      </c>
      <c r="T1276">
        <v>0.872</v>
      </c>
      <c r="U1276">
        <v>15.7</v>
      </c>
      <c r="V1276">
        <v>84</v>
      </c>
    </row>
    <row r="1277" spans="1:22" x14ac:dyDescent="0.25">
      <c r="A1277" t="s">
        <v>103</v>
      </c>
      <c r="B1277">
        <v>2006</v>
      </c>
      <c r="C1277">
        <v>1</v>
      </c>
      <c r="D1277">
        <v>2.3700988977409165E-3</v>
      </c>
      <c r="E1277">
        <v>1.4041262411569241E-2</v>
      </c>
      <c r="F1277">
        <v>2.23</v>
      </c>
      <c r="G1277">
        <v>33.586206570000002</v>
      </c>
      <c r="H1277">
        <v>1.3286180512832984E-2</v>
      </c>
      <c r="I1277">
        <v>9</v>
      </c>
      <c r="J1277">
        <v>61.1</v>
      </c>
      <c r="K1277">
        <v>1</v>
      </c>
      <c r="L1277">
        <v>1.4898783630093943E-2</v>
      </c>
      <c r="M1277">
        <v>7.38</v>
      </c>
      <c r="N1277">
        <v>1.4026754410778297E-2</v>
      </c>
      <c r="O1277">
        <v>0.1</v>
      </c>
      <c r="P1277">
        <v>2195.1768999999999</v>
      </c>
      <c r="Q1277">
        <v>7537</v>
      </c>
      <c r="R1277">
        <v>1.1000000000000001</v>
      </c>
      <c r="S1277">
        <v>1.1000000000000001</v>
      </c>
      <c r="T1277">
        <v>0.87</v>
      </c>
      <c r="U1277">
        <v>15.7</v>
      </c>
      <c r="V1277">
        <v>84</v>
      </c>
    </row>
    <row r="1278" spans="1:22" x14ac:dyDescent="0.25">
      <c r="A1278" t="s">
        <v>103</v>
      </c>
      <c r="B1278">
        <v>2005</v>
      </c>
      <c r="C1278">
        <v>1</v>
      </c>
      <c r="D1278">
        <v>2.4143681556793831E-3</v>
      </c>
      <c r="E1278">
        <v>1.4041262411569241E-2</v>
      </c>
      <c r="F1278">
        <v>2.41</v>
      </c>
      <c r="G1278">
        <v>250.9343317</v>
      </c>
      <c r="H1278">
        <v>1.3286180512832984E-2</v>
      </c>
      <c r="I1278">
        <v>2</v>
      </c>
      <c r="J1278">
        <v>6.6</v>
      </c>
      <c r="K1278">
        <v>1</v>
      </c>
      <c r="L1278">
        <v>1.4585111957678773E-2</v>
      </c>
      <c r="M1278">
        <v>7.44</v>
      </c>
      <c r="N1278">
        <v>1.4584579381191055E-2</v>
      </c>
      <c r="O1278">
        <v>0.1</v>
      </c>
      <c r="P1278">
        <v>2611.17931</v>
      </c>
      <c r="Q1278">
        <v>6931</v>
      </c>
      <c r="R1278">
        <v>1.1000000000000001</v>
      </c>
      <c r="S1278">
        <v>1.1000000000000001</v>
      </c>
      <c r="T1278">
        <v>0.86599999999999999</v>
      </c>
      <c r="U1278">
        <v>15.8</v>
      </c>
      <c r="V1278">
        <v>80</v>
      </c>
    </row>
    <row r="1279" spans="1:22" x14ac:dyDescent="0.25">
      <c r="A1279" t="s">
        <v>103</v>
      </c>
      <c r="B1279">
        <v>2004</v>
      </c>
      <c r="C1279">
        <v>1</v>
      </c>
      <c r="D1279">
        <v>2.3849187575535691E-3</v>
      </c>
      <c r="E1279">
        <v>1.4041262411569241E-2</v>
      </c>
      <c r="F1279">
        <v>2.23</v>
      </c>
      <c r="G1279">
        <v>1096.807346997125</v>
      </c>
      <c r="H1279">
        <v>1.2276440336999126E-2</v>
      </c>
      <c r="I1279">
        <v>116</v>
      </c>
      <c r="J1279">
        <v>6.1</v>
      </c>
      <c r="K1279">
        <v>1</v>
      </c>
      <c r="L1279">
        <v>1.4580397492648998E-2</v>
      </c>
      <c r="M1279">
        <v>7.35</v>
      </c>
      <c r="N1279">
        <v>1.4017782788663563E-2</v>
      </c>
      <c r="O1279">
        <v>0.1</v>
      </c>
      <c r="P1279">
        <v>10972.078698625</v>
      </c>
      <c r="Q1279">
        <v>689</v>
      </c>
      <c r="R1279">
        <v>1.1000000000000001</v>
      </c>
      <c r="S1279">
        <v>1.1000000000000001</v>
      </c>
      <c r="T1279">
        <v>0.86299999999999999</v>
      </c>
      <c r="U1279">
        <v>15.9</v>
      </c>
      <c r="V1279">
        <v>81</v>
      </c>
    </row>
    <row r="1280" spans="1:22" x14ac:dyDescent="0.25">
      <c r="A1280" t="s">
        <v>103</v>
      </c>
      <c r="B1280">
        <v>2003</v>
      </c>
      <c r="C1280">
        <v>1</v>
      </c>
      <c r="D1280">
        <v>2.4143681556793831E-3</v>
      </c>
      <c r="E1280">
        <v>1.4041262411569241E-2</v>
      </c>
      <c r="F1280">
        <v>2.3199999999999998</v>
      </c>
      <c r="G1280">
        <v>1096.807346997125</v>
      </c>
      <c r="H1280">
        <v>1.2624262505316943E-2</v>
      </c>
      <c r="I1280">
        <v>124</v>
      </c>
      <c r="J1280">
        <v>59.6</v>
      </c>
      <c r="K1280">
        <v>1</v>
      </c>
      <c r="L1280">
        <v>1.5173352089166595E-2</v>
      </c>
      <c r="M1280">
        <v>7.44</v>
      </c>
      <c r="N1280">
        <v>1.457540888725567E-2</v>
      </c>
      <c r="O1280">
        <v>0.1</v>
      </c>
      <c r="P1280">
        <v>10972.078698625</v>
      </c>
      <c r="Q1280">
        <v>66897</v>
      </c>
      <c r="R1280">
        <v>1.1000000000000001</v>
      </c>
      <c r="S1280">
        <v>1.1000000000000001</v>
      </c>
      <c r="T1280">
        <v>0.86299999999999999</v>
      </c>
      <c r="U1280">
        <v>16</v>
      </c>
      <c r="V1280">
        <v>79.7</v>
      </c>
    </row>
    <row r="1281" spans="1:22" x14ac:dyDescent="0.25">
      <c r="A1281" t="s">
        <v>103</v>
      </c>
      <c r="B1281">
        <v>2002</v>
      </c>
      <c r="C1281">
        <v>1</v>
      </c>
      <c r="D1281">
        <v>2.458031867580228E-3</v>
      </c>
      <c r="E1281">
        <v>1.4041262411569241E-2</v>
      </c>
      <c r="F1281">
        <v>2.4700000000000002</v>
      </c>
      <c r="G1281">
        <v>1096.807346997125</v>
      </c>
      <c r="H1281">
        <v>1.2624262505316943E-2</v>
      </c>
      <c r="I1281">
        <v>2</v>
      </c>
      <c r="J1281">
        <v>59.2</v>
      </c>
      <c r="K1281">
        <v>1</v>
      </c>
      <c r="L1281">
        <v>1.5680373610443193E-2</v>
      </c>
      <c r="M1281">
        <v>7.49</v>
      </c>
      <c r="N1281">
        <v>2.1169318092922543E-4</v>
      </c>
      <c r="O1281">
        <v>0.1</v>
      </c>
      <c r="P1281">
        <v>10972.078698625</v>
      </c>
      <c r="Q1281">
        <v>657</v>
      </c>
      <c r="R1281">
        <v>1.1000000000000001</v>
      </c>
      <c r="S1281">
        <v>1.1000000000000001</v>
      </c>
      <c r="T1281">
        <v>0.85499999999999998</v>
      </c>
      <c r="U1281">
        <v>15.3</v>
      </c>
      <c r="V1281">
        <v>79.3</v>
      </c>
    </row>
    <row r="1282" spans="1:22" x14ac:dyDescent="0.25">
      <c r="A1282" t="s">
        <v>103</v>
      </c>
      <c r="B1282">
        <v>2001</v>
      </c>
      <c r="C1282">
        <v>1</v>
      </c>
      <c r="D1282">
        <v>2.458031867580228E-3</v>
      </c>
      <c r="E1282">
        <v>1.4041262411569241E-2</v>
      </c>
      <c r="F1282">
        <v>2.5299999999999998</v>
      </c>
      <c r="G1282">
        <v>22.273326180000002</v>
      </c>
      <c r="H1282">
        <v>1.3286180512832984E-2</v>
      </c>
      <c r="I1282">
        <v>19</v>
      </c>
      <c r="J1282">
        <v>58.7</v>
      </c>
      <c r="K1282">
        <v>1</v>
      </c>
      <c r="L1282">
        <v>1.5163958197773946E-2</v>
      </c>
      <c r="M1282">
        <v>7.61</v>
      </c>
      <c r="N1282">
        <v>1.4863456674239776E-2</v>
      </c>
      <c r="O1282">
        <v>0.1</v>
      </c>
      <c r="P1282">
        <v>236.19646</v>
      </c>
      <c r="Q1282">
        <v>6439</v>
      </c>
      <c r="R1282">
        <v>1.1000000000000001</v>
      </c>
      <c r="S1282">
        <v>1.1000000000000001</v>
      </c>
      <c r="T1282">
        <v>0.85</v>
      </c>
      <c r="U1282">
        <v>15.1</v>
      </c>
      <c r="V1282">
        <v>79.3</v>
      </c>
    </row>
    <row r="1283" spans="1:22" x14ac:dyDescent="0.25">
      <c r="A1283" t="s">
        <v>103</v>
      </c>
      <c r="B1283">
        <v>2000</v>
      </c>
      <c r="C1283">
        <v>1</v>
      </c>
      <c r="D1283">
        <v>2.486773841735884E-3</v>
      </c>
      <c r="E1283">
        <v>1.4041262411569241E-2</v>
      </c>
      <c r="F1283">
        <v>2.5299999999999998</v>
      </c>
      <c r="G1283">
        <v>199.9341033</v>
      </c>
      <c r="H1283">
        <v>1.2624262505316943E-2</v>
      </c>
      <c r="I1283">
        <v>36</v>
      </c>
      <c r="J1283">
        <v>58.3</v>
      </c>
      <c r="K1283">
        <v>1</v>
      </c>
      <c r="L1283">
        <v>1.515921378287222E-2</v>
      </c>
      <c r="M1283">
        <v>7.13</v>
      </c>
      <c r="N1283">
        <v>1.4604965910422981E-2</v>
      </c>
      <c r="O1283">
        <v>0.1</v>
      </c>
      <c r="P1283">
        <v>2152.1432</v>
      </c>
      <c r="Q1283">
        <v>6289</v>
      </c>
      <c r="R1283">
        <v>1.1000000000000001</v>
      </c>
      <c r="S1283">
        <v>1.1000000000000001</v>
      </c>
      <c r="T1283">
        <v>0.84499999999999997</v>
      </c>
      <c r="U1283">
        <v>15.2</v>
      </c>
      <c r="V1283">
        <v>78.900000000000006</v>
      </c>
    </row>
    <row r="1284" spans="1:22" x14ac:dyDescent="0.25">
      <c r="A1284" t="s">
        <v>104</v>
      </c>
      <c r="B1284">
        <v>2015</v>
      </c>
      <c r="C1284">
        <v>0</v>
      </c>
      <c r="D1284">
        <v>2.188206235158419E-3</v>
      </c>
      <c r="E1284">
        <v>1.4041262411569241E-2</v>
      </c>
      <c r="G1284">
        <v>0</v>
      </c>
      <c r="H1284">
        <v>1.4174537003913691E-2</v>
      </c>
      <c r="I1284">
        <v>159</v>
      </c>
      <c r="J1284">
        <v>63.6</v>
      </c>
      <c r="K1284">
        <v>2</v>
      </c>
      <c r="L1284">
        <v>1.5154467745840791E-2</v>
      </c>
      <c r="M1284">
        <v>5.9381895280235915</v>
      </c>
      <c r="N1284">
        <v>1.4600381444504118E-2</v>
      </c>
      <c r="O1284">
        <v>0.1</v>
      </c>
      <c r="P1284">
        <v>349.14755000000002</v>
      </c>
      <c r="Q1284">
        <v>673582</v>
      </c>
      <c r="R1284">
        <v>0.6</v>
      </c>
      <c r="S1284">
        <v>0.6</v>
      </c>
      <c r="T1284">
        <v>0.88100000000000001</v>
      </c>
      <c r="U1284">
        <v>16.3</v>
      </c>
      <c r="V1284">
        <v>82.7</v>
      </c>
    </row>
    <row r="1285" spans="1:22" x14ac:dyDescent="0.25">
      <c r="A1285" t="s">
        <v>104</v>
      </c>
      <c r="B1285">
        <v>2014</v>
      </c>
      <c r="C1285">
        <v>0</v>
      </c>
      <c r="D1285">
        <v>2.2035997814904384E-3</v>
      </c>
      <c r="E1285">
        <v>1.4451691931942897E-2</v>
      </c>
      <c r="F1285">
        <v>7.56</v>
      </c>
      <c r="G1285">
        <v>1096.807346997125</v>
      </c>
      <c r="H1285">
        <v>1.3597551795253666E-2</v>
      </c>
      <c r="I1285">
        <v>0</v>
      </c>
      <c r="J1285">
        <v>63.1</v>
      </c>
      <c r="K1285">
        <v>2</v>
      </c>
      <c r="L1285">
        <v>1.4552880349936086E-2</v>
      </c>
      <c r="M1285">
        <v>9.25</v>
      </c>
      <c r="N1285">
        <v>1.4032173243088317E-2</v>
      </c>
      <c r="O1285">
        <v>0.1</v>
      </c>
      <c r="P1285">
        <v>10972.078698625</v>
      </c>
      <c r="Q1285">
        <v>678914</v>
      </c>
      <c r="R1285">
        <v>0.6</v>
      </c>
      <c r="S1285">
        <v>0.6</v>
      </c>
      <c r="T1285">
        <v>0.877</v>
      </c>
      <c r="U1285">
        <v>16.3</v>
      </c>
      <c r="V1285">
        <v>82.5</v>
      </c>
    </row>
    <row r="1286" spans="1:22" x14ac:dyDescent="0.25">
      <c r="A1286" t="s">
        <v>104</v>
      </c>
      <c r="B1286">
        <v>2013</v>
      </c>
      <c r="C1286">
        <v>0</v>
      </c>
      <c r="D1286">
        <v>2.2189579777369211E-3</v>
      </c>
      <c r="E1286">
        <v>1.4451691931942897E-2</v>
      </c>
      <c r="F1286">
        <v>7.35</v>
      </c>
      <c r="G1286">
        <v>483.19168439999999</v>
      </c>
      <c r="H1286">
        <v>1.3286180512832984E-2</v>
      </c>
      <c r="I1286">
        <v>0</v>
      </c>
      <c r="J1286">
        <v>62.6</v>
      </c>
      <c r="K1286">
        <v>2</v>
      </c>
      <c r="L1286">
        <v>1.4221314563954587E-2</v>
      </c>
      <c r="M1286">
        <v>9.2200000000000006</v>
      </c>
      <c r="N1286">
        <v>1.3720379753498628E-2</v>
      </c>
      <c r="O1286">
        <v>0.1</v>
      </c>
      <c r="P1286">
        <v>3537.27441</v>
      </c>
      <c r="Q1286">
        <v>6233948</v>
      </c>
      <c r="R1286">
        <v>0.5</v>
      </c>
      <c r="S1286">
        <v>0.6</v>
      </c>
      <c r="T1286">
        <v>0.876</v>
      </c>
      <c r="U1286">
        <v>16.5</v>
      </c>
      <c r="V1286">
        <v>82.3</v>
      </c>
    </row>
    <row r="1287" spans="1:22" x14ac:dyDescent="0.25">
      <c r="A1287" t="s">
        <v>104</v>
      </c>
      <c r="B1287">
        <v>2012</v>
      </c>
      <c r="C1287">
        <v>0</v>
      </c>
      <c r="D1287">
        <v>1.4191278131587377E-3</v>
      </c>
      <c r="E1287">
        <v>1.4451691931942897E-2</v>
      </c>
      <c r="F1287">
        <v>7.49</v>
      </c>
      <c r="G1287">
        <v>1096.807346997125</v>
      </c>
      <c r="H1287">
        <v>1.3286180512832984E-2</v>
      </c>
      <c r="I1287">
        <v>376</v>
      </c>
      <c r="J1287">
        <v>62.1</v>
      </c>
      <c r="K1287">
        <v>2</v>
      </c>
      <c r="L1287">
        <v>1.4216576908292606E-2</v>
      </c>
      <c r="M1287">
        <v>9.2799999999999994</v>
      </c>
      <c r="N1287">
        <v>1.3393452801273301E-2</v>
      </c>
      <c r="O1287">
        <v>0.1</v>
      </c>
      <c r="P1287">
        <v>10972.078698625</v>
      </c>
      <c r="Q1287">
        <v>10715281.625</v>
      </c>
      <c r="R1287">
        <v>0.5</v>
      </c>
      <c r="S1287">
        <v>0.6</v>
      </c>
      <c r="T1287">
        <v>0.877</v>
      </c>
      <c r="U1287">
        <v>16.600000000000001</v>
      </c>
      <c r="V1287">
        <v>82</v>
      </c>
    </row>
    <row r="1288" spans="1:22" x14ac:dyDescent="0.25">
      <c r="A1288" t="s">
        <v>104</v>
      </c>
      <c r="B1288">
        <v>2011</v>
      </c>
      <c r="C1288">
        <v>0</v>
      </c>
      <c r="D1288">
        <v>1.4191278131587377E-3</v>
      </c>
      <c r="E1288">
        <v>1.4451691931942897E-2</v>
      </c>
      <c r="F1288">
        <v>6.98</v>
      </c>
      <c r="G1288">
        <v>1096.807346997125</v>
      </c>
      <c r="H1288">
        <v>1.3286180512832984E-2</v>
      </c>
      <c r="I1288">
        <v>900.625</v>
      </c>
      <c r="J1288">
        <v>61.5</v>
      </c>
      <c r="K1288">
        <v>2</v>
      </c>
      <c r="L1288">
        <v>1.421183726814867E-2</v>
      </c>
      <c r="M1288">
        <v>9.27</v>
      </c>
      <c r="N1288">
        <v>1.3711157081554754E-2</v>
      </c>
      <c r="O1288">
        <v>0.1</v>
      </c>
      <c r="P1288">
        <v>10972.078698625</v>
      </c>
      <c r="Q1288">
        <v>10715281.625</v>
      </c>
      <c r="R1288">
        <v>0.5</v>
      </c>
      <c r="S1288">
        <v>0.5</v>
      </c>
      <c r="T1288">
        <v>0.872</v>
      </c>
      <c r="U1288">
        <v>16.399999999999999</v>
      </c>
      <c r="V1288">
        <v>82</v>
      </c>
    </row>
    <row r="1289" spans="1:22" x14ac:dyDescent="0.25">
      <c r="A1289" t="s">
        <v>104</v>
      </c>
      <c r="B1289">
        <v>2010</v>
      </c>
      <c r="C1289">
        <v>0</v>
      </c>
      <c r="D1289">
        <v>1.4191278131587377E-3</v>
      </c>
      <c r="E1289">
        <v>1.4451691931942897E-2</v>
      </c>
      <c r="F1289">
        <v>6.95</v>
      </c>
      <c r="G1289">
        <v>1096.807346997125</v>
      </c>
      <c r="H1289">
        <v>1.3286180512832984E-2</v>
      </c>
      <c r="I1289">
        <v>372</v>
      </c>
      <c r="J1289">
        <v>61</v>
      </c>
      <c r="K1289">
        <v>2</v>
      </c>
      <c r="L1289">
        <v>1.4207095640576463E-2</v>
      </c>
      <c r="M1289">
        <v>9.42</v>
      </c>
      <c r="N1289">
        <v>1.3706571250282573E-2</v>
      </c>
      <c r="O1289">
        <v>0.1</v>
      </c>
      <c r="P1289">
        <v>10972.078698625</v>
      </c>
      <c r="Q1289">
        <v>10715281.625</v>
      </c>
      <c r="R1289">
        <v>0.5</v>
      </c>
      <c r="S1289">
        <v>0.5</v>
      </c>
      <c r="T1289">
        <v>0.86899999999999999</v>
      </c>
      <c r="U1289">
        <v>16.399999999999999</v>
      </c>
      <c r="V1289">
        <v>81.8</v>
      </c>
    </row>
    <row r="1290" spans="1:22" x14ac:dyDescent="0.25">
      <c r="A1290" t="s">
        <v>104</v>
      </c>
      <c r="B1290">
        <v>2009</v>
      </c>
      <c r="C1290">
        <v>0</v>
      </c>
      <c r="D1290">
        <v>2.2647980099054694E-3</v>
      </c>
      <c r="E1290">
        <v>1.4451691931942897E-2</v>
      </c>
      <c r="F1290">
        <v>7.25</v>
      </c>
      <c r="G1290">
        <v>1096.807346997125</v>
      </c>
      <c r="H1290">
        <v>1.3286180512832984E-2</v>
      </c>
      <c r="I1290">
        <v>351</v>
      </c>
      <c r="J1290">
        <v>6.5</v>
      </c>
      <c r="K1290">
        <v>2</v>
      </c>
      <c r="L1290">
        <v>1.4202352022621953E-2</v>
      </c>
      <c r="M1290">
        <v>9.41</v>
      </c>
      <c r="N1290">
        <v>1.3701983479228729E-2</v>
      </c>
      <c r="O1290">
        <v>0.1</v>
      </c>
      <c r="P1290">
        <v>10972.078698625</v>
      </c>
      <c r="Q1290">
        <v>5995365</v>
      </c>
      <c r="R1290">
        <v>0.5</v>
      </c>
      <c r="S1290">
        <v>0.5</v>
      </c>
      <c r="T1290">
        <v>0.86799999999999999</v>
      </c>
      <c r="U1290">
        <v>16.3</v>
      </c>
      <c r="V1290">
        <v>81.599999999999994</v>
      </c>
    </row>
    <row r="1291" spans="1:22" x14ac:dyDescent="0.25">
      <c r="A1291" t="s">
        <v>104</v>
      </c>
      <c r="B1291">
        <v>2008</v>
      </c>
      <c r="C1291">
        <v>0</v>
      </c>
      <c r="D1291">
        <v>2.2647980099054694E-3</v>
      </c>
      <c r="E1291">
        <v>1.4451691931942897E-2</v>
      </c>
      <c r="F1291">
        <v>7.96</v>
      </c>
      <c r="G1291">
        <v>66.378404950000004</v>
      </c>
      <c r="H1291">
        <v>1.3286180512832984E-2</v>
      </c>
      <c r="I1291">
        <v>900.625</v>
      </c>
      <c r="J1291">
        <v>59.9</v>
      </c>
      <c r="K1291">
        <v>2</v>
      </c>
      <c r="L1291">
        <v>1.4197606411323296E-2</v>
      </c>
      <c r="M1291">
        <v>8.89</v>
      </c>
      <c r="N1291">
        <v>1.369739376548091E-2</v>
      </c>
      <c r="O1291">
        <v>0.1</v>
      </c>
      <c r="P1291">
        <v>464.18464999999998</v>
      </c>
      <c r="Q1291">
        <v>10715281.625</v>
      </c>
      <c r="R1291">
        <v>0.5</v>
      </c>
      <c r="S1291">
        <v>0.5</v>
      </c>
      <c r="T1291">
        <v>0.86599999999999999</v>
      </c>
      <c r="U1291">
        <v>16.3</v>
      </c>
      <c r="V1291">
        <v>81.5</v>
      </c>
    </row>
    <row r="1292" spans="1:22" x14ac:dyDescent="0.25">
      <c r="A1292" t="s">
        <v>104</v>
      </c>
      <c r="B1292">
        <v>2007</v>
      </c>
      <c r="C1292">
        <v>0</v>
      </c>
      <c r="D1292">
        <v>2.2951399768368643E-3</v>
      </c>
      <c r="E1292">
        <v>1.4451691931942897E-2</v>
      </c>
      <c r="F1292">
        <v>8.3699999999999992</v>
      </c>
      <c r="G1292">
        <v>1096.807346997125</v>
      </c>
      <c r="H1292">
        <v>1.2961300520541614E-2</v>
      </c>
      <c r="I1292">
        <v>321</v>
      </c>
      <c r="J1292">
        <v>59.4</v>
      </c>
      <c r="K1292">
        <v>2</v>
      </c>
      <c r="L1292">
        <v>1.3849428303495444E-2</v>
      </c>
      <c r="M1292">
        <v>8.48</v>
      </c>
      <c r="N1292">
        <v>1.3370696535520189E-2</v>
      </c>
      <c r="O1292">
        <v>0.1</v>
      </c>
      <c r="P1292">
        <v>10972.078698625</v>
      </c>
      <c r="Q1292">
        <v>5843831</v>
      </c>
      <c r="R1292">
        <v>0.5</v>
      </c>
      <c r="S1292">
        <v>0.5</v>
      </c>
      <c r="T1292">
        <v>0.86199999999999999</v>
      </c>
      <c r="U1292">
        <v>16.100000000000001</v>
      </c>
      <c r="V1292">
        <v>81.3</v>
      </c>
    </row>
    <row r="1293" spans="1:22" x14ac:dyDescent="0.25">
      <c r="A1293" t="s">
        <v>104</v>
      </c>
      <c r="B1293">
        <v>2006</v>
      </c>
      <c r="C1293">
        <v>0</v>
      </c>
      <c r="D1293">
        <v>2.3252862899094226E-3</v>
      </c>
      <c r="E1293">
        <v>1.4451691931942897E-2</v>
      </c>
      <c r="F1293">
        <v>8.44</v>
      </c>
      <c r="G1293">
        <v>473.19154509999998</v>
      </c>
      <c r="H1293">
        <v>1.3286180512832984E-2</v>
      </c>
      <c r="I1293">
        <v>439</v>
      </c>
      <c r="J1293">
        <v>58.8</v>
      </c>
      <c r="K1293">
        <v>2</v>
      </c>
      <c r="L1293">
        <v>1.3844651779059096E-2</v>
      </c>
      <c r="M1293">
        <v>8.82</v>
      </c>
      <c r="N1293">
        <v>1.3688151104732873E-2</v>
      </c>
      <c r="O1293">
        <v>0.1</v>
      </c>
      <c r="P1293">
        <v>3341.7482</v>
      </c>
      <c r="Q1293">
        <v>10715281.625</v>
      </c>
      <c r="R1293">
        <v>0.5</v>
      </c>
      <c r="S1293">
        <v>0.5</v>
      </c>
      <c r="T1293">
        <v>0.85599999999999998</v>
      </c>
      <c r="U1293">
        <v>16</v>
      </c>
      <c r="V1293">
        <v>81.2</v>
      </c>
    </row>
    <row r="1294" spans="1:22" x14ac:dyDescent="0.25">
      <c r="A1294" t="s">
        <v>104</v>
      </c>
      <c r="B1294">
        <v>2005</v>
      </c>
      <c r="C1294">
        <v>0</v>
      </c>
      <c r="D1294">
        <v>2.3402803662103508E-3</v>
      </c>
      <c r="E1294">
        <v>1.4451691931942897E-2</v>
      </c>
      <c r="F1294">
        <v>8.65</v>
      </c>
      <c r="G1294">
        <v>1096.807346997125</v>
      </c>
      <c r="H1294">
        <v>1.3286180512832984E-2</v>
      </c>
      <c r="I1294">
        <v>135</v>
      </c>
      <c r="J1294">
        <v>58.2</v>
      </c>
      <c r="K1294">
        <v>2</v>
      </c>
      <c r="L1294">
        <v>1.3839873049262041E-2</v>
      </c>
      <c r="M1294">
        <v>8.7100000000000009</v>
      </c>
      <c r="N1294">
        <v>1.3990541734021141E-2</v>
      </c>
      <c r="O1294">
        <v>0.1</v>
      </c>
      <c r="P1294">
        <v>10972.078698625</v>
      </c>
      <c r="Q1294">
        <v>10715281.625</v>
      </c>
      <c r="R1294">
        <v>0.5</v>
      </c>
      <c r="S1294">
        <v>0.5</v>
      </c>
      <c r="T1294">
        <v>0.85099999999999998</v>
      </c>
      <c r="U1294">
        <v>15.8</v>
      </c>
      <c r="V1294">
        <v>88</v>
      </c>
    </row>
    <row r="1295" spans="1:22" x14ac:dyDescent="0.25">
      <c r="A1295" t="s">
        <v>104</v>
      </c>
      <c r="B1295">
        <v>2004</v>
      </c>
      <c r="C1295">
        <v>0</v>
      </c>
      <c r="D1295">
        <v>2.3402803662103508E-3</v>
      </c>
      <c r="E1295">
        <v>1.4451691931942897E-2</v>
      </c>
      <c r="F1295">
        <v>8.98</v>
      </c>
      <c r="G1295">
        <v>1096.807346997125</v>
      </c>
      <c r="H1295">
        <v>1.3286180512832984E-2</v>
      </c>
      <c r="I1295">
        <v>599</v>
      </c>
      <c r="J1295">
        <v>57.6</v>
      </c>
      <c r="K1295">
        <v>3</v>
      </c>
      <c r="L1295">
        <v>1.3835092110463378E-2</v>
      </c>
      <c r="M1295">
        <v>8.49</v>
      </c>
      <c r="N1295">
        <v>1.4276519550998469E-2</v>
      </c>
      <c r="O1295">
        <v>0.1</v>
      </c>
      <c r="P1295">
        <v>10972.078698625</v>
      </c>
      <c r="Q1295">
        <v>10715281.625</v>
      </c>
      <c r="R1295">
        <v>0.5</v>
      </c>
      <c r="S1295">
        <v>0.5</v>
      </c>
      <c r="T1295">
        <v>0.84599999999999997</v>
      </c>
      <c r="U1295">
        <v>15.6</v>
      </c>
      <c r="V1295">
        <v>89</v>
      </c>
    </row>
    <row r="1296" spans="1:22" x14ac:dyDescent="0.25">
      <c r="A1296" t="s">
        <v>104</v>
      </c>
      <c r="B1296">
        <v>2003</v>
      </c>
      <c r="C1296">
        <v>0</v>
      </c>
      <c r="D1296">
        <v>2.4289930841743658E-3</v>
      </c>
      <c r="E1296">
        <v>1.4451691931942897E-2</v>
      </c>
      <c r="F1296">
        <v>9.3000000000000007</v>
      </c>
      <c r="G1296">
        <v>1096.807346997125</v>
      </c>
      <c r="H1296">
        <v>1.3597551795253666E-2</v>
      </c>
      <c r="I1296">
        <v>900.625</v>
      </c>
      <c r="J1296">
        <v>57</v>
      </c>
      <c r="K1296">
        <v>3</v>
      </c>
      <c r="L1296">
        <v>1.3830308959011797E-2</v>
      </c>
      <c r="M1296">
        <v>8.17</v>
      </c>
      <c r="N1296">
        <v>1.3674567731335826E-2</v>
      </c>
      <c r="O1296">
        <v>0.1</v>
      </c>
      <c r="P1296">
        <v>10972.078698625</v>
      </c>
      <c r="Q1296">
        <v>5731323</v>
      </c>
      <c r="R1296">
        <v>0.5</v>
      </c>
      <c r="S1296">
        <v>0.5</v>
      </c>
      <c r="T1296">
        <v>0.84099999999999997</v>
      </c>
      <c r="U1296">
        <v>15.4</v>
      </c>
      <c r="V1296">
        <v>79.900000000000006</v>
      </c>
    </row>
    <row r="1297" spans="1:22" x14ac:dyDescent="0.25">
      <c r="A1297" t="s">
        <v>104</v>
      </c>
      <c r="B1297">
        <v>2002</v>
      </c>
      <c r="C1297">
        <v>0</v>
      </c>
      <c r="D1297">
        <v>2.4289930841743658E-3</v>
      </c>
      <c r="E1297">
        <v>1.4451691931942897E-2</v>
      </c>
      <c r="F1297">
        <v>9.25</v>
      </c>
      <c r="G1297">
        <v>1096.807346997125</v>
      </c>
      <c r="H1297">
        <v>1.3597551795253666E-2</v>
      </c>
      <c r="I1297">
        <v>900.625</v>
      </c>
      <c r="J1297">
        <v>56.4</v>
      </c>
      <c r="K1297">
        <v>3</v>
      </c>
      <c r="L1297">
        <v>1.4168788718744878E-2</v>
      </c>
      <c r="M1297">
        <v>8.23</v>
      </c>
      <c r="N1297">
        <v>1.454013970599523E-2</v>
      </c>
      <c r="O1297">
        <v>0.1</v>
      </c>
      <c r="P1297">
        <v>10972.078698625</v>
      </c>
      <c r="Q1297">
        <v>57597</v>
      </c>
      <c r="R1297">
        <v>0.5</v>
      </c>
      <c r="S1297">
        <v>0.5</v>
      </c>
      <c r="T1297">
        <v>0.83599999999999997</v>
      </c>
      <c r="U1297">
        <v>15.2</v>
      </c>
      <c r="V1297">
        <v>80</v>
      </c>
    </row>
    <row r="1298" spans="1:22" x14ac:dyDescent="0.25">
      <c r="A1298" t="s">
        <v>104</v>
      </c>
      <c r="B1298">
        <v>2001</v>
      </c>
      <c r="C1298">
        <v>0</v>
      </c>
      <c r="D1298">
        <v>2.4724411088425172E-3</v>
      </c>
      <c r="E1298">
        <v>1.4451691931942897E-2</v>
      </c>
      <c r="F1298">
        <v>9.69</v>
      </c>
      <c r="G1298">
        <v>3.1222302000000002</v>
      </c>
      <c r="H1298">
        <v>1.3597551795253666E-2</v>
      </c>
      <c r="I1298">
        <v>0</v>
      </c>
      <c r="J1298">
        <v>55.7</v>
      </c>
      <c r="K1298">
        <v>3</v>
      </c>
      <c r="L1298">
        <v>1.4164028639864649E-2</v>
      </c>
      <c r="M1298">
        <v>8.11</v>
      </c>
      <c r="N1298">
        <v>1.4535531428045262E-2</v>
      </c>
      <c r="O1298">
        <v>0.1</v>
      </c>
      <c r="P1298">
        <v>24.818999999999999</v>
      </c>
      <c r="Q1298">
        <v>569741</v>
      </c>
      <c r="R1298">
        <v>0.5</v>
      </c>
      <c r="S1298">
        <v>0.5</v>
      </c>
      <c r="T1298">
        <v>0.82799999999999996</v>
      </c>
      <c r="U1298">
        <v>14.9</v>
      </c>
      <c r="V1298">
        <v>79.8</v>
      </c>
    </row>
    <row r="1299" spans="1:22" x14ac:dyDescent="0.25">
      <c r="A1299" t="s">
        <v>104</v>
      </c>
      <c r="B1299">
        <v>2000</v>
      </c>
      <c r="C1299">
        <v>0</v>
      </c>
      <c r="D1299">
        <v>2.5010277618759003E-3</v>
      </c>
      <c r="E1299">
        <v>1.4845116203364152E-2</v>
      </c>
      <c r="F1299">
        <v>9.7799999999999994</v>
      </c>
      <c r="G1299">
        <v>31.505822040000002</v>
      </c>
      <c r="H1299">
        <v>1.3894096137580055E-2</v>
      </c>
      <c r="I1299">
        <v>900.625</v>
      </c>
      <c r="J1299">
        <v>55</v>
      </c>
      <c r="K1299">
        <v>3</v>
      </c>
      <c r="L1299">
        <v>1.3816114045592713E-2</v>
      </c>
      <c r="M1299">
        <v>7.91</v>
      </c>
      <c r="N1299">
        <v>1.5734495108864658E-2</v>
      </c>
      <c r="O1299">
        <v>0.1</v>
      </c>
      <c r="P1299">
        <v>251.24260000000001</v>
      </c>
      <c r="Q1299">
        <v>5694218</v>
      </c>
      <c r="R1299">
        <v>0.5</v>
      </c>
      <c r="S1299">
        <v>0.5</v>
      </c>
      <c r="T1299">
        <v>0.82299999999999995</v>
      </c>
      <c r="U1299">
        <v>14.8</v>
      </c>
      <c r="V1299">
        <v>79.400000000000006</v>
      </c>
    </row>
    <row r="1300" spans="1:22" x14ac:dyDescent="0.25">
      <c r="A1300" t="s">
        <v>105</v>
      </c>
      <c r="B1300">
        <v>2015</v>
      </c>
      <c r="C1300">
        <v>1</v>
      </c>
      <c r="D1300">
        <v>3.0493342433853174E-3</v>
      </c>
      <c r="E1300">
        <v>1.4041262411569241E-2</v>
      </c>
      <c r="G1300">
        <v>0</v>
      </c>
      <c r="H1300">
        <v>1.4682265089018029E-2</v>
      </c>
      <c r="I1300">
        <v>0</v>
      </c>
      <c r="J1300">
        <v>54.2</v>
      </c>
      <c r="K1300">
        <v>1</v>
      </c>
      <c r="L1300">
        <v>1.5590482803318279E-2</v>
      </c>
      <c r="M1300">
        <v>5.9381895280235915</v>
      </c>
      <c r="N1300">
        <v>1.5014303796043692E-2</v>
      </c>
      <c r="O1300">
        <v>0.5</v>
      </c>
      <c r="P1300">
        <v>4965.9898569999996</v>
      </c>
      <c r="Q1300">
        <v>2871934</v>
      </c>
      <c r="R1300">
        <v>1.8</v>
      </c>
      <c r="S1300">
        <v>1.7</v>
      </c>
      <c r="T1300">
        <v>0.72899999999999998</v>
      </c>
      <c r="U1300">
        <v>12.8</v>
      </c>
      <c r="V1300">
        <v>76.2</v>
      </c>
    </row>
    <row r="1301" spans="1:22" x14ac:dyDescent="0.25">
      <c r="A1301" t="s">
        <v>105</v>
      </c>
      <c r="B1301">
        <v>2014</v>
      </c>
      <c r="C1301">
        <v>1</v>
      </c>
      <c r="D1301">
        <v>3.1063873842960082E-3</v>
      </c>
      <c r="E1301">
        <v>1.4041262411569241E-2</v>
      </c>
      <c r="F1301">
        <v>3.83</v>
      </c>
      <c r="G1301">
        <v>427.30545339999998</v>
      </c>
      <c r="H1301">
        <v>1.4437648664183886E-2</v>
      </c>
      <c r="I1301">
        <v>0</v>
      </c>
      <c r="J1301">
        <v>53.5</v>
      </c>
      <c r="K1301">
        <v>1</v>
      </c>
      <c r="L1301">
        <v>1.5073080588317512E-2</v>
      </c>
      <c r="M1301">
        <v>5.36</v>
      </c>
      <c r="N1301">
        <v>1.4775883667455258E-2</v>
      </c>
      <c r="O1301">
        <v>0.5</v>
      </c>
      <c r="P1301">
        <v>4855.7437890000001</v>
      </c>
      <c r="Q1301">
        <v>286287</v>
      </c>
      <c r="R1301">
        <v>1.8</v>
      </c>
      <c r="S1301">
        <v>1.7</v>
      </c>
      <c r="T1301">
        <v>0.72699999999999998</v>
      </c>
      <c r="U1301">
        <v>12.8</v>
      </c>
      <c r="V1301">
        <v>75.8</v>
      </c>
    </row>
    <row r="1302" spans="1:22" x14ac:dyDescent="0.25">
      <c r="A1302" t="s">
        <v>105</v>
      </c>
      <c r="B1302">
        <v>2013</v>
      </c>
      <c r="C1302">
        <v>1</v>
      </c>
      <c r="D1302">
        <v>3.1247172744652517E-3</v>
      </c>
      <c r="E1302">
        <v>1.4041262411569241E-2</v>
      </c>
      <c r="F1302">
        <v>3.79</v>
      </c>
      <c r="G1302">
        <v>5.4572893340000004</v>
      </c>
      <c r="H1302">
        <v>1.4174537003913691E-2</v>
      </c>
      <c r="I1302">
        <v>0</v>
      </c>
      <c r="J1302">
        <v>52.7</v>
      </c>
      <c r="K1302">
        <v>1</v>
      </c>
      <c r="L1302">
        <v>1.6432726352357194E-2</v>
      </c>
      <c r="M1302">
        <v>5.91</v>
      </c>
      <c r="N1302">
        <v>1.4517609952717767E-2</v>
      </c>
      <c r="O1302">
        <v>0.6</v>
      </c>
      <c r="P1302">
        <v>56.144952000000004</v>
      </c>
      <c r="Q1302">
        <v>285187</v>
      </c>
      <c r="R1302">
        <v>1.8</v>
      </c>
      <c r="S1302">
        <v>1.7</v>
      </c>
      <c r="T1302">
        <v>0.72699999999999998</v>
      </c>
      <c r="U1302">
        <v>12.8</v>
      </c>
      <c r="V1302">
        <v>75.599999999999994</v>
      </c>
    </row>
    <row r="1303" spans="1:22" x14ac:dyDescent="0.25">
      <c r="A1303" t="s">
        <v>105</v>
      </c>
      <c r="B1303">
        <v>2012</v>
      </c>
      <c r="C1303">
        <v>1</v>
      </c>
      <c r="D1303">
        <v>3.1359821080807755E-3</v>
      </c>
      <c r="E1303">
        <v>1.4041262411569241E-2</v>
      </c>
      <c r="F1303">
        <v>3.65</v>
      </c>
      <c r="G1303">
        <v>37.171087819999997</v>
      </c>
      <c r="H1303">
        <v>1.3286180512832984E-2</v>
      </c>
      <c r="I1303">
        <v>0</v>
      </c>
      <c r="J1303">
        <v>52</v>
      </c>
      <c r="K1303">
        <v>1</v>
      </c>
      <c r="L1303">
        <v>1.4142004327409962E-2</v>
      </c>
      <c r="M1303">
        <v>5.66</v>
      </c>
      <c r="N1303">
        <v>1.3644685750475893E-2</v>
      </c>
      <c r="O1303">
        <v>0.5</v>
      </c>
      <c r="P1303">
        <v>521.33362999999997</v>
      </c>
      <c r="Q1303">
        <v>284992</v>
      </c>
      <c r="R1303">
        <v>1.8</v>
      </c>
      <c r="S1303">
        <v>1.7</v>
      </c>
      <c r="T1303">
        <v>0.72499999999999998</v>
      </c>
      <c r="U1303">
        <v>12.8</v>
      </c>
      <c r="V1303">
        <v>75.3</v>
      </c>
    </row>
    <row r="1304" spans="1:22" x14ac:dyDescent="0.25">
      <c r="A1304" t="s">
        <v>105</v>
      </c>
      <c r="B1304">
        <v>2011</v>
      </c>
      <c r="C1304">
        <v>1</v>
      </c>
      <c r="D1304">
        <v>3.1413247177148143E-3</v>
      </c>
      <c r="E1304">
        <v>1.4041262411569241E-2</v>
      </c>
      <c r="F1304">
        <v>3.58</v>
      </c>
      <c r="G1304">
        <v>33.175296860000003</v>
      </c>
      <c r="H1304">
        <v>1.4437648664183886E-2</v>
      </c>
      <c r="I1304">
        <v>1</v>
      </c>
      <c r="J1304">
        <v>51.2</v>
      </c>
      <c r="K1304">
        <v>1</v>
      </c>
      <c r="L1304">
        <v>1.5059247679415572E-2</v>
      </c>
      <c r="M1304">
        <v>5.21</v>
      </c>
      <c r="N1304">
        <v>1.4761945140064851E-2</v>
      </c>
      <c r="O1304">
        <v>0.6</v>
      </c>
      <c r="P1304">
        <v>513.549487</v>
      </c>
      <c r="Q1304">
        <v>2829493</v>
      </c>
      <c r="R1304">
        <v>1.8</v>
      </c>
      <c r="S1304">
        <v>1.7</v>
      </c>
      <c r="T1304">
        <v>0.72199999999999998</v>
      </c>
      <c r="U1304">
        <v>12.8</v>
      </c>
      <c r="V1304">
        <v>75.2</v>
      </c>
    </row>
    <row r="1305" spans="1:22" x14ac:dyDescent="0.25">
      <c r="A1305" t="s">
        <v>105</v>
      </c>
      <c r="B1305">
        <v>2010</v>
      </c>
      <c r="C1305">
        <v>1</v>
      </c>
      <c r="D1305">
        <v>3.1359821080807755E-3</v>
      </c>
      <c r="E1305">
        <v>1.4041262411569241E-2</v>
      </c>
      <c r="F1305">
        <v>3.55</v>
      </c>
      <c r="G1305">
        <v>396.62709749999999</v>
      </c>
      <c r="H1305">
        <v>1.3894096137580055E-2</v>
      </c>
      <c r="I1305">
        <v>0</v>
      </c>
      <c r="J1305">
        <v>5.5</v>
      </c>
      <c r="K1305">
        <v>1</v>
      </c>
      <c r="L1305">
        <v>1.4766291503162146E-2</v>
      </c>
      <c r="M1305">
        <v>5.3</v>
      </c>
      <c r="N1305">
        <v>1.4231484277884851E-2</v>
      </c>
      <c r="O1305">
        <v>0.5</v>
      </c>
      <c r="P1305">
        <v>4682.7284239999999</v>
      </c>
      <c r="Q1305">
        <v>281721</v>
      </c>
      <c r="R1305">
        <v>1.8</v>
      </c>
      <c r="S1305">
        <v>1.7</v>
      </c>
      <c r="T1305">
        <v>0.72099999999999997</v>
      </c>
      <c r="U1305">
        <v>12.7</v>
      </c>
      <c r="V1305">
        <v>75</v>
      </c>
    </row>
    <row r="1306" spans="1:22" x14ac:dyDescent="0.25">
      <c r="A1306" t="s">
        <v>105</v>
      </c>
      <c r="B1306">
        <v>2009</v>
      </c>
      <c r="C1306">
        <v>1</v>
      </c>
      <c r="D1306">
        <v>3.1561811633740327E-3</v>
      </c>
      <c r="E1306">
        <v>1.4041262411569241E-2</v>
      </c>
      <c r="F1306">
        <v>3.33</v>
      </c>
      <c r="G1306">
        <v>235.70674170000001</v>
      </c>
      <c r="H1306">
        <v>2.5921285339093207E-4</v>
      </c>
      <c r="I1306">
        <v>0</v>
      </c>
      <c r="J1306">
        <v>49.7</v>
      </c>
      <c r="K1306">
        <v>1</v>
      </c>
      <c r="L1306">
        <v>1.5720956799017009E-4</v>
      </c>
      <c r="M1306">
        <v>5.16</v>
      </c>
      <c r="N1306">
        <v>2.2028678798621684E-4</v>
      </c>
      <c r="O1306">
        <v>0.6</v>
      </c>
      <c r="P1306">
        <v>4293.3832739999998</v>
      </c>
      <c r="Q1306">
        <v>28482</v>
      </c>
      <c r="R1306">
        <v>1.9</v>
      </c>
      <c r="S1306">
        <v>1.7</v>
      </c>
      <c r="T1306">
        <v>0.72099999999999997</v>
      </c>
      <c r="U1306">
        <v>12.7</v>
      </c>
      <c r="V1306">
        <v>74.7</v>
      </c>
    </row>
    <row r="1307" spans="1:22" x14ac:dyDescent="0.25">
      <c r="A1307" t="s">
        <v>105</v>
      </c>
      <c r="B1307">
        <v>2008</v>
      </c>
      <c r="C1307">
        <v>1</v>
      </c>
      <c r="D1307">
        <v>3.1692609843331572E-3</v>
      </c>
      <c r="E1307">
        <v>1.4041262411569241E-2</v>
      </c>
      <c r="F1307">
        <v>3.51</v>
      </c>
      <c r="G1307">
        <v>31.765758380000001</v>
      </c>
      <c r="H1307">
        <v>1.4437648664183886E-2</v>
      </c>
      <c r="I1307">
        <v>2</v>
      </c>
      <c r="J1307">
        <v>48.9</v>
      </c>
      <c r="K1307">
        <v>1</v>
      </c>
      <c r="L1307">
        <v>1.5606988554485744E-2</v>
      </c>
      <c r="M1307">
        <v>5.4</v>
      </c>
      <c r="N1307">
        <v>1.5026447537929767E-2</v>
      </c>
      <c r="O1307">
        <v>0.4</v>
      </c>
      <c r="P1307">
        <v>492.49237799999997</v>
      </c>
      <c r="Q1307">
        <v>279122</v>
      </c>
      <c r="R1307">
        <v>1.9</v>
      </c>
      <c r="S1307">
        <v>1.7</v>
      </c>
      <c r="T1307">
        <v>0.71799999999999997</v>
      </c>
      <c r="U1307">
        <v>12.6</v>
      </c>
      <c r="V1307">
        <v>74.5</v>
      </c>
    </row>
    <row r="1308" spans="1:22" x14ac:dyDescent="0.25">
      <c r="A1308" t="s">
        <v>105</v>
      </c>
      <c r="B1308">
        <v>2007</v>
      </c>
      <c r="C1308">
        <v>1</v>
      </c>
      <c r="D1308">
        <v>3.1805415507015272E-3</v>
      </c>
      <c r="E1308">
        <v>1.4041262411569241E-2</v>
      </c>
      <c r="F1308">
        <v>3.64</v>
      </c>
      <c r="G1308">
        <v>25.623492379999998</v>
      </c>
      <c r="H1308">
        <v>1.4437648664183886E-2</v>
      </c>
      <c r="I1308">
        <v>0</v>
      </c>
      <c r="J1308">
        <v>48.1</v>
      </c>
      <c r="K1308">
        <v>1</v>
      </c>
      <c r="L1308">
        <v>1.4799253638937408E-2</v>
      </c>
      <c r="M1308">
        <v>4.87</v>
      </c>
      <c r="N1308">
        <v>1.4787493996520774E-2</v>
      </c>
      <c r="O1308">
        <v>0.9</v>
      </c>
      <c r="P1308">
        <v>462.51791300000002</v>
      </c>
      <c r="Q1308">
        <v>2775467</v>
      </c>
      <c r="R1308">
        <v>1.9</v>
      </c>
      <c r="S1308">
        <v>1.7</v>
      </c>
      <c r="T1308">
        <v>0.71399999999999997</v>
      </c>
      <c r="U1308">
        <v>12.5</v>
      </c>
      <c r="V1308">
        <v>74.2</v>
      </c>
    </row>
    <row r="1309" spans="1:22" x14ac:dyDescent="0.25">
      <c r="A1309" t="s">
        <v>105</v>
      </c>
      <c r="B1309">
        <v>2006</v>
      </c>
      <c r="C1309">
        <v>1</v>
      </c>
      <c r="D1309">
        <v>1.5526024119225249E-3</v>
      </c>
      <c r="E1309">
        <v>1.4041262411569241E-2</v>
      </c>
      <c r="F1309">
        <v>3.63</v>
      </c>
      <c r="G1309">
        <v>194.092569</v>
      </c>
      <c r="H1309">
        <v>1.2961300520541614E-2</v>
      </c>
      <c r="I1309">
        <v>0</v>
      </c>
      <c r="J1309">
        <v>47.2</v>
      </c>
      <c r="K1309">
        <v>1</v>
      </c>
      <c r="L1309">
        <v>1.3083962679962603E-2</v>
      </c>
      <c r="M1309">
        <v>4.22</v>
      </c>
      <c r="N1309">
        <v>1.3965064211636102E-2</v>
      </c>
      <c r="O1309">
        <v>1.5</v>
      </c>
      <c r="P1309">
        <v>4313.1682000000001</v>
      </c>
      <c r="Q1309">
        <v>276279</v>
      </c>
      <c r="R1309">
        <v>1.9</v>
      </c>
      <c r="S1309">
        <v>1.7</v>
      </c>
      <c r="T1309">
        <v>0.70899999999999996</v>
      </c>
      <c r="U1309">
        <v>12.5</v>
      </c>
      <c r="V1309">
        <v>74</v>
      </c>
    </row>
    <row r="1310" spans="1:22" x14ac:dyDescent="0.25">
      <c r="A1310" t="s">
        <v>105</v>
      </c>
      <c r="B1310">
        <v>2005</v>
      </c>
      <c r="C1310">
        <v>1</v>
      </c>
      <c r="D1310">
        <v>3.2082191098577219E-3</v>
      </c>
      <c r="E1310">
        <v>1.4041262411569241E-2</v>
      </c>
      <c r="F1310">
        <v>3.59</v>
      </c>
      <c r="G1310">
        <v>16.97511622</v>
      </c>
      <c r="H1310">
        <v>1.2276440336999126E-2</v>
      </c>
      <c r="I1310">
        <v>0</v>
      </c>
      <c r="J1310">
        <v>46.3</v>
      </c>
      <c r="K1310">
        <v>1</v>
      </c>
      <c r="L1310">
        <v>1.3079022228704617E-2</v>
      </c>
      <c r="M1310">
        <v>4.7</v>
      </c>
      <c r="N1310">
        <v>1.2649232853407818E-2</v>
      </c>
      <c r="O1310">
        <v>1.85</v>
      </c>
      <c r="P1310">
        <v>482.24761999999998</v>
      </c>
      <c r="Q1310">
        <v>2744673</v>
      </c>
      <c r="R1310">
        <v>1.9</v>
      </c>
      <c r="S1310">
        <v>1.7</v>
      </c>
      <c r="T1310">
        <v>0.70599999999999996</v>
      </c>
      <c r="U1310">
        <v>12.4</v>
      </c>
      <c r="V1310">
        <v>73.5</v>
      </c>
    </row>
    <row r="1311" spans="1:22" x14ac:dyDescent="0.25">
      <c r="A1311" t="s">
        <v>105</v>
      </c>
      <c r="B1311">
        <v>2004</v>
      </c>
      <c r="C1311">
        <v>1</v>
      </c>
      <c r="D1311">
        <v>3.2097117419962427E-3</v>
      </c>
      <c r="E1311">
        <v>1.4041262411569241E-2</v>
      </c>
      <c r="F1311">
        <v>3.67</v>
      </c>
      <c r="G1311">
        <v>192.3226305</v>
      </c>
      <c r="H1311">
        <v>1.2624262505316943E-2</v>
      </c>
      <c r="I1311">
        <v>0</v>
      </c>
      <c r="J1311">
        <v>45.4</v>
      </c>
      <c r="K1311">
        <v>1</v>
      </c>
      <c r="L1311">
        <v>1.3805036510689827E-2</v>
      </c>
      <c r="M1311">
        <v>4.8</v>
      </c>
      <c r="N1311">
        <v>1.2991836232332623E-2</v>
      </c>
      <c r="O1311">
        <v>1.85</v>
      </c>
      <c r="P1311">
        <v>3719.9735099999998</v>
      </c>
      <c r="Q1311">
        <v>2728777</v>
      </c>
      <c r="R1311">
        <v>1.9</v>
      </c>
      <c r="S1311">
        <v>1.8</v>
      </c>
      <c r="T1311">
        <v>0.68899999999999995</v>
      </c>
      <c r="U1311">
        <v>11.1</v>
      </c>
      <c r="V1311">
        <v>73.3</v>
      </c>
    </row>
    <row r="1312" spans="1:22" x14ac:dyDescent="0.25">
      <c r="A1312" t="s">
        <v>105</v>
      </c>
      <c r="B1312">
        <v>2003</v>
      </c>
      <c r="C1312">
        <v>1</v>
      </c>
      <c r="D1312">
        <v>3.2095655695938011E-3</v>
      </c>
      <c r="E1312">
        <v>1.4041262411569241E-2</v>
      </c>
      <c r="F1312">
        <v>3.48</v>
      </c>
      <c r="G1312">
        <v>155.5884677</v>
      </c>
      <c r="H1312">
        <v>3.1913381654581326E-3</v>
      </c>
      <c r="I1312">
        <v>0</v>
      </c>
      <c r="J1312">
        <v>44.5</v>
      </c>
      <c r="K1312">
        <v>1</v>
      </c>
      <c r="L1312">
        <v>1.3069371126725703E-2</v>
      </c>
      <c r="M1312">
        <v>4.5599999999999996</v>
      </c>
      <c r="N1312">
        <v>1.3644101412022443E-2</v>
      </c>
      <c r="O1312">
        <v>1.85</v>
      </c>
      <c r="P1312">
        <v>3465.221998</v>
      </c>
      <c r="Q1312">
        <v>2712511</v>
      </c>
      <c r="R1312">
        <v>1.9</v>
      </c>
      <c r="S1312">
        <v>1.8</v>
      </c>
      <c r="T1312">
        <v>0.69399999999999995</v>
      </c>
      <c r="U1312">
        <v>11.9</v>
      </c>
      <c r="V1312">
        <v>73.099999999999994</v>
      </c>
    </row>
    <row r="1313" spans="1:22" x14ac:dyDescent="0.25">
      <c r="A1313" t="s">
        <v>105</v>
      </c>
      <c r="B1313">
        <v>2002</v>
      </c>
      <c r="C1313">
        <v>1</v>
      </c>
      <c r="D1313">
        <v>3.2092116612719114E-3</v>
      </c>
      <c r="E1313">
        <v>1.4041262411569241E-2</v>
      </c>
      <c r="F1313">
        <v>3.76</v>
      </c>
      <c r="G1313">
        <v>211.1143318</v>
      </c>
      <c r="H1313">
        <v>8.675140700055771E-5</v>
      </c>
      <c r="I1313">
        <v>0</v>
      </c>
      <c r="J1313">
        <v>43.5</v>
      </c>
      <c r="K1313">
        <v>1</v>
      </c>
      <c r="L1313">
        <v>1.3064422410947189E-2</v>
      </c>
      <c r="M1313">
        <v>4.8600000000000003</v>
      </c>
      <c r="N1313">
        <v>1.2635350917681041E-2</v>
      </c>
      <c r="O1313">
        <v>1.85</v>
      </c>
      <c r="P1313">
        <v>3596.4962820000001</v>
      </c>
      <c r="Q1313">
        <v>2695446</v>
      </c>
      <c r="R1313">
        <v>2</v>
      </c>
      <c r="S1313">
        <v>1.8</v>
      </c>
      <c r="T1313">
        <v>0.69</v>
      </c>
      <c r="U1313">
        <v>11.7</v>
      </c>
      <c r="V1313">
        <v>73</v>
      </c>
    </row>
    <row r="1314" spans="1:22" x14ac:dyDescent="0.25">
      <c r="A1314" t="s">
        <v>105</v>
      </c>
      <c r="B1314">
        <v>2001</v>
      </c>
      <c r="C1314">
        <v>1</v>
      </c>
      <c r="D1314">
        <v>3.2057206476682689E-3</v>
      </c>
      <c r="E1314">
        <v>1.4041262411569241E-2</v>
      </c>
      <c r="F1314">
        <v>3.89</v>
      </c>
      <c r="G1314">
        <v>160.23824160000001</v>
      </c>
      <c r="H1314">
        <v>8.675140700055771E-5</v>
      </c>
      <c r="I1314">
        <v>0</v>
      </c>
      <c r="J1314">
        <v>42.5</v>
      </c>
      <c r="K1314">
        <v>1</v>
      </c>
      <c r="L1314">
        <v>1.3059470826196981E-2</v>
      </c>
      <c r="M1314">
        <v>5.34</v>
      </c>
      <c r="N1314">
        <v>1.2630568827991023E-2</v>
      </c>
      <c r="O1314">
        <v>1.85</v>
      </c>
      <c r="P1314">
        <v>3394.8780000000002</v>
      </c>
      <c r="Q1314">
        <v>267711</v>
      </c>
      <c r="R1314">
        <v>2</v>
      </c>
      <c r="S1314">
        <v>1.8</v>
      </c>
      <c r="T1314">
        <v>0.68</v>
      </c>
      <c r="U1314">
        <v>10.9</v>
      </c>
      <c r="V1314">
        <v>72.7</v>
      </c>
    </row>
    <row r="1315" spans="1:22" x14ac:dyDescent="0.25">
      <c r="A1315" t="s">
        <v>105</v>
      </c>
      <c r="B1315">
        <v>2000</v>
      </c>
      <c r="C1315">
        <v>1</v>
      </c>
      <c r="D1315">
        <v>3.2057206476682689E-3</v>
      </c>
      <c r="E1315">
        <v>1.4041262411569241E-2</v>
      </c>
      <c r="F1315">
        <v>3.46</v>
      </c>
      <c r="G1315">
        <v>24.827628539999999</v>
      </c>
      <c r="H1315">
        <v>8.675140700055771E-5</v>
      </c>
      <c r="I1315">
        <v>0</v>
      </c>
      <c r="J1315">
        <v>41.6</v>
      </c>
      <c r="K1315">
        <v>1</v>
      </c>
      <c r="L1315">
        <v>1.4456197000023735E-2</v>
      </c>
      <c r="M1315">
        <v>5.81</v>
      </c>
      <c r="N1315">
        <v>1.4500691908326962E-2</v>
      </c>
      <c r="O1315">
        <v>1.85</v>
      </c>
      <c r="P1315">
        <v>336.87419999999997</v>
      </c>
      <c r="Q1315">
        <v>2656864</v>
      </c>
      <c r="R1315">
        <v>2</v>
      </c>
      <c r="S1315">
        <v>1.9</v>
      </c>
      <c r="T1315">
        <v>0.68200000000000005</v>
      </c>
      <c r="U1315">
        <v>11.4</v>
      </c>
      <c r="V1315">
        <v>72.599999999999994</v>
      </c>
    </row>
    <row r="1316" spans="1:22" x14ac:dyDescent="0.25">
      <c r="A1316" t="s">
        <v>106</v>
      </c>
      <c r="B1316">
        <v>2015</v>
      </c>
      <c r="C1316">
        <v>0</v>
      </c>
      <c r="D1316">
        <v>2.1727795715415169E-3</v>
      </c>
      <c r="E1316">
        <v>1.4451691931942897E-2</v>
      </c>
      <c r="G1316">
        <v>0</v>
      </c>
      <c r="H1316">
        <v>8.675140700055771E-5</v>
      </c>
      <c r="I1316">
        <v>35</v>
      </c>
      <c r="J1316">
        <v>29</v>
      </c>
      <c r="K1316">
        <v>3</v>
      </c>
      <c r="L1316">
        <v>1.3050066845417849E-2</v>
      </c>
      <c r="M1316">
        <v>5.9381895280235915</v>
      </c>
      <c r="N1316">
        <v>1.3625454481896324E-2</v>
      </c>
      <c r="O1316">
        <v>0.1</v>
      </c>
      <c r="P1316">
        <v>10972.078698625</v>
      </c>
      <c r="Q1316">
        <v>127141</v>
      </c>
      <c r="R1316">
        <v>2.1</v>
      </c>
      <c r="S1316">
        <v>1.8</v>
      </c>
      <c r="T1316">
        <v>0.90200000000000002</v>
      </c>
      <c r="U1316">
        <v>15.3</v>
      </c>
      <c r="V1316">
        <v>83.7</v>
      </c>
    </row>
    <row r="1317" spans="1:22" x14ac:dyDescent="0.25">
      <c r="A1317" t="s">
        <v>106</v>
      </c>
      <c r="B1317">
        <v>2014</v>
      </c>
      <c r="C1317">
        <v>0</v>
      </c>
      <c r="D1317">
        <v>2.2035997814904384E-3</v>
      </c>
      <c r="E1317">
        <v>1.4451691931942897E-2</v>
      </c>
      <c r="F1317">
        <v>0.01</v>
      </c>
      <c r="G1317">
        <v>88.833622430000005</v>
      </c>
      <c r="H1317">
        <v>8.675140700055771E-5</v>
      </c>
      <c r="I1317">
        <v>462</v>
      </c>
      <c r="J1317">
        <v>28.6</v>
      </c>
      <c r="K1317">
        <v>3</v>
      </c>
      <c r="L1317">
        <v>1.3045107217170891E-2</v>
      </c>
      <c r="M1317">
        <v>1.23</v>
      </c>
      <c r="N1317">
        <v>1.3620804222228916E-2</v>
      </c>
      <c r="O1317">
        <v>0.1</v>
      </c>
      <c r="P1317">
        <v>3896.2115100000001</v>
      </c>
      <c r="Q1317">
        <v>127276</v>
      </c>
      <c r="R1317">
        <v>2</v>
      </c>
      <c r="S1317">
        <v>1.7</v>
      </c>
      <c r="T1317">
        <v>0.89900000000000002</v>
      </c>
      <c r="U1317">
        <v>15.3</v>
      </c>
      <c r="V1317">
        <v>83.5</v>
      </c>
    </row>
    <row r="1318" spans="1:22" x14ac:dyDescent="0.25">
      <c r="A1318" t="s">
        <v>106</v>
      </c>
      <c r="B1318">
        <v>2013</v>
      </c>
      <c r="C1318">
        <v>0</v>
      </c>
      <c r="D1318">
        <v>2.188206235158419E-3</v>
      </c>
      <c r="E1318">
        <v>1.4451691931942897E-2</v>
      </c>
      <c r="F1318">
        <v>7.55</v>
      </c>
      <c r="G1318">
        <v>94.434286150000005</v>
      </c>
      <c r="H1318">
        <v>8.675140700055771E-5</v>
      </c>
      <c r="I1318">
        <v>229</v>
      </c>
      <c r="J1318">
        <v>28.2</v>
      </c>
      <c r="K1318">
        <v>3</v>
      </c>
      <c r="L1318">
        <v>1.30401446980503E-2</v>
      </c>
      <c r="M1318">
        <v>1.25</v>
      </c>
      <c r="N1318">
        <v>1.3616151942152642E-2</v>
      </c>
      <c r="O1318">
        <v>0.1</v>
      </c>
      <c r="P1318">
        <v>4454.4474600000003</v>
      </c>
      <c r="Q1318">
        <v>127445</v>
      </c>
      <c r="R1318">
        <v>2</v>
      </c>
      <c r="S1318">
        <v>1.7</v>
      </c>
      <c r="T1318">
        <v>0.89400000000000002</v>
      </c>
      <c r="U1318">
        <v>15.3</v>
      </c>
      <c r="V1318">
        <v>83.5</v>
      </c>
    </row>
    <row r="1319" spans="1:22" x14ac:dyDescent="0.25">
      <c r="A1319" t="s">
        <v>106</v>
      </c>
      <c r="B1319">
        <v>2012</v>
      </c>
      <c r="C1319">
        <v>0</v>
      </c>
      <c r="D1319">
        <v>2.2189579777369211E-3</v>
      </c>
      <c r="E1319">
        <v>1.4451691931942897E-2</v>
      </c>
      <c r="F1319">
        <v>7.39</v>
      </c>
      <c r="G1319">
        <v>121.5869163</v>
      </c>
      <c r="H1319">
        <v>8.675140700055771E-5</v>
      </c>
      <c r="I1319">
        <v>228</v>
      </c>
      <c r="J1319">
        <v>27.8</v>
      </c>
      <c r="K1319">
        <v>3</v>
      </c>
      <c r="L1319">
        <v>1.3035179282172335E-2</v>
      </c>
      <c r="M1319">
        <v>1.17</v>
      </c>
      <c r="N1319">
        <v>1.3290053157623912E-2</v>
      </c>
      <c r="O1319">
        <v>0.1</v>
      </c>
      <c r="P1319">
        <v>4863.4766499999996</v>
      </c>
      <c r="Q1319">
        <v>127629</v>
      </c>
      <c r="R1319">
        <v>1.9</v>
      </c>
      <c r="S1319">
        <v>1.7</v>
      </c>
      <c r="T1319">
        <v>0.88900000000000001</v>
      </c>
      <c r="U1319">
        <v>15.3</v>
      </c>
      <c r="V1319">
        <v>83.3</v>
      </c>
    </row>
    <row r="1320" spans="1:22" x14ac:dyDescent="0.25">
      <c r="A1320" t="s">
        <v>106</v>
      </c>
      <c r="B1320">
        <v>2011</v>
      </c>
      <c r="C1320">
        <v>0</v>
      </c>
      <c r="D1320">
        <v>2.3102387308429513E-3</v>
      </c>
      <c r="E1320">
        <v>1.4845116203364152E-2</v>
      </c>
      <c r="F1320">
        <v>7.39</v>
      </c>
      <c r="G1320">
        <v>1096.807346997125</v>
      </c>
      <c r="H1320">
        <v>8.675140700055771E-5</v>
      </c>
      <c r="I1320">
        <v>434</v>
      </c>
      <c r="J1320">
        <v>27.4</v>
      </c>
      <c r="K1320">
        <v>4</v>
      </c>
      <c r="L1320">
        <v>1.4104390304513548E-2</v>
      </c>
      <c r="M1320">
        <v>1.7</v>
      </c>
      <c r="N1320">
        <v>1.3285368354474726E-2</v>
      </c>
      <c r="O1320">
        <v>0.1</v>
      </c>
      <c r="P1320">
        <v>10972.078698625</v>
      </c>
      <c r="Q1320">
        <v>127833</v>
      </c>
      <c r="R1320">
        <v>1.9</v>
      </c>
      <c r="S1320">
        <v>1.6</v>
      </c>
      <c r="T1320">
        <v>0.88400000000000001</v>
      </c>
      <c r="U1320">
        <v>15.1</v>
      </c>
      <c r="V1320">
        <v>82.5</v>
      </c>
    </row>
    <row r="1321" spans="1:22" x14ac:dyDescent="0.25">
      <c r="A1321" t="s">
        <v>106</v>
      </c>
      <c r="B1321">
        <v>2010</v>
      </c>
      <c r="C1321">
        <v>0</v>
      </c>
      <c r="D1321">
        <v>2.2799923107476028E-3</v>
      </c>
      <c r="E1321">
        <v>1.4845116203364152E-2</v>
      </c>
      <c r="F1321">
        <v>6.9</v>
      </c>
      <c r="G1321">
        <v>863.00614910000002</v>
      </c>
      <c r="H1321">
        <v>8.675140700055771E-5</v>
      </c>
      <c r="I1321">
        <v>450</v>
      </c>
      <c r="J1321">
        <v>26.9</v>
      </c>
      <c r="K1321">
        <v>4</v>
      </c>
      <c r="L1321">
        <v>1.3397378548978982E-2</v>
      </c>
      <c r="M1321">
        <v>9.58</v>
      </c>
      <c r="N1321">
        <v>1.3280681318169734E-2</v>
      </c>
      <c r="O1321">
        <v>0.1</v>
      </c>
      <c r="P1321">
        <v>4457.6763899999996</v>
      </c>
      <c r="Q1321">
        <v>1287</v>
      </c>
      <c r="R1321">
        <v>1.9</v>
      </c>
      <c r="S1321">
        <v>1.6</v>
      </c>
      <c r="T1321">
        <v>0.879</v>
      </c>
      <c r="U1321">
        <v>15.1</v>
      </c>
      <c r="V1321">
        <v>83</v>
      </c>
    </row>
    <row r="1322" spans="1:22" x14ac:dyDescent="0.25">
      <c r="A1322" t="s">
        <v>106</v>
      </c>
      <c r="B1322">
        <v>2009</v>
      </c>
      <c r="C1322">
        <v>0</v>
      </c>
      <c r="D1322">
        <v>2.3102387308429513E-3</v>
      </c>
      <c r="E1322">
        <v>1.4845116203364152E-2</v>
      </c>
      <c r="F1322">
        <v>7.09</v>
      </c>
      <c r="G1322">
        <v>899.17852849999997</v>
      </c>
      <c r="H1322">
        <v>8.675140700055771E-5</v>
      </c>
      <c r="I1322">
        <v>741</v>
      </c>
      <c r="J1322">
        <v>26.4</v>
      </c>
      <c r="K1322">
        <v>4</v>
      </c>
      <c r="L1322">
        <v>1.3020755242181171E-2</v>
      </c>
      <c r="M1322">
        <v>9.51</v>
      </c>
      <c r="N1322">
        <v>1.3275992044901775E-2</v>
      </c>
      <c r="O1322">
        <v>0.1</v>
      </c>
      <c r="P1322">
        <v>4855.1756400000004</v>
      </c>
      <c r="Q1322">
        <v>12847</v>
      </c>
      <c r="R1322">
        <v>1.8</v>
      </c>
      <c r="S1322">
        <v>1.6</v>
      </c>
      <c r="T1322">
        <v>0.88100000000000001</v>
      </c>
      <c r="U1322">
        <v>15</v>
      </c>
      <c r="V1322">
        <v>83</v>
      </c>
    </row>
    <row r="1323" spans="1:22" x14ac:dyDescent="0.25">
      <c r="A1323" t="s">
        <v>106</v>
      </c>
      <c r="B1323">
        <v>2008</v>
      </c>
      <c r="C1323">
        <v>0</v>
      </c>
      <c r="D1323">
        <v>2.3402803662103508E-3</v>
      </c>
      <c r="E1323">
        <v>1.4845116203364152E-2</v>
      </c>
      <c r="F1323">
        <v>7.11</v>
      </c>
      <c r="G1323">
        <v>1096.807346997125</v>
      </c>
      <c r="H1323">
        <v>8.675140700055771E-5</v>
      </c>
      <c r="I1323">
        <v>900.625</v>
      </c>
      <c r="J1323">
        <v>25.9</v>
      </c>
      <c r="K1323">
        <v>4</v>
      </c>
      <c r="L1323">
        <v>1.3387477953479122E-2</v>
      </c>
      <c r="M1323">
        <v>8.6</v>
      </c>
      <c r="N1323">
        <v>1.293665475448553E-2</v>
      </c>
      <c r="O1323">
        <v>0.1</v>
      </c>
      <c r="P1323">
        <v>10972.078698625</v>
      </c>
      <c r="Q1323">
        <v>12863</v>
      </c>
      <c r="R1323">
        <v>1.8</v>
      </c>
      <c r="S1323">
        <v>1.5</v>
      </c>
      <c r="T1323">
        <v>0.88</v>
      </c>
      <c r="U1323">
        <v>15</v>
      </c>
      <c r="V1323">
        <v>82.7</v>
      </c>
    </row>
    <row r="1324" spans="1:22" x14ac:dyDescent="0.25">
      <c r="A1324" t="s">
        <v>106</v>
      </c>
      <c r="B1324">
        <v>2007</v>
      </c>
      <c r="C1324">
        <v>0</v>
      </c>
      <c r="D1324">
        <v>2.3552186675122222E-3</v>
      </c>
      <c r="E1324">
        <v>1.4845116203364152E-2</v>
      </c>
      <c r="F1324">
        <v>7.29</v>
      </c>
      <c r="G1324">
        <v>1096.807346997125</v>
      </c>
      <c r="H1324">
        <v>8.675140700055771E-5</v>
      </c>
      <c r="I1324">
        <v>0</v>
      </c>
      <c r="J1324">
        <v>25.4</v>
      </c>
      <c r="K1324">
        <v>4</v>
      </c>
      <c r="L1324">
        <v>1.3741035871478584E-2</v>
      </c>
      <c r="M1324">
        <v>8.25</v>
      </c>
      <c r="N1324">
        <v>1.2931914228673612E-2</v>
      </c>
      <c r="O1324">
        <v>0.1</v>
      </c>
      <c r="P1324">
        <v>10972.078698625</v>
      </c>
      <c r="Q1324">
        <v>1281</v>
      </c>
      <c r="R1324">
        <v>1.8</v>
      </c>
      <c r="S1324">
        <v>1.5</v>
      </c>
      <c r="T1324">
        <v>0.877</v>
      </c>
      <c r="U1324">
        <v>15</v>
      </c>
      <c r="V1324">
        <v>82.6</v>
      </c>
    </row>
    <row r="1325" spans="1:22" x14ac:dyDescent="0.25">
      <c r="A1325" t="s">
        <v>106</v>
      </c>
      <c r="B1325">
        <v>2006</v>
      </c>
      <c r="C1325">
        <v>0</v>
      </c>
      <c r="D1325">
        <v>2.3700988977409165E-3</v>
      </c>
      <c r="E1325">
        <v>1.4845116203364152E-2</v>
      </c>
      <c r="F1325">
        <v>7.49</v>
      </c>
      <c r="G1325">
        <v>1096.807346997125</v>
      </c>
      <c r="H1325">
        <v>8.675140700055771E-5</v>
      </c>
      <c r="I1325">
        <v>520</v>
      </c>
      <c r="J1325">
        <v>24.9</v>
      </c>
      <c r="K1325">
        <v>4</v>
      </c>
      <c r="L1325">
        <v>1.4407095590810317E-2</v>
      </c>
      <c r="M1325">
        <v>8.19</v>
      </c>
      <c r="N1325">
        <v>1.2927171198957215E-2</v>
      </c>
      <c r="O1325">
        <v>0.1</v>
      </c>
      <c r="P1325">
        <v>10972.078698625</v>
      </c>
      <c r="Q1325">
        <v>127854</v>
      </c>
      <c r="R1325">
        <v>1.7</v>
      </c>
      <c r="S1325">
        <v>1.5</v>
      </c>
      <c r="T1325">
        <v>0.873</v>
      </c>
      <c r="U1325">
        <v>14.9</v>
      </c>
      <c r="V1325">
        <v>82.4</v>
      </c>
    </row>
    <row r="1326" spans="1:22" x14ac:dyDescent="0.25">
      <c r="A1326" t="s">
        <v>106</v>
      </c>
      <c r="B1326">
        <v>2005</v>
      </c>
      <c r="C1326">
        <v>0</v>
      </c>
      <c r="D1326">
        <v>2.3849187575535691E-3</v>
      </c>
      <c r="E1326">
        <v>1.4845116203364152E-2</v>
      </c>
      <c r="F1326">
        <v>7.99</v>
      </c>
      <c r="G1326">
        <v>1096.807346997125</v>
      </c>
      <c r="H1326">
        <v>8.675140700055771E-5</v>
      </c>
      <c r="I1326">
        <v>0</v>
      </c>
      <c r="J1326">
        <v>24.4</v>
      </c>
      <c r="K1326">
        <v>4</v>
      </c>
      <c r="L1326">
        <v>1.4402276462293794E-2</v>
      </c>
      <c r="M1326">
        <v>8.18</v>
      </c>
      <c r="N1326">
        <v>1.2922425660635402E-2</v>
      </c>
      <c r="O1326">
        <v>0.1</v>
      </c>
      <c r="P1326">
        <v>10972.078698625</v>
      </c>
      <c r="Q1326">
        <v>127773</v>
      </c>
      <c r="R1326">
        <v>1.7</v>
      </c>
      <c r="S1326">
        <v>1.5</v>
      </c>
      <c r="T1326">
        <v>0.87</v>
      </c>
      <c r="U1326">
        <v>14.9</v>
      </c>
      <c r="V1326">
        <v>82</v>
      </c>
    </row>
    <row r="1327" spans="1:22" x14ac:dyDescent="0.25">
      <c r="A1327" t="s">
        <v>106</v>
      </c>
      <c r="B1327">
        <v>2004</v>
      </c>
      <c r="C1327">
        <v>0</v>
      </c>
      <c r="D1327">
        <v>2.3700988977409165E-3</v>
      </c>
      <c r="E1327">
        <v>1.4845116203364152E-2</v>
      </c>
      <c r="F1327">
        <v>7.7</v>
      </c>
      <c r="G1327">
        <v>1096.807346997125</v>
      </c>
      <c r="H1327">
        <v>8.675140700055771E-5</v>
      </c>
      <c r="I1327">
        <v>900.625</v>
      </c>
      <c r="J1327">
        <v>23.8</v>
      </c>
      <c r="K1327">
        <v>4</v>
      </c>
      <c r="L1327">
        <v>1.3726814061473037E-2</v>
      </c>
      <c r="M1327">
        <v>8.3000000000000007</v>
      </c>
      <c r="N1327">
        <v>1.2571279973510711E-2</v>
      </c>
      <c r="O1327">
        <v>0.1</v>
      </c>
      <c r="P1327">
        <v>10972.078698625</v>
      </c>
      <c r="Q1327">
        <v>127761</v>
      </c>
      <c r="R1327">
        <v>1.7</v>
      </c>
      <c r="S1327">
        <v>1.4</v>
      </c>
      <c r="T1327">
        <v>0.86599999999999999</v>
      </c>
      <c r="U1327">
        <v>14.8</v>
      </c>
      <c r="V1327">
        <v>82.1</v>
      </c>
    </row>
    <row r="1328" spans="1:22" x14ac:dyDescent="0.25">
      <c r="A1328" t="s">
        <v>106</v>
      </c>
      <c r="B1328">
        <v>2003</v>
      </c>
      <c r="C1328">
        <v>0</v>
      </c>
      <c r="D1328">
        <v>1.4337439540556493E-3</v>
      </c>
      <c r="E1328">
        <v>1.4845116203364152E-2</v>
      </c>
      <c r="F1328">
        <v>7.83</v>
      </c>
      <c r="G1328">
        <v>578.72542729999998</v>
      </c>
      <c r="H1328">
        <v>8.675140700055771E-5</v>
      </c>
      <c r="I1328">
        <v>900.625</v>
      </c>
      <c r="J1328">
        <v>23.4</v>
      </c>
      <c r="K1328">
        <v>5</v>
      </c>
      <c r="L1328">
        <v>1.3721947240924338E-2</v>
      </c>
      <c r="M1328">
        <v>8</v>
      </c>
      <c r="N1328">
        <v>1.3247378189354479E-2</v>
      </c>
      <c r="O1328">
        <v>0.1</v>
      </c>
      <c r="P1328">
        <v>3488.3991999999998</v>
      </c>
      <c r="Q1328">
        <v>127718</v>
      </c>
      <c r="R1328">
        <v>1.7</v>
      </c>
      <c r="S1328">
        <v>1.4</v>
      </c>
      <c r="T1328">
        <v>0.86299999999999999</v>
      </c>
      <c r="U1328">
        <v>14.8</v>
      </c>
      <c r="V1328">
        <v>81.900000000000006</v>
      </c>
    </row>
    <row r="1329" spans="1:22" x14ac:dyDescent="0.25">
      <c r="A1329" t="s">
        <v>106</v>
      </c>
      <c r="B1329">
        <v>2002</v>
      </c>
      <c r="C1329">
        <v>0</v>
      </c>
      <c r="D1329">
        <v>1.4337439540556493E-3</v>
      </c>
      <c r="E1329">
        <v>1.4845116203364152E-2</v>
      </c>
      <c r="F1329">
        <v>7.87</v>
      </c>
      <c r="G1329">
        <v>1096.807346997125</v>
      </c>
      <c r="H1329">
        <v>8.675140700055771E-5</v>
      </c>
      <c r="I1329">
        <v>900.625</v>
      </c>
      <c r="J1329">
        <v>22.9</v>
      </c>
      <c r="K1329">
        <v>5</v>
      </c>
      <c r="L1329">
        <v>1.5928260960361838E-2</v>
      </c>
      <c r="M1329">
        <v>7.85</v>
      </c>
      <c r="N1329">
        <v>1.3563942972957724E-2</v>
      </c>
      <c r="O1329">
        <v>0.1</v>
      </c>
      <c r="P1329">
        <v>10972.078698625</v>
      </c>
      <c r="Q1329">
        <v>127445</v>
      </c>
      <c r="R1329">
        <v>1.7</v>
      </c>
      <c r="S1329">
        <v>1.4</v>
      </c>
      <c r="T1329">
        <v>0.86</v>
      </c>
      <c r="U1329">
        <v>14.7</v>
      </c>
      <c r="V1329">
        <v>81.8</v>
      </c>
    </row>
    <row r="1330" spans="1:22" x14ac:dyDescent="0.25">
      <c r="A1330" t="s">
        <v>106</v>
      </c>
      <c r="B1330">
        <v>2001</v>
      </c>
      <c r="C1330">
        <v>0</v>
      </c>
      <c r="D1330">
        <v>2.4289930841743658E-3</v>
      </c>
      <c r="E1330">
        <v>1.5219517169984854E-2</v>
      </c>
      <c r="F1330">
        <v>8.0299999999999994</v>
      </c>
      <c r="G1330">
        <v>1096.807346997125</v>
      </c>
      <c r="H1330">
        <v>8.675140700055771E-5</v>
      </c>
      <c r="I1330">
        <v>900.625</v>
      </c>
      <c r="J1330">
        <v>22.5</v>
      </c>
      <c r="K1330">
        <v>5</v>
      </c>
      <c r="L1330">
        <v>1.6555623458371072E-2</v>
      </c>
      <c r="M1330">
        <v>7.75</v>
      </c>
      <c r="N1330">
        <v>1.3865911184123354E-2</v>
      </c>
      <c r="O1330">
        <v>0.1</v>
      </c>
      <c r="P1330">
        <v>10972.078698625</v>
      </c>
      <c r="Q1330">
        <v>127149</v>
      </c>
      <c r="R1330">
        <v>1.7</v>
      </c>
      <c r="S1330">
        <v>1.4</v>
      </c>
      <c r="T1330">
        <v>0.85599999999999998</v>
      </c>
      <c r="U1330">
        <v>14.6</v>
      </c>
      <c r="V1330">
        <v>81.5</v>
      </c>
    </row>
    <row r="1331" spans="1:22" x14ac:dyDescent="0.25">
      <c r="A1331" t="s">
        <v>106</v>
      </c>
      <c r="B1331">
        <v>2000</v>
      </c>
      <c r="C1331">
        <v>0</v>
      </c>
      <c r="D1331">
        <v>2.458031867580228E-3</v>
      </c>
      <c r="E1331">
        <v>1.5219517169984854E-2</v>
      </c>
      <c r="F1331">
        <v>7.97</v>
      </c>
      <c r="G1331">
        <v>1096.807346997125</v>
      </c>
      <c r="H1331">
        <v>8.675140700055771E-5</v>
      </c>
      <c r="I1331">
        <v>900.625</v>
      </c>
      <c r="J1331">
        <v>22.2</v>
      </c>
      <c r="K1331">
        <v>5</v>
      </c>
      <c r="L1331">
        <v>1.3353161095672195E-2</v>
      </c>
      <c r="M1331">
        <v>7.53</v>
      </c>
      <c r="N1331">
        <v>1.5865673895580284E-2</v>
      </c>
      <c r="O1331">
        <v>0.1</v>
      </c>
      <c r="P1331">
        <v>10972.078698625</v>
      </c>
      <c r="Q1331">
        <v>126843</v>
      </c>
      <c r="R1331">
        <v>1.6</v>
      </c>
      <c r="S1331">
        <v>1.4</v>
      </c>
      <c r="T1331">
        <v>0.85199999999999998</v>
      </c>
      <c r="U1331">
        <v>14.5</v>
      </c>
      <c r="V1331">
        <v>81.099999999999994</v>
      </c>
    </row>
    <row r="1332" spans="1:22" x14ac:dyDescent="0.25">
      <c r="A1332" t="s">
        <v>107</v>
      </c>
      <c r="B1332">
        <v>2015</v>
      </c>
      <c r="C1332">
        <v>1</v>
      </c>
      <c r="D1332">
        <v>2.9328205824846448E-3</v>
      </c>
      <c r="E1332">
        <v>1.5219517169984854E-2</v>
      </c>
      <c r="G1332">
        <v>0</v>
      </c>
      <c r="H1332">
        <v>1.2276440336999126E-2</v>
      </c>
      <c r="I1332">
        <v>0</v>
      </c>
      <c r="J1332">
        <v>65.599999999999994</v>
      </c>
      <c r="K1332">
        <v>4</v>
      </c>
      <c r="L1332">
        <v>1.2977577118091796E-2</v>
      </c>
      <c r="M1332">
        <v>5.9381895280235915</v>
      </c>
      <c r="N1332">
        <v>1.2550337920485847E-2</v>
      </c>
      <c r="O1332">
        <v>0.1</v>
      </c>
      <c r="P1332">
        <v>496.99275</v>
      </c>
      <c r="Q1332">
        <v>915932</v>
      </c>
      <c r="R1332">
        <v>4</v>
      </c>
      <c r="S1332">
        <v>4</v>
      </c>
      <c r="T1332">
        <v>0.74099999999999999</v>
      </c>
      <c r="U1332">
        <v>13.1</v>
      </c>
      <c r="V1332">
        <v>74.099999999999994</v>
      </c>
    </row>
    <row r="1333" spans="1:22" x14ac:dyDescent="0.25">
      <c r="A1333" t="s">
        <v>107</v>
      </c>
      <c r="B1333">
        <v>2014</v>
      </c>
      <c r="C1333">
        <v>1</v>
      </c>
      <c r="D1333">
        <v>2.9427656120736005E-3</v>
      </c>
      <c r="E1333">
        <v>1.5219517169984854E-2</v>
      </c>
      <c r="F1333">
        <v>0.41</v>
      </c>
      <c r="G1333">
        <v>63.878452199999998</v>
      </c>
      <c r="H1333">
        <v>1.2624262505316943E-2</v>
      </c>
      <c r="I1333">
        <v>20</v>
      </c>
      <c r="J1333">
        <v>64.8</v>
      </c>
      <c r="K1333">
        <v>4</v>
      </c>
      <c r="L1333">
        <v>1.3343214352783083E-2</v>
      </c>
      <c r="M1333">
        <v>7.45</v>
      </c>
      <c r="N1333">
        <v>1.289137186683904E-2</v>
      </c>
      <c r="O1333">
        <v>0.1</v>
      </c>
      <c r="P1333">
        <v>466.94774999999998</v>
      </c>
      <c r="Q1333">
        <v>88936</v>
      </c>
      <c r="R1333">
        <v>3.9</v>
      </c>
      <c r="S1333">
        <v>3.9</v>
      </c>
      <c r="T1333">
        <v>0.73699999999999999</v>
      </c>
      <c r="U1333">
        <v>13.1</v>
      </c>
      <c r="V1333">
        <v>74</v>
      </c>
    </row>
    <row r="1334" spans="1:22" x14ac:dyDescent="0.25">
      <c r="A1334" t="s">
        <v>107</v>
      </c>
      <c r="B1334">
        <v>2013</v>
      </c>
      <c r="C1334">
        <v>1</v>
      </c>
      <c r="D1334">
        <v>2.9525532364461475E-3</v>
      </c>
      <c r="E1334">
        <v>1.5219517169984854E-2</v>
      </c>
      <c r="F1334">
        <v>0.4</v>
      </c>
      <c r="G1334">
        <v>546.62351560000002</v>
      </c>
      <c r="H1334">
        <v>1.2624262505316943E-2</v>
      </c>
      <c r="I1334">
        <v>120</v>
      </c>
      <c r="J1334">
        <v>64</v>
      </c>
      <c r="K1334">
        <v>4</v>
      </c>
      <c r="L1334">
        <v>1.3338283859517894E-2</v>
      </c>
      <c r="M1334">
        <v>7.23</v>
      </c>
      <c r="N1334">
        <v>1.2886607765231229E-2</v>
      </c>
      <c r="O1334">
        <v>0.1</v>
      </c>
      <c r="P1334">
        <v>3992.86717</v>
      </c>
      <c r="Q1334">
        <v>8413464</v>
      </c>
      <c r="R1334">
        <v>3.9</v>
      </c>
      <c r="S1334">
        <v>3.9</v>
      </c>
      <c r="T1334">
        <v>0.73699999999999999</v>
      </c>
      <c r="U1334">
        <v>13.1</v>
      </c>
      <c r="V1334">
        <v>73.900000000000006</v>
      </c>
    </row>
    <row r="1335" spans="1:22" x14ac:dyDescent="0.25">
      <c r="A1335" t="s">
        <v>107</v>
      </c>
      <c r="B1335">
        <v>2012</v>
      </c>
      <c r="C1335">
        <v>1</v>
      </c>
      <c r="D1335">
        <v>2.9621816628794375E-3</v>
      </c>
      <c r="E1335">
        <v>1.5219517169984854E-2</v>
      </c>
      <c r="F1335">
        <v>0.41</v>
      </c>
      <c r="G1335">
        <v>67.701710640000002</v>
      </c>
      <c r="H1335">
        <v>1.2624262505316943E-2</v>
      </c>
      <c r="I1335">
        <v>3</v>
      </c>
      <c r="J1335">
        <v>63.2</v>
      </c>
      <c r="K1335">
        <v>4</v>
      </c>
      <c r="L1335">
        <v>1.3333350730949369E-2</v>
      </c>
      <c r="M1335">
        <v>8</v>
      </c>
      <c r="N1335">
        <v>1.2881841116453505E-2</v>
      </c>
      <c r="O1335">
        <v>0.1</v>
      </c>
      <c r="P1335">
        <v>387.75321100000002</v>
      </c>
      <c r="Q1335">
        <v>7992573</v>
      </c>
      <c r="R1335">
        <v>3.9</v>
      </c>
      <c r="S1335">
        <v>3.9</v>
      </c>
      <c r="T1335">
        <v>0.73499999999999999</v>
      </c>
      <c r="U1335">
        <v>12.9</v>
      </c>
      <c r="V1335">
        <v>73.7</v>
      </c>
    </row>
    <row r="1336" spans="1:22" x14ac:dyDescent="0.25">
      <c r="A1336" t="s">
        <v>107</v>
      </c>
      <c r="B1336">
        <v>2011</v>
      </c>
      <c r="C1336">
        <v>1</v>
      </c>
      <c r="D1336">
        <v>2.971649123711236E-3</v>
      </c>
      <c r="E1336">
        <v>1.5219517169984854E-2</v>
      </c>
      <c r="F1336">
        <v>0.43</v>
      </c>
      <c r="G1336">
        <v>68.866232980000007</v>
      </c>
      <c r="H1336">
        <v>1.2624262505316943E-2</v>
      </c>
      <c r="I1336">
        <v>0</v>
      </c>
      <c r="J1336">
        <v>62.4</v>
      </c>
      <c r="K1336">
        <v>4</v>
      </c>
      <c r="L1336">
        <v>1.3328414962074351E-2</v>
      </c>
      <c r="M1336">
        <v>8.39</v>
      </c>
      <c r="N1336">
        <v>1.2877071915668701E-2</v>
      </c>
      <c r="O1336">
        <v>0.1</v>
      </c>
      <c r="P1336">
        <v>387.32414499999999</v>
      </c>
      <c r="Q1336">
        <v>7574943</v>
      </c>
      <c r="R1336">
        <v>3.8</v>
      </c>
      <c r="S1336">
        <v>3.9</v>
      </c>
      <c r="T1336">
        <v>0.73699999999999999</v>
      </c>
      <c r="U1336">
        <v>13.1</v>
      </c>
      <c r="V1336">
        <v>73.599999999999994</v>
      </c>
    </row>
    <row r="1337" spans="1:22" x14ac:dyDescent="0.25">
      <c r="A1337" t="s">
        <v>107</v>
      </c>
      <c r="B1337">
        <v>2010</v>
      </c>
      <c r="C1337">
        <v>1</v>
      </c>
      <c r="D1337">
        <v>2.9809538768800626E-3</v>
      </c>
      <c r="E1337">
        <v>1.5219517169984854E-2</v>
      </c>
      <c r="F1337">
        <v>0.51</v>
      </c>
      <c r="G1337">
        <v>715.97090920000005</v>
      </c>
      <c r="H1337">
        <v>1.2624262505316943E-2</v>
      </c>
      <c r="I1337">
        <v>0</v>
      </c>
      <c r="J1337">
        <v>61.7</v>
      </c>
      <c r="K1337">
        <v>4</v>
      </c>
      <c r="L1337">
        <v>1.3323476547873817E-2</v>
      </c>
      <c r="M1337">
        <v>8.42</v>
      </c>
      <c r="N1337">
        <v>1.2872300158024305E-2</v>
      </c>
      <c r="O1337">
        <v>0.1</v>
      </c>
      <c r="P1337">
        <v>3679.1927500000002</v>
      </c>
      <c r="Q1337">
        <v>718239</v>
      </c>
      <c r="R1337">
        <v>3.8</v>
      </c>
      <c r="S1337">
        <v>3.8</v>
      </c>
      <c r="T1337">
        <v>0.73899999999999999</v>
      </c>
      <c r="U1337">
        <v>13.2</v>
      </c>
      <c r="V1337">
        <v>73.400000000000006</v>
      </c>
    </row>
    <row r="1338" spans="1:22" x14ac:dyDescent="0.25">
      <c r="A1338" t="s">
        <v>107</v>
      </c>
      <c r="B1338">
        <v>2009</v>
      </c>
      <c r="C1338">
        <v>1</v>
      </c>
      <c r="D1338">
        <v>2.9900942064587693E-3</v>
      </c>
      <c r="E1338">
        <v>1.5219517169984854E-2</v>
      </c>
      <c r="F1338">
        <v>0.59</v>
      </c>
      <c r="G1338">
        <v>668.74473339999997</v>
      </c>
      <c r="H1338">
        <v>1.2624262505316943E-2</v>
      </c>
      <c r="I1338">
        <v>0</v>
      </c>
      <c r="J1338">
        <v>6.9</v>
      </c>
      <c r="K1338">
        <v>4</v>
      </c>
      <c r="L1338">
        <v>1.3318535483312788E-2</v>
      </c>
      <c r="M1338">
        <v>9.5399999999999991</v>
      </c>
      <c r="N1338">
        <v>1.2867525838652395E-2</v>
      </c>
      <c r="O1338">
        <v>0.1</v>
      </c>
      <c r="P1338">
        <v>3492.1396</v>
      </c>
      <c r="Q1338">
        <v>6821116</v>
      </c>
      <c r="R1338">
        <v>3.8</v>
      </c>
      <c r="S1338">
        <v>3.8</v>
      </c>
      <c r="T1338">
        <v>0.74199999999999999</v>
      </c>
      <c r="U1338">
        <v>13.6</v>
      </c>
      <c r="V1338">
        <v>73.3</v>
      </c>
    </row>
    <row r="1339" spans="1:22" x14ac:dyDescent="0.25">
      <c r="A1339" t="s">
        <v>107</v>
      </c>
      <c r="B1339">
        <v>2008</v>
      </c>
      <c r="C1339">
        <v>1</v>
      </c>
      <c r="D1339">
        <v>2.9990684231813425E-3</v>
      </c>
      <c r="E1339">
        <v>1.5219517169984854E-2</v>
      </c>
      <c r="F1339">
        <v>0.61</v>
      </c>
      <c r="G1339">
        <v>535.27864039999997</v>
      </c>
      <c r="H1339">
        <v>1.2961300520541614E-2</v>
      </c>
      <c r="I1339">
        <v>2</v>
      </c>
      <c r="J1339">
        <v>6.1</v>
      </c>
      <c r="K1339">
        <v>4</v>
      </c>
      <c r="L1339">
        <v>1.3313591763340307E-2</v>
      </c>
      <c r="M1339">
        <v>8.7799999999999994</v>
      </c>
      <c r="N1339">
        <v>1.3196688431379115E-2</v>
      </c>
      <c r="O1339">
        <v>0.1</v>
      </c>
      <c r="P1339">
        <v>3385.6966499999999</v>
      </c>
      <c r="Q1339">
        <v>6489822</v>
      </c>
      <c r="R1339">
        <v>3.8</v>
      </c>
      <c r="S1339">
        <v>3.8</v>
      </c>
      <c r="T1339">
        <v>0.73899999999999999</v>
      </c>
      <c r="U1339">
        <v>13.6</v>
      </c>
      <c r="V1339">
        <v>73.099999999999994</v>
      </c>
    </row>
    <row r="1340" spans="1:22" x14ac:dyDescent="0.25">
      <c r="A1340" t="s">
        <v>107</v>
      </c>
      <c r="B1340">
        <v>2007</v>
      </c>
      <c r="C1340">
        <v>1</v>
      </c>
      <c r="D1340">
        <v>1.5076493780477648E-3</v>
      </c>
      <c r="E1340">
        <v>1.5219517169984854E-2</v>
      </c>
      <c r="F1340">
        <v>0.6</v>
      </c>
      <c r="G1340">
        <v>373.26286429999999</v>
      </c>
      <c r="H1340">
        <v>1.2624262505316943E-2</v>
      </c>
      <c r="I1340">
        <v>41</v>
      </c>
      <c r="J1340">
        <v>59.3</v>
      </c>
      <c r="K1340">
        <v>4</v>
      </c>
      <c r="L1340">
        <v>1.3308645382889353E-2</v>
      </c>
      <c r="M1340">
        <v>8.35</v>
      </c>
      <c r="N1340">
        <v>1.2858065578480266E-2</v>
      </c>
      <c r="O1340">
        <v>0.1</v>
      </c>
      <c r="P1340">
        <v>2762.8635399999998</v>
      </c>
      <c r="Q1340">
        <v>6193191</v>
      </c>
      <c r="R1340">
        <v>3.8</v>
      </c>
      <c r="S1340">
        <v>3.8</v>
      </c>
      <c r="T1340">
        <v>0.73599999999999999</v>
      </c>
      <c r="U1340">
        <v>13.6</v>
      </c>
      <c r="V1340">
        <v>73</v>
      </c>
    </row>
    <row r="1341" spans="1:22" x14ac:dyDescent="0.25">
      <c r="A1341" t="s">
        <v>107</v>
      </c>
      <c r="B1341">
        <v>2006</v>
      </c>
      <c r="C1341">
        <v>1</v>
      </c>
      <c r="D1341">
        <v>3.016511897411193E-3</v>
      </c>
      <c r="E1341">
        <v>1.5219517169984854E-2</v>
      </c>
      <c r="F1341">
        <v>0.59</v>
      </c>
      <c r="G1341">
        <v>313.36260149999998</v>
      </c>
      <c r="H1341">
        <v>1.2624262505316943E-2</v>
      </c>
      <c r="I1341">
        <v>1</v>
      </c>
      <c r="J1341">
        <v>58.6</v>
      </c>
      <c r="K1341">
        <v>4</v>
      </c>
      <c r="L1341">
        <v>1.3303696336876749E-2</v>
      </c>
      <c r="M1341">
        <v>8.8000000000000007</v>
      </c>
      <c r="N1341">
        <v>1.2853283673351297E-2</v>
      </c>
      <c r="O1341">
        <v>0.1</v>
      </c>
      <c r="P1341">
        <v>2537.3490000000002</v>
      </c>
      <c r="Q1341">
        <v>5934232</v>
      </c>
      <c r="R1341">
        <v>3.9</v>
      </c>
      <c r="S1341">
        <v>3.8</v>
      </c>
      <c r="T1341">
        <v>0.73299999999999998</v>
      </c>
      <c r="U1341">
        <v>13.7</v>
      </c>
      <c r="V1341">
        <v>72.8</v>
      </c>
    </row>
    <row r="1342" spans="1:22" x14ac:dyDescent="0.25">
      <c r="A1342" t="s">
        <v>107</v>
      </c>
      <c r="B1342">
        <v>2005</v>
      </c>
      <c r="C1342">
        <v>1</v>
      </c>
      <c r="D1342">
        <v>3.0646885852088361E-3</v>
      </c>
      <c r="E1342">
        <v>1.5219517169984854E-2</v>
      </c>
      <c r="F1342">
        <v>0.55000000000000004</v>
      </c>
      <c r="G1342">
        <v>27.44252286</v>
      </c>
      <c r="H1342">
        <v>1.3597551795253666E-2</v>
      </c>
      <c r="I1342">
        <v>28</v>
      </c>
      <c r="J1342">
        <v>57.8</v>
      </c>
      <c r="K1342">
        <v>4</v>
      </c>
      <c r="L1342">
        <v>1.4325779549992765E-2</v>
      </c>
      <c r="M1342">
        <v>8.8800000000000008</v>
      </c>
      <c r="N1342">
        <v>1.3809642587954831E-2</v>
      </c>
      <c r="O1342">
        <v>0.1</v>
      </c>
      <c r="P1342">
        <v>223.83787000000001</v>
      </c>
      <c r="Q1342">
        <v>5714111</v>
      </c>
      <c r="R1342">
        <v>3.9</v>
      </c>
      <c r="S1342">
        <v>3.8</v>
      </c>
      <c r="T1342">
        <v>0.73</v>
      </c>
      <c r="U1342">
        <v>13.8</v>
      </c>
      <c r="V1342">
        <v>72.400000000000006</v>
      </c>
    </row>
    <row r="1343" spans="1:22" x14ac:dyDescent="0.25">
      <c r="A1343" t="s">
        <v>107</v>
      </c>
      <c r="B1343">
        <v>2004</v>
      </c>
      <c r="C1343">
        <v>1</v>
      </c>
      <c r="D1343">
        <v>3.0493342433853174E-3</v>
      </c>
      <c r="E1343">
        <v>1.5219517169984854E-2</v>
      </c>
      <c r="F1343">
        <v>0.54</v>
      </c>
      <c r="G1343">
        <v>32.525236120000002</v>
      </c>
      <c r="H1343">
        <v>1.3597551795253666E-2</v>
      </c>
      <c r="I1343">
        <v>21</v>
      </c>
      <c r="J1343">
        <v>57</v>
      </c>
      <c r="K1343">
        <v>4</v>
      </c>
      <c r="L1343">
        <v>1.4320924830498693E-2</v>
      </c>
      <c r="M1343">
        <v>9.5</v>
      </c>
      <c r="N1343">
        <v>1.3804951221378701E-2</v>
      </c>
      <c r="O1343">
        <v>0.1</v>
      </c>
      <c r="P1343">
        <v>261.45688200000001</v>
      </c>
      <c r="Q1343">
        <v>5535595</v>
      </c>
      <c r="R1343">
        <v>3.9</v>
      </c>
      <c r="S1343">
        <v>3.8</v>
      </c>
      <c r="T1343">
        <v>0.72299999999999998</v>
      </c>
      <c r="U1343">
        <v>13.5</v>
      </c>
      <c r="V1343">
        <v>72.5</v>
      </c>
    </row>
    <row r="1344" spans="1:22" x14ac:dyDescent="0.25">
      <c r="A1344" t="s">
        <v>107</v>
      </c>
      <c r="B1344">
        <v>2003</v>
      </c>
      <c r="C1344">
        <v>1</v>
      </c>
      <c r="D1344">
        <v>3.0646885852088361E-3</v>
      </c>
      <c r="E1344">
        <v>1.5219517169984854E-2</v>
      </c>
      <c r="F1344">
        <v>0.54</v>
      </c>
      <c r="G1344">
        <v>228.7838108</v>
      </c>
      <c r="H1344">
        <v>1.2961300520541614E-2</v>
      </c>
      <c r="I1344">
        <v>76</v>
      </c>
      <c r="J1344">
        <v>56.3</v>
      </c>
      <c r="K1344">
        <v>4</v>
      </c>
      <c r="L1344">
        <v>1.3646651899160355E-2</v>
      </c>
      <c r="M1344">
        <v>9.15</v>
      </c>
      <c r="N1344">
        <v>1.3173211219149642E-2</v>
      </c>
      <c r="O1344">
        <v>0.1</v>
      </c>
      <c r="P1344">
        <v>1889.213962</v>
      </c>
      <c r="Q1344">
        <v>5396774</v>
      </c>
      <c r="R1344">
        <v>3.9</v>
      </c>
      <c r="S1344">
        <v>3.9</v>
      </c>
      <c r="T1344">
        <v>0.71699999999999997</v>
      </c>
      <c r="U1344">
        <v>13.2</v>
      </c>
      <c r="V1344">
        <v>72.3</v>
      </c>
    </row>
    <row r="1345" spans="1:22" x14ac:dyDescent="0.25">
      <c r="A1345" t="s">
        <v>107</v>
      </c>
      <c r="B1345">
        <v>2002</v>
      </c>
      <c r="C1345">
        <v>1</v>
      </c>
      <c r="D1345">
        <v>3.0793228256523718E-3</v>
      </c>
      <c r="E1345">
        <v>1.5219517169984854E-2</v>
      </c>
      <c r="F1345">
        <v>0.54</v>
      </c>
      <c r="G1345">
        <v>259.15723750000001</v>
      </c>
      <c r="H1345">
        <v>1.3597551795253666E-2</v>
      </c>
      <c r="I1345">
        <v>19</v>
      </c>
      <c r="J1345">
        <v>55.5</v>
      </c>
      <c r="K1345">
        <v>4</v>
      </c>
      <c r="L1345">
        <v>1.4311116634541977E-2</v>
      </c>
      <c r="M1345">
        <v>9.68</v>
      </c>
      <c r="N1345">
        <v>1.3795472839365185E-2</v>
      </c>
      <c r="O1345">
        <v>0.1</v>
      </c>
      <c r="P1345">
        <v>1812.288374</v>
      </c>
      <c r="Q1345">
        <v>5287488</v>
      </c>
      <c r="R1345">
        <v>3.9</v>
      </c>
      <c r="S1345">
        <v>3.9</v>
      </c>
      <c r="T1345">
        <v>0.71199999999999997</v>
      </c>
      <c r="U1345">
        <v>13</v>
      </c>
      <c r="V1345">
        <v>72.099999999999994</v>
      </c>
    </row>
    <row r="1346" spans="1:22" x14ac:dyDescent="0.25">
      <c r="A1346" t="s">
        <v>107</v>
      </c>
      <c r="B1346">
        <v>2001</v>
      </c>
      <c r="C1346">
        <v>1</v>
      </c>
      <c r="D1346">
        <v>3.0932259307129609E-3</v>
      </c>
      <c r="E1346">
        <v>1.5219517169984854E-2</v>
      </c>
      <c r="F1346">
        <v>0.55000000000000004</v>
      </c>
      <c r="G1346">
        <v>248.697463</v>
      </c>
      <c r="H1346">
        <v>1.2961300520541614E-2</v>
      </c>
      <c r="I1346">
        <v>61</v>
      </c>
      <c r="J1346">
        <v>54.8</v>
      </c>
      <c r="K1346">
        <v>4</v>
      </c>
      <c r="L1346">
        <v>1.3637023602209185E-2</v>
      </c>
      <c r="M1346">
        <v>9.9</v>
      </c>
      <c r="N1346">
        <v>1.2485274976381138E-2</v>
      </c>
      <c r="O1346">
        <v>0.1</v>
      </c>
      <c r="P1346">
        <v>1728.2659000000001</v>
      </c>
      <c r="Q1346">
        <v>5193482</v>
      </c>
      <c r="R1346">
        <v>4</v>
      </c>
      <c r="S1346">
        <v>3.9</v>
      </c>
      <c r="T1346">
        <v>0.70599999999999996</v>
      </c>
      <c r="U1346">
        <v>12.7</v>
      </c>
      <c r="V1346">
        <v>71.900000000000006</v>
      </c>
    </row>
    <row r="1347" spans="1:22" x14ac:dyDescent="0.25">
      <c r="A1347" t="s">
        <v>107</v>
      </c>
      <c r="B1347">
        <v>2000</v>
      </c>
      <c r="C1347">
        <v>1</v>
      </c>
      <c r="D1347">
        <v>3.1063873842960082E-3</v>
      </c>
      <c r="E1347">
        <v>1.5219517169984854E-2</v>
      </c>
      <c r="F1347">
        <v>0.49</v>
      </c>
      <c r="G1347">
        <v>227.296617</v>
      </c>
      <c r="H1347">
        <v>1.4174537003913691E-2</v>
      </c>
      <c r="I1347">
        <v>32</v>
      </c>
      <c r="J1347">
        <v>54</v>
      </c>
      <c r="K1347">
        <v>4</v>
      </c>
      <c r="L1347">
        <v>1.4610479845361223E-2</v>
      </c>
      <c r="M1347">
        <v>9.65</v>
      </c>
      <c r="N1347">
        <v>1.4842870078385584E-2</v>
      </c>
      <c r="O1347">
        <v>0.1</v>
      </c>
      <c r="P1347">
        <v>1657.8892559999999</v>
      </c>
      <c r="Q1347">
        <v>51313</v>
      </c>
      <c r="R1347">
        <v>4</v>
      </c>
      <c r="S1347">
        <v>4</v>
      </c>
      <c r="T1347">
        <v>0.7</v>
      </c>
      <c r="U1347">
        <v>12.6</v>
      </c>
      <c r="V1347">
        <v>71.7</v>
      </c>
    </row>
    <row r="1348" spans="1:22" x14ac:dyDescent="0.25">
      <c r="A1348" t="s">
        <v>108</v>
      </c>
      <c r="B1348">
        <v>2015</v>
      </c>
      <c r="C1348">
        <v>1</v>
      </c>
      <c r="D1348">
        <v>3.0972054206151057E-3</v>
      </c>
      <c r="E1348">
        <v>1.5219517169984854E-2</v>
      </c>
      <c r="G1348">
        <v>0</v>
      </c>
      <c r="H1348">
        <v>1.2624262505316943E-2</v>
      </c>
      <c r="I1348">
        <v>526</v>
      </c>
      <c r="J1348">
        <v>53.1</v>
      </c>
      <c r="K1348">
        <v>5</v>
      </c>
      <c r="L1348">
        <v>1.3270658519260911E-2</v>
      </c>
      <c r="M1348">
        <v>5.9381895280235915</v>
      </c>
      <c r="N1348">
        <v>1.2821514354716139E-2</v>
      </c>
      <c r="O1348">
        <v>0.1</v>
      </c>
      <c r="P1348">
        <v>159.98169999999999</v>
      </c>
      <c r="Q1348">
        <v>10715281.625</v>
      </c>
      <c r="R1348">
        <v>2.4</v>
      </c>
      <c r="S1348">
        <v>2.5</v>
      </c>
      <c r="T1348">
        <v>0.79300000000000004</v>
      </c>
      <c r="U1348">
        <v>15</v>
      </c>
      <c r="V1348">
        <v>72</v>
      </c>
    </row>
    <row r="1349" spans="1:22" x14ac:dyDescent="0.25">
      <c r="A1349" t="s">
        <v>108</v>
      </c>
      <c r="B1349">
        <v>2014</v>
      </c>
      <c r="C1349">
        <v>1</v>
      </c>
      <c r="D1349">
        <v>1.6590116359461236E-3</v>
      </c>
      <c r="E1349">
        <v>1.5572936596756775E-2</v>
      </c>
      <c r="F1349">
        <v>6.29</v>
      </c>
      <c r="G1349">
        <v>24.44473709</v>
      </c>
      <c r="H1349">
        <v>1.3597551795253666E-2</v>
      </c>
      <c r="I1349">
        <v>321</v>
      </c>
      <c r="J1349">
        <v>52.3</v>
      </c>
      <c r="K1349">
        <v>5</v>
      </c>
      <c r="L1349">
        <v>1.4291507065852065E-2</v>
      </c>
      <c r="M1349">
        <v>4.3600000000000003</v>
      </c>
      <c r="N1349">
        <v>1.3776707344600864E-2</v>
      </c>
      <c r="O1349">
        <v>0.1</v>
      </c>
      <c r="P1349">
        <v>1286.56511</v>
      </c>
      <c r="Q1349">
        <v>10715281.625</v>
      </c>
      <c r="R1349">
        <v>2.4</v>
      </c>
      <c r="S1349">
        <v>2.5</v>
      </c>
      <c r="T1349">
        <v>0.78900000000000003</v>
      </c>
      <c r="U1349">
        <v>15</v>
      </c>
      <c r="V1349">
        <v>69.900000000000006</v>
      </c>
    </row>
    <row r="1350" spans="1:22" x14ac:dyDescent="0.25">
      <c r="A1350" t="s">
        <v>108</v>
      </c>
      <c r="B1350">
        <v>2013</v>
      </c>
      <c r="C1350">
        <v>1</v>
      </c>
      <c r="D1350">
        <v>1.7515780170869859E-3</v>
      </c>
      <c r="E1350">
        <v>1.5572936596756775E-2</v>
      </c>
      <c r="F1350">
        <v>6.48</v>
      </c>
      <c r="G1350">
        <v>26.407265899999999</v>
      </c>
      <c r="H1350">
        <v>1.2276440336999126E-2</v>
      </c>
      <c r="I1350">
        <v>73</v>
      </c>
      <c r="J1350">
        <v>51.4</v>
      </c>
      <c r="K1350">
        <v>6</v>
      </c>
      <c r="L1350">
        <v>1.3261055184584305E-2</v>
      </c>
      <c r="M1350">
        <v>4.3</v>
      </c>
      <c r="N1350">
        <v>1.281222324491948E-2</v>
      </c>
      <c r="O1350">
        <v>0.1</v>
      </c>
      <c r="P1350">
        <v>1389.8561</v>
      </c>
      <c r="Q1350">
        <v>1735275</v>
      </c>
      <c r="R1350">
        <v>2.4</v>
      </c>
      <c r="S1350">
        <v>2.5</v>
      </c>
      <c r="T1350">
        <v>0.78200000000000003</v>
      </c>
      <c r="U1350">
        <v>15</v>
      </c>
      <c r="V1350">
        <v>69.5</v>
      </c>
    </row>
    <row r="1351" spans="1:22" x14ac:dyDescent="0.25">
      <c r="A1351" t="s">
        <v>108</v>
      </c>
      <c r="B1351">
        <v>2012</v>
      </c>
      <c r="C1351">
        <v>1</v>
      </c>
      <c r="D1351">
        <v>2.9678144225641179E-3</v>
      </c>
      <c r="E1351">
        <v>1.5903493034288323E-2</v>
      </c>
      <c r="F1351">
        <v>6.82</v>
      </c>
      <c r="G1351">
        <v>235.35660659999999</v>
      </c>
      <c r="H1351">
        <v>1.3597551795253666E-2</v>
      </c>
      <c r="I1351">
        <v>55</v>
      </c>
      <c r="J1351">
        <v>5.6</v>
      </c>
      <c r="K1351">
        <v>7</v>
      </c>
      <c r="L1351">
        <v>1.3256081617458958E-2</v>
      </c>
      <c r="M1351">
        <v>4.32</v>
      </c>
      <c r="N1351">
        <v>1.2462699801933789E-2</v>
      </c>
      <c r="O1351">
        <v>0.1</v>
      </c>
      <c r="P1351">
        <v>10972.078698625</v>
      </c>
      <c r="Q1351">
        <v>10715281.625</v>
      </c>
      <c r="R1351">
        <v>2.4</v>
      </c>
      <c r="S1351">
        <v>2.5</v>
      </c>
      <c r="T1351">
        <v>0.77400000000000002</v>
      </c>
      <c r="U1351">
        <v>14.7</v>
      </c>
      <c r="V1351">
        <v>69.099999999999994</v>
      </c>
    </row>
    <row r="1352" spans="1:22" x14ac:dyDescent="0.25">
      <c r="A1352" t="s">
        <v>108</v>
      </c>
      <c r="B1352">
        <v>2011</v>
      </c>
      <c r="C1352">
        <v>1</v>
      </c>
      <c r="D1352">
        <v>2.8654896215692814E-3</v>
      </c>
      <c r="E1352">
        <v>1.6209398437253317E-2</v>
      </c>
      <c r="F1352">
        <v>6.63</v>
      </c>
      <c r="G1352">
        <v>179.17013299999999</v>
      </c>
      <c r="H1352">
        <v>1.2276440336999126E-2</v>
      </c>
      <c r="I1352">
        <v>127</v>
      </c>
      <c r="J1352">
        <v>49.9</v>
      </c>
      <c r="K1352">
        <v>7</v>
      </c>
      <c r="L1352">
        <v>1.2881727636959148E-2</v>
      </c>
      <c r="M1352">
        <v>4.5999999999999996</v>
      </c>
      <c r="N1352">
        <v>1.2457821400378008E-2</v>
      </c>
      <c r="O1352">
        <v>0.1</v>
      </c>
      <c r="P1352">
        <v>10972.078698625</v>
      </c>
      <c r="Q1352">
        <v>165566</v>
      </c>
      <c r="R1352">
        <v>2.2999999999999998</v>
      </c>
      <c r="S1352">
        <v>2.5</v>
      </c>
      <c r="T1352">
        <v>0.76600000000000001</v>
      </c>
      <c r="U1352">
        <v>14.4</v>
      </c>
      <c r="V1352">
        <v>68.5</v>
      </c>
    </row>
    <row r="1353" spans="1:22" x14ac:dyDescent="0.25">
      <c r="A1353" t="s">
        <v>108</v>
      </c>
      <c r="B1353">
        <v>2010</v>
      </c>
      <c r="C1353">
        <v>1</v>
      </c>
      <c r="D1353">
        <v>2.7239712908216883E-3</v>
      </c>
      <c r="E1353">
        <v>1.6209398437253317E-2</v>
      </c>
      <c r="F1353">
        <v>6.83</v>
      </c>
      <c r="G1353">
        <v>11.151626800000001</v>
      </c>
      <c r="H1353">
        <v>1.2276440336999126E-2</v>
      </c>
      <c r="I1353">
        <v>4</v>
      </c>
      <c r="J1353">
        <v>49.2</v>
      </c>
      <c r="K1353">
        <v>8</v>
      </c>
      <c r="L1353">
        <v>1.3246029800844224E-2</v>
      </c>
      <c r="M1353">
        <v>4.42</v>
      </c>
      <c r="N1353">
        <v>1.2452940038399024E-2</v>
      </c>
      <c r="O1353">
        <v>0.1</v>
      </c>
      <c r="P1353">
        <v>97.649972000000005</v>
      </c>
      <c r="Q1353">
        <v>10715281.625</v>
      </c>
      <c r="R1353">
        <v>2.2999999999999998</v>
      </c>
      <c r="S1353">
        <v>2.5</v>
      </c>
      <c r="T1353">
        <v>0.76300000000000001</v>
      </c>
      <c r="U1353">
        <v>14.5</v>
      </c>
      <c r="V1353">
        <v>67.8</v>
      </c>
    </row>
    <row r="1354" spans="1:22" x14ac:dyDescent="0.25">
      <c r="A1354" t="s">
        <v>108</v>
      </c>
      <c r="B1354">
        <v>2009</v>
      </c>
      <c r="C1354">
        <v>1</v>
      </c>
      <c r="D1354">
        <v>2.7364667164562072E-3</v>
      </c>
      <c r="E1354">
        <v>1.6209398437253317E-2</v>
      </c>
      <c r="F1354">
        <v>6.64</v>
      </c>
      <c r="G1354">
        <v>808.24330199999997</v>
      </c>
      <c r="H1354">
        <v>1.2276440336999126E-2</v>
      </c>
      <c r="I1354">
        <v>0</v>
      </c>
      <c r="J1354">
        <v>48.5</v>
      </c>
      <c r="K1354">
        <v>8</v>
      </c>
      <c r="L1354">
        <v>1.2871736117443938E-2</v>
      </c>
      <c r="M1354">
        <v>4.13</v>
      </c>
      <c r="N1354">
        <v>1.2792713635804113E-2</v>
      </c>
      <c r="O1354">
        <v>0.1</v>
      </c>
      <c r="P1354">
        <v>7165.2775000000001</v>
      </c>
      <c r="Q1354">
        <v>169271</v>
      </c>
      <c r="R1354">
        <v>2.2999999999999998</v>
      </c>
      <c r="S1354">
        <v>2.5</v>
      </c>
      <c r="T1354">
        <v>0.75800000000000001</v>
      </c>
      <c r="U1354">
        <v>14.6</v>
      </c>
      <c r="V1354">
        <v>67.8</v>
      </c>
    </row>
    <row r="1355" spans="1:22" x14ac:dyDescent="0.25">
      <c r="A1355" t="s">
        <v>108</v>
      </c>
      <c r="B1355">
        <v>2008</v>
      </c>
      <c r="C1355">
        <v>1</v>
      </c>
      <c r="D1355">
        <v>2.4230474876049302E-3</v>
      </c>
      <c r="E1355">
        <v>1.6488974231872046E-2</v>
      </c>
      <c r="F1355">
        <v>7.6</v>
      </c>
      <c r="G1355">
        <v>708.32857850000005</v>
      </c>
      <c r="H1355">
        <v>1.2276440336999126E-2</v>
      </c>
      <c r="I1355">
        <v>20</v>
      </c>
      <c r="J1355">
        <v>47.9</v>
      </c>
      <c r="K1355">
        <v>9</v>
      </c>
      <c r="L1355">
        <v>1.2866675461798715E-2</v>
      </c>
      <c r="M1355">
        <v>3.65</v>
      </c>
      <c r="N1355">
        <v>1.2443280824255281E-2</v>
      </c>
      <c r="O1355">
        <v>0.1</v>
      </c>
      <c r="P1355">
        <v>8513.5646450000004</v>
      </c>
      <c r="Q1355">
        <v>15674</v>
      </c>
      <c r="R1355">
        <v>2.4</v>
      </c>
      <c r="S1355">
        <v>2.5</v>
      </c>
      <c r="T1355">
        <v>0.75800000000000001</v>
      </c>
      <c r="U1355">
        <v>14.6</v>
      </c>
      <c r="V1355">
        <v>66.599999999999994</v>
      </c>
    </row>
    <row r="1356" spans="1:22" x14ac:dyDescent="0.25">
      <c r="A1356" t="s">
        <v>108</v>
      </c>
      <c r="B1356">
        <v>2007</v>
      </c>
      <c r="C1356">
        <v>1</v>
      </c>
      <c r="D1356">
        <v>1.963840392173003E-3</v>
      </c>
      <c r="E1356">
        <v>1.6488974231872046E-2</v>
      </c>
      <c r="F1356">
        <v>7.44</v>
      </c>
      <c r="G1356">
        <v>499.730412</v>
      </c>
      <c r="H1356">
        <v>1.3894096137580055E-2</v>
      </c>
      <c r="I1356">
        <v>13</v>
      </c>
      <c r="J1356">
        <v>47.3</v>
      </c>
      <c r="K1356">
        <v>9</v>
      </c>
      <c r="L1356">
        <v>1.4565950647749534E-2</v>
      </c>
      <c r="M1356">
        <v>3.19</v>
      </c>
      <c r="N1356">
        <v>1.4307945574420113E-2</v>
      </c>
      <c r="O1356">
        <v>0.1</v>
      </c>
      <c r="P1356">
        <v>6771.4147970000004</v>
      </c>
      <c r="Q1356">
        <v>10715281.625</v>
      </c>
      <c r="R1356">
        <v>2.4</v>
      </c>
      <c r="S1356">
        <v>2.5</v>
      </c>
      <c r="T1356">
        <v>0.754</v>
      </c>
      <c r="U1356">
        <v>14.7</v>
      </c>
      <c r="V1356">
        <v>65.3</v>
      </c>
    </row>
    <row r="1357" spans="1:22" x14ac:dyDescent="0.25">
      <c r="A1357" t="s">
        <v>108</v>
      </c>
      <c r="B1357">
        <v>2006</v>
      </c>
      <c r="C1357">
        <v>1</v>
      </c>
      <c r="D1357">
        <v>1.8542685462742592E-3</v>
      </c>
      <c r="E1357">
        <v>1.6488974231872046E-2</v>
      </c>
      <c r="F1357">
        <v>7.08</v>
      </c>
      <c r="G1357">
        <v>76.198689360000003</v>
      </c>
      <c r="H1357">
        <v>1.2276440336999126E-2</v>
      </c>
      <c r="I1357">
        <v>109</v>
      </c>
      <c r="J1357">
        <v>46.8</v>
      </c>
      <c r="K1357">
        <v>9</v>
      </c>
      <c r="L1357">
        <v>1.2857221271597746E-2</v>
      </c>
      <c r="M1357">
        <v>3.73</v>
      </c>
      <c r="N1357">
        <v>1.2434268443194001E-2</v>
      </c>
      <c r="O1357">
        <v>0.1</v>
      </c>
      <c r="P1357">
        <v>5291.5756499999998</v>
      </c>
      <c r="Q1357">
        <v>153884</v>
      </c>
      <c r="R1357">
        <v>2.4</v>
      </c>
      <c r="S1357">
        <v>2.5</v>
      </c>
      <c r="T1357">
        <v>0.747</v>
      </c>
      <c r="U1357">
        <v>14.3</v>
      </c>
      <c r="V1357">
        <v>65</v>
      </c>
    </row>
    <row r="1358" spans="1:22" x14ac:dyDescent="0.25">
      <c r="A1358" t="s">
        <v>108</v>
      </c>
      <c r="B1358">
        <v>2005</v>
      </c>
      <c r="C1358">
        <v>1</v>
      </c>
      <c r="D1358">
        <v>1.8699022547182056E-3</v>
      </c>
      <c r="E1358">
        <v>1.6488974231872046E-2</v>
      </c>
      <c r="F1358">
        <v>6.94</v>
      </c>
      <c r="G1358">
        <v>351.86032669999997</v>
      </c>
      <c r="H1358">
        <v>1.3894096137580055E-2</v>
      </c>
      <c r="I1358">
        <v>900.625</v>
      </c>
      <c r="J1358">
        <v>46.3</v>
      </c>
      <c r="K1358">
        <v>9</v>
      </c>
      <c r="L1358">
        <v>1.2852152106622413E-2</v>
      </c>
      <c r="M1358">
        <v>4.7</v>
      </c>
      <c r="N1358">
        <v>1.2773812232253556E-2</v>
      </c>
      <c r="O1358">
        <v>0.1</v>
      </c>
      <c r="P1358">
        <v>3771.278957</v>
      </c>
      <c r="Q1358">
        <v>1514729</v>
      </c>
      <c r="R1358">
        <v>2.4</v>
      </c>
      <c r="S1358">
        <v>2.5</v>
      </c>
      <c r="T1358">
        <v>0.73699999999999999</v>
      </c>
      <c r="U1358">
        <v>13.9</v>
      </c>
      <c r="V1358">
        <v>64.599999999999994</v>
      </c>
    </row>
    <row r="1359" spans="1:22" x14ac:dyDescent="0.25">
      <c r="A1359" t="s">
        <v>108</v>
      </c>
      <c r="B1359">
        <v>2004</v>
      </c>
      <c r="C1359">
        <v>1</v>
      </c>
      <c r="D1359">
        <v>1.9795007724310093E-3</v>
      </c>
      <c r="E1359">
        <v>1.6488974231872046E-2</v>
      </c>
      <c r="F1359">
        <v>6.55</v>
      </c>
      <c r="G1359">
        <v>33.916601829999998</v>
      </c>
      <c r="H1359">
        <v>1.2276440336999126E-2</v>
      </c>
      <c r="I1359">
        <v>900.625</v>
      </c>
      <c r="J1359">
        <v>45.8</v>
      </c>
      <c r="K1359">
        <v>9</v>
      </c>
      <c r="L1359">
        <v>1.2847079828891685E-2</v>
      </c>
      <c r="M1359">
        <v>3.95</v>
      </c>
      <c r="N1359">
        <v>1.5922123410312839E-2</v>
      </c>
      <c r="O1359">
        <v>0.1</v>
      </c>
      <c r="P1359">
        <v>2874.2882909999998</v>
      </c>
      <c r="Q1359">
        <v>1512985</v>
      </c>
      <c r="R1359">
        <v>2.5</v>
      </c>
      <c r="S1359">
        <v>2.6</v>
      </c>
      <c r="T1359">
        <v>0.72499999999999998</v>
      </c>
      <c r="U1359">
        <v>13.5</v>
      </c>
      <c r="V1359">
        <v>64.7</v>
      </c>
    </row>
    <row r="1360" spans="1:22" x14ac:dyDescent="0.25">
      <c r="A1360" t="s">
        <v>108</v>
      </c>
      <c r="B1360">
        <v>2003</v>
      </c>
      <c r="C1360">
        <v>1</v>
      </c>
      <c r="D1360">
        <v>2.0576970084448544E-3</v>
      </c>
      <c r="E1360">
        <v>1.6488974231872046E-2</v>
      </c>
      <c r="F1360">
        <v>6.58</v>
      </c>
      <c r="G1360">
        <v>23.434007619999999</v>
      </c>
      <c r="H1360">
        <v>1.2276440336999126E-2</v>
      </c>
      <c r="I1360">
        <v>24</v>
      </c>
      <c r="J1360">
        <v>45.3</v>
      </c>
      <c r="K1360">
        <v>9</v>
      </c>
      <c r="L1360">
        <v>1.2842004431772306E-2</v>
      </c>
      <c r="M1360">
        <v>3.7</v>
      </c>
      <c r="N1360">
        <v>1.2422465015576778E-2</v>
      </c>
      <c r="O1360">
        <v>0.1</v>
      </c>
      <c r="P1360">
        <v>268.12365699999998</v>
      </c>
      <c r="Q1360">
        <v>149918</v>
      </c>
      <c r="R1360">
        <v>2.5</v>
      </c>
      <c r="S1360">
        <v>2.6</v>
      </c>
      <c r="T1360">
        <v>0.71399999999999997</v>
      </c>
      <c r="U1360">
        <v>13.1</v>
      </c>
      <c r="V1360">
        <v>64.400000000000006</v>
      </c>
    </row>
    <row r="1361" spans="1:22" x14ac:dyDescent="0.25">
      <c r="A1361" t="s">
        <v>108</v>
      </c>
      <c r="B1361">
        <v>2002</v>
      </c>
      <c r="C1361">
        <v>1</v>
      </c>
      <c r="D1361">
        <v>2.1510208440030402E-3</v>
      </c>
      <c r="E1361">
        <v>1.6488974231872046E-2</v>
      </c>
      <c r="F1361">
        <v>5.99</v>
      </c>
      <c r="G1361">
        <v>145.1022528</v>
      </c>
      <c r="H1361">
        <v>1.3597551795253666E-2</v>
      </c>
      <c r="I1361">
        <v>18</v>
      </c>
      <c r="J1361">
        <v>44.8</v>
      </c>
      <c r="K1361">
        <v>9</v>
      </c>
      <c r="L1361">
        <v>1.4231586686868379E-2</v>
      </c>
      <c r="M1361">
        <v>3.61</v>
      </c>
      <c r="N1361">
        <v>1.3720543239362816E-2</v>
      </c>
      <c r="O1361">
        <v>0.1</v>
      </c>
      <c r="P1361">
        <v>1658.3114599999999</v>
      </c>
      <c r="Q1361">
        <v>10715281.625</v>
      </c>
      <c r="R1361">
        <v>2.6</v>
      </c>
      <c r="S1361">
        <v>2.6</v>
      </c>
      <c r="T1361">
        <v>0.7</v>
      </c>
      <c r="U1361">
        <v>12.7</v>
      </c>
      <c r="V1361">
        <v>64.7</v>
      </c>
    </row>
    <row r="1362" spans="1:22" x14ac:dyDescent="0.25">
      <c r="A1362" t="s">
        <v>108</v>
      </c>
      <c r="B1362">
        <v>2001</v>
      </c>
      <c r="C1362">
        <v>1</v>
      </c>
      <c r="D1362">
        <v>2.0264479957876678E-3</v>
      </c>
      <c r="E1362">
        <v>1.6488974231872046E-2</v>
      </c>
      <c r="F1362">
        <v>5.75</v>
      </c>
      <c r="G1362">
        <v>12.60883976</v>
      </c>
      <c r="H1362">
        <v>1.3597551795253666E-2</v>
      </c>
      <c r="I1362">
        <v>94</v>
      </c>
      <c r="J1362">
        <v>44.4</v>
      </c>
      <c r="K1362">
        <v>10</v>
      </c>
      <c r="L1362">
        <v>1.4226690009062289E-2</v>
      </c>
      <c r="M1362">
        <v>3.47</v>
      </c>
      <c r="N1362">
        <v>1.3715812017986067E-2</v>
      </c>
      <c r="O1362">
        <v>0.1</v>
      </c>
      <c r="P1362">
        <v>149.926751</v>
      </c>
      <c r="Q1362">
        <v>10715281.625</v>
      </c>
      <c r="R1362">
        <v>2.6</v>
      </c>
      <c r="S1362">
        <v>2.7</v>
      </c>
      <c r="T1362">
        <v>0.68500000000000005</v>
      </c>
      <c r="U1362">
        <v>12.3</v>
      </c>
      <c r="V1362">
        <v>64.400000000000006</v>
      </c>
    </row>
    <row r="1363" spans="1:22" x14ac:dyDescent="0.25">
      <c r="A1363" t="s">
        <v>108</v>
      </c>
      <c r="B1363">
        <v>2000</v>
      </c>
      <c r="C1363">
        <v>1</v>
      </c>
      <c r="D1363">
        <v>1.901196980027265E-3</v>
      </c>
      <c r="E1363">
        <v>1.6740666631037373E-2</v>
      </c>
      <c r="F1363">
        <v>6</v>
      </c>
      <c r="G1363">
        <v>112.541157</v>
      </c>
      <c r="H1363">
        <v>1.2276440336999126E-2</v>
      </c>
      <c r="I1363">
        <v>245</v>
      </c>
      <c r="J1363">
        <v>43.9</v>
      </c>
      <c r="K1363">
        <v>10</v>
      </c>
      <c r="L1363">
        <v>1.3895191751493521E-2</v>
      </c>
      <c r="M1363">
        <v>4.16</v>
      </c>
      <c r="N1363">
        <v>1.3085232600804799E-2</v>
      </c>
      <c r="O1363">
        <v>0.1</v>
      </c>
      <c r="P1363">
        <v>1229.9580000000001</v>
      </c>
      <c r="Q1363">
        <v>10715281.625</v>
      </c>
      <c r="R1363">
        <v>2.7</v>
      </c>
      <c r="S1363">
        <v>2.7</v>
      </c>
      <c r="T1363">
        <v>0.67600000000000005</v>
      </c>
      <c r="U1363">
        <v>12.1</v>
      </c>
      <c r="V1363">
        <v>63.9</v>
      </c>
    </row>
    <row r="1364" spans="1:22" x14ac:dyDescent="0.25">
      <c r="A1364" t="s">
        <v>109</v>
      </c>
      <c r="B1364">
        <v>2015</v>
      </c>
      <c r="C1364">
        <v>1</v>
      </c>
      <c r="D1364">
        <v>2.5515549549272273E-3</v>
      </c>
      <c r="E1364">
        <v>4.3906877344962979E-3</v>
      </c>
      <c r="G1364">
        <v>0</v>
      </c>
      <c r="H1364">
        <v>1.511169775295931E-2</v>
      </c>
      <c r="I1364">
        <v>95</v>
      </c>
      <c r="J1364">
        <v>22</v>
      </c>
      <c r="K1364">
        <v>57.5</v>
      </c>
      <c r="L1364">
        <v>1.6450610762491089E-2</v>
      </c>
      <c r="M1364">
        <v>5.9381895280235915</v>
      </c>
      <c r="N1364">
        <v>1.517853866726711E-2</v>
      </c>
      <c r="O1364">
        <v>1.85</v>
      </c>
      <c r="P1364">
        <v>1349.97144</v>
      </c>
      <c r="Q1364">
        <v>10715281.625</v>
      </c>
      <c r="R1364">
        <v>7.8</v>
      </c>
      <c r="S1364">
        <v>7.6</v>
      </c>
      <c r="T1364">
        <v>0.55000000000000004</v>
      </c>
      <c r="U1364">
        <v>11.1</v>
      </c>
      <c r="V1364">
        <v>63.4</v>
      </c>
    </row>
    <row r="1365" spans="1:22" x14ac:dyDescent="0.25">
      <c r="A1365" t="s">
        <v>109</v>
      </c>
      <c r="B1365">
        <v>2014</v>
      </c>
      <c r="C1365">
        <v>1</v>
      </c>
      <c r="D1365">
        <v>2.4665841545342261E-3</v>
      </c>
      <c r="E1365">
        <v>4.0749336787398553E-3</v>
      </c>
      <c r="F1365">
        <v>0.01</v>
      </c>
      <c r="G1365">
        <v>170.9626624</v>
      </c>
      <c r="H1365">
        <v>1.4437648664183886E-2</v>
      </c>
      <c r="I1365">
        <v>354</v>
      </c>
      <c r="J1365">
        <v>21.3</v>
      </c>
      <c r="K1365">
        <v>57.5</v>
      </c>
      <c r="L1365">
        <v>1.4813325271224885E-2</v>
      </c>
      <c r="M1365">
        <v>5.72</v>
      </c>
      <c r="N1365">
        <v>1.4522594487669304E-2</v>
      </c>
      <c r="O1365">
        <v>1.85</v>
      </c>
      <c r="P1365">
        <v>1335.6458</v>
      </c>
      <c r="Q1365">
        <v>462425</v>
      </c>
      <c r="R1365">
        <v>7.8</v>
      </c>
      <c r="S1365">
        <v>7.7</v>
      </c>
      <c r="T1365">
        <v>0.54600000000000004</v>
      </c>
      <c r="U1365">
        <v>11.1</v>
      </c>
      <c r="V1365">
        <v>62.9</v>
      </c>
    </row>
    <row r="1366" spans="1:22" x14ac:dyDescent="0.25">
      <c r="A1366" t="s">
        <v>109</v>
      </c>
      <c r="B1366">
        <v>2013</v>
      </c>
      <c r="C1366">
        <v>1</v>
      </c>
      <c r="D1366">
        <v>2.4230474876049302E-3</v>
      </c>
      <c r="E1366">
        <v>4.0749336787398553E-3</v>
      </c>
      <c r="F1366">
        <v>1.84</v>
      </c>
      <c r="G1366">
        <v>165.93049769999999</v>
      </c>
      <c r="H1366">
        <v>1.4174537003913691E-2</v>
      </c>
      <c r="I1366">
        <v>190</v>
      </c>
      <c r="J1366">
        <v>2.7</v>
      </c>
      <c r="K1366">
        <v>57.5</v>
      </c>
      <c r="L1366">
        <v>1.451778787784426E-2</v>
      </c>
      <c r="M1366">
        <v>5.57</v>
      </c>
      <c r="N1366">
        <v>1.5495416192651445E-2</v>
      </c>
      <c r="O1366">
        <v>1.85</v>
      </c>
      <c r="P1366">
        <v>1229.1147980000001</v>
      </c>
      <c r="Q1366">
        <v>10715281.625</v>
      </c>
      <c r="R1366">
        <v>7.9</v>
      </c>
      <c r="S1366">
        <v>7.7</v>
      </c>
      <c r="T1366">
        <v>0.54100000000000004</v>
      </c>
      <c r="U1366">
        <v>11.1</v>
      </c>
      <c r="V1366">
        <v>62.6</v>
      </c>
    </row>
    <row r="1367" spans="1:22" x14ac:dyDescent="0.25">
      <c r="A1367" t="s">
        <v>109</v>
      </c>
      <c r="B1367">
        <v>2012</v>
      </c>
      <c r="C1367">
        <v>1</v>
      </c>
      <c r="D1367">
        <v>2.3491441061770212E-3</v>
      </c>
      <c r="E1367">
        <v>4.0749336787398553E-3</v>
      </c>
      <c r="F1367">
        <v>1.81</v>
      </c>
      <c r="G1367">
        <v>154.22696970000001</v>
      </c>
      <c r="H1367">
        <v>1.3894096137580055E-2</v>
      </c>
      <c r="I1367">
        <v>0</v>
      </c>
      <c r="J1367">
        <v>2.1</v>
      </c>
      <c r="K1367">
        <v>57.5</v>
      </c>
      <c r="L1367">
        <v>1.4512882881142495E-2</v>
      </c>
      <c r="M1367">
        <v>5.49</v>
      </c>
      <c r="N1367">
        <v>1.3983704270770664E-2</v>
      </c>
      <c r="O1367">
        <v>1.85</v>
      </c>
      <c r="P1367">
        <v>1155.2582</v>
      </c>
      <c r="Q1367">
        <v>10715281.625</v>
      </c>
      <c r="R1367">
        <v>8</v>
      </c>
      <c r="S1367">
        <v>7.8</v>
      </c>
      <c r="T1367">
        <v>0.53600000000000003</v>
      </c>
      <c r="U1367">
        <v>11.1</v>
      </c>
      <c r="V1367">
        <v>62.1</v>
      </c>
    </row>
    <row r="1368" spans="1:22" x14ac:dyDescent="0.25">
      <c r="A1368" t="s">
        <v>109</v>
      </c>
      <c r="B1368">
        <v>2011</v>
      </c>
      <c r="C1368">
        <v>1</v>
      </c>
      <c r="D1368">
        <v>2.1200006988442047E-3</v>
      </c>
      <c r="E1368">
        <v>4.0749336787398553E-3</v>
      </c>
      <c r="F1368">
        <v>1.8</v>
      </c>
      <c r="G1368">
        <v>109.7051836</v>
      </c>
      <c r="H1368">
        <v>1.3286180512832984E-2</v>
      </c>
      <c r="I1368">
        <v>900.625</v>
      </c>
      <c r="J1368">
        <v>19.5</v>
      </c>
      <c r="K1368">
        <v>57.5</v>
      </c>
      <c r="L1368">
        <v>1.3531375791209378E-2</v>
      </c>
      <c r="M1368">
        <v>5.23</v>
      </c>
      <c r="N1368">
        <v>1.3383481916547108E-2</v>
      </c>
      <c r="O1368">
        <v>1.85</v>
      </c>
      <c r="P1368">
        <v>987.44539669999995</v>
      </c>
      <c r="Q1368">
        <v>10715281.625</v>
      </c>
      <c r="R1368">
        <v>8.1</v>
      </c>
      <c r="S1368">
        <v>7.9</v>
      </c>
      <c r="T1368">
        <v>0.53</v>
      </c>
      <c r="U1368">
        <v>11.1</v>
      </c>
      <c r="V1368">
        <v>61.2</v>
      </c>
    </row>
    <row r="1369" spans="1:22" x14ac:dyDescent="0.25">
      <c r="A1369" t="s">
        <v>109</v>
      </c>
      <c r="B1369">
        <v>2010</v>
      </c>
      <c r="C1369">
        <v>1</v>
      </c>
      <c r="D1369">
        <v>1.8699022547182056E-3</v>
      </c>
      <c r="E1369">
        <v>4.0749336787398553E-3</v>
      </c>
      <c r="F1369">
        <v>1.73</v>
      </c>
      <c r="G1369">
        <v>56.58984221</v>
      </c>
      <c r="H1369">
        <v>2.5921285339093207E-4</v>
      </c>
      <c r="I1369">
        <v>95</v>
      </c>
      <c r="J1369">
        <v>18.899999999999999</v>
      </c>
      <c r="K1369">
        <v>57.5</v>
      </c>
      <c r="L1369">
        <v>1.8119437678044146E-4</v>
      </c>
      <c r="M1369">
        <v>3.97</v>
      </c>
      <c r="N1369">
        <v>2.522050785839599E-4</v>
      </c>
      <c r="O1369">
        <v>1.85</v>
      </c>
      <c r="P1369">
        <v>967.34772999999996</v>
      </c>
      <c r="Q1369">
        <v>4135152</v>
      </c>
      <c r="R1369">
        <v>8.1999999999999993</v>
      </c>
      <c r="S1369">
        <v>8</v>
      </c>
      <c r="T1369">
        <v>0.52300000000000002</v>
      </c>
      <c r="U1369">
        <v>11.1</v>
      </c>
      <c r="V1369">
        <v>63</v>
      </c>
    </row>
    <row r="1370" spans="1:22" x14ac:dyDescent="0.25">
      <c r="A1370" t="s">
        <v>109</v>
      </c>
      <c r="B1370">
        <v>2009</v>
      </c>
      <c r="C1370">
        <v>1</v>
      </c>
      <c r="D1370">
        <v>1.5164991783995702E-3</v>
      </c>
      <c r="E1370">
        <v>4.0749336787398553E-3</v>
      </c>
      <c r="F1370">
        <v>1.86</v>
      </c>
      <c r="G1370">
        <v>7.1468514040000004</v>
      </c>
      <c r="H1370">
        <v>1.5294555671065845E-2</v>
      </c>
      <c r="I1370">
        <v>900.625</v>
      </c>
      <c r="J1370">
        <v>18.399999999999999</v>
      </c>
      <c r="K1370">
        <v>57.5</v>
      </c>
      <c r="L1370">
        <v>1.5791053302022073E-2</v>
      </c>
      <c r="M1370">
        <v>4.17</v>
      </c>
      <c r="N1370">
        <v>1.5370088501792285E-2</v>
      </c>
      <c r="O1370">
        <v>1.85</v>
      </c>
      <c r="P1370">
        <v>92.816252000000006</v>
      </c>
      <c r="Q1370">
        <v>423724</v>
      </c>
      <c r="R1370">
        <v>8.1999999999999993</v>
      </c>
      <c r="S1370">
        <v>8.1</v>
      </c>
      <c r="T1370">
        <v>0.51400000000000001</v>
      </c>
      <c r="U1370">
        <v>10.7</v>
      </c>
      <c r="V1370">
        <v>59.1</v>
      </c>
    </row>
    <row r="1371" spans="1:22" x14ac:dyDescent="0.25">
      <c r="A1371" t="s">
        <v>109</v>
      </c>
      <c r="B1371">
        <v>2008</v>
      </c>
      <c r="C1371">
        <v>1</v>
      </c>
      <c r="D1371">
        <v>1.2020024194164558E-3</v>
      </c>
      <c r="E1371">
        <v>4.0749336787398553E-3</v>
      </c>
      <c r="F1371">
        <v>1.71</v>
      </c>
      <c r="G1371">
        <v>60.515350599999998</v>
      </c>
      <c r="H1371">
        <v>1.5294555671065845E-2</v>
      </c>
      <c r="I1371">
        <v>900.625</v>
      </c>
      <c r="J1371">
        <v>17.899999999999999</v>
      </c>
      <c r="K1371">
        <v>57.5</v>
      </c>
      <c r="L1371">
        <v>1.5965653752267293E-2</v>
      </c>
      <c r="M1371">
        <v>3.9</v>
      </c>
      <c r="N1371">
        <v>1.5365165339701069E-2</v>
      </c>
      <c r="O1371">
        <v>1.85</v>
      </c>
      <c r="P1371">
        <v>916.89925149999999</v>
      </c>
      <c r="Q1371">
        <v>10715281.625</v>
      </c>
      <c r="R1371">
        <v>8.3000000000000007</v>
      </c>
      <c r="S1371">
        <v>8.1999999999999993</v>
      </c>
      <c r="T1371">
        <v>0.50600000000000001</v>
      </c>
      <c r="U1371">
        <v>10.4</v>
      </c>
      <c r="V1371">
        <v>57.9</v>
      </c>
    </row>
    <row r="1372" spans="1:22" x14ac:dyDescent="0.25">
      <c r="A1372" t="s">
        <v>109</v>
      </c>
      <c r="B1372">
        <v>2007</v>
      </c>
      <c r="C1372">
        <v>1</v>
      </c>
      <c r="D1372">
        <v>9.8308132270543401E-4</v>
      </c>
      <c r="E1372">
        <v>4.0749336787398553E-3</v>
      </c>
      <c r="F1372">
        <v>1.97</v>
      </c>
      <c r="G1372">
        <v>59.833613640000003</v>
      </c>
      <c r="H1372">
        <v>1.591307966584659E-2</v>
      </c>
      <c r="I1372">
        <v>900.625</v>
      </c>
      <c r="J1372">
        <v>17.3</v>
      </c>
      <c r="K1372">
        <v>57.5</v>
      </c>
      <c r="L1372">
        <v>1.6003541798911398E-2</v>
      </c>
      <c r="M1372">
        <v>4.8</v>
      </c>
      <c r="N1372">
        <v>1.5915601187275523E-2</v>
      </c>
      <c r="O1372">
        <v>1.85</v>
      </c>
      <c r="P1372">
        <v>839.18111699999997</v>
      </c>
      <c r="Q1372">
        <v>388599</v>
      </c>
      <c r="R1372">
        <v>8.4</v>
      </c>
      <c r="S1372">
        <v>8.3000000000000007</v>
      </c>
      <c r="T1372">
        <v>0.49399999999999999</v>
      </c>
      <c r="U1372">
        <v>10.1</v>
      </c>
      <c r="V1372">
        <v>56.8</v>
      </c>
    </row>
    <row r="1373" spans="1:22" x14ac:dyDescent="0.25">
      <c r="A1373" t="s">
        <v>109</v>
      </c>
      <c r="B1373">
        <v>2006</v>
      </c>
      <c r="C1373">
        <v>1</v>
      </c>
      <c r="D1373">
        <v>6.4001479692497301E-4</v>
      </c>
      <c r="E1373">
        <v>4.0749336787398553E-3</v>
      </c>
      <c r="F1373">
        <v>1.76</v>
      </c>
      <c r="G1373">
        <v>52.603854290000001</v>
      </c>
      <c r="H1373">
        <v>2.3099390109200882E-4</v>
      </c>
      <c r="I1373">
        <v>900.625</v>
      </c>
      <c r="J1373">
        <v>16.899999999999999</v>
      </c>
      <c r="K1373">
        <v>57.5</v>
      </c>
      <c r="L1373">
        <v>1.6145686477909638E-2</v>
      </c>
      <c r="M1373">
        <v>4.24</v>
      </c>
      <c r="N1373">
        <v>2.2134646207452223E-4</v>
      </c>
      <c r="O1373">
        <v>1.85</v>
      </c>
      <c r="P1373">
        <v>697.66385000000002</v>
      </c>
      <c r="Q1373">
        <v>37525</v>
      </c>
      <c r="R1373">
        <v>8.5</v>
      </c>
      <c r="S1373">
        <v>8.4</v>
      </c>
      <c r="T1373">
        <v>0.48299999999999998</v>
      </c>
      <c r="U1373">
        <v>9.6999999999999993</v>
      </c>
      <c r="V1373">
        <v>55.3</v>
      </c>
    </row>
    <row r="1374" spans="1:22" x14ac:dyDescent="0.25">
      <c r="A1374" t="s">
        <v>109</v>
      </c>
      <c r="B1374">
        <v>2005</v>
      </c>
      <c r="C1374">
        <v>1</v>
      </c>
      <c r="D1374">
        <v>4.4411856901434282E-4</v>
      </c>
      <c r="E1374">
        <v>4.0749336787398553E-3</v>
      </c>
      <c r="F1374">
        <v>1.82</v>
      </c>
      <c r="G1374">
        <v>39.556775020000003</v>
      </c>
      <c r="H1374">
        <v>1.5607110335478841E-2</v>
      </c>
      <c r="I1374">
        <v>153</v>
      </c>
      <c r="J1374">
        <v>16.399999999999999</v>
      </c>
      <c r="K1374">
        <v>57.5</v>
      </c>
      <c r="L1374">
        <v>1.3854350380793299E-4</v>
      </c>
      <c r="M1374">
        <v>4.3600000000000003</v>
      </c>
      <c r="N1374">
        <v>1.5588289350475702E-2</v>
      </c>
      <c r="O1374">
        <v>1.85</v>
      </c>
      <c r="P1374">
        <v>519.79993460000003</v>
      </c>
      <c r="Q1374">
        <v>3648288</v>
      </c>
      <c r="R1374">
        <v>8.6</v>
      </c>
      <c r="S1374">
        <v>8.5</v>
      </c>
      <c r="T1374">
        <v>0.47399999999999998</v>
      </c>
      <c r="U1374">
        <v>9.6</v>
      </c>
      <c r="V1374">
        <v>54.1</v>
      </c>
    </row>
    <row r="1375" spans="1:22" x14ac:dyDescent="0.25">
      <c r="A1375" t="s">
        <v>109</v>
      </c>
      <c r="B1375">
        <v>2004</v>
      </c>
      <c r="C1375">
        <v>1</v>
      </c>
      <c r="D1375">
        <v>3.1833685499265839E-4</v>
      </c>
      <c r="E1375">
        <v>4.0749336787398553E-3</v>
      </c>
      <c r="F1375">
        <v>1.43</v>
      </c>
      <c r="G1375">
        <v>36.297752490000001</v>
      </c>
      <c r="H1375">
        <v>1.5134619787571418E-2</v>
      </c>
      <c r="I1375">
        <v>20</v>
      </c>
      <c r="J1375">
        <v>15.9</v>
      </c>
      <c r="K1375">
        <v>57.5</v>
      </c>
      <c r="L1375">
        <v>1.5426702739783889E-2</v>
      </c>
      <c r="M1375">
        <v>4.29</v>
      </c>
      <c r="N1375">
        <v>1.5079076639453676E-2</v>
      </c>
      <c r="O1375">
        <v>1.85</v>
      </c>
      <c r="P1375">
        <v>458.88435509999999</v>
      </c>
      <c r="Q1375">
        <v>3574931</v>
      </c>
      <c r="R1375">
        <v>8.6999999999999993</v>
      </c>
      <c r="S1375">
        <v>8.6</v>
      </c>
      <c r="T1375">
        <v>0.46100000000000002</v>
      </c>
      <c r="U1375">
        <v>8.9</v>
      </c>
      <c r="V1375">
        <v>53</v>
      </c>
    </row>
    <row r="1376" spans="1:22" x14ac:dyDescent="0.25">
      <c r="A1376" t="s">
        <v>109</v>
      </c>
      <c r="B1376">
        <v>2003</v>
      </c>
      <c r="C1376">
        <v>1</v>
      </c>
      <c r="D1376">
        <v>2.9172718129983694E-4</v>
      </c>
      <c r="E1376">
        <v>4.0749336787398553E-3</v>
      </c>
      <c r="F1376">
        <v>1.49</v>
      </c>
      <c r="G1376">
        <v>35.852046680000001</v>
      </c>
      <c r="H1376">
        <v>1.5134619787571418E-2</v>
      </c>
      <c r="I1376">
        <v>65</v>
      </c>
      <c r="J1376">
        <v>15.5</v>
      </c>
      <c r="K1376">
        <v>57.5</v>
      </c>
      <c r="L1376">
        <v>1.5846347293193543E-2</v>
      </c>
      <c r="M1376">
        <v>4.45</v>
      </c>
      <c r="N1376">
        <v>1.5074195658378226E-2</v>
      </c>
      <c r="O1376">
        <v>1.85</v>
      </c>
      <c r="P1376">
        <v>436.68753570000001</v>
      </c>
      <c r="Q1376">
        <v>3413852</v>
      </c>
      <c r="R1376">
        <v>8.8000000000000007</v>
      </c>
      <c r="S1376">
        <v>8.8000000000000007</v>
      </c>
      <c r="T1376">
        <v>0.45</v>
      </c>
      <c r="U1376">
        <v>8.1999999999999993</v>
      </c>
      <c r="V1376">
        <v>52.4</v>
      </c>
    </row>
    <row r="1377" spans="1:22" x14ac:dyDescent="0.25">
      <c r="A1377" t="s">
        <v>109</v>
      </c>
      <c r="B1377">
        <v>2002</v>
      </c>
      <c r="C1377">
        <v>1</v>
      </c>
      <c r="D1377">
        <v>2.9172718129983694E-4</v>
      </c>
      <c r="E1377">
        <v>4.0749336787398553E-3</v>
      </c>
      <c r="F1377">
        <v>1.66</v>
      </c>
      <c r="G1377">
        <v>32.736741340000002</v>
      </c>
      <c r="H1377">
        <v>1.5795062001612969E-2</v>
      </c>
      <c r="I1377">
        <v>766</v>
      </c>
      <c r="J1377">
        <v>15.1</v>
      </c>
      <c r="K1377">
        <v>57.5</v>
      </c>
      <c r="L1377">
        <v>1.6490646027440953E-2</v>
      </c>
      <c r="M1377">
        <v>4.54</v>
      </c>
      <c r="N1377">
        <v>1.584892306381689E-2</v>
      </c>
      <c r="O1377">
        <v>1.85</v>
      </c>
      <c r="P1377">
        <v>395.84935109999998</v>
      </c>
      <c r="Q1377">
        <v>332149</v>
      </c>
      <c r="R1377">
        <v>8.9</v>
      </c>
      <c r="S1377">
        <v>8.9</v>
      </c>
      <c r="T1377">
        <v>0.45100000000000001</v>
      </c>
      <c r="U1377">
        <v>8.5</v>
      </c>
      <c r="V1377">
        <v>52.1</v>
      </c>
    </row>
    <row r="1378" spans="1:22" x14ac:dyDescent="0.25">
      <c r="A1378" t="s">
        <v>109</v>
      </c>
      <c r="B1378">
        <v>2001</v>
      </c>
      <c r="C1378">
        <v>1</v>
      </c>
      <c r="D1378">
        <v>3.0747318618498236E-4</v>
      </c>
      <c r="E1378">
        <v>4.0749336787398553E-3</v>
      </c>
      <c r="F1378">
        <v>1.63</v>
      </c>
      <c r="G1378">
        <v>3.847602867</v>
      </c>
      <c r="H1378">
        <v>8.675140700055771E-5</v>
      </c>
      <c r="I1378">
        <v>900.625</v>
      </c>
      <c r="J1378">
        <v>14.7</v>
      </c>
      <c r="K1378">
        <v>57.5</v>
      </c>
      <c r="L1378">
        <v>1.6161508889940703E-2</v>
      </c>
      <c r="M1378">
        <v>4.62</v>
      </c>
      <c r="N1378">
        <v>2.1778296361872152E-4</v>
      </c>
      <c r="O1378">
        <v>1.85</v>
      </c>
      <c r="P1378">
        <v>41.776361199999997</v>
      </c>
      <c r="Q1378">
        <v>10715281.625</v>
      </c>
      <c r="R1378">
        <v>9</v>
      </c>
      <c r="S1378">
        <v>9</v>
      </c>
      <c r="T1378">
        <v>0.44700000000000001</v>
      </c>
      <c r="U1378">
        <v>8.4</v>
      </c>
      <c r="V1378">
        <v>51.9</v>
      </c>
    </row>
    <row r="1379" spans="1:22" x14ac:dyDescent="0.25">
      <c r="A1379" t="s">
        <v>109</v>
      </c>
      <c r="B1379">
        <v>2000</v>
      </c>
      <c r="C1379">
        <v>1</v>
      </c>
      <c r="D1379">
        <v>3.4096430765832164E-4</v>
      </c>
      <c r="E1379">
        <v>4.0749336787398553E-3</v>
      </c>
      <c r="F1379">
        <v>1.51</v>
      </c>
      <c r="G1379">
        <v>0.68168555500000005</v>
      </c>
      <c r="H1379">
        <v>8.675140700055771E-5</v>
      </c>
      <c r="I1379">
        <v>900.625</v>
      </c>
      <c r="J1379">
        <v>14.4</v>
      </c>
      <c r="K1379">
        <v>57.5</v>
      </c>
      <c r="L1379">
        <v>1.5407555764503748E-4</v>
      </c>
      <c r="M1379">
        <v>4.68</v>
      </c>
      <c r="N1379">
        <v>1.5965923527285091E-2</v>
      </c>
      <c r="O1379">
        <v>1.85</v>
      </c>
      <c r="P1379">
        <v>43.979713199999999</v>
      </c>
      <c r="Q1379">
        <v>3145483</v>
      </c>
      <c r="R1379">
        <v>9.1999999999999993</v>
      </c>
      <c r="S1379">
        <v>9.1</v>
      </c>
      <c r="T1379">
        <v>0.44800000000000001</v>
      </c>
      <c r="U1379">
        <v>8.4</v>
      </c>
      <c r="V1379">
        <v>51.9</v>
      </c>
    </row>
    <row r="1380" spans="1:22" x14ac:dyDescent="0.25">
      <c r="A1380" t="s">
        <v>110</v>
      </c>
      <c r="B1380">
        <v>2015</v>
      </c>
      <c r="C1380">
        <v>1</v>
      </c>
      <c r="D1380">
        <v>3.0972054206151057E-3</v>
      </c>
      <c r="E1380">
        <v>1.3615888411902125E-2</v>
      </c>
      <c r="G1380">
        <v>0</v>
      </c>
      <c r="H1380">
        <v>1.5898919057260947E-2</v>
      </c>
      <c r="I1380">
        <v>0</v>
      </c>
      <c r="J1380">
        <v>77.599999999999994</v>
      </c>
      <c r="K1380">
        <v>0</v>
      </c>
      <c r="L1380">
        <v>1.4974425463228289E-4</v>
      </c>
      <c r="M1380">
        <v>5.9381895280235915</v>
      </c>
      <c r="N1380">
        <v>1.5816419660452805E-2</v>
      </c>
      <c r="O1380">
        <v>0.1</v>
      </c>
      <c r="P1380">
        <v>1424.4836110000001</v>
      </c>
      <c r="Q1380">
        <v>11247</v>
      </c>
      <c r="R1380">
        <v>0.1</v>
      </c>
      <c r="S1380">
        <v>0.1</v>
      </c>
      <c r="T1380">
        <v>0.58599999999999997</v>
      </c>
      <c r="U1380">
        <v>11.9</v>
      </c>
      <c r="V1380">
        <v>66.3</v>
      </c>
    </row>
    <row r="1381" spans="1:22" x14ac:dyDescent="0.25">
      <c r="A1381" t="s">
        <v>110</v>
      </c>
      <c r="B1381">
        <v>2014</v>
      </c>
      <c r="C1381">
        <v>1</v>
      </c>
      <c r="D1381">
        <v>1.3612567210010737E-3</v>
      </c>
      <c r="E1381">
        <v>1.3615888411902125E-2</v>
      </c>
      <c r="F1381">
        <v>0.01</v>
      </c>
      <c r="G1381">
        <v>97.871933189999993</v>
      </c>
      <c r="H1381">
        <v>1.5472595340292588E-2</v>
      </c>
      <c r="I1381">
        <v>0</v>
      </c>
      <c r="J1381">
        <v>77.099999999999994</v>
      </c>
      <c r="K1381">
        <v>0</v>
      </c>
      <c r="L1381">
        <v>1.6454455242421156E-2</v>
      </c>
      <c r="M1381">
        <v>1.21</v>
      </c>
      <c r="N1381">
        <v>1.5442150295496126E-2</v>
      </c>
      <c r="O1381">
        <v>0.1</v>
      </c>
      <c r="P1381">
        <v>1684.5427400000001</v>
      </c>
      <c r="Q1381">
        <v>11458</v>
      </c>
      <c r="R1381">
        <v>0.1</v>
      </c>
      <c r="S1381">
        <v>0.1</v>
      </c>
      <c r="T1381">
        <v>0.59699999999999998</v>
      </c>
      <c r="U1381">
        <v>11.9</v>
      </c>
      <c r="V1381">
        <v>66.099999999999994</v>
      </c>
    </row>
    <row r="1382" spans="1:22" x14ac:dyDescent="0.25">
      <c r="A1382" t="s">
        <v>110</v>
      </c>
      <c r="B1382">
        <v>2013</v>
      </c>
      <c r="C1382">
        <v>1</v>
      </c>
      <c r="D1382">
        <v>1.6590116359461236E-3</v>
      </c>
      <c r="E1382">
        <v>1.3615888411902125E-2</v>
      </c>
      <c r="F1382">
        <v>0.01</v>
      </c>
      <c r="G1382">
        <v>137.25919429999999</v>
      </c>
      <c r="H1382">
        <v>1.3597551795253666E-2</v>
      </c>
      <c r="I1382">
        <v>0</v>
      </c>
      <c r="J1382">
        <v>76.7</v>
      </c>
      <c r="K1382">
        <v>0</v>
      </c>
      <c r="L1382">
        <v>1.5467961922024721E-2</v>
      </c>
      <c r="M1382">
        <v>1.1499999999999999</v>
      </c>
      <c r="N1382">
        <v>1.3768857960536573E-2</v>
      </c>
      <c r="O1382">
        <v>0.1</v>
      </c>
      <c r="P1382">
        <v>1724.3617369999999</v>
      </c>
      <c r="Q1382">
        <v>18535</v>
      </c>
      <c r="R1382">
        <v>0.1</v>
      </c>
      <c r="S1382">
        <v>0.1</v>
      </c>
      <c r="T1382">
        <v>0.58899999999999997</v>
      </c>
      <c r="U1382">
        <v>11.9</v>
      </c>
      <c r="V1382">
        <v>65.8</v>
      </c>
    </row>
    <row r="1383" spans="1:22" x14ac:dyDescent="0.25">
      <c r="A1383" t="s">
        <v>110</v>
      </c>
      <c r="B1383">
        <v>2012</v>
      </c>
      <c r="C1383">
        <v>1</v>
      </c>
      <c r="D1383">
        <v>1.6897478383066618E-3</v>
      </c>
      <c r="E1383">
        <v>1.3615888411902125E-2</v>
      </c>
      <c r="F1383">
        <v>0.01</v>
      </c>
      <c r="G1383">
        <v>147.45497549999999</v>
      </c>
      <c r="H1383">
        <v>1.3894096137580055E-2</v>
      </c>
      <c r="I1383">
        <v>0</v>
      </c>
      <c r="J1383">
        <v>76.2</v>
      </c>
      <c r="K1383">
        <v>0</v>
      </c>
      <c r="L1383">
        <v>1.5212079808902927E-2</v>
      </c>
      <c r="M1383">
        <v>1.37</v>
      </c>
      <c r="N1383">
        <v>1.4055007269668874E-2</v>
      </c>
      <c r="O1383">
        <v>0.1</v>
      </c>
      <c r="P1383">
        <v>1763.8154970000001</v>
      </c>
      <c r="Q1383">
        <v>16613</v>
      </c>
      <c r="R1383">
        <v>0.1</v>
      </c>
      <c r="S1383">
        <v>0.1</v>
      </c>
      <c r="T1383">
        <v>0.58099999999999996</v>
      </c>
      <c r="U1383">
        <v>11.9</v>
      </c>
      <c r="V1383">
        <v>65.7</v>
      </c>
    </row>
    <row r="1384" spans="1:22" x14ac:dyDescent="0.25">
      <c r="A1384" t="s">
        <v>110</v>
      </c>
      <c r="B1384">
        <v>2011</v>
      </c>
      <c r="C1384">
        <v>1</v>
      </c>
      <c r="D1384">
        <v>1.7206079194497851E-3</v>
      </c>
      <c r="E1384">
        <v>1.3615888411902125E-2</v>
      </c>
      <c r="F1384">
        <v>0.53</v>
      </c>
      <c r="G1384">
        <v>30.467038989999999</v>
      </c>
      <c r="H1384">
        <v>1.3597551795253666E-2</v>
      </c>
      <c r="I1384">
        <v>0</v>
      </c>
      <c r="J1384">
        <v>75.7</v>
      </c>
      <c r="K1384">
        <v>0</v>
      </c>
      <c r="L1384">
        <v>1.4329756953413561E-2</v>
      </c>
      <c r="M1384">
        <v>1.42</v>
      </c>
      <c r="N1384">
        <v>1.2454102036655699E-2</v>
      </c>
      <c r="O1384">
        <v>0.1</v>
      </c>
      <c r="P1384">
        <v>1692.6132769999999</v>
      </c>
      <c r="Q1384">
        <v>14656</v>
      </c>
      <c r="R1384">
        <v>0.1</v>
      </c>
      <c r="S1384">
        <v>0.1</v>
      </c>
      <c r="T1384">
        <v>0.58499999999999996</v>
      </c>
      <c r="U1384">
        <v>11.9</v>
      </c>
      <c r="V1384">
        <v>65.5</v>
      </c>
    </row>
    <row r="1385" spans="1:22" x14ac:dyDescent="0.25">
      <c r="A1385" t="s">
        <v>110</v>
      </c>
      <c r="B1385">
        <v>2010</v>
      </c>
      <c r="C1385">
        <v>1</v>
      </c>
      <c r="D1385">
        <v>1.7360800958846974E-3</v>
      </c>
      <c r="E1385">
        <v>1.3615888411902125E-2</v>
      </c>
      <c r="F1385">
        <v>0.48</v>
      </c>
      <c r="G1385">
        <v>18.21661422</v>
      </c>
      <c r="H1385">
        <v>1.4682265089018029E-2</v>
      </c>
      <c r="I1385">
        <v>0</v>
      </c>
      <c r="J1385">
        <v>75.2</v>
      </c>
      <c r="K1385">
        <v>0</v>
      </c>
      <c r="L1385">
        <v>1.4324760670190046E-2</v>
      </c>
      <c r="M1385">
        <v>1.52</v>
      </c>
      <c r="N1385">
        <v>1.4812928470700709E-2</v>
      </c>
      <c r="O1385">
        <v>0.1</v>
      </c>
      <c r="P1385">
        <v>1493.1650999999999</v>
      </c>
      <c r="Q1385">
        <v>12652</v>
      </c>
      <c r="R1385">
        <v>0.1</v>
      </c>
      <c r="S1385">
        <v>0.1</v>
      </c>
      <c r="T1385">
        <v>0.58399999999999996</v>
      </c>
      <c r="U1385">
        <v>11.9</v>
      </c>
      <c r="V1385">
        <v>65.3</v>
      </c>
    </row>
    <row r="1386" spans="1:22" x14ac:dyDescent="0.25">
      <c r="A1386" t="s">
        <v>110</v>
      </c>
      <c r="B1386">
        <v>2009</v>
      </c>
      <c r="C1386">
        <v>1</v>
      </c>
      <c r="D1386">
        <v>1.7515780170869859E-3</v>
      </c>
      <c r="E1386">
        <v>1.3615888411902125E-2</v>
      </c>
      <c r="F1386">
        <v>0.54</v>
      </c>
      <c r="G1386">
        <v>162.29037109999999</v>
      </c>
      <c r="H1386">
        <v>1.5592332611017628E-2</v>
      </c>
      <c r="I1386">
        <v>0</v>
      </c>
      <c r="J1386">
        <v>74.599999999999994</v>
      </c>
      <c r="K1386">
        <v>0</v>
      </c>
      <c r="L1386">
        <v>1.6507008459763762E-2</v>
      </c>
      <c r="M1386">
        <v>5.7549999999999999</v>
      </c>
      <c r="N1386">
        <v>1.5672806644860544E-2</v>
      </c>
      <c r="O1386">
        <v>0.1</v>
      </c>
      <c r="P1386">
        <v>1297.2851410000001</v>
      </c>
      <c r="Q1386">
        <v>1568</v>
      </c>
      <c r="R1386">
        <v>0.1</v>
      </c>
      <c r="S1386">
        <v>0.1</v>
      </c>
      <c r="T1386">
        <v>0.57599999999999996</v>
      </c>
      <c r="U1386">
        <v>11.9</v>
      </c>
      <c r="V1386">
        <v>65.2</v>
      </c>
    </row>
    <row r="1387" spans="1:22" x14ac:dyDescent="0.25">
      <c r="A1387" t="s">
        <v>110</v>
      </c>
      <c r="B1387">
        <v>2008</v>
      </c>
      <c r="C1387">
        <v>1</v>
      </c>
      <c r="D1387">
        <v>1.643694226954638E-3</v>
      </c>
      <c r="E1387">
        <v>1.3615888411902125E-2</v>
      </c>
      <c r="F1387">
        <v>0.46</v>
      </c>
      <c r="G1387">
        <v>167.6201552</v>
      </c>
      <c r="H1387">
        <v>1.5859517275223931E-2</v>
      </c>
      <c r="I1387">
        <v>0</v>
      </c>
      <c r="J1387">
        <v>74.099999999999994</v>
      </c>
      <c r="K1387">
        <v>0</v>
      </c>
      <c r="L1387">
        <v>1.5669813345880971E-2</v>
      </c>
      <c r="M1387">
        <v>5.7549999999999999</v>
      </c>
      <c r="N1387">
        <v>1.5931182111630658E-2</v>
      </c>
      <c r="O1387">
        <v>0.1</v>
      </c>
      <c r="P1387">
        <v>1413.3234</v>
      </c>
      <c r="Q1387">
        <v>9844</v>
      </c>
      <c r="R1387">
        <v>0.2</v>
      </c>
      <c r="S1387">
        <v>0.1</v>
      </c>
      <c r="T1387">
        <v>0.57199999999999995</v>
      </c>
      <c r="U1387">
        <v>11.6</v>
      </c>
      <c r="V1387">
        <v>65.099999999999994</v>
      </c>
    </row>
    <row r="1388" spans="1:22" x14ac:dyDescent="0.25">
      <c r="A1388" t="s">
        <v>110</v>
      </c>
      <c r="B1388">
        <v>2007</v>
      </c>
      <c r="C1388">
        <v>1</v>
      </c>
      <c r="D1388">
        <v>2.9954351397055356E-3</v>
      </c>
      <c r="E1388">
        <v>1.3615888411902125E-2</v>
      </c>
      <c r="F1388">
        <v>0.68</v>
      </c>
      <c r="G1388">
        <v>188.71087729999999</v>
      </c>
      <c r="H1388">
        <v>1.3286180512832984E-2</v>
      </c>
      <c r="I1388">
        <v>0</v>
      </c>
      <c r="J1388">
        <v>73.400000000000006</v>
      </c>
      <c r="K1388">
        <v>0</v>
      </c>
      <c r="L1388">
        <v>1.4918361173075653E-2</v>
      </c>
      <c r="M1388">
        <v>5.7549999999999999</v>
      </c>
      <c r="N1388">
        <v>1.403309386591696E-2</v>
      </c>
      <c r="O1388">
        <v>0.1</v>
      </c>
      <c r="P1388">
        <v>1357.6322110000001</v>
      </c>
      <c r="Q1388">
        <v>96311</v>
      </c>
      <c r="R1388">
        <v>0.2</v>
      </c>
      <c r="S1388">
        <v>0.1</v>
      </c>
      <c r="T1388">
        <v>0.57399999999999995</v>
      </c>
      <c r="U1388">
        <v>11.8</v>
      </c>
      <c r="V1388">
        <v>65</v>
      </c>
    </row>
    <row r="1389" spans="1:22" x14ac:dyDescent="0.25">
      <c r="A1389" t="s">
        <v>110</v>
      </c>
      <c r="B1389">
        <v>2006</v>
      </c>
      <c r="C1389">
        <v>1</v>
      </c>
      <c r="D1389">
        <v>2.9863930956646138E-3</v>
      </c>
      <c r="E1389">
        <v>1.3615888411902125E-2</v>
      </c>
      <c r="F1389">
        <v>0.76</v>
      </c>
      <c r="G1389">
        <v>18.194578759999999</v>
      </c>
      <c r="H1389">
        <v>1.5294555671065845E-2</v>
      </c>
      <c r="I1389">
        <v>0</v>
      </c>
      <c r="J1389">
        <v>72.8</v>
      </c>
      <c r="K1389">
        <v>0</v>
      </c>
      <c r="L1389">
        <v>1.6323322609221803E-2</v>
      </c>
      <c r="M1389">
        <v>1.93</v>
      </c>
      <c r="N1389">
        <v>1.5658256768342111E-2</v>
      </c>
      <c r="O1389">
        <v>0.1</v>
      </c>
      <c r="P1389">
        <v>1151.5556180000001</v>
      </c>
      <c r="Q1389">
        <v>9426</v>
      </c>
      <c r="R1389">
        <v>0.2</v>
      </c>
      <c r="S1389">
        <v>0.1</v>
      </c>
      <c r="T1389">
        <v>0.57599999999999996</v>
      </c>
      <c r="U1389">
        <v>12.1</v>
      </c>
      <c r="V1389">
        <v>65</v>
      </c>
    </row>
    <row r="1390" spans="1:22" x14ac:dyDescent="0.25">
      <c r="A1390" t="s">
        <v>110</v>
      </c>
      <c r="B1390">
        <v>2005</v>
      </c>
      <c r="C1390">
        <v>1</v>
      </c>
      <c r="D1390">
        <v>2.9771856232231422E-3</v>
      </c>
      <c r="E1390">
        <v>1.3615888411902125E-2</v>
      </c>
      <c r="F1390">
        <v>0.6</v>
      </c>
      <c r="G1390">
        <v>111.7392134</v>
      </c>
      <c r="H1390">
        <v>1.6191477603927316E-4</v>
      </c>
      <c r="I1390">
        <v>0</v>
      </c>
      <c r="J1390">
        <v>72.099999999999994</v>
      </c>
      <c r="K1390">
        <v>0</v>
      </c>
      <c r="L1390">
        <v>1.5658856916325507E-2</v>
      </c>
      <c r="M1390">
        <v>1.6</v>
      </c>
      <c r="N1390">
        <v>1.5850585920391468E-2</v>
      </c>
      <c r="O1390">
        <v>0.1</v>
      </c>
      <c r="P1390">
        <v>1214.5566670000001</v>
      </c>
      <c r="Q1390">
        <v>92325</v>
      </c>
      <c r="R1390">
        <v>0.2</v>
      </c>
      <c r="S1390">
        <v>0.2</v>
      </c>
      <c r="T1390">
        <v>0</v>
      </c>
      <c r="U1390">
        <v>12.2</v>
      </c>
      <c r="V1390">
        <v>64.900000000000006</v>
      </c>
    </row>
    <row r="1391" spans="1:22" x14ac:dyDescent="0.25">
      <c r="A1391" t="s">
        <v>110</v>
      </c>
      <c r="B1391">
        <v>2004</v>
      </c>
      <c r="C1391">
        <v>1</v>
      </c>
      <c r="D1391">
        <v>2.9678144225641179E-3</v>
      </c>
      <c r="E1391">
        <v>1.3615888411902125E-2</v>
      </c>
      <c r="F1391">
        <v>0.48</v>
      </c>
      <c r="G1391">
        <v>10.624274099999999</v>
      </c>
      <c r="H1391">
        <v>1.3633666627972423E-2</v>
      </c>
      <c r="I1391">
        <v>0</v>
      </c>
      <c r="J1391">
        <v>71.400000000000006</v>
      </c>
      <c r="K1391">
        <v>0</v>
      </c>
      <c r="L1391">
        <v>1.1320795700670712E-2</v>
      </c>
      <c r="M1391">
        <v>1.39</v>
      </c>
      <c r="N1391">
        <v>1.1804972371707419E-2</v>
      </c>
      <c r="O1391">
        <v>0.1</v>
      </c>
      <c r="P1391">
        <v>113.62860000000001</v>
      </c>
      <c r="Q1391">
        <v>9542</v>
      </c>
      <c r="R1391">
        <v>0.2</v>
      </c>
      <c r="S1391">
        <v>0.2</v>
      </c>
      <c r="T1391">
        <v>0</v>
      </c>
      <c r="U1391">
        <v>12.4</v>
      </c>
      <c r="V1391">
        <v>64.8</v>
      </c>
    </row>
    <row r="1392" spans="1:22" x14ac:dyDescent="0.25">
      <c r="A1392" t="s">
        <v>110</v>
      </c>
      <c r="B1392">
        <v>2003</v>
      </c>
      <c r="C1392">
        <v>1</v>
      </c>
      <c r="D1392">
        <v>2.9582812203180417E-3</v>
      </c>
      <c r="E1392">
        <v>1.3615888411902125E-2</v>
      </c>
      <c r="F1392">
        <v>0.5</v>
      </c>
      <c r="G1392">
        <v>1.7654134500000001</v>
      </c>
      <c r="H1392">
        <v>1.5134619787571418E-2</v>
      </c>
      <c r="I1392">
        <v>0</v>
      </c>
      <c r="J1392">
        <v>7.6</v>
      </c>
      <c r="K1392">
        <v>0</v>
      </c>
      <c r="L1392">
        <v>1.640946183465861E-2</v>
      </c>
      <c r="M1392">
        <v>9.98</v>
      </c>
      <c r="N1392">
        <v>1.9473174971647829E-4</v>
      </c>
      <c r="O1392">
        <v>0.1</v>
      </c>
      <c r="P1392">
        <v>115.3865</v>
      </c>
      <c r="Q1392">
        <v>88895</v>
      </c>
      <c r="R1392">
        <v>0.2</v>
      </c>
      <c r="S1392">
        <v>0.2</v>
      </c>
      <c r="T1392">
        <v>0</v>
      </c>
      <c r="U1392">
        <v>11.6</v>
      </c>
      <c r="V1392">
        <v>64.7</v>
      </c>
    </row>
    <row r="1393" spans="1:22" x14ac:dyDescent="0.25">
      <c r="A1393" t="s">
        <v>110</v>
      </c>
      <c r="B1393">
        <v>2002</v>
      </c>
      <c r="C1393">
        <v>1</v>
      </c>
      <c r="D1393">
        <v>2.9387358466400376E-3</v>
      </c>
      <c r="E1393">
        <v>1.3615888411902125E-2</v>
      </c>
      <c r="F1393">
        <v>0.49</v>
      </c>
      <c r="G1393">
        <v>70.755722219999996</v>
      </c>
      <c r="H1393">
        <v>1.5865527946722951E-2</v>
      </c>
      <c r="I1393">
        <v>0</v>
      </c>
      <c r="J1393">
        <v>69.7</v>
      </c>
      <c r="K1393">
        <v>0</v>
      </c>
      <c r="L1393">
        <v>1.3978217675214351E-2</v>
      </c>
      <c r="M1393">
        <v>9.1</v>
      </c>
      <c r="N1393">
        <v>1.5705839646376056E-2</v>
      </c>
      <c r="O1393">
        <v>0.1</v>
      </c>
      <c r="P1393">
        <v>826.58554000000004</v>
      </c>
      <c r="Q1393">
        <v>87343</v>
      </c>
      <c r="R1393">
        <v>0.2</v>
      </c>
      <c r="S1393">
        <v>0.2</v>
      </c>
      <c r="T1393">
        <v>0</v>
      </c>
      <c r="U1393">
        <v>11.7</v>
      </c>
      <c r="V1393">
        <v>64.599999999999994</v>
      </c>
    </row>
    <row r="1394" spans="1:22" x14ac:dyDescent="0.25">
      <c r="A1394" t="s">
        <v>110</v>
      </c>
      <c r="B1394">
        <v>2001</v>
      </c>
      <c r="C1394">
        <v>1</v>
      </c>
      <c r="D1394">
        <v>2.9185638238934642E-3</v>
      </c>
      <c r="E1394">
        <v>1.3615888411902125E-2</v>
      </c>
      <c r="F1394">
        <v>0.6</v>
      </c>
      <c r="G1394">
        <v>59.971858480000002</v>
      </c>
      <c r="H1394">
        <v>1.5705859584158526E-2</v>
      </c>
      <c r="I1394">
        <v>0</v>
      </c>
      <c r="J1394">
        <v>68.8</v>
      </c>
      <c r="K1394">
        <v>0</v>
      </c>
      <c r="L1394">
        <v>1.6028113645419013E-2</v>
      </c>
      <c r="M1394">
        <v>9</v>
      </c>
      <c r="N1394">
        <v>1.5789577283976411E-2</v>
      </c>
      <c r="O1394">
        <v>0.1</v>
      </c>
      <c r="P1394">
        <v>734.94924609999998</v>
      </c>
      <c r="Q1394">
        <v>85858</v>
      </c>
      <c r="R1394">
        <v>0.2</v>
      </c>
      <c r="S1394">
        <v>0.2</v>
      </c>
      <c r="T1394">
        <v>0</v>
      </c>
      <c r="U1394">
        <v>10.4</v>
      </c>
      <c r="V1394">
        <v>64.3</v>
      </c>
    </row>
    <row r="1395" spans="1:22" x14ac:dyDescent="0.25">
      <c r="A1395" t="s">
        <v>110</v>
      </c>
      <c r="B1395">
        <v>2000</v>
      </c>
      <c r="C1395">
        <v>1</v>
      </c>
      <c r="D1395">
        <v>2.8871631034115071E-3</v>
      </c>
      <c r="E1395">
        <v>1.3615888411902125E-2</v>
      </c>
      <c r="F1395">
        <v>0.46</v>
      </c>
      <c r="G1395">
        <v>11.075433309999999</v>
      </c>
      <c r="H1395">
        <v>2.5921285339093207E-4</v>
      </c>
      <c r="I1395">
        <v>0</v>
      </c>
      <c r="J1395">
        <v>67.900000000000006</v>
      </c>
      <c r="K1395">
        <v>0</v>
      </c>
      <c r="L1395">
        <v>1.7079419574411026E-4</v>
      </c>
      <c r="M1395">
        <v>8.1199999999999992</v>
      </c>
      <c r="N1395">
        <v>2.4119115061657721E-4</v>
      </c>
      <c r="O1395">
        <v>0.1</v>
      </c>
      <c r="P1395">
        <v>796.79376339999999</v>
      </c>
      <c r="Q1395">
        <v>8446</v>
      </c>
      <c r="R1395">
        <v>0.2</v>
      </c>
      <c r="S1395">
        <v>0.2</v>
      </c>
      <c r="T1395">
        <v>0</v>
      </c>
      <c r="U1395">
        <v>10</v>
      </c>
      <c r="V1395">
        <v>64.099999999999994</v>
      </c>
    </row>
    <row r="1396" spans="1:22" x14ac:dyDescent="0.25">
      <c r="A1396" t="s">
        <v>111</v>
      </c>
      <c r="B1396">
        <v>2015</v>
      </c>
      <c r="C1396">
        <v>1</v>
      </c>
      <c r="D1396">
        <v>2.5572093123137061E-3</v>
      </c>
      <c r="E1396">
        <v>1.3615888411902125E-2</v>
      </c>
      <c r="G1396">
        <v>0</v>
      </c>
      <c r="H1396">
        <v>1.2276440336999126E-2</v>
      </c>
      <c r="I1396">
        <v>18</v>
      </c>
      <c r="J1396">
        <v>71.400000000000006</v>
      </c>
      <c r="K1396">
        <v>1</v>
      </c>
      <c r="L1396">
        <v>1.2933402081299386E-2</v>
      </c>
      <c r="M1396">
        <v>5.9381895280235915</v>
      </c>
      <c r="N1396">
        <v>1.2495426753291992E-2</v>
      </c>
      <c r="O1396">
        <v>0.1</v>
      </c>
      <c r="P1396">
        <v>10972.078698625</v>
      </c>
      <c r="Q1396">
        <v>1386542</v>
      </c>
      <c r="R1396">
        <v>3.5</v>
      </c>
      <c r="S1396">
        <v>3.4</v>
      </c>
      <c r="T1396">
        <v>0.79900000000000004</v>
      </c>
      <c r="U1396">
        <v>13.3</v>
      </c>
      <c r="V1396">
        <v>74.7</v>
      </c>
    </row>
    <row r="1397" spans="1:22" x14ac:dyDescent="0.25">
      <c r="A1397" t="s">
        <v>111</v>
      </c>
      <c r="B1397">
        <v>2014</v>
      </c>
      <c r="C1397">
        <v>1</v>
      </c>
      <c r="D1397">
        <v>2.5710346965904718E-3</v>
      </c>
      <c r="E1397">
        <v>1.3615888411902125E-2</v>
      </c>
      <c r="F1397">
        <v>0.01</v>
      </c>
      <c r="G1397">
        <v>1096.807346997125</v>
      </c>
      <c r="H1397">
        <v>1.3286180512832984E-2</v>
      </c>
      <c r="I1397">
        <v>55</v>
      </c>
      <c r="J1397">
        <v>7.8</v>
      </c>
      <c r="K1397">
        <v>1</v>
      </c>
      <c r="L1397">
        <v>1.4644317579108976E-2</v>
      </c>
      <c r="M1397">
        <v>3.4</v>
      </c>
      <c r="N1397">
        <v>1.3799226868754714E-2</v>
      </c>
      <c r="O1397">
        <v>0.1</v>
      </c>
      <c r="P1397">
        <v>10972.078698625</v>
      </c>
      <c r="Q1397">
        <v>1386542</v>
      </c>
      <c r="R1397">
        <v>3.4</v>
      </c>
      <c r="S1397">
        <v>3.4</v>
      </c>
      <c r="T1397">
        <v>0.78700000000000003</v>
      </c>
      <c r="U1397">
        <v>13</v>
      </c>
      <c r="V1397">
        <v>74.599999999999994</v>
      </c>
    </row>
    <row r="1398" spans="1:22" x14ac:dyDescent="0.25">
      <c r="A1398" t="s">
        <v>111</v>
      </c>
      <c r="B1398">
        <v>2013</v>
      </c>
      <c r="C1398">
        <v>1</v>
      </c>
      <c r="D1398">
        <v>2.5847675065988561E-3</v>
      </c>
      <c r="E1398">
        <v>1.4041262411569241E-2</v>
      </c>
      <c r="F1398">
        <v>0.01</v>
      </c>
      <c r="G1398">
        <v>1096.807346997125</v>
      </c>
      <c r="H1398">
        <v>1.2276440336999126E-2</v>
      </c>
      <c r="I1398">
        <v>62</v>
      </c>
      <c r="J1398">
        <v>7.2</v>
      </c>
      <c r="K1398">
        <v>1</v>
      </c>
      <c r="L1398">
        <v>1.2923660871615537E-2</v>
      </c>
      <c r="M1398">
        <v>2.56</v>
      </c>
      <c r="N1398">
        <v>1.2485865894689386E-2</v>
      </c>
      <c r="O1398">
        <v>0.1</v>
      </c>
      <c r="P1398">
        <v>10972.078698625</v>
      </c>
      <c r="Q1398">
        <v>1386542</v>
      </c>
      <c r="R1398">
        <v>3.4</v>
      </c>
      <c r="S1398">
        <v>3.3</v>
      </c>
      <c r="T1398">
        <v>0.79600000000000004</v>
      </c>
      <c r="U1398">
        <v>13.1</v>
      </c>
      <c r="V1398">
        <v>74.5</v>
      </c>
    </row>
    <row r="1399" spans="1:22" x14ac:dyDescent="0.25">
      <c r="A1399" t="s">
        <v>111</v>
      </c>
      <c r="B1399">
        <v>2012</v>
      </c>
      <c r="C1399">
        <v>1</v>
      </c>
      <c r="D1399">
        <v>2.5984054652961057E-3</v>
      </c>
      <c r="E1399">
        <v>1.4041262411569241E-2</v>
      </c>
      <c r="F1399">
        <v>0.01</v>
      </c>
      <c r="G1399">
        <v>1096.807346997125</v>
      </c>
      <c r="H1399">
        <v>1.2624262505316943E-2</v>
      </c>
      <c r="I1399">
        <v>27</v>
      </c>
      <c r="J1399">
        <v>69.5</v>
      </c>
      <c r="K1399">
        <v>1</v>
      </c>
      <c r="L1399">
        <v>1.3290395942505884E-2</v>
      </c>
      <c r="M1399">
        <v>2.57</v>
      </c>
      <c r="N1399">
        <v>1.2826647056119809E-2</v>
      </c>
      <c r="O1399">
        <v>0.1</v>
      </c>
      <c r="P1399">
        <v>10972.078698625</v>
      </c>
      <c r="Q1399">
        <v>1386542</v>
      </c>
      <c r="R1399">
        <v>3.4</v>
      </c>
      <c r="S1399">
        <v>3.3</v>
      </c>
      <c r="T1399">
        <v>0.79400000000000004</v>
      </c>
      <c r="U1399">
        <v>13.2</v>
      </c>
      <c r="V1399">
        <v>74.3</v>
      </c>
    </row>
    <row r="1400" spans="1:22" x14ac:dyDescent="0.25">
      <c r="A1400" t="s">
        <v>111</v>
      </c>
      <c r="B1400">
        <v>2011</v>
      </c>
      <c r="C1400">
        <v>1</v>
      </c>
      <c r="D1400">
        <v>2.6119463020189016E-3</v>
      </c>
      <c r="E1400">
        <v>1.4041262411569241E-2</v>
      </c>
      <c r="F1400">
        <v>0.02</v>
      </c>
      <c r="G1400">
        <v>1096.807346997125</v>
      </c>
      <c r="H1400">
        <v>1.2276440336999126E-2</v>
      </c>
      <c r="I1400">
        <v>32</v>
      </c>
      <c r="J1400">
        <v>69</v>
      </c>
      <c r="K1400">
        <v>1</v>
      </c>
      <c r="L1400">
        <v>1.291333504918714E-2</v>
      </c>
      <c r="M1400">
        <v>2.62</v>
      </c>
      <c r="N1400">
        <v>1.2475907861247922E-2</v>
      </c>
      <c r="O1400">
        <v>0.1</v>
      </c>
      <c r="P1400">
        <v>10972.078698625</v>
      </c>
      <c r="Q1400">
        <v>1386542</v>
      </c>
      <c r="R1400">
        <v>3.3</v>
      </c>
      <c r="S1400">
        <v>3.2</v>
      </c>
      <c r="T1400">
        <v>0.79200000000000004</v>
      </c>
      <c r="U1400">
        <v>13.4</v>
      </c>
      <c r="V1400">
        <v>74.2</v>
      </c>
    </row>
    <row r="1401" spans="1:22" x14ac:dyDescent="0.25">
      <c r="A1401" t="s">
        <v>111</v>
      </c>
      <c r="B1401">
        <v>2010</v>
      </c>
      <c r="C1401">
        <v>1</v>
      </c>
      <c r="D1401">
        <v>2.6253877531064742E-3</v>
      </c>
      <c r="E1401">
        <v>1.4041262411569241E-2</v>
      </c>
      <c r="F1401">
        <v>0.01</v>
      </c>
      <c r="G1401">
        <v>1096.807346997125</v>
      </c>
      <c r="H1401">
        <v>1.2276440336999126E-2</v>
      </c>
      <c r="I1401">
        <v>13</v>
      </c>
      <c r="J1401">
        <v>68.400000000000006</v>
      </c>
      <c r="K1401">
        <v>1</v>
      </c>
      <c r="L1401">
        <v>1.3279995540123324E-2</v>
      </c>
      <c r="M1401">
        <v>2.76</v>
      </c>
      <c r="N1401">
        <v>1.2816619031974822E-2</v>
      </c>
      <c r="O1401">
        <v>0.1</v>
      </c>
      <c r="P1401">
        <v>10972.078698625</v>
      </c>
      <c r="Q1401">
        <v>1386542</v>
      </c>
      <c r="R1401">
        <v>3.3</v>
      </c>
      <c r="S1401">
        <v>3.2</v>
      </c>
      <c r="T1401">
        <v>0.79</v>
      </c>
      <c r="U1401">
        <v>13.5</v>
      </c>
      <c r="V1401">
        <v>74</v>
      </c>
    </row>
    <row r="1402" spans="1:22" x14ac:dyDescent="0.25">
      <c r="A1402" t="s">
        <v>111</v>
      </c>
      <c r="B1402">
        <v>2009</v>
      </c>
      <c r="C1402">
        <v>1</v>
      </c>
      <c r="D1402">
        <v>2.6387275625247056E-3</v>
      </c>
      <c r="E1402">
        <v>1.4041262411569241E-2</v>
      </c>
      <c r="F1402">
        <v>0.1</v>
      </c>
      <c r="G1402">
        <v>1096.807346997125</v>
      </c>
      <c r="H1402">
        <v>1.2276440336999126E-2</v>
      </c>
      <c r="I1402">
        <v>0</v>
      </c>
      <c r="J1402">
        <v>67.900000000000006</v>
      </c>
      <c r="K1402">
        <v>1</v>
      </c>
      <c r="L1402">
        <v>1.2902996781355782E-2</v>
      </c>
      <c r="M1402">
        <v>3.87</v>
      </c>
      <c r="N1402">
        <v>1.2465937872235796E-2</v>
      </c>
      <c r="O1402">
        <v>0.1</v>
      </c>
      <c r="P1402">
        <v>10972.078698625</v>
      </c>
      <c r="Q1402">
        <v>1386542</v>
      </c>
      <c r="R1402">
        <v>3.3</v>
      </c>
      <c r="S1402">
        <v>3.2</v>
      </c>
      <c r="T1402">
        <v>0.78800000000000003</v>
      </c>
      <c r="U1402">
        <v>13.6</v>
      </c>
      <c r="V1402">
        <v>73.900000000000006</v>
      </c>
    </row>
    <row r="1403" spans="1:22" x14ac:dyDescent="0.25">
      <c r="A1403" t="s">
        <v>111</v>
      </c>
      <c r="B1403">
        <v>2008</v>
      </c>
      <c r="C1403">
        <v>1</v>
      </c>
      <c r="D1403">
        <v>2.6519634824909936E-3</v>
      </c>
      <c r="E1403">
        <v>1.4041262411569241E-2</v>
      </c>
      <c r="F1403">
        <v>0.03</v>
      </c>
      <c r="G1403">
        <v>1096.807346997125</v>
      </c>
      <c r="H1403">
        <v>1.2276440336999126E-2</v>
      </c>
      <c r="I1403">
        <v>0</v>
      </c>
      <c r="J1403">
        <v>67.5</v>
      </c>
      <c r="K1403">
        <v>1</v>
      </c>
      <c r="L1403">
        <v>1.2897759970137746E-2</v>
      </c>
      <c r="M1403">
        <v>1.93</v>
      </c>
      <c r="N1403">
        <v>1.2460890218350085E-2</v>
      </c>
      <c r="O1403">
        <v>0.1</v>
      </c>
      <c r="P1403">
        <v>10972.078698625</v>
      </c>
      <c r="Q1403">
        <v>1386542</v>
      </c>
      <c r="R1403">
        <v>3.3</v>
      </c>
      <c r="S1403">
        <v>3.1</v>
      </c>
      <c r="T1403">
        <v>0.78700000000000003</v>
      </c>
      <c r="U1403">
        <v>13.8</v>
      </c>
      <c r="V1403">
        <v>73.8</v>
      </c>
    </row>
    <row r="1404" spans="1:22" x14ac:dyDescent="0.25">
      <c r="A1404" t="s">
        <v>111</v>
      </c>
      <c r="B1404">
        <v>2007</v>
      </c>
      <c r="C1404">
        <v>1</v>
      </c>
      <c r="D1404">
        <v>2.6650932740996318E-3</v>
      </c>
      <c r="E1404">
        <v>1.4041262411569241E-2</v>
      </c>
      <c r="F1404">
        <v>0.03</v>
      </c>
      <c r="G1404">
        <v>1096.807346997125</v>
      </c>
      <c r="H1404">
        <v>1.2276440336999126E-2</v>
      </c>
      <c r="I1404">
        <v>0</v>
      </c>
      <c r="J1404">
        <v>67.099999999999994</v>
      </c>
      <c r="K1404">
        <v>1</v>
      </c>
      <c r="L1404">
        <v>1.2892519847991196E-2</v>
      </c>
      <c r="M1404">
        <v>2.13</v>
      </c>
      <c r="N1404">
        <v>1.2455839390570749E-2</v>
      </c>
      <c r="O1404">
        <v>0.1</v>
      </c>
      <c r="P1404">
        <v>10972.078698625</v>
      </c>
      <c r="Q1404">
        <v>1386542</v>
      </c>
      <c r="R1404">
        <v>3.2</v>
      </c>
      <c r="S1404">
        <v>3.1</v>
      </c>
      <c r="T1404">
        <v>0.78700000000000003</v>
      </c>
      <c r="U1404">
        <v>13.9</v>
      </c>
      <c r="V1404">
        <v>73.7</v>
      </c>
    </row>
    <row r="1405" spans="1:22" x14ac:dyDescent="0.25">
      <c r="A1405" t="s">
        <v>111</v>
      </c>
      <c r="B1405">
        <v>2006</v>
      </c>
      <c r="C1405">
        <v>1</v>
      </c>
      <c r="D1405">
        <v>2.6650932740996318E-3</v>
      </c>
      <c r="E1405">
        <v>1.4041262411569241E-2</v>
      </c>
      <c r="F1405">
        <v>0.01</v>
      </c>
      <c r="G1405">
        <v>1096.807346997125</v>
      </c>
      <c r="H1405">
        <v>1.2276440336999126E-2</v>
      </c>
      <c r="I1405">
        <v>0</v>
      </c>
      <c r="J1405">
        <v>66.7</v>
      </c>
      <c r="K1405">
        <v>1</v>
      </c>
      <c r="L1405">
        <v>1.2887276407651837E-2</v>
      </c>
      <c r="M1405">
        <v>2.25</v>
      </c>
      <c r="N1405">
        <v>1.2450785381963011E-2</v>
      </c>
      <c r="O1405">
        <v>0.1</v>
      </c>
      <c r="P1405">
        <v>10972.078698625</v>
      </c>
      <c r="Q1405">
        <v>1386542</v>
      </c>
      <c r="R1405">
        <v>3.2</v>
      </c>
      <c r="S1405">
        <v>3.1</v>
      </c>
      <c r="T1405">
        <v>0.78700000000000003</v>
      </c>
      <c r="U1405">
        <v>14.1</v>
      </c>
      <c r="V1405">
        <v>73.599999999999994</v>
      </c>
    </row>
    <row r="1406" spans="1:22" x14ac:dyDescent="0.25">
      <c r="A1406" t="s">
        <v>111</v>
      </c>
      <c r="B1406">
        <v>2005</v>
      </c>
      <c r="C1406">
        <v>1</v>
      </c>
      <c r="D1406">
        <v>1.4631452373272456E-3</v>
      </c>
      <c r="E1406">
        <v>1.3615888411902125E-2</v>
      </c>
      <c r="F1406">
        <v>0.01</v>
      </c>
      <c r="G1406">
        <v>239.5751391</v>
      </c>
      <c r="H1406">
        <v>1.2276440336999126E-2</v>
      </c>
      <c r="I1406">
        <v>10</v>
      </c>
      <c r="J1406">
        <v>66.3</v>
      </c>
      <c r="K1406">
        <v>1</v>
      </c>
      <c r="L1406">
        <v>1.2882029641829705E-2</v>
      </c>
      <c r="M1406">
        <v>2.38</v>
      </c>
      <c r="N1406">
        <v>1.2445728185567632E-2</v>
      </c>
      <c r="O1406">
        <v>0.1</v>
      </c>
      <c r="P1406">
        <v>3549.2613200000001</v>
      </c>
      <c r="Q1406">
        <v>1386542</v>
      </c>
      <c r="R1406">
        <v>3.2</v>
      </c>
      <c r="S1406">
        <v>3.1</v>
      </c>
      <c r="T1406">
        <v>0.78900000000000003</v>
      </c>
      <c r="U1406">
        <v>14.2</v>
      </c>
      <c r="V1406">
        <v>73.599999999999994</v>
      </c>
    </row>
    <row r="1407" spans="1:22" x14ac:dyDescent="0.25">
      <c r="A1407" t="s">
        <v>111</v>
      </c>
      <c r="B1407">
        <v>2004</v>
      </c>
      <c r="C1407">
        <v>1</v>
      </c>
      <c r="D1407">
        <v>2.6910255647595977E-3</v>
      </c>
      <c r="E1407">
        <v>1.3615888411902125E-2</v>
      </c>
      <c r="F1407">
        <v>0.02</v>
      </c>
      <c r="G1407">
        <v>1096.807346997125</v>
      </c>
      <c r="H1407">
        <v>1.3894096137580055E-2</v>
      </c>
      <c r="I1407">
        <v>23</v>
      </c>
      <c r="J1407">
        <v>65.900000000000006</v>
      </c>
      <c r="K1407">
        <v>1</v>
      </c>
      <c r="L1407">
        <v>1.3248517176172626E-2</v>
      </c>
      <c r="M1407">
        <v>2.76</v>
      </c>
      <c r="N1407">
        <v>1.2786274975556082E-2</v>
      </c>
      <c r="O1407">
        <v>0.1</v>
      </c>
      <c r="P1407">
        <v>10972.078698625</v>
      </c>
      <c r="Q1407">
        <v>1386542</v>
      </c>
      <c r="R1407">
        <v>3.2</v>
      </c>
      <c r="S1407">
        <v>3</v>
      </c>
      <c r="T1407">
        <v>0.79100000000000004</v>
      </c>
      <c r="U1407">
        <v>14.4</v>
      </c>
      <c r="V1407">
        <v>73.5</v>
      </c>
    </row>
    <row r="1408" spans="1:22" x14ac:dyDescent="0.25">
      <c r="A1408" t="s">
        <v>111</v>
      </c>
      <c r="B1408">
        <v>2003</v>
      </c>
      <c r="C1408">
        <v>1</v>
      </c>
      <c r="D1408">
        <v>2.7165067245707901E-3</v>
      </c>
      <c r="E1408">
        <v>1.3615888411902125E-2</v>
      </c>
      <c r="F1408">
        <v>0.03</v>
      </c>
      <c r="G1408">
        <v>159.00987269999999</v>
      </c>
      <c r="H1408">
        <v>1.2276440336999126E-2</v>
      </c>
      <c r="I1408">
        <v>0</v>
      </c>
      <c r="J1408">
        <v>65.5</v>
      </c>
      <c r="K1408">
        <v>1</v>
      </c>
      <c r="L1408">
        <v>1.2871653018378129E-2</v>
      </c>
      <c r="M1408">
        <v>3.23</v>
      </c>
      <c r="N1408">
        <v>1.2435721376848516E-2</v>
      </c>
      <c r="O1408">
        <v>0.1</v>
      </c>
      <c r="P1408">
        <v>2271.56961</v>
      </c>
      <c r="Q1408">
        <v>1386542</v>
      </c>
      <c r="R1408">
        <v>3.2</v>
      </c>
      <c r="S1408">
        <v>3</v>
      </c>
      <c r="T1408">
        <v>0.78800000000000003</v>
      </c>
      <c r="U1408">
        <v>14.1</v>
      </c>
      <c r="V1408">
        <v>73.400000000000006</v>
      </c>
    </row>
    <row r="1409" spans="1:22" x14ac:dyDescent="0.25">
      <c r="A1409" t="s">
        <v>111</v>
      </c>
      <c r="B1409">
        <v>2002</v>
      </c>
      <c r="C1409">
        <v>1</v>
      </c>
      <c r="D1409">
        <v>2.7290726452881189E-3</v>
      </c>
      <c r="E1409">
        <v>1.3615888411902125E-2</v>
      </c>
      <c r="F1409">
        <v>0.01</v>
      </c>
      <c r="G1409">
        <v>1096.807346997125</v>
      </c>
      <c r="H1409">
        <v>1.2276440336999126E-2</v>
      </c>
      <c r="I1409">
        <v>0</v>
      </c>
      <c r="J1409">
        <v>65</v>
      </c>
      <c r="K1409">
        <v>1</v>
      </c>
      <c r="L1409">
        <v>1.2866396419812767E-2</v>
      </c>
      <c r="M1409">
        <v>3.56</v>
      </c>
      <c r="N1409">
        <v>1.2430654748277174E-2</v>
      </c>
      <c r="O1409">
        <v>0.1</v>
      </c>
      <c r="P1409">
        <v>10972.078698625</v>
      </c>
      <c r="Q1409">
        <v>1386542</v>
      </c>
      <c r="R1409">
        <v>3.2</v>
      </c>
      <c r="S1409">
        <v>3</v>
      </c>
      <c r="T1409">
        <v>0.78500000000000003</v>
      </c>
      <c r="U1409">
        <v>13.9</v>
      </c>
      <c r="V1409">
        <v>73.3</v>
      </c>
    </row>
    <row r="1410" spans="1:22" x14ac:dyDescent="0.25">
      <c r="A1410" t="s">
        <v>111</v>
      </c>
      <c r="B1410">
        <v>2001</v>
      </c>
      <c r="C1410">
        <v>1</v>
      </c>
      <c r="D1410">
        <v>2.7415192256539868E-3</v>
      </c>
      <c r="E1410">
        <v>1.3615888411902125E-2</v>
      </c>
      <c r="F1410">
        <v>0.01</v>
      </c>
      <c r="G1410">
        <v>113.19978450000001</v>
      </c>
      <c r="H1410">
        <v>1.2276440336999126E-2</v>
      </c>
      <c r="I1410">
        <v>0</v>
      </c>
      <c r="J1410">
        <v>64.5</v>
      </c>
      <c r="K1410">
        <v>1</v>
      </c>
      <c r="L1410">
        <v>1.2861136466822142E-2</v>
      </c>
      <c r="M1410">
        <v>3.61</v>
      </c>
      <c r="N1410">
        <v>1.2425584904273382E-2</v>
      </c>
      <c r="O1410">
        <v>0.1</v>
      </c>
      <c r="P1410">
        <v>1654.9676099999999</v>
      </c>
      <c r="Q1410">
        <v>1386542</v>
      </c>
      <c r="R1410">
        <v>3.2</v>
      </c>
      <c r="S1410">
        <v>3</v>
      </c>
      <c r="T1410">
        <v>0.78600000000000003</v>
      </c>
      <c r="U1410">
        <v>14</v>
      </c>
      <c r="V1410">
        <v>73.2</v>
      </c>
    </row>
    <row r="1411" spans="1:22" x14ac:dyDescent="0.25">
      <c r="A1411" t="s">
        <v>111</v>
      </c>
      <c r="B1411">
        <v>2000</v>
      </c>
      <c r="C1411">
        <v>1</v>
      </c>
      <c r="D1411">
        <v>2.7538443064042302E-3</v>
      </c>
      <c r="E1411">
        <v>1.3615888411902125E-2</v>
      </c>
      <c r="F1411">
        <v>0.01</v>
      </c>
      <c r="G1411">
        <v>959.92586200000005</v>
      </c>
      <c r="H1411">
        <v>1.3597551795253666E-2</v>
      </c>
      <c r="I1411">
        <v>6</v>
      </c>
      <c r="J1411">
        <v>64</v>
      </c>
      <c r="K1411">
        <v>1</v>
      </c>
      <c r="L1411">
        <v>1.4572387264315477E-2</v>
      </c>
      <c r="M1411">
        <v>2.5099999999999998</v>
      </c>
      <c r="N1411">
        <v>1.2766015260640227E-2</v>
      </c>
      <c r="O1411">
        <v>0.1</v>
      </c>
      <c r="P1411">
        <v>10972.078698625</v>
      </c>
      <c r="Q1411">
        <v>1386542</v>
      </c>
      <c r="R1411">
        <v>3.2</v>
      </c>
      <c r="S1411">
        <v>3.1</v>
      </c>
      <c r="T1411">
        <v>0.78600000000000003</v>
      </c>
      <c r="U1411">
        <v>14.1</v>
      </c>
      <c r="V1411">
        <v>73.2</v>
      </c>
    </row>
    <row r="1412" spans="1:22" x14ac:dyDescent="0.25">
      <c r="A1412" t="s">
        <v>112</v>
      </c>
      <c r="B1412">
        <v>2015</v>
      </c>
      <c r="C1412">
        <v>1</v>
      </c>
      <c r="D1412">
        <v>3.2095655695938011E-3</v>
      </c>
      <c r="E1412">
        <v>1.4845116203364152E-2</v>
      </c>
      <c r="G1412">
        <v>0</v>
      </c>
      <c r="H1412">
        <v>1.2961300520541614E-2</v>
      </c>
      <c r="I1412">
        <v>900.625</v>
      </c>
      <c r="J1412">
        <v>44.9</v>
      </c>
      <c r="K1412">
        <v>3</v>
      </c>
      <c r="L1412">
        <v>1.3581724288058518E-2</v>
      </c>
      <c r="M1412">
        <v>5.9381895280235915</v>
      </c>
      <c r="N1412">
        <v>1.3095166075360659E-2</v>
      </c>
      <c r="O1412">
        <v>0.1</v>
      </c>
      <c r="P1412">
        <v>1766.9475950000001</v>
      </c>
      <c r="Q1412">
        <v>1386542</v>
      </c>
      <c r="R1412">
        <v>3.3</v>
      </c>
      <c r="S1412">
        <v>3.4</v>
      </c>
      <c r="T1412">
        <v>0.66200000000000003</v>
      </c>
      <c r="U1412">
        <v>13</v>
      </c>
      <c r="V1412">
        <v>71.099999999999994</v>
      </c>
    </row>
    <row r="1413" spans="1:22" x14ac:dyDescent="0.25">
      <c r="A1413" t="s">
        <v>112</v>
      </c>
      <c r="B1413">
        <v>2014</v>
      </c>
      <c r="C1413">
        <v>1</v>
      </c>
      <c r="D1413">
        <v>1.5828009310702893E-3</v>
      </c>
      <c r="E1413">
        <v>1.4845116203364152E-2</v>
      </c>
      <c r="F1413">
        <v>0.01</v>
      </c>
      <c r="G1413">
        <v>0</v>
      </c>
      <c r="H1413">
        <v>1.3286180512832984E-2</v>
      </c>
      <c r="I1413">
        <v>318</v>
      </c>
      <c r="J1413">
        <v>43.9</v>
      </c>
      <c r="K1413">
        <v>4</v>
      </c>
      <c r="L1413">
        <v>1.4250338796135359E-2</v>
      </c>
      <c r="M1413">
        <v>6.48</v>
      </c>
      <c r="N1413">
        <v>1.3411653215668307E-2</v>
      </c>
      <c r="O1413">
        <v>0.1</v>
      </c>
      <c r="P1413">
        <v>1766.9475950000001</v>
      </c>
      <c r="Q1413">
        <v>1386542</v>
      </c>
      <c r="R1413">
        <v>3.3</v>
      </c>
      <c r="S1413">
        <v>3.4</v>
      </c>
      <c r="T1413">
        <v>0.65600000000000003</v>
      </c>
      <c r="U1413">
        <v>12.8</v>
      </c>
      <c r="V1413">
        <v>78</v>
      </c>
    </row>
    <row r="1414" spans="1:22" x14ac:dyDescent="0.25">
      <c r="A1414" t="s">
        <v>112</v>
      </c>
      <c r="B1414">
        <v>2013</v>
      </c>
      <c r="C1414">
        <v>1</v>
      </c>
      <c r="D1414">
        <v>3.2009285437118117E-3</v>
      </c>
      <c r="E1414">
        <v>1.4845116203364152E-2</v>
      </c>
      <c r="F1414">
        <v>0.01</v>
      </c>
      <c r="G1414">
        <v>0</v>
      </c>
      <c r="H1414">
        <v>1.2961300520541614E-2</v>
      </c>
      <c r="I1414">
        <v>1</v>
      </c>
      <c r="J1414">
        <v>43</v>
      </c>
      <c r="K1414">
        <v>4</v>
      </c>
      <c r="L1414">
        <v>1.3571662734238198E-2</v>
      </c>
      <c r="M1414">
        <v>6.68</v>
      </c>
      <c r="N1414">
        <v>1.3085353093913411E-2</v>
      </c>
      <c r="O1414">
        <v>0.1</v>
      </c>
      <c r="P1414">
        <v>1766.9475950000001</v>
      </c>
      <c r="Q1414">
        <v>1386542</v>
      </c>
      <c r="R1414">
        <v>3.3</v>
      </c>
      <c r="S1414">
        <v>3.3</v>
      </c>
      <c r="T1414">
        <v>0.64700000000000002</v>
      </c>
      <c r="U1414">
        <v>12.5</v>
      </c>
      <c r="V1414">
        <v>77</v>
      </c>
    </row>
    <row r="1415" spans="1:22" x14ac:dyDescent="0.25">
      <c r="A1415" t="s">
        <v>112</v>
      </c>
      <c r="B1415">
        <v>2012</v>
      </c>
      <c r="C1415">
        <v>1</v>
      </c>
      <c r="D1415">
        <v>1.5979645805759988E-3</v>
      </c>
      <c r="E1415">
        <v>1.4845116203364152E-2</v>
      </c>
      <c r="F1415">
        <v>0.01</v>
      </c>
      <c r="G1415">
        <v>0</v>
      </c>
      <c r="H1415">
        <v>1.3286180512832984E-2</v>
      </c>
      <c r="I1415">
        <v>0</v>
      </c>
      <c r="J1415">
        <v>42.2</v>
      </c>
      <c r="K1415">
        <v>4</v>
      </c>
      <c r="L1415">
        <v>1.4551862456250652E-2</v>
      </c>
      <c r="M1415">
        <v>6.97</v>
      </c>
      <c r="N1415">
        <v>1.3401751418760289E-2</v>
      </c>
      <c r="O1415">
        <v>0.1</v>
      </c>
      <c r="P1415">
        <v>1766.9475950000001</v>
      </c>
      <c r="Q1415">
        <v>1386542</v>
      </c>
      <c r="R1415">
        <v>3.2</v>
      </c>
      <c r="S1415">
        <v>3.3</v>
      </c>
      <c r="T1415">
        <v>0.63800000000000001</v>
      </c>
      <c r="U1415">
        <v>12.3</v>
      </c>
      <c r="V1415">
        <v>69.900000000000006</v>
      </c>
    </row>
    <row r="1416" spans="1:22" x14ac:dyDescent="0.25">
      <c r="A1416" t="s">
        <v>112</v>
      </c>
      <c r="B1416">
        <v>2011</v>
      </c>
      <c r="C1416">
        <v>1</v>
      </c>
      <c r="D1416">
        <v>3.1542687735200796E-3</v>
      </c>
      <c r="E1416">
        <v>1.5219517169984854E-2</v>
      </c>
      <c r="F1416">
        <v>3.28</v>
      </c>
      <c r="G1416">
        <v>0</v>
      </c>
      <c r="H1416">
        <v>1.3286180512832984E-2</v>
      </c>
      <c r="I1416">
        <v>222</v>
      </c>
      <c r="J1416">
        <v>41.4</v>
      </c>
      <c r="K1416">
        <v>4</v>
      </c>
      <c r="L1416">
        <v>1.4546784093099969E-2</v>
      </c>
      <c r="M1416">
        <v>6.18</v>
      </c>
      <c r="N1416">
        <v>1.3396830205464578E-2</v>
      </c>
      <c r="O1416">
        <v>0.2</v>
      </c>
      <c r="P1416">
        <v>1766.9475950000001</v>
      </c>
      <c r="Q1416">
        <v>1386542</v>
      </c>
      <c r="R1416">
        <v>3.2</v>
      </c>
      <c r="S1416">
        <v>3.3</v>
      </c>
      <c r="T1416">
        <v>0.63200000000000001</v>
      </c>
      <c r="U1416">
        <v>12.1</v>
      </c>
      <c r="V1416">
        <v>69.400000000000006</v>
      </c>
    </row>
    <row r="1417" spans="1:22" x14ac:dyDescent="0.25">
      <c r="A1417" t="s">
        <v>112</v>
      </c>
      <c r="B1417">
        <v>2010</v>
      </c>
      <c r="C1417">
        <v>1</v>
      </c>
      <c r="D1417">
        <v>3.0904557105055751E-3</v>
      </c>
      <c r="E1417">
        <v>1.5219517169984854E-2</v>
      </c>
      <c r="F1417">
        <v>2.73</v>
      </c>
      <c r="G1417">
        <v>0</v>
      </c>
      <c r="H1417">
        <v>1.3286180512832984E-2</v>
      </c>
      <c r="I1417">
        <v>0</v>
      </c>
      <c r="J1417">
        <v>4.7</v>
      </c>
      <c r="K1417">
        <v>4</v>
      </c>
      <c r="L1417">
        <v>1.597573354252459E-2</v>
      </c>
      <c r="M1417">
        <v>6.66</v>
      </c>
      <c r="N1417">
        <v>1.3391906642701122E-2</v>
      </c>
      <c r="O1417">
        <v>0.1</v>
      </c>
      <c r="P1417">
        <v>1766.9475950000001</v>
      </c>
      <c r="Q1417">
        <v>1386542</v>
      </c>
      <c r="R1417">
        <v>3.2</v>
      </c>
      <c r="S1417">
        <v>3.3</v>
      </c>
      <c r="T1417">
        <v>0.63100000000000001</v>
      </c>
      <c r="U1417">
        <v>12.2</v>
      </c>
      <c r="V1417">
        <v>68.8</v>
      </c>
    </row>
    <row r="1418" spans="1:22" x14ac:dyDescent="0.25">
      <c r="A1418" t="s">
        <v>112</v>
      </c>
      <c r="B1418">
        <v>2009</v>
      </c>
      <c r="C1418">
        <v>1</v>
      </c>
      <c r="D1418">
        <v>1.643694226954638E-3</v>
      </c>
      <c r="E1418">
        <v>1.5219517169984854E-2</v>
      </c>
      <c r="F1418">
        <v>2.39</v>
      </c>
      <c r="G1418">
        <v>0</v>
      </c>
      <c r="H1418">
        <v>1.3286180512832984E-2</v>
      </c>
      <c r="I1418">
        <v>1</v>
      </c>
      <c r="J1418">
        <v>4.0999999999999996</v>
      </c>
      <c r="K1418">
        <v>4</v>
      </c>
      <c r="L1418">
        <v>1.3897110701809521E-2</v>
      </c>
      <c r="M1418">
        <v>6.79</v>
      </c>
      <c r="N1418">
        <v>1.3694247681828281E-2</v>
      </c>
      <c r="O1418">
        <v>0.1</v>
      </c>
      <c r="P1418">
        <v>1766.9475950000001</v>
      </c>
      <c r="Q1418">
        <v>1386542</v>
      </c>
      <c r="R1418">
        <v>3.3</v>
      </c>
      <c r="S1418">
        <v>3.4</v>
      </c>
      <c r="T1418">
        <v>0.629</v>
      </c>
      <c r="U1418">
        <v>12.4</v>
      </c>
      <c r="V1418">
        <v>68.5</v>
      </c>
    </row>
    <row r="1419" spans="1:22" x14ac:dyDescent="0.25">
      <c r="A1419" t="s">
        <v>112</v>
      </c>
      <c r="B1419">
        <v>2008</v>
      </c>
      <c r="C1419">
        <v>1</v>
      </c>
      <c r="D1419">
        <v>2.9387358466400376E-3</v>
      </c>
      <c r="E1419">
        <v>1.5219517169984854E-2</v>
      </c>
      <c r="F1419">
        <v>2.5299999999999998</v>
      </c>
      <c r="G1419">
        <v>0</v>
      </c>
      <c r="H1419">
        <v>1.2961300520541614E-2</v>
      </c>
      <c r="I1419">
        <v>16</v>
      </c>
      <c r="J1419">
        <v>39.5</v>
      </c>
      <c r="K1419">
        <v>4</v>
      </c>
      <c r="L1419">
        <v>1.4220540048073965E-2</v>
      </c>
      <c r="M1419">
        <v>6.7</v>
      </c>
      <c r="N1419">
        <v>1.368933846861695E-2</v>
      </c>
      <c r="O1419">
        <v>0.2</v>
      </c>
      <c r="P1419">
        <v>1766.9475950000001</v>
      </c>
      <c r="Q1419">
        <v>1386542</v>
      </c>
      <c r="R1419">
        <v>3.3</v>
      </c>
      <c r="S1419">
        <v>3.4</v>
      </c>
      <c r="T1419">
        <v>0.624</v>
      </c>
      <c r="U1419">
        <v>12.6</v>
      </c>
      <c r="V1419">
        <v>67.599999999999994</v>
      </c>
    </row>
    <row r="1420" spans="1:22" x14ac:dyDescent="0.25">
      <c r="A1420" t="s">
        <v>112</v>
      </c>
      <c r="B1420">
        <v>2007</v>
      </c>
      <c r="C1420">
        <v>1</v>
      </c>
      <c r="D1420">
        <v>2.8088314260523539E-3</v>
      </c>
      <c r="E1420">
        <v>1.5219517169984854E-2</v>
      </c>
      <c r="F1420">
        <v>2.77</v>
      </c>
      <c r="G1420">
        <v>0</v>
      </c>
      <c r="H1420">
        <v>1.3894096137580055E-2</v>
      </c>
      <c r="I1420">
        <v>40</v>
      </c>
      <c r="J1420">
        <v>39</v>
      </c>
      <c r="K1420">
        <v>4</v>
      </c>
      <c r="L1420">
        <v>1.4526851102164699E-2</v>
      </c>
      <c r="M1420">
        <v>6.87</v>
      </c>
      <c r="N1420">
        <v>1.3976380144344557E-2</v>
      </c>
      <c r="O1420">
        <v>0.1</v>
      </c>
      <c r="P1420">
        <v>1766.9475950000001</v>
      </c>
      <c r="Q1420">
        <v>1386542</v>
      </c>
      <c r="R1420">
        <v>3.3</v>
      </c>
      <c r="S1420">
        <v>3.4</v>
      </c>
      <c r="T1420">
        <v>0.61799999999999999</v>
      </c>
      <c r="U1420">
        <v>12.6</v>
      </c>
      <c r="V1420">
        <v>67.2</v>
      </c>
    </row>
    <row r="1421" spans="1:22" x14ac:dyDescent="0.25">
      <c r="A1421" t="s">
        <v>112</v>
      </c>
      <c r="B1421">
        <v>2006</v>
      </c>
      <c r="C1421">
        <v>1</v>
      </c>
      <c r="D1421">
        <v>2.7488415198810711E-3</v>
      </c>
      <c r="E1421">
        <v>1.5219517169984854E-2</v>
      </c>
      <c r="F1421">
        <v>2.48</v>
      </c>
      <c r="G1421">
        <v>0</v>
      </c>
      <c r="H1421">
        <v>2.5921285339093207E-4</v>
      </c>
      <c r="I1421">
        <v>27</v>
      </c>
      <c r="J1421">
        <v>38.5</v>
      </c>
      <c r="K1421">
        <v>4</v>
      </c>
      <c r="L1421">
        <v>1.481459569134105E-2</v>
      </c>
      <c r="M1421">
        <v>6.73</v>
      </c>
      <c r="N1421">
        <v>1.4504717227243882E-2</v>
      </c>
      <c r="O1421">
        <v>0.1</v>
      </c>
      <c r="P1421">
        <v>1766.9475950000001</v>
      </c>
      <c r="Q1421">
        <v>1386542</v>
      </c>
      <c r="R1421">
        <v>3.3</v>
      </c>
      <c r="S1421">
        <v>3.4</v>
      </c>
      <c r="T1421">
        <v>0.61299999999999999</v>
      </c>
      <c r="U1421">
        <v>12.5</v>
      </c>
      <c r="V1421">
        <v>66.7</v>
      </c>
    </row>
    <row r="1422" spans="1:22" x14ac:dyDescent="0.25">
      <c r="A1422" t="s">
        <v>112</v>
      </c>
      <c r="B1422">
        <v>2005</v>
      </c>
      <c r="C1422">
        <v>1</v>
      </c>
      <c r="D1422">
        <v>2.8654896215692814E-3</v>
      </c>
      <c r="E1422">
        <v>1.5219517169984854E-2</v>
      </c>
      <c r="F1422">
        <v>2.81</v>
      </c>
      <c r="G1422">
        <v>0</v>
      </c>
      <c r="H1422">
        <v>1.2961300520541614E-2</v>
      </c>
      <c r="I1422">
        <v>53</v>
      </c>
      <c r="J1422">
        <v>38</v>
      </c>
      <c r="K1422">
        <v>4</v>
      </c>
      <c r="L1422">
        <v>1.31755865409665E-2</v>
      </c>
      <c r="M1422">
        <v>5.82</v>
      </c>
      <c r="N1422">
        <v>1.271377027568946E-2</v>
      </c>
      <c r="O1422">
        <v>0.1</v>
      </c>
      <c r="P1422">
        <v>1766.9475950000001</v>
      </c>
      <c r="Q1422">
        <v>1386542</v>
      </c>
      <c r="R1422">
        <v>3.4</v>
      </c>
      <c r="S1422">
        <v>3.4</v>
      </c>
      <c r="T1422">
        <v>0.61199999999999999</v>
      </c>
      <c r="U1422">
        <v>12.4</v>
      </c>
      <c r="V1422">
        <v>66.900000000000006</v>
      </c>
    </row>
    <row r="1423" spans="1:22" x14ac:dyDescent="0.25">
      <c r="A1423" t="s">
        <v>112</v>
      </c>
      <c r="B1423">
        <v>2004</v>
      </c>
      <c r="C1423">
        <v>1</v>
      </c>
      <c r="D1423">
        <v>2.9287272559071213E-3</v>
      </c>
      <c r="E1423">
        <v>1.5219517169984854E-2</v>
      </c>
      <c r="F1423">
        <v>3.41</v>
      </c>
      <c r="G1423">
        <v>0</v>
      </c>
      <c r="H1423">
        <v>1.2276440336999126E-2</v>
      </c>
      <c r="I1423">
        <v>8</v>
      </c>
      <c r="J1423">
        <v>37.5</v>
      </c>
      <c r="K1423">
        <v>4</v>
      </c>
      <c r="L1423">
        <v>1.3170374019413126E-2</v>
      </c>
      <c r="M1423">
        <v>5.57</v>
      </c>
      <c r="N1423">
        <v>1.2364286368891883E-2</v>
      </c>
      <c r="O1423">
        <v>0.1</v>
      </c>
      <c r="P1423">
        <v>1766.9475950000001</v>
      </c>
      <c r="Q1423">
        <v>1386542</v>
      </c>
      <c r="R1423">
        <v>3.4</v>
      </c>
      <c r="S1423">
        <v>3.4</v>
      </c>
      <c r="T1423">
        <v>0.60899999999999999</v>
      </c>
      <c r="U1423">
        <v>12.5</v>
      </c>
      <c r="V1423">
        <v>67.099999999999994</v>
      </c>
    </row>
    <row r="1424" spans="1:22" x14ac:dyDescent="0.25">
      <c r="A1424" t="s">
        <v>112</v>
      </c>
      <c r="B1424">
        <v>2003</v>
      </c>
      <c r="C1424">
        <v>1</v>
      </c>
      <c r="D1424">
        <v>2.9387358466400376E-3</v>
      </c>
      <c r="E1424">
        <v>1.5219517169984854E-2</v>
      </c>
      <c r="F1424">
        <v>3.52</v>
      </c>
      <c r="G1424">
        <v>0</v>
      </c>
      <c r="H1424">
        <v>1.2276440336999126E-2</v>
      </c>
      <c r="I1424">
        <v>6</v>
      </c>
      <c r="J1424">
        <v>37</v>
      </c>
      <c r="K1424">
        <v>4</v>
      </c>
      <c r="L1424">
        <v>1.3165158460746449E-2</v>
      </c>
      <c r="M1424">
        <v>5.43</v>
      </c>
      <c r="N1424">
        <v>1.2703611656179904E-2</v>
      </c>
      <c r="O1424">
        <v>0.1</v>
      </c>
      <c r="P1424">
        <v>1766.9475950000001</v>
      </c>
      <c r="Q1424">
        <v>1386542</v>
      </c>
      <c r="R1424">
        <v>3.5</v>
      </c>
      <c r="S1424">
        <v>3.5</v>
      </c>
      <c r="T1424">
        <v>0.60199999999999998</v>
      </c>
      <c r="U1424">
        <v>12.2</v>
      </c>
      <c r="V1424">
        <v>66.599999999999994</v>
      </c>
    </row>
    <row r="1425" spans="1:22" x14ac:dyDescent="0.25">
      <c r="A1425" t="s">
        <v>112</v>
      </c>
      <c r="B1425">
        <v>2002</v>
      </c>
      <c r="C1425">
        <v>1</v>
      </c>
      <c r="D1425">
        <v>2.9582812203180417E-3</v>
      </c>
      <c r="E1425">
        <v>1.5219517169984854E-2</v>
      </c>
      <c r="F1425">
        <v>3.31</v>
      </c>
      <c r="G1425">
        <v>0</v>
      </c>
      <c r="H1425">
        <v>1.2276440336999126E-2</v>
      </c>
      <c r="I1425">
        <v>2</v>
      </c>
      <c r="J1425">
        <v>36.5</v>
      </c>
      <c r="K1425">
        <v>5</v>
      </c>
      <c r="L1425">
        <v>1.2789857708342562E-2</v>
      </c>
      <c r="M1425">
        <v>5.43</v>
      </c>
      <c r="N1425">
        <v>1.2698576088135176E-2</v>
      </c>
      <c r="O1425">
        <v>0.1</v>
      </c>
      <c r="P1425">
        <v>1766.9475950000001</v>
      </c>
      <c r="Q1425">
        <v>1386542</v>
      </c>
      <c r="R1425">
        <v>3.5</v>
      </c>
      <c r="S1425">
        <v>3.5</v>
      </c>
      <c r="T1425">
        <v>0.60099999999999998</v>
      </c>
      <c r="U1425">
        <v>12.1</v>
      </c>
      <c r="V1425">
        <v>66.7</v>
      </c>
    </row>
    <row r="1426" spans="1:22" x14ac:dyDescent="0.25">
      <c r="A1426" t="s">
        <v>112</v>
      </c>
      <c r="B1426">
        <v>2001</v>
      </c>
      <c r="C1426">
        <v>1</v>
      </c>
      <c r="D1426">
        <v>2.9387358466400376E-3</v>
      </c>
      <c r="E1426">
        <v>1.5219517169984854E-2</v>
      </c>
      <c r="F1426">
        <v>2.62</v>
      </c>
      <c r="G1426">
        <v>0</v>
      </c>
      <c r="H1426">
        <v>1.0086371747111232E-2</v>
      </c>
      <c r="I1426">
        <v>17</v>
      </c>
      <c r="J1426">
        <v>36</v>
      </c>
      <c r="K1426">
        <v>5</v>
      </c>
      <c r="L1426">
        <v>1.2784552780364129E-2</v>
      </c>
      <c r="M1426">
        <v>4.79</v>
      </c>
      <c r="N1426">
        <v>1.234918802672532E-2</v>
      </c>
      <c r="O1426">
        <v>0.1</v>
      </c>
      <c r="P1426">
        <v>1766.9475950000001</v>
      </c>
      <c r="Q1426">
        <v>1386542</v>
      </c>
      <c r="R1426">
        <v>3.6</v>
      </c>
      <c r="S1426">
        <v>3.6</v>
      </c>
      <c r="T1426">
        <v>0.59299999999999997</v>
      </c>
      <c r="U1426">
        <v>11.8</v>
      </c>
      <c r="V1426">
        <v>67.2</v>
      </c>
    </row>
    <row r="1427" spans="1:22" x14ac:dyDescent="0.25">
      <c r="A1427" t="s">
        <v>112</v>
      </c>
      <c r="B1427">
        <v>2000</v>
      </c>
      <c r="C1427">
        <v>1</v>
      </c>
      <c r="D1427">
        <v>2.8544367997124791E-3</v>
      </c>
      <c r="E1427">
        <v>1.5219517169984854E-2</v>
      </c>
      <c r="F1427">
        <v>2.13</v>
      </c>
      <c r="G1427">
        <v>0</v>
      </c>
      <c r="H1427">
        <v>5.3739071854982234E-3</v>
      </c>
      <c r="I1427">
        <v>16</v>
      </c>
      <c r="J1427">
        <v>35.6</v>
      </c>
      <c r="K1427">
        <v>5</v>
      </c>
      <c r="L1427">
        <v>1.2779244394205603E-2</v>
      </c>
      <c r="M1427">
        <v>4.68</v>
      </c>
      <c r="N1427">
        <v>1.2344069237869194E-2</v>
      </c>
      <c r="O1427">
        <v>0.1</v>
      </c>
      <c r="P1427">
        <v>1766.9475950000001</v>
      </c>
      <c r="Q1427">
        <v>1386542</v>
      </c>
      <c r="R1427">
        <v>3.6</v>
      </c>
      <c r="S1427">
        <v>3.6</v>
      </c>
      <c r="T1427">
        <v>0.58599999999999997</v>
      </c>
      <c r="U1427">
        <v>11.4</v>
      </c>
      <c r="V1427">
        <v>66.599999999999994</v>
      </c>
    </row>
    <row r="1428" spans="1:22" x14ac:dyDescent="0.25">
      <c r="A1428" t="s">
        <v>113</v>
      </c>
      <c r="B1428">
        <v>2015</v>
      </c>
      <c r="C1428">
        <v>1</v>
      </c>
      <c r="D1428">
        <v>3.1223302269301222E-3</v>
      </c>
      <c r="E1428">
        <v>1.6488974231872046E-2</v>
      </c>
      <c r="G1428">
        <v>0</v>
      </c>
      <c r="H1428">
        <v>1.511169775295931E-2</v>
      </c>
      <c r="I1428">
        <v>56</v>
      </c>
      <c r="J1428">
        <v>21.7</v>
      </c>
      <c r="K1428">
        <v>11</v>
      </c>
      <c r="L1428">
        <v>1.5741598055873562E-2</v>
      </c>
      <c r="M1428">
        <v>5.9381895280235915</v>
      </c>
      <c r="N1428">
        <v>1.5129016349393848E-2</v>
      </c>
      <c r="O1428">
        <v>0.2</v>
      </c>
      <c r="P1428">
        <v>1766.9475950000001</v>
      </c>
      <c r="Q1428">
        <v>1386542</v>
      </c>
      <c r="R1428">
        <v>8.8000000000000007</v>
      </c>
      <c r="S1428">
        <v>8.9</v>
      </c>
      <c r="T1428">
        <v>0.58199999999999996</v>
      </c>
      <c r="U1428">
        <v>10.8</v>
      </c>
      <c r="V1428">
        <v>65.7</v>
      </c>
    </row>
    <row r="1429" spans="1:22" x14ac:dyDescent="0.25">
      <c r="A1429" t="s">
        <v>113</v>
      </c>
      <c r="B1429">
        <v>2014</v>
      </c>
      <c r="C1429">
        <v>1</v>
      </c>
      <c r="D1429">
        <v>3.0904557105055751E-3</v>
      </c>
      <c r="E1429">
        <v>1.6488974231872046E-2</v>
      </c>
      <c r="F1429">
        <v>0.01</v>
      </c>
      <c r="G1429">
        <v>0</v>
      </c>
      <c r="H1429">
        <v>1.5294555671065845E-2</v>
      </c>
      <c r="I1429">
        <v>339</v>
      </c>
      <c r="J1429">
        <v>2.9</v>
      </c>
      <c r="K1429">
        <v>11</v>
      </c>
      <c r="L1429">
        <v>1.591872049735699E-2</v>
      </c>
      <c r="M1429">
        <v>1.87</v>
      </c>
      <c r="N1429">
        <v>1.5301400637263074E-2</v>
      </c>
      <c r="O1429">
        <v>0.2</v>
      </c>
      <c r="P1429">
        <v>1766.9475950000001</v>
      </c>
      <c r="Q1429">
        <v>1386542</v>
      </c>
      <c r="R1429">
        <v>8.9</v>
      </c>
      <c r="S1429">
        <v>9</v>
      </c>
      <c r="T1429">
        <v>0.57299999999999995</v>
      </c>
      <c r="U1429">
        <v>10.6</v>
      </c>
      <c r="V1429">
        <v>65.3</v>
      </c>
    </row>
    <row r="1430" spans="1:22" x14ac:dyDescent="0.25">
      <c r="A1430" t="s">
        <v>113</v>
      </c>
      <c r="B1430">
        <v>2013</v>
      </c>
      <c r="C1430">
        <v>1</v>
      </c>
      <c r="D1430">
        <v>1.6743633992982654E-3</v>
      </c>
      <c r="E1430">
        <v>1.6740666631037373E-2</v>
      </c>
      <c r="F1430">
        <v>0.01</v>
      </c>
      <c r="G1430">
        <v>0</v>
      </c>
      <c r="H1430">
        <v>1.5455016575970915E-2</v>
      </c>
      <c r="I1430">
        <v>71</v>
      </c>
      <c r="J1430">
        <v>2.1</v>
      </c>
      <c r="K1430">
        <v>12</v>
      </c>
      <c r="L1430">
        <v>1.6201510720645199E-2</v>
      </c>
      <c r="M1430">
        <v>2</v>
      </c>
      <c r="N1430">
        <v>1.5451272320350574E-2</v>
      </c>
      <c r="O1430">
        <v>0.3</v>
      </c>
      <c r="P1430">
        <v>1766.9475950000001</v>
      </c>
      <c r="Q1430">
        <v>1386542</v>
      </c>
      <c r="R1430">
        <v>9</v>
      </c>
      <c r="S1430">
        <v>9.1</v>
      </c>
      <c r="T1430">
        <v>0.56299999999999994</v>
      </c>
      <c r="U1430">
        <v>10.4</v>
      </c>
      <c r="V1430">
        <v>64.900000000000006</v>
      </c>
    </row>
    <row r="1431" spans="1:22" x14ac:dyDescent="0.25">
      <c r="A1431" t="s">
        <v>113</v>
      </c>
      <c r="B1431">
        <v>2012</v>
      </c>
      <c r="C1431">
        <v>1</v>
      </c>
      <c r="D1431">
        <v>1.7515780170869859E-3</v>
      </c>
      <c r="E1431">
        <v>1.6740666631037373E-2</v>
      </c>
      <c r="F1431">
        <v>0.01</v>
      </c>
      <c r="G1431">
        <v>0</v>
      </c>
      <c r="H1431">
        <v>1.5865527946722951E-2</v>
      </c>
      <c r="I1431">
        <v>32</v>
      </c>
      <c r="J1431">
        <v>19.399999999999999</v>
      </c>
      <c r="K1431">
        <v>12</v>
      </c>
      <c r="L1431">
        <v>1.6256981107569374E-2</v>
      </c>
      <c r="M1431">
        <v>2.12</v>
      </c>
      <c r="N1431">
        <v>1.5815791030971756E-2</v>
      </c>
      <c r="O1431">
        <v>0.3</v>
      </c>
      <c r="P1431">
        <v>1766.9475950000001</v>
      </c>
      <c r="Q1431">
        <v>1386542</v>
      </c>
      <c r="R1431">
        <v>9.1</v>
      </c>
      <c r="S1431">
        <v>9.1999999999999993</v>
      </c>
      <c r="T1431">
        <v>0.55400000000000005</v>
      </c>
      <c r="U1431">
        <v>10.199999999999999</v>
      </c>
      <c r="V1431">
        <v>64.400000000000006</v>
      </c>
    </row>
    <row r="1432" spans="1:22" x14ac:dyDescent="0.25">
      <c r="A1432" t="s">
        <v>113</v>
      </c>
      <c r="B1432">
        <v>2011</v>
      </c>
      <c r="C1432">
        <v>1</v>
      </c>
      <c r="D1432">
        <v>2.9771856232231422E-3</v>
      </c>
      <c r="E1432">
        <v>1.6740666631037373E-2</v>
      </c>
      <c r="F1432">
        <v>5.39</v>
      </c>
      <c r="G1432">
        <v>0</v>
      </c>
      <c r="H1432">
        <v>1.5804042217288962E-2</v>
      </c>
      <c r="I1432">
        <v>113</v>
      </c>
      <c r="J1432">
        <v>18.7</v>
      </c>
      <c r="K1432">
        <v>13</v>
      </c>
      <c r="L1432">
        <v>1.6340933709236592E-2</v>
      </c>
      <c r="M1432">
        <v>2.2000000000000002</v>
      </c>
      <c r="N1432">
        <v>1.5744802525320442E-2</v>
      </c>
      <c r="O1432">
        <v>0.3</v>
      </c>
      <c r="P1432">
        <v>1766.9475950000001</v>
      </c>
      <c r="Q1432">
        <v>1386542</v>
      </c>
      <c r="R1432">
        <v>9.1999999999999993</v>
      </c>
      <c r="S1432">
        <v>9.4</v>
      </c>
      <c r="T1432">
        <v>0.54200000000000004</v>
      </c>
      <c r="U1432">
        <v>9.9</v>
      </c>
      <c r="V1432">
        <v>64</v>
      </c>
    </row>
    <row r="1433" spans="1:22" x14ac:dyDescent="0.25">
      <c r="A1433" t="s">
        <v>113</v>
      </c>
      <c r="B1433">
        <v>2010</v>
      </c>
      <c r="C1433">
        <v>1</v>
      </c>
      <c r="D1433">
        <v>2.9287272559071213E-3</v>
      </c>
      <c r="E1433">
        <v>1.6963061001945546E-2</v>
      </c>
      <c r="F1433">
        <v>5.95</v>
      </c>
      <c r="G1433">
        <v>0</v>
      </c>
      <c r="H1433">
        <v>1.5314853223506543E-2</v>
      </c>
      <c r="I1433">
        <v>153</v>
      </c>
      <c r="J1433">
        <v>18</v>
      </c>
      <c r="K1433">
        <v>13</v>
      </c>
      <c r="L1433">
        <v>1.5987399841845187E-2</v>
      </c>
      <c r="M1433">
        <v>2.75</v>
      </c>
      <c r="N1433">
        <v>1.5236579494552755E-2</v>
      </c>
      <c r="O1433">
        <v>0.3</v>
      </c>
      <c r="P1433">
        <v>1766.9475950000001</v>
      </c>
      <c r="Q1433">
        <v>1386542</v>
      </c>
      <c r="R1433">
        <v>9.3000000000000007</v>
      </c>
      <c r="S1433">
        <v>9.5</v>
      </c>
      <c r="T1433">
        <v>0.53500000000000003</v>
      </c>
      <c r="U1433">
        <v>9.6</v>
      </c>
      <c r="V1433">
        <v>63.6</v>
      </c>
    </row>
    <row r="1434" spans="1:22" x14ac:dyDescent="0.25">
      <c r="A1434" t="s">
        <v>113</v>
      </c>
      <c r="B1434">
        <v>2009</v>
      </c>
      <c r="C1434">
        <v>1</v>
      </c>
      <c r="D1434">
        <v>2.8763990431192685E-3</v>
      </c>
      <c r="E1434">
        <v>1.6963061001945546E-2</v>
      </c>
      <c r="F1434">
        <v>5.18</v>
      </c>
      <c r="G1434">
        <v>0</v>
      </c>
      <c r="H1434">
        <v>1.3633666627972423E-2</v>
      </c>
      <c r="I1434">
        <v>78</v>
      </c>
      <c r="J1434">
        <v>17.3</v>
      </c>
      <c r="K1434">
        <v>14</v>
      </c>
      <c r="L1434">
        <v>1.3669881366393551E-2</v>
      </c>
      <c r="M1434">
        <v>3.77</v>
      </c>
      <c r="N1434">
        <v>1.3540415865291641E-2</v>
      </c>
      <c r="O1434">
        <v>0.2</v>
      </c>
      <c r="P1434">
        <v>1766.9475950000001</v>
      </c>
      <c r="Q1434">
        <v>1386542</v>
      </c>
      <c r="R1434">
        <v>9.4</v>
      </c>
      <c r="S1434">
        <v>9.6</v>
      </c>
      <c r="T1434">
        <v>0.52500000000000002</v>
      </c>
      <c r="U1434">
        <v>9.4</v>
      </c>
      <c r="V1434">
        <v>63.1</v>
      </c>
    </row>
    <row r="1435" spans="1:22" x14ac:dyDescent="0.25">
      <c r="A1435" t="s">
        <v>113</v>
      </c>
      <c r="B1435">
        <v>2008</v>
      </c>
      <c r="C1435">
        <v>1</v>
      </c>
      <c r="D1435">
        <v>2.8204378426535353E-3</v>
      </c>
      <c r="E1435">
        <v>1.6963061001945546E-2</v>
      </c>
      <c r="F1435">
        <v>5.0999999999999996</v>
      </c>
      <c r="G1435">
        <v>0</v>
      </c>
      <c r="H1435">
        <v>1.1597863533787413E-2</v>
      </c>
      <c r="I1435">
        <v>174</v>
      </c>
      <c r="J1435">
        <v>16.7</v>
      </c>
      <c r="K1435">
        <v>14</v>
      </c>
      <c r="L1435">
        <v>1.2664690028941147E-4</v>
      </c>
      <c r="M1435">
        <v>2.77</v>
      </c>
      <c r="N1435">
        <v>1.150527184383371E-2</v>
      </c>
      <c r="O1435">
        <v>0.2</v>
      </c>
      <c r="P1435">
        <v>1766.9475950000001</v>
      </c>
      <c r="Q1435">
        <v>1386542</v>
      </c>
      <c r="R1435">
        <v>9.6</v>
      </c>
      <c r="S1435">
        <v>9.6999999999999993</v>
      </c>
      <c r="T1435">
        <v>0.51800000000000002</v>
      </c>
      <c r="U1435">
        <v>9.1999999999999993</v>
      </c>
      <c r="V1435">
        <v>62.6</v>
      </c>
    </row>
    <row r="1436" spans="1:22" x14ac:dyDescent="0.25">
      <c r="A1436" t="s">
        <v>113</v>
      </c>
      <c r="B1436">
        <v>2007</v>
      </c>
      <c r="C1436">
        <v>1</v>
      </c>
      <c r="D1436">
        <v>2.7488415198810711E-3</v>
      </c>
      <c r="E1436">
        <v>1.7154895100566492E-2</v>
      </c>
      <c r="F1436">
        <v>5</v>
      </c>
      <c r="G1436">
        <v>0</v>
      </c>
      <c r="H1436">
        <v>1.6191477603927316E-4</v>
      </c>
      <c r="I1436">
        <v>900.625</v>
      </c>
      <c r="J1436">
        <v>16.100000000000001</v>
      </c>
      <c r="K1436">
        <v>15</v>
      </c>
      <c r="L1436">
        <v>5.5244532956834902E-3</v>
      </c>
      <c r="M1436">
        <v>4.1399999999999997</v>
      </c>
      <c r="N1436">
        <v>1.6264493357664271E-4</v>
      </c>
      <c r="O1436">
        <v>0.2</v>
      </c>
      <c r="P1436">
        <v>1766.9475950000001</v>
      </c>
      <c r="Q1436">
        <v>1386542</v>
      </c>
      <c r="R1436">
        <v>9.6999999999999993</v>
      </c>
      <c r="S1436">
        <v>9.8000000000000007</v>
      </c>
      <c r="T1436">
        <v>0.50900000000000001</v>
      </c>
      <c r="U1436">
        <v>9</v>
      </c>
      <c r="V1436">
        <v>62.1</v>
      </c>
    </row>
    <row r="1437" spans="1:22" x14ac:dyDescent="0.25">
      <c r="A1437" t="s">
        <v>113</v>
      </c>
      <c r="B1437">
        <v>2006</v>
      </c>
      <c r="C1437">
        <v>1</v>
      </c>
      <c r="D1437">
        <v>1.6897478383066618E-3</v>
      </c>
      <c r="E1437">
        <v>1.7154895100566492E-2</v>
      </c>
      <c r="F1437">
        <v>3.69</v>
      </c>
      <c r="G1437">
        <v>0</v>
      </c>
      <c r="H1437">
        <v>1.0086371747111232E-2</v>
      </c>
      <c r="I1437">
        <v>58</v>
      </c>
      <c r="J1437">
        <v>15.5</v>
      </c>
      <c r="K1437">
        <v>15</v>
      </c>
      <c r="L1437">
        <v>9.3319456644373466E-3</v>
      </c>
      <c r="M1437">
        <v>4.1399999999999997</v>
      </c>
      <c r="N1437">
        <v>9.9803772540901694E-3</v>
      </c>
      <c r="O1437">
        <v>0.2</v>
      </c>
      <c r="P1437">
        <v>1766.9475950000001</v>
      </c>
      <c r="Q1437">
        <v>1386542</v>
      </c>
      <c r="R1437">
        <v>9.9</v>
      </c>
      <c r="S1437">
        <v>9.9</v>
      </c>
      <c r="T1437">
        <v>0.503</v>
      </c>
      <c r="U1437">
        <v>9</v>
      </c>
      <c r="V1437">
        <v>61.5</v>
      </c>
    </row>
    <row r="1438" spans="1:22" x14ac:dyDescent="0.25">
      <c r="A1438" t="s">
        <v>113</v>
      </c>
      <c r="B1438">
        <v>2005</v>
      </c>
      <c r="C1438">
        <v>1</v>
      </c>
      <c r="D1438">
        <v>2.5928649929425106E-3</v>
      </c>
      <c r="E1438">
        <v>1.7154895100566492E-2</v>
      </c>
      <c r="F1438">
        <v>3.68</v>
      </c>
      <c r="G1438">
        <v>0</v>
      </c>
      <c r="H1438">
        <v>7.0677494933451919E-3</v>
      </c>
      <c r="I1438">
        <v>295</v>
      </c>
      <c r="J1438">
        <v>14.9</v>
      </c>
      <c r="K1438">
        <v>16</v>
      </c>
      <c r="L1438">
        <v>1.0667758436957687E-4</v>
      </c>
      <c r="M1438">
        <v>4.32</v>
      </c>
      <c r="N1438">
        <v>6.9690952562875474E-3</v>
      </c>
      <c r="O1438">
        <v>0.2</v>
      </c>
      <c r="P1438">
        <v>1766.9475950000001</v>
      </c>
      <c r="Q1438">
        <v>1386542</v>
      </c>
      <c r="R1438">
        <v>1</v>
      </c>
      <c r="S1438">
        <v>1.1000000000000001</v>
      </c>
      <c r="T1438">
        <v>0.49399999999999999</v>
      </c>
      <c r="U1438">
        <v>8.6999999999999993</v>
      </c>
      <c r="V1438">
        <v>61</v>
      </c>
    </row>
    <row r="1439" spans="1:22" x14ac:dyDescent="0.25">
      <c r="A1439" t="s">
        <v>113</v>
      </c>
      <c r="B1439">
        <v>2004</v>
      </c>
      <c r="C1439">
        <v>1</v>
      </c>
      <c r="D1439">
        <v>2.5094407005999912E-3</v>
      </c>
      <c r="E1439">
        <v>1.7315070999842676E-2</v>
      </c>
      <c r="F1439">
        <v>3.53</v>
      </c>
      <c r="G1439">
        <v>0</v>
      </c>
      <c r="H1439">
        <v>5.6946934329161706E-3</v>
      </c>
      <c r="I1439">
        <v>900.625</v>
      </c>
      <c r="J1439">
        <v>14.4</v>
      </c>
      <c r="K1439">
        <v>16</v>
      </c>
      <c r="L1439">
        <v>5.4704177897612616E-3</v>
      </c>
      <c r="M1439">
        <v>4.54</v>
      </c>
      <c r="N1439">
        <v>5.5993961064615336E-3</v>
      </c>
      <c r="O1439">
        <v>0.2</v>
      </c>
      <c r="P1439">
        <v>1766.9475950000001</v>
      </c>
      <c r="Q1439">
        <v>1386542</v>
      </c>
      <c r="R1439">
        <v>1.1000000000000001</v>
      </c>
      <c r="S1439">
        <v>1.2</v>
      </c>
      <c r="T1439">
        <v>0.48499999999999999</v>
      </c>
      <c r="U1439">
        <v>8.6</v>
      </c>
      <c r="V1439">
        <v>64</v>
      </c>
    </row>
    <row r="1440" spans="1:22" x14ac:dyDescent="0.25">
      <c r="A1440" t="s">
        <v>113</v>
      </c>
      <c r="B1440">
        <v>2003</v>
      </c>
      <c r="C1440">
        <v>1</v>
      </c>
      <c r="D1440">
        <v>2.4083948899070568E-3</v>
      </c>
      <c r="E1440">
        <v>1.7315070999842676E-2</v>
      </c>
      <c r="F1440">
        <v>3.41</v>
      </c>
      <c r="G1440">
        <v>0</v>
      </c>
      <c r="H1440">
        <v>1.6191477603927316E-4</v>
      </c>
      <c r="I1440">
        <v>900.625</v>
      </c>
      <c r="J1440">
        <v>13.8</v>
      </c>
      <c r="K1440">
        <v>17</v>
      </c>
      <c r="L1440">
        <v>7.6667609558024406E-3</v>
      </c>
      <c r="M1440">
        <v>4.91</v>
      </c>
      <c r="N1440">
        <v>6.9501894458017122E-3</v>
      </c>
      <c r="O1440">
        <v>0.1</v>
      </c>
      <c r="P1440">
        <v>1766.9475950000001</v>
      </c>
      <c r="Q1440">
        <v>1386542</v>
      </c>
      <c r="R1440">
        <v>1.2</v>
      </c>
      <c r="S1440">
        <v>1.3</v>
      </c>
      <c r="T1440">
        <v>0.47699999999999998</v>
      </c>
      <c r="U1440">
        <v>8.3000000000000007</v>
      </c>
      <c r="V1440">
        <v>59.8</v>
      </c>
    </row>
    <row r="1441" spans="1:22" x14ac:dyDescent="0.25">
      <c r="A1441" t="s">
        <v>113</v>
      </c>
      <c r="B1441">
        <v>2002</v>
      </c>
      <c r="C1441">
        <v>1</v>
      </c>
      <c r="D1441">
        <v>2.3191666960210586E-3</v>
      </c>
      <c r="E1441">
        <v>1.7442665553967125E-2</v>
      </c>
      <c r="F1441">
        <v>3.33</v>
      </c>
      <c r="G1441">
        <v>0</v>
      </c>
      <c r="H1441">
        <v>8.675140700055771E-5</v>
      </c>
      <c r="I1441">
        <v>900.625</v>
      </c>
      <c r="J1441">
        <v>13.3</v>
      </c>
      <c r="K1441">
        <v>18</v>
      </c>
      <c r="L1441">
        <v>8.8681607379697217E-3</v>
      </c>
      <c r="M1441">
        <v>4.4000000000000004</v>
      </c>
      <c r="N1441">
        <v>8.4166394367894051E-3</v>
      </c>
      <c r="O1441">
        <v>0.1</v>
      </c>
      <c r="P1441">
        <v>1766.9475950000001</v>
      </c>
      <c r="Q1441">
        <v>1386542</v>
      </c>
      <c r="R1441">
        <v>1.3</v>
      </c>
      <c r="S1441">
        <v>1.4</v>
      </c>
      <c r="T1441">
        <v>0.46800000000000003</v>
      </c>
      <c r="U1441">
        <v>8</v>
      </c>
      <c r="V1441">
        <v>59.3</v>
      </c>
    </row>
    <row r="1442" spans="1:22" x14ac:dyDescent="0.25">
      <c r="A1442" t="s">
        <v>113</v>
      </c>
      <c r="B1442">
        <v>2001</v>
      </c>
      <c r="C1442">
        <v>1</v>
      </c>
      <c r="D1442">
        <v>2.2280461863464795E-3</v>
      </c>
      <c r="E1442">
        <v>1.7442665553967125E-2</v>
      </c>
      <c r="F1442">
        <v>3.13</v>
      </c>
      <c r="G1442">
        <v>0</v>
      </c>
      <c r="H1442">
        <v>8.675140700055771E-5</v>
      </c>
      <c r="I1442">
        <v>94</v>
      </c>
      <c r="J1442">
        <v>12.7</v>
      </c>
      <c r="K1442">
        <v>19</v>
      </c>
      <c r="L1442">
        <v>8.8605943913241097E-3</v>
      </c>
      <c r="M1442">
        <v>4.32</v>
      </c>
      <c r="N1442">
        <v>8.0326066655475401E-3</v>
      </c>
      <c r="O1442">
        <v>0.1</v>
      </c>
      <c r="P1442">
        <v>1766.9475950000001</v>
      </c>
      <c r="Q1442">
        <v>1386542</v>
      </c>
      <c r="R1442">
        <v>1.4</v>
      </c>
      <c r="S1442">
        <v>1.5</v>
      </c>
      <c r="T1442">
        <v>0.46300000000000002</v>
      </c>
      <c r="U1442">
        <v>8</v>
      </c>
      <c r="V1442">
        <v>58.7</v>
      </c>
    </row>
    <row r="1443" spans="1:22" x14ac:dyDescent="0.25">
      <c r="A1443" t="s">
        <v>113</v>
      </c>
      <c r="B1443">
        <v>2000</v>
      </c>
      <c r="C1443">
        <v>1</v>
      </c>
      <c r="D1443">
        <v>2.1200006988442047E-3</v>
      </c>
      <c r="E1443">
        <v>1.7536939259228994E-2</v>
      </c>
      <c r="F1443">
        <v>5.16</v>
      </c>
      <c r="G1443">
        <v>0</v>
      </c>
      <c r="H1443">
        <v>8.675140700055771E-5</v>
      </c>
      <c r="I1443">
        <v>332</v>
      </c>
      <c r="J1443">
        <v>12.3</v>
      </c>
      <c r="K1443">
        <v>20</v>
      </c>
      <c r="L1443">
        <v>9.6804584699381763E-3</v>
      </c>
      <c r="M1443">
        <v>3.41</v>
      </c>
      <c r="N1443">
        <v>7.6529501089123032E-3</v>
      </c>
      <c r="O1443">
        <v>0.1</v>
      </c>
      <c r="P1443">
        <v>1766.9475950000001</v>
      </c>
      <c r="Q1443">
        <v>1386542</v>
      </c>
      <c r="R1443">
        <v>1.5</v>
      </c>
      <c r="S1443">
        <v>1.5</v>
      </c>
      <c r="T1443">
        <v>0.45900000000000002</v>
      </c>
      <c r="U1443">
        <v>8</v>
      </c>
      <c r="V1443">
        <v>58.1</v>
      </c>
    </row>
    <row r="1444" spans="1:22" x14ac:dyDescent="0.25">
      <c r="A1444" t="s">
        <v>114</v>
      </c>
      <c r="B1444">
        <v>2015</v>
      </c>
      <c r="C1444">
        <v>0</v>
      </c>
      <c r="D1444">
        <v>3.1952924154042208E-3</v>
      </c>
      <c r="E1444">
        <v>1.3615888411902125E-2</v>
      </c>
      <c r="G1444">
        <v>0</v>
      </c>
      <c r="H1444">
        <v>1.3894096137580055E-2</v>
      </c>
      <c r="I1444">
        <v>0</v>
      </c>
      <c r="J1444">
        <v>61.2</v>
      </c>
      <c r="K1444">
        <v>0</v>
      </c>
      <c r="L1444">
        <v>1.4303299335010138E-2</v>
      </c>
      <c r="M1444">
        <v>5.9381895280235915</v>
      </c>
      <c r="N1444">
        <v>1.3723008426726153E-2</v>
      </c>
      <c r="O1444">
        <v>0.1</v>
      </c>
      <c r="P1444">
        <v>10972.078698625</v>
      </c>
      <c r="Q1444">
        <v>1977527</v>
      </c>
      <c r="R1444">
        <v>2.2000000000000002</v>
      </c>
      <c r="S1444">
        <v>2.1</v>
      </c>
      <c r="T1444">
        <v>0.82799999999999996</v>
      </c>
      <c r="U1444">
        <v>16</v>
      </c>
      <c r="V1444">
        <v>74.599999999999994</v>
      </c>
    </row>
    <row r="1445" spans="1:22" x14ac:dyDescent="0.25">
      <c r="A1445" t="s">
        <v>114</v>
      </c>
      <c r="B1445">
        <v>2014</v>
      </c>
      <c r="C1445">
        <v>0</v>
      </c>
      <c r="D1445">
        <v>3.2016877997751002E-3</v>
      </c>
      <c r="E1445">
        <v>1.3615888411902125E-2</v>
      </c>
      <c r="F1445">
        <v>0.01</v>
      </c>
      <c r="G1445">
        <v>1096.807346997125</v>
      </c>
      <c r="H1445">
        <v>1.4437648664183886E-2</v>
      </c>
      <c r="I1445">
        <v>36</v>
      </c>
      <c r="J1445">
        <v>6.7</v>
      </c>
      <c r="K1445">
        <v>0</v>
      </c>
      <c r="L1445">
        <v>1.5174334255131225E-2</v>
      </c>
      <c r="M1445">
        <v>5.88</v>
      </c>
      <c r="N1445">
        <v>1.453695889920039E-2</v>
      </c>
      <c r="O1445">
        <v>0.1</v>
      </c>
      <c r="P1445">
        <v>10972.078698625</v>
      </c>
      <c r="Q1445">
        <v>1993782</v>
      </c>
      <c r="R1445">
        <v>2.2000000000000002</v>
      </c>
      <c r="S1445">
        <v>2.2000000000000002</v>
      </c>
      <c r="T1445">
        <v>0.82199999999999995</v>
      </c>
      <c r="U1445">
        <v>16</v>
      </c>
      <c r="V1445">
        <v>74.400000000000006</v>
      </c>
    </row>
    <row r="1446" spans="1:22" x14ac:dyDescent="0.25">
      <c r="A1446" t="s">
        <v>114</v>
      </c>
      <c r="B1446">
        <v>2013</v>
      </c>
      <c r="C1446">
        <v>0</v>
      </c>
      <c r="D1446">
        <v>3.2082191098577219E-3</v>
      </c>
      <c r="E1446">
        <v>1.3615888411902125E-2</v>
      </c>
      <c r="F1446">
        <v>10.37</v>
      </c>
      <c r="G1446">
        <v>150.31168840000001</v>
      </c>
      <c r="H1446">
        <v>1.3894096137580055E-2</v>
      </c>
      <c r="I1446">
        <v>0</v>
      </c>
      <c r="J1446">
        <v>6.2</v>
      </c>
      <c r="K1446">
        <v>0</v>
      </c>
      <c r="L1446">
        <v>1.4604452830601911E-2</v>
      </c>
      <c r="M1446">
        <v>5.67</v>
      </c>
      <c r="N1446">
        <v>1.4003126203989543E-2</v>
      </c>
      <c r="O1446">
        <v>0.1</v>
      </c>
      <c r="P1446">
        <v>1532.2292399999999</v>
      </c>
      <c r="Q1446">
        <v>212647</v>
      </c>
      <c r="R1446">
        <v>2.2000000000000002</v>
      </c>
      <c r="S1446">
        <v>2.2000000000000002</v>
      </c>
      <c r="T1446">
        <v>0.81399999999999995</v>
      </c>
      <c r="U1446">
        <v>15.4</v>
      </c>
      <c r="V1446">
        <v>74.099999999999994</v>
      </c>
    </row>
    <row r="1447" spans="1:22" x14ac:dyDescent="0.25">
      <c r="A1447" t="s">
        <v>114</v>
      </c>
      <c r="B1447">
        <v>2012</v>
      </c>
      <c r="C1447">
        <v>0</v>
      </c>
      <c r="D1447">
        <v>3.2093808058496461E-3</v>
      </c>
      <c r="E1447">
        <v>1.3615888411902125E-2</v>
      </c>
      <c r="F1447">
        <v>10.210000000000001</v>
      </c>
      <c r="G1447">
        <v>1096.807346997125</v>
      </c>
      <c r="H1447">
        <v>2.5921285339093207E-4</v>
      </c>
      <c r="I1447">
        <v>3</v>
      </c>
      <c r="J1447">
        <v>59.8</v>
      </c>
      <c r="K1447">
        <v>0</v>
      </c>
      <c r="L1447">
        <v>1.5414490227529581E-2</v>
      </c>
      <c r="M1447">
        <v>5.91</v>
      </c>
      <c r="N1447">
        <v>1.476346573562839E-2</v>
      </c>
      <c r="O1447">
        <v>0.1</v>
      </c>
      <c r="P1447">
        <v>10972.078698625</v>
      </c>
      <c r="Q1447">
        <v>234319</v>
      </c>
      <c r="R1447">
        <v>2.2000000000000002</v>
      </c>
      <c r="S1447">
        <v>2.2000000000000002</v>
      </c>
      <c r="T1447">
        <v>0.81200000000000006</v>
      </c>
      <c r="U1447">
        <v>15.5</v>
      </c>
      <c r="V1447">
        <v>73.8</v>
      </c>
    </row>
    <row r="1448" spans="1:22" x14ac:dyDescent="0.25">
      <c r="A1448" t="s">
        <v>114</v>
      </c>
      <c r="B1448">
        <v>2011</v>
      </c>
      <c r="C1448">
        <v>0</v>
      </c>
      <c r="D1448">
        <v>3.2078809520636326E-3</v>
      </c>
      <c r="E1448">
        <v>1.3615888411902125E-2</v>
      </c>
      <c r="F1448">
        <v>10.14</v>
      </c>
      <c r="G1448">
        <v>24.70841046</v>
      </c>
      <c r="H1448">
        <v>1.511169775295931E-2</v>
      </c>
      <c r="I1448">
        <v>1</v>
      </c>
      <c r="J1448">
        <v>59.4</v>
      </c>
      <c r="K1448">
        <v>0</v>
      </c>
      <c r="L1448">
        <v>1.5158643941252945E-2</v>
      </c>
      <c r="M1448">
        <v>6.1</v>
      </c>
      <c r="N1448">
        <v>1.4521885103124106E-2</v>
      </c>
      <c r="O1448">
        <v>0.1</v>
      </c>
      <c r="P1448">
        <v>1372.68947</v>
      </c>
      <c r="Q1448">
        <v>25979</v>
      </c>
      <c r="R1448">
        <v>2.2000000000000002</v>
      </c>
      <c r="S1448">
        <v>2.2999999999999998</v>
      </c>
      <c r="T1448">
        <v>0.81</v>
      </c>
      <c r="U1448">
        <v>15.8</v>
      </c>
      <c r="V1448">
        <v>73.599999999999994</v>
      </c>
    </row>
    <row r="1449" spans="1:22" x14ac:dyDescent="0.25">
      <c r="A1449" t="s">
        <v>114</v>
      </c>
      <c r="B1449">
        <v>2010</v>
      </c>
      <c r="C1449">
        <v>0</v>
      </c>
      <c r="D1449">
        <v>1.5979645805759988E-3</v>
      </c>
      <c r="E1449">
        <v>1.3615888411902125E-2</v>
      </c>
      <c r="F1449">
        <v>9.8000000000000007</v>
      </c>
      <c r="G1449">
        <v>1096.807346997125</v>
      </c>
      <c r="H1449">
        <v>1.4682265089018029E-2</v>
      </c>
      <c r="I1449">
        <v>0</v>
      </c>
      <c r="J1449">
        <v>58.9</v>
      </c>
      <c r="K1449">
        <v>0</v>
      </c>
      <c r="L1449">
        <v>1.5153407976314202E-2</v>
      </c>
      <c r="M1449">
        <v>6.55</v>
      </c>
      <c r="N1449">
        <v>1.4516856057655165E-2</v>
      </c>
      <c r="O1449">
        <v>0.1</v>
      </c>
      <c r="P1449">
        <v>10972.078698625</v>
      </c>
      <c r="Q1449">
        <v>297555</v>
      </c>
      <c r="R1449">
        <v>2.2000000000000002</v>
      </c>
      <c r="S1449">
        <v>2.2999999999999998</v>
      </c>
      <c r="T1449">
        <v>0.81499999999999995</v>
      </c>
      <c r="U1449">
        <v>16</v>
      </c>
      <c r="V1449">
        <v>72.8</v>
      </c>
    </row>
    <row r="1450" spans="1:22" x14ac:dyDescent="0.25">
      <c r="A1450" t="s">
        <v>114</v>
      </c>
      <c r="B1450">
        <v>2009</v>
      </c>
      <c r="C1450">
        <v>0</v>
      </c>
      <c r="D1450">
        <v>3.1716337064559611E-3</v>
      </c>
      <c r="E1450">
        <v>1.3615888411902125E-2</v>
      </c>
      <c r="F1450">
        <v>9.85</v>
      </c>
      <c r="G1450">
        <v>1096.807346997125</v>
      </c>
      <c r="H1450">
        <v>1.4437648664183886E-2</v>
      </c>
      <c r="I1450">
        <v>0</v>
      </c>
      <c r="J1450">
        <v>58.5</v>
      </c>
      <c r="K1450">
        <v>0</v>
      </c>
      <c r="L1450">
        <v>1.4584126354078056E-2</v>
      </c>
      <c r="M1450">
        <v>6.84</v>
      </c>
      <c r="N1450">
        <v>1.3983571630856922E-2</v>
      </c>
      <c r="O1450">
        <v>0.1</v>
      </c>
      <c r="P1450">
        <v>10972.078698625</v>
      </c>
      <c r="Q1450">
        <v>2141669</v>
      </c>
      <c r="R1450">
        <v>2.2999999999999998</v>
      </c>
      <c r="S1450">
        <v>2.2999999999999998</v>
      </c>
      <c r="T1450">
        <v>0.82099999999999995</v>
      </c>
      <c r="U1450">
        <v>16.399999999999999</v>
      </c>
      <c r="V1450">
        <v>72.599999999999994</v>
      </c>
    </row>
    <row r="1451" spans="1:22" x14ac:dyDescent="0.25">
      <c r="A1451" t="s">
        <v>114</v>
      </c>
      <c r="B1451">
        <v>2008</v>
      </c>
      <c r="C1451">
        <v>0</v>
      </c>
      <c r="D1451">
        <v>3.0904557105055751E-3</v>
      </c>
      <c r="E1451">
        <v>1.3615888411902125E-2</v>
      </c>
      <c r="F1451">
        <v>11.84</v>
      </c>
      <c r="G1451">
        <v>253.4022338</v>
      </c>
      <c r="H1451">
        <v>1.4174537003913691E-2</v>
      </c>
      <c r="I1451">
        <v>3</v>
      </c>
      <c r="J1451">
        <v>58.1</v>
      </c>
      <c r="K1451">
        <v>0</v>
      </c>
      <c r="L1451">
        <v>1.4578924686294507E-2</v>
      </c>
      <c r="M1451">
        <v>6.63</v>
      </c>
      <c r="N1451">
        <v>1.3978570306596617E-2</v>
      </c>
      <c r="O1451">
        <v>0.1</v>
      </c>
      <c r="P1451">
        <v>10972.078698625</v>
      </c>
      <c r="Q1451">
        <v>2177322</v>
      </c>
      <c r="R1451">
        <v>2.2999999999999998</v>
      </c>
      <c r="S1451">
        <v>2.4</v>
      </c>
      <c r="T1451">
        <v>0.81899999999999995</v>
      </c>
      <c r="U1451">
        <v>16.3</v>
      </c>
      <c r="V1451">
        <v>71.900000000000006</v>
      </c>
    </row>
    <row r="1452" spans="1:22" x14ac:dyDescent="0.25">
      <c r="A1452" t="s">
        <v>114</v>
      </c>
      <c r="B1452">
        <v>2007</v>
      </c>
      <c r="C1452">
        <v>0</v>
      </c>
      <c r="D1452">
        <v>2.8977798623735706E-3</v>
      </c>
      <c r="E1452">
        <v>1.3615888411902125E-2</v>
      </c>
      <c r="F1452">
        <v>12.12</v>
      </c>
      <c r="G1452">
        <v>170.98841379999999</v>
      </c>
      <c r="H1452">
        <v>1.4682265089018029E-2</v>
      </c>
      <c r="I1452">
        <v>0</v>
      </c>
      <c r="J1452">
        <v>57.7</v>
      </c>
      <c r="K1452">
        <v>0</v>
      </c>
      <c r="L1452">
        <v>1.4573720868508675E-2</v>
      </c>
      <c r="M1452">
        <v>7.1</v>
      </c>
      <c r="N1452">
        <v>1.3973566895769556E-2</v>
      </c>
      <c r="O1452">
        <v>0.1</v>
      </c>
      <c r="P1452">
        <v>1444.1588999999999</v>
      </c>
      <c r="Q1452">
        <v>22325</v>
      </c>
      <c r="R1452">
        <v>2.4</v>
      </c>
      <c r="S1452">
        <v>2.4</v>
      </c>
      <c r="T1452">
        <v>0.81399999999999995</v>
      </c>
      <c r="U1452">
        <v>16.2</v>
      </c>
      <c r="V1452">
        <v>78</v>
      </c>
    </row>
    <row r="1453" spans="1:22" x14ac:dyDescent="0.25">
      <c r="A1453" t="s">
        <v>114</v>
      </c>
      <c r="B1453">
        <v>2006</v>
      </c>
      <c r="C1453">
        <v>0</v>
      </c>
      <c r="D1453">
        <v>2.8088314260523539E-3</v>
      </c>
      <c r="E1453">
        <v>1.3615888411902125E-2</v>
      </c>
      <c r="F1453">
        <v>10.4</v>
      </c>
      <c r="G1453">
        <v>1096.807346997125</v>
      </c>
      <c r="H1453">
        <v>1.3894096137580055E-2</v>
      </c>
      <c r="I1453">
        <v>7</v>
      </c>
      <c r="J1453">
        <v>57.4</v>
      </c>
      <c r="K1453">
        <v>0</v>
      </c>
      <c r="L1453">
        <v>1.3929937054746818E-2</v>
      </c>
      <c r="M1453">
        <v>6.8</v>
      </c>
      <c r="N1453">
        <v>1.337474441648113E-2</v>
      </c>
      <c r="O1453">
        <v>0.1</v>
      </c>
      <c r="P1453">
        <v>9667.9757000000009</v>
      </c>
      <c r="Q1453">
        <v>2218357</v>
      </c>
      <c r="R1453">
        <v>2.4</v>
      </c>
      <c r="S1453">
        <v>2.5</v>
      </c>
      <c r="T1453">
        <v>0.80700000000000005</v>
      </c>
      <c r="U1453">
        <v>16.2</v>
      </c>
      <c r="V1453">
        <v>75</v>
      </c>
    </row>
    <row r="1454" spans="1:22" x14ac:dyDescent="0.25">
      <c r="A1454" t="s">
        <v>114</v>
      </c>
      <c r="B1454">
        <v>2005</v>
      </c>
      <c r="C1454">
        <v>0</v>
      </c>
      <c r="D1454">
        <v>2.9485877690333295E-3</v>
      </c>
      <c r="E1454">
        <v>1.3615888411902125E-2</v>
      </c>
      <c r="F1454">
        <v>9.92</v>
      </c>
      <c r="G1454">
        <v>86.925539900000004</v>
      </c>
      <c r="H1454">
        <v>1.2276440336999126E-2</v>
      </c>
      <c r="I1454">
        <v>2</v>
      </c>
      <c r="J1454">
        <v>57</v>
      </c>
      <c r="K1454">
        <v>0</v>
      </c>
      <c r="L1454">
        <v>1.2852954504682648E-2</v>
      </c>
      <c r="M1454">
        <v>6.37</v>
      </c>
      <c r="N1454">
        <v>1.2378235886420758E-2</v>
      </c>
      <c r="O1454">
        <v>0.1</v>
      </c>
      <c r="P1454">
        <v>7558.7425999999996</v>
      </c>
      <c r="Q1454">
        <v>2238799</v>
      </c>
      <c r="R1454">
        <v>2.5</v>
      </c>
      <c r="S1454">
        <v>2.5</v>
      </c>
      <c r="T1454">
        <v>0.79100000000000004</v>
      </c>
      <c r="U1454">
        <v>15.9</v>
      </c>
      <c r="V1454">
        <v>76</v>
      </c>
    </row>
    <row r="1455" spans="1:22" x14ac:dyDescent="0.25">
      <c r="A1455" t="s">
        <v>114</v>
      </c>
      <c r="B1455">
        <v>2004</v>
      </c>
      <c r="C1455">
        <v>0</v>
      </c>
      <c r="D1455">
        <v>1.7206079194497851E-3</v>
      </c>
      <c r="E1455">
        <v>1.3615888411902125E-2</v>
      </c>
      <c r="F1455">
        <v>8.81</v>
      </c>
      <c r="G1455">
        <v>80.032837499999999</v>
      </c>
      <c r="H1455">
        <v>1.2624262505316943E-2</v>
      </c>
      <c r="I1455">
        <v>0</v>
      </c>
      <c r="J1455">
        <v>56.6</v>
      </c>
      <c r="K1455">
        <v>0</v>
      </c>
      <c r="L1455">
        <v>1.2847544857689993E-2</v>
      </c>
      <c r="M1455">
        <v>6.51</v>
      </c>
      <c r="N1455">
        <v>1.2373038370076689E-2</v>
      </c>
      <c r="O1455">
        <v>0.1</v>
      </c>
      <c r="P1455">
        <v>6351.8125</v>
      </c>
      <c r="Q1455">
        <v>2263122</v>
      </c>
      <c r="R1455">
        <v>2.5</v>
      </c>
      <c r="S1455">
        <v>2.6</v>
      </c>
      <c r="T1455">
        <v>0.77600000000000002</v>
      </c>
      <c r="U1455">
        <v>15.5</v>
      </c>
      <c r="V1455">
        <v>71</v>
      </c>
    </row>
    <row r="1456" spans="1:22" x14ac:dyDescent="0.25">
      <c r="A1456" t="s">
        <v>114</v>
      </c>
      <c r="B1456">
        <v>2003</v>
      </c>
      <c r="C1456">
        <v>0</v>
      </c>
      <c r="D1456">
        <v>1.7670998975934577E-3</v>
      </c>
      <c r="E1456">
        <v>1.3615888411902125E-2</v>
      </c>
      <c r="F1456">
        <v>8.24</v>
      </c>
      <c r="G1456">
        <v>478.0644911</v>
      </c>
      <c r="H1456">
        <v>1.2624262505316943E-2</v>
      </c>
      <c r="I1456">
        <v>0</v>
      </c>
      <c r="J1456">
        <v>56.3</v>
      </c>
      <c r="K1456">
        <v>0</v>
      </c>
      <c r="L1456">
        <v>1.3212462634372415E-2</v>
      </c>
      <c r="M1456">
        <v>6.15</v>
      </c>
      <c r="N1456">
        <v>1.2709958709400861E-2</v>
      </c>
      <c r="O1456">
        <v>0.1</v>
      </c>
      <c r="P1456">
        <v>5134.95694</v>
      </c>
      <c r="Q1456">
        <v>2287955</v>
      </c>
      <c r="R1456">
        <v>2.6</v>
      </c>
      <c r="S1456">
        <v>2.6</v>
      </c>
      <c r="T1456">
        <v>0.76100000000000001</v>
      </c>
      <c r="U1456">
        <v>15.2</v>
      </c>
      <c r="V1456">
        <v>78</v>
      </c>
    </row>
    <row r="1457" spans="1:22" x14ac:dyDescent="0.25">
      <c r="A1457" t="s">
        <v>114</v>
      </c>
      <c r="B1457">
        <v>2002</v>
      </c>
      <c r="C1457">
        <v>0</v>
      </c>
      <c r="D1457">
        <v>2.9185638238934642E-3</v>
      </c>
      <c r="E1457">
        <v>1.3615888411902125E-2</v>
      </c>
      <c r="F1457">
        <v>7.44</v>
      </c>
      <c r="G1457">
        <v>376.4570185</v>
      </c>
      <c r="H1457">
        <v>1.2624262505316943E-2</v>
      </c>
      <c r="I1457">
        <v>0</v>
      </c>
      <c r="J1457">
        <v>56</v>
      </c>
      <c r="K1457">
        <v>0</v>
      </c>
      <c r="L1457">
        <v>1.320712912561073E-2</v>
      </c>
      <c r="M1457">
        <v>6.29</v>
      </c>
      <c r="N1457">
        <v>1.3035743015111361E-2</v>
      </c>
      <c r="O1457">
        <v>0.1</v>
      </c>
      <c r="P1457">
        <v>4132.3492699999997</v>
      </c>
      <c r="Q1457">
        <v>231173</v>
      </c>
      <c r="R1457">
        <v>2.7</v>
      </c>
      <c r="S1457">
        <v>2.7</v>
      </c>
      <c r="T1457">
        <v>0.746</v>
      </c>
      <c r="U1457">
        <v>14.8</v>
      </c>
      <c r="V1457">
        <v>73</v>
      </c>
    </row>
    <row r="1458" spans="1:22" x14ac:dyDescent="0.25">
      <c r="A1458" t="s">
        <v>114</v>
      </c>
      <c r="B1458">
        <v>2001</v>
      </c>
      <c r="C1458">
        <v>0</v>
      </c>
      <c r="D1458">
        <v>2.8204378426535353E-3</v>
      </c>
      <c r="E1458">
        <v>1.3615888411902125E-2</v>
      </c>
      <c r="F1458">
        <v>6.68</v>
      </c>
      <c r="G1458">
        <v>332.27517089999998</v>
      </c>
      <c r="H1458">
        <v>1.3286180512832984E-2</v>
      </c>
      <c r="I1458">
        <v>1</v>
      </c>
      <c r="J1458">
        <v>55.7</v>
      </c>
      <c r="K1458">
        <v>0</v>
      </c>
      <c r="L1458">
        <v>1.3559512396097187E-2</v>
      </c>
      <c r="M1458">
        <v>6.17</v>
      </c>
      <c r="N1458">
        <v>1.3030667482595007E-2</v>
      </c>
      <c r="O1458">
        <v>0.1</v>
      </c>
      <c r="P1458">
        <v>3572.8512999999998</v>
      </c>
      <c r="Q1458">
        <v>233717</v>
      </c>
      <c r="R1458">
        <v>2.8</v>
      </c>
      <c r="S1458">
        <v>2.8</v>
      </c>
      <c r="T1458">
        <v>0.72799999999999998</v>
      </c>
      <c r="U1458">
        <v>14.2</v>
      </c>
      <c r="V1458">
        <v>69.900000000000006</v>
      </c>
    </row>
    <row r="1459" spans="1:22" x14ac:dyDescent="0.25">
      <c r="A1459" t="s">
        <v>114</v>
      </c>
      <c r="B1459">
        <v>2000</v>
      </c>
      <c r="C1459">
        <v>0</v>
      </c>
      <c r="D1459">
        <v>2.9287272559071213E-3</v>
      </c>
      <c r="E1459">
        <v>1.3615888411902125E-2</v>
      </c>
      <c r="F1459">
        <v>7.13</v>
      </c>
      <c r="G1459">
        <v>291.01707649999997</v>
      </c>
      <c r="H1459">
        <v>1.3597551795253666E-2</v>
      </c>
      <c r="I1459">
        <v>0</v>
      </c>
      <c r="J1459">
        <v>55.4</v>
      </c>
      <c r="K1459">
        <v>0</v>
      </c>
      <c r="L1459">
        <v>1.3897825247538201E-2</v>
      </c>
      <c r="M1459">
        <v>6</v>
      </c>
      <c r="N1459">
        <v>1.3343923166230703E-2</v>
      </c>
      <c r="O1459">
        <v>0.1</v>
      </c>
      <c r="P1459">
        <v>3352.7312959999999</v>
      </c>
      <c r="Q1459">
        <v>236755</v>
      </c>
      <c r="R1459">
        <v>2.8</v>
      </c>
      <c r="S1459">
        <v>2.8</v>
      </c>
      <c r="T1459">
        <v>0.71599999999999997</v>
      </c>
      <c r="U1459">
        <v>13.7</v>
      </c>
      <c r="V1459">
        <v>71</v>
      </c>
    </row>
    <row r="1460" spans="1:22" x14ac:dyDescent="0.25">
      <c r="A1460" t="s">
        <v>115</v>
      </c>
      <c r="B1460">
        <v>2015</v>
      </c>
      <c r="C1460">
        <v>1</v>
      </c>
      <c r="D1460">
        <v>2.7781214019674096E-3</v>
      </c>
      <c r="E1460">
        <v>1.4041262411569241E-2</v>
      </c>
      <c r="G1460">
        <v>0</v>
      </c>
      <c r="H1460">
        <v>1.591307966584659E-2</v>
      </c>
      <c r="I1460">
        <v>39</v>
      </c>
      <c r="J1460">
        <v>66.099999999999994</v>
      </c>
      <c r="K1460">
        <v>1</v>
      </c>
      <c r="L1460">
        <v>1.5841490201868497E-2</v>
      </c>
      <c r="M1460">
        <v>5.9381895280235915</v>
      </c>
      <c r="N1460">
        <v>1.5853890929956045E-2</v>
      </c>
      <c r="O1460">
        <v>0.1</v>
      </c>
      <c r="P1460">
        <v>846.63285099999996</v>
      </c>
      <c r="Q1460">
        <v>5851479</v>
      </c>
      <c r="R1460">
        <v>4.9000000000000004</v>
      </c>
      <c r="S1460">
        <v>4.9000000000000004</v>
      </c>
      <c r="T1460">
        <v>0.76300000000000001</v>
      </c>
      <c r="U1460">
        <v>13.3</v>
      </c>
      <c r="V1460">
        <v>74.900000000000006</v>
      </c>
    </row>
    <row r="1461" spans="1:22" x14ac:dyDescent="0.25">
      <c r="A1461" t="s">
        <v>115</v>
      </c>
      <c r="B1461">
        <v>2014</v>
      </c>
      <c r="C1461">
        <v>1</v>
      </c>
      <c r="D1461">
        <v>2.7900691700735057E-3</v>
      </c>
      <c r="E1461">
        <v>1.4041262411569241E-2</v>
      </c>
      <c r="F1461">
        <v>1.32</v>
      </c>
      <c r="G1461">
        <v>140.3771361</v>
      </c>
      <c r="H1461">
        <v>1.591307966584659E-2</v>
      </c>
      <c r="I1461">
        <v>112</v>
      </c>
      <c r="J1461">
        <v>65.400000000000006</v>
      </c>
      <c r="K1461">
        <v>1</v>
      </c>
      <c r="L1461">
        <v>1.5836100183837562E-2</v>
      </c>
      <c r="M1461">
        <v>6.39</v>
      </c>
      <c r="N1461">
        <v>1.5848530358533338E-2</v>
      </c>
      <c r="O1461">
        <v>0.1</v>
      </c>
      <c r="P1461">
        <v>8161.4614000000001</v>
      </c>
      <c r="Q1461">
        <v>563279</v>
      </c>
      <c r="R1461">
        <v>4.8</v>
      </c>
      <c r="S1461">
        <v>4.9000000000000004</v>
      </c>
      <c r="T1461">
        <v>0.76300000000000001</v>
      </c>
      <c r="U1461">
        <v>13.3</v>
      </c>
      <c r="V1461">
        <v>74.8</v>
      </c>
    </row>
    <row r="1462" spans="1:22" x14ac:dyDescent="0.25">
      <c r="A1462" t="s">
        <v>115</v>
      </c>
      <c r="B1462">
        <v>2013</v>
      </c>
      <c r="C1462">
        <v>1</v>
      </c>
      <c r="D1462">
        <v>2.7660457421441161E-3</v>
      </c>
      <c r="E1462">
        <v>1.4041262411569241E-2</v>
      </c>
      <c r="F1462">
        <v>1.29</v>
      </c>
      <c r="G1462">
        <v>14.55610463</v>
      </c>
      <c r="H1462">
        <v>1.591307966584659E-2</v>
      </c>
      <c r="I1462">
        <v>900.625</v>
      </c>
      <c r="J1462">
        <v>64.900000000000006</v>
      </c>
      <c r="K1462">
        <v>1</v>
      </c>
      <c r="L1462">
        <v>1.583070830435758E-2</v>
      </c>
      <c r="M1462">
        <v>6.63</v>
      </c>
      <c r="N1462">
        <v>1.5843167973349691E-2</v>
      </c>
      <c r="O1462">
        <v>0.1</v>
      </c>
      <c r="P1462">
        <v>846.28515300000004</v>
      </c>
      <c r="Q1462">
        <v>527612</v>
      </c>
      <c r="R1462">
        <v>4.8</v>
      </c>
      <c r="S1462">
        <v>4.8</v>
      </c>
      <c r="T1462">
        <v>0.76600000000000001</v>
      </c>
      <c r="U1462">
        <v>13.3</v>
      </c>
      <c r="V1462">
        <v>74.900000000000006</v>
      </c>
    </row>
    <row r="1463" spans="1:22" x14ac:dyDescent="0.25">
      <c r="A1463" t="s">
        <v>115</v>
      </c>
      <c r="B1463">
        <v>2012</v>
      </c>
      <c r="C1463">
        <v>1</v>
      </c>
      <c r="D1463">
        <v>2.7165067245707901E-3</v>
      </c>
      <c r="E1463">
        <v>1.4041262411569241E-2</v>
      </c>
      <c r="F1463">
        <v>1.53</v>
      </c>
      <c r="G1463">
        <v>151.1526829</v>
      </c>
      <c r="H1463">
        <v>1.591307966584659E-2</v>
      </c>
      <c r="I1463">
        <v>9</v>
      </c>
      <c r="J1463">
        <v>64.400000000000006</v>
      </c>
      <c r="K1463">
        <v>1</v>
      </c>
      <c r="L1463">
        <v>1.5825314561467383E-2</v>
      </c>
      <c r="M1463">
        <v>6.99</v>
      </c>
      <c r="N1463">
        <v>1.5837803772562803E-2</v>
      </c>
      <c r="O1463">
        <v>0.1</v>
      </c>
      <c r="P1463">
        <v>8787.9466799999991</v>
      </c>
      <c r="Q1463">
        <v>491644</v>
      </c>
      <c r="R1463">
        <v>4.8</v>
      </c>
      <c r="S1463">
        <v>4.8</v>
      </c>
      <c r="T1463">
        <v>0.76300000000000001</v>
      </c>
      <c r="U1463">
        <v>13.3</v>
      </c>
      <c r="V1463">
        <v>75</v>
      </c>
    </row>
    <row r="1464" spans="1:22" x14ac:dyDescent="0.25">
      <c r="A1464" t="s">
        <v>115</v>
      </c>
      <c r="B1464">
        <v>2011</v>
      </c>
      <c r="C1464">
        <v>1</v>
      </c>
      <c r="D1464">
        <v>2.7165067245707901E-3</v>
      </c>
      <c r="E1464">
        <v>1.4041262411569241E-2</v>
      </c>
      <c r="F1464">
        <v>1.57</v>
      </c>
      <c r="G1464">
        <v>835.06268269999998</v>
      </c>
      <c r="H1464">
        <v>1.591307966584659E-2</v>
      </c>
      <c r="I1464">
        <v>9</v>
      </c>
      <c r="J1464">
        <v>64</v>
      </c>
      <c r="K1464">
        <v>1</v>
      </c>
      <c r="L1464">
        <v>1.5819918953202224E-2</v>
      </c>
      <c r="M1464">
        <v>7.12</v>
      </c>
      <c r="N1464">
        <v>1.5832437754327203E-2</v>
      </c>
      <c r="O1464">
        <v>0.1</v>
      </c>
      <c r="P1464">
        <v>8734.9652999999998</v>
      </c>
      <c r="Q1464">
        <v>4588368</v>
      </c>
      <c r="R1464">
        <v>4.7</v>
      </c>
      <c r="S1464">
        <v>4.7</v>
      </c>
      <c r="T1464">
        <v>0.75800000000000001</v>
      </c>
      <c r="U1464">
        <v>13.2</v>
      </c>
      <c r="V1464">
        <v>75</v>
      </c>
    </row>
    <row r="1465" spans="1:22" x14ac:dyDescent="0.25">
      <c r="A1465" t="s">
        <v>115</v>
      </c>
      <c r="B1465">
        <v>2010</v>
      </c>
      <c r="C1465">
        <v>1</v>
      </c>
      <c r="D1465">
        <v>2.7290726452881189E-3</v>
      </c>
      <c r="E1465">
        <v>1.4041262411569241E-2</v>
      </c>
      <c r="F1465">
        <v>1.58</v>
      </c>
      <c r="G1465">
        <v>805.39563459999999</v>
      </c>
      <c r="H1465">
        <v>1.591307966584659E-2</v>
      </c>
      <c r="I1465">
        <v>12</v>
      </c>
      <c r="J1465">
        <v>63.5</v>
      </c>
      <c r="K1465">
        <v>1</v>
      </c>
      <c r="L1465">
        <v>1.5814521477593865E-2</v>
      </c>
      <c r="M1465">
        <v>7.19</v>
      </c>
      <c r="N1465">
        <v>1.5827069916794341E-2</v>
      </c>
      <c r="O1465">
        <v>0.1</v>
      </c>
      <c r="P1465">
        <v>8763.8262739999991</v>
      </c>
      <c r="Q1465">
        <v>4337141</v>
      </c>
      <c r="R1465">
        <v>4.7</v>
      </c>
      <c r="S1465">
        <v>4.7</v>
      </c>
      <c r="T1465">
        <v>0.752</v>
      </c>
      <c r="U1465">
        <v>13.3</v>
      </c>
      <c r="V1465">
        <v>74.900000000000006</v>
      </c>
    </row>
    <row r="1466" spans="1:22" x14ac:dyDescent="0.25">
      <c r="A1466" t="s">
        <v>115</v>
      </c>
      <c r="B1466">
        <v>2009</v>
      </c>
      <c r="C1466">
        <v>1</v>
      </c>
      <c r="D1466">
        <v>2.7415192256539868E-3</v>
      </c>
      <c r="E1466">
        <v>1.4041262411569241E-2</v>
      </c>
      <c r="F1466">
        <v>1.62</v>
      </c>
      <c r="G1466">
        <v>8.1403736149999997</v>
      </c>
      <c r="H1466">
        <v>1.591307966584659E-2</v>
      </c>
      <c r="I1466">
        <v>22</v>
      </c>
      <c r="J1466">
        <v>63</v>
      </c>
      <c r="K1466">
        <v>1</v>
      </c>
      <c r="L1466">
        <v>1.5809122132670595E-2</v>
      </c>
      <c r="M1466">
        <v>7.42</v>
      </c>
      <c r="N1466">
        <v>1.5821700258112522E-2</v>
      </c>
      <c r="O1466">
        <v>0.1</v>
      </c>
      <c r="P1466">
        <v>84.268878000000001</v>
      </c>
      <c r="Q1466">
        <v>4183156</v>
      </c>
      <c r="R1466">
        <v>4.7</v>
      </c>
      <c r="S1466">
        <v>4.7</v>
      </c>
      <c r="T1466">
        <v>0.746</v>
      </c>
      <c r="U1466">
        <v>13.2</v>
      </c>
      <c r="V1466">
        <v>74.7</v>
      </c>
    </row>
    <row r="1467" spans="1:22" x14ac:dyDescent="0.25">
      <c r="A1467" t="s">
        <v>115</v>
      </c>
      <c r="B1467">
        <v>2008</v>
      </c>
      <c r="C1467">
        <v>1</v>
      </c>
      <c r="D1467">
        <v>2.7781214019674096E-3</v>
      </c>
      <c r="E1467">
        <v>1.4041262411569241E-2</v>
      </c>
      <c r="F1467">
        <v>1.67</v>
      </c>
      <c r="G1467">
        <v>69.139248620000004</v>
      </c>
      <c r="H1467">
        <v>1.591307966584659E-2</v>
      </c>
      <c r="I1467">
        <v>24</v>
      </c>
      <c r="J1467">
        <v>62.5</v>
      </c>
      <c r="K1467">
        <v>1</v>
      </c>
      <c r="L1467">
        <v>1.5803720916457105E-2</v>
      </c>
      <c r="M1467">
        <v>8.6999999999999993</v>
      </c>
      <c r="N1467">
        <v>1.5816328776426899E-2</v>
      </c>
      <c r="O1467">
        <v>0.1</v>
      </c>
      <c r="P1467">
        <v>712.77575899999999</v>
      </c>
      <c r="Q1467">
        <v>411147</v>
      </c>
      <c r="R1467">
        <v>4.7</v>
      </c>
      <c r="S1467">
        <v>4.7</v>
      </c>
      <c r="T1467">
        <v>0.74</v>
      </c>
      <c r="U1467">
        <v>13.1</v>
      </c>
      <c r="V1467">
        <v>74.5</v>
      </c>
    </row>
    <row r="1468" spans="1:22" x14ac:dyDescent="0.25">
      <c r="A1468" t="s">
        <v>115</v>
      </c>
      <c r="B1468">
        <v>2007</v>
      </c>
      <c r="C1468">
        <v>1</v>
      </c>
      <c r="D1468">
        <v>2.7781214019674096E-3</v>
      </c>
      <c r="E1468">
        <v>1.4041262411569241E-2</v>
      </c>
      <c r="F1468">
        <v>1.72</v>
      </c>
      <c r="G1468">
        <v>8.9069311679999998</v>
      </c>
      <c r="H1468">
        <v>2.3099390109200882E-4</v>
      </c>
      <c r="I1468">
        <v>373</v>
      </c>
      <c r="J1468">
        <v>61.9</v>
      </c>
      <c r="K1468">
        <v>1</v>
      </c>
      <c r="L1468">
        <v>1.5798317826974564E-2</v>
      </c>
      <c r="M1468">
        <v>8.9</v>
      </c>
      <c r="N1468">
        <v>2.3484827843037447E-4</v>
      </c>
      <c r="O1468">
        <v>0.1</v>
      </c>
      <c r="P1468">
        <v>614.27111500000001</v>
      </c>
      <c r="Q1468">
        <v>486466</v>
      </c>
      <c r="R1468">
        <v>4.7</v>
      </c>
      <c r="S1468">
        <v>4.5999999999999996</v>
      </c>
      <c r="T1468">
        <v>0.73099999999999998</v>
      </c>
      <c r="U1468">
        <v>12.9</v>
      </c>
      <c r="V1468">
        <v>74.400000000000006</v>
      </c>
    </row>
    <row r="1469" spans="1:22" x14ac:dyDescent="0.25">
      <c r="A1469" t="s">
        <v>115</v>
      </c>
      <c r="B1469">
        <v>2006</v>
      </c>
      <c r="C1469">
        <v>1</v>
      </c>
      <c r="D1469">
        <v>1.3469435266743738E-3</v>
      </c>
      <c r="E1469">
        <v>1.4041262411569241E-2</v>
      </c>
      <c r="F1469">
        <v>1.82</v>
      </c>
      <c r="G1469">
        <v>534.57956950000005</v>
      </c>
      <c r="H1469">
        <v>1.5804042217288962E-2</v>
      </c>
      <c r="I1469">
        <v>900.625</v>
      </c>
      <c r="J1469">
        <v>61.4</v>
      </c>
      <c r="K1469">
        <v>1</v>
      </c>
      <c r="L1469">
        <v>1.5792912862240587E-2</v>
      </c>
      <c r="M1469">
        <v>8.83</v>
      </c>
      <c r="N1469">
        <v>1.5719182196578588E-2</v>
      </c>
      <c r="O1469">
        <v>0.1</v>
      </c>
      <c r="P1469">
        <v>5372.6589899999999</v>
      </c>
      <c r="Q1469">
        <v>45735</v>
      </c>
      <c r="R1469">
        <v>4.7</v>
      </c>
      <c r="S1469">
        <v>4.5999999999999996</v>
      </c>
      <c r="T1469">
        <v>0.73299999999999998</v>
      </c>
      <c r="U1469">
        <v>13.2</v>
      </c>
      <c r="V1469">
        <v>74.099999999999994</v>
      </c>
    </row>
    <row r="1470" spans="1:22" x14ac:dyDescent="0.25">
      <c r="A1470" t="s">
        <v>115</v>
      </c>
      <c r="B1470">
        <v>2005</v>
      </c>
      <c r="C1470">
        <v>1</v>
      </c>
      <c r="D1470">
        <v>1.4927628795075309E-3</v>
      </c>
      <c r="E1470">
        <v>1.4041262411569241E-2</v>
      </c>
      <c r="F1470">
        <v>1.94</v>
      </c>
      <c r="G1470">
        <v>630.05407230000003</v>
      </c>
      <c r="H1470">
        <v>1.5717766712225606E-2</v>
      </c>
      <c r="I1470">
        <v>618</v>
      </c>
      <c r="J1470">
        <v>6.8</v>
      </c>
      <c r="K1470">
        <v>1</v>
      </c>
      <c r="L1470">
        <v>1.5590812421496899E-2</v>
      </c>
      <c r="M1470">
        <v>8.42</v>
      </c>
      <c r="N1470">
        <v>1.5620843197104974E-2</v>
      </c>
      <c r="O1470">
        <v>0.1</v>
      </c>
      <c r="P1470">
        <v>5339.4412910000001</v>
      </c>
      <c r="Q1470">
        <v>3986852</v>
      </c>
      <c r="R1470">
        <v>4.7</v>
      </c>
      <c r="S1470">
        <v>4.5999999999999996</v>
      </c>
      <c r="T1470">
        <v>0</v>
      </c>
      <c r="U1470">
        <v>13.7</v>
      </c>
      <c r="V1470">
        <v>73.900000000000006</v>
      </c>
    </row>
    <row r="1471" spans="1:22" x14ac:dyDescent="0.25">
      <c r="A1471" t="s">
        <v>115</v>
      </c>
      <c r="B1471">
        <v>2004</v>
      </c>
      <c r="C1471">
        <v>1</v>
      </c>
      <c r="D1471">
        <v>1.5225857695379376E-3</v>
      </c>
      <c r="E1471">
        <v>1.4041262411569241E-2</v>
      </c>
      <c r="F1471">
        <v>2.1</v>
      </c>
      <c r="G1471">
        <v>618.36148579999997</v>
      </c>
      <c r="H1471">
        <v>1.5472595340292588E-2</v>
      </c>
      <c r="I1471">
        <v>213</v>
      </c>
      <c r="J1471">
        <v>6.2</v>
      </c>
      <c r="K1471">
        <v>1</v>
      </c>
      <c r="L1471">
        <v>1.558544649218092E-2</v>
      </c>
      <c r="M1471">
        <v>8.91</v>
      </c>
      <c r="N1471">
        <v>1.5358412924005641E-2</v>
      </c>
      <c r="O1471">
        <v>0.1</v>
      </c>
      <c r="P1471">
        <v>5424.2235600000004</v>
      </c>
      <c r="Q1471">
        <v>3863267</v>
      </c>
      <c r="R1471">
        <v>4.7</v>
      </c>
      <c r="S1471">
        <v>4.5999999999999996</v>
      </c>
      <c r="T1471">
        <v>0</v>
      </c>
      <c r="U1471">
        <v>14.2</v>
      </c>
      <c r="V1471">
        <v>73.7</v>
      </c>
    </row>
    <row r="1472" spans="1:22" x14ac:dyDescent="0.25">
      <c r="A1472" t="s">
        <v>115</v>
      </c>
      <c r="B1472">
        <v>2003</v>
      </c>
      <c r="C1472">
        <v>1</v>
      </c>
      <c r="D1472">
        <v>1.5526024119225249E-3</v>
      </c>
      <c r="E1472">
        <v>1.4041262411569241E-2</v>
      </c>
      <c r="F1472">
        <v>2.19</v>
      </c>
      <c r="G1472">
        <v>527.91766180000002</v>
      </c>
      <c r="H1472">
        <v>1.5314853223506543E-2</v>
      </c>
      <c r="I1472">
        <v>526</v>
      </c>
      <c r="J1472">
        <v>59.7</v>
      </c>
      <c r="K1472">
        <v>1</v>
      </c>
      <c r="L1472">
        <v>1.558007866700809E-2</v>
      </c>
      <c r="M1472">
        <v>9.3000000000000007</v>
      </c>
      <c r="N1472">
        <v>1.5190275696009442E-2</v>
      </c>
      <c r="O1472">
        <v>0.1</v>
      </c>
      <c r="P1472">
        <v>5425.6697000000004</v>
      </c>
      <c r="Q1472">
        <v>371464</v>
      </c>
      <c r="R1472">
        <v>4.8</v>
      </c>
      <c r="S1472">
        <v>4.7</v>
      </c>
      <c r="T1472">
        <v>0</v>
      </c>
      <c r="U1472">
        <v>14.8</v>
      </c>
      <c r="V1472">
        <v>73.5</v>
      </c>
    </row>
    <row r="1473" spans="1:22" x14ac:dyDescent="0.25">
      <c r="A1473" t="s">
        <v>115</v>
      </c>
      <c r="B1473">
        <v>2002</v>
      </c>
      <c r="C1473">
        <v>1</v>
      </c>
      <c r="D1473">
        <v>1.5828009310702893E-3</v>
      </c>
      <c r="E1473">
        <v>1.4041262411569241E-2</v>
      </c>
      <c r="F1473">
        <v>1.98</v>
      </c>
      <c r="G1473">
        <v>70.132078379999996</v>
      </c>
      <c r="H1473">
        <v>1.5717766712225606E-2</v>
      </c>
      <c r="I1473">
        <v>36</v>
      </c>
      <c r="J1473">
        <v>59.1</v>
      </c>
      <c r="K1473">
        <v>1</v>
      </c>
      <c r="L1473">
        <v>1.6089875382925351E-2</v>
      </c>
      <c r="M1473">
        <v>1.5</v>
      </c>
      <c r="N1473">
        <v>1.5604967826040322E-2</v>
      </c>
      <c r="O1473">
        <v>0.1</v>
      </c>
      <c r="P1473">
        <v>5436.5952230000003</v>
      </c>
      <c r="Q1473">
        <v>3522837</v>
      </c>
      <c r="R1473">
        <v>4.8</v>
      </c>
      <c r="S1473">
        <v>4.7</v>
      </c>
      <c r="T1473">
        <v>0</v>
      </c>
      <c r="U1473">
        <v>15.2</v>
      </c>
      <c r="V1473">
        <v>73.2</v>
      </c>
    </row>
    <row r="1474" spans="1:22" x14ac:dyDescent="0.25">
      <c r="A1474" t="s">
        <v>115</v>
      </c>
      <c r="B1474">
        <v>2001</v>
      </c>
      <c r="C1474">
        <v>1</v>
      </c>
      <c r="D1474">
        <v>1.4927628795075309E-3</v>
      </c>
      <c r="E1474">
        <v>1.4041262411569241E-2</v>
      </c>
      <c r="F1474">
        <v>2.19</v>
      </c>
      <c r="G1474">
        <v>510.60351659999998</v>
      </c>
      <c r="H1474">
        <v>2.3099390109200882E-4</v>
      </c>
      <c r="I1474">
        <v>8</v>
      </c>
      <c r="J1474">
        <v>58.6</v>
      </c>
      <c r="K1474">
        <v>1</v>
      </c>
      <c r="L1474">
        <v>1.6110018640837321E-4</v>
      </c>
      <c r="M1474">
        <v>1.9</v>
      </c>
      <c r="N1474">
        <v>2.3148327091092343E-4</v>
      </c>
      <c r="O1474">
        <v>0.1</v>
      </c>
      <c r="P1474">
        <v>5253.1225990000003</v>
      </c>
      <c r="Q1474">
        <v>3359859</v>
      </c>
      <c r="R1474">
        <v>4.9000000000000004</v>
      </c>
      <c r="S1474">
        <v>4.7</v>
      </c>
      <c r="T1474">
        <v>0</v>
      </c>
      <c r="U1474">
        <v>15</v>
      </c>
      <c r="V1474">
        <v>73</v>
      </c>
    </row>
    <row r="1475" spans="1:22" x14ac:dyDescent="0.25">
      <c r="A1475" t="s">
        <v>115</v>
      </c>
      <c r="B1475">
        <v>2000</v>
      </c>
      <c r="C1475">
        <v>1</v>
      </c>
      <c r="D1475">
        <v>2.9328205824846448E-3</v>
      </c>
      <c r="E1475">
        <v>1.4041262411569241E-2</v>
      </c>
      <c r="F1475">
        <v>2.2599999999999998</v>
      </c>
      <c r="G1475">
        <v>404.38794339999998</v>
      </c>
      <c r="H1475">
        <v>1.5859517275223931E-2</v>
      </c>
      <c r="I1475">
        <v>5</v>
      </c>
      <c r="J1475">
        <v>57.9</v>
      </c>
      <c r="K1475">
        <v>1</v>
      </c>
      <c r="L1475">
        <v>1.6446663997089231E-2</v>
      </c>
      <c r="M1475">
        <v>1.86</v>
      </c>
      <c r="N1475">
        <v>1.5831155894485482E-2</v>
      </c>
      <c r="O1475">
        <v>0.1</v>
      </c>
      <c r="P1475">
        <v>5334.9332899999999</v>
      </c>
      <c r="Q1475">
        <v>3235366</v>
      </c>
      <c r="R1475">
        <v>4.9000000000000004</v>
      </c>
      <c r="S1475">
        <v>4.8</v>
      </c>
      <c r="T1475">
        <v>0</v>
      </c>
      <c r="U1475">
        <v>14.9</v>
      </c>
      <c r="V1475">
        <v>72.7</v>
      </c>
    </row>
    <row r="1476" spans="1:22" x14ac:dyDescent="0.25">
      <c r="A1476" t="s">
        <v>116</v>
      </c>
      <c r="B1476">
        <v>2015</v>
      </c>
      <c r="C1476">
        <v>1</v>
      </c>
      <c r="D1476">
        <v>1.1865043752363349E-4</v>
      </c>
      <c r="E1476">
        <v>1.5219517169984854E-2</v>
      </c>
      <c r="G1476">
        <v>0</v>
      </c>
      <c r="H1476">
        <v>1.4174537003913691E-2</v>
      </c>
      <c r="I1476">
        <v>0</v>
      </c>
      <c r="J1476">
        <v>32.6</v>
      </c>
      <c r="K1476">
        <v>6</v>
      </c>
      <c r="L1476">
        <v>1.7771774841652909E-4</v>
      </c>
      <c r="M1476">
        <v>5.9381895280235915</v>
      </c>
      <c r="N1476">
        <v>1.4241263119994765E-2</v>
      </c>
      <c r="O1476">
        <v>1.85</v>
      </c>
      <c r="P1476">
        <v>173.82893000000001</v>
      </c>
      <c r="Q1476">
        <v>2174645</v>
      </c>
      <c r="R1476">
        <v>5.5</v>
      </c>
      <c r="S1476">
        <v>5.3</v>
      </c>
      <c r="T1476">
        <v>0.495</v>
      </c>
      <c r="U1476">
        <v>10.7</v>
      </c>
      <c r="V1476">
        <v>53.7</v>
      </c>
    </row>
    <row r="1477" spans="1:22" x14ac:dyDescent="0.25">
      <c r="A1477" t="s">
        <v>116</v>
      </c>
      <c r="B1477">
        <v>2014</v>
      </c>
      <c r="C1477">
        <v>1</v>
      </c>
      <c r="D1477">
        <v>5.1638861656724672E-5</v>
      </c>
      <c r="E1477">
        <v>1.5219517169984854E-2</v>
      </c>
      <c r="F1477">
        <v>0.01</v>
      </c>
      <c r="G1477">
        <v>162.12781150000001</v>
      </c>
      <c r="H1477">
        <v>1.4174537003913691E-2</v>
      </c>
      <c r="I1477">
        <v>0</v>
      </c>
      <c r="J1477">
        <v>32</v>
      </c>
      <c r="K1477">
        <v>6</v>
      </c>
      <c r="L1477">
        <v>1.7271167392443376E-4</v>
      </c>
      <c r="M1477">
        <v>1.62</v>
      </c>
      <c r="N1477">
        <v>1.4236170528911692E-2</v>
      </c>
      <c r="O1477">
        <v>1.85</v>
      </c>
      <c r="P1477">
        <v>1174.8392140000001</v>
      </c>
      <c r="Q1477">
        <v>2145785</v>
      </c>
      <c r="R1477">
        <v>5.8</v>
      </c>
      <c r="S1477">
        <v>5.6</v>
      </c>
      <c r="T1477">
        <v>0.49099999999999999</v>
      </c>
      <c r="U1477">
        <v>10.8</v>
      </c>
      <c r="V1477">
        <v>52.1</v>
      </c>
    </row>
    <row r="1478" spans="1:22" x14ac:dyDescent="0.25">
      <c r="A1478" t="s">
        <v>116</v>
      </c>
      <c r="B1478">
        <v>2013</v>
      </c>
      <c r="C1478">
        <v>1</v>
      </c>
      <c r="D1478">
        <v>5.6613383300240568E-5</v>
      </c>
      <c r="E1478">
        <v>1.5219517169984854E-2</v>
      </c>
      <c r="F1478">
        <v>0.01</v>
      </c>
      <c r="G1478">
        <v>153.34431470000001</v>
      </c>
      <c r="H1478">
        <v>1.4174537003913691E-2</v>
      </c>
      <c r="I1478">
        <v>516</v>
      </c>
      <c r="J1478">
        <v>31.4</v>
      </c>
      <c r="K1478">
        <v>6</v>
      </c>
      <c r="L1478">
        <v>1.6777725393664784E-4</v>
      </c>
      <c r="M1478">
        <v>5.7549999999999999</v>
      </c>
      <c r="N1478">
        <v>1.4231075902543518E-2</v>
      </c>
      <c r="O1478">
        <v>1.85</v>
      </c>
      <c r="P1478">
        <v>1196.1334999999999</v>
      </c>
      <c r="Q1478">
        <v>2117361</v>
      </c>
      <c r="R1478">
        <v>6.1</v>
      </c>
      <c r="S1478">
        <v>5.9</v>
      </c>
      <c r="T1478">
        <v>0.48399999999999999</v>
      </c>
      <c r="U1478">
        <v>11.1</v>
      </c>
      <c r="V1478">
        <v>52.1</v>
      </c>
    </row>
    <row r="1479" spans="1:22" x14ac:dyDescent="0.25">
      <c r="A1479" t="s">
        <v>116</v>
      </c>
      <c r="B1479">
        <v>2012</v>
      </c>
      <c r="C1479">
        <v>1</v>
      </c>
      <c r="D1479">
        <v>6.3418306954488447E-5</v>
      </c>
      <c r="E1479">
        <v>1.5219517169984854E-2</v>
      </c>
      <c r="F1479">
        <v>0.01</v>
      </c>
      <c r="G1479">
        <v>168.13489920000001</v>
      </c>
      <c r="H1479">
        <v>1.3597551795253666E-2</v>
      </c>
      <c r="I1479">
        <v>179</v>
      </c>
      <c r="J1479">
        <v>3.8</v>
      </c>
      <c r="K1479">
        <v>6</v>
      </c>
      <c r="L1479">
        <v>1.4975130136644078E-2</v>
      </c>
      <c r="M1479">
        <v>5.7549999999999999</v>
      </c>
      <c r="N1479">
        <v>1.3667107413288714E-2</v>
      </c>
      <c r="O1479">
        <v>1.85</v>
      </c>
      <c r="P1479">
        <v>1281.5160000000001</v>
      </c>
      <c r="Q1479">
        <v>289928</v>
      </c>
      <c r="R1479">
        <v>6.4</v>
      </c>
      <c r="S1479">
        <v>6.2</v>
      </c>
      <c r="T1479">
        <v>0.47899999999999998</v>
      </c>
      <c r="U1479">
        <v>11</v>
      </c>
      <c r="V1479">
        <v>52.2</v>
      </c>
    </row>
    <row r="1480" spans="1:22" x14ac:dyDescent="0.25">
      <c r="A1480" t="s">
        <v>116</v>
      </c>
      <c r="B1480">
        <v>2011</v>
      </c>
      <c r="C1480">
        <v>1</v>
      </c>
      <c r="D1480">
        <v>2.1263230630337361E-3</v>
      </c>
      <c r="E1480">
        <v>1.5219517169984854E-2</v>
      </c>
      <c r="F1480">
        <v>2.39</v>
      </c>
      <c r="G1480">
        <v>195.82525100000001</v>
      </c>
      <c r="H1480">
        <v>1.3286180512832984E-2</v>
      </c>
      <c r="I1480">
        <v>172</v>
      </c>
      <c r="J1480">
        <v>3.2</v>
      </c>
      <c r="K1480">
        <v>6</v>
      </c>
      <c r="L1480">
        <v>1.4366067490746754E-2</v>
      </c>
      <c r="M1480">
        <v>5.7549999999999999</v>
      </c>
      <c r="N1480">
        <v>1.3359256058587125E-2</v>
      </c>
      <c r="O1480">
        <v>1.85</v>
      </c>
      <c r="P1480">
        <v>1352.3843300000001</v>
      </c>
      <c r="Q1480">
        <v>264166</v>
      </c>
      <c r="R1480">
        <v>6.8</v>
      </c>
      <c r="S1480">
        <v>6.6</v>
      </c>
      <c r="T1480">
        <v>0.46899999999999997</v>
      </c>
      <c r="U1480">
        <v>11</v>
      </c>
      <c r="V1480">
        <v>52.3</v>
      </c>
    </row>
    <row r="1481" spans="1:22" x14ac:dyDescent="0.25">
      <c r="A1481" t="s">
        <v>116</v>
      </c>
      <c r="B1481">
        <v>2010</v>
      </c>
      <c r="C1481">
        <v>1</v>
      </c>
      <c r="D1481">
        <v>4.5963815161975322E-5</v>
      </c>
      <c r="E1481">
        <v>1.5219517169984854E-2</v>
      </c>
      <c r="F1481">
        <v>2.71</v>
      </c>
      <c r="G1481">
        <v>154.87059980000001</v>
      </c>
      <c r="H1481">
        <v>1.4174537003913691E-2</v>
      </c>
      <c r="I1481">
        <v>900.625</v>
      </c>
      <c r="J1481">
        <v>29.7</v>
      </c>
      <c r="K1481">
        <v>6</v>
      </c>
      <c r="L1481">
        <v>1.5236109268091928E-2</v>
      </c>
      <c r="M1481">
        <v>1.87</v>
      </c>
      <c r="N1481">
        <v>1.421566384277991E-2</v>
      </c>
      <c r="O1481">
        <v>1.85</v>
      </c>
      <c r="P1481">
        <v>1173.2621200000001</v>
      </c>
      <c r="Q1481">
        <v>24551</v>
      </c>
      <c r="R1481">
        <v>7.2</v>
      </c>
      <c r="S1481">
        <v>7</v>
      </c>
      <c r="T1481">
        <v>0.46400000000000002</v>
      </c>
      <c r="U1481">
        <v>10.9</v>
      </c>
      <c r="V1481">
        <v>51.1</v>
      </c>
    </row>
    <row r="1482" spans="1:22" x14ac:dyDescent="0.25">
      <c r="A1482" t="s">
        <v>116</v>
      </c>
      <c r="B1482">
        <v>2009</v>
      </c>
      <c r="C1482">
        <v>1</v>
      </c>
      <c r="D1482">
        <v>1.7535697838831463E-5</v>
      </c>
      <c r="E1482">
        <v>1.5219517169984854E-2</v>
      </c>
      <c r="F1482">
        <v>2.75</v>
      </c>
      <c r="G1482">
        <v>104.31447319999999</v>
      </c>
      <c r="H1482">
        <v>1.4682265089018029E-2</v>
      </c>
      <c r="I1482">
        <v>0</v>
      </c>
      <c r="J1482">
        <v>29.2</v>
      </c>
      <c r="K1482">
        <v>6</v>
      </c>
      <c r="L1482">
        <v>1.5909872201855375E-2</v>
      </c>
      <c r="M1482">
        <v>9.8000000000000007</v>
      </c>
      <c r="N1482">
        <v>1.4699123051001885E-2</v>
      </c>
      <c r="O1482">
        <v>1.85</v>
      </c>
      <c r="P1482">
        <v>923.136931</v>
      </c>
      <c r="Q1482">
        <v>21929</v>
      </c>
      <c r="R1482">
        <v>7.6</v>
      </c>
      <c r="S1482">
        <v>7.4</v>
      </c>
      <c r="T1482">
        <v>0.45300000000000001</v>
      </c>
      <c r="U1482">
        <v>10.8</v>
      </c>
      <c r="V1482">
        <v>49.4</v>
      </c>
    </row>
    <row r="1483" spans="1:22" x14ac:dyDescent="0.25">
      <c r="A1483" t="s">
        <v>116</v>
      </c>
      <c r="B1483">
        <v>2008</v>
      </c>
      <c r="C1483">
        <v>1</v>
      </c>
      <c r="D1483">
        <v>8.7331870015172858E-6</v>
      </c>
      <c r="E1483">
        <v>1.5572936596756775E-2</v>
      </c>
      <c r="F1483">
        <v>2.75</v>
      </c>
      <c r="G1483">
        <v>91.854327740000002</v>
      </c>
      <c r="H1483">
        <v>1.5294555671065845E-2</v>
      </c>
      <c r="I1483">
        <v>0</v>
      </c>
      <c r="J1483">
        <v>28.8</v>
      </c>
      <c r="K1483">
        <v>6</v>
      </c>
      <c r="L1483">
        <v>1.6357363661806384E-2</v>
      </c>
      <c r="M1483">
        <v>8.85</v>
      </c>
      <c r="N1483">
        <v>1.5276735952562044E-2</v>
      </c>
      <c r="O1483">
        <v>1.85</v>
      </c>
      <c r="P1483">
        <v>934.42856300000005</v>
      </c>
      <c r="Q1483">
        <v>199993</v>
      </c>
      <c r="R1483">
        <v>8</v>
      </c>
      <c r="S1483">
        <v>7.8</v>
      </c>
      <c r="T1483">
        <v>0.44700000000000001</v>
      </c>
      <c r="U1483">
        <v>10.7</v>
      </c>
      <c r="V1483">
        <v>47.8</v>
      </c>
    </row>
    <row r="1484" spans="1:22" x14ac:dyDescent="0.25">
      <c r="A1484" t="s">
        <v>116</v>
      </c>
      <c r="B1484">
        <v>2007</v>
      </c>
      <c r="C1484">
        <v>1</v>
      </c>
      <c r="D1484">
        <v>2.6616227471170173E-6</v>
      </c>
      <c r="E1484">
        <v>1.5219517169984854E-2</v>
      </c>
      <c r="F1484">
        <v>2.69</v>
      </c>
      <c r="G1484">
        <v>9.1843271699999995</v>
      </c>
      <c r="H1484">
        <v>2.5921285339093207E-4</v>
      </c>
      <c r="I1484">
        <v>2</v>
      </c>
      <c r="J1484">
        <v>28.3</v>
      </c>
      <c r="K1484">
        <v>6</v>
      </c>
      <c r="L1484">
        <v>1.6227380296171198E-2</v>
      </c>
      <c r="M1484">
        <v>8.4700000000000006</v>
      </c>
      <c r="N1484">
        <v>1.5271462685475393E-2</v>
      </c>
      <c r="O1484">
        <v>1.85</v>
      </c>
      <c r="P1484">
        <v>918.43271700000003</v>
      </c>
      <c r="Q1484">
        <v>1982287</v>
      </c>
      <c r="R1484">
        <v>8.4</v>
      </c>
      <c r="S1484">
        <v>8.3000000000000007</v>
      </c>
      <c r="T1484">
        <v>0.44</v>
      </c>
      <c r="U1484">
        <v>10.6</v>
      </c>
      <c r="V1484">
        <v>46.2</v>
      </c>
    </row>
    <row r="1485" spans="1:22" x14ac:dyDescent="0.25">
      <c r="A1485" t="s">
        <v>116</v>
      </c>
      <c r="B1485">
        <v>2006</v>
      </c>
      <c r="C1485">
        <v>1</v>
      </c>
      <c r="D1485">
        <v>1.3884786801616354E-6</v>
      </c>
      <c r="E1485">
        <v>1.5572936596756775E-2</v>
      </c>
      <c r="F1485">
        <v>2.61</v>
      </c>
      <c r="G1485">
        <v>71.155776090000003</v>
      </c>
      <c r="H1485">
        <v>1.4682265089018029E-2</v>
      </c>
      <c r="I1485">
        <v>1</v>
      </c>
      <c r="J1485">
        <v>27.9</v>
      </c>
      <c r="K1485">
        <v>6</v>
      </c>
      <c r="L1485">
        <v>1.6070675794304157E-2</v>
      </c>
      <c r="M1485">
        <v>7.12</v>
      </c>
      <c r="N1485">
        <v>1.5093293839298617E-2</v>
      </c>
      <c r="O1485">
        <v>1.85</v>
      </c>
      <c r="P1485">
        <v>915.77575400000001</v>
      </c>
      <c r="Q1485">
        <v>1965662</v>
      </c>
      <c r="R1485">
        <v>8.8000000000000007</v>
      </c>
      <c r="S1485">
        <v>8.6999999999999993</v>
      </c>
      <c r="T1485">
        <v>0.437</v>
      </c>
      <c r="U1485">
        <v>10.7</v>
      </c>
      <c r="V1485">
        <v>45.3</v>
      </c>
    </row>
    <row r="1486" spans="1:22" x14ac:dyDescent="0.25">
      <c r="A1486" t="s">
        <v>116</v>
      </c>
      <c r="B1486">
        <v>2005</v>
      </c>
      <c r="C1486">
        <v>1</v>
      </c>
      <c r="D1486">
        <v>7.0393794841779959E-7</v>
      </c>
      <c r="E1486">
        <v>1.5572936596756775E-2</v>
      </c>
      <c r="F1486">
        <v>2.67</v>
      </c>
      <c r="G1486">
        <v>57.903697520000001</v>
      </c>
      <c r="H1486">
        <v>1.5455016575970915E-2</v>
      </c>
      <c r="I1486">
        <v>0</v>
      </c>
      <c r="J1486">
        <v>27.4</v>
      </c>
      <c r="K1486">
        <v>6</v>
      </c>
      <c r="L1486">
        <v>1.6065128628967272E-2</v>
      </c>
      <c r="M1486">
        <v>6.3</v>
      </c>
      <c r="N1486">
        <v>1.5088057199763123E-2</v>
      </c>
      <c r="O1486">
        <v>1.85</v>
      </c>
      <c r="P1486">
        <v>862.94631179999999</v>
      </c>
      <c r="Q1486">
        <v>1949543</v>
      </c>
      <c r="R1486">
        <v>9.3000000000000007</v>
      </c>
      <c r="S1486">
        <v>9.1999999999999993</v>
      </c>
      <c r="T1486">
        <v>0.437</v>
      </c>
      <c r="U1486">
        <v>10.7</v>
      </c>
      <c r="V1486">
        <v>44.5</v>
      </c>
    </row>
    <row r="1487" spans="1:22" x14ac:dyDescent="0.25">
      <c r="A1487" t="s">
        <v>116</v>
      </c>
      <c r="B1487">
        <v>2004</v>
      </c>
      <c r="C1487">
        <v>1</v>
      </c>
      <c r="D1487">
        <v>9.4511159338312569E-7</v>
      </c>
      <c r="E1487">
        <v>1.5572936596756775E-2</v>
      </c>
      <c r="F1487">
        <v>1.8</v>
      </c>
      <c r="G1487">
        <v>67.91361818</v>
      </c>
      <c r="H1487">
        <v>1.8256414550525489E-4</v>
      </c>
      <c r="I1487">
        <v>31</v>
      </c>
      <c r="J1487">
        <v>26.9</v>
      </c>
      <c r="K1487">
        <v>7</v>
      </c>
      <c r="L1487">
        <v>1.58825703480358E-2</v>
      </c>
      <c r="M1487">
        <v>6.96</v>
      </c>
      <c r="N1487">
        <v>2.6209453991411416E-4</v>
      </c>
      <c r="O1487">
        <v>1.85</v>
      </c>
      <c r="P1487">
        <v>781.51459360000001</v>
      </c>
      <c r="Q1487">
        <v>1933728</v>
      </c>
      <c r="R1487">
        <v>9.6999999999999993</v>
      </c>
      <c r="S1487">
        <v>9.6999999999999993</v>
      </c>
      <c r="T1487">
        <v>0.439</v>
      </c>
      <c r="U1487">
        <v>10.7</v>
      </c>
      <c r="V1487">
        <v>44.8</v>
      </c>
    </row>
    <row r="1488" spans="1:22" x14ac:dyDescent="0.25">
      <c r="A1488" t="s">
        <v>116</v>
      </c>
      <c r="B1488">
        <v>2003</v>
      </c>
      <c r="C1488">
        <v>1</v>
      </c>
      <c r="D1488">
        <v>1.6770623546990665E-6</v>
      </c>
      <c r="E1488">
        <v>1.5572936596756775E-2</v>
      </c>
      <c r="F1488">
        <v>1.99</v>
      </c>
      <c r="G1488">
        <v>5.3009020409999996</v>
      </c>
      <c r="H1488">
        <v>6.1550113230977052E-4</v>
      </c>
      <c r="I1488">
        <v>1</v>
      </c>
      <c r="J1488">
        <v>26.4</v>
      </c>
      <c r="K1488">
        <v>7</v>
      </c>
      <c r="L1488">
        <v>1.6761478270951627E-4</v>
      </c>
      <c r="M1488">
        <v>7.13</v>
      </c>
      <c r="N1488">
        <v>2.5596915492813211E-4</v>
      </c>
      <c r="O1488">
        <v>1.85</v>
      </c>
      <c r="P1488">
        <v>63.636279000000002</v>
      </c>
      <c r="Q1488">
        <v>191897</v>
      </c>
      <c r="R1488">
        <v>1.2</v>
      </c>
      <c r="S1488">
        <v>1.1000000000000001</v>
      </c>
      <c r="T1488">
        <v>0.44</v>
      </c>
      <c r="U1488">
        <v>10.5</v>
      </c>
      <c r="V1488">
        <v>45.5</v>
      </c>
    </row>
    <row r="1489" spans="1:22" x14ac:dyDescent="0.25">
      <c r="A1489" t="s">
        <v>116</v>
      </c>
      <c r="B1489">
        <v>2002</v>
      </c>
      <c r="C1489">
        <v>1</v>
      </c>
      <c r="D1489">
        <v>3.7002503620170958E-6</v>
      </c>
      <c r="E1489">
        <v>1.5572936596756775E-2</v>
      </c>
      <c r="F1489">
        <v>2.95</v>
      </c>
      <c r="G1489">
        <v>3.53457351</v>
      </c>
      <c r="H1489">
        <v>8.675140700055771E-5</v>
      </c>
      <c r="I1489">
        <v>0</v>
      </c>
      <c r="J1489">
        <v>25.9</v>
      </c>
      <c r="K1489">
        <v>7</v>
      </c>
      <c r="L1489">
        <v>1.6544783523945294E-2</v>
      </c>
      <c r="M1489">
        <v>6.91</v>
      </c>
      <c r="N1489">
        <v>1.580260468897788E-2</v>
      </c>
      <c r="O1489">
        <v>1.85</v>
      </c>
      <c r="P1489">
        <v>47.893949999999997</v>
      </c>
      <c r="Q1489">
        <v>192312</v>
      </c>
      <c r="R1489">
        <v>1.6</v>
      </c>
      <c r="S1489">
        <v>1.6</v>
      </c>
      <c r="T1489">
        <v>0.44600000000000001</v>
      </c>
      <c r="U1489">
        <v>10.4</v>
      </c>
      <c r="V1489">
        <v>46.4</v>
      </c>
    </row>
    <row r="1490" spans="1:22" x14ac:dyDescent="0.25">
      <c r="A1490" t="s">
        <v>116</v>
      </c>
      <c r="B1490">
        <v>2001</v>
      </c>
      <c r="C1490">
        <v>1</v>
      </c>
      <c r="D1490">
        <v>1.0297337663956412E-5</v>
      </c>
      <c r="E1490">
        <v>1.5572936596756775E-2</v>
      </c>
      <c r="F1490">
        <v>2.86</v>
      </c>
      <c r="G1490">
        <v>38.571870109999999</v>
      </c>
      <c r="H1490">
        <v>8.675140700055771E-5</v>
      </c>
      <c r="I1490">
        <v>217</v>
      </c>
      <c r="J1490">
        <v>25.4</v>
      </c>
      <c r="K1490">
        <v>7</v>
      </c>
      <c r="L1490">
        <v>1.6350087194051049E-2</v>
      </c>
      <c r="M1490">
        <v>7.53</v>
      </c>
      <c r="N1490">
        <v>1.5745312670575239E-2</v>
      </c>
      <c r="O1490">
        <v>1.85</v>
      </c>
      <c r="P1490">
        <v>437.81918400000001</v>
      </c>
      <c r="Q1490">
        <v>1885955</v>
      </c>
      <c r="R1490">
        <v>11.1</v>
      </c>
      <c r="S1490">
        <v>11.1</v>
      </c>
      <c r="T1490">
        <v>0.443</v>
      </c>
      <c r="U1490">
        <v>10.3</v>
      </c>
      <c r="V1490">
        <v>47.8</v>
      </c>
    </row>
    <row r="1491" spans="1:22" x14ac:dyDescent="0.25">
      <c r="A1491" t="s">
        <v>116</v>
      </c>
      <c r="B1491">
        <v>2000</v>
      </c>
      <c r="C1491">
        <v>1</v>
      </c>
      <c r="D1491">
        <v>3.1325593103889172E-5</v>
      </c>
      <c r="E1491">
        <v>1.5572936596756775E-2</v>
      </c>
      <c r="F1491">
        <v>3.1</v>
      </c>
      <c r="G1491">
        <v>29.866164640000001</v>
      </c>
      <c r="H1491">
        <v>8.675140700055771E-5</v>
      </c>
      <c r="I1491">
        <v>660</v>
      </c>
      <c r="J1491">
        <v>24.9</v>
      </c>
      <c r="K1491">
        <v>7</v>
      </c>
      <c r="L1491">
        <v>1.6584639262489265E-2</v>
      </c>
      <c r="M1491">
        <v>6.92</v>
      </c>
      <c r="N1491">
        <v>1.5845956793444735E-2</v>
      </c>
      <c r="O1491">
        <v>1.85</v>
      </c>
      <c r="P1491">
        <v>474.81978759999998</v>
      </c>
      <c r="Q1491">
        <v>1868699</v>
      </c>
      <c r="R1491">
        <v>11.5</v>
      </c>
      <c r="S1491">
        <v>11.6</v>
      </c>
      <c r="T1491">
        <v>0.44500000000000001</v>
      </c>
      <c r="U1491">
        <v>9.6</v>
      </c>
      <c r="V1491">
        <v>49.3</v>
      </c>
    </row>
    <row r="1492" spans="1:22" x14ac:dyDescent="0.25">
      <c r="A1492" t="s">
        <v>117</v>
      </c>
      <c r="B1492">
        <v>2015</v>
      </c>
      <c r="C1492">
        <v>1</v>
      </c>
      <c r="D1492">
        <v>2.4083948899070568E-3</v>
      </c>
      <c r="E1492">
        <v>1.6488974231872046E-2</v>
      </c>
      <c r="G1492">
        <v>0</v>
      </c>
      <c r="H1492">
        <v>8.1730432372581728E-3</v>
      </c>
      <c r="I1492">
        <v>900.625</v>
      </c>
      <c r="J1492">
        <v>27.3</v>
      </c>
      <c r="K1492">
        <v>11</v>
      </c>
      <c r="L1492">
        <v>7.5779364238012271E-3</v>
      </c>
      <c r="M1492">
        <v>5.9381895280235915</v>
      </c>
      <c r="N1492">
        <v>8.027633107411742E-3</v>
      </c>
      <c r="O1492">
        <v>0.9</v>
      </c>
      <c r="P1492">
        <v>452.38717000000003</v>
      </c>
      <c r="Q1492">
        <v>4499621</v>
      </c>
      <c r="R1492">
        <v>6.5</v>
      </c>
      <c r="S1492">
        <v>6.4</v>
      </c>
      <c r="T1492">
        <v>0.42699999999999999</v>
      </c>
      <c r="U1492">
        <v>9.9</v>
      </c>
      <c r="V1492">
        <v>61.4</v>
      </c>
    </row>
    <row r="1493" spans="1:22" x14ac:dyDescent="0.25">
      <c r="A1493" t="s">
        <v>117</v>
      </c>
      <c r="B1493">
        <v>2014</v>
      </c>
      <c r="C1493">
        <v>1</v>
      </c>
      <c r="D1493">
        <v>1.3411349009989672E-3</v>
      </c>
      <c r="E1493">
        <v>1.6488974231872046E-2</v>
      </c>
      <c r="F1493">
        <v>0.01</v>
      </c>
      <c r="G1493">
        <v>54.37396957</v>
      </c>
      <c r="H1493">
        <v>1.6191477603927316E-4</v>
      </c>
      <c r="I1493">
        <v>34</v>
      </c>
      <c r="J1493">
        <v>26.7</v>
      </c>
      <c r="K1493">
        <v>11</v>
      </c>
      <c r="L1493">
        <v>6.4243642219512474E-3</v>
      </c>
      <c r="M1493">
        <v>1.4</v>
      </c>
      <c r="N1493">
        <v>1.5668881931877582E-4</v>
      </c>
      <c r="O1493">
        <v>0.9</v>
      </c>
      <c r="P1493">
        <v>458.46517340000003</v>
      </c>
      <c r="Q1493">
        <v>439737</v>
      </c>
      <c r="R1493">
        <v>6.7</v>
      </c>
      <c r="S1493">
        <v>6.5</v>
      </c>
      <c r="T1493">
        <v>0.42599999999999999</v>
      </c>
      <c r="U1493">
        <v>9.9</v>
      </c>
      <c r="V1493">
        <v>58.1</v>
      </c>
    </row>
    <row r="1494" spans="1:22" x14ac:dyDescent="0.25">
      <c r="A1494" t="s">
        <v>117</v>
      </c>
      <c r="B1494">
        <v>2013</v>
      </c>
      <c r="C1494">
        <v>1</v>
      </c>
      <c r="D1494">
        <v>2.4230474876049302E-3</v>
      </c>
      <c r="E1494">
        <v>1.6740666631037373E-2</v>
      </c>
      <c r="F1494">
        <v>0.01</v>
      </c>
      <c r="G1494">
        <v>45.048924579999998</v>
      </c>
      <c r="H1494">
        <v>1.5607110335478841E-2</v>
      </c>
      <c r="I1494">
        <v>0</v>
      </c>
      <c r="J1494">
        <v>26.1</v>
      </c>
      <c r="K1494">
        <v>11</v>
      </c>
      <c r="L1494">
        <v>1.5869622633951936E-2</v>
      </c>
      <c r="M1494">
        <v>9.25</v>
      </c>
      <c r="N1494">
        <v>1.5554104550108562E-2</v>
      </c>
      <c r="O1494">
        <v>1.1000000000000001</v>
      </c>
      <c r="P1494">
        <v>454.12222359999998</v>
      </c>
      <c r="Q1494">
        <v>4286291</v>
      </c>
      <c r="R1494">
        <v>6.8</v>
      </c>
      <c r="S1494">
        <v>6.7</v>
      </c>
      <c r="T1494">
        <v>0.41899999999999998</v>
      </c>
      <c r="U1494">
        <v>9.8000000000000007</v>
      </c>
      <c r="V1494">
        <v>61.1</v>
      </c>
    </row>
    <row r="1495" spans="1:22" x14ac:dyDescent="0.25">
      <c r="A1495" t="s">
        <v>117</v>
      </c>
      <c r="B1495">
        <v>2012</v>
      </c>
      <c r="C1495">
        <v>1</v>
      </c>
      <c r="D1495">
        <v>2.3788929692082454E-3</v>
      </c>
      <c r="E1495">
        <v>1.6740666631037373E-2</v>
      </c>
      <c r="F1495">
        <v>0.01</v>
      </c>
      <c r="G1495">
        <v>48.098914739999998</v>
      </c>
      <c r="H1495">
        <v>2.3099390109200882E-4</v>
      </c>
      <c r="I1495">
        <v>43</v>
      </c>
      <c r="J1495">
        <v>25.6</v>
      </c>
      <c r="K1495">
        <v>12</v>
      </c>
      <c r="L1495">
        <v>1.4334961546595945E-4</v>
      </c>
      <c r="M1495">
        <v>1.19</v>
      </c>
      <c r="N1495">
        <v>2.1795386073856929E-4</v>
      </c>
      <c r="O1495">
        <v>1.2</v>
      </c>
      <c r="P1495">
        <v>415.36195800000002</v>
      </c>
      <c r="Q1495">
        <v>4181563</v>
      </c>
      <c r="R1495">
        <v>7</v>
      </c>
      <c r="S1495">
        <v>6.9</v>
      </c>
      <c r="T1495">
        <v>0.41599999999999998</v>
      </c>
      <c r="U1495">
        <v>9.6</v>
      </c>
      <c r="V1495">
        <v>67</v>
      </c>
    </row>
    <row r="1496" spans="1:22" x14ac:dyDescent="0.25">
      <c r="A1496" t="s">
        <v>117</v>
      </c>
      <c r="B1496">
        <v>2011</v>
      </c>
      <c r="C1496">
        <v>1</v>
      </c>
      <c r="D1496">
        <v>2.3040980194609165E-3</v>
      </c>
      <c r="E1496">
        <v>1.6740666631037373E-2</v>
      </c>
      <c r="F1496">
        <v>3.72</v>
      </c>
      <c r="G1496">
        <v>60.446581610000003</v>
      </c>
      <c r="H1496">
        <v>1.5717766712225606E-2</v>
      </c>
      <c r="I1496">
        <v>279</v>
      </c>
      <c r="J1496">
        <v>25</v>
      </c>
      <c r="K1496">
        <v>12</v>
      </c>
      <c r="L1496">
        <v>1.6243583190588988E-2</v>
      </c>
      <c r="M1496">
        <v>5.7549999999999999</v>
      </c>
      <c r="N1496">
        <v>1.5705437159286354E-2</v>
      </c>
      <c r="O1496">
        <v>1.5</v>
      </c>
      <c r="P1496">
        <v>379.68958300000003</v>
      </c>
      <c r="Q1496">
        <v>47167</v>
      </c>
      <c r="R1496">
        <v>7.2</v>
      </c>
      <c r="S1496">
        <v>7</v>
      </c>
      <c r="T1496">
        <v>0.40600000000000003</v>
      </c>
      <c r="U1496">
        <v>9.5</v>
      </c>
      <c r="V1496">
        <v>62</v>
      </c>
    </row>
    <row r="1497" spans="1:22" x14ac:dyDescent="0.25">
      <c r="A1497" t="s">
        <v>117</v>
      </c>
      <c r="B1497">
        <v>2010</v>
      </c>
      <c r="C1497">
        <v>1</v>
      </c>
      <c r="D1497">
        <v>2.2127100069745703E-3</v>
      </c>
      <c r="E1497">
        <v>1.6740666631037373E-2</v>
      </c>
      <c r="F1497">
        <v>3.64</v>
      </c>
      <c r="G1497">
        <v>41.910524160000001</v>
      </c>
      <c r="H1497">
        <v>6.3644039902916215E-3</v>
      </c>
      <c r="I1497">
        <v>900.625</v>
      </c>
      <c r="J1497">
        <v>24.5</v>
      </c>
      <c r="K1497">
        <v>13</v>
      </c>
      <c r="L1497">
        <v>1.4905837788541912E-2</v>
      </c>
      <c r="M1497">
        <v>5.7549999999999999</v>
      </c>
      <c r="N1497">
        <v>1.8907698682677401E-4</v>
      </c>
      <c r="O1497">
        <v>1.8</v>
      </c>
      <c r="P1497">
        <v>327.42597000000001</v>
      </c>
      <c r="Q1497">
        <v>3948125</v>
      </c>
      <c r="R1497">
        <v>7.4</v>
      </c>
      <c r="S1497">
        <v>7.2</v>
      </c>
      <c r="T1497">
        <v>0.40300000000000002</v>
      </c>
      <c r="U1497">
        <v>9.6</v>
      </c>
      <c r="V1497">
        <v>59.7</v>
      </c>
    </row>
    <row r="1498" spans="1:22" x14ac:dyDescent="0.25">
      <c r="A1498" t="s">
        <v>117</v>
      </c>
      <c r="B1498">
        <v>2009</v>
      </c>
      <c r="C1498">
        <v>1</v>
      </c>
      <c r="D1498">
        <v>2.1355235626618011E-3</v>
      </c>
      <c r="E1498">
        <v>1.6963061001945546E-2</v>
      </c>
      <c r="F1498">
        <v>3.75</v>
      </c>
      <c r="G1498">
        <v>5.5921702550000001</v>
      </c>
      <c r="H1498">
        <v>1.2664988834899617E-2</v>
      </c>
      <c r="I1498">
        <v>6</v>
      </c>
      <c r="J1498">
        <v>24</v>
      </c>
      <c r="K1498">
        <v>13</v>
      </c>
      <c r="L1498">
        <v>1.6575816644171768E-2</v>
      </c>
      <c r="M1498">
        <v>5.7549999999999999</v>
      </c>
      <c r="N1498">
        <v>1.5993872647217553E-2</v>
      </c>
      <c r="O1498">
        <v>1.85</v>
      </c>
      <c r="P1498">
        <v>33.667490999999998</v>
      </c>
      <c r="Q1498">
        <v>3811528</v>
      </c>
      <c r="R1498">
        <v>7.6</v>
      </c>
      <c r="S1498">
        <v>7.4</v>
      </c>
      <c r="T1498">
        <v>0.4</v>
      </c>
      <c r="U1498">
        <v>9.6999999999999993</v>
      </c>
      <c r="V1498">
        <v>59.2</v>
      </c>
    </row>
    <row r="1499" spans="1:22" x14ac:dyDescent="0.25">
      <c r="A1499" t="s">
        <v>117</v>
      </c>
      <c r="B1499">
        <v>2008</v>
      </c>
      <c r="C1499">
        <v>1</v>
      </c>
      <c r="D1499">
        <v>2.0733004369261712E-3</v>
      </c>
      <c r="E1499">
        <v>1.6963061001945546E-2</v>
      </c>
      <c r="F1499">
        <v>3.88</v>
      </c>
      <c r="G1499">
        <v>40.033440769999999</v>
      </c>
      <c r="H1499">
        <v>1.2664988834899617E-2</v>
      </c>
      <c r="I1499">
        <v>1</v>
      </c>
      <c r="J1499">
        <v>23.4</v>
      </c>
      <c r="K1499">
        <v>14</v>
      </c>
      <c r="L1499">
        <v>1.6466813215057694E-2</v>
      </c>
      <c r="M1499">
        <v>5.7549999999999999</v>
      </c>
      <c r="N1499">
        <v>1.5453413565202263E-2</v>
      </c>
      <c r="O1499">
        <v>1.85</v>
      </c>
      <c r="P1499">
        <v>232.61732000000001</v>
      </c>
      <c r="Q1499">
        <v>3662993</v>
      </c>
      <c r="R1499">
        <v>7.7</v>
      </c>
      <c r="S1499">
        <v>7.6</v>
      </c>
      <c r="T1499">
        <v>0.39400000000000002</v>
      </c>
      <c r="U1499">
        <v>9.8000000000000007</v>
      </c>
      <c r="V1499">
        <v>58.6</v>
      </c>
    </row>
    <row r="1500" spans="1:22" x14ac:dyDescent="0.25">
      <c r="A1500" t="s">
        <v>117</v>
      </c>
      <c r="B1500">
        <v>2007</v>
      </c>
      <c r="C1500">
        <v>1</v>
      </c>
      <c r="D1500">
        <v>1.9951568813668125E-3</v>
      </c>
      <c r="E1500">
        <v>1.6963061001945546E-2</v>
      </c>
      <c r="F1500">
        <v>4.03</v>
      </c>
      <c r="G1500">
        <v>3.6868992870000001</v>
      </c>
      <c r="H1500">
        <v>8.675140700055771E-5</v>
      </c>
      <c r="I1500">
        <v>1</v>
      </c>
      <c r="J1500">
        <v>22.9</v>
      </c>
      <c r="K1500">
        <v>14</v>
      </c>
      <c r="L1500">
        <v>1.3587462193502011E-2</v>
      </c>
      <c r="M1500">
        <v>1.24</v>
      </c>
      <c r="N1500">
        <v>1.2836129332271382E-2</v>
      </c>
      <c r="O1500">
        <v>1.85</v>
      </c>
      <c r="P1500">
        <v>21.373329200000001</v>
      </c>
      <c r="Q1500">
        <v>3512932</v>
      </c>
      <c r="R1500">
        <v>7.9</v>
      </c>
      <c r="S1500">
        <v>7.8</v>
      </c>
      <c r="T1500">
        <v>0.38300000000000001</v>
      </c>
      <c r="U1500">
        <v>9.9</v>
      </c>
      <c r="V1500">
        <v>57.9</v>
      </c>
    </row>
    <row r="1501" spans="1:22" x14ac:dyDescent="0.25">
      <c r="A1501" t="s">
        <v>117</v>
      </c>
      <c r="B1501">
        <v>2006</v>
      </c>
      <c r="C1501">
        <v>1</v>
      </c>
      <c r="D1501">
        <v>1.8137911337390402E-3</v>
      </c>
      <c r="E1501">
        <v>1.7154895100566492E-2</v>
      </c>
      <c r="F1501">
        <v>4.05</v>
      </c>
      <c r="G1501">
        <v>15.79934152</v>
      </c>
      <c r="H1501">
        <v>8.675140700055771E-5</v>
      </c>
      <c r="I1501">
        <v>20</v>
      </c>
      <c r="J1501">
        <v>22.4</v>
      </c>
      <c r="K1501">
        <v>15</v>
      </c>
      <c r="L1501">
        <v>1.3216706637201257E-2</v>
      </c>
      <c r="M1501">
        <v>1.9</v>
      </c>
      <c r="N1501">
        <v>1.6381909367369022E-4</v>
      </c>
      <c r="O1501">
        <v>1.85</v>
      </c>
      <c r="P1501">
        <v>178.92798999999999</v>
      </c>
      <c r="Q1501">
        <v>3375838</v>
      </c>
      <c r="R1501">
        <v>8.1</v>
      </c>
      <c r="S1501">
        <v>8.1</v>
      </c>
      <c r="T1501">
        <v>0.377</v>
      </c>
      <c r="U1501">
        <v>10</v>
      </c>
      <c r="V1501">
        <v>56.7</v>
      </c>
    </row>
    <row r="1502" spans="1:22" x14ac:dyDescent="0.25">
      <c r="A1502" t="s">
        <v>117</v>
      </c>
      <c r="B1502">
        <v>2005</v>
      </c>
      <c r="C1502">
        <v>1</v>
      </c>
      <c r="D1502">
        <v>1.5314644685581486E-3</v>
      </c>
      <c r="E1502">
        <v>1.7315070999842676E-2</v>
      </c>
      <c r="F1502">
        <v>4.1900000000000004</v>
      </c>
      <c r="G1502">
        <v>22.396488130000002</v>
      </c>
      <c r="H1502">
        <v>8.675140700055771E-5</v>
      </c>
      <c r="I1502">
        <v>8</v>
      </c>
      <c r="J1502">
        <v>22</v>
      </c>
      <c r="K1502">
        <v>16</v>
      </c>
      <c r="L1502">
        <v>1.3211154105291891E-2</v>
      </c>
      <c r="M1502">
        <v>8.4</v>
      </c>
      <c r="N1502">
        <v>1.5901840446166859E-4</v>
      </c>
      <c r="O1502">
        <v>1.85</v>
      </c>
      <c r="P1502">
        <v>168.64825400000001</v>
      </c>
      <c r="Q1502">
        <v>326123</v>
      </c>
      <c r="R1502">
        <v>8.3000000000000007</v>
      </c>
      <c r="S1502">
        <v>8.3000000000000007</v>
      </c>
      <c r="T1502">
        <v>0.372</v>
      </c>
      <c r="U1502">
        <v>10.1</v>
      </c>
      <c r="V1502">
        <v>55.3</v>
      </c>
    </row>
    <row r="1503" spans="1:22" x14ac:dyDescent="0.25">
      <c r="A1503" t="s">
        <v>117</v>
      </c>
      <c r="B1503">
        <v>2004</v>
      </c>
      <c r="C1503">
        <v>1</v>
      </c>
      <c r="D1503">
        <v>1.3411349009989672E-3</v>
      </c>
      <c r="E1503">
        <v>1.7315070999842676E-2</v>
      </c>
      <c r="F1503">
        <v>4.24</v>
      </c>
      <c r="G1503">
        <v>17.85870796</v>
      </c>
      <c r="H1503">
        <v>8.675140700055771E-5</v>
      </c>
      <c r="I1503">
        <v>4</v>
      </c>
      <c r="J1503">
        <v>21.5</v>
      </c>
      <c r="K1503">
        <v>17</v>
      </c>
      <c r="L1503">
        <v>5.659478574547374E-3</v>
      </c>
      <c r="M1503">
        <v>8.77</v>
      </c>
      <c r="N1503">
        <v>2.0027251461148419E-3</v>
      </c>
      <c r="O1503">
        <v>1.85</v>
      </c>
      <c r="P1503">
        <v>149.44525490000001</v>
      </c>
      <c r="Q1503">
        <v>3176414</v>
      </c>
      <c r="R1503">
        <v>8.5</v>
      </c>
      <c r="S1503">
        <v>8.5</v>
      </c>
      <c r="T1503">
        <v>0.33500000000000002</v>
      </c>
      <c r="U1503">
        <v>10.199999999999999</v>
      </c>
      <c r="V1503">
        <v>54</v>
      </c>
    </row>
    <row r="1504" spans="1:22" x14ac:dyDescent="0.25">
      <c r="A1504" t="s">
        <v>117</v>
      </c>
      <c r="B1504">
        <v>2003</v>
      </c>
      <c r="C1504">
        <v>1</v>
      </c>
      <c r="D1504">
        <v>1.9702161764466194E-3</v>
      </c>
      <c r="E1504">
        <v>1.7442665553967125E-2</v>
      </c>
      <c r="F1504">
        <v>4.21</v>
      </c>
      <c r="G1504">
        <v>9.7584492659999995</v>
      </c>
      <c r="H1504">
        <v>8.675140700055771E-5</v>
      </c>
      <c r="I1504">
        <v>142</v>
      </c>
      <c r="J1504">
        <v>21.1</v>
      </c>
      <c r="K1504">
        <v>18</v>
      </c>
      <c r="L1504">
        <v>6.3609207172659055E-3</v>
      </c>
      <c r="M1504">
        <v>3.44</v>
      </c>
      <c r="N1504">
        <v>2.7319080004604003E-3</v>
      </c>
      <c r="O1504">
        <v>1.85</v>
      </c>
      <c r="P1504">
        <v>133.494518</v>
      </c>
      <c r="Q1504">
        <v>3116233</v>
      </c>
      <c r="R1504">
        <v>8.6999999999999993</v>
      </c>
      <c r="S1504">
        <v>8.6999999999999993</v>
      </c>
      <c r="T1504">
        <v>0.373</v>
      </c>
      <c r="U1504">
        <v>10.3</v>
      </c>
      <c r="V1504">
        <v>50</v>
      </c>
    </row>
    <row r="1505" spans="1:22" x14ac:dyDescent="0.25">
      <c r="A1505" t="s">
        <v>117</v>
      </c>
      <c r="B1505">
        <v>2002</v>
      </c>
      <c r="C1505">
        <v>1</v>
      </c>
      <c r="D1505">
        <v>8.1058588865830586E-4</v>
      </c>
      <c r="E1505">
        <v>1.7442665553967125E-2</v>
      </c>
      <c r="F1505">
        <v>4.2699999999999996</v>
      </c>
      <c r="G1505">
        <v>10.424369</v>
      </c>
      <c r="H1505">
        <v>8.675140700055771E-5</v>
      </c>
      <c r="I1505">
        <v>131</v>
      </c>
      <c r="J1505">
        <v>2.7</v>
      </c>
      <c r="K1505">
        <v>19</v>
      </c>
      <c r="L1505">
        <v>7.1033420893095089E-3</v>
      </c>
      <c r="M1505">
        <v>5.43</v>
      </c>
      <c r="N1505">
        <v>3.6395199720243914E-3</v>
      </c>
      <c r="O1505">
        <v>1.85</v>
      </c>
      <c r="P1505">
        <v>177.28518700000001</v>
      </c>
      <c r="Q1505">
        <v>362863</v>
      </c>
      <c r="R1505">
        <v>8.8000000000000007</v>
      </c>
      <c r="S1505">
        <v>8.9</v>
      </c>
      <c r="T1505">
        <v>0.376</v>
      </c>
      <c r="U1505">
        <v>10.4</v>
      </c>
      <c r="V1505">
        <v>56</v>
      </c>
    </row>
    <row r="1506" spans="1:22" x14ac:dyDescent="0.25">
      <c r="A1506" t="s">
        <v>117</v>
      </c>
      <c r="B1506">
        <v>2001</v>
      </c>
      <c r="C1506">
        <v>1</v>
      </c>
      <c r="D1506">
        <v>1.2846445058137129E-3</v>
      </c>
      <c r="E1506">
        <v>1.7536939259228994E-2</v>
      </c>
      <c r="F1506">
        <v>4.4000000000000004</v>
      </c>
      <c r="G1506">
        <v>16.721428540000002</v>
      </c>
      <c r="H1506">
        <v>8.675140700055771E-5</v>
      </c>
      <c r="I1506">
        <v>900.625</v>
      </c>
      <c r="J1506">
        <v>2.4</v>
      </c>
      <c r="K1506">
        <v>20</v>
      </c>
      <c r="L1506">
        <v>8.2848867387832637E-3</v>
      </c>
      <c r="M1506">
        <v>6.41</v>
      </c>
      <c r="N1506">
        <v>4.4389341304285563E-3</v>
      </c>
      <c r="O1506">
        <v>1.85</v>
      </c>
      <c r="P1506">
        <v>174.18154730000001</v>
      </c>
      <c r="Q1506">
        <v>2991132</v>
      </c>
      <c r="R1506">
        <v>9</v>
      </c>
      <c r="S1506">
        <v>9</v>
      </c>
      <c r="T1506">
        <v>0.38600000000000001</v>
      </c>
      <c r="U1506">
        <v>10.5</v>
      </c>
      <c r="V1506">
        <v>51.5</v>
      </c>
    </row>
    <row r="1507" spans="1:22" x14ac:dyDescent="0.25">
      <c r="A1507" t="s">
        <v>117</v>
      </c>
      <c r="B1507">
        <v>2000</v>
      </c>
      <c r="C1507">
        <v>1</v>
      </c>
      <c r="D1507">
        <v>1.923229352439431E-3</v>
      </c>
      <c r="E1507">
        <v>1.7536939259228994E-2</v>
      </c>
      <c r="F1507">
        <v>4.46</v>
      </c>
      <c r="G1507">
        <v>12.19709744</v>
      </c>
      <c r="H1507">
        <v>8.675140700055771E-5</v>
      </c>
      <c r="I1507">
        <v>900.625</v>
      </c>
      <c r="J1507">
        <v>2.2000000000000002</v>
      </c>
      <c r="K1507">
        <v>20</v>
      </c>
      <c r="L1507">
        <v>9.1003317801704592E-3</v>
      </c>
      <c r="M1507">
        <v>5.91</v>
      </c>
      <c r="N1507">
        <v>5.6671075739123389E-3</v>
      </c>
      <c r="O1507">
        <v>1.85</v>
      </c>
      <c r="P1507">
        <v>183.41499909999999</v>
      </c>
      <c r="Q1507">
        <v>2884522</v>
      </c>
      <c r="R1507">
        <v>9.1999999999999993</v>
      </c>
      <c r="S1507">
        <v>9.1999999999999993</v>
      </c>
      <c r="T1507">
        <v>0.33800000000000002</v>
      </c>
      <c r="U1507">
        <v>8.6999999999999993</v>
      </c>
      <c r="V1507">
        <v>51.9</v>
      </c>
    </row>
    <row r="1508" spans="1:22" x14ac:dyDescent="0.25">
      <c r="A1508" t="s">
        <v>118</v>
      </c>
      <c r="B1508">
        <v>2015</v>
      </c>
      <c r="C1508">
        <v>1</v>
      </c>
      <c r="D1508">
        <v>3.1359821080807755E-3</v>
      </c>
      <c r="E1508">
        <v>1.4041262411569241E-2</v>
      </c>
      <c r="G1508">
        <v>0</v>
      </c>
      <c r="H1508">
        <v>1.2961300520541614E-2</v>
      </c>
      <c r="I1508">
        <v>82</v>
      </c>
      <c r="J1508">
        <v>64.8</v>
      </c>
      <c r="K1508">
        <v>2</v>
      </c>
      <c r="L1508">
        <v>1.3800484552213721E-2</v>
      </c>
      <c r="M1508">
        <v>5.9381895280235915</v>
      </c>
      <c r="N1508">
        <v>1.3356490212124346E-2</v>
      </c>
      <c r="O1508">
        <v>0.1</v>
      </c>
      <c r="P1508">
        <v>1766.9475950000001</v>
      </c>
      <c r="Q1508">
        <v>1386542</v>
      </c>
      <c r="R1508">
        <v>5.8</v>
      </c>
      <c r="S1508">
        <v>5.5</v>
      </c>
      <c r="T1508">
        <v>0.71899999999999997</v>
      </c>
      <c r="U1508">
        <v>13.4</v>
      </c>
      <c r="V1508">
        <v>72.7</v>
      </c>
    </row>
    <row r="1509" spans="1:22" x14ac:dyDescent="0.25">
      <c r="A1509" t="s">
        <v>118</v>
      </c>
      <c r="B1509">
        <v>2014</v>
      </c>
      <c r="C1509">
        <v>1</v>
      </c>
      <c r="D1509">
        <v>3.1607396862977726E-3</v>
      </c>
      <c r="E1509">
        <v>1.4451691931942897E-2</v>
      </c>
      <c r="F1509">
        <v>0.01</v>
      </c>
      <c r="G1509">
        <v>0</v>
      </c>
      <c r="H1509">
        <v>1.3894096137580055E-2</v>
      </c>
      <c r="I1509">
        <v>372</v>
      </c>
      <c r="J1509">
        <v>63.8</v>
      </c>
      <c r="K1509">
        <v>2</v>
      </c>
      <c r="L1509">
        <v>1.4771853631737905E-2</v>
      </c>
      <c r="M1509">
        <v>4.97</v>
      </c>
      <c r="N1509">
        <v>1.4279711671159693E-2</v>
      </c>
      <c r="O1509">
        <v>0.1</v>
      </c>
      <c r="P1509">
        <v>1766.9475950000001</v>
      </c>
      <c r="Q1509">
        <v>1386542</v>
      </c>
      <c r="R1509">
        <v>5.7</v>
      </c>
      <c r="S1509">
        <v>5.5</v>
      </c>
      <c r="T1509">
        <v>0.73</v>
      </c>
      <c r="U1509">
        <v>13.4</v>
      </c>
      <c r="V1509">
        <v>72.400000000000006</v>
      </c>
    </row>
    <row r="1510" spans="1:22" x14ac:dyDescent="0.25">
      <c r="A1510" t="s">
        <v>118</v>
      </c>
      <c r="B1510">
        <v>2013</v>
      </c>
      <c r="C1510">
        <v>1</v>
      </c>
      <c r="D1510">
        <v>3.1126868503935567E-3</v>
      </c>
      <c r="E1510">
        <v>1.4451691931942897E-2</v>
      </c>
      <c r="F1510">
        <v>0.01</v>
      </c>
      <c r="G1510">
        <v>0</v>
      </c>
      <c r="H1510">
        <v>1.3286180512832984E-2</v>
      </c>
      <c r="I1510">
        <v>0</v>
      </c>
      <c r="J1510">
        <v>62.8</v>
      </c>
      <c r="K1510">
        <v>2</v>
      </c>
      <c r="L1510">
        <v>1.41324391493286E-2</v>
      </c>
      <c r="M1510">
        <v>4.33</v>
      </c>
      <c r="N1510">
        <v>1.3670970181595866E-2</v>
      </c>
      <c r="O1510">
        <v>0.1</v>
      </c>
      <c r="P1510">
        <v>1766.9475950000001</v>
      </c>
      <c r="Q1510">
        <v>1386542</v>
      </c>
      <c r="R1510">
        <v>5.7</v>
      </c>
      <c r="S1510">
        <v>5.5</v>
      </c>
      <c r="T1510">
        <v>0.73499999999999999</v>
      </c>
      <c r="U1510">
        <v>13.4</v>
      </c>
      <c r="V1510">
        <v>72.900000000000006</v>
      </c>
    </row>
    <row r="1511" spans="1:22" x14ac:dyDescent="0.25">
      <c r="A1511" t="s">
        <v>118</v>
      </c>
      <c r="B1511">
        <v>2012</v>
      </c>
      <c r="C1511">
        <v>1</v>
      </c>
      <c r="D1511">
        <v>3.1063873842960082E-3</v>
      </c>
      <c r="E1511">
        <v>1.4451691931942897E-2</v>
      </c>
      <c r="F1511">
        <v>0.01</v>
      </c>
      <c r="G1511">
        <v>0</v>
      </c>
      <c r="H1511">
        <v>1.2624262505316943E-2</v>
      </c>
      <c r="I1511">
        <v>320</v>
      </c>
      <c r="J1511">
        <v>61.8</v>
      </c>
      <c r="K1511">
        <v>2</v>
      </c>
      <c r="L1511">
        <v>1.3426900564110689E-2</v>
      </c>
      <c r="M1511">
        <v>4.3</v>
      </c>
      <c r="N1511">
        <v>1.3002569547352696E-2</v>
      </c>
      <c r="O1511">
        <v>0.1</v>
      </c>
      <c r="P1511">
        <v>1766.9475950000001</v>
      </c>
      <c r="Q1511">
        <v>1386542</v>
      </c>
      <c r="R1511">
        <v>5.6</v>
      </c>
      <c r="S1511">
        <v>5.4</v>
      </c>
      <c r="T1511">
        <v>0.70599999999999996</v>
      </c>
      <c r="U1511">
        <v>13.7</v>
      </c>
      <c r="V1511">
        <v>72.900000000000006</v>
      </c>
    </row>
    <row r="1512" spans="1:22" x14ac:dyDescent="0.25">
      <c r="A1512" t="s">
        <v>118</v>
      </c>
      <c r="B1512">
        <v>2011</v>
      </c>
      <c r="C1512">
        <v>1</v>
      </c>
      <c r="D1512">
        <v>3.2082191098577219E-3</v>
      </c>
      <c r="E1512">
        <v>1.4451691931942897E-2</v>
      </c>
      <c r="F1512">
        <v>0.01</v>
      </c>
      <c r="G1512">
        <v>36.115673659999999</v>
      </c>
      <c r="H1512">
        <v>1.2624262505316943E-2</v>
      </c>
      <c r="I1512">
        <v>0</v>
      </c>
      <c r="J1512">
        <v>6.9</v>
      </c>
      <c r="K1512">
        <v>2</v>
      </c>
      <c r="L1512">
        <v>1.3421350377010487E-2</v>
      </c>
      <c r="M1512">
        <v>4.7699999999999996</v>
      </c>
      <c r="N1512">
        <v>1.2997175794464506E-2</v>
      </c>
      <c r="O1512">
        <v>0.1</v>
      </c>
      <c r="P1512">
        <v>562.54943400000002</v>
      </c>
      <c r="Q1512">
        <v>1386542</v>
      </c>
      <c r="R1512">
        <v>5.6</v>
      </c>
      <c r="S1512">
        <v>5.4</v>
      </c>
      <c r="T1512">
        <v>0.75600000000000001</v>
      </c>
      <c r="U1512">
        <v>14</v>
      </c>
      <c r="V1512">
        <v>71.3</v>
      </c>
    </row>
    <row r="1513" spans="1:22" x14ac:dyDescent="0.25">
      <c r="A1513" t="s">
        <v>118</v>
      </c>
      <c r="B1513">
        <v>2010</v>
      </c>
      <c r="C1513">
        <v>1</v>
      </c>
      <c r="D1513">
        <v>3.0999000005976747E-3</v>
      </c>
      <c r="E1513">
        <v>1.4451691931942897E-2</v>
      </c>
      <c r="F1513">
        <v>0.01</v>
      </c>
      <c r="G1513">
        <v>52.503941959999999</v>
      </c>
      <c r="H1513">
        <v>1.2624262505316943E-2</v>
      </c>
      <c r="I1513">
        <v>0</v>
      </c>
      <c r="J1513">
        <v>59.9</v>
      </c>
      <c r="K1513">
        <v>2</v>
      </c>
      <c r="L1513">
        <v>1.3415796899974809E-2</v>
      </c>
      <c r="M1513">
        <v>3.5</v>
      </c>
      <c r="N1513">
        <v>1.2991778814355003E-2</v>
      </c>
      <c r="O1513">
        <v>0.1</v>
      </c>
      <c r="P1513">
        <v>1212.5621699999999</v>
      </c>
      <c r="Q1513">
        <v>1386542</v>
      </c>
      <c r="R1513">
        <v>5.6</v>
      </c>
      <c r="S1513">
        <v>5.4</v>
      </c>
      <c r="T1513">
        <v>0.755</v>
      </c>
      <c r="U1513">
        <v>14.3</v>
      </c>
      <c r="V1513">
        <v>72.8</v>
      </c>
    </row>
    <row r="1514" spans="1:22" x14ac:dyDescent="0.25">
      <c r="A1514" t="s">
        <v>118</v>
      </c>
      <c r="B1514">
        <v>2009</v>
      </c>
      <c r="C1514">
        <v>1</v>
      </c>
      <c r="D1514">
        <v>3.0999000005976747E-3</v>
      </c>
      <c r="E1514">
        <v>1.4451691931942897E-2</v>
      </c>
      <c r="F1514">
        <v>0.01</v>
      </c>
      <c r="G1514">
        <v>63.551702970000001</v>
      </c>
      <c r="H1514">
        <v>1.2624262505316943E-2</v>
      </c>
      <c r="I1514">
        <v>329</v>
      </c>
      <c r="J1514">
        <v>59</v>
      </c>
      <c r="K1514">
        <v>2</v>
      </c>
      <c r="L1514">
        <v>1.3410240126063967E-2</v>
      </c>
      <c r="M1514">
        <v>3.16</v>
      </c>
      <c r="N1514">
        <v>1.298637860016034E-2</v>
      </c>
      <c r="O1514">
        <v>0.1</v>
      </c>
      <c r="P1514">
        <v>1296.97353</v>
      </c>
      <c r="Q1514">
        <v>1386542</v>
      </c>
      <c r="R1514">
        <v>5.6</v>
      </c>
      <c r="S1514">
        <v>5.4</v>
      </c>
      <c r="T1514">
        <v>0.75700000000000001</v>
      </c>
      <c r="U1514">
        <v>14.6</v>
      </c>
      <c r="V1514">
        <v>72.7</v>
      </c>
    </row>
    <row r="1515" spans="1:22" x14ac:dyDescent="0.25">
      <c r="A1515" t="s">
        <v>118</v>
      </c>
      <c r="B1515">
        <v>2008</v>
      </c>
      <c r="C1515">
        <v>1</v>
      </c>
      <c r="D1515">
        <v>3.0999000005976747E-3</v>
      </c>
      <c r="E1515">
        <v>1.4451691931942897E-2</v>
      </c>
      <c r="F1515">
        <v>0.01</v>
      </c>
      <c r="G1515">
        <v>532.67000050000001</v>
      </c>
      <c r="H1515">
        <v>1.2624262505316943E-2</v>
      </c>
      <c r="I1515">
        <v>8</v>
      </c>
      <c r="J1515">
        <v>58.2</v>
      </c>
      <c r="K1515">
        <v>2</v>
      </c>
      <c r="L1515">
        <v>1.340468004831368E-2</v>
      </c>
      <c r="M1515">
        <v>2.4</v>
      </c>
      <c r="N1515">
        <v>1.2980975144992231E-2</v>
      </c>
      <c r="O1515">
        <v>0.1</v>
      </c>
      <c r="P1515">
        <v>10972.078698625</v>
      </c>
      <c r="Q1515">
        <v>1386542</v>
      </c>
      <c r="R1515">
        <v>5.5</v>
      </c>
      <c r="S1515">
        <v>5.4</v>
      </c>
      <c r="T1515">
        <v>0.75700000000000001</v>
      </c>
      <c r="U1515">
        <v>14.8</v>
      </c>
      <c r="V1515">
        <v>72.599999999999994</v>
      </c>
    </row>
    <row r="1516" spans="1:22" x14ac:dyDescent="0.25">
      <c r="A1516" t="s">
        <v>118</v>
      </c>
      <c r="B1516">
        <v>2007</v>
      </c>
      <c r="C1516">
        <v>1</v>
      </c>
      <c r="D1516">
        <v>3.0999000005976747E-3</v>
      </c>
      <c r="E1516">
        <v>1.4451691931942897E-2</v>
      </c>
      <c r="F1516">
        <v>0.01</v>
      </c>
      <c r="G1516">
        <v>54.878910599999998</v>
      </c>
      <c r="H1516">
        <v>1.2624262505316943E-2</v>
      </c>
      <c r="I1516">
        <v>59</v>
      </c>
      <c r="J1516">
        <v>57.4</v>
      </c>
      <c r="K1516">
        <v>3</v>
      </c>
      <c r="L1516">
        <v>1.3399116659735033E-2</v>
      </c>
      <c r="M1516">
        <v>2.63</v>
      </c>
      <c r="N1516">
        <v>1.2975568441937854E-2</v>
      </c>
      <c r="O1516">
        <v>0.1</v>
      </c>
      <c r="P1516">
        <v>1138.5666100000001</v>
      </c>
      <c r="Q1516">
        <v>1386542</v>
      </c>
      <c r="R1516">
        <v>5.5</v>
      </c>
      <c r="S1516">
        <v>5.4</v>
      </c>
      <c r="T1516">
        <v>0.75600000000000001</v>
      </c>
      <c r="U1516">
        <v>15.1</v>
      </c>
      <c r="V1516">
        <v>72.5</v>
      </c>
    </row>
    <row r="1517" spans="1:22" x14ac:dyDescent="0.25">
      <c r="A1517" t="s">
        <v>118</v>
      </c>
      <c r="B1517">
        <v>2006</v>
      </c>
      <c r="C1517">
        <v>1</v>
      </c>
      <c r="D1517">
        <v>3.1126868503935567E-3</v>
      </c>
      <c r="E1517">
        <v>1.4451691931942897E-2</v>
      </c>
      <c r="F1517">
        <v>0.01</v>
      </c>
      <c r="G1517">
        <v>493.41534100000001</v>
      </c>
      <c r="H1517">
        <v>1.2624262505316943E-2</v>
      </c>
      <c r="I1517">
        <v>1</v>
      </c>
      <c r="J1517">
        <v>56.7</v>
      </c>
      <c r="K1517">
        <v>3</v>
      </c>
      <c r="L1517">
        <v>1.3393549953314307E-2</v>
      </c>
      <c r="M1517">
        <v>2.5099999999999998</v>
      </c>
      <c r="N1517">
        <v>1.2970158484059739E-2</v>
      </c>
      <c r="O1517">
        <v>0.1</v>
      </c>
      <c r="P1517">
        <v>9344.9875179999999</v>
      </c>
      <c r="Q1517">
        <v>1386542</v>
      </c>
      <c r="R1517">
        <v>5.5</v>
      </c>
      <c r="S1517">
        <v>5.4</v>
      </c>
      <c r="T1517">
        <v>0.752</v>
      </c>
      <c r="U1517">
        <v>15.4</v>
      </c>
      <c r="V1517">
        <v>72.2</v>
      </c>
    </row>
    <row r="1518" spans="1:22" x14ac:dyDescent="0.25">
      <c r="A1518" t="s">
        <v>118</v>
      </c>
      <c r="B1518">
        <v>2005</v>
      </c>
      <c r="C1518">
        <v>1</v>
      </c>
      <c r="D1518">
        <v>3.1359821080807755E-3</v>
      </c>
      <c r="E1518">
        <v>1.4451691931942897E-2</v>
      </c>
      <c r="F1518">
        <v>0.01</v>
      </c>
      <c r="G1518">
        <v>472.30470339999999</v>
      </c>
      <c r="H1518">
        <v>1.2961300520541614E-2</v>
      </c>
      <c r="I1518">
        <v>292</v>
      </c>
      <c r="J1518">
        <v>56</v>
      </c>
      <c r="K1518">
        <v>3</v>
      </c>
      <c r="L1518">
        <v>1.3387979922012867E-2</v>
      </c>
      <c r="M1518">
        <v>2.71</v>
      </c>
      <c r="N1518">
        <v>1.2964745264395658E-2</v>
      </c>
      <c r="O1518">
        <v>0.1</v>
      </c>
      <c r="P1518">
        <v>8171.3616510000002</v>
      </c>
      <c r="Q1518">
        <v>1386542</v>
      </c>
      <c r="R1518">
        <v>5.5</v>
      </c>
      <c r="S1518">
        <v>5.4</v>
      </c>
      <c r="T1518">
        <v>0.748</v>
      </c>
      <c r="U1518">
        <v>15.7</v>
      </c>
      <c r="V1518">
        <v>71.900000000000006</v>
      </c>
    </row>
    <row r="1519" spans="1:22" x14ac:dyDescent="0.25">
      <c r="A1519" t="s">
        <v>118</v>
      </c>
      <c r="B1519">
        <v>2004</v>
      </c>
      <c r="C1519">
        <v>1</v>
      </c>
      <c r="D1519">
        <v>3.1514252130283803E-3</v>
      </c>
      <c r="E1519">
        <v>1.4451691931942897E-2</v>
      </c>
      <c r="F1519">
        <v>0.01</v>
      </c>
      <c r="G1519">
        <v>31.806532879999999</v>
      </c>
      <c r="H1519">
        <v>1.2276440336999126E-2</v>
      </c>
      <c r="I1519">
        <v>900.625</v>
      </c>
      <c r="J1519">
        <v>55.3</v>
      </c>
      <c r="K1519">
        <v>3</v>
      </c>
      <c r="L1519">
        <v>1.3739684701891923E-2</v>
      </c>
      <c r="M1519">
        <v>3.46</v>
      </c>
      <c r="N1519">
        <v>1.3297407815373728E-2</v>
      </c>
      <c r="O1519">
        <v>0.1</v>
      </c>
      <c r="P1519">
        <v>586.83640000000003</v>
      </c>
      <c r="Q1519">
        <v>1386542</v>
      </c>
      <c r="R1519">
        <v>5.5</v>
      </c>
      <c r="S1519">
        <v>5.4</v>
      </c>
      <c r="T1519">
        <v>0.747</v>
      </c>
      <c r="U1519">
        <v>15.9</v>
      </c>
      <c r="V1519">
        <v>71.5</v>
      </c>
    </row>
    <row r="1520" spans="1:22" x14ac:dyDescent="0.25">
      <c r="A1520" t="s">
        <v>118</v>
      </c>
      <c r="B1520">
        <v>2003</v>
      </c>
      <c r="C1520">
        <v>1</v>
      </c>
      <c r="D1520">
        <v>3.1650999060883925E-3</v>
      </c>
      <c r="E1520">
        <v>1.4845116203364152E-2</v>
      </c>
      <c r="F1520">
        <v>0.01</v>
      </c>
      <c r="G1520">
        <v>295.11665110000001</v>
      </c>
      <c r="H1520">
        <v>1.3286180512832984E-2</v>
      </c>
      <c r="I1520">
        <v>0</v>
      </c>
      <c r="J1520">
        <v>54.6</v>
      </c>
      <c r="K1520">
        <v>3</v>
      </c>
      <c r="L1520">
        <v>1.440267579319787E-2</v>
      </c>
      <c r="M1520">
        <v>4.5999999999999996</v>
      </c>
      <c r="N1520">
        <v>1.3926632817620485E-2</v>
      </c>
      <c r="O1520">
        <v>0.1</v>
      </c>
      <c r="P1520">
        <v>4676.9675299999999</v>
      </c>
      <c r="Q1520">
        <v>1386542</v>
      </c>
      <c r="R1520">
        <v>5.6</v>
      </c>
      <c r="S1520">
        <v>5.4</v>
      </c>
      <c r="T1520">
        <v>0.74</v>
      </c>
      <c r="U1520">
        <v>16</v>
      </c>
      <c r="V1520">
        <v>71.3</v>
      </c>
    </row>
    <row r="1521" spans="1:22" x14ac:dyDescent="0.25">
      <c r="A1521" t="s">
        <v>118</v>
      </c>
      <c r="B1521">
        <v>2002</v>
      </c>
      <c r="C1521">
        <v>1</v>
      </c>
      <c r="D1521">
        <v>3.1732221201864817E-3</v>
      </c>
      <c r="E1521">
        <v>1.4845116203364152E-2</v>
      </c>
      <c r="F1521">
        <v>0.01</v>
      </c>
      <c r="G1521">
        <v>29.134348710000001</v>
      </c>
      <c r="H1521">
        <v>1.4682265089018029E-2</v>
      </c>
      <c r="I1521">
        <v>900.625</v>
      </c>
      <c r="J1521">
        <v>54</v>
      </c>
      <c r="K1521">
        <v>3</v>
      </c>
      <c r="L1521">
        <v>1.4994223777707597E-2</v>
      </c>
      <c r="M1521">
        <v>4.57</v>
      </c>
      <c r="N1521">
        <v>1.4491469324441553E-2</v>
      </c>
      <c r="O1521">
        <v>0.1</v>
      </c>
      <c r="P1521">
        <v>375.44263799999999</v>
      </c>
      <c r="Q1521">
        <v>1386542</v>
      </c>
      <c r="R1521">
        <v>5.6</v>
      </c>
      <c r="S1521">
        <v>5.4</v>
      </c>
      <c r="T1521">
        <v>0.73599999999999999</v>
      </c>
      <c r="U1521">
        <v>15.8</v>
      </c>
      <c r="V1521">
        <v>71.099999999999994</v>
      </c>
    </row>
    <row r="1522" spans="1:22" x14ac:dyDescent="0.25">
      <c r="A1522" t="s">
        <v>118</v>
      </c>
      <c r="B1522">
        <v>2001</v>
      </c>
      <c r="C1522">
        <v>1</v>
      </c>
      <c r="D1522">
        <v>3.1769825506268012E-3</v>
      </c>
      <c r="E1522">
        <v>1.4845116203364152E-2</v>
      </c>
      <c r="F1522">
        <v>0.01</v>
      </c>
      <c r="G1522">
        <v>362.38179509999998</v>
      </c>
      <c r="H1522">
        <v>1.4174537003913691E-2</v>
      </c>
      <c r="I1522">
        <v>633</v>
      </c>
      <c r="J1522">
        <v>53.4</v>
      </c>
      <c r="K1522">
        <v>3</v>
      </c>
      <c r="L1522">
        <v>1.4699939574507688E-2</v>
      </c>
      <c r="M1522">
        <v>4.5999999999999996</v>
      </c>
      <c r="N1522">
        <v>1.4209823970444563E-2</v>
      </c>
      <c r="O1522">
        <v>0.1</v>
      </c>
      <c r="P1522">
        <v>6269.5812299999998</v>
      </c>
      <c r="Q1522">
        <v>1386542</v>
      </c>
      <c r="R1522">
        <v>5.6</v>
      </c>
      <c r="S1522">
        <v>5.5</v>
      </c>
      <c r="T1522">
        <v>0.73199999999999998</v>
      </c>
      <c r="U1522">
        <v>15.7</v>
      </c>
      <c r="V1522">
        <v>71</v>
      </c>
    </row>
    <row r="1523" spans="1:22" x14ac:dyDescent="0.25">
      <c r="A1523" t="s">
        <v>118</v>
      </c>
      <c r="B1523">
        <v>2000</v>
      </c>
      <c r="C1523">
        <v>1</v>
      </c>
      <c r="D1523">
        <v>3.1805415507015272E-3</v>
      </c>
      <c r="E1523">
        <v>1.4845116203364152E-2</v>
      </c>
      <c r="F1523">
        <v>0.01</v>
      </c>
      <c r="G1523">
        <v>457.32022360000002</v>
      </c>
      <c r="H1523">
        <v>1.4437648664183886E-2</v>
      </c>
      <c r="I1523">
        <v>0</v>
      </c>
      <c r="J1523">
        <v>52.8</v>
      </c>
      <c r="K1523">
        <v>3</v>
      </c>
      <c r="L1523">
        <v>1.4694456073907125E-2</v>
      </c>
      <c r="M1523">
        <v>3.41</v>
      </c>
      <c r="N1523">
        <v>1.4204502548809438E-2</v>
      </c>
      <c r="O1523">
        <v>0.1</v>
      </c>
      <c r="P1523">
        <v>7145.6284939999996</v>
      </c>
      <c r="Q1523">
        <v>1386542</v>
      </c>
      <c r="R1523">
        <v>5.7</v>
      </c>
      <c r="S1523">
        <v>5.5</v>
      </c>
      <c r="T1523">
        <v>0.72699999999999998</v>
      </c>
      <c r="U1523">
        <v>15.5</v>
      </c>
      <c r="V1523">
        <v>78</v>
      </c>
    </row>
    <row r="1524" spans="1:22" x14ac:dyDescent="0.25">
      <c r="A1524" t="s">
        <v>119</v>
      </c>
      <c r="B1524">
        <v>2015</v>
      </c>
      <c r="C1524">
        <v>0</v>
      </c>
      <c r="D1524">
        <v>3.2097117419962427E-3</v>
      </c>
      <c r="E1524">
        <v>1.3615888411902125E-2</v>
      </c>
      <c r="G1524">
        <v>0</v>
      </c>
      <c r="H1524">
        <v>1.3894096137580055E-2</v>
      </c>
      <c r="I1524">
        <v>50</v>
      </c>
      <c r="J1524">
        <v>62.4</v>
      </c>
      <c r="K1524">
        <v>0</v>
      </c>
      <c r="L1524">
        <v>1.4977656749911432E-2</v>
      </c>
      <c r="M1524">
        <v>5.9381895280235915</v>
      </c>
      <c r="N1524">
        <v>1.4475398280518597E-2</v>
      </c>
      <c r="O1524">
        <v>0.1</v>
      </c>
      <c r="P1524">
        <v>10972.078698625</v>
      </c>
      <c r="Q1524">
        <v>29491</v>
      </c>
      <c r="R1524">
        <v>2.6</v>
      </c>
      <c r="S1524">
        <v>2.6</v>
      </c>
      <c r="T1524">
        <v>0.84599999999999997</v>
      </c>
      <c r="U1524">
        <v>16.5</v>
      </c>
      <c r="V1524">
        <v>73.599999999999994</v>
      </c>
    </row>
    <row r="1525" spans="1:22" x14ac:dyDescent="0.25">
      <c r="A1525" t="s">
        <v>119</v>
      </c>
      <c r="B1525">
        <v>2014</v>
      </c>
      <c r="C1525">
        <v>0</v>
      </c>
      <c r="D1525">
        <v>3.2078809520636326E-3</v>
      </c>
      <c r="E1525">
        <v>1.3615888411902125E-2</v>
      </c>
      <c r="F1525">
        <v>15.19</v>
      </c>
      <c r="G1525">
        <v>1096.807346997125</v>
      </c>
      <c r="H1525">
        <v>1.3894096137580055E-2</v>
      </c>
      <c r="I1525">
        <v>11</v>
      </c>
      <c r="J1525">
        <v>61.9</v>
      </c>
      <c r="K1525">
        <v>0</v>
      </c>
      <c r="L1525">
        <v>1.4972151248978783E-2</v>
      </c>
      <c r="M1525">
        <v>6.55</v>
      </c>
      <c r="N1525">
        <v>1.4470058713258852E-2</v>
      </c>
      <c r="O1525">
        <v>0.1</v>
      </c>
      <c r="P1525">
        <v>10972.078698625</v>
      </c>
      <c r="Q1525">
        <v>2932367</v>
      </c>
      <c r="R1525">
        <v>2.6</v>
      </c>
      <c r="S1525">
        <v>2.7</v>
      </c>
      <c r="T1525">
        <v>0.84099999999999997</v>
      </c>
      <c r="U1525">
        <v>16.5</v>
      </c>
      <c r="V1525">
        <v>73.400000000000006</v>
      </c>
    </row>
    <row r="1526" spans="1:22" x14ac:dyDescent="0.25">
      <c r="A1526" t="s">
        <v>119</v>
      </c>
      <c r="B1526">
        <v>2013</v>
      </c>
      <c r="C1526">
        <v>0</v>
      </c>
      <c r="D1526">
        <v>3.1916565093567254E-3</v>
      </c>
      <c r="E1526">
        <v>1.3615888411902125E-2</v>
      </c>
      <c r="F1526">
        <v>15.04</v>
      </c>
      <c r="G1526">
        <v>1096.807346997125</v>
      </c>
      <c r="H1526">
        <v>1.4174537003913691E-2</v>
      </c>
      <c r="I1526">
        <v>35</v>
      </c>
      <c r="J1526">
        <v>61.4</v>
      </c>
      <c r="K1526">
        <v>0</v>
      </c>
      <c r="L1526">
        <v>1.4966643518445644E-2</v>
      </c>
      <c r="M1526">
        <v>6.59</v>
      </c>
      <c r="N1526">
        <v>1.4464716957129121E-2</v>
      </c>
      <c r="O1526">
        <v>0.1</v>
      </c>
      <c r="P1526">
        <v>10972.078698625</v>
      </c>
      <c r="Q1526">
        <v>2957689</v>
      </c>
      <c r="R1526">
        <v>2.7</v>
      </c>
      <c r="S1526">
        <v>2.7</v>
      </c>
      <c r="T1526">
        <v>0.83399999999999996</v>
      </c>
      <c r="U1526">
        <v>16.399999999999999</v>
      </c>
      <c r="V1526">
        <v>73</v>
      </c>
    </row>
    <row r="1527" spans="1:22" x14ac:dyDescent="0.25">
      <c r="A1527" t="s">
        <v>119</v>
      </c>
      <c r="B1527">
        <v>2012</v>
      </c>
      <c r="C1527">
        <v>0</v>
      </c>
      <c r="D1527">
        <v>3.1967029899265384E-3</v>
      </c>
      <c r="E1527">
        <v>1.3615888411902125E-2</v>
      </c>
      <c r="F1527">
        <v>15.14</v>
      </c>
      <c r="G1527">
        <v>1096.807346997125</v>
      </c>
      <c r="H1527">
        <v>1.4174537003913691E-2</v>
      </c>
      <c r="I1527">
        <v>0</v>
      </c>
      <c r="J1527">
        <v>6.9</v>
      </c>
      <c r="K1527">
        <v>0</v>
      </c>
      <c r="L1527">
        <v>1.4961133555321924E-2</v>
      </c>
      <c r="M1527">
        <v>6.67</v>
      </c>
      <c r="N1527">
        <v>1.4459373009137652E-2</v>
      </c>
      <c r="O1527">
        <v>0.1</v>
      </c>
      <c r="P1527">
        <v>10972.078698625</v>
      </c>
      <c r="Q1527">
        <v>2987773</v>
      </c>
      <c r="R1527">
        <v>2.7</v>
      </c>
      <c r="S1527">
        <v>2.7</v>
      </c>
      <c r="T1527">
        <v>0.83</v>
      </c>
      <c r="U1527">
        <v>16.5</v>
      </c>
      <c r="V1527">
        <v>73</v>
      </c>
    </row>
    <row r="1528" spans="1:22" x14ac:dyDescent="0.25">
      <c r="A1528" t="s">
        <v>119</v>
      </c>
      <c r="B1528">
        <v>2011</v>
      </c>
      <c r="C1528">
        <v>0</v>
      </c>
      <c r="D1528">
        <v>1.5979645805759988E-3</v>
      </c>
      <c r="E1528">
        <v>1.3615888411902125E-2</v>
      </c>
      <c r="F1528">
        <v>12.66</v>
      </c>
      <c r="G1528">
        <v>1096.807346997125</v>
      </c>
      <c r="H1528">
        <v>1.3597551795253666E-2</v>
      </c>
      <c r="I1528">
        <v>7</v>
      </c>
      <c r="J1528">
        <v>6.5</v>
      </c>
      <c r="K1528">
        <v>0</v>
      </c>
      <c r="L1528">
        <v>1.522348670983612E-2</v>
      </c>
      <c r="M1528">
        <v>6.86</v>
      </c>
      <c r="N1528">
        <v>1.4711484185141266E-2</v>
      </c>
      <c r="O1528">
        <v>0.1</v>
      </c>
      <c r="P1528">
        <v>10972.078698625</v>
      </c>
      <c r="Q1528">
        <v>328115</v>
      </c>
      <c r="R1528">
        <v>2.7</v>
      </c>
      <c r="S1528">
        <v>2.8</v>
      </c>
      <c r="T1528">
        <v>0.82599999999999996</v>
      </c>
      <c r="U1528">
        <v>16.7</v>
      </c>
      <c r="V1528">
        <v>72.8</v>
      </c>
    </row>
    <row r="1529" spans="1:22" x14ac:dyDescent="0.25">
      <c r="A1529" t="s">
        <v>119</v>
      </c>
      <c r="B1529">
        <v>2010</v>
      </c>
      <c r="C1529">
        <v>0</v>
      </c>
      <c r="D1529">
        <v>3.1542687735200796E-3</v>
      </c>
      <c r="E1529">
        <v>1.3615888411902125E-2</v>
      </c>
      <c r="F1529">
        <v>12.9</v>
      </c>
      <c r="G1529">
        <v>1096.807346997125</v>
      </c>
      <c r="H1529">
        <v>1.3894096137580055E-2</v>
      </c>
      <c r="I1529">
        <v>2</v>
      </c>
      <c r="J1529">
        <v>6</v>
      </c>
      <c r="K1529">
        <v>0</v>
      </c>
      <c r="L1529">
        <v>1.4354451059718788E-2</v>
      </c>
      <c r="M1529">
        <v>7.9</v>
      </c>
      <c r="N1529">
        <v>1.3879800134104704E-2</v>
      </c>
      <c r="O1529">
        <v>0.1</v>
      </c>
      <c r="P1529">
        <v>10972.078698625</v>
      </c>
      <c r="Q1529">
        <v>397282</v>
      </c>
      <c r="R1529">
        <v>2.8</v>
      </c>
      <c r="S1529">
        <v>2.8</v>
      </c>
      <c r="T1529">
        <v>0.82399999999999995</v>
      </c>
      <c r="U1529">
        <v>16.8</v>
      </c>
      <c r="V1529">
        <v>72.400000000000006</v>
      </c>
    </row>
    <row r="1530" spans="1:22" x14ac:dyDescent="0.25">
      <c r="A1530" t="s">
        <v>119</v>
      </c>
      <c r="B1530">
        <v>2009</v>
      </c>
      <c r="C1530">
        <v>0</v>
      </c>
      <c r="D1530">
        <v>3.1337516137439569E-3</v>
      </c>
      <c r="E1530">
        <v>1.3615888411902125E-2</v>
      </c>
      <c r="F1530">
        <v>12.4</v>
      </c>
      <c r="G1530">
        <v>1096.807346997125</v>
      </c>
      <c r="H1530">
        <v>1.3597551795253666E-2</v>
      </c>
      <c r="I1530">
        <v>0</v>
      </c>
      <c r="J1530">
        <v>59.7</v>
      </c>
      <c r="K1530">
        <v>0</v>
      </c>
      <c r="L1530">
        <v>1.3326971143901901E-2</v>
      </c>
      <c r="M1530">
        <v>7.53</v>
      </c>
      <c r="N1530">
        <v>1.290530747132183E-2</v>
      </c>
      <c r="O1530">
        <v>0.1</v>
      </c>
      <c r="P1530">
        <v>10972.078698625</v>
      </c>
      <c r="Q1530">
        <v>3162916</v>
      </c>
      <c r="R1530">
        <v>2.8</v>
      </c>
      <c r="S1530">
        <v>2.9</v>
      </c>
      <c r="T1530">
        <v>0.82499999999999996</v>
      </c>
      <c r="U1530">
        <v>16.600000000000001</v>
      </c>
      <c r="V1530">
        <v>72.2</v>
      </c>
    </row>
    <row r="1531" spans="1:22" x14ac:dyDescent="0.25">
      <c r="A1531" t="s">
        <v>119</v>
      </c>
      <c r="B1531">
        <v>2008</v>
      </c>
      <c r="C1531">
        <v>0</v>
      </c>
      <c r="D1531">
        <v>2.8654896215692814E-3</v>
      </c>
      <c r="E1531">
        <v>1.3615888411902125E-2</v>
      </c>
      <c r="F1531">
        <v>13.3</v>
      </c>
      <c r="G1531">
        <v>1096.807346997125</v>
      </c>
      <c r="H1531">
        <v>1.3286180512832984E-2</v>
      </c>
      <c r="I1531">
        <v>1</v>
      </c>
      <c r="J1531">
        <v>59.3</v>
      </c>
      <c r="K1531">
        <v>0</v>
      </c>
      <c r="L1531">
        <v>1.401828345122271E-2</v>
      </c>
      <c r="M1531">
        <v>6.61</v>
      </c>
      <c r="N1531">
        <v>1.3560031708481536E-2</v>
      </c>
      <c r="O1531">
        <v>0.1</v>
      </c>
      <c r="P1531">
        <v>10972.078698625</v>
      </c>
      <c r="Q1531">
        <v>3198231</v>
      </c>
      <c r="R1531">
        <v>2.9</v>
      </c>
      <c r="S1531">
        <v>2.9</v>
      </c>
      <c r="T1531">
        <v>0.82</v>
      </c>
      <c r="U1531">
        <v>16.5</v>
      </c>
      <c r="V1531">
        <v>71.099999999999994</v>
      </c>
    </row>
    <row r="1532" spans="1:22" x14ac:dyDescent="0.25">
      <c r="A1532" t="s">
        <v>119</v>
      </c>
      <c r="B1532">
        <v>2007</v>
      </c>
      <c r="C1532">
        <v>0</v>
      </c>
      <c r="D1532">
        <v>1.6897478383066618E-3</v>
      </c>
      <c r="E1532">
        <v>1.3615888411902125E-2</v>
      </c>
      <c r="F1532">
        <v>13.4</v>
      </c>
      <c r="G1532">
        <v>1096.807346997125</v>
      </c>
      <c r="H1532">
        <v>1.3286180512832984E-2</v>
      </c>
      <c r="I1532">
        <v>0</v>
      </c>
      <c r="J1532">
        <v>59</v>
      </c>
      <c r="K1532">
        <v>0</v>
      </c>
      <c r="L1532">
        <v>1.4337760353684175E-2</v>
      </c>
      <c r="M1532">
        <v>6.22</v>
      </c>
      <c r="N1532">
        <v>1.3863586479524072E-2</v>
      </c>
      <c r="O1532">
        <v>0.1</v>
      </c>
      <c r="P1532">
        <v>10972.078698625</v>
      </c>
      <c r="Q1532">
        <v>3231294</v>
      </c>
      <c r="R1532">
        <v>2.9</v>
      </c>
      <c r="S1532">
        <v>3</v>
      </c>
      <c r="T1532">
        <v>0.81200000000000006</v>
      </c>
      <c r="U1532">
        <v>16.399999999999999</v>
      </c>
      <c r="V1532">
        <v>72</v>
      </c>
    </row>
    <row r="1533" spans="1:22" x14ac:dyDescent="0.25">
      <c r="A1533" t="s">
        <v>119</v>
      </c>
      <c r="B1533">
        <v>2006</v>
      </c>
      <c r="C1533">
        <v>0</v>
      </c>
      <c r="D1533">
        <v>2.8088314260523539E-3</v>
      </c>
      <c r="E1533">
        <v>1.3615888411902125E-2</v>
      </c>
      <c r="F1533">
        <v>12.7</v>
      </c>
      <c r="G1533">
        <v>116.50496099999999</v>
      </c>
      <c r="H1533">
        <v>1.3597551795253666E-2</v>
      </c>
      <c r="I1533">
        <v>1</v>
      </c>
      <c r="J1533">
        <v>58.7</v>
      </c>
      <c r="K1533">
        <v>0</v>
      </c>
      <c r="L1533">
        <v>1.4639592507928609E-2</v>
      </c>
      <c r="M1533">
        <v>6.2</v>
      </c>
      <c r="N1533">
        <v>1.4151242859114121E-2</v>
      </c>
      <c r="O1533">
        <v>0.1</v>
      </c>
      <c r="P1533">
        <v>924.64254800000003</v>
      </c>
      <c r="Q1533">
        <v>326999</v>
      </c>
      <c r="R1533">
        <v>3</v>
      </c>
      <c r="S1533">
        <v>3</v>
      </c>
      <c r="T1533">
        <v>0.80700000000000005</v>
      </c>
      <c r="U1533">
        <v>16.399999999999999</v>
      </c>
      <c r="V1533">
        <v>76</v>
      </c>
    </row>
    <row r="1534" spans="1:22" x14ac:dyDescent="0.25">
      <c r="A1534" t="s">
        <v>119</v>
      </c>
      <c r="B1534">
        <v>2005</v>
      </c>
      <c r="C1534">
        <v>0</v>
      </c>
      <c r="D1534">
        <v>2.8871631034115071E-3</v>
      </c>
      <c r="E1534">
        <v>1.3615888411902125E-2</v>
      </c>
      <c r="F1534">
        <v>12.3</v>
      </c>
      <c r="G1534">
        <v>913.69952899999998</v>
      </c>
      <c r="H1534">
        <v>1.3597551795253666E-2</v>
      </c>
      <c r="I1534">
        <v>1</v>
      </c>
      <c r="J1534">
        <v>58.4</v>
      </c>
      <c r="K1534">
        <v>0</v>
      </c>
      <c r="L1534">
        <v>1.4922340376485684E-2</v>
      </c>
      <c r="M1534">
        <v>5.83</v>
      </c>
      <c r="N1534">
        <v>1.4145895659557277E-2</v>
      </c>
      <c r="O1534">
        <v>0.1</v>
      </c>
      <c r="P1534">
        <v>7863.1629000000003</v>
      </c>
      <c r="Q1534">
        <v>3322528</v>
      </c>
      <c r="R1534">
        <v>3</v>
      </c>
      <c r="S1534">
        <v>3.1</v>
      </c>
      <c r="T1534">
        <v>0.79800000000000004</v>
      </c>
      <c r="U1534">
        <v>16.2</v>
      </c>
      <c r="V1534">
        <v>78</v>
      </c>
    </row>
    <row r="1535" spans="1:22" x14ac:dyDescent="0.25">
      <c r="A1535" t="s">
        <v>119</v>
      </c>
      <c r="B1535">
        <v>2004</v>
      </c>
      <c r="C1535">
        <v>0</v>
      </c>
      <c r="D1535">
        <v>1.6897478383066618E-3</v>
      </c>
      <c r="E1535">
        <v>1.3615888411902125E-2</v>
      </c>
      <c r="F1535">
        <v>12.1</v>
      </c>
      <c r="G1535">
        <v>76.361877370000002</v>
      </c>
      <c r="H1535">
        <v>1.3894096137580055E-2</v>
      </c>
      <c r="I1535">
        <v>1</v>
      </c>
      <c r="J1535">
        <v>58.1</v>
      </c>
      <c r="K1535">
        <v>0</v>
      </c>
      <c r="L1535">
        <v>1.6966449037908161E-4</v>
      </c>
      <c r="M1535">
        <v>5.67</v>
      </c>
      <c r="N1535">
        <v>1.4140546116390653E-2</v>
      </c>
      <c r="O1535">
        <v>0.1</v>
      </c>
      <c r="P1535">
        <v>676.96699799999999</v>
      </c>
      <c r="Q1535">
        <v>337775</v>
      </c>
      <c r="R1535">
        <v>3.1</v>
      </c>
      <c r="S1535">
        <v>3.1</v>
      </c>
      <c r="T1535">
        <v>0.79200000000000004</v>
      </c>
      <c r="U1535">
        <v>16.3</v>
      </c>
      <c r="V1535">
        <v>71.599999999999994</v>
      </c>
    </row>
    <row r="1536" spans="1:22" x14ac:dyDescent="0.25">
      <c r="A1536" t="s">
        <v>119</v>
      </c>
      <c r="B1536">
        <v>2003</v>
      </c>
      <c r="C1536">
        <v>0</v>
      </c>
      <c r="D1536">
        <v>1.6590116359461236E-3</v>
      </c>
      <c r="E1536">
        <v>1.3615888411902125E-2</v>
      </c>
      <c r="F1536">
        <v>11.29</v>
      </c>
      <c r="G1536">
        <v>80.997100540000005</v>
      </c>
      <c r="H1536">
        <v>1.3597551795253666E-2</v>
      </c>
      <c r="I1536">
        <v>1</v>
      </c>
      <c r="J1536">
        <v>57.8</v>
      </c>
      <c r="K1536">
        <v>0</v>
      </c>
      <c r="L1536">
        <v>1.5482084320701263E-2</v>
      </c>
      <c r="M1536">
        <v>6.46</v>
      </c>
      <c r="N1536">
        <v>1.4135194226090194E-2</v>
      </c>
      <c r="O1536">
        <v>0.1</v>
      </c>
      <c r="P1536">
        <v>555.53566899999998</v>
      </c>
      <c r="Q1536">
        <v>3415213</v>
      </c>
      <c r="R1536">
        <v>3.2</v>
      </c>
      <c r="S1536">
        <v>3.2</v>
      </c>
      <c r="T1536">
        <v>0.78</v>
      </c>
      <c r="U1536">
        <v>15.8</v>
      </c>
      <c r="V1536">
        <v>71.599999999999994</v>
      </c>
    </row>
    <row r="1537" spans="1:22" x14ac:dyDescent="0.25">
      <c r="A1537" t="s">
        <v>119</v>
      </c>
      <c r="B1537">
        <v>2002</v>
      </c>
      <c r="C1537">
        <v>0</v>
      </c>
      <c r="D1537">
        <v>1.6590116359461236E-3</v>
      </c>
      <c r="E1537">
        <v>1.3615888411902125E-2</v>
      </c>
      <c r="F1537">
        <v>11</v>
      </c>
      <c r="G1537">
        <v>561.91686419999996</v>
      </c>
      <c r="H1537">
        <v>1.3894096137580055E-2</v>
      </c>
      <c r="I1537">
        <v>103</v>
      </c>
      <c r="J1537">
        <v>57.5</v>
      </c>
      <c r="K1537">
        <v>0</v>
      </c>
      <c r="L1537">
        <v>1.3694100809937515E-2</v>
      </c>
      <c r="M1537">
        <v>6.4</v>
      </c>
      <c r="N1537">
        <v>1.3837106560987581E-2</v>
      </c>
      <c r="O1537">
        <v>0.1</v>
      </c>
      <c r="P1537">
        <v>4146.9879279999996</v>
      </c>
      <c r="Q1537">
        <v>344367</v>
      </c>
      <c r="R1537">
        <v>3.3</v>
      </c>
      <c r="S1537">
        <v>3.3</v>
      </c>
      <c r="T1537">
        <v>0.77</v>
      </c>
      <c r="U1537">
        <v>15.3</v>
      </c>
      <c r="V1537">
        <v>71.400000000000006</v>
      </c>
    </row>
    <row r="1538" spans="1:22" x14ac:dyDescent="0.25">
      <c r="A1538" t="s">
        <v>119</v>
      </c>
      <c r="B1538">
        <v>2001</v>
      </c>
      <c r="C1538">
        <v>0</v>
      </c>
      <c r="D1538">
        <v>1.643694226954638E-3</v>
      </c>
      <c r="E1538">
        <v>1.3615888411902125E-2</v>
      </c>
      <c r="F1538">
        <v>10.199999999999999</v>
      </c>
      <c r="G1538">
        <v>42.872086709999998</v>
      </c>
      <c r="H1538">
        <v>1.3597551795253666E-2</v>
      </c>
      <c r="I1538">
        <v>7</v>
      </c>
      <c r="J1538">
        <v>57.2</v>
      </c>
      <c r="K1538">
        <v>0</v>
      </c>
      <c r="L1538">
        <v>1.3688515270727104E-2</v>
      </c>
      <c r="M1538">
        <v>6.26</v>
      </c>
      <c r="N1538">
        <v>1.3831748657154358E-2</v>
      </c>
      <c r="O1538">
        <v>0.1</v>
      </c>
      <c r="P1538">
        <v>353.14733699999999</v>
      </c>
      <c r="Q1538">
        <v>347818</v>
      </c>
      <c r="R1538">
        <v>3.3</v>
      </c>
      <c r="S1538">
        <v>3.3</v>
      </c>
      <c r="T1538">
        <v>0.75700000000000001</v>
      </c>
      <c r="U1538">
        <v>14.7</v>
      </c>
      <c r="V1538">
        <v>71.2</v>
      </c>
    </row>
    <row r="1539" spans="1:22" x14ac:dyDescent="0.25">
      <c r="A1539" t="s">
        <v>119</v>
      </c>
      <c r="B1539">
        <v>2000</v>
      </c>
      <c r="C1539">
        <v>0</v>
      </c>
      <c r="D1539">
        <v>1.3612567210010737E-3</v>
      </c>
      <c r="E1539">
        <v>1.3615888411902125E-2</v>
      </c>
      <c r="F1539">
        <v>9.8699999999999992</v>
      </c>
      <c r="G1539">
        <v>373.2605532</v>
      </c>
      <c r="H1539">
        <v>1.2624262505316943E-2</v>
      </c>
      <c r="I1539">
        <v>19</v>
      </c>
      <c r="J1539">
        <v>56.9</v>
      </c>
      <c r="K1539">
        <v>0</v>
      </c>
      <c r="L1539">
        <v>1.5218391009316351E-2</v>
      </c>
      <c r="M1539">
        <v>6.46</v>
      </c>
      <c r="N1539">
        <v>1.4119034644626775E-2</v>
      </c>
      <c r="O1539">
        <v>0.1</v>
      </c>
      <c r="P1539">
        <v>3297.3547100000001</v>
      </c>
      <c r="Q1539">
        <v>3499536</v>
      </c>
      <c r="R1539">
        <v>3.4</v>
      </c>
      <c r="S1539">
        <v>3.4</v>
      </c>
      <c r="T1539">
        <v>0.745</v>
      </c>
      <c r="U1539">
        <v>14</v>
      </c>
      <c r="V1539">
        <v>71.599999999999994</v>
      </c>
    </row>
    <row r="1540" spans="1:22" x14ac:dyDescent="0.25">
      <c r="A1540" t="s">
        <v>120</v>
      </c>
      <c r="B1540">
        <v>2015</v>
      </c>
      <c r="C1540">
        <v>0</v>
      </c>
      <c r="D1540">
        <v>2.2951399768368643E-3</v>
      </c>
      <c r="E1540">
        <v>1.3615888411902125E-2</v>
      </c>
      <c r="G1540">
        <v>0</v>
      </c>
      <c r="H1540">
        <v>1.3894096137580055E-2</v>
      </c>
      <c r="I1540">
        <v>0</v>
      </c>
      <c r="J1540">
        <v>61.3</v>
      </c>
      <c r="K1540">
        <v>0</v>
      </c>
      <c r="L1540">
        <v>1.2951449387853609E-2</v>
      </c>
      <c r="M1540">
        <v>5.9381895280235915</v>
      </c>
      <c r="N1540">
        <v>1.2507158959054474E-2</v>
      </c>
      <c r="O1540">
        <v>0.1</v>
      </c>
      <c r="P1540">
        <v>1199.8223</v>
      </c>
      <c r="Q1540">
        <v>56964</v>
      </c>
      <c r="R1540">
        <v>1</v>
      </c>
      <c r="S1540">
        <v>0.9</v>
      </c>
      <c r="T1540">
        <v>0.89600000000000002</v>
      </c>
      <c r="U1540">
        <v>13.9</v>
      </c>
      <c r="V1540">
        <v>82</v>
      </c>
    </row>
    <row r="1541" spans="1:22" x14ac:dyDescent="0.25">
      <c r="A1541" t="s">
        <v>120</v>
      </c>
      <c r="B1541">
        <v>2014</v>
      </c>
      <c r="C1541">
        <v>0</v>
      </c>
      <c r="D1541">
        <v>2.3252862899094226E-3</v>
      </c>
      <c r="E1541">
        <v>1.3615888411902125E-2</v>
      </c>
      <c r="F1541">
        <v>11.12</v>
      </c>
      <c r="G1541">
        <v>1096.807346997125</v>
      </c>
      <c r="H1541">
        <v>1.3894096137580055E-2</v>
      </c>
      <c r="I1541">
        <v>0</v>
      </c>
      <c r="J1541">
        <v>6.9</v>
      </c>
      <c r="K1541">
        <v>0</v>
      </c>
      <c r="L1541">
        <v>1.2945713180909119E-2</v>
      </c>
      <c r="M1541">
        <v>6.94</v>
      </c>
      <c r="N1541">
        <v>1.2501600815883663E-2</v>
      </c>
      <c r="O1541">
        <v>0.1</v>
      </c>
      <c r="P1541">
        <v>1766.9475950000001</v>
      </c>
      <c r="Q1541">
        <v>556319</v>
      </c>
      <c r="R1541">
        <v>1</v>
      </c>
      <c r="S1541">
        <v>0.9</v>
      </c>
      <c r="T1541">
        <v>0.89200000000000002</v>
      </c>
      <c r="U1541">
        <v>13.9</v>
      </c>
      <c r="V1541">
        <v>81.7</v>
      </c>
    </row>
    <row r="1542" spans="1:22" x14ac:dyDescent="0.25">
      <c r="A1542" t="s">
        <v>120</v>
      </c>
      <c r="B1542">
        <v>2013</v>
      </c>
      <c r="C1542">
        <v>0</v>
      </c>
      <c r="D1542">
        <v>2.3700988977409165E-3</v>
      </c>
      <c r="E1542">
        <v>1.3615888411902125E-2</v>
      </c>
      <c r="F1542">
        <v>11.02</v>
      </c>
      <c r="G1542">
        <v>1096.807346997125</v>
      </c>
      <c r="H1542">
        <v>1.3894096137580055E-2</v>
      </c>
      <c r="I1542">
        <v>0</v>
      </c>
      <c r="J1542">
        <v>6.5</v>
      </c>
      <c r="K1542">
        <v>0</v>
      </c>
      <c r="L1542">
        <v>1.2939973052088988E-2</v>
      </c>
      <c r="M1542">
        <v>7.1</v>
      </c>
      <c r="N1542">
        <v>1.2496038842041025E-2</v>
      </c>
      <c r="O1542">
        <v>0.1</v>
      </c>
      <c r="P1542">
        <v>1766.9475950000001</v>
      </c>
      <c r="Q1542">
        <v>54336</v>
      </c>
      <c r="R1542">
        <v>0.9</v>
      </c>
      <c r="S1542">
        <v>0.9</v>
      </c>
      <c r="T1542">
        <v>0.89200000000000002</v>
      </c>
      <c r="U1542">
        <v>13.9</v>
      </c>
      <c r="V1542">
        <v>81.400000000000006</v>
      </c>
    </row>
    <row r="1543" spans="1:22" x14ac:dyDescent="0.25">
      <c r="A1543" t="s">
        <v>120</v>
      </c>
      <c r="B1543">
        <v>2012</v>
      </c>
      <c r="C1543">
        <v>0</v>
      </c>
      <c r="D1543">
        <v>1.4337439540556493E-3</v>
      </c>
      <c r="E1543">
        <v>1.3615888411902125E-2</v>
      </c>
      <c r="F1543">
        <v>11.34</v>
      </c>
      <c r="G1543">
        <v>1096.807346997125</v>
      </c>
      <c r="H1543">
        <v>1.3894096137580055E-2</v>
      </c>
      <c r="I1543">
        <v>2</v>
      </c>
      <c r="J1543">
        <v>6.1</v>
      </c>
      <c r="K1543">
        <v>0</v>
      </c>
      <c r="L1543">
        <v>1.2934228992051391E-2</v>
      </c>
      <c r="M1543">
        <v>7.18</v>
      </c>
      <c r="N1543">
        <v>1.2490473028345909E-2</v>
      </c>
      <c r="O1543">
        <v>0.1</v>
      </c>
      <c r="P1543">
        <v>10972.078698625</v>
      </c>
      <c r="Q1543">
        <v>53946</v>
      </c>
      <c r="R1543">
        <v>0.9</v>
      </c>
      <c r="S1543">
        <v>0.9</v>
      </c>
      <c r="T1543">
        <v>0.89200000000000002</v>
      </c>
      <c r="U1543">
        <v>13.9</v>
      </c>
      <c r="V1543">
        <v>81.099999999999994</v>
      </c>
    </row>
    <row r="1544" spans="1:22" x14ac:dyDescent="0.25">
      <c r="A1544" t="s">
        <v>120</v>
      </c>
      <c r="B1544">
        <v>2011</v>
      </c>
      <c r="C1544">
        <v>0</v>
      </c>
      <c r="D1544">
        <v>2.4289930841743658E-3</v>
      </c>
      <c r="E1544">
        <v>1.3615888411902125E-2</v>
      </c>
      <c r="F1544">
        <v>11.5</v>
      </c>
      <c r="G1544">
        <v>1096.807346997125</v>
      </c>
      <c r="H1544">
        <v>1.3597551795253666E-2</v>
      </c>
      <c r="I1544">
        <v>6</v>
      </c>
      <c r="J1544">
        <v>59.6</v>
      </c>
      <c r="K1544">
        <v>0</v>
      </c>
      <c r="L1544">
        <v>1.3997125503100533E-2</v>
      </c>
      <c r="M1544">
        <v>7.34</v>
      </c>
      <c r="N1544">
        <v>1.2484903365582157E-2</v>
      </c>
      <c r="O1544">
        <v>0.1</v>
      </c>
      <c r="P1544">
        <v>1766.9475950000001</v>
      </c>
      <c r="Q1544">
        <v>518347</v>
      </c>
      <c r="R1544">
        <v>0.9</v>
      </c>
      <c r="S1544">
        <v>0.9</v>
      </c>
      <c r="T1544">
        <v>0.89400000000000002</v>
      </c>
      <c r="U1544">
        <v>13.9</v>
      </c>
      <c r="V1544">
        <v>88</v>
      </c>
    </row>
    <row r="1545" spans="1:22" x14ac:dyDescent="0.25">
      <c r="A1545" t="s">
        <v>120</v>
      </c>
      <c r="B1545">
        <v>2010</v>
      </c>
      <c r="C1545">
        <v>0</v>
      </c>
      <c r="D1545">
        <v>2.4435484237917519E-3</v>
      </c>
      <c r="E1545">
        <v>1.3615888411902125E-2</v>
      </c>
      <c r="F1545">
        <v>11.36</v>
      </c>
      <c r="G1545">
        <v>1096.807346997125</v>
      </c>
      <c r="H1545">
        <v>1.3894096137580055E-2</v>
      </c>
      <c r="I1545">
        <v>0</v>
      </c>
      <c r="J1545">
        <v>59.2</v>
      </c>
      <c r="K1545">
        <v>0</v>
      </c>
      <c r="L1545">
        <v>1.3991554428461936E-2</v>
      </c>
      <c r="M1545">
        <v>7.68</v>
      </c>
      <c r="N1545">
        <v>1.2479329844497893E-2</v>
      </c>
      <c r="O1545">
        <v>0.1</v>
      </c>
      <c r="P1545">
        <v>10972.078698625</v>
      </c>
      <c r="Q1545">
        <v>56953</v>
      </c>
      <c r="R1545">
        <v>0.9</v>
      </c>
      <c r="S1545">
        <v>0.9</v>
      </c>
      <c r="T1545">
        <v>0.88400000000000001</v>
      </c>
      <c r="U1545">
        <v>13.7</v>
      </c>
      <c r="V1545">
        <v>86</v>
      </c>
    </row>
    <row r="1546" spans="1:22" x14ac:dyDescent="0.25">
      <c r="A1546" t="s">
        <v>120</v>
      </c>
      <c r="B1546">
        <v>2009</v>
      </c>
      <c r="C1546">
        <v>0</v>
      </c>
      <c r="D1546">
        <v>2.486773841735884E-3</v>
      </c>
      <c r="E1546">
        <v>1.3615888411902125E-2</v>
      </c>
      <c r="F1546">
        <v>11.42</v>
      </c>
      <c r="G1546">
        <v>1096.807346997125</v>
      </c>
      <c r="H1546">
        <v>1.3597551795253666E-2</v>
      </c>
      <c r="I1546">
        <v>0</v>
      </c>
      <c r="J1546">
        <v>58.8</v>
      </c>
      <c r="K1546">
        <v>0</v>
      </c>
      <c r="L1546">
        <v>1.398598051680062E-2</v>
      </c>
      <c r="M1546">
        <v>8.11</v>
      </c>
      <c r="N1546">
        <v>1.2473752455805339E-2</v>
      </c>
      <c r="O1546">
        <v>0.1</v>
      </c>
      <c r="P1546">
        <v>10972.078698625</v>
      </c>
      <c r="Q1546">
        <v>497783</v>
      </c>
      <c r="R1546">
        <v>0.9</v>
      </c>
      <c r="S1546">
        <v>0.9</v>
      </c>
      <c r="T1546">
        <v>0.88800000000000001</v>
      </c>
      <c r="U1546">
        <v>13.5</v>
      </c>
      <c r="V1546">
        <v>83</v>
      </c>
    </row>
    <row r="1547" spans="1:22" x14ac:dyDescent="0.25">
      <c r="A1547" t="s">
        <v>120</v>
      </c>
      <c r="B1547">
        <v>2008</v>
      </c>
      <c r="C1547">
        <v>0</v>
      </c>
      <c r="D1547">
        <v>1.4484168715106383E-3</v>
      </c>
      <c r="E1547">
        <v>1.3615888411902125E-2</v>
      </c>
      <c r="F1547">
        <v>11.53</v>
      </c>
      <c r="G1547">
        <v>1096.807346997125</v>
      </c>
      <c r="H1547">
        <v>1.3894096137580055E-2</v>
      </c>
      <c r="I1547">
        <v>1</v>
      </c>
      <c r="J1547">
        <v>58.4</v>
      </c>
      <c r="K1547">
        <v>0</v>
      </c>
      <c r="L1547">
        <v>1.3980403762975387E-2</v>
      </c>
      <c r="M1547">
        <v>7.34</v>
      </c>
      <c r="N1547">
        <v>1.2468171190180602E-2</v>
      </c>
      <c r="O1547">
        <v>0.1</v>
      </c>
      <c r="P1547">
        <v>1766.9475950000001</v>
      </c>
      <c r="Q1547">
        <v>48865</v>
      </c>
      <c r="R1547">
        <v>0.9</v>
      </c>
      <c r="S1547">
        <v>0.9</v>
      </c>
      <c r="T1547">
        <v>0.88700000000000001</v>
      </c>
      <c r="U1547">
        <v>13.5</v>
      </c>
      <c r="V1547">
        <v>80</v>
      </c>
    </row>
    <row r="1548" spans="1:22" x14ac:dyDescent="0.25">
      <c r="A1548" t="s">
        <v>120</v>
      </c>
      <c r="B1548">
        <v>2007</v>
      </c>
      <c r="C1548">
        <v>0</v>
      </c>
      <c r="D1548">
        <v>2.5710346965904718E-3</v>
      </c>
      <c r="E1548">
        <v>1.3615888411902125E-2</v>
      </c>
      <c r="F1548">
        <v>11.75</v>
      </c>
      <c r="G1548">
        <v>267.051312</v>
      </c>
      <c r="H1548">
        <v>1.5455016575970915E-2</v>
      </c>
      <c r="I1548">
        <v>0</v>
      </c>
      <c r="J1548">
        <v>57.9</v>
      </c>
      <c r="K1548">
        <v>0</v>
      </c>
      <c r="L1548">
        <v>1.397482416182866E-2</v>
      </c>
      <c r="M1548">
        <v>6.8</v>
      </c>
      <c r="N1548">
        <v>1.2462586038263572E-2</v>
      </c>
      <c r="O1548">
        <v>0.1</v>
      </c>
      <c r="P1548">
        <v>1618.4928</v>
      </c>
      <c r="Q1548">
        <v>479993</v>
      </c>
      <c r="R1548">
        <v>0.9</v>
      </c>
      <c r="S1548">
        <v>0.9</v>
      </c>
      <c r="T1548">
        <v>0.877</v>
      </c>
      <c r="U1548">
        <v>13.5</v>
      </c>
      <c r="V1548">
        <v>79.7</v>
      </c>
    </row>
    <row r="1549" spans="1:22" x14ac:dyDescent="0.25">
      <c r="A1549" t="s">
        <v>120</v>
      </c>
      <c r="B1549">
        <v>2006</v>
      </c>
      <c r="C1549">
        <v>0</v>
      </c>
      <c r="D1549">
        <v>2.6119463020189016E-3</v>
      </c>
      <c r="E1549">
        <v>1.3615888411902125E-2</v>
      </c>
      <c r="F1549">
        <v>11.98</v>
      </c>
      <c r="G1549">
        <v>1096.807346997125</v>
      </c>
      <c r="H1549">
        <v>1.3597551795253666E-2</v>
      </c>
      <c r="I1549">
        <v>8</v>
      </c>
      <c r="J1549">
        <v>57.5</v>
      </c>
      <c r="K1549">
        <v>0</v>
      </c>
      <c r="L1549">
        <v>1.2901858538612339E-2</v>
      </c>
      <c r="M1549">
        <v>7.75</v>
      </c>
      <c r="N1549">
        <v>1.2456996990657642E-2</v>
      </c>
      <c r="O1549">
        <v>0.1</v>
      </c>
      <c r="P1549">
        <v>10972.078698625</v>
      </c>
      <c r="Q1549">
        <v>472637</v>
      </c>
      <c r="R1549">
        <v>0.9</v>
      </c>
      <c r="S1549">
        <v>0.9</v>
      </c>
      <c r="T1549">
        <v>0.88</v>
      </c>
      <c r="U1549">
        <v>13.5</v>
      </c>
      <c r="V1549">
        <v>79.400000000000006</v>
      </c>
    </row>
    <row r="1550" spans="1:22" x14ac:dyDescent="0.25">
      <c r="A1550" t="s">
        <v>120</v>
      </c>
      <c r="B1550">
        <v>2005</v>
      </c>
      <c r="C1550">
        <v>0</v>
      </c>
      <c r="D1550">
        <v>1.4631452373272456E-3</v>
      </c>
      <c r="E1550">
        <v>1.3615888411902125E-2</v>
      </c>
      <c r="F1550">
        <v>11.84</v>
      </c>
      <c r="G1550">
        <v>1096.807346997125</v>
      </c>
      <c r="H1550">
        <v>1.3597551795253666E-2</v>
      </c>
      <c r="I1550">
        <v>0</v>
      </c>
      <c r="J1550">
        <v>57</v>
      </c>
      <c r="K1550">
        <v>0</v>
      </c>
      <c r="L1550">
        <v>1.2896089888641559E-2</v>
      </c>
      <c r="M1550">
        <v>7.95</v>
      </c>
      <c r="N1550">
        <v>1.2451404037929603E-2</v>
      </c>
      <c r="O1550">
        <v>0.1</v>
      </c>
      <c r="P1550">
        <v>8289.6964100000005</v>
      </c>
      <c r="Q1550">
        <v>465158</v>
      </c>
      <c r="R1550">
        <v>1</v>
      </c>
      <c r="S1550">
        <v>0.9</v>
      </c>
      <c r="T1550">
        <v>0.874</v>
      </c>
      <c r="U1550">
        <v>13.5</v>
      </c>
      <c r="V1550">
        <v>78.8</v>
      </c>
    </row>
    <row r="1551" spans="1:22" x14ac:dyDescent="0.25">
      <c r="A1551" t="s">
        <v>120</v>
      </c>
      <c r="B1551">
        <v>2004</v>
      </c>
      <c r="C1551">
        <v>0</v>
      </c>
      <c r="D1551">
        <v>2.703823636014843E-3</v>
      </c>
      <c r="E1551">
        <v>1.3615888411902125E-2</v>
      </c>
      <c r="F1551">
        <v>12.42</v>
      </c>
      <c r="G1551">
        <v>1096.807346997125</v>
      </c>
      <c r="H1551">
        <v>1.3894096137580055E-2</v>
      </c>
      <c r="I1551">
        <v>0</v>
      </c>
      <c r="J1551">
        <v>56.4</v>
      </c>
      <c r="K1551">
        <v>0</v>
      </c>
      <c r="L1551">
        <v>1.2890317240456115E-2</v>
      </c>
      <c r="M1551">
        <v>8.1999999999999993</v>
      </c>
      <c r="N1551">
        <v>1.2445807170609413E-2</v>
      </c>
      <c r="O1551">
        <v>0.1</v>
      </c>
      <c r="P1551">
        <v>10972.078698625</v>
      </c>
      <c r="Q1551">
        <v>45895</v>
      </c>
      <c r="R1551">
        <v>1</v>
      </c>
      <c r="S1551">
        <v>0.9</v>
      </c>
      <c r="T1551">
        <v>0.86699999999999999</v>
      </c>
      <c r="U1551">
        <v>13.5</v>
      </c>
      <c r="V1551">
        <v>78.7</v>
      </c>
    </row>
    <row r="1552" spans="1:22" x14ac:dyDescent="0.25">
      <c r="A1552" t="s">
        <v>120</v>
      </c>
      <c r="B1552">
        <v>2003</v>
      </c>
      <c r="C1552">
        <v>0</v>
      </c>
      <c r="D1552">
        <v>2.703823636014843E-3</v>
      </c>
      <c r="E1552">
        <v>1.3615888411902125E-2</v>
      </c>
      <c r="F1552">
        <v>12.61</v>
      </c>
      <c r="G1552">
        <v>1096.807346997125</v>
      </c>
      <c r="H1552">
        <v>1.3597551795253666E-2</v>
      </c>
      <c r="I1552">
        <v>1</v>
      </c>
      <c r="J1552">
        <v>55.8</v>
      </c>
      <c r="K1552">
        <v>0</v>
      </c>
      <c r="L1552">
        <v>1.2884540584417707E-2</v>
      </c>
      <c r="M1552">
        <v>7.67</v>
      </c>
      <c r="N1552">
        <v>1.2787229438602077E-2</v>
      </c>
      <c r="O1552">
        <v>0.1</v>
      </c>
      <c r="P1552">
        <v>10972.078698625</v>
      </c>
      <c r="Q1552">
        <v>45163</v>
      </c>
      <c r="R1552">
        <v>1</v>
      </c>
      <c r="S1552">
        <v>0.9</v>
      </c>
      <c r="T1552">
        <v>0.86499999999999999</v>
      </c>
      <c r="U1552">
        <v>13.6</v>
      </c>
      <c r="V1552">
        <v>78.599999999999994</v>
      </c>
    </row>
    <row r="1553" spans="1:22" x14ac:dyDescent="0.25">
      <c r="A1553" t="s">
        <v>120</v>
      </c>
      <c r="B1553">
        <v>2002</v>
      </c>
      <c r="C1553">
        <v>0</v>
      </c>
      <c r="D1553">
        <v>2.7415192256539868E-3</v>
      </c>
      <c r="E1553">
        <v>1.3615888411902125E-2</v>
      </c>
      <c r="F1553">
        <v>12.91</v>
      </c>
      <c r="G1553">
        <v>910.50627780000002</v>
      </c>
      <c r="H1553">
        <v>1.3597551795253666E-2</v>
      </c>
      <c r="I1553">
        <v>0</v>
      </c>
      <c r="J1553">
        <v>55.2</v>
      </c>
      <c r="K1553">
        <v>0</v>
      </c>
      <c r="L1553">
        <v>1.2878759910850518E-2</v>
      </c>
      <c r="M1553">
        <v>8.27</v>
      </c>
      <c r="N1553">
        <v>1.243473226264262E-2</v>
      </c>
      <c r="O1553">
        <v>0.1</v>
      </c>
      <c r="P1553">
        <v>5293.6411500000004</v>
      </c>
      <c r="Q1553">
        <v>446175</v>
      </c>
      <c r="R1553">
        <v>1</v>
      </c>
      <c r="S1553">
        <v>0.9</v>
      </c>
      <c r="T1553">
        <v>0.86</v>
      </c>
      <c r="U1553">
        <v>13.5</v>
      </c>
      <c r="V1553">
        <v>78.3</v>
      </c>
    </row>
    <row r="1554" spans="1:22" x14ac:dyDescent="0.25">
      <c r="A1554" t="s">
        <v>120</v>
      </c>
      <c r="B1554">
        <v>2001</v>
      </c>
      <c r="C1554">
        <v>0</v>
      </c>
      <c r="D1554">
        <v>2.7538443064042302E-3</v>
      </c>
      <c r="E1554">
        <v>1.3615888411902125E-2</v>
      </c>
      <c r="F1554">
        <v>12.89</v>
      </c>
      <c r="G1554">
        <v>1096.807346997125</v>
      </c>
      <c r="H1554">
        <v>1.5592332611017628E-2</v>
      </c>
      <c r="I1554">
        <v>0</v>
      </c>
      <c r="J1554">
        <v>54.6</v>
      </c>
      <c r="K1554">
        <v>0</v>
      </c>
      <c r="L1554">
        <v>1.2872975210040983E-2</v>
      </c>
      <c r="M1554">
        <v>7.4</v>
      </c>
      <c r="N1554">
        <v>1.2429123808071783E-2</v>
      </c>
      <c r="O1554">
        <v>0.1</v>
      </c>
      <c r="P1554">
        <v>10972.078698625</v>
      </c>
      <c r="Q1554">
        <v>441525</v>
      </c>
      <c r="R1554">
        <v>1</v>
      </c>
      <c r="S1554">
        <v>1</v>
      </c>
      <c r="T1554">
        <v>0.85399999999999998</v>
      </c>
      <c r="U1554">
        <v>13.4</v>
      </c>
      <c r="V1554">
        <v>78</v>
      </c>
    </row>
    <row r="1555" spans="1:22" x14ac:dyDescent="0.25">
      <c r="A1555" t="s">
        <v>120</v>
      </c>
      <c r="B1555">
        <v>2000</v>
      </c>
      <c r="C1555">
        <v>0</v>
      </c>
      <c r="D1555">
        <v>2.7781214019674096E-3</v>
      </c>
      <c r="E1555">
        <v>1.3615888411902125E-2</v>
      </c>
      <c r="F1555">
        <v>13.14</v>
      </c>
      <c r="G1555">
        <v>1096.807346997125</v>
      </c>
      <c r="H1555">
        <v>1.5717766712225606E-2</v>
      </c>
      <c r="I1555">
        <v>0</v>
      </c>
      <c r="J1555">
        <v>54</v>
      </c>
      <c r="K1555">
        <v>0</v>
      </c>
      <c r="L1555">
        <v>1.2867186472237628E-2</v>
      </c>
      <c r="M1555">
        <v>7.48</v>
      </c>
      <c r="N1555">
        <v>1.2423511401255905E-2</v>
      </c>
      <c r="O1555">
        <v>0.1</v>
      </c>
      <c r="P1555">
        <v>10972.078698625</v>
      </c>
      <c r="Q1555">
        <v>4363</v>
      </c>
      <c r="R1555">
        <v>1</v>
      </c>
      <c r="S1555">
        <v>1</v>
      </c>
      <c r="T1555">
        <v>0.84799999999999998</v>
      </c>
      <c r="U1555">
        <v>13.5</v>
      </c>
      <c r="V1555">
        <v>77.8</v>
      </c>
    </row>
    <row r="1556" spans="1:22" x14ac:dyDescent="0.25">
      <c r="A1556" t="s">
        <v>121</v>
      </c>
      <c r="B1556">
        <v>2015</v>
      </c>
      <c r="C1556">
        <v>1</v>
      </c>
      <c r="D1556">
        <v>1.6590116359461236E-3</v>
      </c>
      <c r="E1556">
        <v>1.5407265135223169E-2</v>
      </c>
      <c r="G1556">
        <v>0</v>
      </c>
      <c r="H1556">
        <v>1.4206799997542537E-2</v>
      </c>
      <c r="I1556">
        <v>3</v>
      </c>
      <c r="J1556">
        <v>2.5</v>
      </c>
      <c r="K1556">
        <v>38</v>
      </c>
      <c r="L1556">
        <v>1.4885594138137512E-2</v>
      </c>
      <c r="M1556">
        <v>5.9381895280235915</v>
      </c>
      <c r="N1556">
        <v>1.4144690818806156E-2</v>
      </c>
      <c r="O1556">
        <v>0.3</v>
      </c>
      <c r="P1556">
        <v>41.857595099999998</v>
      </c>
      <c r="Q1556">
        <v>2423488</v>
      </c>
      <c r="R1556">
        <v>7.1</v>
      </c>
      <c r="S1556">
        <v>7.1</v>
      </c>
      <c r="T1556">
        <v>0.51100000000000001</v>
      </c>
      <c r="U1556">
        <v>10.3</v>
      </c>
      <c r="V1556">
        <v>65.5</v>
      </c>
    </row>
    <row r="1557" spans="1:22" x14ac:dyDescent="0.25">
      <c r="A1557" t="s">
        <v>121</v>
      </c>
      <c r="B1557">
        <v>2014</v>
      </c>
      <c r="C1557">
        <v>1</v>
      </c>
      <c r="D1557">
        <v>2.8544367997124791E-3</v>
      </c>
      <c r="E1557">
        <v>1.5043607928233524E-2</v>
      </c>
      <c r="F1557">
        <v>0.01</v>
      </c>
      <c r="G1557">
        <v>5.3390656730000003</v>
      </c>
      <c r="H1557">
        <v>1.5134619787571418E-2</v>
      </c>
      <c r="I1557">
        <v>3</v>
      </c>
      <c r="J1557">
        <v>2</v>
      </c>
      <c r="K1557">
        <v>39</v>
      </c>
      <c r="L1557">
        <v>1.5394369943096172E-2</v>
      </c>
      <c r="M1557">
        <v>3.4</v>
      </c>
      <c r="N1557">
        <v>1.510256134123362E-2</v>
      </c>
      <c r="O1557">
        <v>0.3</v>
      </c>
      <c r="P1557">
        <v>452.46319260000001</v>
      </c>
      <c r="Q1557">
        <v>2358981</v>
      </c>
      <c r="R1557">
        <v>7.2</v>
      </c>
      <c r="S1557">
        <v>7.1</v>
      </c>
      <c r="T1557">
        <v>0.50900000000000001</v>
      </c>
      <c r="U1557">
        <v>10.3</v>
      </c>
      <c r="V1557">
        <v>65.099999999999994</v>
      </c>
    </row>
    <row r="1558" spans="1:22" x14ac:dyDescent="0.25">
      <c r="A1558" t="s">
        <v>121</v>
      </c>
      <c r="B1558">
        <v>2013</v>
      </c>
      <c r="C1558">
        <v>1</v>
      </c>
      <c r="D1558">
        <v>1.6743633992982654E-3</v>
      </c>
      <c r="E1558">
        <v>1.5043607928233524E-2</v>
      </c>
      <c r="F1558">
        <v>0.87</v>
      </c>
      <c r="G1558">
        <v>79.508824930000003</v>
      </c>
      <c r="H1558">
        <v>1.5314853223506543E-2</v>
      </c>
      <c r="I1558">
        <v>6</v>
      </c>
      <c r="J1558">
        <v>19.5</v>
      </c>
      <c r="K1558">
        <v>40</v>
      </c>
      <c r="L1558">
        <v>1.5388696070085237E-2</v>
      </c>
      <c r="M1558">
        <v>4.1500000000000004</v>
      </c>
      <c r="N1558">
        <v>1.5286598289900269E-2</v>
      </c>
      <c r="O1558">
        <v>0.4</v>
      </c>
      <c r="P1558">
        <v>461.72372200000001</v>
      </c>
      <c r="Q1558">
        <v>10715281.625</v>
      </c>
      <c r="R1558">
        <v>7.3</v>
      </c>
      <c r="S1558">
        <v>7.2</v>
      </c>
      <c r="T1558">
        <v>0.50800000000000001</v>
      </c>
      <c r="U1558">
        <v>10.3</v>
      </c>
      <c r="V1558">
        <v>64.7</v>
      </c>
    </row>
    <row r="1559" spans="1:22" x14ac:dyDescent="0.25">
      <c r="A1559" t="s">
        <v>121</v>
      </c>
      <c r="B1559">
        <v>2012</v>
      </c>
      <c r="C1559">
        <v>1</v>
      </c>
      <c r="D1559">
        <v>2.7364667164562072E-3</v>
      </c>
      <c r="E1559">
        <v>1.4659893767699236E-2</v>
      </c>
      <c r="F1559">
        <v>0.87</v>
      </c>
      <c r="G1559">
        <v>59.979144609999999</v>
      </c>
      <c r="H1559">
        <v>2.0551971960631405E-4</v>
      </c>
      <c r="I1559">
        <v>2</v>
      </c>
      <c r="J1559">
        <v>19</v>
      </c>
      <c r="K1559">
        <v>42</v>
      </c>
      <c r="L1559">
        <v>1.4868990641973417E-2</v>
      </c>
      <c r="M1559">
        <v>3.46</v>
      </c>
      <c r="N1559">
        <v>1.9349643550819223E-4</v>
      </c>
      <c r="O1559">
        <v>0.4</v>
      </c>
      <c r="P1559">
        <v>443.96109999999999</v>
      </c>
      <c r="Q1559">
        <v>10715281.625</v>
      </c>
      <c r="R1559">
        <v>7.4</v>
      </c>
      <c r="S1559">
        <v>7.3</v>
      </c>
      <c r="T1559">
        <v>0.50600000000000001</v>
      </c>
      <c r="U1559">
        <v>10.199999999999999</v>
      </c>
      <c r="V1559">
        <v>64.3</v>
      </c>
    </row>
    <row r="1560" spans="1:22" x14ac:dyDescent="0.25">
      <c r="A1560" t="s">
        <v>121</v>
      </c>
      <c r="B1560">
        <v>2011</v>
      </c>
      <c r="C1560">
        <v>1</v>
      </c>
      <c r="D1560">
        <v>2.6597610369101729E-3</v>
      </c>
      <c r="E1560">
        <v>1.4258111523562302E-2</v>
      </c>
      <c r="F1560">
        <v>0.97</v>
      </c>
      <c r="G1560">
        <v>78.799671959999998</v>
      </c>
      <c r="H1560">
        <v>1.5134619787571418E-2</v>
      </c>
      <c r="I1560">
        <v>0</v>
      </c>
      <c r="J1560">
        <v>18.5</v>
      </c>
      <c r="K1560">
        <v>43</v>
      </c>
      <c r="L1560">
        <v>1.5377328013695011E-2</v>
      </c>
      <c r="M1560">
        <v>4.24</v>
      </c>
      <c r="N1560">
        <v>1.5118873166071861E-2</v>
      </c>
      <c r="O1560">
        <v>0.4</v>
      </c>
      <c r="P1560">
        <v>454.96346399999999</v>
      </c>
      <c r="Q1560">
        <v>10715281.625</v>
      </c>
      <c r="R1560">
        <v>7.5</v>
      </c>
      <c r="S1560">
        <v>7.4</v>
      </c>
      <c r="T1560">
        <v>0.504</v>
      </c>
      <c r="U1560">
        <v>10.199999999999999</v>
      </c>
      <c r="V1560">
        <v>63.8</v>
      </c>
    </row>
    <row r="1561" spans="1:22" x14ac:dyDescent="0.25">
      <c r="A1561" t="s">
        <v>121</v>
      </c>
      <c r="B1561">
        <v>2010</v>
      </c>
      <c r="C1561">
        <v>1</v>
      </c>
      <c r="D1561">
        <v>2.5654173730108778E-3</v>
      </c>
      <c r="E1561">
        <v>1.3840301740109206E-2</v>
      </c>
      <c r="F1561">
        <v>1.03</v>
      </c>
      <c r="G1561">
        <v>76.604421689999995</v>
      </c>
      <c r="H1561">
        <v>2.0551971960631405E-4</v>
      </c>
      <c r="I1561">
        <v>1</v>
      </c>
      <c r="J1561">
        <v>18</v>
      </c>
      <c r="K1561">
        <v>45</v>
      </c>
      <c r="L1561">
        <v>1.3717986017505588E-4</v>
      </c>
      <c r="M1561">
        <v>4.8600000000000003</v>
      </c>
      <c r="N1561">
        <v>1.8834849514942574E-4</v>
      </c>
      <c r="O1561">
        <v>0.5</v>
      </c>
      <c r="P1561">
        <v>412.73934100000002</v>
      </c>
      <c r="Q1561">
        <v>2115164</v>
      </c>
      <c r="R1561">
        <v>7.6</v>
      </c>
      <c r="S1561">
        <v>7.5</v>
      </c>
      <c r="T1561">
        <v>0.503</v>
      </c>
      <c r="U1561">
        <v>10.199999999999999</v>
      </c>
      <c r="V1561">
        <v>63.3</v>
      </c>
    </row>
    <row r="1562" spans="1:22" x14ac:dyDescent="0.25">
      <c r="A1562" t="s">
        <v>121</v>
      </c>
      <c r="B1562">
        <v>2009</v>
      </c>
      <c r="C1562">
        <v>1</v>
      </c>
      <c r="D1562">
        <v>2.4809483124784118E-3</v>
      </c>
      <c r="E1562">
        <v>1.3408539532286816E-2</v>
      </c>
      <c r="F1562">
        <v>0.91</v>
      </c>
      <c r="G1562">
        <v>71.166012030000005</v>
      </c>
      <c r="H1562">
        <v>1.5717766712225606E-2</v>
      </c>
      <c r="I1562">
        <v>0</v>
      </c>
      <c r="J1562">
        <v>17.600000000000001</v>
      </c>
      <c r="K1562">
        <v>47</v>
      </c>
      <c r="L1562">
        <v>1.6008468674905865E-2</v>
      </c>
      <c r="M1562">
        <v>4.7</v>
      </c>
      <c r="N1562">
        <v>1.5782373645136707E-2</v>
      </c>
      <c r="O1562">
        <v>0.5</v>
      </c>
      <c r="P1562">
        <v>415.68932260000003</v>
      </c>
      <c r="Q1562">
        <v>2569121</v>
      </c>
      <c r="R1562">
        <v>7.7</v>
      </c>
      <c r="S1562">
        <v>7.6</v>
      </c>
      <c r="T1562">
        <v>0.5</v>
      </c>
      <c r="U1562">
        <v>9.6999999999999993</v>
      </c>
      <c r="V1562">
        <v>62.8</v>
      </c>
    </row>
    <row r="1563" spans="1:22" x14ac:dyDescent="0.25">
      <c r="A1563" t="s">
        <v>121</v>
      </c>
      <c r="B1563">
        <v>2008</v>
      </c>
      <c r="C1563">
        <v>1</v>
      </c>
      <c r="D1563">
        <v>2.4083948899070568E-3</v>
      </c>
      <c r="E1563">
        <v>1.2964917634644716E-2</v>
      </c>
      <c r="F1563">
        <v>0.68</v>
      </c>
      <c r="G1563">
        <v>6.4487626149999997</v>
      </c>
      <c r="H1563">
        <v>1.5717766712225606E-2</v>
      </c>
      <c r="I1563">
        <v>3</v>
      </c>
      <c r="J1563">
        <v>17.100000000000001</v>
      </c>
      <c r="K1563">
        <v>49</v>
      </c>
      <c r="L1563">
        <v>1.6155153541700037E-2</v>
      </c>
      <c r="M1563">
        <v>4.5</v>
      </c>
      <c r="N1563">
        <v>1.5776636430954914E-2</v>
      </c>
      <c r="O1563">
        <v>0.5</v>
      </c>
      <c r="P1563">
        <v>47.733254000000002</v>
      </c>
      <c r="Q1563">
        <v>10715281.625</v>
      </c>
      <c r="R1563">
        <v>7.8</v>
      </c>
      <c r="S1563">
        <v>7.7</v>
      </c>
      <c r="T1563">
        <v>0.49099999999999999</v>
      </c>
      <c r="U1563">
        <v>9.4</v>
      </c>
      <c r="V1563">
        <v>62.3</v>
      </c>
    </row>
    <row r="1564" spans="1:22" x14ac:dyDescent="0.25">
      <c r="A1564" t="s">
        <v>121</v>
      </c>
      <c r="B1564">
        <v>2007</v>
      </c>
      <c r="C1564">
        <v>1</v>
      </c>
      <c r="D1564">
        <v>2.3788929692082454E-3</v>
      </c>
      <c r="E1564">
        <v>1.2511529793607954E-2</v>
      </c>
      <c r="F1564">
        <v>0.71</v>
      </c>
      <c r="G1564">
        <v>55.430344550000001</v>
      </c>
      <c r="H1564">
        <v>1.5795062001612969E-2</v>
      </c>
      <c r="I1564">
        <v>0</v>
      </c>
      <c r="J1564">
        <v>16.7</v>
      </c>
      <c r="K1564">
        <v>51</v>
      </c>
      <c r="L1564">
        <v>1.6491516207606124E-2</v>
      </c>
      <c r="M1564">
        <v>4.9800000000000004</v>
      </c>
      <c r="N1564">
        <v>1.5937286195989084E-2</v>
      </c>
      <c r="O1564">
        <v>0.6</v>
      </c>
      <c r="P1564">
        <v>377.84829280000002</v>
      </c>
      <c r="Q1564">
        <v>10715281.625</v>
      </c>
      <c r="R1564">
        <v>7.9</v>
      </c>
      <c r="S1564">
        <v>7.8</v>
      </c>
      <c r="T1564">
        <v>0.48299999999999998</v>
      </c>
      <c r="U1564">
        <v>9.1</v>
      </c>
      <c r="V1564">
        <v>61.9</v>
      </c>
    </row>
    <row r="1565" spans="1:22" x14ac:dyDescent="0.25">
      <c r="A1565" t="s">
        <v>121</v>
      </c>
      <c r="B1565">
        <v>2006</v>
      </c>
      <c r="C1565">
        <v>1</v>
      </c>
      <c r="D1565">
        <v>2.3491441061770212E-3</v>
      </c>
      <c r="E1565">
        <v>1.2050454683413666E-2</v>
      </c>
      <c r="F1565">
        <v>0.68</v>
      </c>
      <c r="G1565">
        <v>38.418703749999999</v>
      </c>
      <c r="H1565">
        <v>1.5898919057260947E-2</v>
      </c>
      <c r="I1565">
        <v>2</v>
      </c>
      <c r="J1565">
        <v>16.3</v>
      </c>
      <c r="K1565">
        <v>54</v>
      </c>
      <c r="L1565">
        <v>1.6485518200776091E-2</v>
      </c>
      <c r="M1565">
        <v>5.1100000000000003</v>
      </c>
      <c r="N1565">
        <v>1.5852788468259618E-2</v>
      </c>
      <c r="O1565">
        <v>0.6</v>
      </c>
      <c r="P1565">
        <v>292.157443</v>
      </c>
      <c r="Q1565">
        <v>1888268</v>
      </c>
      <c r="R1565">
        <v>8</v>
      </c>
      <c r="S1565">
        <v>7.9</v>
      </c>
      <c r="T1565">
        <v>0.47799999999999998</v>
      </c>
      <c r="U1565">
        <v>9</v>
      </c>
      <c r="V1565">
        <v>61.4</v>
      </c>
    </row>
    <row r="1566" spans="1:22" x14ac:dyDescent="0.25">
      <c r="A1566" t="s">
        <v>121</v>
      </c>
      <c r="B1566">
        <v>2005</v>
      </c>
      <c r="C1566">
        <v>1</v>
      </c>
      <c r="D1566">
        <v>2.3191666960210586E-3</v>
      </c>
      <c r="E1566">
        <v>1.1583740513233695E-2</v>
      </c>
      <c r="F1566">
        <v>0.72</v>
      </c>
      <c r="G1566">
        <v>33.747861980000003</v>
      </c>
      <c r="H1566">
        <v>1.591307966584659E-2</v>
      </c>
      <c r="I1566">
        <v>0</v>
      </c>
      <c r="J1566">
        <v>15.8</v>
      </c>
      <c r="K1566">
        <v>56</v>
      </c>
      <c r="L1566">
        <v>1.5234636326375123E-4</v>
      </c>
      <c r="M1566">
        <v>5.3</v>
      </c>
      <c r="N1566">
        <v>1.5847016302314824E-2</v>
      </c>
      <c r="O1566">
        <v>0.6</v>
      </c>
      <c r="P1566">
        <v>274.81972300000001</v>
      </c>
      <c r="Q1566">
        <v>10715281.625</v>
      </c>
      <c r="R1566">
        <v>8.1</v>
      </c>
      <c r="S1566">
        <v>8</v>
      </c>
      <c r="T1566">
        <v>0.47299999999999998</v>
      </c>
      <c r="U1566">
        <v>8.9</v>
      </c>
      <c r="V1566">
        <v>69</v>
      </c>
    </row>
    <row r="1567" spans="1:22" x14ac:dyDescent="0.25">
      <c r="A1567" t="s">
        <v>121</v>
      </c>
      <c r="B1567">
        <v>2004</v>
      </c>
      <c r="C1567">
        <v>1</v>
      </c>
      <c r="D1567">
        <v>2.2889790779521209E-3</v>
      </c>
      <c r="E1567">
        <v>1.1113390478051944E-2</v>
      </c>
      <c r="F1567">
        <v>0.81</v>
      </c>
      <c r="G1567">
        <v>23.727963280000001</v>
      </c>
      <c r="H1567">
        <v>1.4710108682517804E-2</v>
      </c>
      <c r="I1567">
        <v>900.625</v>
      </c>
      <c r="J1567">
        <v>15.4</v>
      </c>
      <c r="K1567">
        <v>57.5</v>
      </c>
      <c r="L1567">
        <v>1.5636860590844064E-2</v>
      </c>
      <c r="M1567">
        <v>4.8899999999999997</v>
      </c>
      <c r="N1567">
        <v>1.585509239579307E-2</v>
      </c>
      <c r="O1567">
        <v>0.6</v>
      </c>
      <c r="P1567">
        <v>245.12358760000001</v>
      </c>
      <c r="Q1567">
        <v>1782997</v>
      </c>
      <c r="R1567">
        <v>8.1999999999999993</v>
      </c>
      <c r="S1567">
        <v>8.1</v>
      </c>
      <c r="T1567">
        <v>0.46600000000000003</v>
      </c>
      <c r="U1567">
        <v>8.6999999999999993</v>
      </c>
      <c r="V1567">
        <v>64</v>
      </c>
    </row>
    <row r="1568" spans="1:22" x14ac:dyDescent="0.25">
      <c r="A1568" t="s">
        <v>121</v>
      </c>
      <c r="B1568">
        <v>2003</v>
      </c>
      <c r="C1568">
        <v>1</v>
      </c>
      <c r="D1568">
        <v>2.2738121521682772E-3</v>
      </c>
      <c r="E1568">
        <v>1.0169490201435198E-2</v>
      </c>
      <c r="F1568">
        <v>0.93</v>
      </c>
      <c r="G1568">
        <v>37.128947869999998</v>
      </c>
      <c r="H1568">
        <v>1.1597863533787413E-2</v>
      </c>
      <c r="I1568">
        <v>900.625</v>
      </c>
      <c r="J1568">
        <v>15</v>
      </c>
      <c r="K1568">
        <v>57.5</v>
      </c>
      <c r="L1568">
        <v>1.2863367795340717E-2</v>
      </c>
      <c r="M1568">
        <v>4.8099999999999996</v>
      </c>
      <c r="N1568">
        <v>1.3213212595527237E-2</v>
      </c>
      <c r="O1568">
        <v>0.7</v>
      </c>
      <c r="P1568">
        <v>316.79989649999999</v>
      </c>
      <c r="Q1568">
        <v>10715281.625</v>
      </c>
      <c r="R1568">
        <v>8.3000000000000007</v>
      </c>
      <c r="S1568">
        <v>8.3000000000000007</v>
      </c>
      <c r="T1568">
        <v>0.45700000000000002</v>
      </c>
      <c r="U1568">
        <v>8.5</v>
      </c>
      <c r="V1568">
        <v>59.9</v>
      </c>
    </row>
    <row r="1569" spans="1:22" x14ac:dyDescent="0.25">
      <c r="A1569" t="s">
        <v>121</v>
      </c>
      <c r="B1569">
        <v>2002</v>
      </c>
      <c r="C1569">
        <v>1</v>
      </c>
      <c r="D1569">
        <v>2.2280461863464795E-3</v>
      </c>
      <c r="E1569">
        <v>9.6996047369177565E-3</v>
      </c>
      <c r="F1569">
        <v>0.9</v>
      </c>
      <c r="G1569">
        <v>47.526213800000001</v>
      </c>
      <c r="H1569">
        <v>7.7990297259604132E-3</v>
      </c>
      <c r="I1569">
        <v>900.625</v>
      </c>
      <c r="J1569">
        <v>14.7</v>
      </c>
      <c r="K1569">
        <v>57.5</v>
      </c>
      <c r="L1569">
        <v>1.1275103902018954E-2</v>
      </c>
      <c r="M1569">
        <v>5.29</v>
      </c>
      <c r="N1569">
        <v>1.1806759392671895E-2</v>
      </c>
      <c r="O1569">
        <v>0.7</v>
      </c>
      <c r="P1569">
        <v>262.28594809999998</v>
      </c>
      <c r="Q1569">
        <v>10715281.625</v>
      </c>
      <c r="R1569">
        <v>8.5</v>
      </c>
      <c r="S1569">
        <v>8.4</v>
      </c>
      <c r="T1569">
        <v>0.46200000000000002</v>
      </c>
      <c r="U1569">
        <v>8.3000000000000007</v>
      </c>
      <c r="V1569">
        <v>59.3</v>
      </c>
    </row>
    <row r="1570" spans="1:22" x14ac:dyDescent="0.25">
      <c r="A1570" t="s">
        <v>121</v>
      </c>
      <c r="B1570">
        <v>2001</v>
      </c>
      <c r="C1570">
        <v>1</v>
      </c>
      <c r="D1570">
        <v>2.1510208440030402E-3</v>
      </c>
      <c r="E1570">
        <v>9.233391680842357E-3</v>
      </c>
      <c r="F1570">
        <v>1.05</v>
      </c>
      <c r="G1570">
        <v>42.563315850000002</v>
      </c>
      <c r="H1570">
        <v>8.675140700055771E-5</v>
      </c>
      <c r="I1570">
        <v>900.625</v>
      </c>
      <c r="J1570">
        <v>14.3</v>
      </c>
      <c r="K1570">
        <v>57.5</v>
      </c>
      <c r="L1570">
        <v>1.1399871307869279E-4</v>
      </c>
      <c r="M1570">
        <v>5.17</v>
      </c>
      <c r="N1570">
        <v>1.6487688024774383E-4</v>
      </c>
      <c r="O1570">
        <v>0.7</v>
      </c>
      <c r="P1570">
        <v>278.55573199999998</v>
      </c>
      <c r="Q1570">
        <v>1626932</v>
      </c>
      <c r="R1570">
        <v>8.6</v>
      </c>
      <c r="S1570">
        <v>8.5</v>
      </c>
      <c r="T1570">
        <v>0.45600000000000002</v>
      </c>
      <c r="U1570">
        <v>8.1999999999999993</v>
      </c>
      <c r="V1570">
        <v>58.7</v>
      </c>
    </row>
    <row r="1571" spans="1:22" x14ac:dyDescent="0.25">
      <c r="A1571" t="s">
        <v>121</v>
      </c>
      <c r="B1571">
        <v>2000</v>
      </c>
      <c r="C1571">
        <v>1</v>
      </c>
      <c r="D1571">
        <v>2.0420788193112791E-3</v>
      </c>
      <c r="E1571">
        <v>8.3182659902056068E-3</v>
      </c>
      <c r="F1571">
        <v>1.1599999999999999</v>
      </c>
      <c r="G1571">
        <v>35.661250559999999</v>
      </c>
      <c r="H1571">
        <v>8.675140700055771E-5</v>
      </c>
      <c r="I1571">
        <v>900.625</v>
      </c>
      <c r="J1571">
        <v>13.9</v>
      </c>
      <c r="K1571">
        <v>57.5</v>
      </c>
      <c r="L1571">
        <v>1.0005065790940893E-2</v>
      </c>
      <c r="M1571">
        <v>5.8</v>
      </c>
      <c r="N1571">
        <v>9.8720242472930281E-3</v>
      </c>
      <c r="O1571">
        <v>0.6</v>
      </c>
      <c r="P1571">
        <v>245.93965900000001</v>
      </c>
      <c r="Q1571">
        <v>1576686</v>
      </c>
      <c r="R1571">
        <v>8.6999999999999993</v>
      </c>
      <c r="S1571">
        <v>8.6</v>
      </c>
      <c r="T1571">
        <v>0</v>
      </c>
      <c r="U1571">
        <v>8</v>
      </c>
      <c r="V1571">
        <v>57.9</v>
      </c>
    </row>
    <row r="1572" spans="1:22" x14ac:dyDescent="0.25">
      <c r="A1572" t="s">
        <v>122</v>
      </c>
      <c r="B1572">
        <v>2015</v>
      </c>
      <c r="C1572">
        <v>1</v>
      </c>
      <c r="D1572">
        <v>8.771507424257353E-4</v>
      </c>
      <c r="E1572">
        <v>1.6066813679273942E-2</v>
      </c>
      <c r="G1572">
        <v>0</v>
      </c>
      <c r="H1572">
        <v>1.5294555671065845E-2</v>
      </c>
      <c r="I1572">
        <v>0</v>
      </c>
      <c r="J1572">
        <v>19.600000000000001</v>
      </c>
      <c r="K1572">
        <v>38</v>
      </c>
      <c r="L1572">
        <v>1.611265342303091E-2</v>
      </c>
      <c r="M1572">
        <v>5.9381895280235915</v>
      </c>
      <c r="N1572">
        <v>1.5506521337212012E-2</v>
      </c>
      <c r="O1572">
        <v>1.85</v>
      </c>
      <c r="P1572">
        <v>362.65754440000001</v>
      </c>
      <c r="Q1572">
        <v>1757367</v>
      </c>
      <c r="R1572">
        <v>6.4</v>
      </c>
      <c r="S1572">
        <v>6.2</v>
      </c>
      <c r="T1572">
        <v>0.47299999999999998</v>
      </c>
      <c r="U1572">
        <v>10.8</v>
      </c>
      <c r="V1572">
        <v>58.3</v>
      </c>
    </row>
    <row r="1573" spans="1:22" x14ac:dyDescent="0.25">
      <c r="A1573" t="s">
        <v>122</v>
      </c>
      <c r="B1573">
        <v>2014</v>
      </c>
      <c r="C1573">
        <v>1</v>
      </c>
      <c r="D1573">
        <v>7.473289346408105E-4</v>
      </c>
      <c r="E1573">
        <v>1.5748945251007979E-2</v>
      </c>
      <c r="F1573">
        <v>0.01</v>
      </c>
      <c r="G1573">
        <v>59.487448929999999</v>
      </c>
      <c r="H1573">
        <v>1.4682265089018029E-2</v>
      </c>
      <c r="I1573">
        <v>3</v>
      </c>
      <c r="J1573">
        <v>19.2</v>
      </c>
      <c r="K1573">
        <v>40</v>
      </c>
      <c r="L1573">
        <v>1.6254969211296402E-2</v>
      </c>
      <c r="M1573">
        <v>5.7549999999999999</v>
      </c>
      <c r="N1573">
        <v>1.4912596348689782E-2</v>
      </c>
      <c r="O1573">
        <v>1.85</v>
      </c>
      <c r="P1573">
        <v>354.72539610000001</v>
      </c>
      <c r="Q1573">
        <v>1768838</v>
      </c>
      <c r="R1573">
        <v>6.5</v>
      </c>
      <c r="S1573">
        <v>6.3</v>
      </c>
      <c r="T1573">
        <v>0.46600000000000003</v>
      </c>
      <c r="U1573">
        <v>10.7</v>
      </c>
      <c r="V1573">
        <v>57.6</v>
      </c>
    </row>
    <row r="1574" spans="1:22" x14ac:dyDescent="0.25">
      <c r="A1574" t="s">
        <v>122</v>
      </c>
      <c r="B1574">
        <v>2013</v>
      </c>
      <c r="C1574">
        <v>1</v>
      </c>
      <c r="D1574">
        <v>5.861858245253985E-4</v>
      </c>
      <c r="E1574">
        <v>1.5043607928233524E-2</v>
      </c>
      <c r="F1574">
        <v>0.01</v>
      </c>
      <c r="G1574">
        <v>55.831076250000002</v>
      </c>
      <c r="H1574">
        <v>1.511169775295931E-2</v>
      </c>
      <c r="I1574">
        <v>1</v>
      </c>
      <c r="J1574">
        <v>18.8</v>
      </c>
      <c r="K1574">
        <v>42</v>
      </c>
      <c r="L1574">
        <v>1.592650150047354E-2</v>
      </c>
      <c r="M1574">
        <v>1.96</v>
      </c>
      <c r="N1574">
        <v>1.5321309901071252E-2</v>
      </c>
      <c r="O1574">
        <v>1.85</v>
      </c>
      <c r="P1574">
        <v>332.92233900000002</v>
      </c>
      <c r="Q1574">
        <v>10715281.625</v>
      </c>
      <c r="R1574">
        <v>6.5</v>
      </c>
      <c r="S1574">
        <v>6.4</v>
      </c>
      <c r="T1574">
        <v>0.45900000000000002</v>
      </c>
      <c r="U1574">
        <v>10.7</v>
      </c>
      <c r="V1574">
        <v>56.7</v>
      </c>
    </row>
    <row r="1575" spans="1:22" x14ac:dyDescent="0.25">
      <c r="A1575" t="s">
        <v>122</v>
      </c>
      <c r="B1575">
        <v>2012</v>
      </c>
      <c r="C1575">
        <v>1</v>
      </c>
      <c r="D1575">
        <v>1.9702161764466194E-3</v>
      </c>
      <c r="E1575">
        <v>1.4258111523562302E-2</v>
      </c>
      <c r="F1575">
        <v>0.01</v>
      </c>
      <c r="G1575">
        <v>82.768659220000004</v>
      </c>
      <c r="H1575">
        <v>1.3286180512832984E-2</v>
      </c>
      <c r="I1575">
        <v>11</v>
      </c>
      <c r="J1575">
        <v>18.399999999999999</v>
      </c>
      <c r="K1575">
        <v>46</v>
      </c>
      <c r="L1575">
        <v>1.4383125022489437E-2</v>
      </c>
      <c r="M1575">
        <v>5.7549999999999999</v>
      </c>
      <c r="N1575">
        <v>1.3527109970787219E-2</v>
      </c>
      <c r="O1575">
        <v>1.85</v>
      </c>
      <c r="P1575">
        <v>374.51882000000001</v>
      </c>
      <c r="Q1575">
        <v>169735</v>
      </c>
      <c r="R1575">
        <v>6.6</v>
      </c>
      <c r="S1575">
        <v>6.5</v>
      </c>
      <c r="T1575">
        <v>0.45400000000000001</v>
      </c>
      <c r="U1575">
        <v>10.7</v>
      </c>
      <c r="V1575">
        <v>55.3</v>
      </c>
    </row>
    <row r="1576" spans="1:22" x14ac:dyDescent="0.25">
      <c r="A1576" t="s">
        <v>122</v>
      </c>
      <c r="B1576">
        <v>2011</v>
      </c>
      <c r="C1576">
        <v>1</v>
      </c>
      <c r="D1576">
        <v>2.7173329362369683E-4</v>
      </c>
      <c r="E1576">
        <v>1.3840301740109206E-2</v>
      </c>
      <c r="F1576">
        <v>1.23</v>
      </c>
      <c r="G1576">
        <v>13.77617463</v>
      </c>
      <c r="H1576">
        <v>1.2961300520541614E-2</v>
      </c>
      <c r="I1576">
        <v>26</v>
      </c>
      <c r="J1576">
        <v>18</v>
      </c>
      <c r="K1576">
        <v>50</v>
      </c>
      <c r="L1576">
        <v>1.3708234730844378E-2</v>
      </c>
      <c r="M1576">
        <v>5.7549999999999999</v>
      </c>
      <c r="N1576">
        <v>1.3198289644402348E-2</v>
      </c>
      <c r="O1576">
        <v>1.85</v>
      </c>
      <c r="P1576">
        <v>512.125451</v>
      </c>
      <c r="Q1576">
        <v>10715281.625</v>
      </c>
      <c r="R1576">
        <v>6.7</v>
      </c>
      <c r="S1576">
        <v>6.6</v>
      </c>
      <c r="T1576">
        <v>0.44400000000000001</v>
      </c>
      <c r="U1576">
        <v>10.6</v>
      </c>
      <c r="V1576">
        <v>54.1</v>
      </c>
    </row>
    <row r="1577" spans="1:22" x14ac:dyDescent="0.25">
      <c r="A1577" t="s">
        <v>122</v>
      </c>
      <c r="B1577">
        <v>2010</v>
      </c>
      <c r="C1577">
        <v>1</v>
      </c>
      <c r="D1577">
        <v>1.8402830699755163E-4</v>
      </c>
      <c r="E1577">
        <v>1.2511529793607954E-2</v>
      </c>
      <c r="F1577">
        <v>1.08</v>
      </c>
      <c r="G1577">
        <v>9.7280052969999993</v>
      </c>
      <c r="H1577">
        <v>1.4174537003913691E-2</v>
      </c>
      <c r="I1577">
        <v>900.625</v>
      </c>
      <c r="J1577">
        <v>17.600000000000001</v>
      </c>
      <c r="K1577">
        <v>54</v>
      </c>
      <c r="L1577">
        <v>1.6354328962175101E-2</v>
      </c>
      <c r="M1577">
        <v>1.5</v>
      </c>
      <c r="N1577">
        <v>1.4394149829417259E-2</v>
      </c>
      <c r="O1577">
        <v>1.85</v>
      </c>
      <c r="P1577">
        <v>458.86817439999999</v>
      </c>
      <c r="Q1577">
        <v>1516795</v>
      </c>
      <c r="R1577">
        <v>6.8</v>
      </c>
      <c r="S1577">
        <v>6.7</v>
      </c>
      <c r="T1577">
        <v>0.43</v>
      </c>
      <c r="U1577">
        <v>10.199999999999999</v>
      </c>
      <c r="V1577">
        <v>52.9</v>
      </c>
    </row>
    <row r="1578" spans="1:22" x14ac:dyDescent="0.25">
      <c r="A1578" t="s">
        <v>122</v>
      </c>
      <c r="B1578">
        <v>2009</v>
      </c>
      <c r="C1578">
        <v>1</v>
      </c>
      <c r="D1578">
        <v>1.0250985525829179E-4</v>
      </c>
      <c r="E1578">
        <v>1.2050454683413666E-2</v>
      </c>
      <c r="F1578">
        <v>1.1599999999999999</v>
      </c>
      <c r="G1578">
        <v>7.9150712480000003</v>
      </c>
      <c r="H1578">
        <v>1.4174537003913691E-2</v>
      </c>
      <c r="I1578">
        <v>21</v>
      </c>
      <c r="J1578">
        <v>17.3</v>
      </c>
      <c r="K1578">
        <v>56</v>
      </c>
      <c r="L1578">
        <v>1.4964821949001077E-2</v>
      </c>
      <c r="M1578">
        <v>1.18</v>
      </c>
      <c r="N1578">
        <v>1.4388624590634037E-2</v>
      </c>
      <c r="O1578">
        <v>1.85</v>
      </c>
      <c r="P1578">
        <v>42.737965699999997</v>
      </c>
      <c r="Q1578">
        <v>1471462</v>
      </c>
      <c r="R1578">
        <v>6.9</v>
      </c>
      <c r="S1578">
        <v>6.8</v>
      </c>
      <c r="T1578">
        <v>0.41499999999999998</v>
      </c>
      <c r="U1578">
        <v>9.9</v>
      </c>
      <c r="V1578">
        <v>51.5</v>
      </c>
    </row>
    <row r="1579" spans="1:22" x14ac:dyDescent="0.25">
      <c r="A1579" t="s">
        <v>122</v>
      </c>
      <c r="B1579">
        <v>2008</v>
      </c>
      <c r="C1579">
        <v>1</v>
      </c>
      <c r="D1579">
        <v>4.8164232348254631E-5</v>
      </c>
      <c r="E1579">
        <v>1.2050454683413666E-2</v>
      </c>
      <c r="F1579">
        <v>1.27</v>
      </c>
      <c r="G1579">
        <v>74.344829989999994</v>
      </c>
      <c r="H1579">
        <v>1.4682265089018029E-2</v>
      </c>
      <c r="I1579">
        <v>20</v>
      </c>
      <c r="J1579">
        <v>16.899999999999999</v>
      </c>
      <c r="K1579">
        <v>57.5</v>
      </c>
      <c r="L1579">
        <v>1.5227788938122695E-2</v>
      </c>
      <c r="M1579">
        <v>1.7</v>
      </c>
      <c r="N1579">
        <v>1.4879353627523108E-2</v>
      </c>
      <c r="O1579">
        <v>1.85</v>
      </c>
      <c r="P1579">
        <v>372.84267799999998</v>
      </c>
      <c r="Q1579">
        <v>10715281.625</v>
      </c>
      <c r="R1579">
        <v>7</v>
      </c>
      <c r="S1579">
        <v>6.9</v>
      </c>
      <c r="T1579">
        <v>0.4</v>
      </c>
      <c r="U1579">
        <v>9.6</v>
      </c>
      <c r="V1579">
        <v>50</v>
      </c>
    </row>
    <row r="1580" spans="1:22" x14ac:dyDescent="0.25">
      <c r="A1580" t="s">
        <v>122</v>
      </c>
      <c r="B1580">
        <v>2007</v>
      </c>
      <c r="C1580">
        <v>1</v>
      </c>
      <c r="D1580">
        <v>2.0998378978219084E-5</v>
      </c>
      <c r="E1580">
        <v>1.1583740513233695E-2</v>
      </c>
      <c r="F1580">
        <v>1.18</v>
      </c>
      <c r="G1580">
        <v>4.269511381</v>
      </c>
      <c r="H1580">
        <v>1.5455016575970915E-2</v>
      </c>
      <c r="I1580">
        <v>143</v>
      </c>
      <c r="J1580">
        <v>16.600000000000001</v>
      </c>
      <c r="K1580">
        <v>57.5</v>
      </c>
      <c r="L1580">
        <v>1.6066816038551285E-2</v>
      </c>
      <c r="M1580">
        <v>9.31</v>
      </c>
      <c r="N1580">
        <v>1.5613442771114204E-2</v>
      </c>
      <c r="O1580">
        <v>1.85</v>
      </c>
      <c r="P1580">
        <v>32.222727399999997</v>
      </c>
      <c r="Q1580">
        <v>1384969</v>
      </c>
      <c r="R1580">
        <v>7.1</v>
      </c>
      <c r="S1580">
        <v>7</v>
      </c>
      <c r="T1580">
        <v>0.38700000000000001</v>
      </c>
      <c r="U1580">
        <v>9.6999999999999993</v>
      </c>
      <c r="V1580">
        <v>48.5</v>
      </c>
    </row>
    <row r="1581" spans="1:22" x14ac:dyDescent="0.25">
      <c r="A1581" t="s">
        <v>122</v>
      </c>
      <c r="B1581">
        <v>2006</v>
      </c>
      <c r="C1581">
        <v>1</v>
      </c>
      <c r="D1581">
        <v>1.0020049552681298E-5</v>
      </c>
      <c r="E1581">
        <v>1.1113390478051944E-2</v>
      </c>
      <c r="F1581">
        <v>1.18</v>
      </c>
      <c r="G1581">
        <v>6.8470337849999998</v>
      </c>
      <c r="H1581">
        <v>1.2276440336999126E-2</v>
      </c>
      <c r="I1581">
        <v>1</v>
      </c>
      <c r="J1581">
        <v>16.2</v>
      </c>
      <c r="K1581">
        <v>57.5</v>
      </c>
      <c r="L1581">
        <v>1.2957698032957219E-2</v>
      </c>
      <c r="M1581">
        <v>8.99</v>
      </c>
      <c r="N1581">
        <v>1.2490851784060213E-2</v>
      </c>
      <c r="O1581">
        <v>1.85</v>
      </c>
      <c r="P1581">
        <v>297.6971211</v>
      </c>
      <c r="Q1581">
        <v>10715281.625</v>
      </c>
      <c r="R1581">
        <v>7.3</v>
      </c>
      <c r="S1581">
        <v>7.1</v>
      </c>
      <c r="T1581">
        <v>0.377</v>
      </c>
      <c r="U1581">
        <v>9.6</v>
      </c>
      <c r="V1581">
        <v>47.1</v>
      </c>
    </row>
    <row r="1582" spans="1:22" x14ac:dyDescent="0.25">
      <c r="A1582" t="s">
        <v>122</v>
      </c>
      <c r="B1582">
        <v>2005</v>
      </c>
      <c r="C1582">
        <v>1</v>
      </c>
      <c r="D1582">
        <v>2.3402803662103508E-3</v>
      </c>
      <c r="E1582">
        <v>1.0641349189100497E-2</v>
      </c>
      <c r="F1582">
        <v>1.04</v>
      </c>
      <c r="G1582">
        <v>5.6706401020000001</v>
      </c>
      <c r="H1582">
        <v>1.4174537003913691E-2</v>
      </c>
      <c r="I1582">
        <v>184</v>
      </c>
      <c r="J1582">
        <v>15.9</v>
      </c>
      <c r="K1582">
        <v>57.5</v>
      </c>
      <c r="L1582">
        <v>1.4653366224578194E-2</v>
      </c>
      <c r="M1582">
        <v>8.1999999999999993</v>
      </c>
      <c r="N1582">
        <v>1.4367091970717638E-2</v>
      </c>
      <c r="O1582">
        <v>1.85</v>
      </c>
      <c r="P1582">
        <v>28.3673842</v>
      </c>
      <c r="Q1582">
        <v>1339711</v>
      </c>
      <c r="R1582">
        <v>7.4</v>
      </c>
      <c r="S1582">
        <v>7.2</v>
      </c>
      <c r="T1582">
        <v>0.371</v>
      </c>
      <c r="U1582">
        <v>9.6999999999999993</v>
      </c>
      <c r="V1582">
        <v>46</v>
      </c>
    </row>
    <row r="1583" spans="1:22" x14ac:dyDescent="0.25">
      <c r="A1583" t="s">
        <v>122</v>
      </c>
      <c r="B1583">
        <v>2004</v>
      </c>
      <c r="C1583">
        <v>1</v>
      </c>
      <c r="D1583">
        <v>4.5447905538124351E-6</v>
      </c>
      <c r="E1583">
        <v>1.0169490201435198E-2</v>
      </c>
      <c r="F1583">
        <v>1.1100000000000001</v>
      </c>
      <c r="G1583">
        <v>58.135833429999998</v>
      </c>
      <c r="H1583">
        <v>1.511169775295931E-2</v>
      </c>
      <c r="I1583">
        <v>900.625</v>
      </c>
      <c r="J1583">
        <v>15.5</v>
      </c>
      <c r="K1583">
        <v>57.5</v>
      </c>
      <c r="L1583">
        <v>1.4647651599072159E-2</v>
      </c>
      <c r="M1583">
        <v>7.82</v>
      </c>
      <c r="N1583">
        <v>1.5272056847798423E-2</v>
      </c>
      <c r="O1583">
        <v>1.85</v>
      </c>
      <c r="P1583">
        <v>274.2256294</v>
      </c>
      <c r="Q1583">
        <v>1267638</v>
      </c>
      <c r="R1583">
        <v>7.5</v>
      </c>
      <c r="S1583">
        <v>7.4</v>
      </c>
      <c r="T1583">
        <v>0.36599999999999999</v>
      </c>
      <c r="U1583">
        <v>10</v>
      </c>
      <c r="V1583">
        <v>45.1</v>
      </c>
    </row>
    <row r="1584" spans="1:22" x14ac:dyDescent="0.25">
      <c r="A1584" t="s">
        <v>122</v>
      </c>
      <c r="B1584">
        <v>2003</v>
      </c>
      <c r="C1584">
        <v>1</v>
      </c>
      <c r="D1584">
        <v>4.8169287603931458E-6</v>
      </c>
      <c r="E1584">
        <v>8.7724489100727658E-3</v>
      </c>
      <c r="F1584">
        <v>1.08</v>
      </c>
      <c r="G1584">
        <v>4.3753160940000004</v>
      </c>
      <c r="H1584">
        <v>1.5795062001612969E-2</v>
      </c>
      <c r="I1584">
        <v>167</v>
      </c>
      <c r="J1584">
        <v>15.2</v>
      </c>
      <c r="K1584">
        <v>57.5</v>
      </c>
      <c r="L1584">
        <v>1.6411056380282108E-2</v>
      </c>
      <c r="M1584">
        <v>6.35</v>
      </c>
      <c r="N1584">
        <v>1.5900639782259082E-2</v>
      </c>
      <c r="O1584">
        <v>1.85</v>
      </c>
      <c r="P1584">
        <v>26.152517</v>
      </c>
      <c r="Q1584">
        <v>10715281.625</v>
      </c>
      <c r="R1584">
        <v>7.6</v>
      </c>
      <c r="S1584">
        <v>7.5</v>
      </c>
      <c r="T1584">
        <v>0.36199999999999999</v>
      </c>
      <c r="U1584">
        <v>10.3</v>
      </c>
      <c r="V1584">
        <v>44.6</v>
      </c>
    </row>
    <row r="1585" spans="1:22" x14ac:dyDescent="0.25">
      <c r="A1585" t="s">
        <v>122</v>
      </c>
      <c r="B1585">
        <v>2002</v>
      </c>
      <c r="C1585">
        <v>1</v>
      </c>
      <c r="D1585">
        <v>2.3552186675122222E-3</v>
      </c>
      <c r="E1585">
        <v>7.4355622963715659E-3</v>
      </c>
      <c r="F1585">
        <v>1.1000000000000001</v>
      </c>
      <c r="G1585">
        <v>3.8853947419999999</v>
      </c>
      <c r="H1585">
        <v>1.2664988834899617E-2</v>
      </c>
      <c r="I1585">
        <v>92</v>
      </c>
      <c r="J1585">
        <v>14.8</v>
      </c>
      <c r="K1585">
        <v>57.5</v>
      </c>
      <c r="L1585">
        <v>1.6385696545779066E-2</v>
      </c>
      <c r="M1585">
        <v>4.82</v>
      </c>
      <c r="N1585">
        <v>1.2524286206674815E-2</v>
      </c>
      <c r="O1585">
        <v>1.85</v>
      </c>
      <c r="P1585">
        <v>29.979897699999999</v>
      </c>
      <c r="Q1585">
        <v>1213711</v>
      </c>
      <c r="R1585">
        <v>7.7</v>
      </c>
      <c r="S1585">
        <v>7.6</v>
      </c>
      <c r="T1585">
        <v>0.38800000000000001</v>
      </c>
      <c r="U1585">
        <v>10.4</v>
      </c>
      <c r="V1585">
        <v>44</v>
      </c>
    </row>
    <row r="1586" spans="1:22" x14ac:dyDescent="0.25">
      <c r="A1586" t="s">
        <v>122</v>
      </c>
      <c r="B1586">
        <v>2001</v>
      </c>
      <c r="C1586">
        <v>1</v>
      </c>
      <c r="D1586">
        <v>7.1848232191272564E-6</v>
      </c>
      <c r="E1586">
        <v>6.5948405228471296E-3</v>
      </c>
      <c r="F1586">
        <v>1.1499999999999999</v>
      </c>
      <c r="G1586">
        <v>12.79760626</v>
      </c>
      <c r="H1586">
        <v>8.675140700055771E-5</v>
      </c>
      <c r="I1586">
        <v>150</v>
      </c>
      <c r="J1586">
        <v>14.4</v>
      </c>
      <c r="K1586">
        <v>57.5</v>
      </c>
      <c r="L1586">
        <v>1.6304485521869919E-2</v>
      </c>
      <c r="M1586">
        <v>5.7</v>
      </c>
      <c r="N1586">
        <v>2.3769127190609126E-4</v>
      </c>
      <c r="O1586">
        <v>1.85</v>
      </c>
      <c r="P1586">
        <v>146.76153969999999</v>
      </c>
      <c r="Q1586">
        <v>10715281.625</v>
      </c>
      <c r="R1586">
        <v>7.9</v>
      </c>
      <c r="S1586">
        <v>7.7</v>
      </c>
      <c r="T1586">
        <v>0.38700000000000001</v>
      </c>
      <c r="U1586">
        <v>10.1</v>
      </c>
      <c r="V1586">
        <v>43.5</v>
      </c>
    </row>
    <row r="1587" spans="1:22" x14ac:dyDescent="0.25">
      <c r="A1587" t="s">
        <v>122</v>
      </c>
      <c r="B1587">
        <v>2000</v>
      </c>
      <c r="C1587">
        <v>1</v>
      </c>
      <c r="D1587">
        <v>9.7495971707049037E-6</v>
      </c>
      <c r="E1587">
        <v>5.4285366311902644E-3</v>
      </c>
      <c r="F1587">
        <v>1.18</v>
      </c>
      <c r="G1587">
        <v>13.76270195</v>
      </c>
      <c r="H1587">
        <v>8.675140700055771E-5</v>
      </c>
      <c r="I1587">
        <v>304</v>
      </c>
      <c r="J1587">
        <v>14.1</v>
      </c>
      <c r="K1587">
        <v>57.5</v>
      </c>
      <c r="L1587">
        <v>1.5376954498454698E-2</v>
      </c>
      <c r="M1587">
        <v>6.7</v>
      </c>
      <c r="N1587">
        <v>1.548485300632331E-2</v>
      </c>
      <c r="O1587">
        <v>1.85</v>
      </c>
      <c r="P1587">
        <v>153.2594872</v>
      </c>
      <c r="Q1587">
        <v>10715281.625</v>
      </c>
      <c r="R1587">
        <v>8</v>
      </c>
      <c r="S1587">
        <v>7.9</v>
      </c>
      <c r="T1587">
        <v>0.39100000000000001</v>
      </c>
      <c r="U1587">
        <v>10.7</v>
      </c>
      <c r="V1587">
        <v>43.1</v>
      </c>
    </row>
    <row r="1588" spans="1:22" x14ac:dyDescent="0.25">
      <c r="A1588" t="s">
        <v>123</v>
      </c>
      <c r="B1588">
        <v>2015</v>
      </c>
      <c r="C1588">
        <v>1</v>
      </c>
      <c r="D1588">
        <v>3.0332713382335351E-3</v>
      </c>
      <c r="E1588">
        <v>1.5219517169984854E-2</v>
      </c>
      <c r="G1588">
        <v>0</v>
      </c>
      <c r="H1588">
        <v>1.2276440336999126E-2</v>
      </c>
      <c r="I1588">
        <v>900.625</v>
      </c>
      <c r="J1588">
        <v>4.5999999999999996</v>
      </c>
      <c r="K1588">
        <v>4</v>
      </c>
      <c r="L1588">
        <v>1.2933745898433838E-2</v>
      </c>
      <c r="M1588">
        <v>5.9381895280235915</v>
      </c>
      <c r="N1588">
        <v>1.2512362518076914E-2</v>
      </c>
      <c r="O1588">
        <v>0.1</v>
      </c>
      <c r="P1588">
        <v>9643.6446830000004</v>
      </c>
      <c r="Q1588">
        <v>3723155</v>
      </c>
      <c r="R1588">
        <v>7.5</v>
      </c>
      <c r="S1588">
        <v>7.3</v>
      </c>
      <c r="T1588">
        <v>0.78700000000000003</v>
      </c>
      <c r="U1588">
        <v>13.1</v>
      </c>
      <c r="V1588">
        <v>75</v>
      </c>
    </row>
    <row r="1589" spans="1:22" x14ac:dyDescent="0.25">
      <c r="A1589" t="s">
        <v>123</v>
      </c>
      <c r="B1589">
        <v>2014</v>
      </c>
      <c r="C1589">
        <v>1</v>
      </c>
      <c r="D1589">
        <v>3.0571007174885205E-3</v>
      </c>
      <c r="E1589">
        <v>1.5219517169984854E-2</v>
      </c>
      <c r="F1589">
        <v>0.52</v>
      </c>
      <c r="G1589">
        <v>721.36554320000005</v>
      </c>
      <c r="H1589">
        <v>1.3286180512832984E-2</v>
      </c>
      <c r="I1589">
        <v>221</v>
      </c>
      <c r="J1589">
        <v>39.5</v>
      </c>
      <c r="K1589">
        <v>4</v>
      </c>
      <c r="L1589">
        <v>1.3650361407792392E-2</v>
      </c>
      <c r="M1589">
        <v>4.17</v>
      </c>
      <c r="N1589">
        <v>1.3190047202315165E-2</v>
      </c>
      <c r="O1589">
        <v>0.1</v>
      </c>
      <c r="P1589">
        <v>10972.078698625</v>
      </c>
      <c r="Q1589">
        <v>322817</v>
      </c>
      <c r="R1589">
        <v>7.6</v>
      </c>
      <c r="S1589">
        <v>7.4</v>
      </c>
      <c r="T1589">
        <v>0.78300000000000003</v>
      </c>
      <c r="U1589">
        <v>13</v>
      </c>
      <c r="V1589">
        <v>74.8</v>
      </c>
    </row>
    <row r="1590" spans="1:22" x14ac:dyDescent="0.25">
      <c r="A1590" t="s">
        <v>123</v>
      </c>
      <c r="B1590">
        <v>2013</v>
      </c>
      <c r="C1590">
        <v>1</v>
      </c>
      <c r="D1590">
        <v>3.0720964197072549E-3</v>
      </c>
      <c r="E1590">
        <v>1.4845116203364152E-2</v>
      </c>
      <c r="F1590">
        <v>0.53</v>
      </c>
      <c r="G1590">
        <v>110.67797109999999</v>
      </c>
      <c r="H1590">
        <v>1.3286180512832984E-2</v>
      </c>
      <c r="I1590">
        <v>195</v>
      </c>
      <c r="J1590">
        <v>38.5</v>
      </c>
      <c r="K1590">
        <v>4</v>
      </c>
      <c r="L1590">
        <v>1.364457892274697E-2</v>
      </c>
      <c r="M1590">
        <v>4.2</v>
      </c>
      <c r="N1590">
        <v>1.3184428729581683E-2</v>
      </c>
      <c r="O1590">
        <v>0.1</v>
      </c>
      <c r="P1590">
        <v>1882.2784200000001</v>
      </c>
      <c r="Q1590">
        <v>2976724</v>
      </c>
      <c r="R1590">
        <v>7.8</v>
      </c>
      <c r="S1590">
        <v>7.6</v>
      </c>
      <c r="T1590">
        <v>0.77900000000000003</v>
      </c>
      <c r="U1590">
        <v>12.9</v>
      </c>
      <c r="V1590">
        <v>74.599999999999994</v>
      </c>
    </row>
    <row r="1591" spans="1:22" x14ac:dyDescent="0.25">
      <c r="A1591" t="s">
        <v>123</v>
      </c>
      <c r="B1591">
        <v>2012</v>
      </c>
      <c r="C1591">
        <v>1</v>
      </c>
      <c r="D1591">
        <v>3.0793228256523718E-3</v>
      </c>
      <c r="E1591">
        <v>1.4845116203364152E-2</v>
      </c>
      <c r="F1591">
        <v>0.53</v>
      </c>
      <c r="G1591">
        <v>101.609245</v>
      </c>
      <c r="H1591">
        <v>1.2961300520541614E-2</v>
      </c>
      <c r="I1591">
        <v>900.625</v>
      </c>
      <c r="J1591">
        <v>37.4</v>
      </c>
      <c r="K1591">
        <v>4</v>
      </c>
      <c r="L1591">
        <v>1.3638793115809135E-2</v>
      </c>
      <c r="M1591">
        <v>4.0999999999999996</v>
      </c>
      <c r="N1591">
        <v>1.3178806977907933E-2</v>
      </c>
      <c r="O1591">
        <v>0.1</v>
      </c>
      <c r="P1591">
        <v>1779.49641</v>
      </c>
      <c r="Q1591">
        <v>2917456</v>
      </c>
      <c r="R1591">
        <v>7.9</v>
      </c>
      <c r="S1591">
        <v>7.7</v>
      </c>
      <c r="T1591">
        <v>0.77600000000000002</v>
      </c>
      <c r="U1591">
        <v>12.9</v>
      </c>
      <c r="V1591">
        <v>74.5</v>
      </c>
    </row>
    <row r="1592" spans="1:22" x14ac:dyDescent="0.25">
      <c r="A1592" t="s">
        <v>123</v>
      </c>
      <c r="B1592">
        <v>2011</v>
      </c>
      <c r="C1592">
        <v>1</v>
      </c>
      <c r="D1592">
        <v>1.5225857695379376E-3</v>
      </c>
      <c r="E1592">
        <v>1.4845116203364152E-2</v>
      </c>
      <c r="F1592">
        <v>0.51</v>
      </c>
      <c r="G1592">
        <v>9.2300263200000003</v>
      </c>
      <c r="H1592">
        <v>1.3286180512832984E-2</v>
      </c>
      <c r="I1592">
        <v>900.625</v>
      </c>
      <c r="J1592">
        <v>36.299999999999997</v>
      </c>
      <c r="K1592">
        <v>4</v>
      </c>
      <c r="L1592">
        <v>1.3973208807102863E-2</v>
      </c>
      <c r="M1592">
        <v>3.89</v>
      </c>
      <c r="N1592">
        <v>1.3495985202778645E-2</v>
      </c>
      <c r="O1592">
        <v>0.1</v>
      </c>
      <c r="P1592">
        <v>145.12620000000001</v>
      </c>
      <c r="Q1592">
        <v>10715281.625</v>
      </c>
      <c r="R1592">
        <v>8</v>
      </c>
      <c r="S1592">
        <v>7.8</v>
      </c>
      <c r="T1592">
        <v>0.77400000000000002</v>
      </c>
      <c r="U1592">
        <v>13</v>
      </c>
      <c r="V1592">
        <v>74.3</v>
      </c>
    </row>
    <row r="1593" spans="1:22" x14ac:dyDescent="0.25">
      <c r="A1593" t="s">
        <v>123</v>
      </c>
      <c r="B1593">
        <v>2010</v>
      </c>
      <c r="C1593">
        <v>1</v>
      </c>
      <c r="D1593">
        <v>3.0932259307129609E-3</v>
      </c>
      <c r="E1593">
        <v>1.4845116203364152E-2</v>
      </c>
      <c r="F1593">
        <v>0.49</v>
      </c>
      <c r="G1593">
        <v>65.566596619999999</v>
      </c>
      <c r="H1593">
        <v>1.3286180512832984E-2</v>
      </c>
      <c r="I1593">
        <v>73</v>
      </c>
      <c r="J1593">
        <v>35.299999999999997</v>
      </c>
      <c r="K1593">
        <v>4</v>
      </c>
      <c r="L1593">
        <v>1.3967453647846059E-2</v>
      </c>
      <c r="M1593">
        <v>3.99</v>
      </c>
      <c r="N1593">
        <v>1.3490395721495756E-2</v>
      </c>
      <c r="O1593">
        <v>0.1</v>
      </c>
      <c r="P1593">
        <v>971.356987</v>
      </c>
      <c r="Q1593">
        <v>10715281.625</v>
      </c>
      <c r="R1593">
        <v>8.1999999999999993</v>
      </c>
      <c r="S1593">
        <v>8</v>
      </c>
      <c r="T1593">
        <v>0.76400000000000001</v>
      </c>
      <c r="U1593">
        <v>12.8</v>
      </c>
      <c r="V1593">
        <v>74.099999999999994</v>
      </c>
    </row>
    <row r="1594" spans="1:22" x14ac:dyDescent="0.25">
      <c r="A1594" t="s">
        <v>123</v>
      </c>
      <c r="B1594">
        <v>2009</v>
      </c>
      <c r="C1594">
        <v>1</v>
      </c>
      <c r="D1594">
        <v>3.0932259307129609E-3</v>
      </c>
      <c r="E1594">
        <v>1.4845116203364152E-2</v>
      </c>
      <c r="F1594">
        <v>0.47</v>
      </c>
      <c r="G1594">
        <v>431.54524720000001</v>
      </c>
      <c r="H1594">
        <v>1.3286180512832984E-2</v>
      </c>
      <c r="I1594">
        <v>153</v>
      </c>
      <c r="J1594">
        <v>34.4</v>
      </c>
      <c r="K1594">
        <v>4</v>
      </c>
      <c r="L1594">
        <v>1.3621623093176615E-2</v>
      </c>
      <c r="M1594">
        <v>3.97</v>
      </c>
      <c r="N1594">
        <v>1.3162122083840445E-2</v>
      </c>
      <c r="O1594">
        <v>0.1</v>
      </c>
      <c r="P1594">
        <v>7326.7444349999996</v>
      </c>
      <c r="Q1594">
        <v>2765383</v>
      </c>
      <c r="R1594">
        <v>8.3000000000000007</v>
      </c>
      <c r="S1594">
        <v>8.1999999999999993</v>
      </c>
      <c r="T1594">
        <v>0.75600000000000001</v>
      </c>
      <c r="U1594">
        <v>12.6</v>
      </c>
      <c r="V1594">
        <v>74</v>
      </c>
    </row>
    <row r="1595" spans="1:22" x14ac:dyDescent="0.25">
      <c r="A1595" t="s">
        <v>123</v>
      </c>
      <c r="B1595">
        <v>2008</v>
      </c>
      <c r="C1595">
        <v>1</v>
      </c>
      <c r="D1595">
        <v>3.0999000005976747E-3</v>
      </c>
      <c r="E1595">
        <v>1.4845116203364152E-2</v>
      </c>
      <c r="F1595">
        <v>0.47</v>
      </c>
      <c r="G1595">
        <v>438.4519214</v>
      </c>
      <c r="H1595">
        <v>1.2961300520541614E-2</v>
      </c>
      <c r="I1595">
        <v>334</v>
      </c>
      <c r="J1595">
        <v>33.4</v>
      </c>
      <c r="K1595">
        <v>4</v>
      </c>
      <c r="L1595">
        <v>1.3615824242402057E-2</v>
      </c>
      <c r="M1595">
        <v>3.47</v>
      </c>
      <c r="N1595">
        <v>1.3156487452403977E-2</v>
      </c>
      <c r="O1595">
        <v>0.1</v>
      </c>
      <c r="P1595">
        <v>8513.6295410000002</v>
      </c>
      <c r="Q1595">
        <v>2711169</v>
      </c>
      <c r="R1595">
        <v>8.5</v>
      </c>
      <c r="S1595">
        <v>8.3000000000000007</v>
      </c>
      <c r="T1595">
        <v>0.747</v>
      </c>
      <c r="U1595">
        <v>12.5</v>
      </c>
      <c r="V1595">
        <v>73.8</v>
      </c>
    </row>
    <row r="1596" spans="1:22" x14ac:dyDescent="0.25">
      <c r="A1596" t="s">
        <v>123</v>
      </c>
      <c r="B1596">
        <v>2007</v>
      </c>
      <c r="C1596">
        <v>1</v>
      </c>
      <c r="D1596">
        <v>3.1063873842960082E-3</v>
      </c>
      <c r="E1596">
        <v>1.4845116203364152E-2</v>
      </c>
      <c r="F1596">
        <v>0.43</v>
      </c>
      <c r="G1596">
        <v>409.98125229999999</v>
      </c>
      <c r="H1596">
        <v>1.3286180512832984E-2</v>
      </c>
      <c r="I1596">
        <v>394</v>
      </c>
      <c r="J1596">
        <v>32.5</v>
      </c>
      <c r="K1596">
        <v>4</v>
      </c>
      <c r="L1596">
        <v>1.3610022036202289E-2</v>
      </c>
      <c r="M1596">
        <v>3.61</v>
      </c>
      <c r="N1596">
        <v>1.3150849508388341E-2</v>
      </c>
      <c r="O1596">
        <v>0.1</v>
      </c>
      <c r="P1596">
        <v>7269.1711400000004</v>
      </c>
      <c r="Q1596">
        <v>10715281.625</v>
      </c>
      <c r="R1596">
        <v>8.6999999999999993</v>
      </c>
      <c r="S1596">
        <v>8.5</v>
      </c>
      <c r="T1596">
        <v>0.73599999999999999</v>
      </c>
      <c r="U1596">
        <v>12.3</v>
      </c>
      <c r="V1596">
        <v>73.7</v>
      </c>
    </row>
    <row r="1597" spans="1:22" x14ac:dyDescent="0.25">
      <c r="A1597" t="s">
        <v>123</v>
      </c>
      <c r="B1597">
        <v>2006</v>
      </c>
      <c r="C1597">
        <v>1</v>
      </c>
      <c r="D1597">
        <v>3.1126868503935567E-3</v>
      </c>
      <c r="E1597">
        <v>1.4845116203364152E-2</v>
      </c>
      <c r="F1597">
        <v>0.42</v>
      </c>
      <c r="G1597">
        <v>365.91139779999997</v>
      </c>
      <c r="H1597">
        <v>1.3597551795253666E-2</v>
      </c>
      <c r="I1597">
        <v>564</v>
      </c>
      <c r="J1597">
        <v>31.6</v>
      </c>
      <c r="K1597">
        <v>4</v>
      </c>
      <c r="L1597">
        <v>1.4268282667868384E-2</v>
      </c>
      <c r="M1597">
        <v>3.65</v>
      </c>
      <c r="N1597">
        <v>1.3776145422557116E-2</v>
      </c>
      <c r="O1597">
        <v>0.1</v>
      </c>
      <c r="P1597">
        <v>6222.9829550000004</v>
      </c>
      <c r="Q1597">
        <v>10715281.625</v>
      </c>
      <c r="R1597">
        <v>8.8000000000000007</v>
      </c>
      <c r="S1597">
        <v>8.6</v>
      </c>
      <c r="T1597">
        <v>0.73199999999999998</v>
      </c>
      <c r="U1597">
        <v>12.7</v>
      </c>
      <c r="V1597">
        <v>73.599999999999994</v>
      </c>
    </row>
    <row r="1598" spans="1:22" x14ac:dyDescent="0.25">
      <c r="A1598" t="s">
        <v>123</v>
      </c>
      <c r="B1598">
        <v>2005</v>
      </c>
      <c r="C1598">
        <v>1</v>
      </c>
      <c r="D1598">
        <v>3.1187972014673766E-3</v>
      </c>
      <c r="E1598">
        <v>1.4845116203364152E-2</v>
      </c>
      <c r="F1598">
        <v>0.46</v>
      </c>
      <c r="G1598">
        <v>297.59138330000002</v>
      </c>
      <c r="H1598">
        <v>1.3286180512832984E-2</v>
      </c>
      <c r="I1598">
        <v>900.625</v>
      </c>
      <c r="J1598">
        <v>3.7</v>
      </c>
      <c r="K1598">
        <v>4</v>
      </c>
      <c r="L1598">
        <v>1.393849115178329E-2</v>
      </c>
      <c r="M1598">
        <v>3.29</v>
      </c>
      <c r="N1598">
        <v>1.3462263601092522E-2</v>
      </c>
      <c r="O1598">
        <v>0.1</v>
      </c>
      <c r="P1598">
        <v>5593.8229950000004</v>
      </c>
      <c r="Q1598">
        <v>10715281.625</v>
      </c>
      <c r="R1598">
        <v>9</v>
      </c>
      <c r="S1598">
        <v>8.8000000000000007</v>
      </c>
      <c r="T1598">
        <v>0.73399999999999999</v>
      </c>
      <c r="U1598">
        <v>12.9</v>
      </c>
      <c r="V1598">
        <v>73.400000000000006</v>
      </c>
    </row>
    <row r="1599" spans="1:22" x14ac:dyDescent="0.25">
      <c r="A1599" t="s">
        <v>123</v>
      </c>
      <c r="B1599">
        <v>2004</v>
      </c>
      <c r="C1599">
        <v>1</v>
      </c>
      <c r="D1599">
        <v>3.1304459410745901E-3</v>
      </c>
      <c r="E1599">
        <v>1.4845116203364152E-2</v>
      </c>
      <c r="F1599">
        <v>0.49</v>
      </c>
      <c r="G1599">
        <v>315.66393219999998</v>
      </c>
      <c r="H1599">
        <v>1.3894096137580055E-2</v>
      </c>
      <c r="I1599">
        <v>900.625</v>
      </c>
      <c r="J1599">
        <v>29.8</v>
      </c>
      <c r="K1599">
        <v>4</v>
      </c>
      <c r="L1599">
        <v>1.4256711607341136E-2</v>
      </c>
      <c r="M1599">
        <v>3.74</v>
      </c>
      <c r="N1599">
        <v>1.3764912184401897E-2</v>
      </c>
      <c r="O1599">
        <v>0.1</v>
      </c>
      <c r="P1599">
        <v>4955.4777430000004</v>
      </c>
      <c r="Q1599">
        <v>2517419</v>
      </c>
      <c r="R1599">
        <v>9.1999999999999993</v>
      </c>
      <c r="S1599">
        <v>8.9</v>
      </c>
      <c r="T1599">
        <v>0.73099999999999998</v>
      </c>
      <c r="U1599">
        <v>12.7</v>
      </c>
      <c r="V1599">
        <v>73.2</v>
      </c>
    </row>
    <row r="1600" spans="1:22" x14ac:dyDescent="0.25">
      <c r="A1600" t="s">
        <v>123</v>
      </c>
      <c r="B1600">
        <v>2003</v>
      </c>
      <c r="C1600">
        <v>1</v>
      </c>
      <c r="D1600">
        <v>3.1359821080807755E-3</v>
      </c>
      <c r="E1600">
        <v>1.4845116203364152E-2</v>
      </c>
      <c r="F1600">
        <v>0.48</v>
      </c>
      <c r="G1600">
        <v>264.24961289999999</v>
      </c>
      <c r="H1600">
        <v>1.3597551795253666E-2</v>
      </c>
      <c r="I1600">
        <v>632</v>
      </c>
      <c r="J1600">
        <v>28.8</v>
      </c>
      <c r="K1600">
        <v>4</v>
      </c>
      <c r="L1600">
        <v>1.3927029268507855E-2</v>
      </c>
      <c r="M1600">
        <v>3.95</v>
      </c>
      <c r="N1600">
        <v>1.3451131013916262E-2</v>
      </c>
      <c r="O1600">
        <v>0.1</v>
      </c>
      <c r="P1600">
        <v>4463.6758929999996</v>
      </c>
      <c r="Q1600">
        <v>2468873</v>
      </c>
      <c r="R1600">
        <v>9.3000000000000007</v>
      </c>
      <c r="S1600">
        <v>9.1</v>
      </c>
      <c r="T1600">
        <v>0.72399999999999998</v>
      </c>
      <c r="U1600">
        <v>12.1</v>
      </c>
      <c r="V1600">
        <v>73.099999999999994</v>
      </c>
    </row>
    <row r="1601" spans="1:22" x14ac:dyDescent="0.25">
      <c r="A1601" t="s">
        <v>123</v>
      </c>
      <c r="B1601">
        <v>2002</v>
      </c>
      <c r="C1601">
        <v>1</v>
      </c>
      <c r="D1601">
        <v>1.5375706050567797E-3</v>
      </c>
      <c r="E1601">
        <v>1.5219517169984854E-2</v>
      </c>
      <c r="F1601">
        <v>0.49</v>
      </c>
      <c r="G1601">
        <v>216.70294809999999</v>
      </c>
      <c r="H1601">
        <v>1.3597551795253666E-2</v>
      </c>
      <c r="I1601">
        <v>408</v>
      </c>
      <c r="J1601">
        <v>27.9</v>
      </c>
      <c r="K1601">
        <v>4</v>
      </c>
      <c r="L1601">
        <v>1.4551767365926109E-2</v>
      </c>
      <c r="M1601">
        <v>3.4</v>
      </c>
      <c r="N1601">
        <v>1.4046364023204699E-2</v>
      </c>
      <c r="O1601">
        <v>0.1</v>
      </c>
      <c r="P1601">
        <v>4167.3643869999996</v>
      </c>
      <c r="Q1601">
        <v>10715281.625</v>
      </c>
      <c r="R1601">
        <v>9.5</v>
      </c>
      <c r="S1601">
        <v>9.3000000000000007</v>
      </c>
      <c r="T1601">
        <v>0.72299999999999998</v>
      </c>
      <c r="U1601">
        <v>12</v>
      </c>
      <c r="V1601">
        <v>72.900000000000006</v>
      </c>
    </row>
    <row r="1602" spans="1:22" x14ac:dyDescent="0.25">
      <c r="A1602" t="s">
        <v>123</v>
      </c>
      <c r="B1602">
        <v>2001</v>
      </c>
      <c r="C1602">
        <v>1</v>
      </c>
      <c r="D1602">
        <v>3.1650999060883925E-3</v>
      </c>
      <c r="E1602">
        <v>1.5219517169984854E-2</v>
      </c>
      <c r="F1602">
        <v>0.53</v>
      </c>
      <c r="G1602">
        <v>210.2417002</v>
      </c>
      <c r="H1602">
        <v>1.3597551795253666E-2</v>
      </c>
      <c r="I1602">
        <v>900.625</v>
      </c>
      <c r="J1602">
        <v>27</v>
      </c>
      <c r="K1602">
        <v>5</v>
      </c>
      <c r="L1602">
        <v>1.4239438173253476E-2</v>
      </c>
      <c r="M1602">
        <v>3.4</v>
      </c>
      <c r="N1602">
        <v>1.3440083559113155E-2</v>
      </c>
      <c r="O1602">
        <v>0.1</v>
      </c>
      <c r="P1602">
        <v>3915.11546</v>
      </c>
      <c r="Q1602">
        <v>2369897</v>
      </c>
      <c r="R1602">
        <v>9.6999999999999993</v>
      </c>
      <c r="S1602">
        <v>9.4</v>
      </c>
      <c r="T1602">
        <v>0.72499999999999998</v>
      </c>
      <c r="U1602">
        <v>11.9</v>
      </c>
      <c r="V1602">
        <v>72.7</v>
      </c>
    </row>
    <row r="1603" spans="1:22" x14ac:dyDescent="0.25">
      <c r="A1603" t="s">
        <v>123</v>
      </c>
      <c r="B1603">
        <v>2000</v>
      </c>
      <c r="C1603">
        <v>1</v>
      </c>
      <c r="D1603">
        <v>3.1838984337599651E-3</v>
      </c>
      <c r="E1603">
        <v>1.5219517169984854E-2</v>
      </c>
      <c r="F1603">
        <v>0.54</v>
      </c>
      <c r="G1603">
        <v>23.371672279999999</v>
      </c>
      <c r="H1603">
        <v>1.2961300520541614E-2</v>
      </c>
      <c r="I1603">
        <v>900.625</v>
      </c>
      <c r="J1603">
        <v>26</v>
      </c>
      <c r="K1603">
        <v>5</v>
      </c>
      <c r="L1603">
        <v>1.3216906059008212E-2</v>
      </c>
      <c r="M1603">
        <v>3.4</v>
      </c>
      <c r="N1603">
        <v>1.2777501597438347E-2</v>
      </c>
      <c r="O1603">
        <v>0.1</v>
      </c>
      <c r="P1603">
        <v>445.17471</v>
      </c>
      <c r="Q1603">
        <v>2318568</v>
      </c>
      <c r="R1603">
        <v>9.8000000000000007</v>
      </c>
      <c r="S1603">
        <v>9.6</v>
      </c>
      <c r="T1603">
        <v>0.71499999999999997</v>
      </c>
      <c r="U1603">
        <v>11.6</v>
      </c>
      <c r="V1603">
        <v>72.400000000000006</v>
      </c>
    </row>
    <row r="1604" spans="1:22" x14ac:dyDescent="0.25">
      <c r="A1604" t="s">
        <v>124</v>
      </c>
      <c r="B1604">
        <v>2015</v>
      </c>
      <c r="C1604">
        <v>1</v>
      </c>
      <c r="D1604">
        <v>2.2647980099054694E-3</v>
      </c>
      <c r="E1604">
        <v>1.3615888411902125E-2</v>
      </c>
      <c r="G1604">
        <v>0</v>
      </c>
      <c r="H1604">
        <v>1.2276440336999126E-2</v>
      </c>
      <c r="I1604">
        <v>0</v>
      </c>
      <c r="J1604">
        <v>27.4</v>
      </c>
      <c r="K1604">
        <v>0</v>
      </c>
      <c r="L1604">
        <v>1.2844804046612467E-2</v>
      </c>
      <c r="M1604">
        <v>5.9381895280235915</v>
      </c>
      <c r="N1604">
        <v>1.2425620295189064E-2</v>
      </c>
      <c r="O1604">
        <v>0.1</v>
      </c>
      <c r="P1604">
        <v>8395.7851979999996</v>
      </c>
      <c r="Q1604">
        <v>49163</v>
      </c>
      <c r="R1604">
        <v>13.6</v>
      </c>
      <c r="S1604">
        <v>13.6</v>
      </c>
      <c r="T1604">
        <v>0.70099999999999996</v>
      </c>
      <c r="U1604">
        <v>12.7</v>
      </c>
      <c r="V1604">
        <v>78.5</v>
      </c>
    </row>
    <row r="1605" spans="1:22" x14ac:dyDescent="0.25">
      <c r="A1605" t="s">
        <v>124</v>
      </c>
      <c r="B1605">
        <v>2014</v>
      </c>
      <c r="C1605">
        <v>1</v>
      </c>
      <c r="D1605">
        <v>2.2799923107476028E-3</v>
      </c>
      <c r="E1605">
        <v>1.3615888411902125E-2</v>
      </c>
      <c r="F1605">
        <v>0.01</v>
      </c>
      <c r="G1605">
        <v>1096.807346997125</v>
      </c>
      <c r="H1605">
        <v>1.2276440336999126E-2</v>
      </c>
      <c r="I1605">
        <v>0</v>
      </c>
      <c r="J1605">
        <v>26.2</v>
      </c>
      <c r="K1605">
        <v>0</v>
      </c>
      <c r="L1605">
        <v>1.2838821658284294E-2</v>
      </c>
      <c r="M1605">
        <v>5.7549999999999999</v>
      </c>
      <c r="N1605">
        <v>1.2419804666156222E-2</v>
      </c>
      <c r="O1605">
        <v>0.1</v>
      </c>
      <c r="P1605">
        <v>7716.2415000000001</v>
      </c>
      <c r="Q1605">
        <v>41</v>
      </c>
      <c r="R1605">
        <v>13.6</v>
      </c>
      <c r="S1605">
        <v>13.7</v>
      </c>
      <c r="T1605">
        <v>0.69299999999999995</v>
      </c>
      <c r="U1605">
        <v>12.7</v>
      </c>
      <c r="V1605">
        <v>78.2</v>
      </c>
    </row>
    <row r="1606" spans="1:22" x14ac:dyDescent="0.25">
      <c r="A1606" t="s">
        <v>124</v>
      </c>
      <c r="B1606">
        <v>2013</v>
      </c>
      <c r="C1606">
        <v>1</v>
      </c>
      <c r="D1606">
        <v>2.3102387308429513E-3</v>
      </c>
      <c r="E1606">
        <v>1.3615888411902125E-2</v>
      </c>
      <c r="F1606">
        <v>0.01</v>
      </c>
      <c r="G1606">
        <v>1096.807346997125</v>
      </c>
      <c r="H1606">
        <v>1.2276440336999126E-2</v>
      </c>
      <c r="I1606">
        <v>0</v>
      </c>
      <c r="J1606">
        <v>25.1</v>
      </c>
      <c r="K1606">
        <v>0</v>
      </c>
      <c r="L1606">
        <v>1.2832834948046688E-2</v>
      </c>
      <c r="M1606">
        <v>5.7549999999999999</v>
      </c>
      <c r="N1606">
        <v>1.2413984786924133E-2</v>
      </c>
      <c r="O1606">
        <v>0.1</v>
      </c>
      <c r="P1606">
        <v>7112.3357500000002</v>
      </c>
      <c r="Q1606">
        <v>393</v>
      </c>
      <c r="R1606">
        <v>13.7</v>
      </c>
      <c r="S1606">
        <v>13.8</v>
      </c>
      <c r="T1606">
        <v>0.68300000000000005</v>
      </c>
      <c r="U1606">
        <v>12.4</v>
      </c>
      <c r="V1606">
        <v>77.900000000000006</v>
      </c>
    </row>
    <row r="1607" spans="1:22" x14ac:dyDescent="0.25">
      <c r="A1607" t="s">
        <v>124</v>
      </c>
      <c r="B1607">
        <v>2012</v>
      </c>
      <c r="C1607">
        <v>1</v>
      </c>
      <c r="D1607">
        <v>2.3252862899094226E-3</v>
      </c>
      <c r="E1607">
        <v>1.3615888411902125E-2</v>
      </c>
      <c r="F1607">
        <v>0.01</v>
      </c>
      <c r="G1607">
        <v>1096.807346997125</v>
      </c>
      <c r="H1607">
        <v>1.2276440336999126E-2</v>
      </c>
      <c r="I1607">
        <v>0</v>
      </c>
      <c r="J1607">
        <v>24.1</v>
      </c>
      <c r="K1607">
        <v>0</v>
      </c>
      <c r="L1607">
        <v>1.282684390504193E-2</v>
      </c>
      <c r="M1607">
        <v>9.16</v>
      </c>
      <c r="N1607">
        <v>1.2408160646721565E-2</v>
      </c>
      <c r="O1607">
        <v>0.1</v>
      </c>
      <c r="P1607">
        <v>6541.7465000000002</v>
      </c>
      <c r="Q1607">
        <v>385</v>
      </c>
      <c r="R1607">
        <v>13.8</v>
      </c>
      <c r="S1607">
        <v>13.9</v>
      </c>
      <c r="T1607">
        <v>0.67500000000000004</v>
      </c>
      <c r="U1607">
        <v>12.1</v>
      </c>
      <c r="V1607">
        <v>77.599999999999994</v>
      </c>
    </row>
    <row r="1608" spans="1:22" x14ac:dyDescent="0.25">
      <c r="A1608" t="s">
        <v>124</v>
      </c>
      <c r="B1608">
        <v>2011</v>
      </c>
      <c r="C1608">
        <v>1</v>
      </c>
      <c r="D1608">
        <v>2.3552186675122222E-3</v>
      </c>
      <c r="E1608">
        <v>1.3615888411902125E-2</v>
      </c>
      <c r="F1608">
        <v>1.92</v>
      </c>
      <c r="G1608">
        <v>1079.893546</v>
      </c>
      <c r="H1608">
        <v>1.3286180512832984E-2</v>
      </c>
      <c r="I1608">
        <v>0</v>
      </c>
      <c r="J1608">
        <v>23.1</v>
      </c>
      <c r="K1608">
        <v>0</v>
      </c>
      <c r="L1608">
        <v>1.3880047182195132E-2</v>
      </c>
      <c r="M1608">
        <v>8.11</v>
      </c>
      <c r="N1608">
        <v>1.3405384846542259E-2</v>
      </c>
      <c r="O1608">
        <v>0.1</v>
      </c>
      <c r="P1608">
        <v>6497.5544300000001</v>
      </c>
      <c r="Q1608">
        <v>377</v>
      </c>
      <c r="R1608">
        <v>13.9</v>
      </c>
      <c r="S1608">
        <v>14</v>
      </c>
      <c r="T1608">
        <v>0.66300000000000003</v>
      </c>
      <c r="U1608">
        <v>11.8</v>
      </c>
      <c r="V1608">
        <v>77.3</v>
      </c>
    </row>
    <row r="1609" spans="1:22" x14ac:dyDescent="0.25">
      <c r="A1609" t="s">
        <v>124</v>
      </c>
      <c r="B1609">
        <v>2010</v>
      </c>
      <c r="C1609">
        <v>1</v>
      </c>
      <c r="D1609">
        <v>2.4435484237917519E-3</v>
      </c>
      <c r="E1609">
        <v>1.3615888411902125E-2</v>
      </c>
      <c r="F1609">
        <v>1.83</v>
      </c>
      <c r="G1609">
        <v>91.139718119999998</v>
      </c>
      <c r="H1609">
        <v>1.2961300520541614E-2</v>
      </c>
      <c r="I1609">
        <v>0</v>
      </c>
      <c r="J1609">
        <v>22.1</v>
      </c>
      <c r="K1609">
        <v>0</v>
      </c>
      <c r="L1609">
        <v>1.3534803790332027E-2</v>
      </c>
      <c r="M1609">
        <v>7.93</v>
      </c>
      <c r="N1609">
        <v>1.3399744929295352E-2</v>
      </c>
      <c r="O1609">
        <v>0.1</v>
      </c>
      <c r="P1609">
        <v>633.79498000000001</v>
      </c>
      <c r="Q1609">
        <v>367</v>
      </c>
      <c r="R1609">
        <v>14</v>
      </c>
      <c r="S1609">
        <v>14.1</v>
      </c>
      <c r="T1609">
        <v>0.65300000000000002</v>
      </c>
      <c r="U1609">
        <v>11.6</v>
      </c>
      <c r="V1609">
        <v>76.7</v>
      </c>
    </row>
    <row r="1610" spans="1:22" x14ac:dyDescent="0.25">
      <c r="A1610" t="s">
        <v>124</v>
      </c>
      <c r="B1610">
        <v>2009</v>
      </c>
      <c r="C1610">
        <v>1</v>
      </c>
      <c r="D1610">
        <v>2.4724411088425172E-3</v>
      </c>
      <c r="E1610">
        <v>1.3615888411902125E-2</v>
      </c>
      <c r="F1610">
        <v>1.59</v>
      </c>
      <c r="G1610">
        <v>100.503021</v>
      </c>
      <c r="H1610">
        <v>1.2624262505316943E-2</v>
      </c>
      <c r="I1610">
        <v>6</v>
      </c>
      <c r="J1610">
        <v>21.2</v>
      </c>
      <c r="K1610">
        <v>0</v>
      </c>
      <c r="L1610">
        <v>1.3175517767828734E-2</v>
      </c>
      <c r="M1610">
        <v>9.2200000000000006</v>
      </c>
      <c r="N1610">
        <v>1.2737393850684625E-2</v>
      </c>
      <c r="O1610">
        <v>0.1</v>
      </c>
      <c r="P1610">
        <v>597.16589999999997</v>
      </c>
      <c r="Q1610">
        <v>36</v>
      </c>
      <c r="R1610">
        <v>14.1</v>
      </c>
      <c r="S1610">
        <v>14.2</v>
      </c>
      <c r="T1610">
        <v>0.65100000000000002</v>
      </c>
      <c r="U1610">
        <v>11.8</v>
      </c>
      <c r="V1610">
        <v>76.3</v>
      </c>
    </row>
    <row r="1611" spans="1:22" x14ac:dyDescent="0.25">
      <c r="A1611" t="s">
        <v>124</v>
      </c>
      <c r="B1611">
        <v>2008</v>
      </c>
      <c r="C1611">
        <v>1</v>
      </c>
      <c r="D1611">
        <v>2.5572093123137061E-3</v>
      </c>
      <c r="E1611">
        <v>1.3615888411902125E-2</v>
      </c>
      <c r="F1611">
        <v>1.76</v>
      </c>
      <c r="G1611">
        <v>1077.712092</v>
      </c>
      <c r="H1611">
        <v>1.2624262505316943E-2</v>
      </c>
      <c r="I1611">
        <v>0</v>
      </c>
      <c r="J1611">
        <v>2.2999999999999998</v>
      </c>
      <c r="K1611">
        <v>0</v>
      </c>
      <c r="L1611">
        <v>1.3169600464491843E-2</v>
      </c>
      <c r="M1611">
        <v>9.3000000000000007</v>
      </c>
      <c r="N1611">
        <v>1.2731641687705034E-2</v>
      </c>
      <c r="O1611">
        <v>0.1</v>
      </c>
      <c r="P1611">
        <v>5828.6213740000003</v>
      </c>
      <c r="Q1611">
        <v>362</v>
      </c>
      <c r="R1611">
        <v>14.2</v>
      </c>
      <c r="S1611">
        <v>14.3</v>
      </c>
      <c r="T1611">
        <v>0.64100000000000001</v>
      </c>
      <c r="U1611">
        <v>11.8</v>
      </c>
      <c r="V1611">
        <v>75.900000000000006</v>
      </c>
    </row>
    <row r="1612" spans="1:22" x14ac:dyDescent="0.25">
      <c r="A1612" t="s">
        <v>124</v>
      </c>
      <c r="B1612">
        <v>2007</v>
      </c>
      <c r="C1612">
        <v>1</v>
      </c>
      <c r="D1612">
        <v>2.5710346965904718E-3</v>
      </c>
      <c r="E1612">
        <v>1.3615888411902125E-2</v>
      </c>
      <c r="F1612">
        <v>1.78</v>
      </c>
      <c r="G1612">
        <v>6.4914885980000001</v>
      </c>
      <c r="H1612">
        <v>1.2624262505316943E-2</v>
      </c>
      <c r="I1612">
        <v>20</v>
      </c>
      <c r="J1612">
        <v>19.5</v>
      </c>
      <c r="K1612">
        <v>0</v>
      </c>
      <c r="L1612">
        <v>1.3163679280401984E-2</v>
      </c>
      <c r="M1612">
        <v>6.64</v>
      </c>
      <c r="N1612">
        <v>1.2725885698251439E-2</v>
      </c>
      <c r="O1612">
        <v>0.1</v>
      </c>
      <c r="P1612">
        <v>52.862285</v>
      </c>
      <c r="Q1612">
        <v>349</v>
      </c>
      <c r="R1612">
        <v>14.3</v>
      </c>
      <c r="S1612">
        <v>14.4</v>
      </c>
      <c r="T1612">
        <v>0.63200000000000001</v>
      </c>
      <c r="U1612">
        <v>11.9</v>
      </c>
      <c r="V1612">
        <v>75.400000000000006</v>
      </c>
    </row>
    <row r="1613" spans="1:22" x14ac:dyDescent="0.25">
      <c r="A1613" t="s">
        <v>124</v>
      </c>
      <c r="B1613">
        <v>2006</v>
      </c>
      <c r="C1613">
        <v>1</v>
      </c>
      <c r="D1613">
        <v>2.6519634824909936E-3</v>
      </c>
      <c r="E1613">
        <v>1.3615888411902125E-2</v>
      </c>
      <c r="F1613">
        <v>1.62</v>
      </c>
      <c r="G1613">
        <v>659.84991179999997</v>
      </c>
      <c r="H1613">
        <v>1.2624262505316943E-2</v>
      </c>
      <c r="I1613">
        <v>47</v>
      </c>
      <c r="J1613">
        <v>18.7</v>
      </c>
      <c r="K1613">
        <v>0</v>
      </c>
      <c r="L1613">
        <v>1.31577542065347E-2</v>
      </c>
      <c r="M1613">
        <v>7.37</v>
      </c>
      <c r="N1613">
        <v>1.2720125873317405E-2</v>
      </c>
      <c r="O1613">
        <v>0.1</v>
      </c>
      <c r="P1613">
        <v>4428.5228980000002</v>
      </c>
      <c r="Q1613">
        <v>333</v>
      </c>
      <c r="R1613">
        <v>14.3</v>
      </c>
      <c r="S1613">
        <v>14.5</v>
      </c>
      <c r="T1613">
        <v>0.622</v>
      </c>
      <c r="U1613">
        <v>12</v>
      </c>
      <c r="V1613">
        <v>75</v>
      </c>
    </row>
    <row r="1614" spans="1:22" x14ac:dyDescent="0.25">
      <c r="A1614" t="s">
        <v>124</v>
      </c>
      <c r="B1614">
        <v>2005</v>
      </c>
      <c r="C1614">
        <v>1</v>
      </c>
      <c r="D1614">
        <v>2.7165067245707901E-3</v>
      </c>
      <c r="E1614">
        <v>1.3615888411902125E-2</v>
      </c>
      <c r="F1614">
        <v>1.47</v>
      </c>
      <c r="G1614">
        <v>620.95189089999997</v>
      </c>
      <c r="H1614">
        <v>1.2624262505316943E-2</v>
      </c>
      <c r="I1614">
        <v>900.625</v>
      </c>
      <c r="J1614">
        <v>18</v>
      </c>
      <c r="K1614">
        <v>0</v>
      </c>
      <c r="L1614">
        <v>1.3151825233830678E-2</v>
      </c>
      <c r="M1614">
        <v>9.52</v>
      </c>
      <c r="N1614">
        <v>1.2714362203861428E-2</v>
      </c>
      <c r="O1614">
        <v>0.1</v>
      </c>
      <c r="P1614">
        <v>3488.4937690000002</v>
      </c>
      <c r="Q1614">
        <v>321</v>
      </c>
      <c r="R1614">
        <v>14.4</v>
      </c>
      <c r="S1614">
        <v>14.5</v>
      </c>
      <c r="T1614">
        <v>0.625</v>
      </c>
      <c r="U1614">
        <v>12.1</v>
      </c>
      <c r="V1614">
        <v>74.3</v>
      </c>
    </row>
    <row r="1615" spans="1:22" x14ac:dyDescent="0.25">
      <c r="A1615" t="s">
        <v>124</v>
      </c>
      <c r="B1615">
        <v>2004</v>
      </c>
      <c r="C1615">
        <v>1</v>
      </c>
      <c r="D1615">
        <v>1.567679693842238E-3</v>
      </c>
      <c r="E1615">
        <v>1.3615888411902125E-2</v>
      </c>
      <c r="F1615">
        <v>1.6</v>
      </c>
      <c r="G1615">
        <v>611.90935660000002</v>
      </c>
      <c r="H1615">
        <v>1.2961300520541614E-2</v>
      </c>
      <c r="I1615">
        <v>37</v>
      </c>
      <c r="J1615">
        <v>17.3</v>
      </c>
      <c r="K1615">
        <v>0</v>
      </c>
      <c r="L1615">
        <v>1.3838526434065459E-2</v>
      </c>
      <c r="M1615">
        <v>5.89</v>
      </c>
      <c r="N1615">
        <v>1.3365114979240311E-2</v>
      </c>
      <c r="O1615">
        <v>0.1</v>
      </c>
      <c r="P1615">
        <v>3853.3334799999998</v>
      </c>
      <c r="Q1615">
        <v>312</v>
      </c>
      <c r="R1615">
        <v>14.5</v>
      </c>
      <c r="S1615">
        <v>14.6</v>
      </c>
      <c r="T1615">
        <v>0.61699999999999999</v>
      </c>
      <c r="U1615">
        <v>12.2</v>
      </c>
      <c r="V1615">
        <v>73.400000000000006</v>
      </c>
    </row>
    <row r="1616" spans="1:22" x14ac:dyDescent="0.25">
      <c r="A1616" t="s">
        <v>124</v>
      </c>
      <c r="B1616">
        <v>2003</v>
      </c>
      <c r="C1616">
        <v>1</v>
      </c>
      <c r="D1616">
        <v>2.9328205824846448E-3</v>
      </c>
      <c r="E1616">
        <v>1.3615888411902125E-2</v>
      </c>
      <c r="F1616">
        <v>1.75</v>
      </c>
      <c r="G1616">
        <v>491.49789079999999</v>
      </c>
      <c r="H1616">
        <v>1.2624262505316943E-2</v>
      </c>
      <c r="I1616">
        <v>75</v>
      </c>
      <c r="J1616">
        <v>16.7</v>
      </c>
      <c r="K1616">
        <v>0</v>
      </c>
      <c r="L1616">
        <v>1.3140214854107312E-2</v>
      </c>
      <c r="M1616">
        <v>5.9</v>
      </c>
      <c r="N1616">
        <v>1.2703071546745794E-2</v>
      </c>
      <c r="O1616">
        <v>0.1</v>
      </c>
      <c r="P1616">
        <v>3432.2478409999999</v>
      </c>
      <c r="Q1616">
        <v>34</v>
      </c>
      <c r="R1616">
        <v>14.6</v>
      </c>
      <c r="S1616">
        <v>14.7</v>
      </c>
      <c r="T1616">
        <v>0.60099999999999998</v>
      </c>
      <c r="U1616">
        <v>11.8</v>
      </c>
      <c r="V1616">
        <v>72.7</v>
      </c>
    </row>
    <row r="1617" spans="1:22" x14ac:dyDescent="0.25">
      <c r="A1617" t="s">
        <v>124</v>
      </c>
      <c r="B1617">
        <v>2002</v>
      </c>
      <c r="C1617">
        <v>1</v>
      </c>
      <c r="D1617">
        <v>3.0413906207988652E-3</v>
      </c>
      <c r="E1617">
        <v>1.3615888411902125E-2</v>
      </c>
      <c r="F1617">
        <v>1.95</v>
      </c>
      <c r="G1617">
        <v>4.2990533920000003</v>
      </c>
      <c r="H1617">
        <v>1.2624262505316943E-2</v>
      </c>
      <c r="I1617">
        <v>900.625</v>
      </c>
      <c r="J1617">
        <v>16.2</v>
      </c>
      <c r="K1617">
        <v>0</v>
      </c>
      <c r="L1617">
        <v>1.3134274528311476E-2</v>
      </c>
      <c r="M1617">
        <v>5.78</v>
      </c>
      <c r="N1617">
        <v>1.2697296674869426E-2</v>
      </c>
      <c r="O1617">
        <v>0.1</v>
      </c>
      <c r="P1617">
        <v>32.372390000000003</v>
      </c>
      <c r="Q1617">
        <v>297</v>
      </c>
      <c r="R1617">
        <v>14.6</v>
      </c>
      <c r="S1617">
        <v>14.7</v>
      </c>
      <c r="T1617">
        <v>0.59699999999999998</v>
      </c>
      <c r="U1617">
        <v>12</v>
      </c>
      <c r="V1617">
        <v>71.8</v>
      </c>
    </row>
    <row r="1618" spans="1:22" x14ac:dyDescent="0.25">
      <c r="A1618" t="s">
        <v>124</v>
      </c>
      <c r="B1618">
        <v>2001</v>
      </c>
      <c r="C1618">
        <v>1</v>
      </c>
      <c r="D1618">
        <v>3.0793228256523718E-3</v>
      </c>
      <c r="E1618">
        <v>1.3615888411902125E-2</v>
      </c>
      <c r="F1618">
        <v>1.98</v>
      </c>
      <c r="G1618">
        <v>41.306888030000003</v>
      </c>
      <c r="H1618">
        <v>1.2624262505316943E-2</v>
      </c>
      <c r="I1618">
        <v>0</v>
      </c>
      <c r="J1618">
        <v>15.6</v>
      </c>
      <c r="K1618">
        <v>0</v>
      </c>
      <c r="L1618">
        <v>1.348146032307085E-2</v>
      </c>
      <c r="M1618">
        <v>5.84</v>
      </c>
      <c r="N1618">
        <v>1.2691517923063753E-2</v>
      </c>
      <c r="O1618">
        <v>0.1</v>
      </c>
      <c r="P1618">
        <v>298.67597999999998</v>
      </c>
      <c r="Q1618">
        <v>292</v>
      </c>
      <c r="R1618">
        <v>14.7</v>
      </c>
      <c r="S1618">
        <v>14.8</v>
      </c>
      <c r="T1618">
        <v>0.58699999999999997</v>
      </c>
      <c r="U1618">
        <v>11.8</v>
      </c>
      <c r="V1618">
        <v>78</v>
      </c>
    </row>
    <row r="1619" spans="1:22" x14ac:dyDescent="0.25">
      <c r="A1619" t="s">
        <v>124</v>
      </c>
      <c r="B1619">
        <v>2000</v>
      </c>
      <c r="C1619">
        <v>1</v>
      </c>
      <c r="D1619">
        <v>3.1413247177148143E-3</v>
      </c>
      <c r="E1619">
        <v>1.3615888411902125E-2</v>
      </c>
      <c r="F1619">
        <v>1.83</v>
      </c>
      <c r="G1619">
        <v>300.16210260000003</v>
      </c>
      <c r="H1619">
        <v>1.3286180512832984E-2</v>
      </c>
      <c r="I1619">
        <v>20</v>
      </c>
      <c r="J1619">
        <v>15.2</v>
      </c>
      <c r="K1619">
        <v>0</v>
      </c>
      <c r="L1619">
        <v>1.3122507617003504E-2</v>
      </c>
      <c r="M1619">
        <v>8</v>
      </c>
      <c r="N1619">
        <v>1.2685735282113288E-2</v>
      </c>
      <c r="O1619">
        <v>0.1</v>
      </c>
      <c r="P1619">
        <v>2182.9971099999998</v>
      </c>
      <c r="Q1619">
        <v>286</v>
      </c>
      <c r="R1619">
        <v>14.8</v>
      </c>
      <c r="S1619">
        <v>14.8</v>
      </c>
      <c r="T1619">
        <v>0.57699999999999996</v>
      </c>
      <c r="U1619">
        <v>11.3</v>
      </c>
      <c r="V1619">
        <v>69.599999999999994</v>
      </c>
    </row>
    <row r="1620" spans="1:22" x14ac:dyDescent="0.25">
      <c r="A1620" t="s">
        <v>125</v>
      </c>
      <c r="B1620">
        <v>2015</v>
      </c>
      <c r="C1620">
        <v>1</v>
      </c>
      <c r="D1620">
        <v>2.3040980194609165E-3</v>
      </c>
      <c r="E1620">
        <v>5.0677322965489383E-3</v>
      </c>
      <c r="G1620">
        <v>0</v>
      </c>
      <c r="H1620">
        <v>1.2664988834899617E-2</v>
      </c>
      <c r="I1620">
        <v>215</v>
      </c>
      <c r="J1620">
        <v>23.8</v>
      </c>
      <c r="K1620">
        <v>57.5</v>
      </c>
      <c r="L1620">
        <v>1.3289890414160288E-2</v>
      </c>
      <c r="M1620">
        <v>5.9381895280235915</v>
      </c>
      <c r="N1620">
        <v>1.2598748894951472E-2</v>
      </c>
      <c r="O1620">
        <v>1.5</v>
      </c>
      <c r="P1620">
        <v>729.72533799999997</v>
      </c>
      <c r="Q1620">
        <v>1746795</v>
      </c>
      <c r="R1620">
        <v>7.7</v>
      </c>
      <c r="S1620">
        <v>7.5</v>
      </c>
      <c r="T1620">
        <v>0.438</v>
      </c>
      <c r="U1620">
        <v>8.4</v>
      </c>
      <c r="V1620">
        <v>58.2</v>
      </c>
    </row>
    <row r="1621" spans="1:22" x14ac:dyDescent="0.25">
      <c r="A1621" t="s">
        <v>125</v>
      </c>
      <c r="B1621">
        <v>2014</v>
      </c>
      <c r="C1621">
        <v>1</v>
      </c>
      <c r="D1621">
        <v>2.2127100069745703E-3</v>
      </c>
      <c r="E1621">
        <v>5.0677322965489383E-3</v>
      </c>
      <c r="F1621">
        <v>0.01</v>
      </c>
      <c r="G1621">
        <v>46.562316719999998</v>
      </c>
      <c r="H1621">
        <v>1.5134619787571418E-2</v>
      </c>
      <c r="I1621">
        <v>290</v>
      </c>
      <c r="J1621">
        <v>23.2</v>
      </c>
      <c r="K1621">
        <v>57.5</v>
      </c>
      <c r="L1621">
        <v>1.5569674527728146E-2</v>
      </c>
      <c r="M1621">
        <v>6.86</v>
      </c>
      <c r="N1621">
        <v>1.5084564975038203E-2</v>
      </c>
      <c r="O1621">
        <v>1.6</v>
      </c>
      <c r="P1621">
        <v>825.57299149999994</v>
      </c>
      <c r="Q1621">
        <v>10715281.625</v>
      </c>
      <c r="R1621">
        <v>7.9</v>
      </c>
      <c r="S1621">
        <v>7.7</v>
      </c>
      <c r="T1621">
        <v>0.43</v>
      </c>
      <c r="U1621">
        <v>8.1999999999999993</v>
      </c>
      <c r="V1621">
        <v>57.8</v>
      </c>
    </row>
    <row r="1622" spans="1:22" x14ac:dyDescent="0.25">
      <c r="A1622" t="s">
        <v>125</v>
      </c>
      <c r="B1622">
        <v>2013</v>
      </c>
      <c r="C1622">
        <v>1</v>
      </c>
      <c r="D1622">
        <v>2.1664903436911741E-3</v>
      </c>
      <c r="E1622">
        <v>4.7216840675778195E-3</v>
      </c>
      <c r="F1622">
        <v>0.01</v>
      </c>
      <c r="G1622">
        <v>36.861043189999997</v>
      </c>
      <c r="H1622">
        <v>1.4206799997542537E-2</v>
      </c>
      <c r="I1622">
        <v>221</v>
      </c>
      <c r="J1622">
        <v>22.5</v>
      </c>
      <c r="K1622">
        <v>57.5</v>
      </c>
      <c r="L1622">
        <v>1.4730828192795496E-4</v>
      </c>
      <c r="M1622">
        <v>6.58</v>
      </c>
      <c r="N1622">
        <v>1.4138970580423496E-2</v>
      </c>
      <c r="O1622">
        <v>1.6</v>
      </c>
      <c r="P1622">
        <v>777.65913899999998</v>
      </c>
      <c r="Q1622">
        <v>10715281.625</v>
      </c>
      <c r="R1622">
        <v>8.1</v>
      </c>
      <c r="S1622">
        <v>7.9</v>
      </c>
      <c r="T1622">
        <v>0.42099999999999999</v>
      </c>
      <c r="U1622">
        <v>8</v>
      </c>
      <c r="V1622">
        <v>57.3</v>
      </c>
    </row>
    <row r="1623" spans="1:22" x14ac:dyDescent="0.25">
      <c r="A1623" t="s">
        <v>125</v>
      </c>
      <c r="B1623">
        <v>2012</v>
      </c>
      <c r="C1623">
        <v>1</v>
      </c>
      <c r="D1623">
        <v>1.7360800958846974E-3</v>
      </c>
      <c r="E1623">
        <v>4.7216840675778195E-3</v>
      </c>
      <c r="F1623">
        <v>0.01</v>
      </c>
      <c r="G1623">
        <v>96.546582700000002</v>
      </c>
      <c r="H1623">
        <v>1.33239924926773E-2</v>
      </c>
      <c r="I1623">
        <v>341</v>
      </c>
      <c r="J1623">
        <v>21.9</v>
      </c>
      <c r="K1623">
        <v>57.5</v>
      </c>
      <c r="L1623">
        <v>1.5136637413069618E-2</v>
      </c>
      <c r="M1623">
        <v>6.47</v>
      </c>
      <c r="N1623">
        <v>1.3244739612035466E-2</v>
      </c>
      <c r="O1623">
        <v>1.5</v>
      </c>
      <c r="P1623">
        <v>777.34768680000002</v>
      </c>
      <c r="Q1623">
        <v>16667</v>
      </c>
      <c r="R1623">
        <v>8.3000000000000007</v>
      </c>
      <c r="S1623">
        <v>8.1</v>
      </c>
      <c r="T1623">
        <v>0.41099999999999998</v>
      </c>
      <c r="U1623">
        <v>7.7</v>
      </c>
      <c r="V1623">
        <v>57.2</v>
      </c>
    </row>
    <row r="1624" spans="1:22" x14ac:dyDescent="0.25">
      <c r="A1624" t="s">
        <v>125</v>
      </c>
      <c r="B1624">
        <v>2011</v>
      </c>
      <c r="C1624">
        <v>1</v>
      </c>
      <c r="D1624">
        <v>2.2280461863464795E-3</v>
      </c>
      <c r="E1624">
        <v>4.3906877344962979E-3</v>
      </c>
      <c r="F1624">
        <v>0.61</v>
      </c>
      <c r="G1624">
        <v>101.8113996</v>
      </c>
      <c r="H1624">
        <v>1.33239924926773E-2</v>
      </c>
      <c r="I1624">
        <v>24</v>
      </c>
      <c r="J1624">
        <v>21.3</v>
      </c>
      <c r="K1624">
        <v>57.5</v>
      </c>
      <c r="L1624">
        <v>1.5130732061374519E-2</v>
      </c>
      <c r="M1624">
        <v>6.59</v>
      </c>
      <c r="N1624">
        <v>1.323904221312135E-2</v>
      </c>
      <c r="O1624">
        <v>1.5</v>
      </c>
      <c r="P1624">
        <v>835.88998000000004</v>
      </c>
      <c r="Q1624">
        <v>1554989</v>
      </c>
      <c r="R1624">
        <v>8.5</v>
      </c>
      <c r="S1624">
        <v>8.3000000000000007</v>
      </c>
      <c r="T1624">
        <v>0.40400000000000003</v>
      </c>
      <c r="U1624">
        <v>7.5</v>
      </c>
      <c r="V1624">
        <v>56.8</v>
      </c>
    </row>
    <row r="1625" spans="1:22" x14ac:dyDescent="0.25">
      <c r="A1625" t="s">
        <v>125</v>
      </c>
      <c r="B1625">
        <v>2010</v>
      </c>
      <c r="C1625">
        <v>1</v>
      </c>
      <c r="D1625">
        <v>2.1973371495350555E-3</v>
      </c>
      <c r="E1625">
        <v>4.3906877344962979E-3</v>
      </c>
      <c r="F1625">
        <v>0.6</v>
      </c>
      <c r="G1625">
        <v>9.5855843939999996</v>
      </c>
      <c r="H1625">
        <v>1.4932729424305404E-2</v>
      </c>
      <c r="I1625">
        <v>900.625</v>
      </c>
      <c r="J1625">
        <v>2.7</v>
      </c>
      <c r="K1625">
        <v>57.5</v>
      </c>
      <c r="L1625">
        <v>1.6095774576237024E-2</v>
      </c>
      <c r="M1625">
        <v>6.35</v>
      </c>
      <c r="N1625">
        <v>1.5062053969767229E-2</v>
      </c>
      <c r="O1625">
        <v>1.5</v>
      </c>
      <c r="P1625">
        <v>78.377632000000006</v>
      </c>
      <c r="Q1625">
        <v>157585</v>
      </c>
      <c r="R1625">
        <v>8.8000000000000007</v>
      </c>
      <c r="S1625">
        <v>8.5</v>
      </c>
      <c r="T1625">
        <v>0.39600000000000002</v>
      </c>
      <c r="U1625">
        <v>7.3</v>
      </c>
      <c r="V1625">
        <v>56.5</v>
      </c>
    </row>
    <row r="1626" spans="1:22" x14ac:dyDescent="0.25">
      <c r="A1626" t="s">
        <v>125</v>
      </c>
      <c r="B1626">
        <v>2009</v>
      </c>
      <c r="C1626">
        <v>1</v>
      </c>
      <c r="D1626">
        <v>2.1510208440030402E-3</v>
      </c>
      <c r="E1626">
        <v>4.0749336787398553E-3</v>
      </c>
      <c r="F1626">
        <v>0.59</v>
      </c>
      <c r="G1626">
        <v>84.634389249999998</v>
      </c>
      <c r="H1626">
        <v>1.4710108682517804E-2</v>
      </c>
      <c r="I1626">
        <v>900.625</v>
      </c>
      <c r="J1626">
        <v>2.2000000000000002</v>
      </c>
      <c r="K1626">
        <v>57.5</v>
      </c>
      <c r="L1626">
        <v>1.6089639355324061E-2</v>
      </c>
      <c r="M1626">
        <v>6.85</v>
      </c>
      <c r="N1626">
        <v>1.5056258253562589E-2</v>
      </c>
      <c r="O1626">
        <v>1.6</v>
      </c>
      <c r="P1626">
        <v>697.15312400000005</v>
      </c>
      <c r="Q1626">
        <v>1466597</v>
      </c>
      <c r="R1626">
        <v>9</v>
      </c>
      <c r="S1626">
        <v>8.8000000000000007</v>
      </c>
      <c r="T1626">
        <v>0.38500000000000001</v>
      </c>
      <c r="U1626">
        <v>7.1</v>
      </c>
      <c r="V1626">
        <v>56</v>
      </c>
    </row>
    <row r="1627" spans="1:22" x14ac:dyDescent="0.25">
      <c r="A1627" t="s">
        <v>125</v>
      </c>
      <c r="B1627">
        <v>2008</v>
      </c>
      <c r="C1627">
        <v>1</v>
      </c>
      <c r="D1627">
        <v>2.1200006988442047E-3</v>
      </c>
      <c r="E1627">
        <v>4.0749336787398553E-3</v>
      </c>
      <c r="F1627">
        <v>0.56999999999999995</v>
      </c>
      <c r="G1627">
        <v>102.1413744</v>
      </c>
      <c r="H1627">
        <v>1.5314853223506543E-2</v>
      </c>
      <c r="I1627">
        <v>98</v>
      </c>
      <c r="J1627">
        <v>19.600000000000001</v>
      </c>
      <c r="K1627">
        <v>57.5</v>
      </c>
      <c r="L1627">
        <v>1.5573234096585474E-2</v>
      </c>
      <c r="M1627">
        <v>6.74</v>
      </c>
      <c r="N1627">
        <v>1.5234538856552645E-2</v>
      </c>
      <c r="O1627">
        <v>1.6</v>
      </c>
      <c r="P1627">
        <v>689.67842280000002</v>
      </c>
      <c r="Q1627">
        <v>10715281.625</v>
      </c>
      <c r="R1627">
        <v>9.1999999999999993</v>
      </c>
      <c r="S1627">
        <v>9</v>
      </c>
      <c r="T1627">
        <v>0.36</v>
      </c>
      <c r="U1627">
        <v>5.8</v>
      </c>
      <c r="V1627">
        <v>55.5</v>
      </c>
    </row>
    <row r="1628" spans="1:22" x14ac:dyDescent="0.25">
      <c r="A1628" t="s">
        <v>125</v>
      </c>
      <c r="B1628">
        <v>2007</v>
      </c>
      <c r="C1628">
        <v>1</v>
      </c>
      <c r="D1628">
        <v>2.0576970084448544E-3</v>
      </c>
      <c r="E1628">
        <v>4.0749336787398553E-3</v>
      </c>
      <c r="F1628">
        <v>0.55000000000000004</v>
      </c>
      <c r="G1628">
        <v>81.840500700000007</v>
      </c>
      <c r="H1628">
        <v>1.5314853223506543E-2</v>
      </c>
      <c r="I1628">
        <v>2</v>
      </c>
      <c r="J1628">
        <v>19</v>
      </c>
      <c r="K1628">
        <v>57.5</v>
      </c>
      <c r="L1628">
        <v>1.5932446802277875E-2</v>
      </c>
      <c r="M1628">
        <v>6.97</v>
      </c>
      <c r="N1628">
        <v>1.5228693902839884E-2</v>
      </c>
      <c r="O1628">
        <v>1.7</v>
      </c>
      <c r="P1628">
        <v>595.63683189999995</v>
      </c>
      <c r="Q1628">
        <v>1367566</v>
      </c>
      <c r="R1628">
        <v>9.4</v>
      </c>
      <c r="S1628">
        <v>9.3000000000000007</v>
      </c>
      <c r="T1628">
        <v>0.36299999999999999</v>
      </c>
      <c r="U1628">
        <v>6.4</v>
      </c>
      <c r="V1628">
        <v>55</v>
      </c>
    </row>
    <row r="1629" spans="1:22" x14ac:dyDescent="0.25">
      <c r="A1629" t="s">
        <v>125</v>
      </c>
      <c r="B1629">
        <v>2006</v>
      </c>
      <c r="C1629">
        <v>1</v>
      </c>
      <c r="D1629">
        <v>1.963840392173003E-3</v>
      </c>
      <c r="E1629">
        <v>4.0749336787398553E-3</v>
      </c>
      <c r="F1629">
        <v>0.53</v>
      </c>
      <c r="G1629">
        <v>67.709206829999999</v>
      </c>
      <c r="H1629">
        <v>2.5921285339093207E-4</v>
      </c>
      <c r="I1629">
        <v>128</v>
      </c>
      <c r="J1629">
        <v>18.5</v>
      </c>
      <c r="K1629">
        <v>57.5</v>
      </c>
      <c r="L1629">
        <v>1.628246698514324E-2</v>
      </c>
      <c r="M1629">
        <v>6.56</v>
      </c>
      <c r="N1629">
        <v>1.5730851758838319E-2</v>
      </c>
      <c r="O1629">
        <v>1.8</v>
      </c>
      <c r="P1629">
        <v>521.64257959999998</v>
      </c>
      <c r="Q1629">
        <v>1322764</v>
      </c>
      <c r="R1629">
        <v>9.6999999999999993</v>
      </c>
      <c r="S1629">
        <v>9.5</v>
      </c>
      <c r="T1629">
        <v>0.35</v>
      </c>
      <c r="U1629">
        <v>6.1</v>
      </c>
      <c r="V1629">
        <v>54.3</v>
      </c>
    </row>
    <row r="1630" spans="1:22" x14ac:dyDescent="0.25">
      <c r="A1630" t="s">
        <v>125</v>
      </c>
      <c r="B1630">
        <v>2005</v>
      </c>
      <c r="C1630">
        <v>1</v>
      </c>
      <c r="D1630">
        <v>1.7670998975934577E-3</v>
      </c>
      <c r="E1630">
        <v>4.0749336787398553E-3</v>
      </c>
      <c r="F1630">
        <v>0.55000000000000004</v>
      </c>
      <c r="G1630">
        <v>60.212111409999999</v>
      </c>
      <c r="H1630">
        <v>1.5859517275223931E-2</v>
      </c>
      <c r="I1630">
        <v>33</v>
      </c>
      <c r="J1630">
        <v>18</v>
      </c>
      <c r="K1630">
        <v>57.5</v>
      </c>
      <c r="L1630">
        <v>1.6184035497257505E-2</v>
      </c>
      <c r="M1630">
        <v>6.34</v>
      </c>
      <c r="N1630">
        <v>1.5633343014218867E-2</v>
      </c>
      <c r="O1630">
        <v>1.85</v>
      </c>
      <c r="P1630">
        <v>487.94255600000002</v>
      </c>
      <c r="Q1630">
        <v>10715281.625</v>
      </c>
      <c r="R1630">
        <v>9.9</v>
      </c>
      <c r="S1630">
        <v>9.6999999999999993</v>
      </c>
      <c r="T1630">
        <v>0.33800000000000002</v>
      </c>
      <c r="U1630">
        <v>5.8</v>
      </c>
      <c r="V1630">
        <v>53.6</v>
      </c>
    </row>
    <row r="1631" spans="1:22" x14ac:dyDescent="0.25">
      <c r="A1631" t="s">
        <v>125</v>
      </c>
      <c r="B1631">
        <v>2004</v>
      </c>
      <c r="C1631">
        <v>1</v>
      </c>
      <c r="D1631">
        <v>1.8386465252219842E-3</v>
      </c>
      <c r="E1631">
        <v>4.0749336787398553E-3</v>
      </c>
      <c r="F1631">
        <v>0.49</v>
      </c>
      <c r="G1631">
        <v>57.116448009999999</v>
      </c>
      <c r="H1631">
        <v>1.5134619787571418E-2</v>
      </c>
      <c r="I1631">
        <v>172</v>
      </c>
      <c r="J1631">
        <v>17.5</v>
      </c>
      <c r="K1631">
        <v>57.5</v>
      </c>
      <c r="L1631">
        <v>1.4507325967790029E-4</v>
      </c>
      <c r="M1631">
        <v>6.28</v>
      </c>
      <c r="N1631">
        <v>1.4090935349222782E-2</v>
      </c>
      <c r="O1631">
        <v>1.85</v>
      </c>
      <c r="P1631">
        <v>439.35729240000001</v>
      </c>
      <c r="Q1631">
        <v>1239196</v>
      </c>
      <c r="R1631">
        <v>1.1000000000000001</v>
      </c>
      <c r="S1631">
        <v>1</v>
      </c>
      <c r="T1631">
        <v>0.33300000000000002</v>
      </c>
      <c r="U1631">
        <v>5.5</v>
      </c>
      <c r="V1631">
        <v>52.8</v>
      </c>
    </row>
    <row r="1632" spans="1:22" x14ac:dyDescent="0.25">
      <c r="A1632" t="s">
        <v>125</v>
      </c>
      <c r="B1632">
        <v>2003</v>
      </c>
      <c r="C1632">
        <v>1</v>
      </c>
      <c r="D1632">
        <v>1.7918696460623533E-3</v>
      </c>
      <c r="E1632">
        <v>4.0749336787398553E-3</v>
      </c>
      <c r="F1632">
        <v>0.54</v>
      </c>
      <c r="G1632">
        <v>6.6604517769999996</v>
      </c>
      <c r="H1632">
        <v>1.5865527946722951E-2</v>
      </c>
      <c r="I1632">
        <v>232</v>
      </c>
      <c r="J1632">
        <v>17</v>
      </c>
      <c r="K1632">
        <v>57.5</v>
      </c>
      <c r="L1632">
        <v>1.3604649581116776E-2</v>
      </c>
      <c r="M1632">
        <v>6.25</v>
      </c>
      <c r="N1632">
        <v>1.2197613731316632E-2</v>
      </c>
      <c r="O1632">
        <v>1.85</v>
      </c>
      <c r="P1632">
        <v>391.79128100000003</v>
      </c>
      <c r="Q1632">
        <v>125128</v>
      </c>
      <c r="R1632">
        <v>1.3</v>
      </c>
      <c r="S1632">
        <v>1.2</v>
      </c>
      <c r="T1632">
        <v>0.318</v>
      </c>
      <c r="U1632">
        <v>5.2</v>
      </c>
      <c r="V1632">
        <v>52</v>
      </c>
    </row>
    <row r="1633" spans="1:22" x14ac:dyDescent="0.25">
      <c r="A1633" t="s">
        <v>125</v>
      </c>
      <c r="B1633">
        <v>2002</v>
      </c>
      <c r="C1633">
        <v>1</v>
      </c>
      <c r="D1633">
        <v>1.7982082921866032E-3</v>
      </c>
      <c r="E1633">
        <v>4.0749336787398553E-3</v>
      </c>
      <c r="F1633">
        <v>0.53</v>
      </c>
      <c r="G1633">
        <v>3.6764657600000001</v>
      </c>
      <c r="H1633">
        <v>8.675140700055771E-5</v>
      </c>
      <c r="I1633">
        <v>717</v>
      </c>
      <c r="J1633">
        <v>16.5</v>
      </c>
      <c r="K1633">
        <v>57.5</v>
      </c>
      <c r="L1633">
        <v>1.2882769163740251E-2</v>
      </c>
      <c r="M1633">
        <v>6.32</v>
      </c>
      <c r="N1633">
        <v>1.1474810247034567E-2</v>
      </c>
      <c r="O1633">
        <v>1.85</v>
      </c>
      <c r="P1633">
        <v>334.22415999999998</v>
      </c>
      <c r="Q1633">
        <v>10715281.625</v>
      </c>
      <c r="R1633">
        <v>1.5</v>
      </c>
      <c r="S1633">
        <v>1.5</v>
      </c>
      <c r="T1633">
        <v>0.308</v>
      </c>
      <c r="U1633">
        <v>4.9000000000000004</v>
      </c>
      <c r="V1633">
        <v>51.2</v>
      </c>
    </row>
    <row r="1634" spans="1:22" x14ac:dyDescent="0.25">
      <c r="A1634" t="s">
        <v>125</v>
      </c>
      <c r="B1634">
        <v>2001</v>
      </c>
      <c r="C1634">
        <v>1</v>
      </c>
      <c r="D1634">
        <v>1.8450047760944024E-3</v>
      </c>
      <c r="E1634">
        <v>4.0749336787398553E-3</v>
      </c>
      <c r="F1634">
        <v>0.51</v>
      </c>
      <c r="G1634">
        <v>4.3958857169999996</v>
      </c>
      <c r="H1634">
        <v>8.675140700055771E-5</v>
      </c>
      <c r="I1634">
        <v>900.625</v>
      </c>
      <c r="J1634">
        <v>16.100000000000001</v>
      </c>
      <c r="K1634">
        <v>57.5</v>
      </c>
      <c r="L1634">
        <v>9.2811498264243272E-3</v>
      </c>
      <c r="M1634">
        <v>6.39</v>
      </c>
      <c r="N1634">
        <v>6.9828433092966637E-3</v>
      </c>
      <c r="O1634">
        <v>1.85</v>
      </c>
      <c r="P1634">
        <v>36.847323699999997</v>
      </c>
      <c r="Q1634">
        <v>10715281.625</v>
      </c>
      <c r="R1634">
        <v>1.8</v>
      </c>
      <c r="S1634">
        <v>1.7</v>
      </c>
      <c r="T1634">
        <v>0.29699999999999999</v>
      </c>
      <c r="U1634">
        <v>4.5999999999999996</v>
      </c>
      <c r="V1634">
        <v>55</v>
      </c>
    </row>
    <row r="1635" spans="1:22" x14ac:dyDescent="0.25">
      <c r="A1635" t="s">
        <v>125</v>
      </c>
      <c r="B1635">
        <v>2000</v>
      </c>
      <c r="C1635">
        <v>1</v>
      </c>
      <c r="D1635">
        <v>1.8919165754279694E-3</v>
      </c>
      <c r="E1635">
        <v>4.0749336787398553E-3</v>
      </c>
      <c r="F1635">
        <v>0.47</v>
      </c>
      <c r="G1635">
        <v>23.945071240000001</v>
      </c>
      <c r="H1635">
        <v>8.675140700055771E-5</v>
      </c>
      <c r="I1635">
        <v>900.625</v>
      </c>
      <c r="J1635">
        <v>15.6</v>
      </c>
      <c r="K1635">
        <v>57.5</v>
      </c>
      <c r="L1635">
        <v>8.0632218297791592E-3</v>
      </c>
      <c r="M1635">
        <v>6.29</v>
      </c>
      <c r="N1635">
        <v>4.9951870879515799E-3</v>
      </c>
      <c r="O1635">
        <v>1.85</v>
      </c>
      <c r="P1635">
        <v>269.34838289999999</v>
      </c>
      <c r="Q1635">
        <v>196769</v>
      </c>
      <c r="R1635">
        <v>11</v>
      </c>
      <c r="S1635">
        <v>1.9</v>
      </c>
      <c r="T1635">
        <v>0.29099999999999998</v>
      </c>
      <c r="U1635">
        <v>4.4000000000000004</v>
      </c>
      <c r="V1635">
        <v>49.8</v>
      </c>
    </row>
    <row r="1636" spans="1:22" x14ac:dyDescent="0.25">
      <c r="A1636" t="s">
        <v>126</v>
      </c>
      <c r="B1636">
        <v>2015</v>
      </c>
      <c r="C1636">
        <v>0</v>
      </c>
      <c r="D1636">
        <v>2.1573220141796689E-3</v>
      </c>
      <c r="E1636">
        <v>1.3615888411902125E-2</v>
      </c>
      <c r="G1636">
        <v>0</v>
      </c>
      <c r="H1636">
        <v>1.3597551795253666E-2</v>
      </c>
      <c r="I1636">
        <v>2</v>
      </c>
      <c r="J1636">
        <v>69.599999999999994</v>
      </c>
      <c r="K1636">
        <v>0</v>
      </c>
      <c r="L1636">
        <v>1.3575108721708142E-2</v>
      </c>
      <c r="M1636">
        <v>5.9381895280235915</v>
      </c>
      <c r="N1636">
        <v>1.30446320674315E-2</v>
      </c>
      <c r="O1636">
        <v>0.1</v>
      </c>
      <c r="P1636">
        <v>10972.078698625</v>
      </c>
      <c r="Q1636">
        <v>431874</v>
      </c>
      <c r="R1636">
        <v>0.8</v>
      </c>
      <c r="S1636">
        <v>0.8</v>
      </c>
      <c r="T1636">
        <v>0.85299999999999998</v>
      </c>
      <c r="U1636">
        <v>14.6</v>
      </c>
      <c r="V1636">
        <v>81.7</v>
      </c>
    </row>
    <row r="1637" spans="1:22" x14ac:dyDescent="0.25">
      <c r="A1637" t="s">
        <v>126</v>
      </c>
      <c r="B1637">
        <v>2014</v>
      </c>
      <c r="C1637">
        <v>0</v>
      </c>
      <c r="D1637">
        <v>2.1727795715415169E-3</v>
      </c>
      <c r="E1637">
        <v>1.3615888411902125E-2</v>
      </c>
      <c r="F1637">
        <v>8.49</v>
      </c>
      <c r="G1637">
        <v>409.60002480000003</v>
      </c>
      <c r="H1637">
        <v>2.5921285339093207E-4</v>
      </c>
      <c r="I1637">
        <v>0</v>
      </c>
      <c r="J1637">
        <v>69.2</v>
      </c>
      <c r="K1637">
        <v>0</v>
      </c>
      <c r="L1637">
        <v>1.2851558794376541E-2</v>
      </c>
      <c r="M1637">
        <v>9.75</v>
      </c>
      <c r="N1637">
        <v>1.236890791622826E-2</v>
      </c>
      <c r="O1637">
        <v>0.1</v>
      </c>
      <c r="P1637">
        <v>2618.9259900000002</v>
      </c>
      <c r="Q1637">
        <v>427364</v>
      </c>
      <c r="R1637">
        <v>0.8</v>
      </c>
      <c r="S1637">
        <v>0.8</v>
      </c>
      <c r="T1637">
        <v>0.84699999999999998</v>
      </c>
      <c r="U1637">
        <v>14.3</v>
      </c>
      <c r="V1637">
        <v>81.400000000000006</v>
      </c>
    </row>
    <row r="1638" spans="1:22" x14ac:dyDescent="0.25">
      <c r="A1638" t="s">
        <v>126</v>
      </c>
      <c r="B1638">
        <v>2013</v>
      </c>
      <c r="C1638">
        <v>0</v>
      </c>
      <c r="D1638">
        <v>2.2035997814904384E-3</v>
      </c>
      <c r="E1638">
        <v>1.3615888411902125E-2</v>
      </c>
      <c r="F1638">
        <v>8.58</v>
      </c>
      <c r="G1638">
        <v>374.29472829999997</v>
      </c>
      <c r="H1638">
        <v>1.3894096137580055E-2</v>
      </c>
      <c r="I1638">
        <v>0</v>
      </c>
      <c r="J1638">
        <v>68.8</v>
      </c>
      <c r="K1638">
        <v>0</v>
      </c>
      <c r="L1638">
        <v>1.2845434199621779E-2</v>
      </c>
      <c r="M1638">
        <v>9.89</v>
      </c>
      <c r="N1638">
        <v>1.2362994080309435E-2</v>
      </c>
      <c r="O1638">
        <v>0.1</v>
      </c>
      <c r="P1638">
        <v>2393.1887999999999</v>
      </c>
      <c r="Q1638">
        <v>423374</v>
      </c>
      <c r="R1638">
        <v>0.8</v>
      </c>
      <c r="S1638">
        <v>0.7</v>
      </c>
      <c r="T1638">
        <v>0.82799999999999996</v>
      </c>
      <c r="U1638">
        <v>14.2</v>
      </c>
      <c r="V1638">
        <v>81.099999999999994</v>
      </c>
    </row>
    <row r="1639" spans="1:22" x14ac:dyDescent="0.25">
      <c r="A1639" t="s">
        <v>126</v>
      </c>
      <c r="B1639">
        <v>2012</v>
      </c>
      <c r="C1639">
        <v>0</v>
      </c>
      <c r="D1639">
        <v>2.2189579777369211E-3</v>
      </c>
      <c r="E1639">
        <v>1.3615888411902125E-2</v>
      </c>
      <c r="F1639">
        <v>7.67</v>
      </c>
      <c r="G1639">
        <v>343.12339500000002</v>
      </c>
      <c r="H1639">
        <v>1.4174537003913691E-2</v>
      </c>
      <c r="I1639">
        <v>0</v>
      </c>
      <c r="J1639">
        <v>68.400000000000006</v>
      </c>
      <c r="K1639">
        <v>0</v>
      </c>
      <c r="L1639">
        <v>1.2839305090051019E-2</v>
      </c>
      <c r="M1639">
        <v>9.9499999999999993</v>
      </c>
      <c r="N1639">
        <v>1.2357075851161576E-2</v>
      </c>
      <c r="O1639">
        <v>0.1</v>
      </c>
      <c r="P1639">
        <v>2193.8836000000001</v>
      </c>
      <c r="Q1639">
        <v>419455</v>
      </c>
      <c r="R1639">
        <v>0.8</v>
      </c>
      <c r="S1639">
        <v>0.7</v>
      </c>
      <c r="T1639">
        <v>0.82099999999999995</v>
      </c>
      <c r="U1639">
        <v>14.1</v>
      </c>
      <c r="V1639">
        <v>81</v>
      </c>
    </row>
    <row r="1640" spans="1:22" x14ac:dyDescent="0.25">
      <c r="A1640" t="s">
        <v>126</v>
      </c>
      <c r="B1640">
        <v>2011</v>
      </c>
      <c r="C1640">
        <v>0</v>
      </c>
      <c r="D1640">
        <v>2.2342785823514797E-3</v>
      </c>
      <c r="E1640">
        <v>1.3615888411902125E-2</v>
      </c>
      <c r="F1640">
        <v>6.91</v>
      </c>
      <c r="G1640">
        <v>1096.807346997125</v>
      </c>
      <c r="H1640">
        <v>1.5898919057260947E-2</v>
      </c>
      <c r="I1640">
        <v>3</v>
      </c>
      <c r="J1640">
        <v>68</v>
      </c>
      <c r="K1640">
        <v>0</v>
      </c>
      <c r="L1640">
        <v>1.3888984261856285E-2</v>
      </c>
      <c r="M1640">
        <v>9.6</v>
      </c>
      <c r="N1640">
        <v>1.3337915499574087E-2</v>
      </c>
      <c r="O1640">
        <v>0.1</v>
      </c>
      <c r="P1640">
        <v>10972.078698625</v>
      </c>
      <c r="Q1640">
        <v>416268</v>
      </c>
      <c r="R1640">
        <v>0.8</v>
      </c>
      <c r="S1640">
        <v>0.7</v>
      </c>
      <c r="T1640">
        <v>0.82599999999999996</v>
      </c>
      <c r="U1640">
        <v>14.8</v>
      </c>
      <c r="V1640">
        <v>87</v>
      </c>
    </row>
    <row r="1641" spans="1:22" x14ac:dyDescent="0.25">
      <c r="A1641" t="s">
        <v>126</v>
      </c>
      <c r="B1641">
        <v>2010</v>
      </c>
      <c r="C1641">
        <v>0</v>
      </c>
      <c r="D1641">
        <v>2.2799923107476028E-3</v>
      </c>
      <c r="E1641">
        <v>1.3615888411902125E-2</v>
      </c>
      <c r="F1641">
        <v>7.91</v>
      </c>
      <c r="G1641">
        <v>278.06870509999999</v>
      </c>
      <c r="H1641">
        <v>1.5472595340292588E-2</v>
      </c>
      <c r="I1641">
        <v>0</v>
      </c>
      <c r="J1641">
        <v>67.599999999999994</v>
      </c>
      <c r="K1641">
        <v>0</v>
      </c>
      <c r="L1641">
        <v>1.5933694688227883E-2</v>
      </c>
      <c r="M1641">
        <v>8.3000000000000007</v>
      </c>
      <c r="N1641">
        <v>1.5494479035767793E-2</v>
      </c>
      <c r="O1641">
        <v>0.1</v>
      </c>
      <c r="P1641">
        <v>2187.7946900000002</v>
      </c>
      <c r="Q1641">
        <v>41458</v>
      </c>
      <c r="R1641">
        <v>0.8</v>
      </c>
      <c r="S1641">
        <v>0.7</v>
      </c>
      <c r="T1641">
        <v>0.81899999999999995</v>
      </c>
      <c r="U1641">
        <v>14.6</v>
      </c>
      <c r="V1641">
        <v>83</v>
      </c>
    </row>
    <row r="1642" spans="1:22" x14ac:dyDescent="0.25">
      <c r="A1642" t="s">
        <v>126</v>
      </c>
      <c r="B1642">
        <v>2009</v>
      </c>
      <c r="C1642">
        <v>0</v>
      </c>
      <c r="D1642">
        <v>2.2951399768368643E-3</v>
      </c>
      <c r="E1642">
        <v>1.3615888411902125E-2</v>
      </c>
      <c r="F1642">
        <v>7.38</v>
      </c>
      <c r="G1642">
        <v>335.51805680000001</v>
      </c>
      <c r="H1642">
        <v>1.5592332611017628E-2</v>
      </c>
      <c r="I1642">
        <v>1</v>
      </c>
      <c r="J1642">
        <v>67.099999999999994</v>
      </c>
      <c r="K1642">
        <v>0</v>
      </c>
      <c r="L1642">
        <v>1.5337590957333492E-2</v>
      </c>
      <c r="M1642">
        <v>8.33</v>
      </c>
      <c r="N1642">
        <v>1.5004001971129707E-2</v>
      </c>
      <c r="O1642">
        <v>0.1</v>
      </c>
      <c r="P1642">
        <v>2675.58259</v>
      </c>
      <c r="Q1642">
        <v>412477</v>
      </c>
      <c r="R1642">
        <v>0.8</v>
      </c>
      <c r="S1642">
        <v>0.7</v>
      </c>
      <c r="T1642">
        <v>0.81499999999999995</v>
      </c>
      <c r="U1642">
        <v>14.4</v>
      </c>
      <c r="V1642">
        <v>82</v>
      </c>
    </row>
    <row r="1643" spans="1:22" x14ac:dyDescent="0.25">
      <c r="A1643" t="s">
        <v>126</v>
      </c>
      <c r="B1643">
        <v>2008</v>
      </c>
      <c r="C1643">
        <v>0</v>
      </c>
      <c r="D1643">
        <v>2.3102387308429513E-3</v>
      </c>
      <c r="E1643">
        <v>1.3615888411902125E-2</v>
      </c>
      <c r="F1643">
        <v>7.14</v>
      </c>
      <c r="G1643">
        <v>1096.807346997125</v>
      </c>
      <c r="H1643">
        <v>1.5592332611017628E-2</v>
      </c>
      <c r="I1643">
        <v>1</v>
      </c>
      <c r="J1643">
        <v>66.599999999999994</v>
      </c>
      <c r="K1643">
        <v>0</v>
      </c>
      <c r="L1643">
        <v>1.5088735992880234E-2</v>
      </c>
      <c r="M1643">
        <v>8.15</v>
      </c>
      <c r="N1643">
        <v>1.4793466032227941E-2</v>
      </c>
      <c r="O1643">
        <v>0.1</v>
      </c>
      <c r="P1643">
        <v>10972.078698625</v>
      </c>
      <c r="Q1643">
        <v>49379</v>
      </c>
      <c r="R1643">
        <v>0.7</v>
      </c>
      <c r="S1643">
        <v>0.7</v>
      </c>
      <c r="T1643">
        <v>0.81299999999999994</v>
      </c>
      <c r="U1643">
        <v>14.6</v>
      </c>
      <c r="V1643">
        <v>80</v>
      </c>
    </row>
    <row r="1644" spans="1:22" x14ac:dyDescent="0.25">
      <c r="A1644" t="s">
        <v>126</v>
      </c>
      <c r="B1644">
        <v>2007</v>
      </c>
      <c r="C1644">
        <v>0</v>
      </c>
      <c r="D1644">
        <v>2.3252862899094226E-3</v>
      </c>
      <c r="E1644">
        <v>1.3615888411902125E-2</v>
      </c>
      <c r="F1644">
        <v>7.45</v>
      </c>
      <c r="G1644">
        <v>1096.807346997125</v>
      </c>
      <c r="H1644">
        <v>1.5898919057260947E-2</v>
      </c>
      <c r="I1644">
        <v>2</v>
      </c>
      <c r="J1644">
        <v>66.099999999999994</v>
      </c>
      <c r="K1644">
        <v>0</v>
      </c>
      <c r="L1644">
        <v>1.5915399902913428E-2</v>
      </c>
      <c r="M1644">
        <v>8.36</v>
      </c>
      <c r="N1644">
        <v>1.5175891422741289E-2</v>
      </c>
      <c r="O1644">
        <v>0.1</v>
      </c>
      <c r="P1644">
        <v>10972.078698625</v>
      </c>
      <c r="Q1644">
        <v>46724</v>
      </c>
      <c r="R1644">
        <v>0.7</v>
      </c>
      <c r="S1644">
        <v>0.7</v>
      </c>
      <c r="T1644">
        <v>0.80800000000000005</v>
      </c>
      <c r="U1644">
        <v>14.4</v>
      </c>
      <c r="V1644">
        <v>79.599999999999994</v>
      </c>
    </row>
    <row r="1645" spans="1:22" x14ac:dyDescent="0.25">
      <c r="A1645" t="s">
        <v>126</v>
      </c>
      <c r="B1645">
        <v>2006</v>
      </c>
      <c r="C1645">
        <v>0</v>
      </c>
      <c r="D1645">
        <v>2.3402803662103508E-3</v>
      </c>
      <c r="E1645">
        <v>1.3615888411902125E-2</v>
      </c>
      <c r="F1645">
        <v>8.84</v>
      </c>
      <c r="G1645">
        <v>1096.807346997125</v>
      </c>
      <c r="H1645">
        <v>1.5592332611017628E-2</v>
      </c>
      <c r="I1645">
        <v>1</v>
      </c>
      <c r="J1645">
        <v>65.599999999999994</v>
      </c>
      <c r="K1645">
        <v>0</v>
      </c>
      <c r="L1645">
        <v>1.6377653417495291E-2</v>
      </c>
      <c r="M1645">
        <v>8.93</v>
      </c>
      <c r="N1645">
        <v>1.5635844309229065E-2</v>
      </c>
      <c r="O1645">
        <v>0.1</v>
      </c>
      <c r="P1645">
        <v>10972.078698625</v>
      </c>
      <c r="Q1645">
        <v>4538</v>
      </c>
      <c r="R1645">
        <v>0.7</v>
      </c>
      <c r="S1645">
        <v>0.7</v>
      </c>
      <c r="T1645">
        <v>0.80900000000000005</v>
      </c>
      <c r="U1645">
        <v>14.8</v>
      </c>
      <c r="V1645">
        <v>79.3</v>
      </c>
    </row>
    <row r="1646" spans="1:22" x14ac:dyDescent="0.25">
      <c r="A1646" t="s">
        <v>126</v>
      </c>
      <c r="B1646">
        <v>2005</v>
      </c>
      <c r="C1646">
        <v>0</v>
      </c>
      <c r="D1646">
        <v>2.3552186675122222E-3</v>
      </c>
      <c r="E1646">
        <v>1.3615888411902125E-2</v>
      </c>
      <c r="F1646">
        <v>6.41</v>
      </c>
      <c r="G1646">
        <v>1096.807346997125</v>
      </c>
      <c r="H1646">
        <v>1.5705859584158526E-2</v>
      </c>
      <c r="I1646">
        <v>6</v>
      </c>
      <c r="J1646">
        <v>65</v>
      </c>
      <c r="K1646">
        <v>0</v>
      </c>
      <c r="L1646">
        <v>1.4498646511385547E-2</v>
      </c>
      <c r="M1646">
        <v>8.83</v>
      </c>
      <c r="N1646">
        <v>1.443305149461707E-2</v>
      </c>
      <c r="O1646">
        <v>0.1</v>
      </c>
      <c r="P1646">
        <v>10972.078698625</v>
      </c>
      <c r="Q1646">
        <v>43834</v>
      </c>
      <c r="R1646">
        <v>0.7</v>
      </c>
      <c r="S1646">
        <v>0.7</v>
      </c>
      <c r="T1646">
        <v>0.80500000000000005</v>
      </c>
      <c r="U1646">
        <v>14.8</v>
      </c>
      <c r="V1646">
        <v>79</v>
      </c>
    </row>
    <row r="1647" spans="1:22" x14ac:dyDescent="0.25">
      <c r="A1647" t="s">
        <v>126</v>
      </c>
      <c r="B1647">
        <v>2004</v>
      </c>
      <c r="C1647">
        <v>0</v>
      </c>
      <c r="D1647">
        <v>2.3849187575535691E-3</v>
      </c>
      <c r="E1647">
        <v>1.3615888411902125E-2</v>
      </c>
      <c r="F1647">
        <v>6.53</v>
      </c>
      <c r="G1647">
        <v>203.31574989999999</v>
      </c>
      <c r="H1647">
        <v>1.5705859584158526E-2</v>
      </c>
      <c r="I1647">
        <v>4</v>
      </c>
      <c r="J1647">
        <v>64.5</v>
      </c>
      <c r="K1647">
        <v>0</v>
      </c>
      <c r="L1647">
        <v>1.570847227275898E-2</v>
      </c>
      <c r="M1647">
        <v>8.4600000000000009</v>
      </c>
      <c r="N1647">
        <v>1.5069720412348735E-2</v>
      </c>
      <c r="O1647">
        <v>0.1</v>
      </c>
      <c r="P1647">
        <v>1519.5497</v>
      </c>
      <c r="Q1647">
        <v>41268</v>
      </c>
      <c r="R1647">
        <v>0.7</v>
      </c>
      <c r="S1647">
        <v>0.7</v>
      </c>
      <c r="T1647">
        <v>0.79700000000000004</v>
      </c>
      <c r="U1647">
        <v>14.2</v>
      </c>
      <c r="V1647">
        <v>78.7</v>
      </c>
    </row>
    <row r="1648" spans="1:22" x14ac:dyDescent="0.25">
      <c r="A1648" t="s">
        <v>126</v>
      </c>
      <c r="B1648">
        <v>2003</v>
      </c>
      <c r="C1648">
        <v>0</v>
      </c>
      <c r="D1648">
        <v>2.4143681556793831E-3</v>
      </c>
      <c r="E1648">
        <v>1.3615888411902125E-2</v>
      </c>
      <c r="F1648">
        <v>6.7</v>
      </c>
      <c r="G1648">
        <v>1096.807346997125</v>
      </c>
      <c r="H1648">
        <v>1.511169775295931E-2</v>
      </c>
      <c r="I1648">
        <v>4</v>
      </c>
      <c r="J1648">
        <v>63.9</v>
      </c>
      <c r="K1648">
        <v>0</v>
      </c>
      <c r="L1648">
        <v>1.448721713646293E-2</v>
      </c>
      <c r="M1648">
        <v>8.6</v>
      </c>
      <c r="N1648">
        <v>1.3899529223076093E-2</v>
      </c>
      <c r="O1648">
        <v>0.1</v>
      </c>
      <c r="P1648">
        <v>10972.078698625</v>
      </c>
      <c r="Q1648">
        <v>398582</v>
      </c>
      <c r="R1648">
        <v>0.7</v>
      </c>
      <c r="S1648">
        <v>0.7</v>
      </c>
      <c r="T1648">
        <v>0.79</v>
      </c>
      <c r="U1648">
        <v>13.8</v>
      </c>
      <c r="V1648">
        <v>78.5</v>
      </c>
    </row>
    <row r="1649" spans="1:22" x14ac:dyDescent="0.25">
      <c r="A1649" t="s">
        <v>126</v>
      </c>
      <c r="B1649">
        <v>2002</v>
      </c>
      <c r="C1649">
        <v>0</v>
      </c>
      <c r="D1649">
        <v>2.4724411088425172E-3</v>
      </c>
      <c r="E1649">
        <v>1.3615888411902125E-2</v>
      </c>
      <c r="F1649">
        <v>5.73</v>
      </c>
      <c r="G1649">
        <v>1096.807346997125</v>
      </c>
      <c r="H1649">
        <v>8.675140700055771E-5</v>
      </c>
      <c r="I1649">
        <v>7</v>
      </c>
      <c r="J1649">
        <v>63.4</v>
      </c>
      <c r="K1649">
        <v>0</v>
      </c>
      <c r="L1649">
        <v>1.4177967112447901E-2</v>
      </c>
      <c r="M1649">
        <v>7.86</v>
      </c>
      <c r="N1649">
        <v>1.3607881556385374E-2</v>
      </c>
      <c r="O1649">
        <v>0.1</v>
      </c>
      <c r="P1649">
        <v>10972.078698625</v>
      </c>
      <c r="Q1649">
        <v>395969</v>
      </c>
      <c r="R1649">
        <v>0.7</v>
      </c>
      <c r="S1649">
        <v>0.7</v>
      </c>
      <c r="T1649">
        <v>0.78600000000000003</v>
      </c>
      <c r="U1649">
        <v>13.8</v>
      </c>
      <c r="V1649">
        <v>78.2</v>
      </c>
    </row>
    <row r="1650" spans="1:22" x14ac:dyDescent="0.25">
      <c r="A1650" t="s">
        <v>126</v>
      </c>
      <c r="B1650">
        <v>2001</v>
      </c>
      <c r="C1650">
        <v>0</v>
      </c>
      <c r="D1650">
        <v>2.5292899572934295E-3</v>
      </c>
      <c r="E1650">
        <v>1.3615888411902125E-2</v>
      </c>
      <c r="F1650">
        <v>5.62</v>
      </c>
      <c r="G1650">
        <v>130.0150391</v>
      </c>
      <c r="H1650">
        <v>8.675140700055771E-5</v>
      </c>
      <c r="I1650">
        <v>2</v>
      </c>
      <c r="J1650">
        <v>62.8</v>
      </c>
      <c r="K1650">
        <v>0</v>
      </c>
      <c r="L1650">
        <v>1.4172018016373196E-2</v>
      </c>
      <c r="M1650">
        <v>7.11</v>
      </c>
      <c r="N1650">
        <v>1.3602142136274559E-2</v>
      </c>
      <c r="O1650">
        <v>0.1</v>
      </c>
      <c r="P1650">
        <v>1121.7863600000001</v>
      </c>
      <c r="Q1650">
        <v>39328</v>
      </c>
      <c r="R1650">
        <v>0.7</v>
      </c>
      <c r="S1650">
        <v>0.7</v>
      </c>
      <c r="T1650">
        <v>0.78300000000000003</v>
      </c>
      <c r="U1650">
        <v>13.7</v>
      </c>
      <c r="V1650">
        <v>77.8</v>
      </c>
    </row>
    <row r="1651" spans="1:22" x14ac:dyDescent="0.25">
      <c r="A1651" t="s">
        <v>126</v>
      </c>
      <c r="B1651">
        <v>2000</v>
      </c>
      <c r="C1651">
        <v>0</v>
      </c>
      <c r="D1651">
        <v>1.4484168715106383E-3</v>
      </c>
      <c r="E1651">
        <v>1.3615888411902125E-2</v>
      </c>
      <c r="F1651">
        <v>5.59</v>
      </c>
      <c r="G1651">
        <v>134.35472530000001</v>
      </c>
      <c r="H1651">
        <v>8.675140700055771E-5</v>
      </c>
      <c r="I1651">
        <v>2</v>
      </c>
      <c r="J1651">
        <v>62.3</v>
      </c>
      <c r="K1651">
        <v>0</v>
      </c>
      <c r="L1651">
        <v>1.4469269556316004E-2</v>
      </c>
      <c r="M1651">
        <v>6.83</v>
      </c>
      <c r="N1651">
        <v>1.3882222319868508E-2</v>
      </c>
      <c r="O1651">
        <v>0.1</v>
      </c>
      <c r="P1651">
        <v>1139.5651</v>
      </c>
      <c r="Q1651">
        <v>3987</v>
      </c>
      <c r="R1651">
        <v>0.8</v>
      </c>
      <c r="S1651">
        <v>0.7</v>
      </c>
      <c r="T1651">
        <v>0.77900000000000003</v>
      </c>
      <c r="U1651">
        <v>13.8</v>
      </c>
      <c r="V1651">
        <v>77.5</v>
      </c>
    </row>
    <row r="1652" spans="1:22" x14ac:dyDescent="0.25">
      <c r="A1652" t="s">
        <v>127</v>
      </c>
      <c r="B1652">
        <v>2013</v>
      </c>
      <c r="C1652">
        <v>1</v>
      </c>
      <c r="D1652">
        <v>1.332694561570342E-3</v>
      </c>
      <c r="E1652">
        <v>1.3615888411902125E-2</v>
      </c>
      <c r="F1652">
        <v>0.01</v>
      </c>
      <c r="G1652">
        <v>871.87831730000005</v>
      </c>
      <c r="H1652">
        <v>2.3099390109200882E-4</v>
      </c>
      <c r="I1652">
        <v>0</v>
      </c>
      <c r="J1652">
        <v>81.599999999999994</v>
      </c>
      <c r="K1652">
        <v>0</v>
      </c>
      <c r="L1652">
        <v>1.6241942544429202E-2</v>
      </c>
      <c r="M1652">
        <v>5.7549999999999999</v>
      </c>
      <c r="N1652">
        <v>1.5715954264658202E-2</v>
      </c>
      <c r="O1652">
        <v>0.1</v>
      </c>
      <c r="P1652">
        <v>3617.7523540000002</v>
      </c>
      <c r="Q1652">
        <v>1386542</v>
      </c>
      <c r="R1652">
        <v>0.1</v>
      </c>
      <c r="S1652">
        <v>0.1</v>
      </c>
      <c r="U1652">
        <v>0</v>
      </c>
      <c r="V1652">
        <v>0</v>
      </c>
    </row>
    <row r="1653" spans="1:22" x14ac:dyDescent="0.25">
      <c r="A1653" t="s">
        <v>128</v>
      </c>
      <c r="B1653">
        <v>2015</v>
      </c>
      <c r="C1653">
        <v>1</v>
      </c>
      <c r="D1653">
        <v>1.7051632524136405E-3</v>
      </c>
      <c r="E1653">
        <v>1.6488974231872046E-2</v>
      </c>
      <c r="G1653">
        <v>0</v>
      </c>
      <c r="H1653">
        <v>1.5134619787571418E-2</v>
      </c>
      <c r="I1653">
        <v>1</v>
      </c>
      <c r="J1653">
        <v>3.8</v>
      </c>
      <c r="K1653">
        <v>12</v>
      </c>
      <c r="L1653">
        <v>1.3568409209603581E-2</v>
      </c>
      <c r="M1653">
        <v>5.9381895280235915</v>
      </c>
      <c r="N1653">
        <v>1.4963215764568778E-2</v>
      </c>
      <c r="O1653">
        <v>0.9</v>
      </c>
      <c r="P1653">
        <v>1158.2564689999999</v>
      </c>
      <c r="Q1653">
        <v>4182341</v>
      </c>
      <c r="R1653">
        <v>7.8</v>
      </c>
      <c r="S1653">
        <v>7.5</v>
      </c>
      <c r="T1653">
        <v>0.51300000000000001</v>
      </c>
      <c r="U1653">
        <v>8.5</v>
      </c>
      <c r="V1653">
        <v>63.1</v>
      </c>
    </row>
    <row r="1654" spans="1:22" x14ac:dyDescent="0.25">
      <c r="A1654" t="s">
        <v>128</v>
      </c>
      <c r="B1654">
        <v>2014</v>
      </c>
      <c r="C1654">
        <v>1</v>
      </c>
      <c r="D1654">
        <v>1.7206079194497851E-3</v>
      </c>
      <c r="E1654">
        <v>1.6488974231872046E-2</v>
      </c>
      <c r="F1654">
        <v>0.01</v>
      </c>
      <c r="G1654">
        <v>80.926798020000007</v>
      </c>
      <c r="H1654">
        <v>1.5795062001612969E-2</v>
      </c>
      <c r="I1654">
        <v>14</v>
      </c>
      <c r="J1654">
        <v>3.1</v>
      </c>
      <c r="K1654">
        <v>12</v>
      </c>
      <c r="L1654">
        <v>1.628738301638636E-2</v>
      </c>
      <c r="M1654">
        <v>3.77</v>
      </c>
      <c r="N1654">
        <v>1.5667417588591727E-2</v>
      </c>
      <c r="O1654">
        <v>0.9</v>
      </c>
      <c r="P1654">
        <v>1326.6688200000001</v>
      </c>
      <c r="Q1654">
        <v>46392</v>
      </c>
      <c r="R1654">
        <v>8</v>
      </c>
      <c r="S1654">
        <v>7.7</v>
      </c>
      <c r="T1654">
        <v>0.50900000000000001</v>
      </c>
      <c r="U1654">
        <v>8.5</v>
      </c>
      <c r="V1654">
        <v>63</v>
      </c>
    </row>
    <row r="1655" spans="1:22" x14ac:dyDescent="0.25">
      <c r="A1655" t="s">
        <v>128</v>
      </c>
      <c r="B1655">
        <v>2013</v>
      </c>
      <c r="C1655">
        <v>1</v>
      </c>
      <c r="D1655">
        <v>1.7515780170869859E-3</v>
      </c>
      <c r="E1655">
        <v>1.6488974231872046E-2</v>
      </c>
      <c r="F1655">
        <v>0.01</v>
      </c>
      <c r="G1655">
        <v>8.8802811800000008</v>
      </c>
      <c r="H1655">
        <v>2.3099390109200882E-4</v>
      </c>
      <c r="I1655">
        <v>62</v>
      </c>
      <c r="J1655">
        <v>29.4</v>
      </c>
      <c r="K1655">
        <v>12</v>
      </c>
      <c r="L1655">
        <v>1.6710785746374356E-4</v>
      </c>
      <c r="M1655">
        <v>3.63</v>
      </c>
      <c r="N1655">
        <v>2.4117797045583074E-4</v>
      </c>
      <c r="O1655">
        <v>1.1000000000000001</v>
      </c>
      <c r="P1655">
        <v>145.57838000000001</v>
      </c>
      <c r="Q1655">
        <v>394617</v>
      </c>
      <c r="R1655">
        <v>8.1</v>
      </c>
      <c r="S1655">
        <v>7.9</v>
      </c>
      <c r="T1655">
        <v>0.501</v>
      </c>
      <c r="U1655">
        <v>8.1999999999999993</v>
      </c>
      <c r="V1655">
        <v>62.7</v>
      </c>
    </row>
    <row r="1656" spans="1:22" x14ac:dyDescent="0.25">
      <c r="A1656" t="s">
        <v>128</v>
      </c>
      <c r="B1656">
        <v>2012</v>
      </c>
      <c r="C1656">
        <v>1</v>
      </c>
      <c r="D1656">
        <v>1.7670998975934577E-3</v>
      </c>
      <c r="E1656">
        <v>1.6488974231872046E-2</v>
      </c>
      <c r="F1656">
        <v>0.01</v>
      </c>
      <c r="G1656">
        <v>62.48419552</v>
      </c>
      <c r="H1656">
        <v>2.3099390109200882E-4</v>
      </c>
      <c r="I1656">
        <v>35</v>
      </c>
      <c r="J1656">
        <v>28.8</v>
      </c>
      <c r="K1656">
        <v>12</v>
      </c>
      <c r="L1656">
        <v>1.6162332958150779E-4</v>
      </c>
      <c r="M1656">
        <v>3.36</v>
      </c>
      <c r="N1656">
        <v>2.3456451264904622E-4</v>
      </c>
      <c r="O1656">
        <v>1.2</v>
      </c>
      <c r="P1656">
        <v>1364.283745</v>
      </c>
      <c r="Q1656">
        <v>383239</v>
      </c>
      <c r="R1656">
        <v>8.3000000000000007</v>
      </c>
      <c r="S1656">
        <v>8.1</v>
      </c>
      <c r="T1656">
        <v>0.49099999999999999</v>
      </c>
      <c r="U1656">
        <v>7.8</v>
      </c>
      <c r="V1656">
        <v>62.5</v>
      </c>
    </row>
    <row r="1657" spans="1:22" x14ac:dyDescent="0.25">
      <c r="A1657" t="s">
        <v>128</v>
      </c>
      <c r="B1657">
        <v>2011</v>
      </c>
      <c r="C1657">
        <v>1</v>
      </c>
      <c r="D1657">
        <v>2.9863930956646138E-3</v>
      </c>
      <c r="E1657">
        <v>1.6488974231872046E-2</v>
      </c>
      <c r="F1657">
        <v>0.01</v>
      </c>
      <c r="G1657">
        <v>79.276584639999996</v>
      </c>
      <c r="H1657">
        <v>1.5472595340292588E-2</v>
      </c>
      <c r="I1657">
        <v>234</v>
      </c>
      <c r="J1657">
        <v>28.1</v>
      </c>
      <c r="K1657">
        <v>12</v>
      </c>
      <c r="L1657">
        <v>1.5345491631263065E-2</v>
      </c>
      <c r="M1657">
        <v>2.87</v>
      </c>
      <c r="N1657">
        <v>1.5358279541057887E-2</v>
      </c>
      <c r="O1657">
        <v>1.2</v>
      </c>
      <c r="P1657">
        <v>1393.2615929999999</v>
      </c>
      <c r="Q1657">
        <v>3717672</v>
      </c>
      <c r="R1657">
        <v>8.5</v>
      </c>
      <c r="S1657">
        <v>8.3000000000000007</v>
      </c>
      <c r="T1657">
        <v>0.48699999999999999</v>
      </c>
      <c r="U1657">
        <v>7.7</v>
      </c>
      <c r="V1657">
        <v>62.2</v>
      </c>
    </row>
    <row r="1658" spans="1:22" x14ac:dyDescent="0.25">
      <c r="A1658" t="s">
        <v>128</v>
      </c>
      <c r="B1658">
        <v>2010</v>
      </c>
      <c r="C1658">
        <v>1</v>
      </c>
      <c r="D1658">
        <v>2.9678144225641179E-3</v>
      </c>
      <c r="E1658">
        <v>1.6488974231872046E-2</v>
      </c>
      <c r="F1658">
        <v>0.01</v>
      </c>
      <c r="G1658">
        <v>8.3530747979999997</v>
      </c>
      <c r="H1658">
        <v>1.2664988834899617E-2</v>
      </c>
      <c r="I1658">
        <v>900.625</v>
      </c>
      <c r="J1658">
        <v>27.4</v>
      </c>
      <c r="K1658">
        <v>12</v>
      </c>
      <c r="L1658">
        <v>7.6425766564422511E-3</v>
      </c>
      <c r="M1658">
        <v>3.28</v>
      </c>
      <c r="N1658">
        <v>1.2506539882523607E-2</v>
      </c>
      <c r="O1658">
        <v>1.2</v>
      </c>
      <c r="P1658">
        <v>123.383675</v>
      </c>
      <c r="Q1658">
        <v>369543</v>
      </c>
      <c r="R1658">
        <v>8.6999999999999993</v>
      </c>
      <c r="S1658">
        <v>8.5</v>
      </c>
      <c r="T1658">
        <v>0.48399999999999999</v>
      </c>
      <c r="U1658">
        <v>7.6</v>
      </c>
      <c r="V1658">
        <v>62</v>
      </c>
    </row>
    <row r="1659" spans="1:22" x14ac:dyDescent="0.25">
      <c r="A1659" t="s">
        <v>128</v>
      </c>
      <c r="B1659">
        <v>2009</v>
      </c>
      <c r="C1659">
        <v>1</v>
      </c>
      <c r="D1659">
        <v>2.9582812203180417E-3</v>
      </c>
      <c r="E1659">
        <v>1.6488974231872046E-2</v>
      </c>
      <c r="F1659">
        <v>0.01</v>
      </c>
      <c r="G1659">
        <v>11.145042910000001</v>
      </c>
      <c r="H1659">
        <v>1.2664988834899617E-2</v>
      </c>
      <c r="I1659">
        <v>322</v>
      </c>
      <c r="J1659">
        <v>26.8</v>
      </c>
      <c r="K1659">
        <v>12</v>
      </c>
      <c r="L1659">
        <v>1.2078089216047543E-2</v>
      </c>
      <c r="M1659">
        <v>3.79</v>
      </c>
      <c r="N1659">
        <v>1.2500567786487494E-2</v>
      </c>
      <c r="O1659">
        <v>1.2</v>
      </c>
      <c r="P1659">
        <v>146.83851000000001</v>
      </c>
      <c r="Q1659">
        <v>356288</v>
      </c>
      <c r="R1659">
        <v>8.9</v>
      </c>
      <c r="S1659">
        <v>8.6999999999999993</v>
      </c>
      <c r="T1659">
        <v>0.47599999999999998</v>
      </c>
      <c r="U1659">
        <v>7.1</v>
      </c>
      <c r="V1659">
        <v>61.7</v>
      </c>
    </row>
    <row r="1660" spans="1:22" x14ac:dyDescent="0.25">
      <c r="A1660" t="s">
        <v>128</v>
      </c>
      <c r="B1660">
        <v>2008</v>
      </c>
      <c r="C1660">
        <v>1</v>
      </c>
      <c r="D1660">
        <v>2.9387358466400376E-3</v>
      </c>
      <c r="E1660">
        <v>1.6488974231872046E-2</v>
      </c>
      <c r="F1660">
        <v>0.02</v>
      </c>
      <c r="G1660">
        <v>61.762637949999998</v>
      </c>
      <c r="H1660">
        <v>1.5314853223506543E-2</v>
      </c>
      <c r="I1660">
        <v>4</v>
      </c>
      <c r="J1660">
        <v>26.1</v>
      </c>
      <c r="K1660">
        <v>12</v>
      </c>
      <c r="L1660">
        <v>1.5331128479239472E-2</v>
      </c>
      <c r="M1660">
        <v>3.23</v>
      </c>
      <c r="N1660">
        <v>1.5177620103228411E-2</v>
      </c>
      <c r="O1660">
        <v>1.3</v>
      </c>
      <c r="P1660">
        <v>1167.535689</v>
      </c>
      <c r="Q1660">
        <v>347541</v>
      </c>
      <c r="R1660">
        <v>9.1999999999999993</v>
      </c>
      <c r="S1660">
        <v>8.9</v>
      </c>
      <c r="T1660">
        <v>0.47499999999999998</v>
      </c>
      <c r="U1660">
        <v>7.2</v>
      </c>
      <c r="V1660">
        <v>61.4</v>
      </c>
    </row>
    <row r="1661" spans="1:22" x14ac:dyDescent="0.25">
      <c r="A1661" t="s">
        <v>128</v>
      </c>
      <c r="B1661">
        <v>2007</v>
      </c>
      <c r="C1661">
        <v>1</v>
      </c>
      <c r="D1661">
        <v>2.9185638238934642E-3</v>
      </c>
      <c r="E1661">
        <v>1.6488974231872046E-2</v>
      </c>
      <c r="F1661">
        <v>0.02</v>
      </c>
      <c r="G1661">
        <v>7.3540007200000002</v>
      </c>
      <c r="H1661">
        <v>1.5314853223506543E-2</v>
      </c>
      <c r="I1661">
        <v>11</v>
      </c>
      <c r="J1661">
        <v>25.5</v>
      </c>
      <c r="K1661">
        <v>12</v>
      </c>
      <c r="L1661">
        <v>1.5751208796071163E-2</v>
      </c>
      <c r="M1661">
        <v>3.54</v>
      </c>
      <c r="N1661">
        <v>1.5336185721667965E-2</v>
      </c>
      <c r="O1661">
        <v>1.3</v>
      </c>
      <c r="P1661">
        <v>113.3128</v>
      </c>
      <c r="Q1661">
        <v>3312665</v>
      </c>
      <c r="R1661">
        <v>9.4</v>
      </c>
      <c r="S1661">
        <v>9.1</v>
      </c>
      <c r="T1661">
        <v>0.47499999999999998</v>
      </c>
      <c r="U1661">
        <v>7.4</v>
      </c>
      <c r="V1661">
        <v>61.2</v>
      </c>
    </row>
    <row r="1662" spans="1:22" x14ac:dyDescent="0.25">
      <c r="A1662" t="s">
        <v>128</v>
      </c>
      <c r="B1662">
        <v>2006</v>
      </c>
      <c r="C1662">
        <v>1</v>
      </c>
      <c r="D1662">
        <v>2.8977798623735706E-3</v>
      </c>
      <c r="E1662">
        <v>1.6488974231872046E-2</v>
      </c>
      <c r="F1662">
        <v>0.01</v>
      </c>
      <c r="G1662">
        <v>55.798369690000001</v>
      </c>
      <c r="H1662">
        <v>1.3928359449776915E-2</v>
      </c>
      <c r="I1662">
        <v>22</v>
      </c>
      <c r="J1662">
        <v>24.8</v>
      </c>
      <c r="K1662">
        <v>12</v>
      </c>
      <c r="L1662">
        <v>1.3885393805771957E-2</v>
      </c>
      <c r="M1662">
        <v>3.21</v>
      </c>
      <c r="N1662">
        <v>1.3753175787338092E-2</v>
      </c>
      <c r="O1662">
        <v>1.3</v>
      </c>
      <c r="P1662">
        <v>944.13485100000003</v>
      </c>
      <c r="Q1662">
        <v>322653</v>
      </c>
      <c r="R1662">
        <v>9.6</v>
      </c>
      <c r="S1662">
        <v>9.4</v>
      </c>
      <c r="T1662">
        <v>0.46600000000000003</v>
      </c>
      <c r="U1662">
        <v>7.2</v>
      </c>
      <c r="V1662">
        <v>69</v>
      </c>
    </row>
    <row r="1663" spans="1:22" x14ac:dyDescent="0.25">
      <c r="A1663" t="s">
        <v>128</v>
      </c>
      <c r="B1663">
        <v>2005</v>
      </c>
      <c r="C1663">
        <v>1</v>
      </c>
      <c r="D1663">
        <v>2.8763990431192685E-3</v>
      </c>
      <c r="E1663">
        <v>1.6488974231872046E-2</v>
      </c>
      <c r="F1663">
        <v>0.01</v>
      </c>
      <c r="G1663">
        <v>55.121870710000003</v>
      </c>
      <c r="H1663">
        <v>4.7627391835016819E-3</v>
      </c>
      <c r="I1663">
        <v>127</v>
      </c>
      <c r="J1663">
        <v>24.2</v>
      </c>
      <c r="K1663">
        <v>12</v>
      </c>
      <c r="L1663">
        <v>1.4797618043039938E-2</v>
      </c>
      <c r="M1663">
        <v>4.21</v>
      </c>
      <c r="N1663">
        <v>1.4538914346405429E-2</v>
      </c>
      <c r="O1663">
        <v>1.3</v>
      </c>
      <c r="P1663">
        <v>697.74519889999999</v>
      </c>
      <c r="Q1663">
        <v>31372</v>
      </c>
      <c r="R1663">
        <v>9.8000000000000007</v>
      </c>
      <c r="S1663">
        <v>9.6</v>
      </c>
      <c r="T1663">
        <v>0.46100000000000002</v>
      </c>
      <c r="U1663">
        <v>7.2</v>
      </c>
      <c r="V1663">
        <v>66</v>
      </c>
    </row>
    <row r="1664" spans="1:22" x14ac:dyDescent="0.25">
      <c r="A1664" t="s">
        <v>128</v>
      </c>
      <c r="B1664">
        <v>2004</v>
      </c>
      <c r="C1664">
        <v>1</v>
      </c>
      <c r="D1664">
        <v>2.8654896215692814E-3</v>
      </c>
      <c r="E1664">
        <v>1.6488974231872046E-2</v>
      </c>
      <c r="F1664">
        <v>0.01</v>
      </c>
      <c r="G1664">
        <v>5.0037828800000002</v>
      </c>
      <c r="H1664">
        <v>8.675140700055771E-5</v>
      </c>
      <c r="I1664">
        <v>900.625</v>
      </c>
      <c r="J1664">
        <v>23.6</v>
      </c>
      <c r="K1664">
        <v>12</v>
      </c>
      <c r="L1664">
        <v>1.3873605253105091E-2</v>
      </c>
      <c r="M1664">
        <v>4.7</v>
      </c>
      <c r="N1664">
        <v>2.0480854929814566E-4</v>
      </c>
      <c r="O1664">
        <v>1.3</v>
      </c>
      <c r="P1664">
        <v>62.547286</v>
      </c>
      <c r="Q1664">
        <v>342823</v>
      </c>
      <c r="R1664">
        <v>1</v>
      </c>
      <c r="S1664">
        <v>9.8000000000000007</v>
      </c>
      <c r="T1664">
        <v>0.45100000000000001</v>
      </c>
      <c r="U1664">
        <v>6.7</v>
      </c>
      <c r="V1664">
        <v>64</v>
      </c>
    </row>
    <row r="1665" spans="1:22" x14ac:dyDescent="0.25">
      <c r="A1665" t="s">
        <v>128</v>
      </c>
      <c r="B1665">
        <v>2003</v>
      </c>
      <c r="C1665">
        <v>1</v>
      </c>
      <c r="D1665">
        <v>2.8432425587923667E-3</v>
      </c>
      <c r="E1665">
        <v>1.6488974231872046E-2</v>
      </c>
      <c r="F1665">
        <v>0.01</v>
      </c>
      <c r="G1665">
        <v>29.653708989999998</v>
      </c>
      <c r="H1665">
        <v>8.675140700055771E-5</v>
      </c>
      <c r="I1665">
        <v>900.625</v>
      </c>
      <c r="J1665">
        <v>22.9</v>
      </c>
      <c r="K1665">
        <v>12</v>
      </c>
      <c r="L1665">
        <v>1.5727226365567743E-2</v>
      </c>
      <c r="M1665">
        <v>4.53</v>
      </c>
      <c r="N1665">
        <v>1.549773277187025E-2</v>
      </c>
      <c r="O1665">
        <v>1.3</v>
      </c>
      <c r="P1665">
        <v>528.58661300000006</v>
      </c>
      <c r="Q1665">
        <v>2957117</v>
      </c>
      <c r="R1665">
        <v>1.3</v>
      </c>
      <c r="S1665">
        <v>1.1000000000000001</v>
      </c>
      <c r="T1665">
        <v>0.44700000000000001</v>
      </c>
      <c r="U1665">
        <v>6.6</v>
      </c>
      <c r="V1665">
        <v>63</v>
      </c>
    </row>
    <row r="1666" spans="1:22" x14ac:dyDescent="0.25">
      <c r="A1666" t="s">
        <v>128</v>
      </c>
      <c r="B1666">
        <v>2002</v>
      </c>
      <c r="C1666">
        <v>1</v>
      </c>
      <c r="D1666">
        <v>2.8204378426535353E-3</v>
      </c>
      <c r="E1666">
        <v>1.6209398437253317E-2</v>
      </c>
      <c r="F1666">
        <v>0.02</v>
      </c>
      <c r="G1666">
        <v>4.1131907410000004</v>
      </c>
      <c r="H1666">
        <v>8.675140700055771E-5</v>
      </c>
      <c r="I1666">
        <v>883</v>
      </c>
      <c r="J1666">
        <v>22.3</v>
      </c>
      <c r="K1666">
        <v>12</v>
      </c>
      <c r="L1666">
        <v>1.5351908658998537E-2</v>
      </c>
      <c r="M1666">
        <v>5.31</v>
      </c>
      <c r="N1666">
        <v>1.5156879422858262E-2</v>
      </c>
      <c r="O1666">
        <v>1.2</v>
      </c>
      <c r="P1666">
        <v>46.9542322</v>
      </c>
      <c r="Q1666">
        <v>2873228</v>
      </c>
      <c r="R1666">
        <v>1.5</v>
      </c>
      <c r="S1666">
        <v>1.3</v>
      </c>
      <c r="T1666">
        <v>0.44600000000000001</v>
      </c>
      <c r="U1666">
        <v>6.5</v>
      </c>
      <c r="V1666">
        <v>62</v>
      </c>
    </row>
    <row r="1667" spans="1:22" x14ac:dyDescent="0.25">
      <c r="A1667" t="s">
        <v>128</v>
      </c>
      <c r="B1667">
        <v>2001</v>
      </c>
      <c r="C1667">
        <v>1</v>
      </c>
      <c r="D1667">
        <v>2.8088314260523539E-3</v>
      </c>
      <c r="E1667">
        <v>1.6209398437253317E-2</v>
      </c>
      <c r="F1667">
        <v>0.01</v>
      </c>
      <c r="G1667">
        <v>28.782245</v>
      </c>
      <c r="H1667">
        <v>8.675140700055771E-5</v>
      </c>
      <c r="I1667">
        <v>900.625</v>
      </c>
      <c r="J1667">
        <v>21.7</v>
      </c>
      <c r="K1667">
        <v>12</v>
      </c>
      <c r="L1667">
        <v>1.5717434551103093E-2</v>
      </c>
      <c r="M1667">
        <v>4.34</v>
      </c>
      <c r="N1667">
        <v>1.5342812912036492E-2</v>
      </c>
      <c r="O1667">
        <v>1.2</v>
      </c>
      <c r="P1667">
        <v>464.229758</v>
      </c>
      <c r="Q1667">
        <v>279729</v>
      </c>
      <c r="R1667">
        <v>1.7</v>
      </c>
      <c r="S1667">
        <v>1.5</v>
      </c>
      <c r="T1667">
        <v>0.44400000000000001</v>
      </c>
      <c r="U1667">
        <v>6.5</v>
      </c>
      <c r="V1667">
        <v>61</v>
      </c>
    </row>
    <row r="1668" spans="1:22" x14ac:dyDescent="0.25">
      <c r="A1668" t="s">
        <v>128</v>
      </c>
      <c r="B1668">
        <v>2000</v>
      </c>
      <c r="C1668">
        <v>1</v>
      </c>
      <c r="D1668">
        <v>1.6743633992982654E-3</v>
      </c>
      <c r="E1668">
        <v>1.6209398437253317E-2</v>
      </c>
      <c r="F1668">
        <v>0.03</v>
      </c>
      <c r="G1668">
        <v>8.5945702320000006</v>
      </c>
      <c r="H1668">
        <v>8.675140700055771E-5</v>
      </c>
      <c r="I1668">
        <v>0</v>
      </c>
      <c r="J1668">
        <v>21.1</v>
      </c>
      <c r="K1668">
        <v>11</v>
      </c>
      <c r="L1668">
        <v>1.0030785994031911E-2</v>
      </c>
      <c r="M1668">
        <v>5.26</v>
      </c>
      <c r="N1668">
        <v>7.6308109023569297E-3</v>
      </c>
      <c r="O1668">
        <v>1.1000000000000001</v>
      </c>
      <c r="P1668">
        <v>477.47612400000003</v>
      </c>
      <c r="Q1668">
        <v>279359</v>
      </c>
      <c r="R1668">
        <v>1.9</v>
      </c>
      <c r="S1668">
        <v>1.7</v>
      </c>
      <c r="T1668">
        <v>0.443</v>
      </c>
      <c r="U1668">
        <v>6.4</v>
      </c>
      <c r="V1668">
        <v>60</v>
      </c>
    </row>
    <row r="1669" spans="1:22" x14ac:dyDescent="0.25">
      <c r="A1669" t="s">
        <v>129</v>
      </c>
      <c r="B1669">
        <v>2015</v>
      </c>
      <c r="C1669">
        <v>1</v>
      </c>
      <c r="D1669">
        <v>3.1732221201864817E-3</v>
      </c>
      <c r="E1669">
        <v>1.3615888411902125E-2</v>
      </c>
      <c r="G1669">
        <v>0</v>
      </c>
      <c r="H1669">
        <v>1.2961300520541614E-2</v>
      </c>
      <c r="I1669">
        <v>0</v>
      </c>
      <c r="J1669">
        <v>33.299999999999997</v>
      </c>
      <c r="K1669">
        <v>0</v>
      </c>
      <c r="L1669">
        <v>1.3259313446140905E-2</v>
      </c>
      <c r="M1669">
        <v>5.9381895280235915</v>
      </c>
      <c r="N1669">
        <v>1.3098826655865443E-2</v>
      </c>
      <c r="O1669">
        <v>0.1</v>
      </c>
      <c r="P1669">
        <v>9252.1172399999996</v>
      </c>
      <c r="Q1669">
        <v>126265</v>
      </c>
      <c r="R1669">
        <v>6.9</v>
      </c>
      <c r="S1669">
        <v>6.8</v>
      </c>
      <c r="T1669">
        <v>0.77900000000000003</v>
      </c>
      <c r="U1669">
        <v>15.2</v>
      </c>
      <c r="V1669">
        <v>74.599999999999994</v>
      </c>
    </row>
    <row r="1670" spans="1:22" x14ac:dyDescent="0.25">
      <c r="A1670" t="s">
        <v>129</v>
      </c>
      <c r="B1670">
        <v>2014</v>
      </c>
      <c r="C1670">
        <v>1</v>
      </c>
      <c r="D1670">
        <v>3.1805415507015272E-3</v>
      </c>
      <c r="E1670">
        <v>1.3615888411902125E-2</v>
      </c>
      <c r="F1670">
        <v>0.01</v>
      </c>
      <c r="G1670">
        <v>115.27842819999999</v>
      </c>
      <c r="H1670">
        <v>1.2961300520541614E-2</v>
      </c>
      <c r="I1670">
        <v>0</v>
      </c>
      <c r="J1670">
        <v>32.799999999999997</v>
      </c>
      <c r="K1670">
        <v>0</v>
      </c>
      <c r="L1670">
        <v>1.3253151696478121E-2</v>
      </c>
      <c r="M1670">
        <v>4.8099999999999996</v>
      </c>
      <c r="N1670">
        <v>1.30929216748337E-2</v>
      </c>
      <c r="O1670">
        <v>0.1</v>
      </c>
      <c r="P1670">
        <v>1153.93822</v>
      </c>
      <c r="Q1670">
        <v>126934</v>
      </c>
      <c r="R1670">
        <v>7</v>
      </c>
      <c r="S1670">
        <v>6.9</v>
      </c>
      <c r="T1670">
        <v>0.76900000000000002</v>
      </c>
      <c r="U1670">
        <v>14.7</v>
      </c>
      <c r="V1670">
        <v>74.2</v>
      </c>
    </row>
    <row r="1671" spans="1:22" x14ac:dyDescent="0.25">
      <c r="A1671" t="s">
        <v>129</v>
      </c>
      <c r="B1671">
        <v>2013</v>
      </c>
      <c r="C1671">
        <v>1</v>
      </c>
      <c r="D1671">
        <v>3.1769825506268012E-3</v>
      </c>
      <c r="E1671">
        <v>1.3615888411902125E-2</v>
      </c>
      <c r="F1671">
        <v>0.01</v>
      </c>
      <c r="G1671">
        <v>917.46762799999999</v>
      </c>
      <c r="H1671">
        <v>1.2624262505316943E-2</v>
      </c>
      <c r="I1671">
        <v>0</v>
      </c>
      <c r="J1671">
        <v>32.299999999999997</v>
      </c>
      <c r="K1671">
        <v>0</v>
      </c>
      <c r="L1671">
        <v>1.3246985841294726E-2</v>
      </c>
      <c r="M1671">
        <v>4.82</v>
      </c>
      <c r="N1671">
        <v>1.275967814391573E-2</v>
      </c>
      <c r="O1671">
        <v>0.1</v>
      </c>
      <c r="P1671">
        <v>9637.2649999999994</v>
      </c>
      <c r="Q1671">
        <v>1258653</v>
      </c>
      <c r="R1671">
        <v>7</v>
      </c>
      <c r="S1671">
        <v>7</v>
      </c>
      <c r="T1671">
        <v>0.76500000000000001</v>
      </c>
      <c r="U1671">
        <v>14.7</v>
      </c>
      <c r="V1671">
        <v>74.099999999999994</v>
      </c>
    </row>
    <row r="1672" spans="1:22" x14ac:dyDescent="0.25">
      <c r="A1672" t="s">
        <v>129</v>
      </c>
      <c r="B1672">
        <v>2012</v>
      </c>
      <c r="C1672">
        <v>1</v>
      </c>
      <c r="D1672">
        <v>3.1976297689547059E-3</v>
      </c>
      <c r="E1672">
        <v>1.3615888411902125E-2</v>
      </c>
      <c r="F1672">
        <v>0.01</v>
      </c>
      <c r="G1672">
        <v>915.18592049999995</v>
      </c>
      <c r="H1672">
        <v>1.2624262505316943E-2</v>
      </c>
      <c r="I1672">
        <v>0</v>
      </c>
      <c r="J1672">
        <v>31.8</v>
      </c>
      <c r="K1672">
        <v>0</v>
      </c>
      <c r="L1672">
        <v>1.3240815870854107E-2</v>
      </c>
      <c r="M1672">
        <v>4.76</v>
      </c>
      <c r="N1672">
        <v>1.2753706298296252E-2</v>
      </c>
      <c r="O1672">
        <v>0.1</v>
      </c>
      <c r="P1672">
        <v>9291.2276189999993</v>
      </c>
      <c r="Q1672">
        <v>1255882</v>
      </c>
      <c r="R1672">
        <v>7.1</v>
      </c>
      <c r="S1672">
        <v>7</v>
      </c>
      <c r="T1672">
        <v>0.75600000000000001</v>
      </c>
      <c r="U1672">
        <v>14.3</v>
      </c>
      <c r="V1672">
        <v>73.900000000000006</v>
      </c>
    </row>
    <row r="1673" spans="1:22" x14ac:dyDescent="0.25">
      <c r="A1673" t="s">
        <v>129</v>
      </c>
      <c r="B1673">
        <v>2011</v>
      </c>
      <c r="C1673">
        <v>1</v>
      </c>
      <c r="D1673">
        <v>3.2049210406344562E-3</v>
      </c>
      <c r="E1673">
        <v>1.3615888411902125E-2</v>
      </c>
      <c r="F1673">
        <v>3.03</v>
      </c>
      <c r="G1673">
        <v>918.80724499999997</v>
      </c>
      <c r="H1673">
        <v>1.2624262505316943E-2</v>
      </c>
      <c r="I1673">
        <v>2</v>
      </c>
      <c r="J1673">
        <v>31.3</v>
      </c>
      <c r="K1673">
        <v>0</v>
      </c>
      <c r="L1673">
        <v>1.3234641775380926E-2</v>
      </c>
      <c r="M1673">
        <v>5.2</v>
      </c>
      <c r="N1673">
        <v>1.2747730408632819E-2</v>
      </c>
      <c r="O1673">
        <v>0.1</v>
      </c>
      <c r="P1673">
        <v>9197.2697200000002</v>
      </c>
      <c r="Q1673">
        <v>125244</v>
      </c>
      <c r="R1673">
        <v>7.1</v>
      </c>
      <c r="S1673">
        <v>7.1</v>
      </c>
      <c r="T1673">
        <v>0.748</v>
      </c>
      <c r="U1673">
        <v>14.1</v>
      </c>
      <c r="V1673">
        <v>73.599999999999994</v>
      </c>
    </row>
    <row r="1674" spans="1:22" x14ac:dyDescent="0.25">
      <c r="A1674" t="s">
        <v>129</v>
      </c>
      <c r="B1674">
        <v>2010</v>
      </c>
      <c r="C1674">
        <v>1</v>
      </c>
      <c r="D1674">
        <v>3.2093808058496461E-3</v>
      </c>
      <c r="E1674">
        <v>1.3615888411902125E-2</v>
      </c>
      <c r="F1674">
        <v>2.95</v>
      </c>
      <c r="G1674">
        <v>0.108055973</v>
      </c>
      <c r="H1674">
        <v>1.2276440336999126E-2</v>
      </c>
      <c r="I1674">
        <v>12</v>
      </c>
      <c r="J1674">
        <v>3.7</v>
      </c>
      <c r="K1674">
        <v>0</v>
      </c>
      <c r="L1674">
        <v>1.2867240145590842E-2</v>
      </c>
      <c r="M1674">
        <v>5.29</v>
      </c>
      <c r="N1674">
        <v>1.2403159823835597E-2</v>
      </c>
      <c r="O1674">
        <v>0.2</v>
      </c>
      <c r="P1674">
        <v>8.3764319999999994</v>
      </c>
      <c r="Q1674">
        <v>1254</v>
      </c>
      <c r="R1674">
        <v>7.2</v>
      </c>
      <c r="S1674">
        <v>7.2</v>
      </c>
      <c r="T1674">
        <v>0.74</v>
      </c>
      <c r="U1674">
        <v>14</v>
      </c>
      <c r="V1674">
        <v>73.3</v>
      </c>
    </row>
    <row r="1675" spans="1:22" x14ac:dyDescent="0.25">
      <c r="A1675" t="s">
        <v>129</v>
      </c>
      <c r="B1675">
        <v>2009</v>
      </c>
      <c r="C1675">
        <v>1</v>
      </c>
      <c r="D1675">
        <v>3.2095655695938011E-3</v>
      </c>
      <c r="E1675">
        <v>1.3615888411902125E-2</v>
      </c>
      <c r="F1675">
        <v>2.83</v>
      </c>
      <c r="G1675">
        <v>624.23618280000005</v>
      </c>
      <c r="H1675">
        <v>1.2276440336999126E-2</v>
      </c>
      <c r="I1675">
        <v>15</v>
      </c>
      <c r="J1675">
        <v>3.2</v>
      </c>
      <c r="K1675">
        <v>0</v>
      </c>
      <c r="L1675">
        <v>1.2860970385657531E-2</v>
      </c>
      <c r="M1675">
        <v>4.97</v>
      </c>
      <c r="N1675">
        <v>1.2397091438149103E-2</v>
      </c>
      <c r="O1675">
        <v>0.1</v>
      </c>
      <c r="P1675">
        <v>7318.1264099999999</v>
      </c>
      <c r="Q1675">
        <v>1247429</v>
      </c>
      <c r="R1675">
        <v>7.3</v>
      </c>
      <c r="S1675">
        <v>7.3</v>
      </c>
      <c r="T1675">
        <v>0.73399999999999999</v>
      </c>
      <c r="U1675">
        <v>13.8</v>
      </c>
      <c r="V1675">
        <v>72.8</v>
      </c>
    </row>
    <row r="1676" spans="1:22" x14ac:dyDescent="0.25">
      <c r="A1676" t="s">
        <v>129</v>
      </c>
      <c r="B1676">
        <v>2008</v>
      </c>
      <c r="C1676">
        <v>1</v>
      </c>
      <c r="D1676">
        <v>3.2095655695938011E-3</v>
      </c>
      <c r="E1676">
        <v>1.3615888411902125E-2</v>
      </c>
      <c r="F1676">
        <v>2.4900000000000002</v>
      </c>
      <c r="G1676">
        <v>6.6489824999999998</v>
      </c>
      <c r="H1676">
        <v>1.2276440336999126E-2</v>
      </c>
      <c r="I1676">
        <v>12</v>
      </c>
      <c r="J1676">
        <v>29.7</v>
      </c>
      <c r="K1676">
        <v>0</v>
      </c>
      <c r="L1676">
        <v>1.2854695943341413E-2</v>
      </c>
      <c r="M1676">
        <v>4.5999999999999996</v>
      </c>
      <c r="N1676">
        <v>1.2391018475788593E-2</v>
      </c>
      <c r="O1676">
        <v>0.1</v>
      </c>
      <c r="P1676">
        <v>83.635000000000005</v>
      </c>
      <c r="Q1676">
        <v>1244121</v>
      </c>
      <c r="R1676">
        <v>7.4</v>
      </c>
      <c r="S1676">
        <v>7.3</v>
      </c>
      <c r="T1676">
        <v>0.72799999999999998</v>
      </c>
      <c r="U1676">
        <v>13.6</v>
      </c>
      <c r="V1676">
        <v>72.7</v>
      </c>
    </row>
    <row r="1677" spans="1:22" x14ac:dyDescent="0.25">
      <c r="A1677" t="s">
        <v>129</v>
      </c>
      <c r="B1677">
        <v>2007</v>
      </c>
      <c r="C1677">
        <v>1</v>
      </c>
      <c r="D1677">
        <v>3.2082191098577219E-3</v>
      </c>
      <c r="E1677">
        <v>1.3615888411902125E-2</v>
      </c>
      <c r="F1677">
        <v>3.24</v>
      </c>
      <c r="G1677">
        <v>582.51437429999999</v>
      </c>
      <c r="H1677">
        <v>1.2961300520541614E-2</v>
      </c>
      <c r="I1677">
        <v>13</v>
      </c>
      <c r="J1677">
        <v>29.1</v>
      </c>
      <c r="K1677">
        <v>0</v>
      </c>
      <c r="L1677">
        <v>1.3892224761289183E-2</v>
      </c>
      <c r="M1677">
        <v>4.24</v>
      </c>
      <c r="N1677">
        <v>1.3050681090351922E-2</v>
      </c>
      <c r="O1677">
        <v>0.1</v>
      </c>
      <c r="P1677">
        <v>6574.6543380000003</v>
      </c>
      <c r="Q1677">
        <v>123963</v>
      </c>
      <c r="R1677">
        <v>7.5</v>
      </c>
      <c r="S1677">
        <v>7.4</v>
      </c>
      <c r="T1677">
        <v>0.72</v>
      </c>
      <c r="U1677">
        <v>13.5</v>
      </c>
      <c r="V1677">
        <v>72.900000000000006</v>
      </c>
    </row>
    <row r="1678" spans="1:22" x14ac:dyDescent="0.25">
      <c r="A1678" t="s">
        <v>129</v>
      </c>
      <c r="B1678">
        <v>2006</v>
      </c>
      <c r="C1678">
        <v>1</v>
      </c>
      <c r="D1678">
        <v>3.2097117419962427E-3</v>
      </c>
      <c r="E1678">
        <v>1.3615888411902125E-2</v>
      </c>
      <c r="F1678">
        <v>3.73</v>
      </c>
      <c r="G1678">
        <v>502.38449459999998</v>
      </c>
      <c r="H1678">
        <v>1.2961300520541614E-2</v>
      </c>
      <c r="I1678">
        <v>3</v>
      </c>
      <c r="J1678">
        <v>28.6</v>
      </c>
      <c r="K1678">
        <v>0</v>
      </c>
      <c r="L1678">
        <v>1.3203623635271972E-2</v>
      </c>
      <c r="M1678">
        <v>4.38</v>
      </c>
      <c r="N1678">
        <v>1.3044745350521568E-2</v>
      </c>
      <c r="O1678">
        <v>0.1</v>
      </c>
      <c r="P1678">
        <v>5695.9693269999998</v>
      </c>
      <c r="Q1678">
        <v>1233996</v>
      </c>
      <c r="R1678">
        <v>7.6</v>
      </c>
      <c r="S1678">
        <v>7.5</v>
      </c>
      <c r="T1678">
        <v>0.71299999999999997</v>
      </c>
      <c r="U1678">
        <v>13.4</v>
      </c>
      <c r="V1678">
        <v>71.8</v>
      </c>
    </row>
    <row r="1679" spans="1:22" x14ac:dyDescent="0.25">
      <c r="A1679" t="s">
        <v>129</v>
      </c>
      <c r="B1679">
        <v>2005</v>
      </c>
      <c r="C1679">
        <v>1</v>
      </c>
      <c r="D1679">
        <v>3.2086500857506873E-3</v>
      </c>
      <c r="E1679">
        <v>1.3615888411902125E-2</v>
      </c>
      <c r="F1679">
        <v>3.94</v>
      </c>
      <c r="G1679">
        <v>479.92340769999998</v>
      </c>
      <c r="H1679">
        <v>1.2961300520541614E-2</v>
      </c>
      <c r="I1679">
        <v>7</v>
      </c>
      <c r="J1679">
        <v>28</v>
      </c>
      <c r="K1679">
        <v>0</v>
      </c>
      <c r="L1679">
        <v>1.3545741457602503E-2</v>
      </c>
      <c r="M1679">
        <v>4.47</v>
      </c>
      <c r="N1679">
        <v>1.3038805924224945E-2</v>
      </c>
      <c r="O1679">
        <v>0.1</v>
      </c>
      <c r="P1679">
        <v>5116.45424</v>
      </c>
      <c r="Q1679">
        <v>1228254</v>
      </c>
      <c r="R1679">
        <v>7.7</v>
      </c>
      <c r="S1679">
        <v>7.6</v>
      </c>
      <c r="T1679">
        <v>0.70399999999999996</v>
      </c>
      <c r="U1679">
        <v>13</v>
      </c>
      <c r="V1679">
        <v>72.099999999999994</v>
      </c>
    </row>
    <row r="1680" spans="1:22" x14ac:dyDescent="0.25">
      <c r="A1680" t="s">
        <v>129</v>
      </c>
      <c r="B1680">
        <v>2004</v>
      </c>
      <c r="C1680">
        <v>1</v>
      </c>
      <c r="D1680">
        <v>3.2086500857506873E-3</v>
      </c>
      <c r="E1680">
        <v>1.3615888411902125E-2</v>
      </c>
      <c r="F1680">
        <v>4.16</v>
      </c>
      <c r="G1680">
        <v>509.38999430000001</v>
      </c>
      <c r="H1680">
        <v>1.2624262505316943E-2</v>
      </c>
      <c r="I1680">
        <v>28</v>
      </c>
      <c r="J1680">
        <v>27.5</v>
      </c>
      <c r="K1680">
        <v>0</v>
      </c>
      <c r="L1680">
        <v>1.3191346918284184E-2</v>
      </c>
      <c r="M1680">
        <v>4.29</v>
      </c>
      <c r="N1680">
        <v>1.2705811888952053E-2</v>
      </c>
      <c r="O1680">
        <v>0.1</v>
      </c>
      <c r="P1680">
        <v>5229.8767379999999</v>
      </c>
      <c r="Q1680">
        <v>12213</v>
      </c>
      <c r="R1680">
        <v>7.8</v>
      </c>
      <c r="S1680">
        <v>7.7</v>
      </c>
      <c r="T1680">
        <v>0.69599999999999995</v>
      </c>
      <c r="U1680">
        <v>12.8</v>
      </c>
      <c r="V1680">
        <v>71.900000000000006</v>
      </c>
    </row>
    <row r="1681" spans="1:22" x14ac:dyDescent="0.25">
      <c r="A1681" t="s">
        <v>129</v>
      </c>
      <c r="B1681">
        <v>2003</v>
      </c>
      <c r="C1681">
        <v>1</v>
      </c>
      <c r="D1681">
        <v>3.2009285437118117E-3</v>
      </c>
      <c r="E1681">
        <v>1.3615888411902125E-2</v>
      </c>
      <c r="F1681">
        <v>4.08</v>
      </c>
      <c r="G1681">
        <v>407.77926200000002</v>
      </c>
      <c r="H1681">
        <v>1.2961300520541614E-2</v>
      </c>
      <c r="I1681">
        <v>777</v>
      </c>
      <c r="J1681">
        <v>26.9</v>
      </c>
      <c r="K1681">
        <v>0</v>
      </c>
      <c r="L1681">
        <v>1.2824310263747139E-2</v>
      </c>
      <c r="M1681">
        <v>4.1500000000000004</v>
      </c>
      <c r="N1681">
        <v>1.2361574001029935E-2</v>
      </c>
      <c r="O1681">
        <v>0.1</v>
      </c>
      <c r="P1681">
        <v>4623.3476419999997</v>
      </c>
      <c r="Q1681">
        <v>121337</v>
      </c>
      <c r="R1681">
        <v>7.9</v>
      </c>
      <c r="S1681">
        <v>7.8</v>
      </c>
      <c r="T1681">
        <v>0.68700000000000006</v>
      </c>
      <c r="U1681">
        <v>12.6</v>
      </c>
      <c r="V1681">
        <v>71.5</v>
      </c>
    </row>
    <row r="1682" spans="1:22" x14ac:dyDescent="0.25">
      <c r="A1682" t="s">
        <v>129</v>
      </c>
      <c r="B1682">
        <v>2002</v>
      </c>
      <c r="C1682">
        <v>1</v>
      </c>
      <c r="D1682">
        <v>3.1888266178552393E-3</v>
      </c>
      <c r="E1682">
        <v>1.3615888411902125E-2</v>
      </c>
      <c r="F1682">
        <v>4.1399999999999997</v>
      </c>
      <c r="G1682">
        <v>369.6317105</v>
      </c>
      <c r="H1682">
        <v>1.5294555671065845E-2</v>
      </c>
      <c r="I1682">
        <v>0</v>
      </c>
      <c r="J1682">
        <v>26.4</v>
      </c>
      <c r="K1682">
        <v>0</v>
      </c>
      <c r="L1682">
        <v>1.5860146934773663E-2</v>
      </c>
      <c r="M1682">
        <v>4.24</v>
      </c>
      <c r="N1682">
        <v>1.525418045925717E-2</v>
      </c>
      <c r="O1682">
        <v>0.1</v>
      </c>
      <c r="P1682">
        <v>3957.51296</v>
      </c>
      <c r="Q1682">
        <v>124621</v>
      </c>
      <c r="R1682">
        <v>7.9</v>
      </c>
      <c r="S1682">
        <v>7.9</v>
      </c>
      <c r="T1682">
        <v>0.68300000000000005</v>
      </c>
      <c r="U1682">
        <v>12.5</v>
      </c>
      <c r="V1682">
        <v>71.5</v>
      </c>
    </row>
    <row r="1683" spans="1:22" x14ac:dyDescent="0.25">
      <c r="A1683" t="s">
        <v>129</v>
      </c>
      <c r="B1683">
        <v>2001</v>
      </c>
      <c r="C1683">
        <v>1</v>
      </c>
      <c r="D1683">
        <v>3.1942821360762923E-3</v>
      </c>
      <c r="E1683">
        <v>1.3615888411902125E-2</v>
      </c>
      <c r="F1683">
        <v>4.38</v>
      </c>
      <c r="G1683">
        <v>70.155369809999996</v>
      </c>
      <c r="H1683">
        <v>1.4437648664183886E-2</v>
      </c>
      <c r="I1683">
        <v>0</v>
      </c>
      <c r="J1683">
        <v>25.8</v>
      </c>
      <c r="K1683">
        <v>0</v>
      </c>
      <c r="L1683">
        <v>1.4758543146736679E-2</v>
      </c>
      <c r="M1683">
        <v>3.87</v>
      </c>
      <c r="N1683">
        <v>1.4436934792280472E-2</v>
      </c>
      <c r="O1683">
        <v>0.1</v>
      </c>
      <c r="P1683">
        <v>3792.1821519999999</v>
      </c>
      <c r="Q1683">
        <v>1196287</v>
      </c>
      <c r="R1683">
        <v>8</v>
      </c>
      <c r="S1683">
        <v>8</v>
      </c>
      <c r="T1683">
        <v>0.67300000000000004</v>
      </c>
      <c r="U1683">
        <v>12.2</v>
      </c>
      <c r="V1683">
        <v>71.5</v>
      </c>
    </row>
    <row r="1684" spans="1:22" x14ac:dyDescent="0.25">
      <c r="A1684" t="s">
        <v>129</v>
      </c>
      <c r="B1684">
        <v>2000</v>
      </c>
      <c r="C1684">
        <v>1</v>
      </c>
      <c r="D1684">
        <v>3.1942821360762923E-3</v>
      </c>
      <c r="E1684">
        <v>1.3615888411902125E-2</v>
      </c>
      <c r="F1684">
        <v>4.5999999999999996</v>
      </c>
      <c r="G1684">
        <v>336.32133260000001</v>
      </c>
      <c r="H1684">
        <v>1.5294555671065845E-2</v>
      </c>
      <c r="I1684">
        <v>0</v>
      </c>
      <c r="J1684">
        <v>25.3</v>
      </c>
      <c r="K1684">
        <v>0</v>
      </c>
      <c r="L1684">
        <v>1.5847688718708976E-2</v>
      </c>
      <c r="M1684">
        <v>3.78</v>
      </c>
      <c r="N1684">
        <v>1.5242086535394741E-2</v>
      </c>
      <c r="O1684">
        <v>0.1</v>
      </c>
      <c r="P1684">
        <v>3861.3241400000002</v>
      </c>
      <c r="Q1684">
        <v>1186873</v>
      </c>
      <c r="R1684">
        <v>8.1</v>
      </c>
      <c r="S1684">
        <v>8.1</v>
      </c>
      <c r="T1684">
        <v>0.66700000000000004</v>
      </c>
      <c r="U1684">
        <v>12.1</v>
      </c>
      <c r="V1684">
        <v>71</v>
      </c>
    </row>
    <row r="1685" spans="1:22" x14ac:dyDescent="0.25">
      <c r="A1685" t="s">
        <v>130</v>
      </c>
      <c r="B1685">
        <v>2015</v>
      </c>
      <c r="C1685">
        <v>1</v>
      </c>
      <c r="D1685">
        <v>3.0249779143338173E-3</v>
      </c>
      <c r="E1685">
        <v>1.4659893767699236E-2</v>
      </c>
      <c r="G1685">
        <v>0</v>
      </c>
      <c r="H1685">
        <v>1.5898919057260947E-2</v>
      </c>
      <c r="I1685">
        <v>0</v>
      </c>
      <c r="J1685">
        <v>63.5</v>
      </c>
      <c r="K1685">
        <v>35</v>
      </c>
      <c r="L1685">
        <v>1.5989230188601523E-2</v>
      </c>
      <c r="M1685">
        <v>5.9381895280235915</v>
      </c>
      <c r="N1685">
        <v>1.5385327206680491E-2</v>
      </c>
      <c r="O1685">
        <v>0.1</v>
      </c>
      <c r="P1685">
        <v>9143.1284940000005</v>
      </c>
      <c r="Q1685">
        <v>10715281.625</v>
      </c>
      <c r="R1685">
        <v>1.5</v>
      </c>
      <c r="S1685">
        <v>1.5</v>
      </c>
      <c r="T1685">
        <v>0.75800000000000001</v>
      </c>
      <c r="U1685">
        <v>13.3</v>
      </c>
      <c r="V1685">
        <v>76.7</v>
      </c>
    </row>
    <row r="1686" spans="1:22" x14ac:dyDescent="0.25">
      <c r="A1686" t="s">
        <v>130</v>
      </c>
      <c r="B1686">
        <v>2014</v>
      </c>
      <c r="C1686">
        <v>1</v>
      </c>
      <c r="D1686">
        <v>3.0249779143338173E-3</v>
      </c>
      <c r="E1686">
        <v>1.4258111523562302E-2</v>
      </c>
      <c r="F1686">
        <v>5.26</v>
      </c>
      <c r="G1686">
        <v>168.173753</v>
      </c>
      <c r="H1686">
        <v>1.5795062001612969E-2</v>
      </c>
      <c r="I1686">
        <v>3</v>
      </c>
      <c r="J1686">
        <v>62.8</v>
      </c>
      <c r="K1686">
        <v>36</v>
      </c>
      <c r="L1686">
        <v>1.5982842462982566E-2</v>
      </c>
      <c r="M1686">
        <v>6.3</v>
      </c>
      <c r="N1686">
        <v>1.5379175761531336E-2</v>
      </c>
      <c r="O1686">
        <v>0.1</v>
      </c>
      <c r="P1686">
        <v>1452.27766</v>
      </c>
      <c r="Q1686">
        <v>1242216</v>
      </c>
      <c r="R1686">
        <v>1.6</v>
      </c>
      <c r="S1686">
        <v>1.5</v>
      </c>
      <c r="T1686">
        <v>0.754</v>
      </c>
      <c r="U1686">
        <v>13.1</v>
      </c>
      <c r="V1686">
        <v>76.599999999999994</v>
      </c>
    </row>
    <row r="1687" spans="1:22" x14ac:dyDescent="0.25">
      <c r="A1687" t="s">
        <v>130</v>
      </c>
      <c r="B1687">
        <v>2013</v>
      </c>
      <c r="C1687">
        <v>1</v>
      </c>
      <c r="D1687">
        <v>1.5076493780477648E-3</v>
      </c>
      <c r="E1687">
        <v>1.3840301740109206E-2</v>
      </c>
      <c r="F1687">
        <v>5.23</v>
      </c>
      <c r="G1687">
        <v>150.40887499999999</v>
      </c>
      <c r="H1687">
        <v>1.5898919057260947E-2</v>
      </c>
      <c r="I1687">
        <v>0</v>
      </c>
      <c r="J1687">
        <v>62.1</v>
      </c>
      <c r="K1687">
        <v>37</v>
      </c>
      <c r="L1687">
        <v>1.6306155079458502E-2</v>
      </c>
      <c r="M1687">
        <v>6.3</v>
      </c>
      <c r="N1687">
        <v>1.5736707259084909E-2</v>
      </c>
      <c r="O1687">
        <v>0.1</v>
      </c>
      <c r="P1687">
        <v>1298.8676599999999</v>
      </c>
      <c r="Q1687">
        <v>10715281.625</v>
      </c>
      <c r="R1687">
        <v>1.6</v>
      </c>
      <c r="S1687">
        <v>1.5</v>
      </c>
      <c r="T1687">
        <v>0.753</v>
      </c>
      <c r="U1687">
        <v>12.9</v>
      </c>
      <c r="V1687">
        <v>76.599999999999994</v>
      </c>
    </row>
    <row r="1688" spans="1:22" x14ac:dyDescent="0.25">
      <c r="A1688" t="s">
        <v>130</v>
      </c>
      <c r="B1688">
        <v>2012</v>
      </c>
      <c r="C1688">
        <v>1</v>
      </c>
      <c r="D1688">
        <v>3.0332713382335351E-3</v>
      </c>
      <c r="E1688">
        <v>1.3408539532286816E-2</v>
      </c>
      <c r="F1688">
        <v>5.29</v>
      </c>
      <c r="G1688">
        <v>112.69648599999999</v>
      </c>
      <c r="H1688">
        <v>1.2276440336999126E-2</v>
      </c>
      <c r="I1688">
        <v>0</v>
      </c>
      <c r="J1688">
        <v>61.5</v>
      </c>
      <c r="K1688">
        <v>38</v>
      </c>
      <c r="L1688">
        <v>1.2793389409473862E-2</v>
      </c>
      <c r="M1688">
        <v>6.21</v>
      </c>
      <c r="N1688">
        <v>1.2331348644027977E-2</v>
      </c>
      <c r="O1688">
        <v>0.1</v>
      </c>
      <c r="P1688">
        <v>982.53257199999996</v>
      </c>
      <c r="Q1688">
        <v>1282837</v>
      </c>
      <c r="R1688">
        <v>1.6</v>
      </c>
      <c r="S1688">
        <v>1.5</v>
      </c>
      <c r="T1688">
        <v>0.748</v>
      </c>
      <c r="U1688">
        <v>12.7</v>
      </c>
      <c r="V1688">
        <v>76.3</v>
      </c>
    </row>
    <row r="1689" spans="1:22" x14ac:dyDescent="0.25">
      <c r="A1689" t="s">
        <v>130</v>
      </c>
      <c r="B1689">
        <v>2011</v>
      </c>
      <c r="C1689">
        <v>1</v>
      </c>
      <c r="D1689">
        <v>3.0413906207988652E-3</v>
      </c>
      <c r="E1689">
        <v>1.2964917634644716E-2</v>
      </c>
      <c r="F1689">
        <v>5.3</v>
      </c>
      <c r="G1689">
        <v>1096.807346997125</v>
      </c>
      <c r="H1689">
        <v>1.2624262505316943E-2</v>
      </c>
      <c r="I1689">
        <v>3</v>
      </c>
      <c r="J1689">
        <v>6.8</v>
      </c>
      <c r="K1689">
        <v>39</v>
      </c>
      <c r="L1689">
        <v>1.3492693532612269E-2</v>
      </c>
      <c r="M1689">
        <v>6.4</v>
      </c>
      <c r="N1689">
        <v>1.2987309151029051E-2</v>
      </c>
      <c r="O1689">
        <v>0.1</v>
      </c>
      <c r="P1689">
        <v>9834.4726890000002</v>
      </c>
      <c r="Q1689">
        <v>119917</v>
      </c>
      <c r="R1689">
        <v>1.6</v>
      </c>
      <c r="S1689">
        <v>1.6</v>
      </c>
      <c r="T1689">
        <v>0.745</v>
      </c>
      <c r="U1689">
        <v>12.6</v>
      </c>
      <c r="V1689">
        <v>76.099999999999994</v>
      </c>
    </row>
    <row r="1690" spans="1:22" x14ac:dyDescent="0.25">
      <c r="A1690" t="s">
        <v>130</v>
      </c>
      <c r="B1690">
        <v>2010</v>
      </c>
      <c r="C1690">
        <v>1</v>
      </c>
      <c r="D1690">
        <v>3.0646885852088361E-3</v>
      </c>
      <c r="E1690">
        <v>1.2511529793607954E-2</v>
      </c>
      <c r="F1690">
        <v>5.21</v>
      </c>
      <c r="G1690">
        <v>1033.0397370000001</v>
      </c>
      <c r="H1690">
        <v>1.4174537003913691E-2</v>
      </c>
      <c r="I1690">
        <v>0</v>
      </c>
      <c r="J1690">
        <v>6.1</v>
      </c>
      <c r="K1690">
        <v>40</v>
      </c>
      <c r="L1690">
        <v>1.4136141444031162E-2</v>
      </c>
      <c r="M1690">
        <v>6.39</v>
      </c>
      <c r="N1690">
        <v>1.35937161949467E-2</v>
      </c>
      <c r="O1690">
        <v>0.1</v>
      </c>
      <c r="P1690">
        <v>8959.5814160000009</v>
      </c>
      <c r="Q1690">
        <v>10715281.625</v>
      </c>
      <c r="R1690">
        <v>1.6</v>
      </c>
      <c r="S1690">
        <v>1.6</v>
      </c>
      <c r="T1690">
        <v>0.73899999999999999</v>
      </c>
      <c r="U1690">
        <v>12.5</v>
      </c>
      <c r="V1690">
        <v>75.599999999999994</v>
      </c>
    </row>
    <row r="1691" spans="1:22" x14ac:dyDescent="0.25">
      <c r="A1691" t="s">
        <v>130</v>
      </c>
      <c r="B1691">
        <v>2009</v>
      </c>
      <c r="C1691">
        <v>1</v>
      </c>
      <c r="D1691">
        <v>1.5225857695379376E-3</v>
      </c>
      <c r="E1691">
        <v>1.2050454683413666E-2</v>
      </c>
      <c r="F1691">
        <v>5.27</v>
      </c>
      <c r="G1691">
        <v>881.73643270000002</v>
      </c>
      <c r="H1691">
        <v>1.3597551795253666E-2</v>
      </c>
      <c r="I1691">
        <v>0</v>
      </c>
      <c r="J1691">
        <v>59.4</v>
      </c>
      <c r="K1691">
        <v>42</v>
      </c>
      <c r="L1691">
        <v>1.4130021342141951E-2</v>
      </c>
      <c r="M1691">
        <v>6.6</v>
      </c>
      <c r="N1691">
        <v>1.3587799166945599E-2</v>
      </c>
      <c r="O1691">
        <v>0.1</v>
      </c>
      <c r="P1691">
        <v>7748.1233099999999</v>
      </c>
      <c r="Q1691">
        <v>10715281.625</v>
      </c>
      <c r="R1691">
        <v>1.7</v>
      </c>
      <c r="S1691">
        <v>1.6</v>
      </c>
      <c r="T1691">
        <v>0.73799999999999999</v>
      </c>
      <c r="U1691">
        <v>12.5</v>
      </c>
      <c r="V1691">
        <v>75.7</v>
      </c>
    </row>
    <row r="1692" spans="1:22" x14ac:dyDescent="0.25">
      <c r="A1692" t="s">
        <v>130</v>
      </c>
      <c r="B1692">
        <v>2008</v>
      </c>
      <c r="C1692">
        <v>1</v>
      </c>
      <c r="D1692">
        <v>3.0646885852088361E-3</v>
      </c>
      <c r="E1692">
        <v>1.1583740513233695E-2</v>
      </c>
      <c r="F1692">
        <v>5.36</v>
      </c>
      <c r="G1692">
        <v>159.87722640000001</v>
      </c>
      <c r="H1692">
        <v>1.2961300520541614E-2</v>
      </c>
      <c r="I1692">
        <v>0</v>
      </c>
      <c r="J1692">
        <v>58.7</v>
      </c>
      <c r="K1692">
        <v>43</v>
      </c>
      <c r="L1692">
        <v>1.3806957860092967E-2</v>
      </c>
      <c r="M1692">
        <v>6.6</v>
      </c>
      <c r="N1692">
        <v>1.3282667817583612E-2</v>
      </c>
      <c r="O1692">
        <v>0.1</v>
      </c>
      <c r="P1692">
        <v>9689.5288700000001</v>
      </c>
      <c r="Q1692">
        <v>10715281.625</v>
      </c>
      <c r="R1692">
        <v>1.7</v>
      </c>
      <c r="S1692">
        <v>1.6</v>
      </c>
      <c r="T1692">
        <v>0.73499999999999999</v>
      </c>
      <c r="U1692">
        <v>12.3</v>
      </c>
      <c r="V1692">
        <v>75.599999999999994</v>
      </c>
    </row>
    <row r="1693" spans="1:22" x14ac:dyDescent="0.25">
      <c r="A1693" t="s">
        <v>130</v>
      </c>
      <c r="B1693">
        <v>2007</v>
      </c>
      <c r="C1693">
        <v>1</v>
      </c>
      <c r="D1693">
        <v>3.0332713382335351E-3</v>
      </c>
      <c r="E1693">
        <v>1.1113390478051944E-2</v>
      </c>
      <c r="F1693">
        <v>5.35</v>
      </c>
      <c r="G1693">
        <v>105.7476131</v>
      </c>
      <c r="H1693">
        <v>1.2624262505316943E-2</v>
      </c>
      <c r="I1693">
        <v>0</v>
      </c>
      <c r="J1693">
        <v>57.9</v>
      </c>
      <c r="K1693">
        <v>45</v>
      </c>
      <c r="L1693">
        <v>1.3122374191186193E-2</v>
      </c>
      <c r="M1693">
        <v>5.92</v>
      </c>
      <c r="N1693">
        <v>1.2638802621545707E-2</v>
      </c>
      <c r="O1693">
        <v>0.1</v>
      </c>
      <c r="P1693">
        <v>933.34168699999998</v>
      </c>
      <c r="Q1693">
        <v>10715281.625</v>
      </c>
      <c r="R1693">
        <v>1.7</v>
      </c>
      <c r="S1693">
        <v>1.7</v>
      </c>
      <c r="T1693">
        <v>0.73099999999999998</v>
      </c>
      <c r="U1693">
        <v>12.3</v>
      </c>
      <c r="V1693">
        <v>76</v>
      </c>
    </row>
    <row r="1694" spans="1:22" x14ac:dyDescent="0.25">
      <c r="A1694" t="s">
        <v>130</v>
      </c>
      <c r="B1694">
        <v>2006</v>
      </c>
      <c r="C1694">
        <v>1</v>
      </c>
      <c r="D1694">
        <v>3.0493342433853174E-3</v>
      </c>
      <c r="E1694">
        <v>1.0169490201435198E-2</v>
      </c>
      <c r="F1694">
        <v>5.1100000000000003</v>
      </c>
      <c r="G1694">
        <v>980.25374439999996</v>
      </c>
      <c r="H1694">
        <v>1.2624262505316943E-2</v>
      </c>
      <c r="I1694">
        <v>23</v>
      </c>
      <c r="J1694">
        <v>57.2</v>
      </c>
      <c r="K1694">
        <v>47</v>
      </c>
      <c r="L1694">
        <v>1.3116123016399616E-2</v>
      </c>
      <c r="M1694">
        <v>5.83</v>
      </c>
      <c r="N1694">
        <v>1.2632751211932844E-2</v>
      </c>
      <c r="O1694">
        <v>0.1</v>
      </c>
      <c r="P1694">
        <v>8767.9225800000004</v>
      </c>
      <c r="Q1694">
        <v>1192378</v>
      </c>
      <c r="R1694">
        <v>1.8</v>
      </c>
      <c r="S1694">
        <v>1.7</v>
      </c>
      <c r="T1694">
        <v>0.72299999999999998</v>
      </c>
      <c r="U1694">
        <v>12.2</v>
      </c>
      <c r="V1694">
        <v>75.8</v>
      </c>
    </row>
    <row r="1695" spans="1:22" x14ac:dyDescent="0.25">
      <c r="A1695" t="s">
        <v>130</v>
      </c>
      <c r="B1695">
        <v>2005</v>
      </c>
      <c r="C1695">
        <v>1</v>
      </c>
      <c r="D1695">
        <v>3.0571007174885205E-3</v>
      </c>
      <c r="E1695">
        <v>9.233391680842357E-3</v>
      </c>
      <c r="F1695">
        <v>4.93</v>
      </c>
      <c r="G1695">
        <v>998.34980489999998</v>
      </c>
      <c r="H1695">
        <v>1.2624262505316943E-2</v>
      </c>
      <c r="I1695">
        <v>6</v>
      </c>
      <c r="J1695">
        <v>56.4</v>
      </c>
      <c r="K1695">
        <v>49</v>
      </c>
      <c r="L1695">
        <v>1.310986753151281E-2</v>
      </c>
      <c r="M1695">
        <v>6.4</v>
      </c>
      <c r="N1695">
        <v>1.2626695574300472E-2</v>
      </c>
      <c r="O1695">
        <v>0.1</v>
      </c>
      <c r="P1695">
        <v>7986.7984390000001</v>
      </c>
      <c r="Q1695">
        <v>10715281.625</v>
      </c>
      <c r="R1695">
        <v>1.8</v>
      </c>
      <c r="S1695">
        <v>1.7</v>
      </c>
      <c r="T1695">
        <v>0.71899999999999997</v>
      </c>
      <c r="U1695">
        <v>12.2</v>
      </c>
      <c r="V1695">
        <v>75.3</v>
      </c>
    </row>
    <row r="1696" spans="1:22" x14ac:dyDescent="0.25">
      <c r="A1696" t="s">
        <v>130</v>
      </c>
      <c r="B1696">
        <v>2004</v>
      </c>
      <c r="C1696">
        <v>1</v>
      </c>
      <c r="D1696">
        <v>3.0413906207988652E-3</v>
      </c>
      <c r="E1696">
        <v>8.3182659902056068E-3</v>
      </c>
      <c r="F1696">
        <v>4.9000000000000004</v>
      </c>
      <c r="G1696">
        <v>920.82841150000002</v>
      </c>
      <c r="H1696">
        <v>1.2624262505316943E-2</v>
      </c>
      <c r="I1696">
        <v>64</v>
      </c>
      <c r="J1696">
        <v>55.7</v>
      </c>
      <c r="K1696">
        <v>52</v>
      </c>
      <c r="L1696">
        <v>1.31036077259668E-2</v>
      </c>
      <c r="M1696">
        <v>6.11</v>
      </c>
      <c r="N1696">
        <v>1.2620635698171187E-2</v>
      </c>
      <c r="O1696">
        <v>0.1</v>
      </c>
      <c r="P1696">
        <v>7199.5966500000004</v>
      </c>
      <c r="Q1696">
        <v>10715281.625</v>
      </c>
      <c r="R1696">
        <v>1.8</v>
      </c>
      <c r="S1696">
        <v>1.8</v>
      </c>
      <c r="T1696">
        <v>0.71399999999999997</v>
      </c>
      <c r="U1696">
        <v>12.1</v>
      </c>
      <c r="V1696">
        <v>75.400000000000006</v>
      </c>
    </row>
    <row r="1697" spans="1:22" x14ac:dyDescent="0.25">
      <c r="A1697" t="s">
        <v>130</v>
      </c>
      <c r="B1697">
        <v>2003</v>
      </c>
      <c r="C1697">
        <v>1</v>
      </c>
      <c r="D1697">
        <v>3.0646885852088361E-3</v>
      </c>
      <c r="E1697">
        <v>7.4355622963715659E-3</v>
      </c>
      <c r="F1697">
        <v>4.88</v>
      </c>
      <c r="G1697">
        <v>781.20628280000005</v>
      </c>
      <c r="H1697">
        <v>1.2624262505316943E-2</v>
      </c>
      <c r="I1697">
        <v>44</v>
      </c>
      <c r="J1697">
        <v>54.9</v>
      </c>
      <c r="K1697">
        <v>55</v>
      </c>
      <c r="L1697">
        <v>1.3097343589159408E-2</v>
      </c>
      <c r="M1697">
        <v>6.2</v>
      </c>
      <c r="N1697">
        <v>1.2614571573024402E-2</v>
      </c>
      <c r="O1697">
        <v>0.1</v>
      </c>
      <c r="P1697">
        <v>6751.9989869999999</v>
      </c>
      <c r="Q1697">
        <v>1564453</v>
      </c>
      <c r="R1697">
        <v>1.9</v>
      </c>
      <c r="S1697">
        <v>1.8</v>
      </c>
      <c r="T1697">
        <v>0.70799999999999996</v>
      </c>
      <c r="U1697">
        <v>11.9</v>
      </c>
      <c r="V1697">
        <v>75</v>
      </c>
    </row>
    <row r="1698" spans="1:22" x14ac:dyDescent="0.25">
      <c r="A1698" t="s">
        <v>130</v>
      </c>
      <c r="B1698">
        <v>2002</v>
      </c>
      <c r="C1698">
        <v>1</v>
      </c>
      <c r="D1698">
        <v>3.0646885852088361E-3</v>
      </c>
      <c r="E1698">
        <v>6.1926721602285914E-3</v>
      </c>
      <c r="F1698">
        <v>4.7699999999999996</v>
      </c>
      <c r="G1698">
        <v>12.1859723</v>
      </c>
      <c r="H1698">
        <v>1.2961300520541614E-2</v>
      </c>
      <c r="I1698">
        <v>0</v>
      </c>
      <c r="J1698">
        <v>54.1</v>
      </c>
      <c r="K1698">
        <v>57.5</v>
      </c>
      <c r="L1698">
        <v>1.3091075110445015E-2</v>
      </c>
      <c r="M1698">
        <v>5.52</v>
      </c>
      <c r="N1698">
        <v>1.2933476577092687E-2</v>
      </c>
      <c r="O1698">
        <v>0.1</v>
      </c>
      <c r="P1698">
        <v>716.82190000000003</v>
      </c>
      <c r="Q1698">
        <v>1435568</v>
      </c>
      <c r="R1698">
        <v>1.9</v>
      </c>
      <c r="S1698">
        <v>1.8</v>
      </c>
      <c r="T1698">
        <v>0.70299999999999996</v>
      </c>
      <c r="U1698">
        <v>11.6</v>
      </c>
      <c r="V1698">
        <v>75</v>
      </c>
    </row>
    <row r="1699" spans="1:22" x14ac:dyDescent="0.25">
      <c r="A1699" t="s">
        <v>130</v>
      </c>
      <c r="B1699">
        <v>2001</v>
      </c>
      <c r="C1699">
        <v>1</v>
      </c>
      <c r="D1699">
        <v>3.0571007174885205E-3</v>
      </c>
      <c r="E1699">
        <v>5.0677322965489383E-3</v>
      </c>
      <c r="F1699">
        <v>4.8600000000000003</v>
      </c>
      <c r="G1699">
        <v>13.31109532</v>
      </c>
      <c r="H1699">
        <v>1.2961300520541614E-2</v>
      </c>
      <c r="I1699">
        <v>3</v>
      </c>
      <c r="J1699">
        <v>53.2</v>
      </c>
      <c r="K1699">
        <v>57.5</v>
      </c>
      <c r="L1699">
        <v>1.3430771527389656E-2</v>
      </c>
      <c r="M1699">
        <v>5.35</v>
      </c>
      <c r="N1699">
        <v>1.2927468401903031E-2</v>
      </c>
      <c r="O1699">
        <v>0.1</v>
      </c>
      <c r="P1699">
        <v>731.37886400000002</v>
      </c>
      <c r="Q1699">
        <v>136768</v>
      </c>
      <c r="R1699">
        <v>1.9</v>
      </c>
      <c r="S1699">
        <v>1.9</v>
      </c>
      <c r="T1699">
        <v>0.7</v>
      </c>
      <c r="U1699">
        <v>11.6</v>
      </c>
      <c r="V1699">
        <v>75</v>
      </c>
    </row>
    <row r="1700" spans="1:22" x14ac:dyDescent="0.25">
      <c r="A1700" t="s">
        <v>130</v>
      </c>
      <c r="B1700">
        <v>2000</v>
      </c>
      <c r="C1700">
        <v>1</v>
      </c>
      <c r="D1700">
        <v>3.0793228256523718E-3</v>
      </c>
      <c r="E1700">
        <v>4.0749336787398553E-3</v>
      </c>
      <c r="F1700">
        <v>4.99</v>
      </c>
      <c r="G1700">
        <v>10.228401180000001</v>
      </c>
      <c r="H1700">
        <v>1.2961300520541614E-2</v>
      </c>
      <c r="I1700">
        <v>30</v>
      </c>
      <c r="J1700">
        <v>52.4</v>
      </c>
      <c r="K1700">
        <v>57.5</v>
      </c>
      <c r="L1700">
        <v>1.3424559872990379E-2</v>
      </c>
      <c r="M1700">
        <v>4.9800000000000004</v>
      </c>
      <c r="N1700">
        <v>1.2921456384831682E-2</v>
      </c>
      <c r="O1700">
        <v>0.1</v>
      </c>
      <c r="P1700">
        <v>672.92112999999995</v>
      </c>
      <c r="Q1700">
        <v>10715281.625</v>
      </c>
      <c r="R1700">
        <v>2</v>
      </c>
      <c r="S1700">
        <v>1.9</v>
      </c>
      <c r="T1700">
        <v>0.69399999999999995</v>
      </c>
      <c r="U1700">
        <v>11.4</v>
      </c>
      <c r="V1700">
        <v>74.8</v>
      </c>
    </row>
    <row r="1701" spans="1:22" x14ac:dyDescent="0.25">
      <c r="A1701" t="s">
        <v>131</v>
      </c>
      <c r="B1701">
        <v>2015</v>
      </c>
      <c r="C1701">
        <v>1</v>
      </c>
      <c r="D1701">
        <v>3.2095655695938011E-3</v>
      </c>
      <c r="E1701">
        <v>1.3615888411902125E-2</v>
      </c>
      <c r="G1701">
        <v>0</v>
      </c>
      <c r="H1701">
        <v>1.5804042217288962E-2</v>
      </c>
      <c r="I1701">
        <v>0</v>
      </c>
      <c r="J1701">
        <v>69.400000000000006</v>
      </c>
      <c r="K1701">
        <v>0</v>
      </c>
      <c r="L1701">
        <v>1.4764300671635783E-2</v>
      </c>
      <c r="M1701">
        <v>5.9381895280235915</v>
      </c>
      <c r="N1701">
        <v>1.4741295293968356E-2</v>
      </c>
      <c r="O1701">
        <v>0.1</v>
      </c>
      <c r="P1701">
        <v>1766.9475950000001</v>
      </c>
      <c r="Q1701">
        <v>1386542</v>
      </c>
      <c r="R1701">
        <v>0.2</v>
      </c>
      <c r="S1701">
        <v>0.2</v>
      </c>
      <c r="T1701">
        <v>0.63700000000000001</v>
      </c>
      <c r="U1701">
        <v>11.7</v>
      </c>
      <c r="V1701">
        <v>69.400000000000006</v>
      </c>
    </row>
    <row r="1702" spans="1:22" x14ac:dyDescent="0.25">
      <c r="A1702" t="s">
        <v>131</v>
      </c>
      <c r="B1702">
        <v>2014</v>
      </c>
      <c r="C1702">
        <v>1</v>
      </c>
      <c r="D1702">
        <v>3.2096501500947479E-3</v>
      </c>
      <c r="E1702">
        <v>1.3615888411902125E-2</v>
      </c>
      <c r="F1702">
        <v>1.58</v>
      </c>
      <c r="G1702">
        <v>0</v>
      </c>
      <c r="H1702">
        <v>1.591307966584659E-2</v>
      </c>
      <c r="I1702">
        <v>140</v>
      </c>
      <c r="J1702">
        <v>68.7</v>
      </c>
      <c r="K1702">
        <v>0</v>
      </c>
      <c r="L1702">
        <v>1.5810693645421134E-2</v>
      </c>
      <c r="M1702">
        <v>5.7549999999999999</v>
      </c>
      <c r="N1702">
        <v>1.5509227164496021E-2</v>
      </c>
      <c r="O1702">
        <v>0.1</v>
      </c>
      <c r="P1702">
        <v>1766.9475950000001</v>
      </c>
      <c r="Q1702">
        <v>1386542</v>
      </c>
      <c r="R1702">
        <v>0.2</v>
      </c>
      <c r="S1702">
        <v>0.2</v>
      </c>
      <c r="T1702">
        <v>0.63900000000000001</v>
      </c>
      <c r="U1702">
        <v>11.7</v>
      </c>
      <c r="V1702">
        <v>69.400000000000006</v>
      </c>
    </row>
    <row r="1703" spans="1:22" x14ac:dyDescent="0.25">
      <c r="A1703" t="s">
        <v>131</v>
      </c>
      <c r="B1703">
        <v>2013</v>
      </c>
      <c r="C1703">
        <v>1</v>
      </c>
      <c r="D1703">
        <v>3.2095655695938011E-3</v>
      </c>
      <c r="E1703">
        <v>1.3615888411902125E-2</v>
      </c>
      <c r="F1703">
        <v>1.67</v>
      </c>
      <c r="G1703">
        <v>0</v>
      </c>
      <c r="H1703">
        <v>1.5859517275223931E-2</v>
      </c>
      <c r="I1703">
        <v>0</v>
      </c>
      <c r="J1703">
        <v>68.099999999999994</v>
      </c>
      <c r="K1703">
        <v>0</v>
      </c>
      <c r="L1703">
        <v>1.6243169788717E-2</v>
      </c>
      <c r="M1703">
        <v>5.7549999999999999</v>
      </c>
      <c r="N1703">
        <v>1.570646551977245E-2</v>
      </c>
      <c r="O1703">
        <v>0.1</v>
      </c>
      <c r="P1703">
        <v>1766.9475950000001</v>
      </c>
      <c r="Q1703">
        <v>1386542</v>
      </c>
      <c r="R1703">
        <v>0.2</v>
      </c>
      <c r="S1703">
        <v>0.2</v>
      </c>
      <c r="T1703">
        <v>0.64100000000000001</v>
      </c>
      <c r="U1703">
        <v>11.7</v>
      </c>
      <c r="V1703">
        <v>69.2</v>
      </c>
    </row>
    <row r="1704" spans="1:22" x14ac:dyDescent="0.25">
      <c r="A1704" t="s">
        <v>131</v>
      </c>
      <c r="B1704">
        <v>2012</v>
      </c>
      <c r="C1704">
        <v>1</v>
      </c>
      <c r="D1704">
        <v>3.2086500857506873E-3</v>
      </c>
      <c r="E1704">
        <v>1.3615888411902125E-2</v>
      </c>
      <c r="F1704">
        <v>2.98</v>
      </c>
      <c r="G1704">
        <v>0</v>
      </c>
      <c r="H1704">
        <v>1.5898919057260947E-2</v>
      </c>
      <c r="I1704">
        <v>0</v>
      </c>
      <c r="J1704">
        <v>67.5</v>
      </c>
      <c r="K1704">
        <v>0</v>
      </c>
      <c r="L1704">
        <v>1.6236597601420669E-2</v>
      </c>
      <c r="M1704">
        <v>5.7549999999999999</v>
      </c>
      <c r="N1704">
        <v>1.5700110486090334E-2</v>
      </c>
      <c r="O1704">
        <v>0.1</v>
      </c>
      <c r="P1704">
        <v>1766.9475950000001</v>
      </c>
      <c r="Q1704">
        <v>1386542</v>
      </c>
      <c r="R1704">
        <v>0.2</v>
      </c>
      <c r="S1704">
        <v>0.2</v>
      </c>
      <c r="T1704">
        <v>0.64</v>
      </c>
      <c r="U1704">
        <v>11.7</v>
      </c>
      <c r="V1704">
        <v>69</v>
      </c>
    </row>
    <row r="1705" spans="1:22" x14ac:dyDescent="0.25">
      <c r="A1705" t="s">
        <v>131</v>
      </c>
      <c r="B1705">
        <v>2011</v>
      </c>
      <c r="C1705">
        <v>1</v>
      </c>
      <c r="D1705">
        <v>3.2078809520636326E-3</v>
      </c>
      <c r="E1705">
        <v>1.3615888411902125E-2</v>
      </c>
      <c r="F1705">
        <v>1.89</v>
      </c>
      <c r="G1705">
        <v>0</v>
      </c>
      <c r="H1705">
        <v>1.5859517275223931E-2</v>
      </c>
      <c r="I1705">
        <v>0</v>
      </c>
      <c r="J1705">
        <v>67</v>
      </c>
      <c r="K1705">
        <v>0</v>
      </c>
      <c r="L1705">
        <v>1.6219400630892361E-2</v>
      </c>
      <c r="M1705">
        <v>5.7549999999999999</v>
      </c>
      <c r="N1705">
        <v>1.559234351345516E-2</v>
      </c>
      <c r="O1705">
        <v>0.1</v>
      </c>
      <c r="P1705">
        <v>1766.9475950000001</v>
      </c>
      <c r="Q1705">
        <v>1386542</v>
      </c>
      <c r="R1705">
        <v>0.2</v>
      </c>
      <c r="S1705">
        <v>0.2</v>
      </c>
      <c r="T1705">
        <v>0.63800000000000001</v>
      </c>
      <c r="U1705">
        <v>11.7</v>
      </c>
      <c r="V1705">
        <v>68.900000000000006</v>
      </c>
    </row>
    <row r="1706" spans="1:22" x14ac:dyDescent="0.25">
      <c r="A1706" t="s">
        <v>131</v>
      </c>
      <c r="B1706">
        <v>2010</v>
      </c>
      <c r="C1706">
        <v>1</v>
      </c>
      <c r="D1706">
        <v>3.2057206476682689E-3</v>
      </c>
      <c r="E1706">
        <v>1.3615888411902125E-2</v>
      </c>
      <c r="F1706">
        <v>1.76</v>
      </c>
      <c r="G1706">
        <v>0</v>
      </c>
      <c r="H1706">
        <v>1.5294555671065845E-2</v>
      </c>
      <c r="I1706">
        <v>0</v>
      </c>
      <c r="J1706">
        <v>66.400000000000006</v>
      </c>
      <c r="K1706">
        <v>0</v>
      </c>
      <c r="L1706">
        <v>1.6095236470941035E-2</v>
      </c>
      <c r="M1706">
        <v>5.7549999999999999</v>
      </c>
      <c r="N1706">
        <v>1.5504327438686995E-2</v>
      </c>
      <c r="O1706">
        <v>0.1</v>
      </c>
      <c r="P1706">
        <v>1766.9475950000001</v>
      </c>
      <c r="Q1706">
        <v>1386542</v>
      </c>
      <c r="R1706">
        <v>0.2</v>
      </c>
      <c r="S1706">
        <v>0.2</v>
      </c>
      <c r="T1706">
        <v>0.63300000000000001</v>
      </c>
      <c r="U1706">
        <v>11.5</v>
      </c>
      <c r="V1706">
        <v>68.7</v>
      </c>
    </row>
    <row r="1707" spans="1:22" x14ac:dyDescent="0.25">
      <c r="A1707" t="s">
        <v>131</v>
      </c>
      <c r="B1707">
        <v>2009</v>
      </c>
      <c r="C1707">
        <v>1</v>
      </c>
      <c r="D1707">
        <v>3.2043298962112633E-3</v>
      </c>
      <c r="E1707">
        <v>1.3615888411902125E-2</v>
      </c>
      <c r="F1707">
        <v>2.06</v>
      </c>
      <c r="G1707">
        <v>0</v>
      </c>
      <c r="H1707">
        <v>1.511169775295931E-2</v>
      </c>
      <c r="I1707">
        <v>0</v>
      </c>
      <c r="J1707">
        <v>65.8</v>
      </c>
      <c r="K1707">
        <v>0</v>
      </c>
      <c r="L1707">
        <v>1.6217082594400342E-2</v>
      </c>
      <c r="M1707">
        <v>5.7549999999999999</v>
      </c>
      <c r="N1707">
        <v>1.4537477279768063E-2</v>
      </c>
      <c r="O1707">
        <v>0.1</v>
      </c>
      <c r="P1707">
        <v>1766.9475950000001</v>
      </c>
      <c r="Q1707">
        <v>1386542</v>
      </c>
      <c r="R1707">
        <v>0.2</v>
      </c>
      <c r="S1707">
        <v>0.2</v>
      </c>
      <c r="T1707">
        <v>0.629</v>
      </c>
      <c r="U1707">
        <v>11.4</v>
      </c>
      <c r="V1707">
        <v>68.5</v>
      </c>
    </row>
    <row r="1708" spans="1:22" x14ac:dyDescent="0.25">
      <c r="A1708" t="s">
        <v>131</v>
      </c>
      <c r="B1708">
        <v>2008</v>
      </c>
      <c r="C1708">
        <v>1</v>
      </c>
      <c r="D1708">
        <v>3.2009285437118117E-3</v>
      </c>
      <c r="E1708">
        <v>1.3615888411902125E-2</v>
      </c>
      <c r="F1708">
        <v>1.97</v>
      </c>
      <c r="G1708">
        <v>0</v>
      </c>
      <c r="H1708">
        <v>1.511169775295931E-2</v>
      </c>
      <c r="I1708">
        <v>0</v>
      </c>
      <c r="J1708">
        <v>65.2</v>
      </c>
      <c r="K1708">
        <v>0</v>
      </c>
      <c r="L1708">
        <v>1.5711843607836409E-2</v>
      </c>
      <c r="M1708">
        <v>5.7549999999999999</v>
      </c>
      <c r="N1708">
        <v>1.5492072510446701E-2</v>
      </c>
      <c r="O1708">
        <v>0.1</v>
      </c>
      <c r="P1708">
        <v>1766.9475950000001</v>
      </c>
      <c r="Q1708">
        <v>1386542</v>
      </c>
      <c r="R1708">
        <v>0.2</v>
      </c>
      <c r="S1708">
        <v>0.2</v>
      </c>
      <c r="T1708">
        <v>0.628</v>
      </c>
      <c r="U1708">
        <v>11.2</v>
      </c>
      <c r="V1708">
        <v>68.400000000000006</v>
      </c>
    </row>
    <row r="1709" spans="1:22" x14ac:dyDescent="0.25">
      <c r="A1709" t="s">
        <v>131</v>
      </c>
      <c r="B1709">
        <v>2007</v>
      </c>
      <c r="C1709">
        <v>1</v>
      </c>
      <c r="D1709">
        <v>3.1989186021982832E-3</v>
      </c>
      <c r="E1709">
        <v>1.3615888411902125E-2</v>
      </c>
      <c r="F1709">
        <v>1.64</v>
      </c>
      <c r="G1709">
        <v>0</v>
      </c>
      <c r="H1709">
        <v>2.5921285339093207E-4</v>
      </c>
      <c r="I1709">
        <v>0</v>
      </c>
      <c r="J1709">
        <v>64.7</v>
      </c>
      <c r="K1709">
        <v>0</v>
      </c>
      <c r="L1709">
        <v>1.6108679461563878E-2</v>
      </c>
      <c r="M1709">
        <v>5.7549999999999999</v>
      </c>
      <c r="N1709">
        <v>1.5617217566355136E-2</v>
      </c>
      <c r="O1709">
        <v>0.1</v>
      </c>
      <c r="P1709">
        <v>1766.9475950000001</v>
      </c>
      <c r="Q1709">
        <v>1386542</v>
      </c>
      <c r="R1709">
        <v>0.2</v>
      </c>
      <c r="S1709">
        <v>0.2</v>
      </c>
      <c r="T1709">
        <v>0.625</v>
      </c>
      <c r="U1709">
        <v>11</v>
      </c>
      <c r="V1709">
        <v>68.2</v>
      </c>
    </row>
    <row r="1710" spans="1:22" x14ac:dyDescent="0.25">
      <c r="A1710" t="s">
        <v>131</v>
      </c>
      <c r="B1710">
        <v>2006</v>
      </c>
      <c r="C1710">
        <v>1</v>
      </c>
      <c r="D1710">
        <v>3.1967029899265384E-3</v>
      </c>
      <c r="E1710">
        <v>1.3615888411902125E-2</v>
      </c>
      <c r="F1710">
        <v>1.73</v>
      </c>
      <c r="G1710">
        <v>0</v>
      </c>
      <c r="H1710">
        <v>1.5795062001612969E-2</v>
      </c>
      <c r="I1710">
        <v>0</v>
      </c>
      <c r="J1710">
        <v>64.099999999999994</v>
      </c>
      <c r="K1710">
        <v>0</v>
      </c>
      <c r="L1710">
        <v>1.6197901508272779E-2</v>
      </c>
      <c r="M1710">
        <v>5.7549999999999999</v>
      </c>
      <c r="N1710">
        <v>1.3441410772029039E-2</v>
      </c>
      <c r="O1710">
        <v>0.1</v>
      </c>
      <c r="P1710">
        <v>1766.9475950000001</v>
      </c>
      <c r="Q1710">
        <v>1386542</v>
      </c>
      <c r="R1710">
        <v>0.2</v>
      </c>
      <c r="S1710">
        <v>0.2</v>
      </c>
      <c r="T1710">
        <v>0.622</v>
      </c>
      <c r="U1710">
        <v>10.9</v>
      </c>
      <c r="V1710">
        <v>68</v>
      </c>
    </row>
    <row r="1711" spans="1:22" x14ac:dyDescent="0.25">
      <c r="A1711" t="s">
        <v>131</v>
      </c>
      <c r="B1711">
        <v>2005</v>
      </c>
      <c r="C1711">
        <v>1</v>
      </c>
      <c r="D1711">
        <v>3.1916565093567254E-3</v>
      </c>
      <c r="E1711">
        <v>1.3615888411902125E-2</v>
      </c>
      <c r="F1711">
        <v>1.9</v>
      </c>
      <c r="G1711">
        <v>0</v>
      </c>
      <c r="H1711">
        <v>1.4682265089018029E-2</v>
      </c>
      <c r="I1711">
        <v>0</v>
      </c>
      <c r="J1711">
        <v>63.6</v>
      </c>
      <c r="K1711">
        <v>0</v>
      </c>
      <c r="L1711">
        <v>1.4328263011138461E-2</v>
      </c>
      <c r="M1711">
        <v>5.7549999999999999</v>
      </c>
      <c r="N1711">
        <v>1.3775030463991032E-2</v>
      </c>
      <c r="O1711">
        <v>0.1</v>
      </c>
      <c r="P1711">
        <v>1766.9475950000001</v>
      </c>
      <c r="Q1711">
        <v>1386542</v>
      </c>
      <c r="R1711">
        <v>0.2</v>
      </c>
      <c r="S1711">
        <v>0.2</v>
      </c>
      <c r="T1711">
        <v>0.61699999999999999</v>
      </c>
      <c r="U1711">
        <v>10.7</v>
      </c>
      <c r="V1711">
        <v>67.900000000000006</v>
      </c>
    </row>
    <row r="1712" spans="1:22" x14ac:dyDescent="0.25">
      <c r="A1712" t="s">
        <v>131</v>
      </c>
      <c r="B1712">
        <v>2004</v>
      </c>
      <c r="C1712">
        <v>1</v>
      </c>
      <c r="D1712">
        <v>3.1888266178552393E-3</v>
      </c>
      <c r="E1712">
        <v>1.3615888411902125E-2</v>
      </c>
      <c r="F1712">
        <v>2.02</v>
      </c>
      <c r="G1712">
        <v>0</v>
      </c>
      <c r="H1712">
        <v>2.3099390109200882E-4</v>
      </c>
      <c r="I1712">
        <v>0</v>
      </c>
      <c r="J1712">
        <v>63.2</v>
      </c>
      <c r="K1712">
        <v>0</v>
      </c>
      <c r="L1712">
        <v>1.619422070416196E-2</v>
      </c>
      <c r="M1712">
        <v>1.64</v>
      </c>
      <c r="N1712">
        <v>1.5539662886147162E-2</v>
      </c>
      <c r="O1712">
        <v>0.1</v>
      </c>
      <c r="P1712">
        <v>1766.9475950000001</v>
      </c>
      <c r="Q1712">
        <v>1386542</v>
      </c>
      <c r="R1712">
        <v>0.2</v>
      </c>
      <c r="S1712">
        <v>0.2</v>
      </c>
      <c r="T1712">
        <v>0.61599999999999999</v>
      </c>
      <c r="U1712">
        <v>10.5</v>
      </c>
      <c r="V1712">
        <v>67.7</v>
      </c>
    </row>
    <row r="1713" spans="1:22" x14ac:dyDescent="0.25">
      <c r="A1713" t="s">
        <v>131</v>
      </c>
      <c r="B1713">
        <v>2003</v>
      </c>
      <c r="C1713">
        <v>1</v>
      </c>
      <c r="D1713">
        <v>1.5979645805759988E-3</v>
      </c>
      <c r="E1713">
        <v>1.3615888411902125E-2</v>
      </c>
      <c r="F1713">
        <v>3.15</v>
      </c>
      <c r="G1713">
        <v>0</v>
      </c>
      <c r="H1713">
        <v>1.511169775295931E-2</v>
      </c>
      <c r="I1713">
        <v>0</v>
      </c>
      <c r="J1713">
        <v>62.8</v>
      </c>
      <c r="K1713">
        <v>0</v>
      </c>
      <c r="L1713">
        <v>1.5681899681269013E-2</v>
      </c>
      <c r="M1713">
        <v>9.69</v>
      </c>
      <c r="N1713">
        <v>1.4279366420982018E-2</v>
      </c>
      <c r="O1713">
        <v>0.1</v>
      </c>
      <c r="P1713">
        <v>1766.9475950000001</v>
      </c>
      <c r="Q1713">
        <v>1386542</v>
      </c>
      <c r="R1713">
        <v>0.2</v>
      </c>
      <c r="S1713">
        <v>0.2</v>
      </c>
      <c r="T1713">
        <v>0.61199999999999999</v>
      </c>
      <c r="U1713">
        <v>10.4</v>
      </c>
      <c r="V1713">
        <v>67.5</v>
      </c>
    </row>
    <row r="1714" spans="1:22" x14ac:dyDescent="0.25">
      <c r="A1714" t="s">
        <v>131</v>
      </c>
      <c r="B1714">
        <v>2002</v>
      </c>
      <c r="C1714">
        <v>1</v>
      </c>
      <c r="D1714">
        <v>1.643694226954638E-3</v>
      </c>
      <c r="E1714">
        <v>1.3615888411902125E-2</v>
      </c>
      <c r="F1714">
        <v>2.78</v>
      </c>
      <c r="G1714">
        <v>0</v>
      </c>
      <c r="H1714">
        <v>1.5705859584158526E-2</v>
      </c>
      <c r="I1714">
        <v>0</v>
      </c>
      <c r="J1714">
        <v>62.4</v>
      </c>
      <c r="K1714">
        <v>0</v>
      </c>
      <c r="L1714">
        <v>1.6116695180980713E-2</v>
      </c>
      <c r="M1714">
        <v>8.1999999999999993</v>
      </c>
      <c r="N1714">
        <v>1.5540806682752829E-2</v>
      </c>
      <c r="O1714">
        <v>0.1</v>
      </c>
      <c r="P1714">
        <v>1766.9475950000001</v>
      </c>
      <c r="Q1714">
        <v>1386542</v>
      </c>
      <c r="R1714">
        <v>0.2</v>
      </c>
      <c r="S1714">
        <v>0.2</v>
      </c>
      <c r="T1714">
        <v>0.60799999999999998</v>
      </c>
      <c r="U1714">
        <v>10.199999999999999</v>
      </c>
      <c r="V1714">
        <v>66.2</v>
      </c>
    </row>
    <row r="1715" spans="1:22" x14ac:dyDescent="0.25">
      <c r="A1715" t="s">
        <v>131</v>
      </c>
      <c r="B1715">
        <v>2001</v>
      </c>
      <c r="C1715">
        <v>1</v>
      </c>
      <c r="D1715">
        <v>3.1754759344889485E-3</v>
      </c>
      <c r="E1715">
        <v>1.3615888411902125E-2</v>
      </c>
      <c r="F1715">
        <v>2.82</v>
      </c>
      <c r="G1715">
        <v>0</v>
      </c>
      <c r="H1715">
        <v>1.591307966584659E-2</v>
      </c>
      <c r="I1715">
        <v>0</v>
      </c>
      <c r="J1715">
        <v>62</v>
      </c>
      <c r="K1715">
        <v>0</v>
      </c>
      <c r="L1715">
        <v>1.6073025536748581E-2</v>
      </c>
      <c r="M1715">
        <v>8.58</v>
      </c>
      <c r="N1715">
        <v>1.5198615093154877E-2</v>
      </c>
      <c r="O1715">
        <v>0.1</v>
      </c>
      <c r="P1715">
        <v>1766.9475950000001</v>
      </c>
      <c r="Q1715">
        <v>1386542</v>
      </c>
      <c r="R1715">
        <v>0.3</v>
      </c>
      <c r="S1715">
        <v>0.2</v>
      </c>
      <c r="T1715">
        <v>0.60399999999999998</v>
      </c>
      <c r="U1715">
        <v>10.1</v>
      </c>
      <c r="V1715">
        <v>67.2</v>
      </c>
    </row>
    <row r="1716" spans="1:22" x14ac:dyDescent="0.25">
      <c r="A1716" t="s">
        <v>131</v>
      </c>
      <c r="B1716">
        <v>2000</v>
      </c>
      <c r="C1716">
        <v>1</v>
      </c>
      <c r="D1716">
        <v>3.1675910790582031E-3</v>
      </c>
      <c r="E1716">
        <v>1.3615888411902125E-2</v>
      </c>
      <c r="F1716">
        <v>2.23</v>
      </c>
      <c r="G1716">
        <v>0</v>
      </c>
      <c r="H1716">
        <v>1.5455016575970915E-2</v>
      </c>
      <c r="I1716">
        <v>0</v>
      </c>
      <c r="J1716">
        <v>61.5</v>
      </c>
      <c r="K1716">
        <v>0</v>
      </c>
      <c r="L1716">
        <v>1.6032081857427532E-2</v>
      </c>
      <c r="M1716">
        <v>7.88</v>
      </c>
      <c r="N1716">
        <v>1.5447724534426598E-2</v>
      </c>
      <c r="O1716">
        <v>0.1</v>
      </c>
      <c r="P1716">
        <v>1766.9475950000001</v>
      </c>
      <c r="Q1716">
        <v>1386542</v>
      </c>
      <c r="R1716">
        <v>0.3</v>
      </c>
      <c r="S1716">
        <v>0.3</v>
      </c>
      <c r="T1716">
        <v>0</v>
      </c>
      <c r="U1716">
        <v>0</v>
      </c>
      <c r="V1716">
        <v>67</v>
      </c>
    </row>
    <row r="1717" spans="1:22" x14ac:dyDescent="0.25">
      <c r="A1717" t="s">
        <v>132</v>
      </c>
      <c r="B1717">
        <v>2013</v>
      </c>
      <c r="C1717">
        <v>1</v>
      </c>
      <c r="D1717">
        <v>1.332694561570342E-3</v>
      </c>
      <c r="E1717">
        <v>1.3615888411902125E-2</v>
      </c>
      <c r="F1717">
        <v>0.01</v>
      </c>
      <c r="G1717">
        <v>0</v>
      </c>
      <c r="H1717">
        <v>1.2276440336999126E-2</v>
      </c>
      <c r="I1717">
        <v>0</v>
      </c>
      <c r="J1717">
        <v>43.5</v>
      </c>
      <c r="K1717">
        <v>0</v>
      </c>
      <c r="L1717">
        <v>1.2671341679006597E-2</v>
      </c>
      <c r="M1717">
        <v>4.3</v>
      </c>
      <c r="N1717">
        <v>1.2214413694485976E-2</v>
      </c>
      <c r="O1717">
        <v>0.1</v>
      </c>
      <c r="P1717">
        <v>1766.9475950000001</v>
      </c>
      <c r="Q1717">
        <v>1386542</v>
      </c>
      <c r="R1717" t="e">
        <v>#VALUE!</v>
      </c>
      <c r="S1717" t="e">
        <v>#VALUE!</v>
      </c>
      <c r="V1717">
        <v>0</v>
      </c>
    </row>
    <row r="1718" spans="1:22" x14ac:dyDescent="0.25">
      <c r="A1718" t="s">
        <v>133</v>
      </c>
      <c r="B1718">
        <v>2015</v>
      </c>
      <c r="C1718">
        <v>1</v>
      </c>
      <c r="D1718">
        <v>2.8871631034115071E-3</v>
      </c>
      <c r="E1718">
        <v>1.4041262411569241E-2</v>
      </c>
      <c r="G1718">
        <v>0</v>
      </c>
      <c r="H1718">
        <v>1.2276440336999126E-2</v>
      </c>
      <c r="I1718">
        <v>900.625</v>
      </c>
      <c r="J1718">
        <v>52.7</v>
      </c>
      <c r="K1718">
        <v>1</v>
      </c>
      <c r="L1718">
        <v>1.2664930525403658E-2</v>
      </c>
      <c r="M1718">
        <v>5.9381895280235915</v>
      </c>
      <c r="N1718">
        <v>1.2208205782020403E-2</v>
      </c>
      <c r="O1718">
        <v>0.1</v>
      </c>
      <c r="P1718">
        <v>3944.1839</v>
      </c>
      <c r="Q1718">
        <v>2976877</v>
      </c>
      <c r="R1718">
        <v>2.2000000000000002</v>
      </c>
      <c r="S1718">
        <v>2.2999999999999998</v>
      </c>
      <c r="T1718">
        <v>0.73299999999999998</v>
      </c>
      <c r="U1718">
        <v>14.8</v>
      </c>
      <c r="V1718">
        <v>68.8</v>
      </c>
    </row>
    <row r="1719" spans="1:22" x14ac:dyDescent="0.25">
      <c r="A1719" t="s">
        <v>133</v>
      </c>
      <c r="B1719">
        <v>2014</v>
      </c>
      <c r="C1719">
        <v>1</v>
      </c>
      <c r="D1719">
        <v>2.8544367997124791E-3</v>
      </c>
      <c r="E1719">
        <v>1.4041262411569241E-2</v>
      </c>
      <c r="F1719">
        <v>0.01</v>
      </c>
      <c r="G1719">
        <v>281.00239920000001</v>
      </c>
      <c r="H1719">
        <v>1.2276440336999126E-2</v>
      </c>
      <c r="I1719">
        <v>0</v>
      </c>
      <c r="J1719">
        <v>51.5</v>
      </c>
      <c r="K1719">
        <v>1</v>
      </c>
      <c r="L1719">
        <v>1.2658514378533506E-2</v>
      </c>
      <c r="M1719">
        <v>4.7300000000000004</v>
      </c>
      <c r="N1719">
        <v>1.2201992982329008E-2</v>
      </c>
      <c r="O1719">
        <v>0.1</v>
      </c>
      <c r="P1719">
        <v>4181.5833210000001</v>
      </c>
      <c r="Q1719">
        <v>2923896</v>
      </c>
      <c r="R1719">
        <v>2.2000000000000002</v>
      </c>
      <c r="S1719">
        <v>2.2999999999999998</v>
      </c>
      <c r="T1719">
        <v>0.72899999999999998</v>
      </c>
      <c r="U1719">
        <v>14.8</v>
      </c>
      <c r="V1719">
        <v>68.400000000000006</v>
      </c>
    </row>
    <row r="1720" spans="1:22" x14ac:dyDescent="0.25">
      <c r="A1720" t="s">
        <v>133</v>
      </c>
      <c r="B1720">
        <v>2013</v>
      </c>
      <c r="C1720">
        <v>1</v>
      </c>
      <c r="D1720">
        <v>2.8319088997547735E-3</v>
      </c>
      <c r="E1720">
        <v>1.4041262411569241E-2</v>
      </c>
      <c r="F1720">
        <v>0.01</v>
      </c>
      <c r="G1720">
        <v>241.1958645</v>
      </c>
      <c r="H1720">
        <v>1.2624262505316943E-2</v>
      </c>
      <c r="I1720">
        <v>0</v>
      </c>
      <c r="J1720">
        <v>5.4</v>
      </c>
      <c r="K1720">
        <v>1</v>
      </c>
      <c r="L1720">
        <v>1.3004564866958329E-2</v>
      </c>
      <c r="M1720">
        <v>4.21</v>
      </c>
      <c r="N1720">
        <v>1.2526408912138617E-2</v>
      </c>
      <c r="O1720">
        <v>0.1</v>
      </c>
      <c r="P1720">
        <v>4385.379355</v>
      </c>
      <c r="Q1720">
        <v>286917</v>
      </c>
      <c r="R1720">
        <v>2.2000000000000002</v>
      </c>
      <c r="S1720">
        <v>2.2999999999999998</v>
      </c>
      <c r="T1720">
        <v>0.72</v>
      </c>
      <c r="U1720">
        <v>14.7</v>
      </c>
      <c r="V1720">
        <v>68.099999999999994</v>
      </c>
    </row>
    <row r="1721" spans="1:22" x14ac:dyDescent="0.25">
      <c r="A1721" t="s">
        <v>133</v>
      </c>
      <c r="B1721">
        <v>2012</v>
      </c>
      <c r="C1721">
        <v>1</v>
      </c>
      <c r="D1721">
        <v>2.7852207575406948E-3</v>
      </c>
      <c r="E1721">
        <v>1.4041262411569241E-2</v>
      </c>
      <c r="F1721">
        <v>0.01</v>
      </c>
      <c r="G1721">
        <v>253.8285861</v>
      </c>
      <c r="H1721">
        <v>1.2276440336999126E-2</v>
      </c>
      <c r="I1721">
        <v>0</v>
      </c>
      <c r="J1721">
        <v>49.2</v>
      </c>
      <c r="K1721">
        <v>2</v>
      </c>
      <c r="L1721">
        <v>1.2645814883929274E-2</v>
      </c>
      <c r="M1721">
        <v>4.22</v>
      </c>
      <c r="N1721">
        <v>1.21896926135603E-2</v>
      </c>
      <c r="O1721">
        <v>0.1</v>
      </c>
      <c r="P1721">
        <v>4368.8224799999998</v>
      </c>
      <c r="Q1721">
        <v>2814226</v>
      </c>
      <c r="R1721">
        <v>2.2000000000000002</v>
      </c>
      <c r="S1721">
        <v>2.2999999999999998</v>
      </c>
      <c r="T1721">
        <v>0.71199999999999997</v>
      </c>
      <c r="U1721">
        <v>14.7</v>
      </c>
      <c r="V1721">
        <v>67.8</v>
      </c>
    </row>
    <row r="1722" spans="1:22" x14ac:dyDescent="0.25">
      <c r="A1722" t="s">
        <v>133</v>
      </c>
      <c r="B1722">
        <v>2011</v>
      </c>
      <c r="C1722">
        <v>1</v>
      </c>
      <c r="D1722">
        <v>2.7364667164562072E-3</v>
      </c>
      <c r="E1722">
        <v>1.4041262411569241E-2</v>
      </c>
      <c r="F1722">
        <v>0.01</v>
      </c>
      <c r="G1722">
        <v>257.84031540000001</v>
      </c>
      <c r="H1722">
        <v>1.2276440336999126E-2</v>
      </c>
      <c r="I1722">
        <v>0</v>
      </c>
      <c r="J1722">
        <v>48</v>
      </c>
      <c r="K1722">
        <v>2</v>
      </c>
      <c r="L1722">
        <v>1.2639383948195856E-2</v>
      </c>
      <c r="M1722">
        <v>4.45</v>
      </c>
      <c r="N1722">
        <v>1.2183465331296656E-2</v>
      </c>
      <c r="O1722">
        <v>0.1</v>
      </c>
      <c r="P1722">
        <v>3769.5952550000002</v>
      </c>
      <c r="Q1722">
        <v>2761516</v>
      </c>
      <c r="R1722">
        <v>2.2000000000000002</v>
      </c>
      <c r="S1722">
        <v>2.2999999999999998</v>
      </c>
      <c r="T1722">
        <v>0.70099999999999996</v>
      </c>
      <c r="U1722">
        <v>14.6</v>
      </c>
      <c r="V1722">
        <v>67.3</v>
      </c>
    </row>
    <row r="1723" spans="1:22" x14ac:dyDescent="0.25">
      <c r="A1723" t="s">
        <v>133</v>
      </c>
      <c r="B1723">
        <v>2010</v>
      </c>
      <c r="C1723">
        <v>1</v>
      </c>
      <c r="D1723">
        <v>1.7051632524136405E-3</v>
      </c>
      <c r="E1723">
        <v>1.4041262411569241E-2</v>
      </c>
      <c r="F1723">
        <v>5.8</v>
      </c>
      <c r="G1723">
        <v>22.316242720000002</v>
      </c>
      <c r="H1723">
        <v>1.3286180512832984E-2</v>
      </c>
      <c r="I1723">
        <v>7</v>
      </c>
      <c r="J1723">
        <v>46.9</v>
      </c>
      <c r="K1723">
        <v>2</v>
      </c>
      <c r="L1723">
        <v>1.365257050700322E-2</v>
      </c>
      <c r="M1723">
        <v>4.7</v>
      </c>
      <c r="N1723">
        <v>1.3135558744194262E-2</v>
      </c>
      <c r="O1723">
        <v>0.1</v>
      </c>
      <c r="P1723">
        <v>265.35365899999999</v>
      </c>
      <c r="Q1723">
        <v>271265</v>
      </c>
      <c r="R1723">
        <v>2.2000000000000002</v>
      </c>
      <c r="S1723">
        <v>2.2999999999999998</v>
      </c>
      <c r="T1723">
        <v>0.69299999999999995</v>
      </c>
      <c r="U1723">
        <v>14.3</v>
      </c>
      <c r="V1723">
        <v>66.3</v>
      </c>
    </row>
    <row r="1724" spans="1:22" x14ac:dyDescent="0.25">
      <c r="A1724" t="s">
        <v>133</v>
      </c>
      <c r="B1724">
        <v>2009</v>
      </c>
      <c r="C1724">
        <v>1</v>
      </c>
      <c r="D1724">
        <v>2.7364667164562072E-3</v>
      </c>
      <c r="E1724">
        <v>1.4041262411569241E-2</v>
      </c>
      <c r="F1724">
        <v>4.6100000000000003</v>
      </c>
      <c r="G1724">
        <v>134.16789320000001</v>
      </c>
      <c r="H1724">
        <v>1.2961300520541614E-2</v>
      </c>
      <c r="I1724">
        <v>8</v>
      </c>
      <c r="J1724">
        <v>45.9</v>
      </c>
      <c r="K1724">
        <v>2</v>
      </c>
      <c r="L1724">
        <v>1.3646328181708684E-2</v>
      </c>
      <c r="M1724">
        <v>5.29</v>
      </c>
      <c r="N1724">
        <v>1.3424234594518593E-2</v>
      </c>
      <c r="O1724">
        <v>0.1</v>
      </c>
      <c r="P1724">
        <v>1717.8987609999999</v>
      </c>
      <c r="Q1724">
        <v>2668289</v>
      </c>
      <c r="R1724">
        <v>2.2000000000000002</v>
      </c>
      <c r="S1724">
        <v>2.2999999999999998</v>
      </c>
      <c r="T1724">
        <v>0.68600000000000005</v>
      </c>
      <c r="U1724">
        <v>13.8</v>
      </c>
      <c r="V1724">
        <v>66.900000000000006</v>
      </c>
    </row>
    <row r="1725" spans="1:22" x14ac:dyDescent="0.25">
      <c r="A1725" t="s">
        <v>133</v>
      </c>
      <c r="B1725">
        <v>2008</v>
      </c>
      <c r="C1725">
        <v>1</v>
      </c>
      <c r="D1725">
        <v>2.8544367997124791E-3</v>
      </c>
      <c r="E1725">
        <v>1.4451691931942897E-2</v>
      </c>
      <c r="F1725">
        <v>4.26</v>
      </c>
      <c r="G1725">
        <v>181.0123284</v>
      </c>
      <c r="H1725">
        <v>1.3286180512832984E-2</v>
      </c>
      <c r="I1725">
        <v>31</v>
      </c>
      <c r="J1725">
        <v>44.9</v>
      </c>
      <c r="K1725">
        <v>2</v>
      </c>
      <c r="L1725">
        <v>1.3952035174278255E-2</v>
      </c>
      <c r="M1725">
        <v>5.58</v>
      </c>
      <c r="N1725">
        <v>1.3123564550468205E-2</v>
      </c>
      <c r="O1725">
        <v>0.1</v>
      </c>
      <c r="P1725">
        <v>2139.6256309999999</v>
      </c>
      <c r="Q1725">
        <v>2628131</v>
      </c>
      <c r="R1725">
        <v>2.2000000000000002</v>
      </c>
      <c r="S1725">
        <v>2.2999999999999998</v>
      </c>
      <c r="T1725">
        <v>0.67300000000000004</v>
      </c>
      <c r="U1725">
        <v>13.4</v>
      </c>
      <c r="V1725">
        <v>67.400000000000006</v>
      </c>
    </row>
    <row r="1726" spans="1:22" x14ac:dyDescent="0.25">
      <c r="A1726" t="s">
        <v>133</v>
      </c>
      <c r="B1726">
        <v>2007</v>
      </c>
      <c r="C1726">
        <v>1</v>
      </c>
      <c r="D1726">
        <v>1.7206079194497851E-3</v>
      </c>
      <c r="E1726">
        <v>1.4451691931942897E-2</v>
      </c>
      <c r="F1726">
        <v>3.79</v>
      </c>
      <c r="G1726">
        <v>126.698109</v>
      </c>
      <c r="H1726">
        <v>1.2624262505316943E-2</v>
      </c>
      <c r="I1726">
        <v>12</v>
      </c>
      <c r="J1726">
        <v>43.9</v>
      </c>
      <c r="K1726">
        <v>2</v>
      </c>
      <c r="L1726">
        <v>1.2615203656404599E-2</v>
      </c>
      <c r="M1726">
        <v>5.6</v>
      </c>
      <c r="N1726">
        <v>1.3412122000017008E-2</v>
      </c>
      <c r="O1726">
        <v>0.1</v>
      </c>
      <c r="P1726">
        <v>1634.81431</v>
      </c>
      <c r="Q1726">
        <v>259167</v>
      </c>
      <c r="R1726">
        <v>2.2000000000000002</v>
      </c>
      <c r="S1726">
        <v>2.4</v>
      </c>
      <c r="T1726">
        <v>0.66100000000000003</v>
      </c>
      <c r="U1726">
        <v>13</v>
      </c>
      <c r="V1726">
        <v>65.900000000000006</v>
      </c>
    </row>
    <row r="1727" spans="1:22" x14ac:dyDescent="0.25">
      <c r="A1727" t="s">
        <v>133</v>
      </c>
      <c r="B1727">
        <v>2006</v>
      </c>
      <c r="C1727">
        <v>1</v>
      </c>
      <c r="D1727">
        <v>2.2280461863464795E-3</v>
      </c>
      <c r="E1727">
        <v>1.4451691931942897E-2</v>
      </c>
      <c r="F1727">
        <v>2.91</v>
      </c>
      <c r="G1727">
        <v>122.1206485</v>
      </c>
      <c r="H1727">
        <v>1.2624262505316943E-2</v>
      </c>
      <c r="I1727">
        <v>26</v>
      </c>
      <c r="J1727">
        <v>43</v>
      </c>
      <c r="K1727">
        <v>2</v>
      </c>
      <c r="L1727">
        <v>1.2960722095720328E-2</v>
      </c>
      <c r="M1727">
        <v>4.68</v>
      </c>
      <c r="N1727">
        <v>1.2154371188132071E-2</v>
      </c>
      <c r="O1727">
        <v>0.1</v>
      </c>
      <c r="P1727">
        <v>1334.6518960000001</v>
      </c>
      <c r="Q1727">
        <v>255812</v>
      </c>
      <c r="R1727">
        <v>2.2000000000000002</v>
      </c>
      <c r="S1727">
        <v>2.4</v>
      </c>
      <c r="T1727">
        <v>0.64900000000000002</v>
      </c>
      <c r="U1727">
        <v>12.7</v>
      </c>
      <c r="V1727">
        <v>65</v>
      </c>
    </row>
    <row r="1728" spans="1:22" x14ac:dyDescent="0.25">
      <c r="A1728" t="s">
        <v>133</v>
      </c>
      <c r="B1728">
        <v>2005</v>
      </c>
      <c r="C1728">
        <v>1</v>
      </c>
      <c r="D1728">
        <v>2.1819298520764697E-3</v>
      </c>
      <c r="E1728">
        <v>1.4451691931942897E-2</v>
      </c>
      <c r="F1728">
        <v>2.75</v>
      </c>
      <c r="G1728">
        <v>98.683679510000005</v>
      </c>
      <c r="H1728">
        <v>1.2624262505316943E-2</v>
      </c>
      <c r="I1728">
        <v>0</v>
      </c>
      <c r="J1728">
        <v>42.1</v>
      </c>
      <c r="K1728">
        <v>2</v>
      </c>
      <c r="L1728">
        <v>1.2602440612076913E-2</v>
      </c>
      <c r="M1728">
        <v>5.9</v>
      </c>
      <c r="N1728">
        <v>1.2148117573156933E-2</v>
      </c>
      <c r="O1728">
        <v>0.1</v>
      </c>
      <c r="P1728">
        <v>998.82266709999999</v>
      </c>
      <c r="Q1728">
        <v>2526446</v>
      </c>
      <c r="R1728">
        <v>2.2999999999999998</v>
      </c>
      <c r="S1728">
        <v>2.4</v>
      </c>
      <c r="T1728">
        <v>0.63700000000000001</v>
      </c>
      <c r="U1728">
        <v>11.8</v>
      </c>
      <c r="V1728">
        <v>64.5</v>
      </c>
    </row>
    <row r="1729" spans="1:22" x14ac:dyDescent="0.25">
      <c r="A1729" t="s">
        <v>133</v>
      </c>
      <c r="B1729">
        <v>2004</v>
      </c>
      <c r="C1729">
        <v>1</v>
      </c>
      <c r="D1729">
        <v>2.0264479957876678E-3</v>
      </c>
      <c r="E1729">
        <v>1.4451691931942897E-2</v>
      </c>
      <c r="F1729">
        <v>1.75</v>
      </c>
      <c r="G1729">
        <v>73.241504829999997</v>
      </c>
      <c r="H1729">
        <v>1.2624262505316943E-2</v>
      </c>
      <c r="I1729">
        <v>0</v>
      </c>
      <c r="J1729">
        <v>41.3</v>
      </c>
      <c r="K1729">
        <v>2</v>
      </c>
      <c r="L1729">
        <v>1.259597698128549E-2</v>
      </c>
      <c r="M1729">
        <v>5.99</v>
      </c>
      <c r="N1729">
        <v>1.2141858946680706E-2</v>
      </c>
      <c r="O1729">
        <v>0.1</v>
      </c>
      <c r="P1729">
        <v>797.83774319999998</v>
      </c>
      <c r="Q1729">
        <v>2496832</v>
      </c>
      <c r="R1729">
        <v>2.2999999999999998</v>
      </c>
      <c r="S1729">
        <v>2.4</v>
      </c>
      <c r="T1729">
        <v>0.621</v>
      </c>
      <c r="U1729">
        <v>11.2</v>
      </c>
      <c r="V1729">
        <v>64</v>
      </c>
    </row>
    <row r="1730" spans="1:22" x14ac:dyDescent="0.25">
      <c r="A1730" t="s">
        <v>133</v>
      </c>
      <c r="B1730">
        <v>2003</v>
      </c>
      <c r="C1730">
        <v>1</v>
      </c>
      <c r="D1730">
        <v>2.2280461863464795E-3</v>
      </c>
      <c r="E1730">
        <v>1.4451691931942897E-2</v>
      </c>
      <c r="F1730">
        <v>1.31</v>
      </c>
      <c r="G1730">
        <v>56.056864279999999</v>
      </c>
      <c r="H1730">
        <v>1.2624262505316943E-2</v>
      </c>
      <c r="I1730">
        <v>18</v>
      </c>
      <c r="J1730">
        <v>4.5</v>
      </c>
      <c r="K1730">
        <v>2</v>
      </c>
      <c r="L1730">
        <v>1.2941370393581918E-2</v>
      </c>
      <c r="M1730">
        <v>6.18</v>
      </c>
      <c r="N1730">
        <v>1.2465598919353714E-2</v>
      </c>
      <c r="O1730">
        <v>0.1</v>
      </c>
      <c r="P1730">
        <v>646.56129499999997</v>
      </c>
      <c r="Q1730">
        <v>2469286</v>
      </c>
      <c r="R1730">
        <v>2.4</v>
      </c>
      <c r="S1730">
        <v>2.5</v>
      </c>
      <c r="T1730">
        <v>0.60899999999999999</v>
      </c>
      <c r="U1730">
        <v>10.5</v>
      </c>
      <c r="V1730">
        <v>64</v>
      </c>
    </row>
    <row r="1731" spans="1:22" x14ac:dyDescent="0.25">
      <c r="A1731" t="s">
        <v>133</v>
      </c>
      <c r="B1731">
        <v>2002</v>
      </c>
      <c r="C1731">
        <v>1</v>
      </c>
      <c r="D1731">
        <v>2.3491441061770212E-3</v>
      </c>
      <c r="E1731">
        <v>1.4451691931942897E-2</v>
      </c>
      <c r="F1731">
        <v>2.4300000000000002</v>
      </c>
      <c r="G1731">
        <v>55.608782159999997</v>
      </c>
      <c r="H1731">
        <v>1.2624262505316943E-2</v>
      </c>
      <c r="I1731">
        <v>900.625</v>
      </c>
      <c r="J1731">
        <v>39.799999999999997</v>
      </c>
      <c r="K1731">
        <v>2</v>
      </c>
      <c r="L1731">
        <v>1.2934990488796164E-2</v>
      </c>
      <c r="M1731">
        <v>5.81</v>
      </c>
      <c r="N1731">
        <v>1.2459421081457962E-2</v>
      </c>
      <c r="O1731">
        <v>0.1</v>
      </c>
      <c r="P1731">
        <v>571.51882999999998</v>
      </c>
      <c r="Q1731">
        <v>2443659</v>
      </c>
      <c r="R1731">
        <v>2.4</v>
      </c>
      <c r="S1731">
        <v>2.5</v>
      </c>
      <c r="T1731">
        <v>0.59899999999999998</v>
      </c>
      <c r="U1731">
        <v>10.1</v>
      </c>
      <c r="V1731">
        <v>63.8</v>
      </c>
    </row>
    <row r="1732" spans="1:22" x14ac:dyDescent="0.25">
      <c r="A1732" t="s">
        <v>133</v>
      </c>
      <c r="B1732">
        <v>2001</v>
      </c>
      <c r="C1732">
        <v>1</v>
      </c>
      <c r="D1732">
        <v>2.3040980194609165E-3</v>
      </c>
      <c r="E1732">
        <v>1.4451691931942897E-2</v>
      </c>
      <c r="F1732">
        <v>2.87</v>
      </c>
      <c r="G1732">
        <v>61.84921903</v>
      </c>
      <c r="H1732">
        <v>1.3597551795253666E-2</v>
      </c>
      <c r="I1732">
        <v>900.625</v>
      </c>
      <c r="J1732">
        <v>39.1</v>
      </c>
      <c r="K1732">
        <v>3</v>
      </c>
      <c r="L1732">
        <v>1.3907304958260732E-2</v>
      </c>
      <c r="M1732">
        <v>5.45</v>
      </c>
      <c r="N1732">
        <v>1.3374989129938713E-2</v>
      </c>
      <c r="O1732">
        <v>0.1</v>
      </c>
      <c r="P1732">
        <v>524.14592400000004</v>
      </c>
      <c r="Q1732">
        <v>2419776</v>
      </c>
      <c r="R1732">
        <v>2.5</v>
      </c>
      <c r="S1732">
        <v>2.6</v>
      </c>
      <c r="T1732">
        <v>0.58799999999999997</v>
      </c>
      <c r="U1732">
        <v>9.4</v>
      </c>
      <c r="V1732">
        <v>63.2</v>
      </c>
    </row>
    <row r="1733" spans="1:22" x14ac:dyDescent="0.25">
      <c r="A1733" t="s">
        <v>133</v>
      </c>
      <c r="B1733">
        <v>2000</v>
      </c>
      <c r="C1733">
        <v>1</v>
      </c>
      <c r="D1733">
        <v>2.1819298520764697E-3</v>
      </c>
      <c r="E1733">
        <v>1.4451691931942897E-2</v>
      </c>
      <c r="F1733">
        <v>2.79</v>
      </c>
      <c r="G1733">
        <v>56.431387000000001</v>
      </c>
      <c r="H1733">
        <v>1.4174537003913691E-2</v>
      </c>
      <c r="I1733">
        <v>900.625</v>
      </c>
      <c r="J1733">
        <v>38.5</v>
      </c>
      <c r="K1733">
        <v>3</v>
      </c>
      <c r="L1733">
        <v>1.4197045509493595E-2</v>
      </c>
      <c r="M1733">
        <v>4.92</v>
      </c>
      <c r="N1733">
        <v>1.3649395317023656E-2</v>
      </c>
      <c r="O1733">
        <v>0.1</v>
      </c>
      <c r="P1733">
        <v>474.21333609999999</v>
      </c>
      <c r="Q1733">
        <v>2397436</v>
      </c>
      <c r="R1733">
        <v>2.6</v>
      </c>
      <c r="S1733">
        <v>2.6</v>
      </c>
      <c r="T1733">
        <v>0.58199999999999996</v>
      </c>
      <c r="U1733">
        <v>8.9</v>
      </c>
      <c r="V1733">
        <v>62.8</v>
      </c>
    </row>
    <row r="1734" spans="1:22" x14ac:dyDescent="0.25">
      <c r="A1734" t="s">
        <v>134</v>
      </c>
      <c r="B1734">
        <v>2015</v>
      </c>
      <c r="C1734">
        <v>1</v>
      </c>
      <c r="D1734">
        <v>1.567679693842238E-3</v>
      </c>
      <c r="E1734">
        <v>1.3615888411902125E-2</v>
      </c>
      <c r="G1734">
        <v>0</v>
      </c>
      <c r="H1734">
        <v>1.5898919057260947E-2</v>
      </c>
      <c r="I1734">
        <v>0</v>
      </c>
      <c r="J1734">
        <v>61.8</v>
      </c>
      <c r="K1734">
        <v>0</v>
      </c>
      <c r="L1734">
        <v>1.5387236902208969E-2</v>
      </c>
      <c r="M1734">
        <v>5.9381895280235915</v>
      </c>
      <c r="N1734">
        <v>1.4794511961255604E-2</v>
      </c>
      <c r="O1734">
        <v>0.1</v>
      </c>
      <c r="P1734">
        <v>6461.1925540000002</v>
      </c>
      <c r="Q1734">
        <v>622159</v>
      </c>
      <c r="R1734">
        <v>1.8</v>
      </c>
      <c r="S1734">
        <v>1.8</v>
      </c>
      <c r="T1734">
        <v>0.80400000000000005</v>
      </c>
      <c r="U1734">
        <v>15.1</v>
      </c>
      <c r="V1734">
        <v>76.099999999999994</v>
      </c>
    </row>
    <row r="1735" spans="1:22" x14ac:dyDescent="0.25">
      <c r="A1735" t="s">
        <v>134</v>
      </c>
      <c r="B1735">
        <v>2014</v>
      </c>
      <c r="C1735">
        <v>1</v>
      </c>
      <c r="D1735">
        <v>1.5828009310702893E-3</v>
      </c>
      <c r="E1735">
        <v>1.3615888411902125E-2</v>
      </c>
      <c r="F1735">
        <v>0.01</v>
      </c>
      <c r="G1735">
        <v>726.02917639999998</v>
      </c>
      <c r="H1735">
        <v>1.5455016575970915E-2</v>
      </c>
      <c r="I1735">
        <v>0</v>
      </c>
      <c r="J1735">
        <v>61.3</v>
      </c>
      <c r="K1735">
        <v>0</v>
      </c>
      <c r="L1735">
        <v>1.4963691710621034E-2</v>
      </c>
      <c r="M1735">
        <v>6.42</v>
      </c>
      <c r="N1735">
        <v>1.4382321710583382E-2</v>
      </c>
      <c r="O1735">
        <v>0.1</v>
      </c>
      <c r="P1735">
        <v>7378.3452889999999</v>
      </c>
      <c r="Q1735">
        <v>62181</v>
      </c>
      <c r="R1735">
        <v>1.8</v>
      </c>
      <c r="S1735">
        <v>1.9</v>
      </c>
      <c r="T1735">
        <v>0.80300000000000005</v>
      </c>
      <c r="U1735">
        <v>15.1</v>
      </c>
      <c r="V1735">
        <v>75.900000000000006</v>
      </c>
    </row>
    <row r="1736" spans="1:22" x14ac:dyDescent="0.25">
      <c r="A1736" t="s">
        <v>134</v>
      </c>
      <c r="B1736">
        <v>2013</v>
      </c>
      <c r="C1736">
        <v>1</v>
      </c>
      <c r="D1736">
        <v>1.6131690762204737E-3</v>
      </c>
      <c r="E1736">
        <v>1.3615888411902125E-2</v>
      </c>
      <c r="F1736">
        <v>0.01</v>
      </c>
      <c r="G1736">
        <v>707.14469099999997</v>
      </c>
      <c r="H1736">
        <v>2.5921285339093207E-4</v>
      </c>
      <c r="I1736">
        <v>0</v>
      </c>
      <c r="J1736">
        <v>6.7</v>
      </c>
      <c r="K1736">
        <v>0</v>
      </c>
      <c r="L1736">
        <v>1.4178984736205791E-2</v>
      </c>
      <c r="M1736">
        <v>6.43</v>
      </c>
      <c r="N1736">
        <v>1.3631931400390427E-2</v>
      </c>
      <c r="O1736">
        <v>0.1</v>
      </c>
      <c r="P1736">
        <v>7186.429787</v>
      </c>
      <c r="Q1736">
        <v>62127</v>
      </c>
      <c r="R1736">
        <v>1.8</v>
      </c>
      <c r="S1736">
        <v>1.9</v>
      </c>
      <c r="T1736">
        <v>0.79900000000000004</v>
      </c>
      <c r="U1736">
        <v>15.1</v>
      </c>
      <c r="V1736">
        <v>75.8</v>
      </c>
    </row>
    <row r="1737" spans="1:22" x14ac:dyDescent="0.25">
      <c r="A1737" t="s">
        <v>134</v>
      </c>
      <c r="B1737">
        <v>2012</v>
      </c>
      <c r="C1737">
        <v>1</v>
      </c>
      <c r="D1737">
        <v>1.4927628795075309E-3</v>
      </c>
      <c r="E1737">
        <v>1.3615888411902125E-2</v>
      </c>
      <c r="F1737">
        <v>0.01</v>
      </c>
      <c r="G1737">
        <v>648.13317810000001</v>
      </c>
      <c r="H1737">
        <v>2.5921285339093207E-4</v>
      </c>
      <c r="I1737">
        <v>0</v>
      </c>
      <c r="J1737">
        <v>6.2</v>
      </c>
      <c r="K1737">
        <v>0</v>
      </c>
      <c r="L1737">
        <v>1.4172717295234354E-2</v>
      </c>
      <c r="M1737">
        <v>7.25</v>
      </c>
      <c r="N1737">
        <v>1.3625873832887542E-2</v>
      </c>
      <c r="O1737">
        <v>0.1</v>
      </c>
      <c r="P1737">
        <v>6586.71929</v>
      </c>
      <c r="Q1737">
        <v>6261</v>
      </c>
      <c r="R1737">
        <v>1.9</v>
      </c>
      <c r="S1737">
        <v>1.9</v>
      </c>
      <c r="T1737">
        <v>0.79700000000000004</v>
      </c>
      <c r="U1737">
        <v>15.1</v>
      </c>
      <c r="V1737">
        <v>75.599999999999994</v>
      </c>
    </row>
    <row r="1738" spans="1:22" x14ac:dyDescent="0.25">
      <c r="A1738" t="s">
        <v>134</v>
      </c>
      <c r="B1738">
        <v>2011</v>
      </c>
      <c r="C1738">
        <v>1</v>
      </c>
      <c r="D1738">
        <v>2.9427656120736005E-3</v>
      </c>
      <c r="E1738">
        <v>1.3615888411902125E-2</v>
      </c>
      <c r="F1738">
        <v>6.56</v>
      </c>
      <c r="G1738">
        <v>666.73743709999997</v>
      </c>
      <c r="H1738">
        <v>1.4682265089018029E-2</v>
      </c>
      <c r="I1738">
        <v>5</v>
      </c>
      <c r="J1738">
        <v>59.7</v>
      </c>
      <c r="K1738">
        <v>0</v>
      </c>
      <c r="L1738">
        <v>1.3871043758121456E-2</v>
      </c>
      <c r="M1738">
        <v>6.92</v>
      </c>
      <c r="N1738">
        <v>1.3339899890530742E-2</v>
      </c>
      <c r="O1738">
        <v>0.1</v>
      </c>
      <c r="P1738">
        <v>7318.7424490000003</v>
      </c>
      <c r="Q1738">
        <v>6279</v>
      </c>
      <c r="R1738">
        <v>1.9</v>
      </c>
      <c r="S1738">
        <v>2</v>
      </c>
      <c r="T1738">
        <v>0.79200000000000004</v>
      </c>
      <c r="U1738">
        <v>15.1</v>
      </c>
      <c r="V1738">
        <v>75.400000000000006</v>
      </c>
    </row>
    <row r="1739" spans="1:22" x14ac:dyDescent="0.25">
      <c r="A1739" t="s">
        <v>134</v>
      </c>
      <c r="B1739">
        <v>2010</v>
      </c>
      <c r="C1739">
        <v>1</v>
      </c>
      <c r="D1739">
        <v>2.9621816628794375E-3</v>
      </c>
      <c r="E1739">
        <v>1.3615888411902125E-2</v>
      </c>
      <c r="F1739">
        <v>6.56</v>
      </c>
      <c r="G1739">
        <v>635.48493810000002</v>
      </c>
      <c r="H1739">
        <v>2.5921285339093207E-4</v>
      </c>
      <c r="I1739">
        <v>5</v>
      </c>
      <c r="J1739">
        <v>59.1</v>
      </c>
      <c r="K1739">
        <v>0</v>
      </c>
      <c r="L1739">
        <v>1.4438314673413947E-2</v>
      </c>
      <c r="M1739">
        <v>6.9</v>
      </c>
      <c r="N1739">
        <v>1.361369574380489E-2</v>
      </c>
      <c r="O1739">
        <v>0.1</v>
      </c>
      <c r="P1739">
        <v>6682.2811579999998</v>
      </c>
      <c r="Q1739">
        <v>619428</v>
      </c>
      <c r="R1739">
        <v>2</v>
      </c>
      <c r="S1739">
        <v>2</v>
      </c>
      <c r="T1739">
        <v>0.78700000000000003</v>
      </c>
      <c r="U1739">
        <v>15</v>
      </c>
      <c r="V1739">
        <v>75.3</v>
      </c>
    </row>
    <row r="1740" spans="1:22" x14ac:dyDescent="0.25">
      <c r="A1740" t="s">
        <v>134</v>
      </c>
      <c r="B1740">
        <v>2009</v>
      </c>
      <c r="C1740">
        <v>1</v>
      </c>
      <c r="D1740">
        <v>2.9809538768800626E-3</v>
      </c>
      <c r="E1740">
        <v>1.3615888411902125E-2</v>
      </c>
      <c r="F1740">
        <v>6.45</v>
      </c>
      <c r="G1740">
        <v>489.68186989999998</v>
      </c>
      <c r="H1740">
        <v>1.5455016575970915E-2</v>
      </c>
      <c r="I1740">
        <v>0</v>
      </c>
      <c r="J1740">
        <v>58.5</v>
      </c>
      <c r="K1740">
        <v>0</v>
      </c>
      <c r="L1740">
        <v>1.4931930532447523E-2</v>
      </c>
      <c r="M1740">
        <v>6.7</v>
      </c>
      <c r="N1740">
        <v>1.4120612544253182E-2</v>
      </c>
      <c r="O1740">
        <v>0.1</v>
      </c>
      <c r="P1740">
        <v>6698.79439</v>
      </c>
      <c r="Q1740">
        <v>618294</v>
      </c>
      <c r="R1740">
        <v>2</v>
      </c>
      <c r="S1740">
        <v>2.1</v>
      </c>
      <c r="T1740">
        <v>0.78500000000000003</v>
      </c>
      <c r="U1740">
        <v>14.6</v>
      </c>
      <c r="V1740">
        <v>75</v>
      </c>
    </row>
    <row r="1741" spans="1:22" x14ac:dyDescent="0.25">
      <c r="A1741" t="s">
        <v>134</v>
      </c>
      <c r="B1741">
        <v>2008</v>
      </c>
      <c r="C1741">
        <v>1</v>
      </c>
      <c r="D1741">
        <v>3.016511897411193E-3</v>
      </c>
      <c r="E1741">
        <v>1.3615888411902125E-2</v>
      </c>
      <c r="F1741">
        <v>6.17</v>
      </c>
      <c r="G1741">
        <v>709.13112279999996</v>
      </c>
      <c r="H1741">
        <v>1.4174537003913691E-2</v>
      </c>
      <c r="I1741">
        <v>0</v>
      </c>
      <c r="J1741">
        <v>57.8</v>
      </c>
      <c r="K1741">
        <v>0</v>
      </c>
      <c r="L1741">
        <v>1.3852784947893314E-2</v>
      </c>
      <c r="M1741">
        <v>6.13</v>
      </c>
      <c r="N1741">
        <v>1.3322029646156112E-2</v>
      </c>
      <c r="O1741">
        <v>0.1</v>
      </c>
      <c r="P1741">
        <v>7325.7347399999999</v>
      </c>
      <c r="Q1741">
        <v>616969</v>
      </c>
      <c r="R1741">
        <v>2.1</v>
      </c>
      <c r="S1741">
        <v>2.1</v>
      </c>
      <c r="T1741">
        <v>0.77400000000000002</v>
      </c>
      <c r="U1741">
        <v>14.2</v>
      </c>
      <c r="V1741">
        <v>74.599999999999994</v>
      </c>
    </row>
    <row r="1742" spans="1:22" x14ac:dyDescent="0.25">
      <c r="A1742" t="s">
        <v>134</v>
      </c>
      <c r="B1742">
        <v>2007</v>
      </c>
      <c r="C1742">
        <v>1</v>
      </c>
      <c r="D1742">
        <v>3.0493342433853174E-3</v>
      </c>
      <c r="E1742">
        <v>1.3615888411902125E-2</v>
      </c>
      <c r="F1742">
        <v>4.9800000000000004</v>
      </c>
      <c r="G1742">
        <v>678.51889440000002</v>
      </c>
      <c r="H1742">
        <v>2.5921285339093207E-4</v>
      </c>
      <c r="I1742">
        <v>0</v>
      </c>
      <c r="J1742">
        <v>57.2</v>
      </c>
      <c r="K1742">
        <v>0</v>
      </c>
      <c r="L1742">
        <v>1.4679116717403488E-2</v>
      </c>
      <c r="M1742">
        <v>6.74</v>
      </c>
      <c r="N1742">
        <v>1.4108357406382107E-2</v>
      </c>
      <c r="O1742">
        <v>0.1</v>
      </c>
      <c r="P1742">
        <v>5957.1456930000004</v>
      </c>
      <c r="Q1742">
        <v>615875</v>
      </c>
      <c r="R1742">
        <v>2.1</v>
      </c>
      <c r="S1742">
        <v>2.2000000000000002</v>
      </c>
      <c r="T1742">
        <v>0.76200000000000001</v>
      </c>
      <c r="U1742">
        <v>13.6</v>
      </c>
      <c r="V1742">
        <v>74.2</v>
      </c>
    </row>
    <row r="1743" spans="1:22" x14ac:dyDescent="0.25">
      <c r="A1743" t="s">
        <v>134</v>
      </c>
      <c r="B1743">
        <v>2006</v>
      </c>
      <c r="C1743">
        <v>1</v>
      </c>
      <c r="D1743">
        <v>1.5225857695379376E-3</v>
      </c>
      <c r="E1743">
        <v>1.3615888411902125E-2</v>
      </c>
      <c r="F1743">
        <v>5.38</v>
      </c>
      <c r="G1743">
        <v>595.73069229999999</v>
      </c>
      <c r="H1743">
        <v>2.5921285339093207E-4</v>
      </c>
      <c r="I1743">
        <v>0</v>
      </c>
      <c r="J1743">
        <v>56.5</v>
      </c>
      <c r="K1743">
        <v>0</v>
      </c>
      <c r="L1743">
        <v>2.2886304003303057E-4</v>
      </c>
      <c r="M1743">
        <v>8.1</v>
      </c>
      <c r="N1743">
        <v>3.1571327441596545E-4</v>
      </c>
      <c r="O1743">
        <v>0.1</v>
      </c>
      <c r="P1743">
        <v>4383.5959700000003</v>
      </c>
      <c r="Q1743">
        <v>61525</v>
      </c>
      <c r="R1743">
        <v>2.2000000000000002</v>
      </c>
      <c r="S1743">
        <v>2.2000000000000002</v>
      </c>
      <c r="T1743">
        <v>0.751</v>
      </c>
      <c r="U1743">
        <v>13.2</v>
      </c>
      <c r="V1743">
        <v>73.8</v>
      </c>
    </row>
    <row r="1744" spans="1:22" x14ac:dyDescent="0.25">
      <c r="A1744" t="s">
        <v>134</v>
      </c>
      <c r="B1744">
        <v>2005</v>
      </c>
      <c r="C1744">
        <v>1</v>
      </c>
      <c r="D1744">
        <v>3.1063873842960082E-3</v>
      </c>
      <c r="E1744">
        <v>1.3615888411902125E-2</v>
      </c>
      <c r="G1744">
        <v>527.30767209999999</v>
      </c>
      <c r="H1744">
        <v>8.675140700055771E-5</v>
      </c>
      <c r="I1744">
        <v>0</v>
      </c>
      <c r="J1744">
        <v>55.7</v>
      </c>
      <c r="K1744">
        <v>0</v>
      </c>
      <c r="L1744">
        <v>7.1742269542582067E-5</v>
      </c>
      <c r="M1744">
        <v>8.4600000000000009</v>
      </c>
      <c r="N1744">
        <v>1.0819071503653797E-4</v>
      </c>
      <c r="O1744">
        <v>0.1</v>
      </c>
      <c r="P1744">
        <v>3674.6179240000001</v>
      </c>
      <c r="Q1744">
        <v>614261</v>
      </c>
      <c r="R1744">
        <v>2.2999999999999998</v>
      </c>
      <c r="S1744">
        <v>2.2999999999999998</v>
      </c>
      <c r="T1744">
        <v>0.746</v>
      </c>
      <c r="U1744">
        <v>12.8</v>
      </c>
      <c r="V1744">
        <v>73.599999999999994</v>
      </c>
    </row>
    <row r="1745" spans="1:22" x14ac:dyDescent="0.25">
      <c r="A1745" t="s">
        <v>134</v>
      </c>
      <c r="B1745">
        <v>2004</v>
      </c>
      <c r="C1745">
        <v>1</v>
      </c>
      <c r="D1745">
        <v>3.1126868503935567E-3</v>
      </c>
      <c r="E1745">
        <v>1.3615888411902125E-2</v>
      </c>
      <c r="F1745">
        <v>0.01</v>
      </c>
      <c r="G1745">
        <v>57.121901459999997</v>
      </c>
      <c r="H1745">
        <v>8.675140700055771E-5</v>
      </c>
      <c r="I1745">
        <v>0</v>
      </c>
      <c r="J1745">
        <v>55</v>
      </c>
      <c r="K1745">
        <v>0</v>
      </c>
      <c r="L1745">
        <v>6.8245428614857075E-5</v>
      </c>
      <c r="M1745">
        <v>8.4499999999999993</v>
      </c>
      <c r="N1745">
        <v>1.0372758358133796E-4</v>
      </c>
      <c r="O1745">
        <v>0.1</v>
      </c>
      <c r="P1745">
        <v>338.19953500000003</v>
      </c>
      <c r="Q1745">
        <v>613353</v>
      </c>
      <c r="R1745">
        <v>2.2999999999999998</v>
      </c>
      <c r="S1745">
        <v>2.4</v>
      </c>
      <c r="T1745">
        <v>0.74</v>
      </c>
      <c r="U1745">
        <v>12.6</v>
      </c>
      <c r="V1745">
        <v>73.5</v>
      </c>
    </row>
    <row r="1746" spans="1:22" x14ac:dyDescent="0.25">
      <c r="A1746" t="s">
        <v>134</v>
      </c>
      <c r="B1746">
        <v>2003</v>
      </c>
      <c r="C1746">
        <v>1</v>
      </c>
      <c r="D1746">
        <v>3.1126868503935567E-3</v>
      </c>
      <c r="E1746">
        <v>1.3615888411902125E-2</v>
      </c>
      <c r="F1746">
        <v>0.01</v>
      </c>
      <c r="G1746">
        <v>495.07829629999998</v>
      </c>
      <c r="H1746">
        <v>8.675140700055771E-5</v>
      </c>
      <c r="I1746">
        <v>0</v>
      </c>
      <c r="J1746">
        <v>54.2</v>
      </c>
      <c r="K1746">
        <v>0</v>
      </c>
      <c r="L1746">
        <v>6.4851337414025993E-5</v>
      </c>
      <c r="M1746">
        <v>8.91</v>
      </c>
      <c r="N1746">
        <v>9.9367688695693179E-5</v>
      </c>
      <c r="O1746">
        <v>0.1</v>
      </c>
      <c r="P1746">
        <v>2789.1734999999999</v>
      </c>
      <c r="Q1746">
        <v>612267</v>
      </c>
      <c r="R1746">
        <v>2.4</v>
      </c>
      <c r="S1746">
        <v>2.4</v>
      </c>
      <c r="T1746">
        <v>0</v>
      </c>
      <c r="U1746">
        <v>0</v>
      </c>
      <c r="V1746">
        <v>73.5</v>
      </c>
    </row>
    <row r="1747" spans="1:22" x14ac:dyDescent="0.25">
      <c r="A1747" t="s">
        <v>134</v>
      </c>
      <c r="B1747">
        <v>2002</v>
      </c>
      <c r="C1747">
        <v>1</v>
      </c>
      <c r="D1747">
        <v>3.1247172744652517E-3</v>
      </c>
      <c r="E1747">
        <v>1.3615888411902125E-2</v>
      </c>
      <c r="F1747">
        <v>0.01</v>
      </c>
      <c r="G1747">
        <v>36.48024032</v>
      </c>
      <c r="H1747">
        <v>8.675140700055771E-5</v>
      </c>
      <c r="I1747">
        <v>0</v>
      </c>
      <c r="J1747">
        <v>53.5</v>
      </c>
      <c r="K1747">
        <v>0</v>
      </c>
      <c r="L1747">
        <v>6.1559792447410803E-5</v>
      </c>
      <c r="M1747">
        <v>8.33</v>
      </c>
      <c r="N1747">
        <v>9.5111412305406902E-5</v>
      </c>
      <c r="O1747">
        <v>0.1</v>
      </c>
      <c r="P1747">
        <v>216.24327400000001</v>
      </c>
      <c r="Q1747">
        <v>69828</v>
      </c>
      <c r="R1747">
        <v>2.5</v>
      </c>
      <c r="S1747">
        <v>2.5</v>
      </c>
      <c r="T1747">
        <v>0</v>
      </c>
      <c r="U1747">
        <v>0</v>
      </c>
      <c r="V1747">
        <v>73.400000000000006</v>
      </c>
    </row>
    <row r="1748" spans="1:22" x14ac:dyDescent="0.25">
      <c r="A1748" t="s">
        <v>134</v>
      </c>
      <c r="B1748">
        <v>2001</v>
      </c>
      <c r="C1748">
        <v>1</v>
      </c>
      <c r="D1748">
        <v>3.1247172744652517E-3</v>
      </c>
      <c r="E1748">
        <v>1.3615888411902125E-2</v>
      </c>
      <c r="F1748">
        <v>0.01</v>
      </c>
      <c r="G1748">
        <v>33.669813550000001</v>
      </c>
      <c r="H1748">
        <v>8.675140700055771E-5</v>
      </c>
      <c r="I1748">
        <v>0</v>
      </c>
      <c r="J1748">
        <v>52.7</v>
      </c>
      <c r="K1748">
        <v>0</v>
      </c>
      <c r="L1748">
        <v>5.8370516072755038E-5</v>
      </c>
      <c r="M1748">
        <v>8.23</v>
      </c>
      <c r="N1748">
        <v>9.0959079416399869E-5</v>
      </c>
      <c r="O1748">
        <v>0.1</v>
      </c>
      <c r="P1748">
        <v>199.583957</v>
      </c>
      <c r="Q1748">
        <v>67389</v>
      </c>
      <c r="R1748">
        <v>2.5</v>
      </c>
      <c r="S1748">
        <v>2.6</v>
      </c>
      <c r="T1748">
        <v>0</v>
      </c>
      <c r="U1748">
        <v>0</v>
      </c>
      <c r="V1748">
        <v>73.3</v>
      </c>
    </row>
    <row r="1749" spans="1:22" x14ac:dyDescent="0.25">
      <c r="A1749" t="s">
        <v>134</v>
      </c>
      <c r="B1749">
        <v>2000</v>
      </c>
      <c r="C1749">
        <v>1</v>
      </c>
      <c r="D1749">
        <v>3.1650999060883925E-3</v>
      </c>
      <c r="E1749">
        <v>1.3615888411902125E-2</v>
      </c>
      <c r="F1749">
        <v>0.01</v>
      </c>
      <c r="G1749">
        <v>274.54726049999999</v>
      </c>
      <c r="H1749">
        <v>8.675140700055771E-5</v>
      </c>
      <c r="I1749">
        <v>0</v>
      </c>
      <c r="J1749">
        <v>51.9</v>
      </c>
      <c r="K1749">
        <v>0</v>
      </c>
      <c r="L1749">
        <v>5.5283154612625931E-5</v>
      </c>
      <c r="M1749">
        <v>7.32</v>
      </c>
      <c r="N1749">
        <v>8.6910955856955456E-5</v>
      </c>
      <c r="O1749">
        <v>0.1</v>
      </c>
      <c r="P1749">
        <v>1627.42893</v>
      </c>
      <c r="Q1749">
        <v>6495</v>
      </c>
      <c r="R1749">
        <v>2.6</v>
      </c>
      <c r="S1749">
        <v>2.7</v>
      </c>
      <c r="T1749">
        <v>0</v>
      </c>
      <c r="U1749">
        <v>0</v>
      </c>
      <c r="V1749">
        <v>73</v>
      </c>
    </row>
    <row r="1750" spans="1:22" x14ac:dyDescent="0.25">
      <c r="A1750" t="s">
        <v>135</v>
      </c>
      <c r="B1750">
        <v>2015</v>
      </c>
      <c r="C1750">
        <v>1</v>
      </c>
      <c r="D1750">
        <v>2.7415192256539868E-3</v>
      </c>
      <c r="E1750">
        <v>1.7615331979266489E-2</v>
      </c>
      <c r="G1750">
        <v>0</v>
      </c>
      <c r="H1750">
        <v>1.2276440336999126E-2</v>
      </c>
      <c r="I1750">
        <v>17</v>
      </c>
      <c r="J1750">
        <v>58.5</v>
      </c>
      <c r="K1750">
        <v>20</v>
      </c>
      <c r="L1750">
        <v>1.2872402437205518E-2</v>
      </c>
      <c r="M1750">
        <v>5.9381895280235915</v>
      </c>
      <c r="N1750">
        <v>1.238248719430984E-2</v>
      </c>
      <c r="O1750">
        <v>0.1</v>
      </c>
      <c r="P1750">
        <v>2847.2855690000001</v>
      </c>
      <c r="Q1750">
        <v>3483322</v>
      </c>
      <c r="R1750">
        <v>6.4</v>
      </c>
      <c r="S1750">
        <v>6.2</v>
      </c>
      <c r="T1750">
        <v>0.64500000000000002</v>
      </c>
      <c r="U1750">
        <v>12.1</v>
      </c>
      <c r="V1750">
        <v>74.3</v>
      </c>
    </row>
    <row r="1751" spans="1:22" x14ac:dyDescent="0.25">
      <c r="A1751" t="s">
        <v>135</v>
      </c>
      <c r="B1751">
        <v>2014</v>
      </c>
      <c r="C1751">
        <v>1</v>
      </c>
      <c r="D1751">
        <v>2.7538443064042302E-3</v>
      </c>
      <c r="E1751">
        <v>1.7572811264078531E-2</v>
      </c>
      <c r="F1751">
        <v>0.43</v>
      </c>
      <c r="G1751">
        <v>198.73434950000001</v>
      </c>
      <c r="H1751">
        <v>1.2276440336999126E-2</v>
      </c>
      <c r="I1751">
        <v>10</v>
      </c>
      <c r="J1751">
        <v>57.5</v>
      </c>
      <c r="K1751">
        <v>21</v>
      </c>
      <c r="L1751">
        <v>1.2865645218129475E-2</v>
      </c>
      <c r="M1751">
        <v>5.91</v>
      </c>
      <c r="N1751">
        <v>1.2375962868892393E-2</v>
      </c>
      <c r="O1751">
        <v>0.1</v>
      </c>
      <c r="P1751">
        <v>3154.5134840000001</v>
      </c>
      <c r="Q1751">
        <v>3431882</v>
      </c>
      <c r="R1751">
        <v>6.4</v>
      </c>
      <c r="S1751">
        <v>6.2</v>
      </c>
      <c r="T1751">
        <v>0.64</v>
      </c>
      <c r="U1751">
        <v>12.1</v>
      </c>
      <c r="V1751">
        <v>74.099999999999994</v>
      </c>
    </row>
    <row r="1752" spans="1:22" x14ac:dyDescent="0.25">
      <c r="A1752" t="s">
        <v>135</v>
      </c>
      <c r="B1752">
        <v>2013</v>
      </c>
      <c r="C1752">
        <v>1</v>
      </c>
      <c r="D1752">
        <v>2.7660457421441161E-3</v>
      </c>
      <c r="E1752">
        <v>1.7572811264078531E-2</v>
      </c>
      <c r="F1752">
        <v>0.45</v>
      </c>
      <c r="G1752">
        <v>179.8598949</v>
      </c>
      <c r="H1752">
        <v>1.2276440336999126E-2</v>
      </c>
      <c r="I1752">
        <v>92</v>
      </c>
      <c r="J1752">
        <v>56.5</v>
      </c>
      <c r="K1752">
        <v>21</v>
      </c>
      <c r="L1752">
        <v>1.2858882467458345E-2</v>
      </c>
      <c r="M1752">
        <v>5.94</v>
      </c>
      <c r="N1752">
        <v>1.2369433155835252E-2</v>
      </c>
      <c r="O1752">
        <v>0.1</v>
      </c>
      <c r="P1752">
        <v>3111.7628869999999</v>
      </c>
      <c r="Q1752">
        <v>10715281.625</v>
      </c>
      <c r="R1752">
        <v>6.4</v>
      </c>
      <c r="S1752">
        <v>6.2</v>
      </c>
      <c r="T1752">
        <v>0.63400000000000001</v>
      </c>
      <c r="U1752">
        <v>12.1</v>
      </c>
      <c r="V1752">
        <v>73.900000000000006</v>
      </c>
    </row>
    <row r="1753" spans="1:22" x14ac:dyDescent="0.25">
      <c r="A1753" t="s">
        <v>135</v>
      </c>
      <c r="B1753">
        <v>2012</v>
      </c>
      <c r="C1753">
        <v>1</v>
      </c>
      <c r="D1753">
        <v>2.7900691700735057E-3</v>
      </c>
      <c r="E1753">
        <v>1.7496211663345064E-2</v>
      </c>
      <c r="F1753">
        <v>0.55000000000000004</v>
      </c>
      <c r="G1753">
        <v>19.158537320000001</v>
      </c>
      <c r="H1753">
        <v>1.2276440336999126E-2</v>
      </c>
      <c r="I1753">
        <v>668</v>
      </c>
      <c r="J1753">
        <v>55.5</v>
      </c>
      <c r="K1753">
        <v>22</v>
      </c>
      <c r="L1753">
        <v>1.2852114169476408E-2</v>
      </c>
      <c r="M1753">
        <v>6.15</v>
      </c>
      <c r="N1753">
        <v>1.2362898039731347E-2</v>
      </c>
      <c r="O1753">
        <v>0.1</v>
      </c>
      <c r="P1753">
        <v>294.74672800000002</v>
      </c>
      <c r="Q1753">
        <v>10715281.625</v>
      </c>
      <c r="R1753">
        <v>6.3</v>
      </c>
      <c r="S1753">
        <v>6.2</v>
      </c>
      <c r="T1753">
        <v>0.623</v>
      </c>
      <c r="U1753">
        <v>11.6</v>
      </c>
      <c r="V1753">
        <v>73.599999999999994</v>
      </c>
    </row>
    <row r="1754" spans="1:22" x14ac:dyDescent="0.25">
      <c r="A1754" t="s">
        <v>135</v>
      </c>
      <c r="B1754">
        <v>2011</v>
      </c>
      <c r="C1754">
        <v>1</v>
      </c>
      <c r="D1754">
        <v>1.5375706050567797E-3</v>
      </c>
      <c r="E1754">
        <v>1.7496211663345064E-2</v>
      </c>
      <c r="F1754">
        <v>0.54</v>
      </c>
      <c r="G1754">
        <v>22.094550399999999</v>
      </c>
      <c r="H1754">
        <v>1.2624262505316943E-2</v>
      </c>
      <c r="I1754">
        <v>900.625</v>
      </c>
      <c r="J1754">
        <v>54.6</v>
      </c>
      <c r="K1754">
        <v>22</v>
      </c>
      <c r="L1754">
        <v>1.321576559090251E-2</v>
      </c>
      <c r="M1754">
        <v>5.99</v>
      </c>
      <c r="N1754">
        <v>1.235635750510281E-2</v>
      </c>
      <c r="O1754">
        <v>0.1</v>
      </c>
      <c r="P1754">
        <v>339.91615999999999</v>
      </c>
      <c r="Q1754">
        <v>10715281.625</v>
      </c>
      <c r="R1754">
        <v>6.3</v>
      </c>
      <c r="S1754">
        <v>6.2</v>
      </c>
      <c r="T1754">
        <v>0.61199999999999999</v>
      </c>
      <c r="U1754">
        <v>11.2</v>
      </c>
      <c r="V1754">
        <v>73.3</v>
      </c>
    </row>
    <row r="1755" spans="1:22" x14ac:dyDescent="0.25">
      <c r="A1755" t="s">
        <v>135</v>
      </c>
      <c r="B1755">
        <v>2010</v>
      </c>
      <c r="C1755">
        <v>1</v>
      </c>
      <c r="D1755">
        <v>1.4927628795075309E-3</v>
      </c>
      <c r="E1755">
        <v>1.7385979789806969E-2</v>
      </c>
      <c r="F1755">
        <v>0.56000000000000005</v>
      </c>
      <c r="G1755">
        <v>183.6592186</v>
      </c>
      <c r="H1755">
        <v>1.2624262505316943E-2</v>
      </c>
      <c r="I1755">
        <v>633</v>
      </c>
      <c r="J1755">
        <v>53.6</v>
      </c>
      <c r="K1755">
        <v>23</v>
      </c>
      <c r="L1755">
        <v>1.2838724612038534E-2</v>
      </c>
      <c r="M1755">
        <v>5.86</v>
      </c>
      <c r="N1755">
        <v>1.2349811536400508E-2</v>
      </c>
      <c r="O1755">
        <v>0.1</v>
      </c>
      <c r="P1755">
        <v>2834.2471999999998</v>
      </c>
      <c r="Q1755">
        <v>3249639</v>
      </c>
      <c r="R1755">
        <v>6.3</v>
      </c>
      <c r="S1755">
        <v>6.2</v>
      </c>
      <c r="T1755">
        <v>0.60299999999999998</v>
      </c>
      <c r="U1755">
        <v>10.7</v>
      </c>
      <c r="V1755">
        <v>72.8</v>
      </c>
    </row>
    <row r="1756" spans="1:22" x14ac:dyDescent="0.25">
      <c r="A1756" t="s">
        <v>135</v>
      </c>
      <c r="B1756">
        <v>2009</v>
      </c>
      <c r="C1756">
        <v>1</v>
      </c>
      <c r="D1756">
        <v>2.971649123711236E-3</v>
      </c>
      <c r="E1756">
        <v>1.7385979789806969E-2</v>
      </c>
      <c r="F1756">
        <v>0.62</v>
      </c>
      <c r="G1756">
        <v>188.2902861</v>
      </c>
      <c r="H1756">
        <v>1.2624262505316943E-2</v>
      </c>
      <c r="I1756">
        <v>834</v>
      </c>
      <c r="J1756">
        <v>52.7</v>
      </c>
      <c r="K1756">
        <v>23</v>
      </c>
      <c r="L1756">
        <v>1.2831939890613533E-2</v>
      </c>
      <c r="M1756">
        <v>5.67</v>
      </c>
      <c r="N1756">
        <v>1.2343260118003633E-2</v>
      </c>
      <c r="O1756">
        <v>0.1</v>
      </c>
      <c r="P1756">
        <v>2861.5545000000002</v>
      </c>
      <c r="Q1756">
        <v>10715281.625</v>
      </c>
      <c r="R1756">
        <v>6.4</v>
      </c>
      <c r="S1756">
        <v>6.2</v>
      </c>
      <c r="T1756">
        <v>0.59599999999999997</v>
      </c>
      <c r="U1756">
        <v>10.5</v>
      </c>
      <c r="V1756">
        <v>72.3</v>
      </c>
    </row>
    <row r="1757" spans="1:22" x14ac:dyDescent="0.25">
      <c r="A1757" t="s">
        <v>135</v>
      </c>
      <c r="B1757">
        <v>2008</v>
      </c>
      <c r="C1757">
        <v>1</v>
      </c>
      <c r="D1757">
        <v>3.0332713382335351E-3</v>
      </c>
      <c r="E1757">
        <v>1.724275605347108E-2</v>
      </c>
      <c r="F1757">
        <v>0.51</v>
      </c>
      <c r="G1757">
        <v>171.3658969</v>
      </c>
      <c r="H1757">
        <v>1.2961300520541614E-2</v>
      </c>
      <c r="I1757">
        <v>900.625</v>
      </c>
      <c r="J1757">
        <v>51.7</v>
      </c>
      <c r="K1757">
        <v>24</v>
      </c>
      <c r="L1757">
        <v>1.2825149559321482E-2</v>
      </c>
      <c r="M1757">
        <v>5.41</v>
      </c>
      <c r="N1757">
        <v>1.233670323421928E-2</v>
      </c>
      <c r="O1757">
        <v>0.1</v>
      </c>
      <c r="P1757">
        <v>2884.94776</v>
      </c>
      <c r="Q1757">
        <v>10715281.625</v>
      </c>
      <c r="R1757">
        <v>6.4</v>
      </c>
      <c r="S1757">
        <v>6.3</v>
      </c>
      <c r="T1757">
        <v>0.58899999999999997</v>
      </c>
      <c r="U1757">
        <v>10.3</v>
      </c>
      <c r="V1757">
        <v>71.8</v>
      </c>
    </row>
    <row r="1758" spans="1:22" x14ac:dyDescent="0.25">
      <c r="A1758" t="s">
        <v>135</v>
      </c>
      <c r="B1758">
        <v>2007</v>
      </c>
      <c r="C1758">
        <v>1</v>
      </c>
      <c r="D1758">
        <v>3.0720964197072549E-3</v>
      </c>
      <c r="E1758">
        <v>1.724275605347108E-2</v>
      </c>
      <c r="F1758">
        <v>0.56000000000000005</v>
      </c>
      <c r="G1758">
        <v>157.64314450000001</v>
      </c>
      <c r="H1758">
        <v>1.3597551795253666E-2</v>
      </c>
      <c r="I1758">
        <v>900.625</v>
      </c>
      <c r="J1758">
        <v>5.8</v>
      </c>
      <c r="K1758">
        <v>25</v>
      </c>
      <c r="L1758">
        <v>1.4218428018258051E-2</v>
      </c>
      <c r="M1758">
        <v>5.48</v>
      </c>
      <c r="N1758">
        <v>1.3640008200962658E-2</v>
      </c>
      <c r="O1758">
        <v>0.1</v>
      </c>
      <c r="P1758">
        <v>2494.353552</v>
      </c>
      <c r="Q1758">
        <v>10715281.625</v>
      </c>
      <c r="R1758">
        <v>6.4</v>
      </c>
      <c r="S1758">
        <v>6.3</v>
      </c>
      <c r="T1758">
        <v>0.58099999999999996</v>
      </c>
      <c r="U1758">
        <v>10</v>
      </c>
      <c r="V1758">
        <v>71.400000000000006</v>
      </c>
    </row>
    <row r="1759" spans="1:22" x14ac:dyDescent="0.25">
      <c r="A1759" t="s">
        <v>135</v>
      </c>
      <c r="B1759">
        <v>2006</v>
      </c>
      <c r="C1759">
        <v>1</v>
      </c>
      <c r="D1759">
        <v>3.1063873842960082E-3</v>
      </c>
      <c r="E1759">
        <v>1.7067368464786063E-2</v>
      </c>
      <c r="F1759">
        <v>0.57999999999999996</v>
      </c>
      <c r="G1759">
        <v>127.7632005</v>
      </c>
      <c r="H1759">
        <v>1.3597551795253666E-2</v>
      </c>
      <c r="I1759">
        <v>900.625</v>
      </c>
      <c r="J1759">
        <v>49.9</v>
      </c>
      <c r="K1759">
        <v>25</v>
      </c>
      <c r="L1759">
        <v>1.3540094879579165E-2</v>
      </c>
      <c r="M1759">
        <v>5.23</v>
      </c>
      <c r="N1759">
        <v>1.3003659032699776E-2</v>
      </c>
      <c r="O1759">
        <v>0.1</v>
      </c>
      <c r="P1759">
        <v>2191.4785670000001</v>
      </c>
      <c r="Q1759">
        <v>3869346</v>
      </c>
      <c r="R1759">
        <v>6.4</v>
      </c>
      <c r="S1759">
        <v>6.3</v>
      </c>
      <c r="T1759">
        <v>0.57499999999999996</v>
      </c>
      <c r="U1759">
        <v>10</v>
      </c>
      <c r="V1759">
        <v>71</v>
      </c>
    </row>
    <row r="1760" spans="1:22" x14ac:dyDescent="0.25">
      <c r="A1760" t="s">
        <v>135</v>
      </c>
      <c r="B1760">
        <v>2005</v>
      </c>
      <c r="C1760">
        <v>1</v>
      </c>
      <c r="D1760">
        <v>3.1304459410745901E-3</v>
      </c>
      <c r="E1760">
        <v>1.7067368464786063E-2</v>
      </c>
      <c r="F1760">
        <v>0.47</v>
      </c>
      <c r="G1760">
        <v>9.4693712639999994</v>
      </c>
      <c r="H1760">
        <v>1.3286180512832984E-2</v>
      </c>
      <c r="I1760">
        <v>0</v>
      </c>
      <c r="J1760">
        <v>49.1</v>
      </c>
      <c r="K1760">
        <v>26</v>
      </c>
      <c r="L1760">
        <v>1.3175845718953276E-2</v>
      </c>
      <c r="M1760">
        <v>5.6</v>
      </c>
      <c r="N1760">
        <v>1.2663108666076934E-2</v>
      </c>
      <c r="O1760">
        <v>0.1</v>
      </c>
      <c r="P1760">
        <v>213.75555900000001</v>
      </c>
      <c r="Q1760">
        <v>35217</v>
      </c>
      <c r="R1760">
        <v>6.5</v>
      </c>
      <c r="S1760">
        <v>6.3</v>
      </c>
      <c r="T1760">
        <v>0.56899999999999995</v>
      </c>
      <c r="U1760">
        <v>9.8000000000000007</v>
      </c>
      <c r="V1760">
        <v>77</v>
      </c>
    </row>
    <row r="1761" spans="1:22" x14ac:dyDescent="0.25">
      <c r="A1761" t="s">
        <v>135</v>
      </c>
      <c r="B1761">
        <v>2004</v>
      </c>
      <c r="C1761">
        <v>1</v>
      </c>
      <c r="D1761">
        <v>3.1561811633740327E-3</v>
      </c>
      <c r="E1761">
        <v>1.6860824662003147E-2</v>
      </c>
      <c r="F1761">
        <v>0.56000000000000005</v>
      </c>
      <c r="G1761">
        <v>100.3638322</v>
      </c>
      <c r="H1761">
        <v>1.3597551795253666E-2</v>
      </c>
      <c r="I1761">
        <v>900.625</v>
      </c>
      <c r="J1761">
        <v>48.2</v>
      </c>
      <c r="K1761">
        <v>27</v>
      </c>
      <c r="L1761">
        <v>1.3526731067495466E-2</v>
      </c>
      <c r="M1761">
        <v>5.22</v>
      </c>
      <c r="N1761">
        <v>1.2990754890697065E-2</v>
      </c>
      <c r="O1761">
        <v>0.1</v>
      </c>
      <c r="P1761">
        <v>1948.812275</v>
      </c>
      <c r="Q1761">
        <v>3179285</v>
      </c>
      <c r="R1761">
        <v>6.5</v>
      </c>
      <c r="S1761">
        <v>6.4</v>
      </c>
      <c r="T1761">
        <v>0.56100000000000005</v>
      </c>
      <c r="U1761">
        <v>9.6</v>
      </c>
      <c r="V1761">
        <v>72</v>
      </c>
    </row>
    <row r="1762" spans="1:22" x14ac:dyDescent="0.25">
      <c r="A1762" t="s">
        <v>135</v>
      </c>
      <c r="B1762">
        <v>2003</v>
      </c>
      <c r="C1762">
        <v>1</v>
      </c>
      <c r="D1762">
        <v>3.1732221201864817E-3</v>
      </c>
      <c r="E1762">
        <v>1.6624302270119146E-2</v>
      </c>
      <c r="F1762">
        <v>0.57999999999999996</v>
      </c>
      <c r="G1762">
        <v>88.165061789999996</v>
      </c>
      <c r="H1762">
        <v>2.5921285339093207E-4</v>
      </c>
      <c r="I1762">
        <v>900.625</v>
      </c>
      <c r="J1762">
        <v>47.3</v>
      </c>
      <c r="K1762">
        <v>28</v>
      </c>
      <c r="L1762">
        <v>1.53202635334893E-2</v>
      </c>
      <c r="M1762">
        <v>5.25</v>
      </c>
      <c r="N1762">
        <v>1.4685322920479901E-2</v>
      </c>
      <c r="O1762">
        <v>0.1</v>
      </c>
      <c r="P1762">
        <v>1721.9738629999999</v>
      </c>
      <c r="Q1762">
        <v>10715281.625</v>
      </c>
      <c r="R1762">
        <v>6.6</v>
      </c>
      <c r="S1762">
        <v>6.4</v>
      </c>
      <c r="T1762">
        <v>0.55100000000000005</v>
      </c>
      <c r="U1762">
        <v>9.3000000000000007</v>
      </c>
      <c r="V1762">
        <v>69.900000000000006</v>
      </c>
    </row>
    <row r="1763" spans="1:22" x14ac:dyDescent="0.25">
      <c r="A1763" t="s">
        <v>135</v>
      </c>
      <c r="B1763">
        <v>2002</v>
      </c>
      <c r="C1763">
        <v>1</v>
      </c>
      <c r="D1763">
        <v>1.5526024119225249E-3</v>
      </c>
      <c r="E1763">
        <v>1.6359137720445362E-2</v>
      </c>
      <c r="F1763">
        <v>0.46</v>
      </c>
      <c r="G1763">
        <v>66.729338709999993</v>
      </c>
      <c r="H1763">
        <v>1.4437648664183886E-2</v>
      </c>
      <c r="I1763">
        <v>900.625</v>
      </c>
      <c r="J1763">
        <v>46.5</v>
      </c>
      <c r="K1763">
        <v>29</v>
      </c>
      <c r="L1763">
        <v>1.4496600220233658E-2</v>
      </c>
      <c r="M1763">
        <v>5.31</v>
      </c>
      <c r="N1763">
        <v>1.3901441955250128E-2</v>
      </c>
      <c r="O1763">
        <v>0.1</v>
      </c>
      <c r="P1763">
        <v>1413.7571760000001</v>
      </c>
      <c r="Q1763">
        <v>10715281.625</v>
      </c>
      <c r="R1763">
        <v>6.6</v>
      </c>
      <c r="S1763">
        <v>6.5</v>
      </c>
      <c r="T1763">
        <v>0.54</v>
      </c>
      <c r="U1763">
        <v>8.8000000000000007</v>
      </c>
      <c r="V1763">
        <v>69.5</v>
      </c>
    </row>
    <row r="1764" spans="1:22" x14ac:dyDescent="0.25">
      <c r="A1764" t="s">
        <v>135</v>
      </c>
      <c r="B1764">
        <v>2001</v>
      </c>
      <c r="C1764">
        <v>1</v>
      </c>
      <c r="D1764">
        <v>3.1997617014272377E-3</v>
      </c>
      <c r="E1764">
        <v>1.6066813679273942E-2</v>
      </c>
      <c r="F1764">
        <v>0.46</v>
      </c>
      <c r="G1764">
        <v>71.11645</v>
      </c>
      <c r="H1764">
        <v>1.5795062001612969E-2</v>
      </c>
      <c r="I1764">
        <v>900.625</v>
      </c>
      <c r="J1764">
        <v>45.7</v>
      </c>
      <c r="K1764">
        <v>30</v>
      </c>
      <c r="L1764">
        <v>1.4782529337806861E-2</v>
      </c>
      <c r="M1764">
        <v>4.4400000000000004</v>
      </c>
      <c r="N1764">
        <v>1.3294233930852504E-2</v>
      </c>
      <c r="O1764">
        <v>0.1</v>
      </c>
      <c r="P1764">
        <v>1336.7753760000001</v>
      </c>
      <c r="Q1764">
        <v>10715281.625</v>
      </c>
      <c r="R1764">
        <v>6.7</v>
      </c>
      <c r="S1764">
        <v>6.5</v>
      </c>
      <c r="T1764">
        <v>0.53</v>
      </c>
      <c r="U1764">
        <v>8.5</v>
      </c>
      <c r="V1764">
        <v>69</v>
      </c>
    </row>
    <row r="1765" spans="1:22" x14ac:dyDescent="0.25">
      <c r="A1765" t="s">
        <v>135</v>
      </c>
      <c r="B1765">
        <v>2000</v>
      </c>
      <c r="C1765">
        <v>1</v>
      </c>
      <c r="D1765">
        <v>1.567679693842238E-3</v>
      </c>
      <c r="E1765">
        <v>1.5748945251007979E-2</v>
      </c>
      <c r="F1765">
        <v>0.45</v>
      </c>
      <c r="G1765">
        <v>63.421400239999997</v>
      </c>
      <c r="H1765">
        <v>5.0631288296820549E-3</v>
      </c>
      <c r="I1765">
        <v>900.625</v>
      </c>
      <c r="J1765">
        <v>44.8</v>
      </c>
      <c r="K1765">
        <v>32</v>
      </c>
      <c r="L1765">
        <v>1.4172795015348032E-2</v>
      </c>
      <c r="M1765">
        <v>4.18</v>
      </c>
      <c r="N1765">
        <v>1.359570412700759E-2</v>
      </c>
      <c r="O1765">
        <v>0.1</v>
      </c>
      <c r="P1765">
        <v>1332.3823580000001</v>
      </c>
      <c r="Q1765">
        <v>10715281.625</v>
      </c>
      <c r="R1765">
        <v>6.7</v>
      </c>
      <c r="S1765">
        <v>6.6</v>
      </c>
      <c r="T1765">
        <v>0.51900000000000002</v>
      </c>
      <c r="U1765">
        <v>8</v>
      </c>
      <c r="V1765">
        <v>68.599999999999994</v>
      </c>
    </row>
    <row r="1766" spans="1:22" x14ac:dyDescent="0.25">
      <c r="A1766" t="s">
        <v>136</v>
      </c>
      <c r="B1766">
        <v>2015</v>
      </c>
      <c r="C1766">
        <v>1</v>
      </c>
      <c r="D1766">
        <v>9.9529213749066669E-4</v>
      </c>
      <c r="E1766">
        <v>4.0749336787398553E-3</v>
      </c>
      <c r="G1766">
        <v>0</v>
      </c>
      <c r="H1766">
        <v>2.3099390109200882E-4</v>
      </c>
      <c r="I1766">
        <v>79</v>
      </c>
      <c r="J1766">
        <v>22.6</v>
      </c>
      <c r="K1766">
        <v>57.5</v>
      </c>
      <c r="L1766">
        <v>1.6164050527842053E-4</v>
      </c>
      <c r="M1766">
        <v>5.9381895280235915</v>
      </c>
      <c r="N1766">
        <v>2.3456606515325398E-4</v>
      </c>
      <c r="O1766">
        <v>1.85</v>
      </c>
      <c r="P1766">
        <v>528.31255969999995</v>
      </c>
      <c r="Q1766">
        <v>281691</v>
      </c>
      <c r="R1766">
        <v>3.6</v>
      </c>
      <c r="S1766">
        <v>3.5</v>
      </c>
      <c r="T1766">
        <v>0.41399999999999998</v>
      </c>
      <c r="U1766">
        <v>9.1</v>
      </c>
      <c r="V1766">
        <v>57.6</v>
      </c>
    </row>
    <row r="1767" spans="1:22" x14ac:dyDescent="0.25">
      <c r="A1767" t="s">
        <v>136</v>
      </c>
      <c r="B1767">
        <v>2014</v>
      </c>
      <c r="C1767">
        <v>1</v>
      </c>
      <c r="D1767">
        <v>7.6804499016128397E-4</v>
      </c>
      <c r="E1767">
        <v>4.0749336787398553E-3</v>
      </c>
      <c r="F1767">
        <v>0.01</v>
      </c>
      <c r="G1767">
        <v>54.911594749999999</v>
      </c>
      <c r="H1767">
        <v>1.5865527946722951E-2</v>
      </c>
      <c r="I1767">
        <v>9</v>
      </c>
      <c r="J1767">
        <v>22.2</v>
      </c>
      <c r="K1767">
        <v>57.5</v>
      </c>
      <c r="L1767">
        <v>1.6397675004854707E-2</v>
      </c>
      <c r="M1767">
        <v>6.98</v>
      </c>
      <c r="N1767">
        <v>1.5859172703840425E-2</v>
      </c>
      <c r="O1767">
        <v>1.85</v>
      </c>
      <c r="P1767">
        <v>623.28711410000005</v>
      </c>
      <c r="Q1767">
        <v>10715281.625</v>
      </c>
      <c r="R1767">
        <v>3.6</v>
      </c>
      <c r="S1767">
        <v>3.5</v>
      </c>
      <c r="T1767">
        <v>0.40899999999999997</v>
      </c>
      <c r="U1767">
        <v>9.1</v>
      </c>
      <c r="V1767">
        <v>56.7</v>
      </c>
    </row>
    <row r="1768" spans="1:22" x14ac:dyDescent="0.25">
      <c r="A1768" t="s">
        <v>136</v>
      </c>
      <c r="B1768">
        <v>2013</v>
      </c>
      <c r="C1768">
        <v>1</v>
      </c>
      <c r="D1768">
        <v>2.0328127529338075E-3</v>
      </c>
      <c r="E1768">
        <v>4.0749336787398553E-3</v>
      </c>
      <c r="F1768">
        <v>1.1599999999999999</v>
      </c>
      <c r="G1768">
        <v>5.8133384960000001</v>
      </c>
      <c r="H1768">
        <v>1.5804042217288962E-2</v>
      </c>
      <c r="I1768">
        <v>8</v>
      </c>
      <c r="J1768">
        <v>21.8</v>
      </c>
      <c r="K1768">
        <v>57.5</v>
      </c>
      <c r="L1768">
        <v>1.6298244633311559E-2</v>
      </c>
      <c r="M1768">
        <v>5.9</v>
      </c>
      <c r="N1768">
        <v>1.5787640018320087E-2</v>
      </c>
      <c r="O1768">
        <v>1.85</v>
      </c>
      <c r="P1768">
        <v>65.985681</v>
      </c>
      <c r="Q1768">
        <v>10715281.625</v>
      </c>
      <c r="R1768">
        <v>3.6</v>
      </c>
      <c r="S1768">
        <v>3.5</v>
      </c>
      <c r="T1768">
        <v>0.40500000000000003</v>
      </c>
      <c r="U1768">
        <v>9.1</v>
      </c>
      <c r="V1768">
        <v>55.3</v>
      </c>
    </row>
    <row r="1769" spans="1:22" x14ac:dyDescent="0.25">
      <c r="A1769" t="s">
        <v>136</v>
      </c>
      <c r="B1769">
        <v>2012</v>
      </c>
      <c r="C1769">
        <v>1</v>
      </c>
      <c r="D1769">
        <v>2.0640511260730143E-3</v>
      </c>
      <c r="E1769">
        <v>4.0749336787398553E-3</v>
      </c>
      <c r="F1769">
        <v>1.19</v>
      </c>
      <c r="G1769">
        <v>49.909872210000003</v>
      </c>
      <c r="H1769">
        <v>1.5607110335478841E-2</v>
      </c>
      <c r="I1769">
        <v>145</v>
      </c>
      <c r="J1769">
        <v>21.3</v>
      </c>
      <c r="K1769">
        <v>57.5</v>
      </c>
      <c r="L1769">
        <v>1.5436077096907331E-2</v>
      </c>
      <c r="M1769">
        <v>5.58</v>
      </c>
      <c r="N1769">
        <v>1.5577779312368931E-2</v>
      </c>
      <c r="O1769">
        <v>1.85</v>
      </c>
      <c r="P1769">
        <v>566.51387299999999</v>
      </c>
      <c r="Q1769">
        <v>2567666</v>
      </c>
      <c r="R1769">
        <v>3.6</v>
      </c>
      <c r="S1769">
        <v>3.5</v>
      </c>
      <c r="T1769">
        <v>0.4</v>
      </c>
      <c r="U1769">
        <v>9.1999999999999993</v>
      </c>
      <c r="V1769">
        <v>54.8</v>
      </c>
    </row>
    <row r="1770" spans="1:22" x14ac:dyDescent="0.25">
      <c r="A1770" t="s">
        <v>136</v>
      </c>
      <c r="B1770">
        <v>2011</v>
      </c>
      <c r="C1770">
        <v>1</v>
      </c>
      <c r="D1770">
        <v>2.0484386886852747E-3</v>
      </c>
      <c r="E1770">
        <v>4.0749336787398553E-3</v>
      </c>
      <c r="F1770">
        <v>0.94</v>
      </c>
      <c r="G1770">
        <v>40.806179759999999</v>
      </c>
      <c r="H1770">
        <v>1.5607110335478841E-2</v>
      </c>
      <c r="I1770">
        <v>177</v>
      </c>
      <c r="J1770">
        <v>2.9</v>
      </c>
      <c r="K1770">
        <v>57.5</v>
      </c>
      <c r="L1770">
        <v>1.5429364394499847E-2</v>
      </c>
      <c r="M1770">
        <v>6.23</v>
      </c>
      <c r="N1770">
        <v>1.5571110008286168E-2</v>
      </c>
      <c r="O1770">
        <v>1.85</v>
      </c>
      <c r="P1770">
        <v>526.53135169999996</v>
      </c>
      <c r="Q1770">
        <v>249395</v>
      </c>
      <c r="R1770">
        <v>3.7</v>
      </c>
      <c r="S1770">
        <v>3.6</v>
      </c>
      <c r="T1770">
        <v>0.39700000000000002</v>
      </c>
      <c r="U1770">
        <v>9.5</v>
      </c>
      <c r="V1770">
        <v>54.3</v>
      </c>
    </row>
    <row r="1771" spans="1:22" x14ac:dyDescent="0.25">
      <c r="A1771" t="s">
        <v>136</v>
      </c>
      <c r="B1771">
        <v>2010</v>
      </c>
      <c r="C1771">
        <v>1</v>
      </c>
      <c r="D1771">
        <v>2.0484386886852747E-3</v>
      </c>
      <c r="E1771">
        <v>4.0749336787398553E-3</v>
      </c>
      <c r="F1771">
        <v>0.96</v>
      </c>
      <c r="G1771">
        <v>5.7433936640000001</v>
      </c>
      <c r="H1771">
        <v>1.5314853223506543E-2</v>
      </c>
      <c r="I1771">
        <v>900.625</v>
      </c>
      <c r="J1771">
        <v>2.5</v>
      </c>
      <c r="K1771">
        <v>57.5</v>
      </c>
      <c r="L1771">
        <v>1.5422648647892324E-2</v>
      </c>
      <c r="M1771">
        <v>5.38</v>
      </c>
      <c r="N1771">
        <v>1.5266857730569258E-2</v>
      </c>
      <c r="O1771">
        <v>1.85</v>
      </c>
      <c r="P1771">
        <v>419.22581489999999</v>
      </c>
      <c r="Q1771">
        <v>2422145</v>
      </c>
      <c r="R1771">
        <v>3.7</v>
      </c>
      <c r="S1771">
        <v>3.6</v>
      </c>
      <c r="T1771">
        <v>0.39</v>
      </c>
      <c r="U1771">
        <v>9.3000000000000007</v>
      </c>
      <c r="V1771">
        <v>54</v>
      </c>
    </row>
    <row r="1772" spans="1:22" x14ac:dyDescent="0.25">
      <c r="A1772" t="s">
        <v>136</v>
      </c>
      <c r="B1772">
        <v>2009</v>
      </c>
      <c r="C1772">
        <v>1</v>
      </c>
      <c r="D1772">
        <v>1.3900710514061737E-3</v>
      </c>
      <c r="E1772">
        <v>4.0749336787398553E-3</v>
      </c>
      <c r="F1772">
        <v>1.18</v>
      </c>
      <c r="G1772">
        <v>39.752169360000003</v>
      </c>
      <c r="H1772">
        <v>1.5314853223506543E-2</v>
      </c>
      <c r="I1772">
        <v>60</v>
      </c>
      <c r="J1772">
        <v>2.1</v>
      </c>
      <c r="K1772">
        <v>57.5</v>
      </c>
      <c r="L1772">
        <v>1.5636560976126552E-2</v>
      </c>
      <c r="M1772">
        <v>5.43</v>
      </c>
      <c r="N1772">
        <v>1.5260280265624171E-2</v>
      </c>
      <c r="O1772">
        <v>1.85</v>
      </c>
      <c r="P1772">
        <v>463.85261800000001</v>
      </c>
      <c r="Q1772">
        <v>2352463</v>
      </c>
      <c r="R1772">
        <v>3.7</v>
      </c>
      <c r="S1772">
        <v>3.6</v>
      </c>
      <c r="T1772">
        <v>0.38200000000000001</v>
      </c>
      <c r="U1772">
        <v>9.1999999999999993</v>
      </c>
      <c r="V1772">
        <v>53.8</v>
      </c>
    </row>
    <row r="1773" spans="1:22" x14ac:dyDescent="0.25">
      <c r="A1773" t="s">
        <v>136</v>
      </c>
      <c r="B1773">
        <v>2008</v>
      </c>
      <c r="C1773">
        <v>1</v>
      </c>
      <c r="D1773">
        <v>2.0171754369745433E-3</v>
      </c>
      <c r="E1773">
        <v>4.0749336787398553E-3</v>
      </c>
      <c r="F1773">
        <v>1.48</v>
      </c>
      <c r="G1773">
        <v>0.79691578500000004</v>
      </c>
      <c r="H1773">
        <v>1.5472595340292588E-2</v>
      </c>
      <c r="I1773">
        <v>4</v>
      </c>
      <c r="J1773">
        <v>19.7</v>
      </c>
      <c r="K1773">
        <v>57.5</v>
      </c>
      <c r="L1773">
        <v>1.5629787891998162E-2</v>
      </c>
      <c r="M1773">
        <v>4.91</v>
      </c>
      <c r="N1773">
        <v>1.541390424351115E-2</v>
      </c>
      <c r="O1773">
        <v>1.85</v>
      </c>
      <c r="P1773">
        <v>53.127718999999999</v>
      </c>
      <c r="Q1773">
        <v>10715281.625</v>
      </c>
      <c r="R1773">
        <v>3.7</v>
      </c>
      <c r="S1773">
        <v>3.7</v>
      </c>
      <c r="T1773">
        <v>0.372</v>
      </c>
      <c r="U1773">
        <v>8.8000000000000007</v>
      </c>
      <c r="V1773">
        <v>53.2</v>
      </c>
    </row>
    <row r="1774" spans="1:22" x14ac:dyDescent="0.25">
      <c r="A1774" t="s">
        <v>136</v>
      </c>
      <c r="B1774">
        <v>2007</v>
      </c>
      <c r="C1774">
        <v>1</v>
      </c>
      <c r="D1774">
        <v>3.5874035840341222E-4</v>
      </c>
      <c r="E1774">
        <v>4.0749336787398553E-3</v>
      </c>
      <c r="F1774">
        <v>1.03</v>
      </c>
      <c r="G1774">
        <v>53.950278900000001</v>
      </c>
      <c r="H1774">
        <v>1.5472595340292588E-2</v>
      </c>
      <c r="I1774">
        <v>267</v>
      </c>
      <c r="J1774">
        <v>19.3</v>
      </c>
      <c r="K1774">
        <v>57.5</v>
      </c>
      <c r="L1774">
        <v>1.5819659083255791E-2</v>
      </c>
      <c r="M1774">
        <v>5.25</v>
      </c>
      <c r="N1774">
        <v>1.5407270814828412E-2</v>
      </c>
      <c r="O1774">
        <v>1.85</v>
      </c>
      <c r="P1774">
        <v>422.14615730000003</v>
      </c>
      <c r="Q1774">
        <v>10715281.625</v>
      </c>
      <c r="R1774">
        <v>3.8</v>
      </c>
      <c r="S1774">
        <v>3.7</v>
      </c>
      <c r="T1774">
        <v>0.36</v>
      </c>
      <c r="U1774">
        <v>8.1999999999999993</v>
      </c>
      <c r="V1774">
        <v>52.1</v>
      </c>
    </row>
    <row r="1775" spans="1:22" x14ac:dyDescent="0.25">
      <c r="A1775" t="s">
        <v>136</v>
      </c>
      <c r="B1775">
        <v>2006</v>
      </c>
      <c r="C1775">
        <v>1</v>
      </c>
      <c r="D1775">
        <v>3.0747318618498236E-4</v>
      </c>
      <c r="E1775">
        <v>4.0749336787398553E-3</v>
      </c>
      <c r="F1775">
        <v>1.2</v>
      </c>
      <c r="G1775">
        <v>58.596444869999999</v>
      </c>
      <c r="H1775">
        <v>1.5472595340292588E-2</v>
      </c>
      <c r="I1775">
        <v>183</v>
      </c>
      <c r="J1775">
        <v>18.899999999999999</v>
      </c>
      <c r="K1775">
        <v>57.5</v>
      </c>
      <c r="L1775">
        <v>1.5395919260219524E-2</v>
      </c>
      <c r="M1775">
        <v>6.51</v>
      </c>
      <c r="N1775">
        <v>1.5740965449456523E-2</v>
      </c>
      <c r="O1775">
        <v>1.85</v>
      </c>
      <c r="P1775">
        <v>385.75671410000001</v>
      </c>
      <c r="Q1775">
        <v>10715281.625</v>
      </c>
      <c r="R1775">
        <v>3.8</v>
      </c>
      <c r="S1775">
        <v>3.7</v>
      </c>
      <c r="T1775">
        <v>0.35299999999999998</v>
      </c>
      <c r="U1775">
        <v>7.9</v>
      </c>
      <c r="V1775">
        <v>51.2</v>
      </c>
    </row>
    <row r="1776" spans="1:22" x14ac:dyDescent="0.25">
      <c r="A1776" t="s">
        <v>136</v>
      </c>
      <c r="B1776">
        <v>2005</v>
      </c>
      <c r="C1776">
        <v>1</v>
      </c>
      <c r="D1776">
        <v>3.0747318618498236E-4</v>
      </c>
      <c r="E1776">
        <v>4.0749336787398553E-3</v>
      </c>
      <c r="F1776">
        <v>1.23</v>
      </c>
      <c r="G1776">
        <v>67.333787349999994</v>
      </c>
      <c r="H1776">
        <v>1.5472595340292588E-2</v>
      </c>
      <c r="I1776">
        <v>900.625</v>
      </c>
      <c r="J1776">
        <v>18.5</v>
      </c>
      <c r="K1776">
        <v>57.5</v>
      </c>
      <c r="L1776">
        <v>1.4881794764566025E-2</v>
      </c>
      <c r="M1776">
        <v>6.87</v>
      </c>
      <c r="N1776">
        <v>2.3272484084569176E-4</v>
      </c>
      <c r="O1776">
        <v>1.85</v>
      </c>
      <c r="P1776">
        <v>369.15453589999998</v>
      </c>
      <c r="Q1776">
        <v>29237</v>
      </c>
      <c r="R1776">
        <v>3.9</v>
      </c>
      <c r="S1776">
        <v>3.8</v>
      </c>
      <c r="T1776">
        <v>0.34100000000000003</v>
      </c>
      <c r="U1776">
        <v>7.3</v>
      </c>
      <c r="V1776">
        <v>58</v>
      </c>
    </row>
    <row r="1777" spans="1:22" x14ac:dyDescent="0.25">
      <c r="A1777" t="s">
        <v>136</v>
      </c>
      <c r="B1777">
        <v>2004</v>
      </c>
      <c r="C1777">
        <v>1</v>
      </c>
      <c r="D1777">
        <v>3.3519349997902369E-4</v>
      </c>
      <c r="E1777">
        <v>4.0749336787398553E-3</v>
      </c>
      <c r="F1777">
        <v>1.54</v>
      </c>
      <c r="G1777">
        <v>46.581956310000002</v>
      </c>
      <c r="H1777">
        <v>1.5607110335478841E-2</v>
      </c>
      <c r="I1777">
        <v>900.625</v>
      </c>
      <c r="J1777">
        <v>18.100000000000001</v>
      </c>
      <c r="K1777">
        <v>57.5</v>
      </c>
      <c r="L1777">
        <v>1.4287129051441977E-2</v>
      </c>
      <c r="M1777">
        <v>5.91</v>
      </c>
      <c r="N1777">
        <v>1.586397529612708E-2</v>
      </c>
      <c r="O1777">
        <v>1.85</v>
      </c>
      <c r="P1777">
        <v>336.33181450000001</v>
      </c>
      <c r="Q1777">
        <v>231275</v>
      </c>
      <c r="R1777">
        <v>3.9</v>
      </c>
      <c r="S1777">
        <v>3.8</v>
      </c>
      <c r="T1777">
        <v>0.33200000000000002</v>
      </c>
      <c r="U1777">
        <v>7</v>
      </c>
      <c r="V1777">
        <v>54</v>
      </c>
    </row>
    <row r="1778" spans="1:22" x14ac:dyDescent="0.25">
      <c r="A1778" t="s">
        <v>136</v>
      </c>
      <c r="B1778">
        <v>2003</v>
      </c>
      <c r="C1778">
        <v>1</v>
      </c>
      <c r="D1778">
        <v>3.6482208338036706E-4</v>
      </c>
      <c r="E1778">
        <v>4.0749336787398553E-3</v>
      </c>
      <c r="F1778">
        <v>1.68</v>
      </c>
      <c r="G1778">
        <v>42.526895590000002</v>
      </c>
      <c r="H1778">
        <v>1.5607110335478841E-2</v>
      </c>
      <c r="I1778">
        <v>900.625</v>
      </c>
      <c r="J1778">
        <v>17.7</v>
      </c>
      <c r="K1778">
        <v>57.5</v>
      </c>
      <c r="L1778">
        <v>1.3622963387883776E-2</v>
      </c>
      <c r="M1778">
        <v>6.39</v>
      </c>
      <c r="N1778">
        <v>1.5715382799806898E-2</v>
      </c>
      <c r="O1778">
        <v>1.85</v>
      </c>
      <c r="P1778">
        <v>283.89115880000003</v>
      </c>
      <c r="Q1778">
        <v>10715281.625</v>
      </c>
      <c r="R1778">
        <v>4</v>
      </c>
      <c r="S1778">
        <v>3.9</v>
      </c>
      <c r="T1778">
        <v>0.318</v>
      </c>
      <c r="U1778">
        <v>6.7</v>
      </c>
      <c r="V1778">
        <v>51</v>
      </c>
    </row>
    <row r="1779" spans="1:22" x14ac:dyDescent="0.25">
      <c r="A1779" t="s">
        <v>136</v>
      </c>
      <c r="B1779">
        <v>2002</v>
      </c>
      <c r="C1779">
        <v>1</v>
      </c>
      <c r="D1779">
        <v>4.1636683138597053E-4</v>
      </c>
      <c r="E1779">
        <v>4.0749336787398553E-3</v>
      </c>
      <c r="F1779">
        <v>2.16</v>
      </c>
      <c r="G1779">
        <v>40.825970769999998</v>
      </c>
      <c r="H1779">
        <v>1.5607110335478841E-2</v>
      </c>
      <c r="I1779">
        <v>900.625</v>
      </c>
      <c r="J1779">
        <v>17.3</v>
      </c>
      <c r="K1779">
        <v>57.5</v>
      </c>
      <c r="L1779">
        <v>1.5958671651408043E-2</v>
      </c>
      <c r="M1779">
        <v>6.45</v>
      </c>
      <c r="N1779">
        <v>1.5559075849235623E-2</v>
      </c>
      <c r="O1779">
        <v>1.85</v>
      </c>
      <c r="P1779">
        <v>262.88455099999999</v>
      </c>
      <c r="Q1779">
        <v>10715281.625</v>
      </c>
      <c r="R1779">
        <v>4</v>
      </c>
      <c r="S1779">
        <v>4</v>
      </c>
      <c r="T1779">
        <v>0.311</v>
      </c>
      <c r="U1779">
        <v>6.2</v>
      </c>
      <c r="V1779">
        <v>49.8</v>
      </c>
    </row>
    <row r="1780" spans="1:22" x14ac:dyDescent="0.25">
      <c r="A1780" t="s">
        <v>136</v>
      </c>
      <c r="B1780">
        <v>2001</v>
      </c>
      <c r="C1780">
        <v>1</v>
      </c>
      <c r="D1780">
        <v>2.0640511260730143E-3</v>
      </c>
      <c r="E1780">
        <v>4.0749336787398553E-3</v>
      </c>
      <c r="F1780">
        <v>2.09</v>
      </c>
      <c r="G1780">
        <v>37.825119360000002</v>
      </c>
      <c r="H1780">
        <v>1.320010784730383E-3</v>
      </c>
      <c r="I1780">
        <v>900.625</v>
      </c>
      <c r="J1780">
        <v>16.899999999999999</v>
      </c>
      <c r="K1780">
        <v>57.5</v>
      </c>
      <c r="L1780">
        <v>1.5119751008238466E-2</v>
      </c>
      <c r="M1780">
        <v>5.64</v>
      </c>
      <c r="N1780">
        <v>1.5066346446051711E-2</v>
      </c>
      <c r="O1780">
        <v>1.85</v>
      </c>
      <c r="P1780">
        <v>256.44148719999998</v>
      </c>
      <c r="Q1780">
        <v>10715281.625</v>
      </c>
      <c r="R1780">
        <v>4.0999999999999996</v>
      </c>
      <c r="S1780">
        <v>4</v>
      </c>
      <c r="T1780">
        <v>0.29799999999999999</v>
      </c>
      <c r="U1780">
        <v>5.8</v>
      </c>
      <c r="V1780">
        <v>49.5</v>
      </c>
    </row>
    <row r="1781" spans="1:22" x14ac:dyDescent="0.25">
      <c r="A1781" t="s">
        <v>136</v>
      </c>
      <c r="B1781">
        <v>2000</v>
      </c>
      <c r="C1781">
        <v>1</v>
      </c>
      <c r="D1781">
        <v>1.9858750665009304E-3</v>
      </c>
      <c r="E1781">
        <v>4.0749336787398553E-3</v>
      </c>
      <c r="F1781">
        <v>1.1399999999999999</v>
      </c>
      <c r="G1781">
        <v>47.172507179999997</v>
      </c>
      <c r="H1781">
        <v>8.675140700055771E-5</v>
      </c>
      <c r="I1781">
        <v>900.625</v>
      </c>
      <c r="J1781">
        <v>16.5</v>
      </c>
      <c r="K1781">
        <v>57.5</v>
      </c>
      <c r="L1781">
        <v>1.4261645340927383E-2</v>
      </c>
      <c r="M1781">
        <v>6.16</v>
      </c>
      <c r="N1781">
        <v>2.030324563451764E-4</v>
      </c>
      <c r="O1781">
        <v>1.85</v>
      </c>
      <c r="P1781">
        <v>277.64865909999997</v>
      </c>
      <c r="Q1781">
        <v>1867687</v>
      </c>
      <c r="R1781">
        <v>4.2</v>
      </c>
      <c r="S1781">
        <v>4.0999999999999996</v>
      </c>
      <c r="T1781">
        <v>0.29099999999999998</v>
      </c>
      <c r="U1781">
        <v>5.4</v>
      </c>
      <c r="V1781">
        <v>49</v>
      </c>
    </row>
    <row r="1782" spans="1:22" x14ac:dyDescent="0.25">
      <c r="A1782" t="s">
        <v>137</v>
      </c>
      <c r="B1782">
        <v>2015</v>
      </c>
      <c r="C1782">
        <v>1</v>
      </c>
      <c r="D1782">
        <v>3.0904557105055751E-3</v>
      </c>
      <c r="E1782">
        <v>1.0641349189100497E-2</v>
      </c>
      <c r="G1782">
        <v>0</v>
      </c>
      <c r="H1782">
        <v>1.511169775295931E-2</v>
      </c>
      <c r="I1782">
        <v>6</v>
      </c>
      <c r="J1782">
        <v>23.8</v>
      </c>
      <c r="K1782">
        <v>50</v>
      </c>
      <c r="L1782">
        <v>1.5735028929953196E-2</v>
      </c>
      <c r="M1782">
        <v>5.9381895280235915</v>
      </c>
      <c r="N1782">
        <v>1.5187014778255837E-2</v>
      </c>
      <c r="O1782">
        <v>0.3</v>
      </c>
      <c r="P1782">
        <v>1194.5913700000001</v>
      </c>
      <c r="Q1782">
        <v>5243669</v>
      </c>
      <c r="R1782">
        <v>12.8</v>
      </c>
      <c r="S1782">
        <v>13</v>
      </c>
      <c r="T1782">
        <v>0.55200000000000005</v>
      </c>
      <c r="U1782">
        <v>9.1</v>
      </c>
      <c r="V1782">
        <v>66.599999999999994</v>
      </c>
    </row>
    <row r="1783" spans="1:22" x14ac:dyDescent="0.25">
      <c r="A1783" t="s">
        <v>137</v>
      </c>
      <c r="B1783">
        <v>2014</v>
      </c>
      <c r="C1783">
        <v>1</v>
      </c>
      <c r="D1783">
        <v>1.643694226954638E-3</v>
      </c>
      <c r="E1783">
        <v>1.0169490201435198E-2</v>
      </c>
      <c r="F1783">
        <v>0.01</v>
      </c>
      <c r="G1783">
        <v>45.337886769999997</v>
      </c>
      <c r="H1783">
        <v>1.5294555671065845E-2</v>
      </c>
      <c r="I1783">
        <v>122</v>
      </c>
      <c r="J1783">
        <v>22.9</v>
      </c>
      <c r="K1783">
        <v>52</v>
      </c>
      <c r="L1783">
        <v>1.5904564164440197E-2</v>
      </c>
      <c r="M1783">
        <v>2.2799999999999998</v>
      </c>
      <c r="N1783">
        <v>1.5357102752195742E-2</v>
      </c>
      <c r="O1783">
        <v>0.3</v>
      </c>
      <c r="P1783">
        <v>1262.8937820000001</v>
      </c>
      <c r="Q1783">
        <v>10715281.625</v>
      </c>
      <c r="R1783">
        <v>12.9</v>
      </c>
      <c r="S1783">
        <v>13.1</v>
      </c>
      <c r="T1783">
        <v>0.54700000000000004</v>
      </c>
      <c r="U1783">
        <v>9.1</v>
      </c>
      <c r="V1783">
        <v>66.400000000000006</v>
      </c>
    </row>
    <row r="1784" spans="1:22" x14ac:dyDescent="0.25">
      <c r="A1784" t="s">
        <v>137</v>
      </c>
      <c r="B1784">
        <v>2013</v>
      </c>
      <c r="C1784">
        <v>1</v>
      </c>
      <c r="D1784">
        <v>1.6590116359461236E-3</v>
      </c>
      <c r="E1784">
        <v>9.233391680842357E-3</v>
      </c>
      <c r="F1784">
        <v>0.7</v>
      </c>
      <c r="G1784">
        <v>38.337934619999999</v>
      </c>
      <c r="H1784">
        <v>1.5472595340292588E-2</v>
      </c>
      <c r="I1784">
        <v>900.625</v>
      </c>
      <c r="J1784">
        <v>22.1</v>
      </c>
      <c r="K1784">
        <v>55</v>
      </c>
      <c r="L1784">
        <v>1.5928382530862362E-2</v>
      </c>
      <c r="M1784">
        <v>2.16</v>
      </c>
      <c r="N1784">
        <v>1.5435609254220465E-2</v>
      </c>
      <c r="O1784">
        <v>0.4</v>
      </c>
      <c r="P1784">
        <v>1168.8394699999999</v>
      </c>
      <c r="Q1784">
        <v>10715281.625</v>
      </c>
      <c r="R1784">
        <v>12.9</v>
      </c>
      <c r="S1784">
        <v>13.2</v>
      </c>
      <c r="T1784">
        <v>0.54</v>
      </c>
      <c r="U1784">
        <v>9.1</v>
      </c>
      <c r="V1784">
        <v>66.2</v>
      </c>
    </row>
    <row r="1785" spans="1:22" x14ac:dyDescent="0.25">
      <c r="A1785" t="s">
        <v>137</v>
      </c>
      <c r="B1785">
        <v>2012</v>
      </c>
      <c r="C1785">
        <v>1</v>
      </c>
      <c r="D1785">
        <v>1.7051632524136405E-3</v>
      </c>
      <c r="E1785">
        <v>8.3182659902056068E-3</v>
      </c>
      <c r="F1785">
        <v>0.55000000000000004</v>
      </c>
      <c r="G1785">
        <v>38.427908299999999</v>
      </c>
      <c r="H1785">
        <v>1.046965135141335E-2</v>
      </c>
      <c r="I1785">
        <v>900.625</v>
      </c>
      <c r="J1785">
        <v>21.3</v>
      </c>
      <c r="K1785">
        <v>57.5</v>
      </c>
      <c r="L1785">
        <v>1.6043233295449842E-2</v>
      </c>
      <c r="M1785">
        <v>2.2200000000000002</v>
      </c>
      <c r="N1785">
        <v>1.5817775643341535E-2</v>
      </c>
      <c r="O1785">
        <v>0.5</v>
      </c>
      <c r="P1785">
        <v>1171.58257</v>
      </c>
      <c r="Q1785">
        <v>5986514</v>
      </c>
      <c r="R1785">
        <v>13</v>
      </c>
      <c r="S1785">
        <v>13.2</v>
      </c>
      <c r="T1785">
        <v>0.53300000000000003</v>
      </c>
      <c r="U1785">
        <v>9.1</v>
      </c>
      <c r="V1785">
        <v>65.900000000000006</v>
      </c>
    </row>
    <row r="1786" spans="1:22" x14ac:dyDescent="0.25">
      <c r="A1786" t="s">
        <v>137</v>
      </c>
      <c r="B1786">
        <v>2011</v>
      </c>
      <c r="C1786">
        <v>1</v>
      </c>
      <c r="D1786">
        <v>1.7360800958846974E-3</v>
      </c>
      <c r="E1786">
        <v>7.0094327547336743E-3</v>
      </c>
      <c r="F1786">
        <v>0.33</v>
      </c>
      <c r="G1786">
        <v>21.23698847</v>
      </c>
      <c r="H1786">
        <v>1.4337270623350886E-4</v>
      </c>
      <c r="I1786">
        <v>900.625</v>
      </c>
      <c r="J1786">
        <v>2.5</v>
      </c>
      <c r="K1786">
        <v>57.5</v>
      </c>
      <c r="L1786">
        <v>1.8457131047042258E-4</v>
      </c>
      <c r="M1786">
        <v>1.87</v>
      </c>
      <c r="N1786">
        <v>1.5810919835835772E-2</v>
      </c>
      <c r="O1786">
        <v>0.5</v>
      </c>
      <c r="P1786">
        <v>1186.423937</v>
      </c>
      <c r="Q1786">
        <v>555331</v>
      </c>
      <c r="R1786">
        <v>13</v>
      </c>
      <c r="S1786">
        <v>13.3</v>
      </c>
      <c r="T1786">
        <v>0.52600000000000002</v>
      </c>
      <c r="U1786">
        <v>9.1</v>
      </c>
      <c r="V1786">
        <v>65.599999999999994</v>
      </c>
    </row>
    <row r="1787" spans="1:22" x14ac:dyDescent="0.25">
      <c r="A1787" t="s">
        <v>137</v>
      </c>
      <c r="B1787">
        <v>2010</v>
      </c>
      <c r="C1787">
        <v>1</v>
      </c>
      <c r="D1787">
        <v>1.7670998975934577E-3</v>
      </c>
      <c r="E1787">
        <v>6.1926721602285914E-3</v>
      </c>
      <c r="F1787">
        <v>0.3</v>
      </c>
      <c r="G1787">
        <v>17.48293752</v>
      </c>
      <c r="H1787">
        <v>1.4437648664183886E-2</v>
      </c>
      <c r="I1787">
        <v>190</v>
      </c>
      <c r="J1787">
        <v>19.8</v>
      </c>
      <c r="K1787">
        <v>57.5</v>
      </c>
      <c r="L1787">
        <v>1.7810511891318612E-4</v>
      </c>
      <c r="M1787">
        <v>1.92</v>
      </c>
      <c r="N1787">
        <v>2.5211344726520013E-4</v>
      </c>
      <c r="O1787">
        <v>0.5</v>
      </c>
      <c r="P1787">
        <v>987.73658320000004</v>
      </c>
      <c r="Q1787">
        <v>5155896</v>
      </c>
      <c r="R1787">
        <v>13.1</v>
      </c>
      <c r="S1787">
        <v>13.3</v>
      </c>
      <c r="T1787">
        <v>0.51500000000000001</v>
      </c>
      <c r="U1787">
        <v>8.8000000000000007</v>
      </c>
      <c r="V1787">
        <v>65.400000000000006</v>
      </c>
    </row>
    <row r="1788" spans="1:22" x14ac:dyDescent="0.25">
      <c r="A1788" t="s">
        <v>137</v>
      </c>
      <c r="B1788">
        <v>2009</v>
      </c>
      <c r="C1788">
        <v>1</v>
      </c>
      <c r="D1788">
        <v>2.9954351397055356E-3</v>
      </c>
      <c r="E1788">
        <v>5.0677322965489383E-3</v>
      </c>
      <c r="F1788">
        <v>0.28000000000000003</v>
      </c>
      <c r="G1788">
        <v>11.052479030000001</v>
      </c>
      <c r="H1788">
        <v>1.4682265089018029E-2</v>
      </c>
      <c r="I1788">
        <v>329</v>
      </c>
      <c r="J1788">
        <v>19.100000000000001</v>
      </c>
      <c r="K1788">
        <v>57.5</v>
      </c>
      <c r="L1788">
        <v>1.7175351030212932E-4</v>
      </c>
      <c r="M1788">
        <v>2.5</v>
      </c>
      <c r="N1788">
        <v>2.4453998533301863E-4</v>
      </c>
      <c r="O1788">
        <v>0.6</v>
      </c>
      <c r="P1788">
        <v>741.77711599999998</v>
      </c>
      <c r="Q1788">
        <v>49869</v>
      </c>
      <c r="R1788">
        <v>13.1</v>
      </c>
      <c r="S1788">
        <v>13.4</v>
      </c>
      <c r="T1788">
        <v>0.504</v>
      </c>
      <c r="U1788">
        <v>8.5</v>
      </c>
      <c r="V1788">
        <v>65.2</v>
      </c>
    </row>
    <row r="1789" spans="1:22" x14ac:dyDescent="0.25">
      <c r="A1789" t="s">
        <v>137</v>
      </c>
      <c r="B1789">
        <v>2008</v>
      </c>
      <c r="C1789">
        <v>1</v>
      </c>
      <c r="D1789">
        <v>1.8386465252219842E-3</v>
      </c>
      <c r="E1789">
        <v>4.0749336787398553E-3</v>
      </c>
      <c r="F1789">
        <v>0.3</v>
      </c>
      <c r="G1789">
        <v>9.5304803200000006</v>
      </c>
      <c r="H1789">
        <v>1.5705859584158526E-2</v>
      </c>
      <c r="I1789">
        <v>333</v>
      </c>
      <c r="J1789">
        <v>18.3</v>
      </c>
      <c r="K1789">
        <v>57.5</v>
      </c>
      <c r="L1789">
        <v>1.6445106343210742E-2</v>
      </c>
      <c r="M1789">
        <v>1.87</v>
      </c>
      <c r="N1789">
        <v>1.5832608995067304E-2</v>
      </c>
      <c r="O1789">
        <v>0.6</v>
      </c>
      <c r="P1789">
        <v>643.95137299999999</v>
      </c>
      <c r="Q1789">
        <v>10715281.625</v>
      </c>
      <c r="R1789">
        <v>13.2</v>
      </c>
      <c r="S1789">
        <v>13.4</v>
      </c>
      <c r="T1789">
        <v>0.49299999999999999</v>
      </c>
      <c r="U1789">
        <v>8.1999999999999993</v>
      </c>
      <c r="V1789">
        <v>59.2</v>
      </c>
    </row>
    <row r="1790" spans="1:22" x14ac:dyDescent="0.25">
      <c r="A1790" t="s">
        <v>137</v>
      </c>
      <c r="B1790">
        <v>2007</v>
      </c>
      <c r="C1790">
        <v>1</v>
      </c>
      <c r="D1790">
        <v>2.9387358466400376E-3</v>
      </c>
      <c r="E1790">
        <v>4.0749336787398553E-3</v>
      </c>
      <c r="F1790">
        <v>0.26</v>
      </c>
      <c r="G1790">
        <v>0.53057279999999996</v>
      </c>
      <c r="H1790">
        <v>1.5705859584158526E-2</v>
      </c>
      <c r="I1790">
        <v>900.625</v>
      </c>
      <c r="J1790">
        <v>17.600000000000001</v>
      </c>
      <c r="K1790">
        <v>57.5</v>
      </c>
      <c r="L1790">
        <v>1.6506252369035988E-2</v>
      </c>
      <c r="M1790">
        <v>1.68</v>
      </c>
      <c r="N1790">
        <v>1.5720632838633324E-2</v>
      </c>
      <c r="O1790">
        <v>0.6</v>
      </c>
      <c r="P1790">
        <v>41.451000000000001</v>
      </c>
      <c r="Q1790">
        <v>10715281.625</v>
      </c>
      <c r="R1790">
        <v>13.2</v>
      </c>
      <c r="S1790">
        <v>13.5</v>
      </c>
      <c r="T1790">
        <v>0.48399999999999999</v>
      </c>
      <c r="U1790">
        <v>8.1</v>
      </c>
      <c r="V1790">
        <v>64.5</v>
      </c>
    </row>
    <row r="1791" spans="1:22" x14ac:dyDescent="0.25">
      <c r="A1791" t="s">
        <v>137</v>
      </c>
      <c r="B1791">
        <v>2006</v>
      </c>
      <c r="C1791">
        <v>1</v>
      </c>
      <c r="D1791">
        <v>1.6590116359461236E-3</v>
      </c>
      <c r="E1791">
        <v>4.0749336787398553E-3</v>
      </c>
      <c r="F1791">
        <v>0.28000000000000003</v>
      </c>
      <c r="G1791">
        <v>4.6327763040000001</v>
      </c>
      <c r="H1791">
        <v>1.5472595340292588E-2</v>
      </c>
      <c r="I1791">
        <v>760</v>
      </c>
      <c r="J1791">
        <v>17</v>
      </c>
      <c r="K1791">
        <v>57.5</v>
      </c>
      <c r="L1791">
        <v>1.6550753481208259E-2</v>
      </c>
      <c r="M1791">
        <v>1.78</v>
      </c>
      <c r="N1791">
        <v>1.5983455451498606E-2</v>
      </c>
      <c r="O1791">
        <v>0.6</v>
      </c>
      <c r="P1791">
        <v>296.97284000000002</v>
      </c>
      <c r="Q1791">
        <v>10715281.625</v>
      </c>
      <c r="R1791">
        <v>13.2</v>
      </c>
      <c r="S1791">
        <v>13.5</v>
      </c>
      <c r="T1791">
        <v>0.47399999999999998</v>
      </c>
      <c r="U1791">
        <v>8</v>
      </c>
      <c r="V1791">
        <v>64.2</v>
      </c>
    </row>
    <row r="1792" spans="1:22" x14ac:dyDescent="0.25">
      <c r="A1792" t="s">
        <v>137</v>
      </c>
      <c r="B1792">
        <v>2005</v>
      </c>
      <c r="C1792">
        <v>1</v>
      </c>
      <c r="D1792">
        <v>2.8654896215692814E-3</v>
      </c>
      <c r="E1792">
        <v>4.0749336787398553E-3</v>
      </c>
      <c r="F1792">
        <v>0.28000000000000003</v>
      </c>
      <c r="G1792">
        <v>2.7938431879999999</v>
      </c>
      <c r="H1792">
        <v>1.196220558312489E-2</v>
      </c>
      <c r="I1792">
        <v>314</v>
      </c>
      <c r="J1792">
        <v>16.399999999999999</v>
      </c>
      <c r="K1792">
        <v>57.5</v>
      </c>
      <c r="L1792">
        <v>1.6327776615739087E-2</v>
      </c>
      <c r="M1792">
        <v>1.83</v>
      </c>
      <c r="N1792">
        <v>1.5112089289335599E-2</v>
      </c>
      <c r="O1792">
        <v>0.5</v>
      </c>
      <c r="P1792">
        <v>247.24276</v>
      </c>
      <c r="Q1792">
        <v>10715281.625</v>
      </c>
      <c r="R1792">
        <v>13.2</v>
      </c>
      <c r="S1792">
        <v>13.6</v>
      </c>
      <c r="T1792">
        <v>0.46500000000000002</v>
      </c>
      <c r="U1792">
        <v>7.9</v>
      </c>
      <c r="V1792">
        <v>63.9</v>
      </c>
    </row>
    <row r="1793" spans="1:22" x14ac:dyDescent="0.25">
      <c r="A1793" t="s">
        <v>137</v>
      </c>
      <c r="B1793">
        <v>2004</v>
      </c>
      <c r="C1793">
        <v>1</v>
      </c>
      <c r="D1793">
        <v>2.8204378426535353E-3</v>
      </c>
      <c r="E1793">
        <v>4.0749336787398553E-3</v>
      </c>
      <c r="F1793">
        <v>0.44</v>
      </c>
      <c r="G1793">
        <v>4.1545161400000001</v>
      </c>
      <c r="H1793">
        <v>3.926668980248303E-3</v>
      </c>
      <c r="I1793">
        <v>900.625</v>
      </c>
      <c r="J1793">
        <v>15.7</v>
      </c>
      <c r="K1793">
        <v>57.5</v>
      </c>
      <c r="L1793">
        <v>1.5198164061705339E-2</v>
      </c>
      <c r="M1793">
        <v>1.97</v>
      </c>
      <c r="N1793">
        <v>1.597043090074169E-2</v>
      </c>
      <c r="O1793">
        <v>0.5</v>
      </c>
      <c r="P1793">
        <v>219.8156688</v>
      </c>
      <c r="Q1793">
        <v>487377</v>
      </c>
      <c r="R1793">
        <v>13.3</v>
      </c>
      <c r="S1793">
        <v>13.6</v>
      </c>
      <c r="T1793">
        <v>0.45500000000000002</v>
      </c>
      <c r="U1793">
        <v>7.8</v>
      </c>
      <c r="V1793">
        <v>63.5</v>
      </c>
    </row>
    <row r="1794" spans="1:22" x14ac:dyDescent="0.25">
      <c r="A1794" t="s">
        <v>137</v>
      </c>
      <c r="B1794">
        <v>2003</v>
      </c>
      <c r="C1794">
        <v>1</v>
      </c>
      <c r="D1794">
        <v>2.7852207575406948E-3</v>
      </c>
      <c r="E1794">
        <v>4.0749336787398553E-3</v>
      </c>
      <c r="F1794">
        <v>0.4</v>
      </c>
      <c r="G1794">
        <v>3.8242124720000001</v>
      </c>
      <c r="H1794">
        <v>2.3099390109200882E-4</v>
      </c>
      <c r="I1794">
        <v>830</v>
      </c>
      <c r="J1794">
        <v>15.2</v>
      </c>
      <c r="K1794">
        <v>57.5</v>
      </c>
      <c r="L1794">
        <v>1.6313940060601405E-2</v>
      </c>
      <c r="M1794">
        <v>1.97</v>
      </c>
      <c r="N1794">
        <v>1.5825154260915842E-2</v>
      </c>
      <c r="O1794">
        <v>0.5</v>
      </c>
      <c r="P1794">
        <v>219.78232600000001</v>
      </c>
      <c r="Q1794">
        <v>10715281.625</v>
      </c>
      <c r="R1794">
        <v>13.3</v>
      </c>
      <c r="S1794">
        <v>13.6</v>
      </c>
      <c r="T1794">
        <v>0.44500000000000001</v>
      </c>
      <c r="U1794">
        <v>7.7</v>
      </c>
      <c r="V1794">
        <v>63.2</v>
      </c>
    </row>
    <row r="1795" spans="1:22" x14ac:dyDescent="0.25">
      <c r="A1795" t="s">
        <v>137</v>
      </c>
      <c r="B1795">
        <v>2002</v>
      </c>
      <c r="C1795">
        <v>1</v>
      </c>
      <c r="D1795">
        <v>2.7364667164562072E-3</v>
      </c>
      <c r="E1795">
        <v>4.0749336787398553E-3</v>
      </c>
      <c r="F1795">
        <v>0.41</v>
      </c>
      <c r="G1795">
        <v>3.4218809380000001</v>
      </c>
      <c r="H1795">
        <v>8.675140700055771E-5</v>
      </c>
      <c r="I1795">
        <v>736</v>
      </c>
      <c r="J1795">
        <v>14.6</v>
      </c>
      <c r="K1795">
        <v>57.5</v>
      </c>
      <c r="L1795">
        <v>1.6471227765002785E-2</v>
      </c>
      <c r="M1795">
        <v>2.5</v>
      </c>
      <c r="N1795">
        <v>1.5890846330132692E-2</v>
      </c>
      <c r="O1795">
        <v>0.4</v>
      </c>
      <c r="P1795">
        <v>143.77651</v>
      </c>
      <c r="Q1795">
        <v>471422</v>
      </c>
      <c r="R1795">
        <v>13.3</v>
      </c>
      <c r="S1795">
        <v>13.7</v>
      </c>
      <c r="T1795">
        <v>0.435</v>
      </c>
      <c r="U1795">
        <v>7.6</v>
      </c>
      <c r="V1795">
        <v>62.8</v>
      </c>
    </row>
    <row r="1796" spans="1:22" x14ac:dyDescent="0.25">
      <c r="A1796" t="s">
        <v>137</v>
      </c>
      <c r="B1796">
        <v>2001</v>
      </c>
      <c r="C1796">
        <v>1</v>
      </c>
      <c r="D1796">
        <v>2.6857829923427217E-3</v>
      </c>
      <c r="E1796">
        <v>4.0749336787398553E-3</v>
      </c>
      <c r="F1796">
        <v>0.38</v>
      </c>
      <c r="G1796">
        <v>1.9171640000000001</v>
      </c>
      <c r="H1796">
        <v>8.675140700055771E-5</v>
      </c>
      <c r="I1796">
        <v>900.625</v>
      </c>
      <c r="J1796">
        <v>14.1</v>
      </c>
      <c r="K1796">
        <v>57.5</v>
      </c>
      <c r="L1796">
        <v>1.6155964342738076E-2</v>
      </c>
      <c r="M1796">
        <v>1.8</v>
      </c>
      <c r="N1796">
        <v>1.508711367183623E-2</v>
      </c>
      <c r="O1796">
        <v>0.4</v>
      </c>
      <c r="P1796">
        <v>138.9249275</v>
      </c>
      <c r="Q1796">
        <v>10715281.625</v>
      </c>
      <c r="R1796">
        <v>13.3</v>
      </c>
      <c r="S1796">
        <v>13.7</v>
      </c>
      <c r="T1796">
        <v>0.42699999999999999</v>
      </c>
      <c r="U1796">
        <v>7.6</v>
      </c>
      <c r="V1796">
        <v>62.5</v>
      </c>
    </row>
    <row r="1797" spans="1:22" x14ac:dyDescent="0.25">
      <c r="A1797" t="s">
        <v>137</v>
      </c>
      <c r="B1797">
        <v>2000</v>
      </c>
      <c r="C1797">
        <v>1</v>
      </c>
      <c r="D1797">
        <v>2.6333092859545035E-3</v>
      </c>
      <c r="E1797">
        <v>4.0749336787398553E-3</v>
      </c>
      <c r="F1797">
        <v>0.35</v>
      </c>
      <c r="G1797">
        <v>2.5114372920000001</v>
      </c>
      <c r="H1797">
        <v>8.675140700055771E-5</v>
      </c>
      <c r="I1797">
        <v>845</v>
      </c>
      <c r="J1797">
        <v>13.6</v>
      </c>
      <c r="K1797">
        <v>57.5</v>
      </c>
      <c r="L1797">
        <v>1.6021234750165845E-2</v>
      </c>
      <c r="M1797">
        <v>1.84</v>
      </c>
      <c r="N1797">
        <v>1.5943716606190587E-2</v>
      </c>
      <c r="O1797">
        <v>0.4</v>
      </c>
      <c r="P1797">
        <v>193.18748400000001</v>
      </c>
      <c r="Q1797">
        <v>4695462</v>
      </c>
      <c r="R1797">
        <v>13.3</v>
      </c>
      <c r="S1797">
        <v>13.7</v>
      </c>
      <c r="T1797">
        <v>0.41699999999999998</v>
      </c>
      <c r="U1797">
        <v>7.5</v>
      </c>
      <c r="V1797">
        <v>62.1</v>
      </c>
    </row>
    <row r="1798" spans="1:22" x14ac:dyDescent="0.25">
      <c r="A1798" t="s">
        <v>138</v>
      </c>
      <c r="B1798">
        <v>2015</v>
      </c>
      <c r="C1798">
        <v>1</v>
      </c>
      <c r="D1798">
        <v>2.5654173730108778E-3</v>
      </c>
      <c r="E1798">
        <v>1.4451691931942897E-2</v>
      </c>
      <c r="G1798">
        <v>0</v>
      </c>
      <c r="H1798">
        <v>1.4437648664183886E-2</v>
      </c>
      <c r="I1798">
        <v>212</v>
      </c>
      <c r="J1798">
        <v>35.700000000000003</v>
      </c>
      <c r="K1798">
        <v>3</v>
      </c>
      <c r="L1798">
        <v>1.5168511867971158E-2</v>
      </c>
      <c r="M1798">
        <v>5.9381895280235915</v>
      </c>
      <c r="N1798">
        <v>1.456641646471757E-2</v>
      </c>
      <c r="O1798">
        <v>1.85</v>
      </c>
      <c r="P1798">
        <v>4737.6699600000002</v>
      </c>
      <c r="Q1798">
        <v>2425561</v>
      </c>
      <c r="R1798">
        <v>8.1999999999999993</v>
      </c>
      <c r="S1798">
        <v>8.1</v>
      </c>
      <c r="T1798">
        <v>0.63700000000000001</v>
      </c>
      <c r="U1798">
        <v>11.7</v>
      </c>
      <c r="V1798">
        <v>65.8</v>
      </c>
    </row>
    <row r="1799" spans="1:22" x14ac:dyDescent="0.25">
      <c r="A1799" t="s">
        <v>138</v>
      </c>
      <c r="B1799">
        <v>2014</v>
      </c>
      <c r="C1799">
        <v>1</v>
      </c>
      <c r="D1799">
        <v>2.6465877704333232E-3</v>
      </c>
      <c r="E1799">
        <v>1.4451691931942897E-2</v>
      </c>
      <c r="F1799">
        <v>0.01</v>
      </c>
      <c r="G1799">
        <v>751.39827190000005</v>
      </c>
      <c r="H1799">
        <v>1.5294555671065845E-2</v>
      </c>
      <c r="I1799">
        <v>477</v>
      </c>
      <c r="J1799">
        <v>34.9</v>
      </c>
      <c r="K1799">
        <v>3</v>
      </c>
      <c r="L1799">
        <v>1.6007297008763216E-2</v>
      </c>
      <c r="M1799">
        <v>8.93</v>
      </c>
      <c r="N1799">
        <v>1.5385276436552388E-2</v>
      </c>
      <c r="O1799">
        <v>1.85</v>
      </c>
      <c r="P1799">
        <v>5421.3439529999996</v>
      </c>
      <c r="Q1799">
        <v>237992</v>
      </c>
      <c r="R1799">
        <v>8.6</v>
      </c>
      <c r="S1799">
        <v>8.5</v>
      </c>
      <c r="T1799">
        <v>0.63200000000000001</v>
      </c>
      <c r="U1799">
        <v>11.7</v>
      </c>
      <c r="V1799">
        <v>65.900000000000006</v>
      </c>
    </row>
    <row r="1800" spans="1:22" x14ac:dyDescent="0.25">
      <c r="A1800" t="s">
        <v>138</v>
      </c>
      <c r="B1800">
        <v>2013</v>
      </c>
      <c r="C1800">
        <v>1</v>
      </c>
      <c r="D1800">
        <v>2.7732206698751448E-3</v>
      </c>
      <c r="E1800">
        <v>1.4845116203364152E-2</v>
      </c>
      <c r="F1800">
        <v>0.01</v>
      </c>
      <c r="G1800">
        <v>760.65505529999996</v>
      </c>
      <c r="H1800">
        <v>1.511169775295931E-2</v>
      </c>
      <c r="I1800">
        <v>900.625</v>
      </c>
      <c r="J1800">
        <v>34.1</v>
      </c>
      <c r="K1800">
        <v>3</v>
      </c>
      <c r="L1800">
        <v>1.5825158137518218E-2</v>
      </c>
      <c r="M1800">
        <v>8.5299999999999994</v>
      </c>
      <c r="N1800">
        <v>1.5204285799521064E-2</v>
      </c>
      <c r="O1800">
        <v>1.85</v>
      </c>
      <c r="P1800">
        <v>5488.1317120000003</v>
      </c>
      <c r="Q1800">
        <v>231652</v>
      </c>
      <c r="R1800">
        <v>9</v>
      </c>
      <c r="S1800">
        <v>8.9</v>
      </c>
      <c r="T1800">
        <v>0.625</v>
      </c>
      <c r="U1800">
        <v>11.6</v>
      </c>
      <c r="V1800">
        <v>66.099999999999994</v>
      </c>
    </row>
    <row r="1801" spans="1:22" x14ac:dyDescent="0.25">
      <c r="A1801" t="s">
        <v>138</v>
      </c>
      <c r="B1801">
        <v>2012</v>
      </c>
      <c r="C1801">
        <v>1</v>
      </c>
      <c r="D1801">
        <v>2.7732206698751448E-3</v>
      </c>
      <c r="E1801">
        <v>1.4845116203364152E-2</v>
      </c>
      <c r="F1801">
        <v>0.01</v>
      </c>
      <c r="G1801">
        <v>796.87342630000001</v>
      </c>
      <c r="H1801">
        <v>1.5795062001612969E-2</v>
      </c>
      <c r="I1801">
        <v>86</v>
      </c>
      <c r="J1801">
        <v>33.299999999999997</v>
      </c>
      <c r="K1801">
        <v>4</v>
      </c>
      <c r="L1801">
        <v>1.6430053266456784E-2</v>
      </c>
      <c r="M1801">
        <v>8.24</v>
      </c>
      <c r="N1801">
        <v>1.5834247911440235E-2</v>
      </c>
      <c r="O1801">
        <v>1.85</v>
      </c>
      <c r="P1801">
        <v>5749.4475199999997</v>
      </c>
      <c r="Q1801">
        <v>2263934</v>
      </c>
      <c r="R1801">
        <v>9.5</v>
      </c>
      <c r="S1801">
        <v>9.4</v>
      </c>
      <c r="T1801">
        <v>0.61899999999999999</v>
      </c>
      <c r="U1801">
        <v>11.5</v>
      </c>
      <c r="V1801">
        <v>65.8</v>
      </c>
    </row>
    <row r="1802" spans="1:22" x14ac:dyDescent="0.25">
      <c r="A1802" t="s">
        <v>138</v>
      </c>
      <c r="B1802">
        <v>2011</v>
      </c>
      <c r="C1802">
        <v>1</v>
      </c>
      <c r="D1802">
        <v>2.2738121521682772E-3</v>
      </c>
      <c r="E1802">
        <v>1.4845116203364152E-2</v>
      </c>
      <c r="F1802">
        <v>7.84</v>
      </c>
      <c r="G1802">
        <v>7.8962349310000004</v>
      </c>
      <c r="H1802">
        <v>1.5898919057260947E-2</v>
      </c>
      <c r="I1802">
        <v>79</v>
      </c>
      <c r="J1802">
        <v>32.5</v>
      </c>
      <c r="K1802">
        <v>4</v>
      </c>
      <c r="L1802">
        <v>1.635439926998138E-2</v>
      </c>
      <c r="M1802">
        <v>8.7799999999999994</v>
      </c>
      <c r="N1802">
        <v>1.5910878404137688E-2</v>
      </c>
      <c r="O1802">
        <v>1.85</v>
      </c>
      <c r="P1802">
        <v>56.971392000000002</v>
      </c>
      <c r="Q1802">
        <v>2215621</v>
      </c>
      <c r="R1802">
        <v>9.9</v>
      </c>
      <c r="S1802">
        <v>9.9</v>
      </c>
      <c r="T1802">
        <v>0.61199999999999999</v>
      </c>
      <c r="U1802">
        <v>11.5</v>
      </c>
      <c r="V1802">
        <v>64.3</v>
      </c>
    </row>
    <row r="1803" spans="1:22" x14ac:dyDescent="0.25">
      <c r="A1803" t="s">
        <v>138</v>
      </c>
      <c r="B1803">
        <v>2010</v>
      </c>
      <c r="C1803">
        <v>1</v>
      </c>
      <c r="D1803">
        <v>1.7918696460623533E-3</v>
      </c>
      <c r="E1803">
        <v>1.4845116203364152E-2</v>
      </c>
      <c r="F1803">
        <v>7.58</v>
      </c>
      <c r="G1803">
        <v>719.55351610000002</v>
      </c>
      <c r="H1803">
        <v>1.5859517275223931E-2</v>
      </c>
      <c r="I1803">
        <v>900.625</v>
      </c>
      <c r="J1803">
        <v>31.8</v>
      </c>
      <c r="K1803">
        <v>4</v>
      </c>
      <c r="L1803">
        <v>1.6456255482484757E-2</v>
      </c>
      <c r="M1803">
        <v>7.89</v>
      </c>
      <c r="N1803">
        <v>1.5874688502911263E-2</v>
      </c>
      <c r="O1803">
        <v>1.85</v>
      </c>
      <c r="P1803">
        <v>5191.5838100000001</v>
      </c>
      <c r="Q1803">
        <v>217317</v>
      </c>
      <c r="R1803">
        <v>1.4</v>
      </c>
      <c r="S1803">
        <v>1.4</v>
      </c>
      <c r="T1803">
        <v>0.60399999999999998</v>
      </c>
      <c r="U1803">
        <v>11.4</v>
      </c>
      <c r="V1803">
        <v>63</v>
      </c>
    </row>
    <row r="1804" spans="1:22" x14ac:dyDescent="0.25">
      <c r="A1804" t="s">
        <v>138</v>
      </c>
      <c r="B1804">
        <v>2009</v>
      </c>
      <c r="C1804">
        <v>1</v>
      </c>
      <c r="D1804">
        <v>1.8762697008996444E-3</v>
      </c>
      <c r="E1804">
        <v>1.4845116203364152E-2</v>
      </c>
      <c r="F1804">
        <v>7.99</v>
      </c>
      <c r="G1804">
        <v>575.67480690000002</v>
      </c>
      <c r="H1804">
        <v>8.675140700055771E-5</v>
      </c>
      <c r="I1804">
        <v>900.625</v>
      </c>
      <c r="J1804">
        <v>31</v>
      </c>
      <c r="K1804">
        <v>4</v>
      </c>
      <c r="L1804">
        <v>1.644901082004353E-2</v>
      </c>
      <c r="M1804">
        <v>8.5</v>
      </c>
      <c r="N1804">
        <v>1.5867699786601061E-2</v>
      </c>
      <c r="O1804">
        <v>1.85</v>
      </c>
      <c r="P1804">
        <v>4153.4978849999998</v>
      </c>
      <c r="Q1804">
        <v>21374</v>
      </c>
      <c r="R1804">
        <v>1.9</v>
      </c>
      <c r="S1804">
        <v>1.9</v>
      </c>
      <c r="T1804">
        <v>0.59799999999999998</v>
      </c>
      <c r="U1804">
        <v>11.4</v>
      </c>
      <c r="V1804">
        <v>62.4</v>
      </c>
    </row>
    <row r="1805" spans="1:22" x14ac:dyDescent="0.25">
      <c r="A1805" t="s">
        <v>138</v>
      </c>
      <c r="B1805">
        <v>2008</v>
      </c>
      <c r="C1805">
        <v>1</v>
      </c>
      <c r="D1805">
        <v>1.5164991783995702E-3</v>
      </c>
      <c r="E1805">
        <v>1.4845116203364152E-2</v>
      </c>
      <c r="F1805">
        <v>6.28</v>
      </c>
      <c r="G1805">
        <v>59.550335459999999</v>
      </c>
      <c r="H1805">
        <v>8.675140700055771E-5</v>
      </c>
      <c r="I1805">
        <v>0</v>
      </c>
      <c r="J1805">
        <v>3.2</v>
      </c>
      <c r="K1805">
        <v>4</v>
      </c>
      <c r="L1805">
        <v>1.6441762965420676E-2</v>
      </c>
      <c r="M1805">
        <v>7.15</v>
      </c>
      <c r="N1805">
        <v>1.5860707990777143E-2</v>
      </c>
      <c r="O1805">
        <v>1.85</v>
      </c>
      <c r="P1805">
        <v>429.65609999999998</v>
      </c>
      <c r="Q1805">
        <v>216375</v>
      </c>
      <c r="R1805">
        <v>11.5</v>
      </c>
      <c r="S1805">
        <v>11.4</v>
      </c>
      <c r="T1805">
        <v>0.58899999999999997</v>
      </c>
      <c r="U1805">
        <v>11.3</v>
      </c>
      <c r="V1805">
        <v>61.7</v>
      </c>
    </row>
    <row r="1806" spans="1:22" x14ac:dyDescent="0.25">
      <c r="A1806" t="s">
        <v>138</v>
      </c>
      <c r="B1806">
        <v>2007</v>
      </c>
      <c r="C1806">
        <v>1</v>
      </c>
      <c r="D1806">
        <v>9.8308132270543401E-4</v>
      </c>
      <c r="E1806">
        <v>1.4845116203364152E-2</v>
      </c>
      <c r="F1806">
        <v>5.12</v>
      </c>
      <c r="G1806">
        <v>62.110392959999999</v>
      </c>
      <c r="H1806">
        <v>8.675140700055771E-5</v>
      </c>
      <c r="I1806">
        <v>21</v>
      </c>
      <c r="J1806">
        <v>29.4</v>
      </c>
      <c r="K1806">
        <v>4</v>
      </c>
      <c r="L1806">
        <v>1.6431901079656565E-2</v>
      </c>
      <c r="M1806">
        <v>6.99</v>
      </c>
      <c r="N1806">
        <v>1.5617140471925667E-2</v>
      </c>
      <c r="O1806">
        <v>1.85</v>
      </c>
      <c r="P1806">
        <v>422.51967999999999</v>
      </c>
      <c r="Q1806">
        <v>279915</v>
      </c>
      <c r="R1806">
        <v>12</v>
      </c>
      <c r="S1806">
        <v>12</v>
      </c>
      <c r="T1806">
        <v>0.57799999999999996</v>
      </c>
      <c r="U1806">
        <v>11.3</v>
      </c>
      <c r="V1806">
        <v>60</v>
      </c>
    </row>
    <row r="1807" spans="1:22" x14ac:dyDescent="0.25">
      <c r="A1807" t="s">
        <v>138</v>
      </c>
      <c r="B1807">
        <v>2006</v>
      </c>
      <c r="C1807">
        <v>1</v>
      </c>
      <c r="D1807">
        <v>3.2388034212055494E-4</v>
      </c>
      <c r="E1807">
        <v>1.4845116203364152E-2</v>
      </c>
      <c r="F1807">
        <v>4.9400000000000004</v>
      </c>
      <c r="G1807">
        <v>459.15723989999998</v>
      </c>
      <c r="H1807">
        <v>8.675140700055771E-5</v>
      </c>
      <c r="I1807">
        <v>3</v>
      </c>
      <c r="J1807">
        <v>28.7</v>
      </c>
      <c r="K1807">
        <v>4</v>
      </c>
      <c r="L1807">
        <v>1.5560321492342308E-2</v>
      </c>
      <c r="M1807">
        <v>7.2</v>
      </c>
      <c r="N1807">
        <v>1.5610239246383091E-2</v>
      </c>
      <c r="O1807">
        <v>1.85</v>
      </c>
      <c r="P1807">
        <v>3881.2953499999999</v>
      </c>
      <c r="Q1807">
        <v>255734</v>
      </c>
      <c r="R1807">
        <v>12.6</v>
      </c>
      <c r="S1807">
        <v>12.6</v>
      </c>
      <c r="T1807">
        <v>0.56999999999999995</v>
      </c>
      <c r="U1807">
        <v>11.4</v>
      </c>
      <c r="V1807">
        <v>57</v>
      </c>
    </row>
    <row r="1808" spans="1:22" x14ac:dyDescent="0.25">
      <c r="A1808" t="s">
        <v>138</v>
      </c>
      <c r="B1808">
        <v>2005</v>
      </c>
      <c r="C1808">
        <v>1</v>
      </c>
      <c r="D1808">
        <v>1.3689751405258351E-4</v>
      </c>
      <c r="E1808">
        <v>1.4845116203364152E-2</v>
      </c>
      <c r="F1808">
        <v>4.8899999999999997</v>
      </c>
      <c r="G1808">
        <v>457.7200522</v>
      </c>
      <c r="H1808">
        <v>8.675140700055771E-5</v>
      </c>
      <c r="I1808">
        <v>4</v>
      </c>
      <c r="J1808">
        <v>27.9</v>
      </c>
      <c r="K1808">
        <v>4</v>
      </c>
      <c r="L1808">
        <v>1.6217912259255073E-2</v>
      </c>
      <c r="M1808">
        <v>7.32</v>
      </c>
      <c r="N1808">
        <v>1.5603334961162618E-2</v>
      </c>
      <c r="O1808">
        <v>1.85</v>
      </c>
      <c r="P1808">
        <v>3573.1463869999998</v>
      </c>
      <c r="Q1808">
        <v>232196</v>
      </c>
      <c r="R1808">
        <v>13.1</v>
      </c>
      <c r="S1808">
        <v>13.1</v>
      </c>
      <c r="T1808">
        <v>0.56499999999999995</v>
      </c>
      <c r="U1808">
        <v>11.6</v>
      </c>
      <c r="V1808">
        <v>55.1</v>
      </c>
    </row>
    <row r="1809" spans="1:22" x14ac:dyDescent="0.25">
      <c r="A1809" t="s">
        <v>138</v>
      </c>
      <c r="B1809">
        <v>2004</v>
      </c>
      <c r="C1809">
        <v>1</v>
      </c>
      <c r="D1809">
        <v>1.2112362363976091E-4</v>
      </c>
      <c r="E1809">
        <v>1.4845116203364152E-2</v>
      </c>
      <c r="F1809">
        <v>4.8</v>
      </c>
      <c r="G1809">
        <v>368.28482580000002</v>
      </c>
      <c r="H1809">
        <v>8.675140700055771E-5</v>
      </c>
      <c r="I1809">
        <v>4</v>
      </c>
      <c r="J1809">
        <v>27.2</v>
      </c>
      <c r="K1809">
        <v>4</v>
      </c>
      <c r="L1809">
        <v>1.6411041334197751E-2</v>
      </c>
      <c r="M1809">
        <v>6.47</v>
      </c>
      <c r="N1809">
        <v>1.5866706971084235E-2</v>
      </c>
      <c r="O1809">
        <v>1.85</v>
      </c>
      <c r="P1809">
        <v>3288.2573729999999</v>
      </c>
      <c r="Q1809">
        <v>29228</v>
      </c>
      <c r="R1809">
        <v>13.7</v>
      </c>
      <c r="S1809">
        <v>13.7</v>
      </c>
      <c r="T1809">
        <v>0.55900000000000005</v>
      </c>
      <c r="U1809">
        <v>11.7</v>
      </c>
      <c r="V1809">
        <v>54.7</v>
      </c>
    </row>
    <row r="1810" spans="1:22" x14ac:dyDescent="0.25">
      <c r="A1810" t="s">
        <v>138</v>
      </c>
      <c r="B1810">
        <v>2003</v>
      </c>
      <c r="C1810">
        <v>1</v>
      </c>
      <c r="D1810">
        <v>1.543654926418725E-4</v>
      </c>
      <c r="E1810">
        <v>1.4845116203364152E-2</v>
      </c>
      <c r="F1810">
        <v>5.28</v>
      </c>
      <c r="G1810">
        <v>294.65715519999998</v>
      </c>
      <c r="H1810">
        <v>8.675140700055771E-5</v>
      </c>
      <c r="I1810">
        <v>262</v>
      </c>
      <c r="J1810">
        <v>26.5</v>
      </c>
      <c r="K1810">
        <v>4</v>
      </c>
      <c r="L1810">
        <v>1.6419129153533742E-2</v>
      </c>
      <c r="M1810">
        <v>6.52</v>
      </c>
      <c r="N1810">
        <v>1.5793225076505327E-2</v>
      </c>
      <c r="O1810">
        <v>1.85</v>
      </c>
      <c r="P1810">
        <v>2482.3686200000002</v>
      </c>
      <c r="Q1810">
        <v>1986535</v>
      </c>
      <c r="R1810">
        <v>14.2</v>
      </c>
      <c r="S1810">
        <v>14.3</v>
      </c>
      <c r="T1810">
        <v>0.55400000000000005</v>
      </c>
      <c r="U1810">
        <v>11.7</v>
      </c>
      <c r="V1810">
        <v>55</v>
      </c>
    </row>
    <row r="1811" spans="1:22" x14ac:dyDescent="0.25">
      <c r="A1811" t="s">
        <v>138</v>
      </c>
      <c r="B1811">
        <v>2002</v>
      </c>
      <c r="C1811">
        <v>1</v>
      </c>
      <c r="D1811">
        <v>2.2234632938915725E-4</v>
      </c>
      <c r="E1811">
        <v>1.4845116203364152E-2</v>
      </c>
      <c r="F1811">
        <v>5.09</v>
      </c>
      <c r="G1811">
        <v>203.73228929999999</v>
      </c>
      <c r="H1811">
        <v>8.675140700055771E-5</v>
      </c>
      <c r="I1811">
        <v>900.625</v>
      </c>
      <c r="J1811">
        <v>25.8</v>
      </c>
      <c r="K1811">
        <v>4</v>
      </c>
      <c r="L1811">
        <v>1.6185426111442344E-2</v>
      </c>
      <c r="M1811">
        <v>6.17</v>
      </c>
      <c r="N1811">
        <v>1.562103963826807E-2</v>
      </c>
      <c r="O1811">
        <v>1.85</v>
      </c>
      <c r="P1811">
        <v>1713.47594</v>
      </c>
      <c r="Q1811">
        <v>1962147</v>
      </c>
      <c r="R1811">
        <v>14.7</v>
      </c>
      <c r="S1811">
        <v>14.8</v>
      </c>
      <c r="T1811">
        <v>0.55600000000000005</v>
      </c>
      <c r="U1811">
        <v>11.8</v>
      </c>
      <c r="V1811">
        <v>55.7</v>
      </c>
    </row>
    <row r="1812" spans="1:22" x14ac:dyDescent="0.25">
      <c r="A1812" t="s">
        <v>138</v>
      </c>
      <c r="B1812">
        <v>2001</v>
      </c>
      <c r="C1812">
        <v>1</v>
      </c>
      <c r="D1812">
        <v>3.5273718431914891E-4</v>
      </c>
      <c r="E1812">
        <v>1.4845116203364152E-2</v>
      </c>
      <c r="F1812">
        <v>5.09</v>
      </c>
      <c r="G1812">
        <v>205.80788329999999</v>
      </c>
      <c r="H1812">
        <v>8.675140700055771E-5</v>
      </c>
      <c r="I1812">
        <v>416</v>
      </c>
      <c r="J1812">
        <v>25.1</v>
      </c>
      <c r="K1812">
        <v>4</v>
      </c>
      <c r="L1812">
        <v>1.6275812184519515E-2</v>
      </c>
      <c r="M1812">
        <v>6.18</v>
      </c>
      <c r="N1812">
        <v>1.5708861890702999E-2</v>
      </c>
      <c r="O1812">
        <v>1.85</v>
      </c>
      <c r="P1812">
        <v>1834.29486</v>
      </c>
      <c r="Q1812">
        <v>1933596</v>
      </c>
      <c r="R1812">
        <v>15.2</v>
      </c>
      <c r="S1812">
        <v>15.4</v>
      </c>
      <c r="T1812">
        <v>0.55600000000000005</v>
      </c>
      <c r="U1812">
        <v>11.7</v>
      </c>
      <c r="V1812">
        <v>56.5</v>
      </c>
    </row>
    <row r="1813" spans="1:22" x14ac:dyDescent="0.25">
      <c r="A1813" t="s">
        <v>138</v>
      </c>
      <c r="B1813">
        <v>2000</v>
      </c>
      <c r="C1813">
        <v>1</v>
      </c>
      <c r="D1813">
        <v>1.9545542342591315E-3</v>
      </c>
      <c r="E1813">
        <v>1.4845116203364152E-2</v>
      </c>
      <c r="F1813">
        <v>5.73</v>
      </c>
      <c r="G1813">
        <v>35.809785120000001</v>
      </c>
      <c r="H1813">
        <v>8.675140700055771E-5</v>
      </c>
      <c r="I1813">
        <v>469</v>
      </c>
      <c r="J1813">
        <v>24.5</v>
      </c>
      <c r="K1813">
        <v>4</v>
      </c>
      <c r="L1813">
        <v>1.5947326826456912E-4</v>
      </c>
      <c r="M1813">
        <v>6.11</v>
      </c>
      <c r="N1813">
        <v>1.5772280404801449E-2</v>
      </c>
      <c r="O1813">
        <v>1.85</v>
      </c>
      <c r="P1813">
        <v>257.99556999999999</v>
      </c>
      <c r="Q1813">
        <v>1899257</v>
      </c>
      <c r="R1813">
        <v>15.599999999999998</v>
      </c>
      <c r="S1813">
        <v>15.75</v>
      </c>
      <c r="T1813">
        <v>0.55900000000000005</v>
      </c>
      <c r="U1813">
        <v>11.5</v>
      </c>
      <c r="V1813">
        <v>57.4</v>
      </c>
    </row>
    <row r="1814" spans="1:22" x14ac:dyDescent="0.25">
      <c r="A1814" t="s">
        <v>139</v>
      </c>
      <c r="B1814">
        <v>2013</v>
      </c>
      <c r="C1814">
        <v>1</v>
      </c>
      <c r="D1814">
        <v>1.332694561570342E-3</v>
      </c>
      <c r="E1814">
        <v>1.3615888411902125E-2</v>
      </c>
      <c r="F1814">
        <v>0.01</v>
      </c>
      <c r="G1814">
        <v>15.60659587</v>
      </c>
      <c r="H1814">
        <v>1.5455016575970915E-2</v>
      </c>
      <c r="I1814">
        <v>0</v>
      </c>
      <c r="J1814">
        <v>87.3</v>
      </c>
      <c r="K1814">
        <v>0</v>
      </c>
      <c r="L1814">
        <v>1.6128691765898567E-2</v>
      </c>
      <c r="M1814">
        <v>4.6500000000000004</v>
      </c>
      <c r="N1814">
        <v>1.5438773658604975E-2</v>
      </c>
      <c r="O1814">
        <v>0.1</v>
      </c>
      <c r="P1814">
        <v>136.18321</v>
      </c>
      <c r="Q1814">
        <v>1386542</v>
      </c>
      <c r="R1814">
        <v>0.1</v>
      </c>
      <c r="S1814">
        <v>0.1</v>
      </c>
      <c r="U1814">
        <v>9.6</v>
      </c>
      <c r="V1814">
        <v>0</v>
      </c>
    </row>
    <row r="1815" spans="1:22" x14ac:dyDescent="0.25">
      <c r="A1815" t="s">
        <v>140</v>
      </c>
      <c r="B1815">
        <v>2015</v>
      </c>
      <c r="C1815">
        <v>1</v>
      </c>
      <c r="D1815">
        <v>3.2097117419962427E-3</v>
      </c>
      <c r="E1815">
        <v>1.7615331979266489E-2</v>
      </c>
      <c r="G1815">
        <v>0</v>
      </c>
      <c r="H1815">
        <v>1.4682265089018029E-2</v>
      </c>
      <c r="I1815">
        <v>900.625</v>
      </c>
      <c r="J1815">
        <v>19.100000000000001</v>
      </c>
      <c r="K1815">
        <v>21</v>
      </c>
      <c r="L1815">
        <v>1.7455584073263169E-4</v>
      </c>
      <c r="M1815">
        <v>5.9381895280235915</v>
      </c>
      <c r="N1815">
        <v>1.470485413474612E-2</v>
      </c>
      <c r="O1815">
        <v>0.1</v>
      </c>
      <c r="P1815">
        <v>743.76534890000005</v>
      </c>
      <c r="Q1815">
        <v>10715281.625</v>
      </c>
      <c r="R1815">
        <v>15.599999999999998</v>
      </c>
      <c r="S1815">
        <v>15.75</v>
      </c>
      <c r="T1815">
        <v>0.55500000000000005</v>
      </c>
      <c r="U1815">
        <v>12.2</v>
      </c>
      <c r="V1815">
        <v>69.2</v>
      </c>
    </row>
    <row r="1816" spans="1:22" x14ac:dyDescent="0.25">
      <c r="A1816" t="s">
        <v>140</v>
      </c>
      <c r="B1816">
        <v>2014</v>
      </c>
      <c r="C1816">
        <v>1</v>
      </c>
      <c r="D1816">
        <v>3.2049210406344562E-3</v>
      </c>
      <c r="E1816">
        <v>1.7572811264078531E-2</v>
      </c>
      <c r="F1816">
        <v>0.01</v>
      </c>
      <c r="G1816">
        <v>8.5234864029999997</v>
      </c>
      <c r="H1816">
        <v>1.4437648664183886E-2</v>
      </c>
      <c r="I1816">
        <v>900.625</v>
      </c>
      <c r="J1816">
        <v>18.5</v>
      </c>
      <c r="K1816">
        <v>22</v>
      </c>
      <c r="L1816">
        <v>1.5203405074178304E-2</v>
      </c>
      <c r="M1816">
        <v>5.8</v>
      </c>
      <c r="N1816">
        <v>1.4464862653571534E-2</v>
      </c>
      <c r="O1816">
        <v>0.1</v>
      </c>
      <c r="P1816">
        <v>76.238697700000003</v>
      </c>
      <c r="Q1816">
        <v>10715281.625</v>
      </c>
      <c r="R1816">
        <v>15.599999999999998</v>
      </c>
      <c r="S1816">
        <v>15.75</v>
      </c>
      <c r="T1816">
        <v>0.55100000000000005</v>
      </c>
      <c r="U1816">
        <v>12.4</v>
      </c>
      <c r="V1816">
        <v>69.599999999999994</v>
      </c>
    </row>
    <row r="1817" spans="1:22" x14ac:dyDescent="0.25">
      <c r="A1817" t="s">
        <v>140</v>
      </c>
      <c r="B1817">
        <v>2013</v>
      </c>
      <c r="C1817">
        <v>1</v>
      </c>
      <c r="D1817">
        <v>3.2089037615622073E-3</v>
      </c>
      <c r="E1817">
        <v>1.7496211663345064E-2</v>
      </c>
      <c r="F1817">
        <v>0.27</v>
      </c>
      <c r="G1817">
        <v>80.15505125</v>
      </c>
      <c r="H1817">
        <v>1.4437648664183886E-2</v>
      </c>
      <c r="I1817">
        <v>900.625</v>
      </c>
      <c r="J1817">
        <v>18</v>
      </c>
      <c r="K1817">
        <v>24</v>
      </c>
      <c r="L1817">
        <v>1.5196451961868739E-2</v>
      </c>
      <c r="M1817">
        <v>5.69</v>
      </c>
      <c r="N1817">
        <v>1.4458215989370221E-2</v>
      </c>
      <c r="O1817">
        <v>0.1</v>
      </c>
      <c r="P1817">
        <v>688.61727880000001</v>
      </c>
      <c r="Q1817">
        <v>2798531</v>
      </c>
      <c r="R1817">
        <v>15.599999999999998</v>
      </c>
      <c r="S1817">
        <v>15.75</v>
      </c>
      <c r="T1817">
        <v>0.54500000000000004</v>
      </c>
      <c r="U1817">
        <v>12.3</v>
      </c>
      <c r="V1817">
        <v>69.3</v>
      </c>
    </row>
    <row r="1818" spans="1:22" x14ac:dyDescent="0.25">
      <c r="A1818" t="s">
        <v>140</v>
      </c>
      <c r="B1818">
        <v>2012</v>
      </c>
      <c r="C1818">
        <v>1</v>
      </c>
      <c r="D1818">
        <v>3.2092116612719114E-3</v>
      </c>
      <c r="E1818">
        <v>1.7385979789806969E-2</v>
      </c>
      <c r="F1818">
        <v>0.26</v>
      </c>
      <c r="G1818">
        <v>80.587883759999997</v>
      </c>
      <c r="H1818">
        <v>2.5921285339093207E-4</v>
      </c>
      <c r="I1818">
        <v>900.625</v>
      </c>
      <c r="J1818">
        <v>17.399999999999999</v>
      </c>
      <c r="K1818">
        <v>25</v>
      </c>
      <c r="L1818">
        <v>1.6951692080754583E-4</v>
      </c>
      <c r="M1818">
        <v>5.89</v>
      </c>
      <c r="N1818">
        <v>2.6067441580727356E-4</v>
      </c>
      <c r="O1818">
        <v>0.2</v>
      </c>
      <c r="P1818">
        <v>681.79258679999998</v>
      </c>
      <c r="Q1818">
        <v>10715281.625</v>
      </c>
      <c r="R1818">
        <v>15.599999999999998</v>
      </c>
      <c r="S1818">
        <v>15.75</v>
      </c>
      <c r="T1818">
        <v>0.53800000000000003</v>
      </c>
      <c r="U1818">
        <v>12.3</v>
      </c>
      <c r="V1818">
        <v>68.900000000000006</v>
      </c>
    </row>
    <row r="1819" spans="1:22" x14ac:dyDescent="0.25">
      <c r="A1819" t="s">
        <v>140</v>
      </c>
      <c r="B1819">
        <v>2011</v>
      </c>
      <c r="C1819">
        <v>1</v>
      </c>
      <c r="D1819">
        <v>3.2043298962112633E-3</v>
      </c>
      <c r="E1819">
        <v>1.7067368464786063E-2</v>
      </c>
      <c r="F1819">
        <v>0.27</v>
      </c>
      <c r="G1819">
        <v>112.12290280000001</v>
      </c>
      <c r="H1819">
        <v>1.4437648664183886E-2</v>
      </c>
      <c r="I1819">
        <v>900.625</v>
      </c>
      <c r="J1819">
        <v>16.899999999999999</v>
      </c>
      <c r="K1819">
        <v>27</v>
      </c>
      <c r="L1819">
        <v>1.5252709539017367E-2</v>
      </c>
      <c r="M1819">
        <v>6.73</v>
      </c>
      <c r="N1819">
        <v>1.4505673275289109E-2</v>
      </c>
      <c r="O1819">
        <v>0.2</v>
      </c>
      <c r="P1819">
        <v>692.11668420000001</v>
      </c>
      <c r="Q1819">
        <v>10715281.625</v>
      </c>
      <c r="R1819">
        <v>15.599999999999998</v>
      </c>
      <c r="S1819">
        <v>15.75</v>
      </c>
      <c r="T1819">
        <v>0.52900000000000003</v>
      </c>
      <c r="U1819">
        <v>12</v>
      </c>
      <c r="V1819">
        <v>68.400000000000006</v>
      </c>
    </row>
    <row r="1820" spans="1:22" x14ac:dyDescent="0.25">
      <c r="A1820" t="s">
        <v>140</v>
      </c>
      <c r="B1820">
        <v>2010</v>
      </c>
      <c r="C1820">
        <v>1</v>
      </c>
      <c r="D1820">
        <v>3.1916565093567254E-3</v>
      </c>
      <c r="E1820">
        <v>1.6860824662003147E-2</v>
      </c>
      <c r="F1820">
        <v>0.24</v>
      </c>
      <c r="G1820">
        <v>84.623025240000004</v>
      </c>
      <c r="H1820">
        <v>1.5898919057260947E-2</v>
      </c>
      <c r="I1820">
        <v>190</v>
      </c>
      <c r="J1820">
        <v>16.399999999999999</v>
      </c>
      <c r="K1820">
        <v>30</v>
      </c>
      <c r="L1820">
        <v>1.6544353755427683E-2</v>
      </c>
      <c r="M1820">
        <v>6.43</v>
      </c>
      <c r="N1820">
        <v>1.5849376370234491E-2</v>
      </c>
      <c r="O1820">
        <v>0.2</v>
      </c>
      <c r="P1820">
        <v>592.18352159999995</v>
      </c>
      <c r="Q1820">
        <v>2723137</v>
      </c>
      <c r="R1820">
        <v>15.599999999999998</v>
      </c>
      <c r="S1820">
        <v>15.75</v>
      </c>
      <c r="T1820">
        <v>0.51500000000000001</v>
      </c>
      <c r="U1820">
        <v>11.1</v>
      </c>
      <c r="V1820">
        <v>68</v>
      </c>
    </row>
    <row r="1821" spans="1:22" x14ac:dyDescent="0.25">
      <c r="A1821" t="s">
        <v>140</v>
      </c>
      <c r="B1821">
        <v>2009</v>
      </c>
      <c r="C1821">
        <v>1</v>
      </c>
      <c r="D1821">
        <v>3.1754759344889485E-3</v>
      </c>
      <c r="E1821">
        <v>1.6359137720445362E-2</v>
      </c>
      <c r="F1821">
        <v>0.22</v>
      </c>
      <c r="G1821">
        <v>6.1935702900000003</v>
      </c>
      <c r="H1821">
        <v>1.511169775295931E-2</v>
      </c>
      <c r="I1821">
        <v>189</v>
      </c>
      <c r="J1821">
        <v>15.9</v>
      </c>
      <c r="K1821">
        <v>32</v>
      </c>
      <c r="L1821">
        <v>1.4972834647596236E-2</v>
      </c>
      <c r="M1821">
        <v>6.41</v>
      </c>
      <c r="N1821">
        <v>1.5134324708020447E-2</v>
      </c>
      <c r="O1821">
        <v>0.2</v>
      </c>
      <c r="P1821">
        <v>48.729900000000001</v>
      </c>
      <c r="Q1821">
        <v>2674113</v>
      </c>
      <c r="R1821">
        <v>15.599999999999998</v>
      </c>
      <c r="S1821">
        <v>15.75</v>
      </c>
      <c r="T1821">
        <v>0.502</v>
      </c>
      <c r="U1821">
        <v>10.5</v>
      </c>
      <c r="V1821">
        <v>67.5</v>
      </c>
    </row>
    <row r="1822" spans="1:22" x14ac:dyDescent="0.25">
      <c r="A1822" t="s">
        <v>140</v>
      </c>
      <c r="B1822">
        <v>2008</v>
      </c>
      <c r="C1822">
        <v>1</v>
      </c>
      <c r="D1822">
        <v>3.149432709052893E-3</v>
      </c>
      <c r="E1822">
        <v>1.5748945251007979E-2</v>
      </c>
      <c r="F1822">
        <v>0.21</v>
      </c>
      <c r="G1822">
        <v>70.271131789999998</v>
      </c>
      <c r="H1822">
        <v>1.5898919057260947E-2</v>
      </c>
      <c r="I1822">
        <v>900.625</v>
      </c>
      <c r="J1822">
        <v>15.4</v>
      </c>
      <c r="K1822">
        <v>35</v>
      </c>
      <c r="L1822">
        <v>1.6538967229775336E-2</v>
      </c>
      <c r="M1822">
        <v>6.44</v>
      </c>
      <c r="N1822">
        <v>1.5835753446188157E-2</v>
      </c>
      <c r="O1822">
        <v>0.2</v>
      </c>
      <c r="P1822">
        <v>473.844449</v>
      </c>
      <c r="Q1822">
        <v>10715281.625</v>
      </c>
      <c r="R1822">
        <v>15.599999999999998</v>
      </c>
      <c r="S1822">
        <v>15.75</v>
      </c>
      <c r="T1822">
        <v>0.49199999999999999</v>
      </c>
      <c r="U1822">
        <v>10.1</v>
      </c>
      <c r="V1822">
        <v>67</v>
      </c>
    </row>
    <row r="1823" spans="1:22" x14ac:dyDescent="0.25">
      <c r="A1823" t="s">
        <v>140</v>
      </c>
      <c r="B1823">
        <v>2007</v>
      </c>
      <c r="C1823">
        <v>1</v>
      </c>
      <c r="D1823">
        <v>3.1223302269301222E-3</v>
      </c>
      <c r="E1823">
        <v>1.5043607928233524E-2</v>
      </c>
      <c r="F1823">
        <v>0.2</v>
      </c>
      <c r="G1823">
        <v>52.229065050000003</v>
      </c>
      <c r="H1823">
        <v>1.5898919057260947E-2</v>
      </c>
      <c r="I1823">
        <v>900.625</v>
      </c>
      <c r="J1823">
        <v>14.9</v>
      </c>
      <c r="K1823">
        <v>38</v>
      </c>
      <c r="L1823">
        <v>1.6531562275293427E-2</v>
      </c>
      <c r="M1823">
        <v>5.84</v>
      </c>
      <c r="N1823">
        <v>1.5828663344351845E-2</v>
      </c>
      <c r="O1823">
        <v>0.2</v>
      </c>
      <c r="P1823">
        <v>393.88435179999999</v>
      </c>
      <c r="Q1823">
        <v>10715281.625</v>
      </c>
      <c r="R1823">
        <v>15.599999999999998</v>
      </c>
      <c r="S1823">
        <v>15.75</v>
      </c>
      <c r="T1823">
        <v>0.48599999999999999</v>
      </c>
      <c r="U1823">
        <v>10</v>
      </c>
      <c r="V1823">
        <v>66.599999999999994</v>
      </c>
    </row>
    <row r="1824" spans="1:22" x14ac:dyDescent="0.25">
      <c r="A1824" t="s">
        <v>140</v>
      </c>
      <c r="B1824">
        <v>2006</v>
      </c>
      <c r="C1824">
        <v>1</v>
      </c>
      <c r="D1824">
        <v>1.643694226954638E-3</v>
      </c>
      <c r="E1824">
        <v>1.4258111523562302E-2</v>
      </c>
      <c r="F1824">
        <v>0.2</v>
      </c>
      <c r="G1824">
        <v>45.879899270000003</v>
      </c>
      <c r="H1824">
        <v>1.4206799997542537E-2</v>
      </c>
      <c r="I1824">
        <v>900.625</v>
      </c>
      <c r="J1824">
        <v>14.4</v>
      </c>
      <c r="K1824">
        <v>41</v>
      </c>
      <c r="L1824">
        <v>1.5465975967057998E-2</v>
      </c>
      <c r="M1824">
        <v>5.7</v>
      </c>
      <c r="N1824">
        <v>1.5114994104509095E-2</v>
      </c>
      <c r="O1824">
        <v>0.2</v>
      </c>
      <c r="P1824">
        <v>348.6314534</v>
      </c>
      <c r="Q1824">
        <v>2594618</v>
      </c>
      <c r="R1824">
        <v>15.599999999999998</v>
      </c>
      <c r="S1824">
        <v>15.75</v>
      </c>
      <c r="T1824">
        <v>0.47599999999999998</v>
      </c>
      <c r="U1824">
        <v>9.6</v>
      </c>
      <c r="V1824">
        <v>66</v>
      </c>
    </row>
    <row r="1825" spans="1:22" x14ac:dyDescent="0.25">
      <c r="A1825" t="s">
        <v>140</v>
      </c>
      <c r="B1825">
        <v>2005</v>
      </c>
      <c r="C1825">
        <v>1</v>
      </c>
      <c r="D1825">
        <v>1.7515780170869859E-3</v>
      </c>
      <c r="E1825">
        <v>1.3408539532286816E-2</v>
      </c>
      <c r="F1825">
        <v>0.2</v>
      </c>
      <c r="G1825">
        <v>4.2597525320000003</v>
      </c>
      <c r="H1825">
        <v>4.4730486886273577E-3</v>
      </c>
      <c r="I1825">
        <v>900.625</v>
      </c>
      <c r="J1825">
        <v>13.9</v>
      </c>
      <c r="K1825">
        <v>44</v>
      </c>
      <c r="L1825">
        <v>1.6269741328034201E-2</v>
      </c>
      <c r="M1825">
        <v>5.72</v>
      </c>
      <c r="N1825">
        <v>1.5327203028210643E-2</v>
      </c>
      <c r="O1825">
        <v>0.2</v>
      </c>
      <c r="P1825">
        <v>317.89197999999999</v>
      </c>
      <c r="Q1825">
        <v>2564287</v>
      </c>
      <c r="R1825">
        <v>15.599999999999998</v>
      </c>
      <c r="S1825">
        <v>15.75</v>
      </c>
      <c r="T1825">
        <v>0.46899999999999997</v>
      </c>
      <c r="U1825">
        <v>9.4</v>
      </c>
      <c r="V1825">
        <v>65.400000000000006</v>
      </c>
    </row>
    <row r="1826" spans="1:22" x14ac:dyDescent="0.25">
      <c r="A1826" t="s">
        <v>140</v>
      </c>
      <c r="B1826">
        <v>2004</v>
      </c>
      <c r="C1826">
        <v>1</v>
      </c>
      <c r="D1826">
        <v>2.9287272559071213E-3</v>
      </c>
      <c r="E1826">
        <v>1.2511529793607954E-2</v>
      </c>
      <c r="F1826">
        <v>0.21</v>
      </c>
      <c r="G1826">
        <v>31.931873159999999</v>
      </c>
      <c r="H1826">
        <v>1.5721887422063701E-3</v>
      </c>
      <c r="I1826">
        <v>900.625</v>
      </c>
      <c r="J1826">
        <v>13.4</v>
      </c>
      <c r="K1826">
        <v>47</v>
      </c>
      <c r="L1826">
        <v>1.4769710257056629E-4</v>
      </c>
      <c r="M1826">
        <v>5.82</v>
      </c>
      <c r="N1826">
        <v>2.308041356534418E-4</v>
      </c>
      <c r="O1826">
        <v>0.2</v>
      </c>
      <c r="P1826">
        <v>287.41559999999998</v>
      </c>
      <c r="Q1826">
        <v>2539449</v>
      </c>
      <c r="R1826">
        <v>15.599999999999998</v>
      </c>
      <c r="S1826">
        <v>15.75</v>
      </c>
      <c r="T1826">
        <v>0.46300000000000002</v>
      </c>
      <c r="U1826">
        <v>9.3000000000000007</v>
      </c>
      <c r="V1826">
        <v>64.7</v>
      </c>
    </row>
    <row r="1827" spans="1:22" x14ac:dyDescent="0.25">
      <c r="A1827" t="s">
        <v>140</v>
      </c>
      <c r="B1827">
        <v>2003</v>
      </c>
      <c r="C1827">
        <v>1</v>
      </c>
      <c r="D1827">
        <v>1.6590116359461236E-3</v>
      </c>
      <c r="E1827">
        <v>1.1113390478051944E-2</v>
      </c>
      <c r="F1827">
        <v>0.2</v>
      </c>
      <c r="G1827">
        <v>2.7909653200000002</v>
      </c>
      <c r="H1827">
        <v>1.118802673966412E-4</v>
      </c>
      <c r="I1827">
        <v>900.625</v>
      </c>
      <c r="J1827">
        <v>12.9</v>
      </c>
      <c r="K1827">
        <v>50</v>
      </c>
      <c r="L1827">
        <v>1.6020159144372399E-2</v>
      </c>
      <c r="M1827">
        <v>5.48</v>
      </c>
      <c r="N1827">
        <v>1.5721087132898708E-2</v>
      </c>
      <c r="O1827">
        <v>0.1</v>
      </c>
      <c r="P1827">
        <v>253.72412</v>
      </c>
      <c r="Q1827">
        <v>2495623</v>
      </c>
      <c r="R1827">
        <v>15.599999999999998</v>
      </c>
      <c r="S1827">
        <v>15.75</v>
      </c>
      <c r="T1827">
        <v>0.45700000000000002</v>
      </c>
      <c r="U1827">
        <v>9.1999999999999993</v>
      </c>
      <c r="V1827">
        <v>64.3</v>
      </c>
    </row>
    <row r="1828" spans="1:22" x14ac:dyDescent="0.25">
      <c r="A1828" t="s">
        <v>140</v>
      </c>
      <c r="B1828">
        <v>2002</v>
      </c>
      <c r="C1828">
        <v>1</v>
      </c>
      <c r="D1828">
        <v>2.6986272448502402E-3</v>
      </c>
      <c r="E1828">
        <v>1.0169490201435198E-2</v>
      </c>
      <c r="F1828">
        <v>0.19</v>
      </c>
      <c r="G1828">
        <v>23.183945940000001</v>
      </c>
      <c r="H1828">
        <v>8.675140700055771E-5</v>
      </c>
      <c r="I1828">
        <v>900.625</v>
      </c>
      <c r="J1828">
        <v>12.4</v>
      </c>
      <c r="K1828">
        <v>54</v>
      </c>
      <c r="L1828">
        <v>1.5123680521053678E-2</v>
      </c>
      <c r="M1828">
        <v>5.6</v>
      </c>
      <c r="N1828">
        <v>1.4785767052449921E-2</v>
      </c>
      <c r="O1828">
        <v>0.1</v>
      </c>
      <c r="P1828">
        <v>246.375621</v>
      </c>
      <c r="Q1828">
        <v>10715281.625</v>
      </c>
      <c r="R1828">
        <v>15.599999999999998</v>
      </c>
      <c r="S1828">
        <v>15.75</v>
      </c>
      <c r="T1828">
        <v>0.44700000000000001</v>
      </c>
      <c r="U1828">
        <v>8.6</v>
      </c>
      <c r="V1828">
        <v>63.1</v>
      </c>
    </row>
    <row r="1829" spans="1:22" x14ac:dyDescent="0.25">
      <c r="A1829" t="s">
        <v>140</v>
      </c>
      <c r="B1829">
        <v>2001</v>
      </c>
      <c r="C1829">
        <v>1</v>
      </c>
      <c r="D1829">
        <v>1.6743633992982654E-3</v>
      </c>
      <c r="E1829">
        <v>8.7724489100727658E-3</v>
      </c>
      <c r="F1829">
        <v>0.09</v>
      </c>
      <c r="G1829">
        <v>21.92813881</v>
      </c>
      <c r="H1829">
        <v>8.675140700055771E-5</v>
      </c>
      <c r="I1829">
        <v>900.625</v>
      </c>
      <c r="J1829">
        <v>11.9</v>
      </c>
      <c r="K1829">
        <v>57.5</v>
      </c>
      <c r="L1829">
        <v>1.5373890242335972E-2</v>
      </c>
      <c r="M1829">
        <v>5.36</v>
      </c>
      <c r="N1829">
        <v>1.4778981911521135E-2</v>
      </c>
      <c r="O1829">
        <v>0.1</v>
      </c>
      <c r="P1829">
        <v>248.61835389999999</v>
      </c>
      <c r="Q1829">
        <v>10715281.625</v>
      </c>
      <c r="R1829">
        <v>15.599999999999998</v>
      </c>
      <c r="S1829">
        <v>15.75</v>
      </c>
      <c r="T1829">
        <v>0.44600000000000001</v>
      </c>
      <c r="U1829">
        <v>9</v>
      </c>
      <c r="V1829">
        <v>63.2</v>
      </c>
    </row>
    <row r="1830" spans="1:22" x14ac:dyDescent="0.25">
      <c r="A1830" t="s">
        <v>140</v>
      </c>
      <c r="B1830">
        <v>2000</v>
      </c>
      <c r="C1830">
        <v>1</v>
      </c>
      <c r="D1830">
        <v>2.6986272448502402E-3</v>
      </c>
      <c r="E1830">
        <v>7.4355622963715659E-3</v>
      </c>
      <c r="F1830">
        <v>0.08</v>
      </c>
      <c r="G1830">
        <v>17.912336799999999</v>
      </c>
      <c r="H1830">
        <v>8.675140700055771E-5</v>
      </c>
      <c r="I1830">
        <v>900.625</v>
      </c>
      <c r="J1830">
        <v>11.4</v>
      </c>
      <c r="K1830">
        <v>57.5</v>
      </c>
      <c r="L1830">
        <v>1.5601445339301813E-2</v>
      </c>
      <c r="M1830">
        <v>5.43</v>
      </c>
      <c r="N1830">
        <v>1.5170865337179221E-2</v>
      </c>
      <c r="O1830">
        <v>0.1</v>
      </c>
      <c r="P1830">
        <v>231.42554000000001</v>
      </c>
      <c r="Q1830">
        <v>2374911</v>
      </c>
      <c r="R1830">
        <v>15.599999999999998</v>
      </c>
      <c r="S1830">
        <v>15.75</v>
      </c>
      <c r="T1830">
        <v>0.439</v>
      </c>
      <c r="U1830">
        <v>8.9</v>
      </c>
      <c r="V1830">
        <v>62.5</v>
      </c>
    </row>
    <row r="1831" spans="1:22" x14ac:dyDescent="0.25">
      <c r="A1831" t="s">
        <v>141</v>
      </c>
      <c r="B1831">
        <v>2015</v>
      </c>
      <c r="C1831">
        <v>0</v>
      </c>
      <c r="D1831">
        <v>2.2035997814904384E-3</v>
      </c>
      <c r="E1831">
        <v>1.4041262411569241E-2</v>
      </c>
      <c r="G1831">
        <v>0</v>
      </c>
      <c r="H1831">
        <v>1.3894096137580055E-2</v>
      </c>
      <c r="I1831">
        <v>7</v>
      </c>
      <c r="J1831">
        <v>62.1</v>
      </c>
      <c r="K1831">
        <v>1</v>
      </c>
      <c r="L1831">
        <v>1.440656923733118E-2</v>
      </c>
      <c r="M1831">
        <v>5.9381895280235915</v>
      </c>
      <c r="N1831">
        <v>1.370488654731989E-2</v>
      </c>
      <c r="O1831">
        <v>0.1</v>
      </c>
      <c r="P1831">
        <v>10972.078698625</v>
      </c>
      <c r="Q1831">
        <v>10715281.625</v>
      </c>
      <c r="R1831">
        <v>1</v>
      </c>
      <c r="S1831">
        <v>0.9</v>
      </c>
      <c r="T1831">
        <v>0.92300000000000004</v>
      </c>
      <c r="U1831">
        <v>18.100000000000001</v>
      </c>
      <c r="V1831">
        <v>81.900000000000006</v>
      </c>
    </row>
    <row r="1832" spans="1:22" x14ac:dyDescent="0.25">
      <c r="A1832" t="s">
        <v>141</v>
      </c>
      <c r="B1832">
        <v>2014</v>
      </c>
      <c r="C1832">
        <v>0</v>
      </c>
      <c r="D1832">
        <v>2.2189579777369211E-3</v>
      </c>
      <c r="E1832">
        <v>1.4041262411569241E-2</v>
      </c>
      <c r="F1832">
        <v>0.01</v>
      </c>
      <c r="G1832">
        <v>1096.807346997125</v>
      </c>
      <c r="H1832">
        <v>1.4437648664183886E-2</v>
      </c>
      <c r="I1832">
        <v>140</v>
      </c>
      <c r="J1832">
        <v>61.6</v>
      </c>
      <c r="K1832">
        <v>1</v>
      </c>
      <c r="L1832">
        <v>1.4076323631549962E-2</v>
      </c>
      <c r="M1832">
        <v>1.9</v>
      </c>
      <c r="N1832">
        <v>1.3397881554792133E-2</v>
      </c>
      <c r="O1832">
        <v>0.1</v>
      </c>
      <c r="P1832">
        <v>10972.078698625</v>
      </c>
      <c r="Q1832">
        <v>168658</v>
      </c>
      <c r="R1832">
        <v>1</v>
      </c>
      <c r="S1832">
        <v>0.9</v>
      </c>
      <c r="T1832">
        <v>0.92300000000000004</v>
      </c>
      <c r="U1832">
        <v>18.100000000000001</v>
      </c>
      <c r="V1832">
        <v>81.7</v>
      </c>
    </row>
    <row r="1833" spans="1:22" x14ac:dyDescent="0.25">
      <c r="A1833" t="s">
        <v>141</v>
      </c>
      <c r="B1833">
        <v>2013</v>
      </c>
      <c r="C1833">
        <v>0</v>
      </c>
      <c r="D1833">
        <v>1.4191278131587377E-3</v>
      </c>
      <c r="E1833">
        <v>1.4041262411569241E-2</v>
      </c>
      <c r="F1833">
        <v>8.68</v>
      </c>
      <c r="G1833">
        <v>1096.807346997125</v>
      </c>
      <c r="H1833">
        <v>7.7990297259604132E-3</v>
      </c>
      <c r="I1833">
        <v>900.625</v>
      </c>
      <c r="J1833">
        <v>61</v>
      </c>
      <c r="K1833">
        <v>1</v>
      </c>
      <c r="L1833">
        <v>1.3729756373021661E-2</v>
      </c>
      <c r="M1833">
        <v>5.7549999999999999</v>
      </c>
      <c r="N1833">
        <v>1.3076877125675946E-2</v>
      </c>
      <c r="O1833">
        <v>0.1</v>
      </c>
      <c r="P1833">
        <v>10972.078698625</v>
      </c>
      <c r="Q1833">
        <v>1684432</v>
      </c>
      <c r="R1833">
        <v>1</v>
      </c>
      <c r="S1833">
        <v>0.9</v>
      </c>
      <c r="T1833">
        <v>0.92200000000000004</v>
      </c>
      <c r="U1833">
        <v>18.100000000000001</v>
      </c>
      <c r="V1833">
        <v>81.400000000000006</v>
      </c>
    </row>
    <row r="1834" spans="1:22" x14ac:dyDescent="0.25">
      <c r="A1834" t="s">
        <v>141</v>
      </c>
      <c r="B1834">
        <v>2012</v>
      </c>
      <c r="C1834">
        <v>0</v>
      </c>
      <c r="D1834">
        <v>2.2799923107476028E-3</v>
      </c>
      <c r="E1834">
        <v>1.4041262411569241E-2</v>
      </c>
      <c r="F1834">
        <v>9.0500000000000007</v>
      </c>
      <c r="G1834">
        <v>1096.807346997125</v>
      </c>
      <c r="H1834">
        <v>1.118802673966412E-4</v>
      </c>
      <c r="I1834">
        <v>10</v>
      </c>
      <c r="J1834">
        <v>6.5</v>
      </c>
      <c r="K1834">
        <v>1</v>
      </c>
      <c r="L1834">
        <v>1.3722691464888737E-2</v>
      </c>
      <c r="M1834">
        <v>5.7549999999999999</v>
      </c>
      <c r="N1834">
        <v>1.3070103029839554E-2</v>
      </c>
      <c r="O1834">
        <v>0.1</v>
      </c>
      <c r="P1834">
        <v>10972.078698625</v>
      </c>
      <c r="Q1834">
        <v>10715281.625</v>
      </c>
      <c r="R1834">
        <v>1</v>
      </c>
      <c r="S1834">
        <v>0.9</v>
      </c>
      <c r="T1834">
        <v>0.92100000000000004</v>
      </c>
      <c r="U1834">
        <v>18.100000000000001</v>
      </c>
      <c r="V1834">
        <v>81.099999999999994</v>
      </c>
    </row>
    <row r="1835" spans="1:22" x14ac:dyDescent="0.25">
      <c r="A1835" t="s">
        <v>141</v>
      </c>
      <c r="B1835">
        <v>2011</v>
      </c>
      <c r="C1835">
        <v>0</v>
      </c>
      <c r="D1835">
        <v>2.2951399768368643E-3</v>
      </c>
      <c r="E1835">
        <v>1.4041262411569241E-2</v>
      </c>
      <c r="F1835">
        <v>8.9600000000000009</v>
      </c>
      <c r="G1835">
        <v>1047.370244</v>
      </c>
      <c r="H1835">
        <v>1.118802673966412E-4</v>
      </c>
      <c r="I1835">
        <v>51</v>
      </c>
      <c r="J1835">
        <v>59.9</v>
      </c>
      <c r="K1835">
        <v>1</v>
      </c>
      <c r="L1835">
        <v>1.3715621670555903E-2</v>
      </c>
      <c r="M1835">
        <v>1.53</v>
      </c>
      <c r="N1835">
        <v>1.3063324157862159E-2</v>
      </c>
      <c r="O1835">
        <v>0.1</v>
      </c>
      <c r="P1835">
        <v>5354.6535999999996</v>
      </c>
      <c r="Q1835">
        <v>1669374</v>
      </c>
      <c r="R1835">
        <v>1</v>
      </c>
      <c r="S1835">
        <v>0.9</v>
      </c>
      <c r="T1835">
        <v>0.91100000000000003</v>
      </c>
      <c r="U1835">
        <v>17.2</v>
      </c>
      <c r="V1835">
        <v>81.099999999999994</v>
      </c>
    </row>
    <row r="1836" spans="1:22" x14ac:dyDescent="0.25">
      <c r="A1836" t="s">
        <v>141</v>
      </c>
      <c r="B1836">
        <v>2010</v>
      </c>
      <c r="C1836">
        <v>0</v>
      </c>
      <c r="D1836">
        <v>2.3102387308429513E-3</v>
      </c>
      <c r="E1836">
        <v>1.4041262411569241E-2</v>
      </c>
      <c r="F1836">
        <v>9.33</v>
      </c>
      <c r="G1836">
        <v>1035.621437</v>
      </c>
      <c r="H1836">
        <v>8.675140700055771E-5</v>
      </c>
      <c r="I1836">
        <v>15</v>
      </c>
      <c r="J1836">
        <v>59.3</v>
      </c>
      <c r="K1836">
        <v>1</v>
      </c>
      <c r="L1836">
        <v>1.3708546977931132E-2</v>
      </c>
      <c r="M1836">
        <v>1.48</v>
      </c>
      <c r="N1836">
        <v>1.3056540497693749E-2</v>
      </c>
      <c r="O1836">
        <v>0.1</v>
      </c>
      <c r="P1836">
        <v>5338.2548299999999</v>
      </c>
      <c r="Q1836">
        <v>10715281.625</v>
      </c>
      <c r="R1836">
        <v>1</v>
      </c>
      <c r="S1836">
        <v>0.9</v>
      </c>
      <c r="T1836">
        <v>0.90600000000000003</v>
      </c>
      <c r="U1836">
        <v>17</v>
      </c>
      <c r="V1836">
        <v>88</v>
      </c>
    </row>
    <row r="1837" spans="1:22" x14ac:dyDescent="0.25">
      <c r="A1837" t="s">
        <v>141</v>
      </c>
      <c r="B1837">
        <v>2009</v>
      </c>
      <c r="C1837">
        <v>0</v>
      </c>
      <c r="D1837">
        <v>2.3252862899094226E-3</v>
      </c>
      <c r="E1837">
        <v>1.4041262411569241E-2</v>
      </c>
      <c r="F1837">
        <v>9.23</v>
      </c>
      <c r="G1837">
        <v>96.858588499999996</v>
      </c>
      <c r="H1837">
        <v>8.675140700055771E-5</v>
      </c>
      <c r="I1837">
        <v>15</v>
      </c>
      <c r="J1837">
        <v>58.6</v>
      </c>
      <c r="K1837">
        <v>1</v>
      </c>
      <c r="L1837">
        <v>1.3701467374870661E-2</v>
      </c>
      <c r="M1837">
        <v>1.29</v>
      </c>
      <c r="N1837">
        <v>1.3049752037232054E-2</v>
      </c>
      <c r="O1837">
        <v>0.1</v>
      </c>
      <c r="P1837">
        <v>519.34900000000005</v>
      </c>
      <c r="Q1837">
        <v>1653388</v>
      </c>
      <c r="R1837">
        <v>1</v>
      </c>
      <c r="S1837">
        <v>0.9</v>
      </c>
      <c r="T1837">
        <v>0.90600000000000003</v>
      </c>
      <c r="U1837">
        <v>16.899999999999999</v>
      </c>
      <c r="V1837">
        <v>86</v>
      </c>
    </row>
    <row r="1838" spans="1:22" x14ac:dyDescent="0.25">
      <c r="A1838" t="s">
        <v>141</v>
      </c>
      <c r="B1838">
        <v>2008</v>
      </c>
      <c r="C1838">
        <v>0</v>
      </c>
      <c r="D1838">
        <v>2.3700988977409165E-3</v>
      </c>
      <c r="E1838">
        <v>1.4041262411569241E-2</v>
      </c>
      <c r="F1838">
        <v>9.6199999999999992</v>
      </c>
      <c r="G1838">
        <v>1096.807346997125</v>
      </c>
      <c r="H1838">
        <v>8.675140700055771E-5</v>
      </c>
      <c r="I1838">
        <v>109</v>
      </c>
      <c r="J1838">
        <v>57.9</v>
      </c>
      <c r="K1838">
        <v>1</v>
      </c>
      <c r="L1838">
        <v>1.3694382849178741E-2</v>
      </c>
      <c r="M1838">
        <v>9.57</v>
      </c>
      <c r="N1838">
        <v>1.3042958764322274E-2</v>
      </c>
      <c r="O1838">
        <v>0.1</v>
      </c>
      <c r="P1838">
        <v>10972.078698625</v>
      </c>
      <c r="Q1838">
        <v>10715281.625</v>
      </c>
      <c r="R1838">
        <v>1</v>
      </c>
      <c r="S1838">
        <v>0.9</v>
      </c>
      <c r="T1838">
        <v>0.90500000000000003</v>
      </c>
      <c r="U1838">
        <v>16.8</v>
      </c>
      <c r="V1838">
        <v>83</v>
      </c>
    </row>
    <row r="1839" spans="1:22" x14ac:dyDescent="0.25">
      <c r="A1839" t="s">
        <v>141</v>
      </c>
      <c r="B1839">
        <v>2007</v>
      </c>
      <c r="C1839">
        <v>0</v>
      </c>
      <c r="D1839">
        <v>2.3700988977409165E-3</v>
      </c>
      <c r="E1839">
        <v>1.4041262411569241E-2</v>
      </c>
      <c r="F1839">
        <v>9.5299999999999994</v>
      </c>
      <c r="G1839">
        <v>1096.807346997125</v>
      </c>
      <c r="H1839">
        <v>8.675140700055771E-5</v>
      </c>
      <c r="I1839">
        <v>10</v>
      </c>
      <c r="J1839">
        <v>57.3</v>
      </c>
      <c r="K1839">
        <v>1</v>
      </c>
      <c r="L1839">
        <v>1.3687293388607297E-2</v>
      </c>
      <c r="M1839">
        <v>9.36</v>
      </c>
      <c r="N1839">
        <v>1.3036160666756745E-2</v>
      </c>
      <c r="O1839">
        <v>0.1</v>
      </c>
      <c r="P1839">
        <v>10972.078698625</v>
      </c>
      <c r="Q1839">
        <v>10715281.625</v>
      </c>
      <c r="R1839">
        <v>1</v>
      </c>
      <c r="S1839">
        <v>1</v>
      </c>
      <c r="T1839">
        <v>0.89900000000000002</v>
      </c>
      <c r="U1839">
        <v>16.600000000000001</v>
      </c>
      <c r="V1839">
        <v>82</v>
      </c>
    </row>
    <row r="1840" spans="1:22" x14ac:dyDescent="0.25">
      <c r="A1840" t="s">
        <v>141</v>
      </c>
      <c r="B1840">
        <v>2006</v>
      </c>
      <c r="C1840">
        <v>0</v>
      </c>
      <c r="D1840">
        <v>2.4143681556793831E-3</v>
      </c>
      <c r="E1840">
        <v>1.4041262411569241E-2</v>
      </c>
      <c r="F1840">
        <v>9.7899999999999991</v>
      </c>
      <c r="G1840">
        <v>1096.807346997125</v>
      </c>
      <c r="H1840">
        <v>8.675140700055771E-5</v>
      </c>
      <c r="I1840">
        <v>1</v>
      </c>
      <c r="J1840">
        <v>56.5</v>
      </c>
      <c r="K1840">
        <v>1</v>
      </c>
      <c r="L1840">
        <v>1.4019409439500932E-2</v>
      </c>
      <c r="M1840">
        <v>9.36</v>
      </c>
      <c r="N1840">
        <v>1.3343331753865179E-2</v>
      </c>
      <c r="O1840">
        <v>0.1</v>
      </c>
      <c r="P1840">
        <v>10972.078698625</v>
      </c>
      <c r="Q1840">
        <v>1634611</v>
      </c>
      <c r="R1840">
        <v>1</v>
      </c>
      <c r="S1840">
        <v>1</v>
      </c>
      <c r="T1840">
        <v>0.89300000000000002</v>
      </c>
      <c r="U1840">
        <v>16.5</v>
      </c>
      <c r="V1840">
        <v>79.8</v>
      </c>
    </row>
    <row r="1841" spans="1:22" x14ac:dyDescent="0.25">
      <c r="A1841" t="s">
        <v>141</v>
      </c>
      <c r="B1841">
        <v>2005</v>
      </c>
      <c r="C1841">
        <v>0</v>
      </c>
      <c r="D1841">
        <v>2.4289930841743658E-3</v>
      </c>
      <c r="E1841">
        <v>1.4041262411569241E-2</v>
      </c>
      <c r="F1841">
        <v>9.69</v>
      </c>
      <c r="G1841">
        <v>1096.807346997125</v>
      </c>
      <c r="H1841">
        <v>8.675140700055771E-5</v>
      </c>
      <c r="I1841">
        <v>4</v>
      </c>
      <c r="J1841">
        <v>55.8</v>
      </c>
      <c r="K1841">
        <v>1</v>
      </c>
      <c r="L1841">
        <v>1.4012353055719275E-2</v>
      </c>
      <c r="M1841">
        <v>9.6</v>
      </c>
      <c r="N1841">
        <v>1.3336568902832073E-2</v>
      </c>
      <c r="O1841">
        <v>0.1</v>
      </c>
      <c r="P1841">
        <v>10972.078698625</v>
      </c>
      <c r="Q1841">
        <v>10715281.625</v>
      </c>
      <c r="R1841">
        <v>1</v>
      </c>
      <c r="S1841">
        <v>1</v>
      </c>
      <c r="T1841">
        <v>0.88800000000000001</v>
      </c>
      <c r="U1841">
        <v>16.399999999999999</v>
      </c>
      <c r="V1841">
        <v>79.400000000000006</v>
      </c>
    </row>
    <row r="1842" spans="1:22" x14ac:dyDescent="0.25">
      <c r="A1842" t="s">
        <v>141</v>
      </c>
      <c r="B1842">
        <v>2004</v>
      </c>
      <c r="C1842">
        <v>0</v>
      </c>
      <c r="D1842">
        <v>2.5010277618759003E-3</v>
      </c>
      <c r="E1842">
        <v>1.4041262411569241E-2</v>
      </c>
      <c r="F1842">
        <v>9.56</v>
      </c>
      <c r="G1842">
        <v>1096.807346997125</v>
      </c>
      <c r="H1842">
        <v>8.675140700055771E-5</v>
      </c>
      <c r="I1842">
        <v>11</v>
      </c>
      <c r="J1842">
        <v>55</v>
      </c>
      <c r="K1842">
        <v>1</v>
      </c>
      <c r="L1842">
        <v>1.3312629470038664E-2</v>
      </c>
      <c r="M1842">
        <v>8.52</v>
      </c>
      <c r="N1842">
        <v>1.2689637943355486E-2</v>
      </c>
      <c r="O1842">
        <v>0.1</v>
      </c>
      <c r="P1842">
        <v>10972.078698625</v>
      </c>
      <c r="Q1842">
        <v>10715281.625</v>
      </c>
      <c r="R1842">
        <v>1</v>
      </c>
      <c r="S1842">
        <v>1</v>
      </c>
      <c r="T1842">
        <v>0.88500000000000001</v>
      </c>
      <c r="U1842">
        <v>16.5</v>
      </c>
      <c r="V1842">
        <v>79.2</v>
      </c>
    </row>
    <row r="1843" spans="1:22" x14ac:dyDescent="0.25">
      <c r="A1843" t="s">
        <v>141</v>
      </c>
      <c r="B1843">
        <v>2003</v>
      </c>
      <c r="C1843">
        <v>0</v>
      </c>
      <c r="D1843">
        <v>1.4484168715106383E-3</v>
      </c>
      <c r="E1843">
        <v>1.4041262411569241E-2</v>
      </c>
      <c r="F1843">
        <v>9.56</v>
      </c>
      <c r="G1843">
        <v>1096.807346997125</v>
      </c>
      <c r="H1843">
        <v>8.675140700055771E-5</v>
      </c>
      <c r="I1843">
        <v>4</v>
      </c>
      <c r="J1843">
        <v>54.2</v>
      </c>
      <c r="K1843">
        <v>1</v>
      </c>
      <c r="L1843">
        <v>1.3305448700902054E-2</v>
      </c>
      <c r="M1843">
        <v>8.4600000000000009</v>
      </c>
      <c r="N1843">
        <v>1.2682750009209282E-2</v>
      </c>
      <c r="O1843">
        <v>0.1</v>
      </c>
      <c r="P1843">
        <v>10972.078698625</v>
      </c>
      <c r="Q1843">
        <v>1622532</v>
      </c>
      <c r="R1843">
        <v>1.1000000000000001</v>
      </c>
      <c r="S1843">
        <v>1</v>
      </c>
      <c r="T1843">
        <v>0.88100000000000001</v>
      </c>
      <c r="U1843">
        <v>16.5</v>
      </c>
      <c r="V1843">
        <v>78.7</v>
      </c>
    </row>
    <row r="1844" spans="1:22" x14ac:dyDescent="0.25">
      <c r="A1844" t="s">
        <v>141</v>
      </c>
      <c r="B1844">
        <v>2002</v>
      </c>
      <c r="C1844">
        <v>0</v>
      </c>
      <c r="D1844">
        <v>2.5572093123137061E-3</v>
      </c>
      <c r="E1844">
        <v>1.4041262411569241E-2</v>
      </c>
      <c r="F1844">
        <v>9.68</v>
      </c>
      <c r="G1844">
        <v>1096.807346997125</v>
      </c>
      <c r="H1844">
        <v>8.675140700055771E-5</v>
      </c>
      <c r="I1844">
        <v>3</v>
      </c>
      <c r="J1844">
        <v>53.4</v>
      </c>
      <c r="K1844">
        <v>1</v>
      </c>
      <c r="L1844">
        <v>1.3651798145695376E-2</v>
      </c>
      <c r="M1844">
        <v>8.34</v>
      </c>
      <c r="N1844">
        <v>1.3002120139527829E-2</v>
      </c>
      <c r="O1844">
        <v>0.1</v>
      </c>
      <c r="P1844">
        <v>10972.078698625</v>
      </c>
      <c r="Q1844">
        <v>10715281.625</v>
      </c>
      <c r="R1844">
        <v>1.1000000000000001</v>
      </c>
      <c r="S1844">
        <v>1</v>
      </c>
      <c r="T1844">
        <v>0.88200000000000001</v>
      </c>
      <c r="U1844">
        <v>16.899999999999999</v>
      </c>
      <c r="V1844">
        <v>78.400000000000006</v>
      </c>
    </row>
    <row r="1845" spans="1:22" x14ac:dyDescent="0.25">
      <c r="A1845" t="s">
        <v>141</v>
      </c>
      <c r="B1845">
        <v>2001</v>
      </c>
      <c r="C1845">
        <v>0</v>
      </c>
      <c r="D1845">
        <v>2.5710346965904718E-3</v>
      </c>
      <c r="E1845">
        <v>1.4041262411569241E-2</v>
      </c>
      <c r="F1845">
        <v>9.9499999999999993</v>
      </c>
      <c r="G1845">
        <v>1096.807346997125</v>
      </c>
      <c r="H1845">
        <v>8.675140700055771E-5</v>
      </c>
      <c r="I1845">
        <v>0</v>
      </c>
      <c r="J1845">
        <v>52.6</v>
      </c>
      <c r="K1845">
        <v>1</v>
      </c>
      <c r="L1845">
        <v>1.3644678790780955E-2</v>
      </c>
      <c r="M1845">
        <v>7.79</v>
      </c>
      <c r="N1845">
        <v>1.2995292812524819E-2</v>
      </c>
      <c r="O1845">
        <v>0.1</v>
      </c>
      <c r="P1845">
        <v>10972.078698625</v>
      </c>
      <c r="Q1845">
        <v>164618</v>
      </c>
      <c r="R1845">
        <v>1.1000000000000001</v>
      </c>
      <c r="S1845">
        <v>1.1000000000000001</v>
      </c>
      <c r="T1845">
        <v>0.878</v>
      </c>
      <c r="U1845">
        <v>16.7</v>
      </c>
      <c r="V1845">
        <v>78.3</v>
      </c>
    </row>
    <row r="1846" spans="1:22" x14ac:dyDescent="0.25">
      <c r="A1846" t="s">
        <v>141</v>
      </c>
      <c r="B1846">
        <v>2000</v>
      </c>
      <c r="C1846">
        <v>0</v>
      </c>
      <c r="D1846">
        <v>2.5984054652961057E-3</v>
      </c>
      <c r="E1846">
        <v>1.4041262411569241E-2</v>
      </c>
      <c r="F1846">
        <v>10.06</v>
      </c>
      <c r="G1846">
        <v>1096.807346997125</v>
      </c>
      <c r="H1846">
        <v>8.675140700055771E-5</v>
      </c>
      <c r="I1846">
        <v>900.625</v>
      </c>
      <c r="J1846">
        <v>51.8</v>
      </c>
      <c r="K1846">
        <v>1</v>
      </c>
      <c r="L1846">
        <v>1.3637554413719855E-2</v>
      </c>
      <c r="M1846">
        <v>7.42</v>
      </c>
      <c r="N1846">
        <v>1.2988460573868979E-2</v>
      </c>
      <c r="O1846">
        <v>0.1</v>
      </c>
      <c r="P1846">
        <v>10972.078698625</v>
      </c>
      <c r="Q1846">
        <v>10715281.625</v>
      </c>
      <c r="R1846">
        <v>1.1000000000000001</v>
      </c>
      <c r="S1846">
        <v>1.1000000000000001</v>
      </c>
      <c r="T1846">
        <v>0.873</v>
      </c>
      <c r="U1846">
        <v>16.5</v>
      </c>
      <c r="V1846">
        <v>78.099999999999994</v>
      </c>
    </row>
    <row r="1847" spans="1:22" x14ac:dyDescent="0.25">
      <c r="A1847" t="s">
        <v>142</v>
      </c>
      <c r="B1847">
        <v>2015</v>
      </c>
      <c r="C1847">
        <v>0</v>
      </c>
      <c r="D1847">
        <v>2.3402803662103508E-3</v>
      </c>
      <c r="E1847">
        <v>1.3615888411902125E-2</v>
      </c>
      <c r="F1847">
        <v>8.6999999999999993</v>
      </c>
      <c r="G1847">
        <v>0</v>
      </c>
      <c r="H1847">
        <v>1.4437648664183886E-2</v>
      </c>
      <c r="I1847">
        <v>10</v>
      </c>
      <c r="J1847">
        <v>67.5</v>
      </c>
      <c r="K1847">
        <v>0</v>
      </c>
      <c r="L1847">
        <v>1.5150679471311636E-2</v>
      </c>
      <c r="M1847">
        <v>5.9381895280235915</v>
      </c>
      <c r="N1847">
        <v>1.4400863432476903E-2</v>
      </c>
      <c r="O1847">
        <v>0.1</v>
      </c>
      <c r="P1847">
        <v>3821.8937000000001</v>
      </c>
      <c r="Q1847">
        <v>1386542</v>
      </c>
      <c r="R1847">
        <v>0.4</v>
      </c>
      <c r="S1847">
        <v>0.3</v>
      </c>
      <c r="T1847">
        <v>0.91300000000000003</v>
      </c>
      <c r="U1847">
        <v>19.2</v>
      </c>
      <c r="V1847">
        <v>81.599999999999994</v>
      </c>
    </row>
    <row r="1848" spans="1:22" x14ac:dyDescent="0.25">
      <c r="A1848" t="s">
        <v>142</v>
      </c>
      <c r="B1848">
        <v>2014</v>
      </c>
      <c r="C1848">
        <v>0</v>
      </c>
      <c r="D1848">
        <v>2.3552186675122222E-3</v>
      </c>
      <c r="E1848">
        <v>1.3615888411902125E-2</v>
      </c>
      <c r="F1848">
        <v>9.07</v>
      </c>
      <c r="G1848">
        <v>1040.2784360000001</v>
      </c>
      <c r="H1848">
        <v>1.4174537003913691E-2</v>
      </c>
      <c r="I1848">
        <v>280</v>
      </c>
      <c r="J1848">
        <v>66.900000000000006</v>
      </c>
      <c r="K1848">
        <v>0</v>
      </c>
      <c r="L1848">
        <v>1.4877264228859712E-2</v>
      </c>
      <c r="M1848">
        <v>5.7549999999999999</v>
      </c>
      <c r="N1848">
        <v>1.414253935707782E-2</v>
      </c>
      <c r="O1848">
        <v>0.1</v>
      </c>
      <c r="P1848">
        <v>4453.2467299999998</v>
      </c>
      <c r="Q1848">
        <v>1386542</v>
      </c>
      <c r="R1848">
        <v>0.4</v>
      </c>
      <c r="S1848">
        <v>0.3</v>
      </c>
      <c r="T1848">
        <v>0.91</v>
      </c>
      <c r="U1848">
        <v>19.2</v>
      </c>
      <c r="V1848">
        <v>81.5</v>
      </c>
    </row>
    <row r="1849" spans="1:22" x14ac:dyDescent="0.25">
      <c r="A1849" t="s">
        <v>142</v>
      </c>
      <c r="B1849">
        <v>2013</v>
      </c>
      <c r="C1849">
        <v>0</v>
      </c>
      <c r="D1849">
        <v>2.3849187575535691E-3</v>
      </c>
      <c r="E1849">
        <v>1.3615888411902125E-2</v>
      </c>
      <c r="F1849">
        <v>9.18</v>
      </c>
      <c r="G1849">
        <v>1096.807346997125</v>
      </c>
      <c r="H1849">
        <v>1.4174537003913691E-2</v>
      </c>
      <c r="I1849">
        <v>8</v>
      </c>
      <c r="J1849">
        <v>66.400000000000006</v>
      </c>
      <c r="K1849">
        <v>0</v>
      </c>
      <c r="L1849">
        <v>1.5136384905582756E-2</v>
      </c>
      <c r="M1849">
        <v>5.7549999999999999</v>
      </c>
      <c r="N1849">
        <v>1.4387206525393024E-2</v>
      </c>
      <c r="O1849">
        <v>0.1</v>
      </c>
      <c r="P1849">
        <v>10972.078698625</v>
      </c>
      <c r="Q1849">
        <v>1386542</v>
      </c>
      <c r="R1849">
        <v>0.3</v>
      </c>
      <c r="S1849">
        <v>0.3</v>
      </c>
      <c r="T1849">
        <v>0.90800000000000003</v>
      </c>
      <c r="U1849">
        <v>19.3</v>
      </c>
      <c r="V1849">
        <v>81.3</v>
      </c>
    </row>
    <row r="1850" spans="1:22" x14ac:dyDescent="0.25">
      <c r="A1850" t="s">
        <v>142</v>
      </c>
      <c r="B1850">
        <v>2012</v>
      </c>
      <c r="C1850">
        <v>0</v>
      </c>
      <c r="D1850">
        <v>1.4337439540556493E-3</v>
      </c>
      <c r="E1850">
        <v>1.3615888411902125E-2</v>
      </c>
      <c r="F1850">
        <v>9.1999999999999993</v>
      </c>
      <c r="G1850">
        <v>924.56536830000005</v>
      </c>
      <c r="H1850">
        <v>1.4174537003913691E-2</v>
      </c>
      <c r="I1850">
        <v>68</v>
      </c>
      <c r="J1850">
        <v>65.900000000000006</v>
      </c>
      <c r="K1850">
        <v>0</v>
      </c>
      <c r="L1850">
        <v>1.4863124632269896E-2</v>
      </c>
      <c r="M1850">
        <v>5.7549999999999999</v>
      </c>
      <c r="N1850">
        <v>1.4129023322901384E-2</v>
      </c>
      <c r="O1850">
        <v>0.1</v>
      </c>
      <c r="P1850">
        <v>3997.2562400000002</v>
      </c>
      <c r="Q1850">
        <v>1386542</v>
      </c>
      <c r="R1850">
        <v>0.3</v>
      </c>
      <c r="S1850">
        <v>0.3</v>
      </c>
      <c r="T1850">
        <v>0.90400000000000003</v>
      </c>
      <c r="U1850">
        <v>19.5</v>
      </c>
      <c r="V1850">
        <v>81.099999999999994</v>
      </c>
    </row>
    <row r="1851" spans="1:22" x14ac:dyDescent="0.25">
      <c r="A1851" t="s">
        <v>142</v>
      </c>
      <c r="B1851">
        <v>2011</v>
      </c>
      <c r="C1851">
        <v>0</v>
      </c>
      <c r="D1851">
        <v>2.4289930841743658E-3</v>
      </c>
      <c r="E1851">
        <v>1.3615888411902125E-2</v>
      </c>
      <c r="F1851">
        <v>9.4700000000000006</v>
      </c>
      <c r="G1851">
        <v>1096.807346997125</v>
      </c>
      <c r="H1851">
        <v>1.3597551795253666E-2</v>
      </c>
      <c r="I1851">
        <v>597</v>
      </c>
      <c r="J1851">
        <v>65.3</v>
      </c>
      <c r="K1851">
        <v>0</v>
      </c>
      <c r="L1851">
        <v>1.4264940222136121E-2</v>
      </c>
      <c r="M1851">
        <v>5.7549999999999999</v>
      </c>
      <c r="N1851">
        <v>1.3569156753629462E-2</v>
      </c>
      <c r="O1851">
        <v>0.1</v>
      </c>
      <c r="P1851">
        <v>10972.078698625</v>
      </c>
      <c r="Q1851">
        <v>1386542</v>
      </c>
      <c r="R1851">
        <v>0.3</v>
      </c>
      <c r="S1851">
        <v>0.3</v>
      </c>
      <c r="T1851">
        <v>0.90100000000000002</v>
      </c>
      <c r="U1851">
        <v>19.7</v>
      </c>
      <c r="V1851">
        <v>86</v>
      </c>
    </row>
    <row r="1852" spans="1:22" x14ac:dyDescent="0.25">
      <c r="A1852" t="s">
        <v>142</v>
      </c>
      <c r="B1852">
        <v>2010</v>
      </c>
      <c r="C1852">
        <v>0</v>
      </c>
      <c r="D1852">
        <v>2.4143681556793831E-3</v>
      </c>
      <c r="E1852">
        <v>1.3615888411902125E-2</v>
      </c>
      <c r="F1852">
        <v>9.6199999999999992</v>
      </c>
      <c r="G1852">
        <v>1096.807346997125</v>
      </c>
      <c r="H1852">
        <v>2.5921285339093207E-4</v>
      </c>
      <c r="I1852">
        <v>43</v>
      </c>
      <c r="J1852">
        <v>64.8</v>
      </c>
      <c r="K1852">
        <v>0</v>
      </c>
      <c r="L1852">
        <v>1.484884340165744E-2</v>
      </c>
      <c r="M1852">
        <v>5.7549999999999999</v>
      </c>
      <c r="N1852">
        <v>1.4115360935582017E-2</v>
      </c>
      <c r="O1852">
        <v>0.1</v>
      </c>
      <c r="P1852">
        <v>10972.078698625</v>
      </c>
      <c r="Q1852">
        <v>1386542</v>
      </c>
      <c r="R1852">
        <v>0.3</v>
      </c>
      <c r="S1852">
        <v>0.3</v>
      </c>
      <c r="T1852">
        <v>0.89900000000000002</v>
      </c>
      <c r="U1852">
        <v>20.3</v>
      </c>
      <c r="V1852">
        <v>89</v>
      </c>
    </row>
    <row r="1853" spans="1:22" x14ac:dyDescent="0.25">
      <c r="A1853" t="s">
        <v>142</v>
      </c>
      <c r="B1853">
        <v>2009</v>
      </c>
      <c r="C1853">
        <v>0</v>
      </c>
      <c r="D1853">
        <v>2.4435484237917519E-3</v>
      </c>
      <c r="E1853">
        <v>1.3615888411902125E-2</v>
      </c>
      <c r="F1853">
        <v>9.24</v>
      </c>
      <c r="G1853">
        <v>63.577051670000003</v>
      </c>
      <c r="H1853">
        <v>1.4174537003913691E-2</v>
      </c>
      <c r="I1853">
        <v>198</v>
      </c>
      <c r="J1853">
        <v>64.3</v>
      </c>
      <c r="K1853">
        <v>0</v>
      </c>
      <c r="L1853">
        <v>1.5107721765797669E-2</v>
      </c>
      <c r="M1853">
        <v>5.7549999999999999</v>
      </c>
      <c r="N1853">
        <v>1.4359803653488169E-2</v>
      </c>
      <c r="O1853">
        <v>0.1</v>
      </c>
      <c r="P1853">
        <v>282.94193000000001</v>
      </c>
      <c r="Q1853">
        <v>1386542</v>
      </c>
      <c r="R1853">
        <v>0.3</v>
      </c>
      <c r="S1853">
        <v>0.3</v>
      </c>
      <c r="T1853">
        <v>0.89500000000000002</v>
      </c>
      <c r="U1853">
        <v>19.3</v>
      </c>
      <c r="V1853">
        <v>85</v>
      </c>
    </row>
    <row r="1854" spans="1:22" x14ac:dyDescent="0.25">
      <c r="A1854" t="s">
        <v>142</v>
      </c>
      <c r="B1854">
        <v>2008</v>
      </c>
      <c r="C1854">
        <v>0</v>
      </c>
      <c r="D1854">
        <v>2.4724411088425172E-3</v>
      </c>
      <c r="E1854">
        <v>1.3615888411902125E-2</v>
      </c>
      <c r="F1854">
        <v>9.49</v>
      </c>
      <c r="G1854">
        <v>1096.807346997125</v>
      </c>
      <c r="H1854">
        <v>2.5921285339093207E-4</v>
      </c>
      <c r="I1854">
        <v>0</v>
      </c>
      <c r="J1854">
        <v>63.8</v>
      </c>
      <c r="K1854">
        <v>0</v>
      </c>
      <c r="L1854">
        <v>1.5765930906961666E-2</v>
      </c>
      <c r="M1854">
        <v>1.7</v>
      </c>
      <c r="N1854">
        <v>1.499309115569792E-2</v>
      </c>
      <c r="O1854">
        <v>0.1</v>
      </c>
      <c r="P1854">
        <v>10972.078698625</v>
      </c>
      <c r="Q1854">
        <v>1386542</v>
      </c>
      <c r="R1854">
        <v>0.3</v>
      </c>
      <c r="S1854">
        <v>0.3</v>
      </c>
      <c r="T1854">
        <v>0.89400000000000002</v>
      </c>
      <c r="U1854">
        <v>19.5</v>
      </c>
      <c r="V1854">
        <v>81</v>
      </c>
    </row>
    <row r="1855" spans="1:22" x14ac:dyDescent="0.25">
      <c r="A1855" t="s">
        <v>142</v>
      </c>
      <c r="B1855">
        <v>2007</v>
      </c>
      <c r="C1855">
        <v>0</v>
      </c>
      <c r="D1855">
        <v>2.486773841735884E-3</v>
      </c>
      <c r="E1855">
        <v>1.3615888411902125E-2</v>
      </c>
      <c r="F1855">
        <v>9.19</v>
      </c>
      <c r="G1855">
        <v>606.31065609999996</v>
      </c>
      <c r="H1855">
        <v>1.5294555671065845E-2</v>
      </c>
      <c r="I1855">
        <v>25</v>
      </c>
      <c r="J1855">
        <v>63.2</v>
      </c>
      <c r="K1855">
        <v>0</v>
      </c>
      <c r="L1855">
        <v>1.5932636960164958E-2</v>
      </c>
      <c r="M1855">
        <v>8.35</v>
      </c>
      <c r="N1855">
        <v>1.515849259805236E-2</v>
      </c>
      <c r="O1855">
        <v>0.1</v>
      </c>
      <c r="P1855">
        <v>3259.7347100000002</v>
      </c>
      <c r="Q1855">
        <v>1386542</v>
      </c>
      <c r="R1855">
        <v>0.3</v>
      </c>
      <c r="S1855">
        <v>0.3</v>
      </c>
      <c r="T1855">
        <v>0.89100000000000001</v>
      </c>
      <c r="U1855">
        <v>19.2</v>
      </c>
      <c r="V1855">
        <v>81</v>
      </c>
    </row>
    <row r="1856" spans="1:22" x14ac:dyDescent="0.25">
      <c r="A1856" t="s">
        <v>142</v>
      </c>
      <c r="B1856">
        <v>2006</v>
      </c>
      <c r="C1856">
        <v>0</v>
      </c>
      <c r="D1856">
        <v>2.486773841735884E-3</v>
      </c>
      <c r="E1856">
        <v>1.3615888411902125E-2</v>
      </c>
      <c r="F1856">
        <v>9.34</v>
      </c>
      <c r="G1856">
        <v>496.22280069999999</v>
      </c>
      <c r="H1856">
        <v>1.5455016575970915E-2</v>
      </c>
      <c r="I1856">
        <v>20</v>
      </c>
      <c r="J1856">
        <v>62.6</v>
      </c>
      <c r="K1856">
        <v>0</v>
      </c>
      <c r="L1856">
        <v>1.5751321871161284E-2</v>
      </c>
      <c r="M1856">
        <v>8.65</v>
      </c>
      <c r="N1856">
        <v>1.4979167063912684E-2</v>
      </c>
      <c r="O1856">
        <v>0.1</v>
      </c>
      <c r="P1856">
        <v>2667.8645200000001</v>
      </c>
      <c r="Q1856">
        <v>1386542</v>
      </c>
      <c r="R1856">
        <v>0.3</v>
      </c>
      <c r="S1856">
        <v>0.3</v>
      </c>
      <c r="T1856">
        <v>0.88800000000000001</v>
      </c>
      <c r="U1856">
        <v>19.100000000000001</v>
      </c>
      <c r="V1856">
        <v>79.900000000000006</v>
      </c>
    </row>
    <row r="1857" spans="1:22" x14ac:dyDescent="0.25">
      <c r="A1857" t="s">
        <v>142</v>
      </c>
      <c r="B1857">
        <v>2005</v>
      </c>
      <c r="C1857">
        <v>0</v>
      </c>
      <c r="D1857">
        <v>2.5152005669432623E-3</v>
      </c>
      <c r="E1857">
        <v>1.3615888411902125E-2</v>
      </c>
      <c r="F1857">
        <v>9.31</v>
      </c>
      <c r="G1857">
        <v>491.05585200000002</v>
      </c>
      <c r="H1857">
        <v>1.5455016575970915E-2</v>
      </c>
      <c r="I1857">
        <v>20</v>
      </c>
      <c r="J1857">
        <v>62.1</v>
      </c>
      <c r="K1857">
        <v>0</v>
      </c>
      <c r="L1857">
        <v>1.5743999512090105E-2</v>
      </c>
      <c r="M1857">
        <v>8.25</v>
      </c>
      <c r="N1857">
        <v>1.4972187170891832E-2</v>
      </c>
      <c r="O1857">
        <v>0.1</v>
      </c>
      <c r="P1857">
        <v>2775.8951499999998</v>
      </c>
      <c r="Q1857">
        <v>1386542</v>
      </c>
      <c r="R1857">
        <v>0.3</v>
      </c>
      <c r="S1857">
        <v>0.3</v>
      </c>
      <c r="T1857">
        <v>0.88600000000000001</v>
      </c>
      <c r="U1857">
        <v>18.899999999999999</v>
      </c>
      <c r="V1857">
        <v>79.900000000000006</v>
      </c>
    </row>
    <row r="1858" spans="1:22" x14ac:dyDescent="0.25">
      <c r="A1858" t="s">
        <v>142</v>
      </c>
      <c r="B1858">
        <v>2004</v>
      </c>
      <c r="C1858">
        <v>0</v>
      </c>
      <c r="D1858">
        <v>2.5292899572934295E-3</v>
      </c>
      <c r="E1858">
        <v>1.3615888411902125E-2</v>
      </c>
      <c r="F1858">
        <v>9.15</v>
      </c>
      <c r="G1858">
        <v>442.37748690000001</v>
      </c>
      <c r="H1858">
        <v>1.5294555671065845E-2</v>
      </c>
      <c r="I1858">
        <v>33</v>
      </c>
      <c r="J1858">
        <v>61.5</v>
      </c>
      <c r="K1858">
        <v>0</v>
      </c>
      <c r="L1858">
        <v>1.6059081401955912E-2</v>
      </c>
      <c r="M1858">
        <v>7.89</v>
      </c>
      <c r="N1858">
        <v>1.4965203953787191E-2</v>
      </c>
      <c r="O1858">
        <v>0.1</v>
      </c>
      <c r="P1858">
        <v>2542.3993500000001</v>
      </c>
      <c r="Q1858">
        <v>1386542</v>
      </c>
      <c r="R1858">
        <v>0.3</v>
      </c>
      <c r="S1858">
        <v>0.3</v>
      </c>
      <c r="T1858">
        <v>0.88400000000000001</v>
      </c>
      <c r="U1858">
        <v>18.399999999999999</v>
      </c>
      <c r="V1858">
        <v>79.2</v>
      </c>
    </row>
    <row r="1859" spans="1:22" x14ac:dyDescent="0.25">
      <c r="A1859" t="s">
        <v>142</v>
      </c>
      <c r="B1859">
        <v>2003</v>
      </c>
      <c r="C1859">
        <v>0</v>
      </c>
      <c r="D1859">
        <v>2.5710346965904718E-3</v>
      </c>
      <c r="E1859">
        <v>1.3615888411902125E-2</v>
      </c>
      <c r="F1859">
        <v>8.91</v>
      </c>
      <c r="G1859">
        <v>1096.807346997125</v>
      </c>
      <c r="H1859">
        <v>1.511169775295931E-2</v>
      </c>
      <c r="I1859">
        <v>66</v>
      </c>
      <c r="J1859">
        <v>6.9</v>
      </c>
      <c r="K1859">
        <v>0</v>
      </c>
      <c r="L1859">
        <v>1.6174191953351204E-2</v>
      </c>
      <c r="M1859">
        <v>7.71</v>
      </c>
      <c r="N1859">
        <v>2.8043039147471931E-4</v>
      </c>
      <c r="O1859">
        <v>0.1</v>
      </c>
      <c r="P1859">
        <v>10972.078698625</v>
      </c>
      <c r="Q1859">
        <v>1386542</v>
      </c>
      <c r="R1859">
        <v>0.3</v>
      </c>
      <c r="S1859">
        <v>0.3</v>
      </c>
      <c r="T1859">
        <v>0.88100000000000001</v>
      </c>
      <c r="U1859">
        <v>18.2</v>
      </c>
      <c r="V1859">
        <v>79.099999999999994</v>
      </c>
    </row>
    <row r="1860" spans="1:22" x14ac:dyDescent="0.25">
      <c r="A1860" t="s">
        <v>142</v>
      </c>
      <c r="B1860">
        <v>2002</v>
      </c>
      <c r="C1860">
        <v>0</v>
      </c>
      <c r="D1860">
        <v>2.5847675065988561E-3</v>
      </c>
      <c r="E1860">
        <v>1.3615888411902125E-2</v>
      </c>
      <c r="F1860">
        <v>9.1300000000000008</v>
      </c>
      <c r="G1860">
        <v>1096.807346997125</v>
      </c>
      <c r="H1860">
        <v>1.511169775295931E-2</v>
      </c>
      <c r="I1860">
        <v>21</v>
      </c>
      <c r="J1860">
        <v>6.3</v>
      </c>
      <c r="K1860">
        <v>0</v>
      </c>
      <c r="L1860">
        <v>1.6331604259312772E-2</v>
      </c>
      <c r="M1860">
        <v>7.89</v>
      </c>
      <c r="N1860">
        <v>2.7194567001840279E-4</v>
      </c>
      <c r="O1860">
        <v>0.1</v>
      </c>
      <c r="P1860">
        <v>10972.078698625</v>
      </c>
      <c r="Q1860">
        <v>1386542</v>
      </c>
      <c r="R1860">
        <v>0.3</v>
      </c>
      <c r="S1860">
        <v>0.3</v>
      </c>
      <c r="T1860">
        <v>0.873</v>
      </c>
      <c r="U1860">
        <v>17.5</v>
      </c>
      <c r="V1860">
        <v>78.7</v>
      </c>
    </row>
    <row r="1861" spans="1:22" x14ac:dyDescent="0.25">
      <c r="A1861" t="s">
        <v>142</v>
      </c>
      <c r="B1861">
        <v>2001</v>
      </c>
      <c r="C1861">
        <v>0</v>
      </c>
      <c r="D1861">
        <v>2.5847675065988561E-3</v>
      </c>
      <c r="E1861">
        <v>1.3615888411902125E-2</v>
      </c>
      <c r="F1861">
        <v>8.75</v>
      </c>
      <c r="G1861">
        <v>1096.807346997125</v>
      </c>
      <c r="H1861">
        <v>2.5921285339093207E-4</v>
      </c>
      <c r="I1861">
        <v>65</v>
      </c>
      <c r="J1861">
        <v>59.6</v>
      </c>
      <c r="K1861">
        <v>0</v>
      </c>
      <c r="L1861">
        <v>1.6379675136169402E-2</v>
      </c>
      <c r="M1861">
        <v>7.58</v>
      </c>
      <c r="N1861">
        <v>2.6357406050040398E-4</v>
      </c>
      <c r="O1861">
        <v>0.1</v>
      </c>
      <c r="P1861">
        <v>10972.078698625</v>
      </c>
      <c r="Q1861">
        <v>1386542</v>
      </c>
      <c r="R1861">
        <v>0.3</v>
      </c>
      <c r="S1861">
        <v>0.3</v>
      </c>
      <c r="T1861">
        <v>0.86799999999999999</v>
      </c>
      <c r="U1861">
        <v>17.399999999999999</v>
      </c>
      <c r="V1861">
        <v>78.5</v>
      </c>
    </row>
    <row r="1862" spans="1:22" x14ac:dyDescent="0.25">
      <c r="A1862" t="s">
        <v>142</v>
      </c>
      <c r="B1862">
        <v>2000</v>
      </c>
      <c r="C1862">
        <v>0</v>
      </c>
      <c r="D1862">
        <v>2.6387275625247056E-3</v>
      </c>
      <c r="E1862">
        <v>1.3615888411902125E-2</v>
      </c>
      <c r="F1862">
        <v>8.91</v>
      </c>
      <c r="G1862">
        <v>1096.807346997125</v>
      </c>
      <c r="H1862">
        <v>2.5921285339093207E-4</v>
      </c>
      <c r="I1862">
        <v>65</v>
      </c>
      <c r="J1862">
        <v>58.9</v>
      </c>
      <c r="K1862">
        <v>0</v>
      </c>
      <c r="L1862">
        <v>1.6372076121549433E-2</v>
      </c>
      <c r="M1862">
        <v>7.47</v>
      </c>
      <c r="N1862">
        <v>2.553173983064948E-4</v>
      </c>
      <c r="O1862">
        <v>0.1</v>
      </c>
      <c r="P1862">
        <v>10972.078698625</v>
      </c>
      <c r="Q1862">
        <v>1386542</v>
      </c>
      <c r="R1862">
        <v>0.3</v>
      </c>
      <c r="S1862">
        <v>0.3</v>
      </c>
      <c r="T1862">
        <v>0.86399999999999999</v>
      </c>
      <c r="U1862">
        <v>17.2</v>
      </c>
      <c r="V1862">
        <v>78.599999999999994</v>
      </c>
    </row>
    <row r="1863" spans="1:22" x14ac:dyDescent="0.25">
      <c r="A1863" t="s">
        <v>143</v>
      </c>
      <c r="B1863">
        <v>2015</v>
      </c>
      <c r="C1863">
        <v>1</v>
      </c>
      <c r="D1863">
        <v>3.1692609843331572E-3</v>
      </c>
      <c r="E1863">
        <v>1.4451691931942897E-2</v>
      </c>
      <c r="G1863">
        <v>0</v>
      </c>
      <c r="H1863">
        <v>1.2624262505316943E-2</v>
      </c>
      <c r="I1863">
        <v>0</v>
      </c>
      <c r="J1863">
        <v>54</v>
      </c>
      <c r="K1863">
        <v>2</v>
      </c>
      <c r="L1863">
        <v>1.2829018776725095E-2</v>
      </c>
      <c r="M1863">
        <v>5.9381895280235915</v>
      </c>
      <c r="N1863">
        <v>1.2770278989445091E-2</v>
      </c>
      <c r="O1863">
        <v>0.1</v>
      </c>
      <c r="P1863">
        <v>295.96648800000003</v>
      </c>
      <c r="Q1863">
        <v>68235</v>
      </c>
      <c r="R1863">
        <v>1.8</v>
      </c>
      <c r="S1863">
        <v>1.7</v>
      </c>
      <c r="T1863">
        <v>0.64200000000000002</v>
      </c>
      <c r="U1863">
        <v>11.7</v>
      </c>
      <c r="V1863">
        <v>74.8</v>
      </c>
    </row>
    <row r="1864" spans="1:22" x14ac:dyDescent="0.25">
      <c r="A1864" t="s">
        <v>143</v>
      </c>
      <c r="B1864">
        <v>2014</v>
      </c>
      <c r="C1864">
        <v>1</v>
      </c>
      <c r="D1864">
        <v>3.1805415507015272E-3</v>
      </c>
      <c r="E1864">
        <v>1.4451691931942897E-2</v>
      </c>
      <c r="F1864">
        <v>3.55</v>
      </c>
      <c r="G1864">
        <v>473.12381240000002</v>
      </c>
      <c r="H1864">
        <v>1.2624262505316943E-2</v>
      </c>
      <c r="I1864">
        <v>0</v>
      </c>
      <c r="J1864">
        <v>53.2</v>
      </c>
      <c r="K1864">
        <v>3</v>
      </c>
      <c r="L1864">
        <v>1.282164672738032E-2</v>
      </c>
      <c r="M1864">
        <v>9.4</v>
      </c>
      <c r="N1864">
        <v>1.2763201396031015E-2</v>
      </c>
      <c r="O1864">
        <v>0.1</v>
      </c>
      <c r="P1864">
        <v>1975.46477</v>
      </c>
      <c r="Q1864">
        <v>613997</v>
      </c>
      <c r="R1864">
        <v>1.8</v>
      </c>
      <c r="S1864">
        <v>1.7</v>
      </c>
      <c r="T1864">
        <v>0.63600000000000001</v>
      </c>
      <c r="U1864">
        <v>11.6</v>
      </c>
      <c r="V1864">
        <v>74.5</v>
      </c>
    </row>
    <row r="1865" spans="1:22" x14ac:dyDescent="0.25">
      <c r="A1865" t="s">
        <v>143</v>
      </c>
      <c r="B1865">
        <v>2013</v>
      </c>
      <c r="C1865">
        <v>1</v>
      </c>
      <c r="D1865">
        <v>3.2034076906723606E-3</v>
      </c>
      <c r="E1865">
        <v>1.4451691931942897E-2</v>
      </c>
      <c r="F1865">
        <v>3.58</v>
      </c>
      <c r="G1865">
        <v>366.48418040000001</v>
      </c>
      <c r="H1865">
        <v>1.2624262505316943E-2</v>
      </c>
      <c r="I1865">
        <v>0</v>
      </c>
      <c r="J1865">
        <v>52.4</v>
      </c>
      <c r="K1865">
        <v>3</v>
      </c>
      <c r="L1865">
        <v>1.2814268155276703E-2</v>
      </c>
      <c r="M1865">
        <v>8.43</v>
      </c>
      <c r="N1865">
        <v>1.2756118081110199E-2</v>
      </c>
      <c r="O1865">
        <v>0.1</v>
      </c>
      <c r="P1865">
        <v>1847.19849</v>
      </c>
      <c r="Q1865">
        <v>5945747</v>
      </c>
      <c r="R1865">
        <v>1.8</v>
      </c>
      <c r="S1865">
        <v>1.7</v>
      </c>
      <c r="T1865">
        <v>0.63</v>
      </c>
      <c r="U1865">
        <v>11.5</v>
      </c>
      <c r="V1865">
        <v>73.900000000000006</v>
      </c>
    </row>
    <row r="1866" spans="1:22" x14ac:dyDescent="0.25">
      <c r="A1866" t="s">
        <v>143</v>
      </c>
      <c r="B1866">
        <v>2012</v>
      </c>
      <c r="C1866">
        <v>1</v>
      </c>
      <c r="D1866">
        <v>3.2034076906723606E-3</v>
      </c>
      <c r="E1866">
        <v>1.4451691931942897E-2</v>
      </c>
      <c r="F1866">
        <v>3.63</v>
      </c>
      <c r="G1866">
        <v>334.81742459999998</v>
      </c>
      <c r="H1866">
        <v>1.2624262505316943E-2</v>
      </c>
      <c r="I1866">
        <v>0</v>
      </c>
      <c r="J1866">
        <v>51.7</v>
      </c>
      <c r="K1866">
        <v>3</v>
      </c>
      <c r="L1866">
        <v>1.280688304027487E-2</v>
      </c>
      <c r="M1866">
        <v>8.4</v>
      </c>
      <c r="N1866">
        <v>1.2749029028271056E-2</v>
      </c>
      <c r="O1866">
        <v>0.1</v>
      </c>
      <c r="P1866">
        <v>1792.3844999999999</v>
      </c>
      <c r="Q1866">
        <v>587718</v>
      </c>
      <c r="R1866">
        <v>1.8</v>
      </c>
      <c r="S1866">
        <v>1.7</v>
      </c>
      <c r="T1866">
        <v>0.625</v>
      </c>
      <c r="U1866">
        <v>11.5</v>
      </c>
      <c r="V1866">
        <v>73.900000000000006</v>
      </c>
    </row>
    <row r="1867" spans="1:22" x14ac:dyDescent="0.25">
      <c r="A1867" t="s">
        <v>143</v>
      </c>
      <c r="B1867">
        <v>2011</v>
      </c>
      <c r="C1867">
        <v>1</v>
      </c>
      <c r="D1867">
        <v>3.1769825506268012E-3</v>
      </c>
      <c r="E1867">
        <v>1.4845116203364152E-2</v>
      </c>
      <c r="F1867">
        <v>3.39</v>
      </c>
      <c r="G1867">
        <v>321.61325929999998</v>
      </c>
      <c r="H1867">
        <v>1.2624262505316943E-2</v>
      </c>
      <c r="I1867">
        <v>0</v>
      </c>
      <c r="J1867">
        <v>5.9</v>
      </c>
      <c r="K1867">
        <v>3</v>
      </c>
      <c r="L1867">
        <v>1.2799491362134601E-2</v>
      </c>
      <c r="M1867">
        <v>6.39</v>
      </c>
      <c r="N1867">
        <v>1.2741934221023609E-2</v>
      </c>
      <c r="O1867">
        <v>0.1</v>
      </c>
      <c r="P1867">
        <v>1682.957924</v>
      </c>
      <c r="Q1867">
        <v>58782</v>
      </c>
      <c r="R1867">
        <v>1.8</v>
      </c>
      <c r="S1867">
        <v>1.8</v>
      </c>
      <c r="T1867">
        <v>0.62</v>
      </c>
      <c r="U1867">
        <v>11.5</v>
      </c>
      <c r="V1867">
        <v>74.5</v>
      </c>
    </row>
    <row r="1868" spans="1:22" x14ac:dyDescent="0.25">
      <c r="A1868" t="s">
        <v>143</v>
      </c>
      <c r="B1868">
        <v>2010</v>
      </c>
      <c r="C1868">
        <v>1</v>
      </c>
      <c r="D1868">
        <v>3.1976297689547059E-3</v>
      </c>
      <c r="E1868">
        <v>1.4845116203364152E-2</v>
      </c>
      <c r="F1868">
        <v>3.38</v>
      </c>
      <c r="G1868">
        <v>302.70454109999997</v>
      </c>
      <c r="H1868">
        <v>1.2624262505316943E-2</v>
      </c>
      <c r="I1868">
        <v>0</v>
      </c>
      <c r="J1868">
        <v>5.2</v>
      </c>
      <c r="K1868">
        <v>3</v>
      </c>
      <c r="L1868">
        <v>1.2792093100514179E-2</v>
      </c>
      <c r="M1868">
        <v>6.58</v>
      </c>
      <c r="N1868">
        <v>1.2734833642799029E-2</v>
      </c>
      <c r="O1868">
        <v>0.1</v>
      </c>
      <c r="P1868">
        <v>1526.497938</v>
      </c>
      <c r="Q1868">
        <v>5737723</v>
      </c>
      <c r="R1868">
        <v>1.9</v>
      </c>
      <c r="S1868">
        <v>1.8</v>
      </c>
      <c r="T1868">
        <v>0.61399999999999999</v>
      </c>
      <c r="U1868">
        <v>11.4</v>
      </c>
      <c r="V1868">
        <v>73.2</v>
      </c>
    </row>
    <row r="1869" spans="1:22" x14ac:dyDescent="0.25">
      <c r="A1869" t="s">
        <v>143</v>
      </c>
      <c r="B1869">
        <v>2009</v>
      </c>
      <c r="C1869">
        <v>1</v>
      </c>
      <c r="D1869">
        <v>3.2093808058496461E-3</v>
      </c>
      <c r="E1869">
        <v>1.4845116203364152E-2</v>
      </c>
      <c r="F1869">
        <v>3.36</v>
      </c>
      <c r="G1869">
        <v>292.75310100000002</v>
      </c>
      <c r="H1869">
        <v>1.2624262505316943E-2</v>
      </c>
      <c r="I1869">
        <v>0</v>
      </c>
      <c r="J1869">
        <v>49.4</v>
      </c>
      <c r="K1869">
        <v>3</v>
      </c>
      <c r="L1869">
        <v>1.2784688234969694E-2</v>
      </c>
      <c r="M1869">
        <v>6.82</v>
      </c>
      <c r="N1869">
        <v>1.27277272769491E-2</v>
      </c>
      <c r="O1869">
        <v>0.2</v>
      </c>
      <c r="P1869">
        <v>1464.497754</v>
      </c>
      <c r="Q1869">
        <v>5666581</v>
      </c>
      <c r="R1869">
        <v>1.9</v>
      </c>
      <c r="S1869">
        <v>1.8</v>
      </c>
      <c r="T1869">
        <v>0.61299999999999999</v>
      </c>
      <c r="U1869">
        <v>11.3</v>
      </c>
      <c r="V1869">
        <v>73.2</v>
      </c>
    </row>
    <row r="1870" spans="1:22" x14ac:dyDescent="0.25">
      <c r="A1870" t="s">
        <v>143</v>
      </c>
      <c r="B1870">
        <v>2008</v>
      </c>
      <c r="C1870">
        <v>1</v>
      </c>
      <c r="D1870">
        <v>3.2078809520636326E-3</v>
      </c>
      <c r="E1870">
        <v>1.4845116203364152E-2</v>
      </c>
      <c r="F1870">
        <v>3.64</v>
      </c>
      <c r="G1870">
        <v>275.06443400000001</v>
      </c>
      <c r="H1870">
        <v>1.2961300520541614E-2</v>
      </c>
      <c r="I1870">
        <v>0</v>
      </c>
      <c r="J1870">
        <v>48.6</v>
      </c>
      <c r="K1870">
        <v>3</v>
      </c>
      <c r="L1870">
        <v>1.3487145827189063E-2</v>
      </c>
      <c r="M1870">
        <v>6.98</v>
      </c>
      <c r="N1870">
        <v>1.305195401727826E-2</v>
      </c>
      <c r="O1870">
        <v>0.2</v>
      </c>
      <c r="P1870">
        <v>1518.8538599999999</v>
      </c>
      <c r="Q1870">
        <v>559456</v>
      </c>
      <c r="R1870">
        <v>1.9</v>
      </c>
      <c r="S1870">
        <v>1.8</v>
      </c>
      <c r="T1870">
        <v>0.60699999999999998</v>
      </c>
      <c r="U1870">
        <v>11.1</v>
      </c>
      <c r="V1870">
        <v>72.5</v>
      </c>
    </row>
    <row r="1871" spans="1:22" x14ac:dyDescent="0.25">
      <c r="A1871" t="s">
        <v>143</v>
      </c>
      <c r="B1871">
        <v>2007</v>
      </c>
      <c r="C1871">
        <v>1</v>
      </c>
      <c r="D1871">
        <v>3.2027324249554287E-3</v>
      </c>
      <c r="E1871">
        <v>1.4845116203364152E-2</v>
      </c>
      <c r="F1871">
        <v>3.83</v>
      </c>
      <c r="G1871">
        <v>253.00078120000001</v>
      </c>
      <c r="H1871">
        <v>1.4174537003913691E-2</v>
      </c>
      <c r="I1871">
        <v>0</v>
      </c>
      <c r="J1871">
        <v>47.9</v>
      </c>
      <c r="K1871">
        <v>4</v>
      </c>
      <c r="L1871">
        <v>1.472074877282405E-2</v>
      </c>
      <c r="M1871">
        <v>6.91</v>
      </c>
      <c r="N1871">
        <v>1.4231474018649467E-2</v>
      </c>
      <c r="O1871">
        <v>0.2</v>
      </c>
      <c r="P1871">
        <v>1344.31871</v>
      </c>
      <c r="Q1871">
        <v>552216</v>
      </c>
      <c r="R1871">
        <v>2</v>
      </c>
      <c r="S1871">
        <v>1.9</v>
      </c>
      <c r="T1871">
        <v>0.60099999999999998</v>
      </c>
      <c r="U1871">
        <v>11</v>
      </c>
      <c r="V1871">
        <v>72.5</v>
      </c>
    </row>
    <row r="1872" spans="1:22" x14ac:dyDescent="0.25">
      <c r="A1872" t="s">
        <v>143</v>
      </c>
      <c r="B1872">
        <v>2006</v>
      </c>
      <c r="C1872">
        <v>1</v>
      </c>
      <c r="D1872">
        <v>1.5828009310702893E-3</v>
      </c>
      <c r="E1872">
        <v>1.4845116203364152E-2</v>
      </c>
      <c r="F1872">
        <v>3.69</v>
      </c>
      <c r="G1872">
        <v>21.41123529</v>
      </c>
      <c r="H1872">
        <v>1.5294555671065845E-2</v>
      </c>
      <c r="I1872">
        <v>0</v>
      </c>
      <c r="J1872">
        <v>47.1</v>
      </c>
      <c r="K1872">
        <v>4</v>
      </c>
      <c r="L1872">
        <v>1.5818243306329395E-2</v>
      </c>
      <c r="M1872">
        <v>6.33</v>
      </c>
      <c r="N1872">
        <v>1.5305273453480239E-2</v>
      </c>
      <c r="O1872">
        <v>0.3</v>
      </c>
      <c r="P1872">
        <v>124.992617</v>
      </c>
      <c r="Q1872">
        <v>545211</v>
      </c>
      <c r="R1872">
        <v>2</v>
      </c>
      <c r="S1872">
        <v>1.9</v>
      </c>
      <c r="T1872">
        <v>0.59699999999999998</v>
      </c>
      <c r="U1872">
        <v>11</v>
      </c>
      <c r="V1872">
        <v>73</v>
      </c>
    </row>
    <row r="1873" spans="1:22" x14ac:dyDescent="0.25">
      <c r="A1873" t="s">
        <v>143</v>
      </c>
      <c r="B1873">
        <v>2005</v>
      </c>
      <c r="C1873">
        <v>1</v>
      </c>
      <c r="D1873">
        <v>3.1223302269301222E-3</v>
      </c>
      <c r="E1873">
        <v>1.4845116203364152E-2</v>
      </c>
      <c r="F1873">
        <v>3.7</v>
      </c>
      <c r="G1873">
        <v>218.57161790000001</v>
      </c>
      <c r="H1873">
        <v>1.5592332611017628E-2</v>
      </c>
      <c r="I1873">
        <v>0</v>
      </c>
      <c r="J1873">
        <v>46.4</v>
      </c>
      <c r="K1873">
        <v>4</v>
      </c>
      <c r="L1873">
        <v>1.5961013274368597E-2</v>
      </c>
      <c r="M1873">
        <v>6.11</v>
      </c>
      <c r="N1873">
        <v>1.5579382764732143E-2</v>
      </c>
      <c r="O1873">
        <v>0.3</v>
      </c>
      <c r="P1873">
        <v>1175.116225</v>
      </c>
      <c r="Q1873">
        <v>5379328</v>
      </c>
      <c r="R1873">
        <v>2</v>
      </c>
      <c r="S1873">
        <v>1.9</v>
      </c>
      <c r="T1873">
        <v>0.59199999999999997</v>
      </c>
      <c r="U1873">
        <v>11</v>
      </c>
      <c r="V1873">
        <v>71.2</v>
      </c>
    </row>
    <row r="1874" spans="1:22" x14ac:dyDescent="0.25">
      <c r="A1874" t="s">
        <v>143</v>
      </c>
      <c r="B1874">
        <v>2004</v>
      </c>
      <c r="C1874">
        <v>1</v>
      </c>
      <c r="D1874">
        <v>3.1223302269301222E-3</v>
      </c>
      <c r="E1874">
        <v>1.5219517169984854E-2</v>
      </c>
      <c r="F1874">
        <v>3.81</v>
      </c>
      <c r="G1874">
        <v>36.816211750000001</v>
      </c>
      <c r="H1874">
        <v>1.5865527946722951E-2</v>
      </c>
      <c r="I1874">
        <v>0</v>
      </c>
      <c r="J1874">
        <v>45.7</v>
      </c>
      <c r="K1874">
        <v>4</v>
      </c>
      <c r="L1874">
        <v>1.7095939421274677E-4</v>
      </c>
      <c r="M1874">
        <v>6.13</v>
      </c>
      <c r="N1874">
        <v>1.5791941277226898E-2</v>
      </c>
      <c r="O1874">
        <v>0.3</v>
      </c>
      <c r="P1874">
        <v>191.55157</v>
      </c>
      <c r="Q1874">
        <v>53973</v>
      </c>
      <c r="R1874">
        <v>2.1</v>
      </c>
      <c r="S1874">
        <v>2</v>
      </c>
      <c r="T1874">
        <v>0.58699999999999997</v>
      </c>
      <c r="U1874">
        <v>11</v>
      </c>
      <c r="V1874">
        <v>71</v>
      </c>
    </row>
    <row r="1875" spans="1:22" x14ac:dyDescent="0.25">
      <c r="A1875" t="s">
        <v>143</v>
      </c>
      <c r="B1875">
        <v>2003</v>
      </c>
      <c r="C1875">
        <v>1</v>
      </c>
      <c r="D1875">
        <v>3.0972054206151057E-3</v>
      </c>
      <c r="E1875">
        <v>1.5219517169984854E-2</v>
      </c>
      <c r="F1875">
        <v>3.77</v>
      </c>
      <c r="G1875">
        <v>2.542436908</v>
      </c>
      <c r="H1875">
        <v>1.5592332611017628E-2</v>
      </c>
      <c r="I1875">
        <v>0</v>
      </c>
      <c r="J1875">
        <v>44.9</v>
      </c>
      <c r="K1875">
        <v>5</v>
      </c>
      <c r="L1875">
        <v>1.6145891325571631E-2</v>
      </c>
      <c r="M1875">
        <v>6.12</v>
      </c>
      <c r="N1875">
        <v>1.5565315389400093E-2</v>
      </c>
      <c r="O1875">
        <v>0.3</v>
      </c>
      <c r="P1875">
        <v>115.565314</v>
      </c>
      <c r="Q1875">
        <v>524879</v>
      </c>
      <c r="R1875">
        <v>2.1</v>
      </c>
      <c r="S1875">
        <v>2</v>
      </c>
      <c r="T1875">
        <v>0.58299999999999996</v>
      </c>
      <c r="U1875">
        <v>11</v>
      </c>
      <c r="V1875">
        <v>76</v>
      </c>
    </row>
    <row r="1876" spans="1:22" x14ac:dyDescent="0.25">
      <c r="A1876" t="s">
        <v>143</v>
      </c>
      <c r="B1876">
        <v>2002</v>
      </c>
      <c r="C1876">
        <v>1</v>
      </c>
      <c r="D1876">
        <v>3.1037689554983933E-3</v>
      </c>
      <c r="E1876">
        <v>1.5219517169984854E-2</v>
      </c>
      <c r="F1876">
        <v>3.5</v>
      </c>
      <c r="G1876">
        <v>2.0923438929999998</v>
      </c>
      <c r="H1876">
        <v>1.5705859584158526E-2</v>
      </c>
      <c r="I1876">
        <v>0</v>
      </c>
      <c r="J1876">
        <v>44.2</v>
      </c>
      <c r="K1876">
        <v>5</v>
      </c>
      <c r="L1876">
        <v>1.623611415338555E-2</v>
      </c>
      <c r="M1876">
        <v>5.71</v>
      </c>
      <c r="N1876">
        <v>1.5663085069692058E-2</v>
      </c>
      <c r="O1876">
        <v>0.4</v>
      </c>
      <c r="P1876">
        <v>11.147277000000001</v>
      </c>
      <c r="Q1876">
        <v>5171734</v>
      </c>
      <c r="R1876">
        <v>2.2000000000000002</v>
      </c>
      <c r="S1876">
        <v>2.1</v>
      </c>
      <c r="T1876">
        <v>0.57699999999999996</v>
      </c>
      <c r="U1876">
        <v>10.7</v>
      </c>
      <c r="V1876">
        <v>75</v>
      </c>
    </row>
    <row r="1877" spans="1:22" x14ac:dyDescent="0.25">
      <c r="A1877" t="s">
        <v>143</v>
      </c>
      <c r="B1877">
        <v>2001</v>
      </c>
      <c r="C1877">
        <v>1</v>
      </c>
      <c r="D1877">
        <v>3.1281369497418525E-3</v>
      </c>
      <c r="E1877">
        <v>1.5219517169984854E-2</v>
      </c>
      <c r="F1877">
        <v>3.51</v>
      </c>
      <c r="G1877">
        <v>22.355954480000001</v>
      </c>
      <c r="H1877">
        <v>1.5455016575970915E-2</v>
      </c>
      <c r="I1877">
        <v>0</v>
      </c>
      <c r="J1877">
        <v>43.5</v>
      </c>
      <c r="K1877">
        <v>5</v>
      </c>
      <c r="L1877">
        <v>1.5681927080033929E-2</v>
      </c>
      <c r="M1877">
        <v>5.26</v>
      </c>
      <c r="N1877">
        <v>1.5422037109458336E-2</v>
      </c>
      <c r="O1877">
        <v>0.4</v>
      </c>
      <c r="P1877">
        <v>143.67580000000001</v>
      </c>
      <c r="Q1877">
        <v>5175</v>
      </c>
      <c r="R1877">
        <v>2.2000000000000002</v>
      </c>
      <c r="S1877">
        <v>2.1</v>
      </c>
      <c r="T1877">
        <v>0.56999999999999995</v>
      </c>
      <c r="U1877">
        <v>10.4</v>
      </c>
      <c r="V1877">
        <v>73</v>
      </c>
    </row>
    <row r="1878" spans="1:22" x14ac:dyDescent="0.25">
      <c r="A1878" t="s">
        <v>143</v>
      </c>
      <c r="B1878">
        <v>2000</v>
      </c>
      <c r="C1878">
        <v>1</v>
      </c>
      <c r="D1878">
        <v>3.1337516137439569E-3</v>
      </c>
      <c r="E1878">
        <v>1.5219517169984854E-2</v>
      </c>
      <c r="F1878">
        <v>3.61</v>
      </c>
      <c r="G1878">
        <v>15.255188159999999</v>
      </c>
      <c r="H1878">
        <v>1.5859517275223931E-2</v>
      </c>
      <c r="I1878">
        <v>0</v>
      </c>
      <c r="J1878">
        <v>42.8</v>
      </c>
      <c r="K1878">
        <v>5</v>
      </c>
      <c r="L1878">
        <v>1.622102695132421E-2</v>
      </c>
      <c r="M1878">
        <v>5.39</v>
      </c>
      <c r="N1878">
        <v>1.5785868863083783E-2</v>
      </c>
      <c r="O1878">
        <v>0.4</v>
      </c>
      <c r="P1878">
        <v>116.2743</v>
      </c>
      <c r="Q1878">
        <v>526796</v>
      </c>
      <c r="R1878">
        <v>2.2000000000000002</v>
      </c>
      <c r="S1878">
        <v>2.1</v>
      </c>
      <c r="T1878">
        <v>0.56200000000000006</v>
      </c>
      <c r="U1878">
        <v>10.1</v>
      </c>
      <c r="V1878">
        <v>73</v>
      </c>
    </row>
    <row r="1879" spans="1:22" x14ac:dyDescent="0.25">
      <c r="A1879" t="s">
        <v>144</v>
      </c>
      <c r="B1879">
        <v>2015</v>
      </c>
      <c r="C1879">
        <v>1</v>
      </c>
      <c r="D1879">
        <v>1.6590116359461236E-3</v>
      </c>
      <c r="E1879">
        <v>6.1926721602285914E-3</v>
      </c>
      <c r="G1879">
        <v>0</v>
      </c>
      <c r="H1879">
        <v>1.3000650792124622E-2</v>
      </c>
      <c r="I1879">
        <v>900.625</v>
      </c>
      <c r="J1879">
        <v>19.3</v>
      </c>
      <c r="K1879">
        <v>57.5</v>
      </c>
      <c r="L1879">
        <v>1.2862073045435227E-2</v>
      </c>
      <c r="M1879">
        <v>5.9381895280235915</v>
      </c>
      <c r="N1879">
        <v>1.2863250395916589E-2</v>
      </c>
      <c r="O1879">
        <v>0.4</v>
      </c>
      <c r="P1879">
        <v>358.99731000000003</v>
      </c>
      <c r="Q1879">
        <v>10715281.625</v>
      </c>
      <c r="R1879">
        <v>9.6</v>
      </c>
      <c r="S1879">
        <v>9.4</v>
      </c>
      <c r="T1879">
        <v>0.35099999999999998</v>
      </c>
      <c r="U1879">
        <v>5.4</v>
      </c>
      <c r="V1879">
        <v>61.8</v>
      </c>
    </row>
    <row r="1880" spans="1:22" x14ac:dyDescent="0.25">
      <c r="A1880" t="s">
        <v>144</v>
      </c>
      <c r="B1880">
        <v>2014</v>
      </c>
      <c r="C1880">
        <v>1</v>
      </c>
      <c r="D1880">
        <v>2.8763990431192685E-3</v>
      </c>
      <c r="E1880">
        <v>6.1926721602285914E-3</v>
      </c>
      <c r="F1880">
        <v>0.01</v>
      </c>
      <c r="G1880">
        <v>3.3040398990000002</v>
      </c>
      <c r="H1880">
        <v>1.3928359449776915E-2</v>
      </c>
      <c r="I1880">
        <v>900.625</v>
      </c>
      <c r="J1880">
        <v>18.899999999999999</v>
      </c>
      <c r="K1880">
        <v>57.5</v>
      </c>
      <c r="L1880">
        <v>1.3559673167389714E-2</v>
      </c>
      <c r="M1880">
        <v>5.82</v>
      </c>
      <c r="N1880">
        <v>1.3780746099806295E-2</v>
      </c>
      <c r="O1880">
        <v>0.5</v>
      </c>
      <c r="P1880">
        <v>43.646498000000001</v>
      </c>
      <c r="Q1880">
        <v>10715281.625</v>
      </c>
      <c r="R1880">
        <v>9.8000000000000007</v>
      </c>
      <c r="S1880">
        <v>9.6</v>
      </c>
      <c r="T1880">
        <v>0.34499999999999997</v>
      </c>
      <c r="U1880">
        <v>5.3</v>
      </c>
      <c r="V1880">
        <v>61.4</v>
      </c>
    </row>
    <row r="1881" spans="1:22" x14ac:dyDescent="0.25">
      <c r="A1881" t="s">
        <v>144</v>
      </c>
      <c r="B1881">
        <v>2013</v>
      </c>
      <c r="C1881">
        <v>1</v>
      </c>
      <c r="D1881">
        <v>2.8319088997547735E-3</v>
      </c>
      <c r="E1881">
        <v>6.1926721602285914E-3</v>
      </c>
      <c r="F1881">
        <v>0.01</v>
      </c>
      <c r="G1881">
        <v>31.502432370000001</v>
      </c>
      <c r="H1881">
        <v>1.3633666627972423E-2</v>
      </c>
      <c r="I1881">
        <v>900.625</v>
      </c>
      <c r="J1881">
        <v>18.5</v>
      </c>
      <c r="K1881">
        <v>57.5</v>
      </c>
      <c r="L1881">
        <v>9.2979205921020075E-3</v>
      </c>
      <c r="M1881">
        <v>5.9</v>
      </c>
      <c r="N1881">
        <v>1.3479644314363022E-2</v>
      </c>
      <c r="O1881">
        <v>0.6</v>
      </c>
      <c r="P1881">
        <v>416.14837999999997</v>
      </c>
      <c r="Q1881">
        <v>10715281.625</v>
      </c>
      <c r="R1881">
        <v>1</v>
      </c>
      <c r="S1881">
        <v>9.9</v>
      </c>
      <c r="T1881">
        <v>0.34100000000000003</v>
      </c>
      <c r="U1881">
        <v>5.3</v>
      </c>
      <c r="V1881">
        <v>69</v>
      </c>
    </row>
    <row r="1882" spans="1:22" x14ac:dyDescent="0.25">
      <c r="A1882" t="s">
        <v>144</v>
      </c>
      <c r="B1882">
        <v>2012</v>
      </c>
      <c r="C1882">
        <v>1</v>
      </c>
      <c r="D1882">
        <v>2.7732206698751448E-3</v>
      </c>
      <c r="E1882">
        <v>6.1926721602285914E-3</v>
      </c>
      <c r="F1882">
        <v>0.01</v>
      </c>
      <c r="G1882">
        <v>29.755179819999999</v>
      </c>
      <c r="H1882">
        <v>1.4710108682517804E-2</v>
      </c>
      <c r="I1882">
        <v>272</v>
      </c>
      <c r="J1882">
        <v>18.100000000000001</v>
      </c>
      <c r="K1882">
        <v>57.5</v>
      </c>
      <c r="L1882">
        <v>1.4773954921768173E-2</v>
      </c>
      <c r="M1882">
        <v>6.11</v>
      </c>
      <c r="N1882">
        <v>1.4550266900498121E-2</v>
      </c>
      <c r="O1882">
        <v>0.7</v>
      </c>
      <c r="P1882">
        <v>391.51552400000003</v>
      </c>
      <c r="Q1882">
        <v>10715281.625</v>
      </c>
      <c r="R1882">
        <v>1.3</v>
      </c>
      <c r="S1882">
        <v>1.1000000000000001</v>
      </c>
      <c r="T1882">
        <v>0.33100000000000002</v>
      </c>
      <c r="U1882">
        <v>5.0999999999999996</v>
      </c>
      <c r="V1882">
        <v>63</v>
      </c>
    </row>
    <row r="1883" spans="1:22" x14ac:dyDescent="0.25">
      <c r="A1883" t="s">
        <v>144</v>
      </c>
      <c r="B1883">
        <v>2011</v>
      </c>
      <c r="C1883">
        <v>1</v>
      </c>
      <c r="D1883">
        <v>2.6597610369101729E-3</v>
      </c>
      <c r="E1883">
        <v>5.8036905416818394E-3</v>
      </c>
      <c r="F1883">
        <v>0.15</v>
      </c>
      <c r="G1883">
        <v>32.224934449999999</v>
      </c>
      <c r="H1883">
        <v>1.5472595340292588E-2</v>
      </c>
      <c r="I1883">
        <v>771</v>
      </c>
      <c r="J1883">
        <v>17.7</v>
      </c>
      <c r="K1883">
        <v>57.5</v>
      </c>
      <c r="L1883">
        <v>1.003081553928629E-4</v>
      </c>
      <c r="M1883">
        <v>6.66</v>
      </c>
      <c r="N1883">
        <v>1.5317355231666149E-2</v>
      </c>
      <c r="O1883">
        <v>0.7</v>
      </c>
      <c r="P1883">
        <v>375.58198659999999</v>
      </c>
      <c r="Q1883">
        <v>1764636</v>
      </c>
      <c r="R1883">
        <v>1.5</v>
      </c>
      <c r="S1883">
        <v>1.3</v>
      </c>
      <c r="T1883">
        <v>0.32300000000000001</v>
      </c>
      <c r="U1883">
        <v>4.8</v>
      </c>
      <c r="V1883">
        <v>59.4</v>
      </c>
    </row>
    <row r="1884" spans="1:22" x14ac:dyDescent="0.25">
      <c r="A1884" t="s">
        <v>144</v>
      </c>
      <c r="B1884">
        <v>2010</v>
      </c>
      <c r="C1884">
        <v>1</v>
      </c>
      <c r="D1884">
        <v>2.5094407005999912E-3</v>
      </c>
      <c r="E1884">
        <v>5.8036905416818394E-3</v>
      </c>
      <c r="F1884">
        <v>0.12</v>
      </c>
      <c r="G1884">
        <v>5.8837605359999996</v>
      </c>
      <c r="H1884">
        <v>2.0551971960631405E-4</v>
      </c>
      <c r="I1884">
        <v>372</v>
      </c>
      <c r="J1884">
        <v>17.3</v>
      </c>
      <c r="K1884">
        <v>57.5</v>
      </c>
      <c r="L1884">
        <v>1.5730346616393005E-2</v>
      </c>
      <c r="M1884">
        <v>6.36</v>
      </c>
      <c r="N1884">
        <v>2.0978087413652148E-4</v>
      </c>
      <c r="O1884">
        <v>0.9</v>
      </c>
      <c r="P1884">
        <v>348.15151100000003</v>
      </c>
      <c r="Q1884">
        <v>10715281.625</v>
      </c>
      <c r="R1884">
        <v>1.7</v>
      </c>
      <c r="S1884">
        <v>1.6</v>
      </c>
      <c r="T1884">
        <v>0.312</v>
      </c>
      <c r="U1884">
        <v>4.5</v>
      </c>
      <c r="V1884">
        <v>58.2</v>
      </c>
    </row>
    <row r="1885" spans="1:22" x14ac:dyDescent="0.25">
      <c r="A1885" t="s">
        <v>144</v>
      </c>
      <c r="B1885">
        <v>2009</v>
      </c>
      <c r="C1885">
        <v>1</v>
      </c>
      <c r="D1885">
        <v>2.3491441061770212E-3</v>
      </c>
      <c r="E1885">
        <v>5.4285366311902644E-3</v>
      </c>
      <c r="F1885">
        <v>0.11</v>
      </c>
      <c r="G1885">
        <v>5.6654050659999999</v>
      </c>
      <c r="H1885">
        <v>1.4710108682517804E-2</v>
      </c>
      <c r="I1885">
        <v>801</v>
      </c>
      <c r="J1885">
        <v>16.899999999999999</v>
      </c>
      <c r="K1885">
        <v>57.5</v>
      </c>
      <c r="L1885">
        <v>1.4791061917536043E-2</v>
      </c>
      <c r="M1885">
        <v>6.98</v>
      </c>
      <c r="N1885">
        <v>1.4563946035138059E-2</v>
      </c>
      <c r="O1885">
        <v>1.1000000000000001</v>
      </c>
      <c r="P1885">
        <v>341.28946180000003</v>
      </c>
      <c r="Q1885">
        <v>10715281.625</v>
      </c>
      <c r="R1885">
        <v>11</v>
      </c>
      <c r="S1885">
        <v>1.8</v>
      </c>
      <c r="T1885">
        <v>0.307</v>
      </c>
      <c r="U1885">
        <v>4.2</v>
      </c>
      <c r="V1885">
        <v>57.1</v>
      </c>
    </row>
    <row r="1886" spans="1:22" x14ac:dyDescent="0.25">
      <c r="A1886" t="s">
        <v>144</v>
      </c>
      <c r="B1886">
        <v>2008</v>
      </c>
      <c r="C1886">
        <v>1</v>
      </c>
      <c r="D1886">
        <v>2.2127100069745703E-3</v>
      </c>
      <c r="E1886">
        <v>5.0677322965489383E-3</v>
      </c>
      <c r="F1886">
        <v>0.12</v>
      </c>
      <c r="G1886">
        <v>40.378356660000001</v>
      </c>
      <c r="H1886">
        <v>8.675140700055771E-5</v>
      </c>
      <c r="I1886">
        <v>900.625</v>
      </c>
      <c r="J1886">
        <v>16.5</v>
      </c>
      <c r="K1886">
        <v>57.5</v>
      </c>
      <c r="L1886">
        <v>1.3873362495925362E-2</v>
      </c>
      <c r="M1886">
        <v>6.76</v>
      </c>
      <c r="N1886">
        <v>1.3465564527979569E-2</v>
      </c>
      <c r="O1886">
        <v>1.3</v>
      </c>
      <c r="P1886">
        <v>354.81859980000002</v>
      </c>
      <c r="Q1886">
        <v>10715281.625</v>
      </c>
      <c r="R1886">
        <v>11.2</v>
      </c>
      <c r="S1886">
        <v>11</v>
      </c>
      <c r="T1886">
        <v>0.29799999999999999</v>
      </c>
      <c r="U1886">
        <v>4</v>
      </c>
      <c r="V1886">
        <v>56</v>
      </c>
    </row>
    <row r="1887" spans="1:22" x14ac:dyDescent="0.25">
      <c r="A1887" t="s">
        <v>144</v>
      </c>
      <c r="B1887">
        <v>2007</v>
      </c>
      <c r="C1887">
        <v>1</v>
      </c>
      <c r="D1887">
        <v>2.1510208440030402E-3</v>
      </c>
      <c r="E1887">
        <v>4.7216840675778195E-3</v>
      </c>
      <c r="F1887">
        <v>0.1</v>
      </c>
      <c r="G1887">
        <v>35.809297489999999</v>
      </c>
      <c r="H1887">
        <v>8.675140700055771E-5</v>
      </c>
      <c r="I1887">
        <v>282</v>
      </c>
      <c r="J1887">
        <v>16.100000000000001</v>
      </c>
      <c r="K1887">
        <v>57.5</v>
      </c>
      <c r="L1887">
        <v>9.6448742930495372E-3</v>
      </c>
      <c r="M1887">
        <v>6.94</v>
      </c>
      <c r="N1887">
        <v>9.918574603912142E-3</v>
      </c>
      <c r="O1887">
        <v>1.4</v>
      </c>
      <c r="P1887">
        <v>292.55962</v>
      </c>
      <c r="Q1887">
        <v>10715281.625</v>
      </c>
      <c r="R1887">
        <v>11.4</v>
      </c>
      <c r="S1887">
        <v>11.3</v>
      </c>
      <c r="T1887">
        <v>0.29299999999999998</v>
      </c>
      <c r="U1887">
        <v>3.8</v>
      </c>
      <c r="V1887">
        <v>55.2</v>
      </c>
    </row>
    <row r="1888" spans="1:22" x14ac:dyDescent="0.25">
      <c r="A1888" t="s">
        <v>144</v>
      </c>
      <c r="B1888">
        <v>2006</v>
      </c>
      <c r="C1888">
        <v>1</v>
      </c>
      <c r="D1888">
        <v>2.1355235626618011E-3</v>
      </c>
      <c r="E1888">
        <v>4.3906877344962979E-3</v>
      </c>
      <c r="F1888">
        <v>0.11</v>
      </c>
      <c r="G1888">
        <v>43.421930660000001</v>
      </c>
      <c r="H1888">
        <v>8.675140700055771E-5</v>
      </c>
      <c r="I1888">
        <v>59</v>
      </c>
      <c r="J1888">
        <v>15.7</v>
      </c>
      <c r="K1888">
        <v>57.5</v>
      </c>
      <c r="L1888">
        <v>7.6348991998686135E-3</v>
      </c>
      <c r="M1888">
        <v>7.39</v>
      </c>
      <c r="N1888">
        <v>7.6488873026891923E-3</v>
      </c>
      <c r="O1888">
        <v>1.5</v>
      </c>
      <c r="P1888">
        <v>258.46387299999998</v>
      </c>
      <c r="Q1888">
        <v>1413264</v>
      </c>
      <c r="R1888">
        <v>11.6</v>
      </c>
      <c r="S1888">
        <v>11.5</v>
      </c>
      <c r="T1888">
        <v>0.28599999999999998</v>
      </c>
      <c r="U1888">
        <v>3.7</v>
      </c>
      <c r="V1888">
        <v>54.5</v>
      </c>
    </row>
    <row r="1889" spans="1:22" x14ac:dyDescent="0.25">
      <c r="A1889" t="s">
        <v>144</v>
      </c>
      <c r="B1889">
        <v>2005</v>
      </c>
      <c r="C1889">
        <v>1</v>
      </c>
      <c r="D1889">
        <v>2.1200006988442047E-3</v>
      </c>
      <c r="E1889">
        <v>4.0749336787398553E-3</v>
      </c>
      <c r="F1889">
        <v>0.11</v>
      </c>
      <c r="G1889">
        <v>3.7517154420000001</v>
      </c>
      <c r="H1889">
        <v>8.675140700055771E-5</v>
      </c>
      <c r="I1889">
        <v>900.625</v>
      </c>
      <c r="J1889">
        <v>15.4</v>
      </c>
      <c r="K1889">
        <v>57.5</v>
      </c>
      <c r="L1889">
        <v>5.4509882870173859E-3</v>
      </c>
      <c r="M1889">
        <v>7.15</v>
      </c>
      <c r="N1889">
        <v>5.5677197599645848E-3</v>
      </c>
      <c r="O1889">
        <v>1.6</v>
      </c>
      <c r="P1889">
        <v>25.383731000000001</v>
      </c>
      <c r="Q1889">
        <v>10715281.625</v>
      </c>
      <c r="R1889">
        <v>11.9</v>
      </c>
      <c r="S1889">
        <v>11.8</v>
      </c>
      <c r="T1889">
        <v>0.27800000000000002</v>
      </c>
      <c r="U1889">
        <v>3.5</v>
      </c>
      <c r="V1889">
        <v>53.7</v>
      </c>
    </row>
    <row r="1890" spans="1:22" x14ac:dyDescent="0.25">
      <c r="A1890" t="s">
        <v>144</v>
      </c>
      <c r="B1890">
        <v>2004</v>
      </c>
      <c r="C1890">
        <v>1</v>
      </c>
      <c r="D1890">
        <v>2.1044544407621277E-3</v>
      </c>
      <c r="E1890">
        <v>4.0749336787398553E-3</v>
      </c>
      <c r="F1890">
        <v>0.11</v>
      </c>
      <c r="G1890">
        <v>20.86118432</v>
      </c>
      <c r="H1890">
        <v>8.675140700055771E-5</v>
      </c>
      <c r="I1890">
        <v>900.625</v>
      </c>
      <c r="J1890">
        <v>15</v>
      </c>
      <c r="K1890">
        <v>57.5</v>
      </c>
      <c r="L1890">
        <v>5.1093884930677076E-3</v>
      </c>
      <c r="M1890">
        <v>6.61</v>
      </c>
      <c r="N1890">
        <v>4.9343259223023636E-3</v>
      </c>
      <c r="O1890">
        <v>1.6</v>
      </c>
      <c r="P1890">
        <v>232.56615740000001</v>
      </c>
      <c r="Q1890">
        <v>1312712</v>
      </c>
      <c r="R1890">
        <v>12.1</v>
      </c>
      <c r="S1890">
        <v>12</v>
      </c>
      <c r="T1890">
        <v>0.27</v>
      </c>
      <c r="U1890">
        <v>3.1</v>
      </c>
      <c r="V1890">
        <v>52.9</v>
      </c>
    </row>
    <row r="1891" spans="1:22" x14ac:dyDescent="0.25">
      <c r="A1891" t="s">
        <v>144</v>
      </c>
      <c r="B1891">
        <v>2003</v>
      </c>
      <c r="C1891">
        <v>1</v>
      </c>
      <c r="D1891">
        <v>1.7515780170869859E-3</v>
      </c>
      <c r="E1891">
        <v>4.0749336787398553E-3</v>
      </c>
      <c r="F1891">
        <v>0.1</v>
      </c>
      <c r="G1891">
        <v>20.268765720000001</v>
      </c>
      <c r="H1891">
        <v>8.675140700055771E-5</v>
      </c>
      <c r="I1891">
        <v>900.625</v>
      </c>
      <c r="J1891">
        <v>14.6</v>
      </c>
      <c r="K1891">
        <v>57.5</v>
      </c>
      <c r="L1891">
        <v>4.7790698258741099E-3</v>
      </c>
      <c r="M1891">
        <v>6.23</v>
      </c>
      <c r="N1891">
        <v>4.3420385010551335E-3</v>
      </c>
      <c r="O1891">
        <v>1.6</v>
      </c>
      <c r="P1891">
        <v>215.85480000000001</v>
      </c>
      <c r="Q1891">
        <v>1265687</v>
      </c>
      <c r="R1891">
        <v>12.3</v>
      </c>
      <c r="S1891">
        <v>12.2</v>
      </c>
      <c r="T1891">
        <v>0.26600000000000001</v>
      </c>
      <c r="U1891">
        <v>3</v>
      </c>
      <c r="V1891">
        <v>52.1</v>
      </c>
    </row>
    <row r="1892" spans="1:22" x14ac:dyDescent="0.25">
      <c r="A1892" t="s">
        <v>144</v>
      </c>
      <c r="B1892">
        <v>2002</v>
      </c>
      <c r="C1892">
        <v>1</v>
      </c>
      <c r="D1892">
        <v>2.0576970084448544E-3</v>
      </c>
      <c r="E1892">
        <v>4.0749336787398553E-3</v>
      </c>
      <c r="F1892">
        <v>0.1</v>
      </c>
      <c r="G1892">
        <v>17.587227179999999</v>
      </c>
      <c r="H1892">
        <v>8.675140700055771E-5</v>
      </c>
      <c r="I1892">
        <v>900.625</v>
      </c>
      <c r="J1892">
        <v>14.3</v>
      </c>
      <c r="K1892">
        <v>57.5</v>
      </c>
      <c r="L1892">
        <v>4.4604668363208847E-3</v>
      </c>
      <c r="M1892">
        <v>6.55</v>
      </c>
      <c r="N1892">
        <v>3.7932396991548099E-3</v>
      </c>
      <c r="O1892">
        <v>1.6</v>
      </c>
      <c r="P1892">
        <v>177.828384</v>
      </c>
      <c r="Q1892">
        <v>12262</v>
      </c>
      <c r="R1892">
        <v>12.5</v>
      </c>
      <c r="S1892">
        <v>12.5</v>
      </c>
      <c r="T1892">
        <v>0.26100000000000001</v>
      </c>
      <c r="U1892">
        <v>2.9</v>
      </c>
      <c r="V1892">
        <v>51.4</v>
      </c>
    </row>
    <row r="1893" spans="1:22" x14ac:dyDescent="0.25">
      <c r="A1893" t="s">
        <v>144</v>
      </c>
      <c r="B1893">
        <v>2001</v>
      </c>
      <c r="C1893">
        <v>1</v>
      </c>
      <c r="D1893">
        <v>2.0420788193112791E-3</v>
      </c>
      <c r="E1893">
        <v>4.0749336787398553E-3</v>
      </c>
      <c r="F1893">
        <v>0.11</v>
      </c>
      <c r="G1893">
        <v>1.817829717</v>
      </c>
      <c r="H1893">
        <v>8.675140700055771E-5</v>
      </c>
      <c r="I1893">
        <v>900.625</v>
      </c>
      <c r="J1893">
        <v>13.9</v>
      </c>
      <c r="K1893">
        <v>57.5</v>
      </c>
      <c r="L1893">
        <v>4.1539391376101747E-3</v>
      </c>
      <c r="M1893">
        <v>7.1</v>
      </c>
      <c r="N1893">
        <v>3.0624982578053728E-3</v>
      </c>
      <c r="O1893">
        <v>1.6</v>
      </c>
      <c r="P1893">
        <v>165.25724700000001</v>
      </c>
      <c r="Q1893">
        <v>10715281.625</v>
      </c>
      <c r="R1893">
        <v>12.7</v>
      </c>
      <c r="S1893">
        <v>12.7</v>
      </c>
      <c r="T1893">
        <v>0.255</v>
      </c>
      <c r="U1893">
        <v>2.9</v>
      </c>
      <c r="V1893">
        <v>56</v>
      </c>
    </row>
    <row r="1894" spans="1:22" x14ac:dyDescent="0.25">
      <c r="A1894" t="s">
        <v>144</v>
      </c>
      <c r="B1894">
        <v>2000</v>
      </c>
      <c r="C1894">
        <v>1</v>
      </c>
      <c r="D1894">
        <v>2.0264479957876678E-3</v>
      </c>
      <c r="E1894">
        <v>4.0749336787398553E-3</v>
      </c>
      <c r="F1894">
        <v>0.1</v>
      </c>
      <c r="G1894">
        <v>13.35783844</v>
      </c>
      <c r="H1894">
        <v>8.675140700055771E-5</v>
      </c>
      <c r="I1894">
        <v>900.625</v>
      </c>
      <c r="J1894">
        <v>13.6</v>
      </c>
      <c r="K1894">
        <v>57.5</v>
      </c>
      <c r="L1894">
        <v>3.8597733243900408E-3</v>
      </c>
      <c r="M1894">
        <v>6.1</v>
      </c>
      <c r="N1894">
        <v>2.6259387441539108E-3</v>
      </c>
      <c r="O1894">
        <v>1.5</v>
      </c>
      <c r="P1894">
        <v>158.455972</v>
      </c>
      <c r="Q1894">
        <v>10715281.625</v>
      </c>
      <c r="R1894">
        <v>12.8</v>
      </c>
      <c r="S1894">
        <v>12.9</v>
      </c>
      <c r="T1894">
        <v>0.253</v>
      </c>
      <c r="U1894">
        <v>2.8</v>
      </c>
      <c r="V1894">
        <v>50</v>
      </c>
    </row>
    <row r="1895" spans="1:22" x14ac:dyDescent="0.25">
      <c r="A1895" t="s">
        <v>145</v>
      </c>
      <c r="B1895">
        <v>2015</v>
      </c>
      <c r="C1895">
        <v>1</v>
      </c>
      <c r="D1895">
        <v>1.1351874123030781E-3</v>
      </c>
      <c r="E1895">
        <v>4.0749336787398553E-3</v>
      </c>
      <c r="G1895">
        <v>0</v>
      </c>
      <c r="H1895">
        <v>7.0677494933451919E-3</v>
      </c>
      <c r="I1895">
        <v>900.625</v>
      </c>
      <c r="J1895">
        <v>25.4</v>
      </c>
      <c r="K1895">
        <v>57.5</v>
      </c>
      <c r="L1895">
        <v>6.3898341870507521E-3</v>
      </c>
      <c r="M1895">
        <v>5.9381895280235915</v>
      </c>
      <c r="N1895">
        <v>6.8084006253178054E-3</v>
      </c>
      <c r="O1895">
        <v>1.85</v>
      </c>
      <c r="P1895">
        <v>2655.1579769999998</v>
      </c>
      <c r="Q1895">
        <v>10715281.625</v>
      </c>
      <c r="R1895">
        <v>9.8000000000000007</v>
      </c>
      <c r="S1895">
        <v>9.6999999999999993</v>
      </c>
      <c r="T1895">
        <v>0.52500000000000002</v>
      </c>
      <c r="U1895">
        <v>10</v>
      </c>
      <c r="V1895">
        <v>54.5</v>
      </c>
    </row>
    <row r="1896" spans="1:22" x14ac:dyDescent="0.25">
      <c r="A1896" t="s">
        <v>145</v>
      </c>
      <c r="B1896">
        <v>2014</v>
      </c>
      <c r="C1896">
        <v>1</v>
      </c>
      <c r="D1896">
        <v>9.1165877499788887E-4</v>
      </c>
      <c r="E1896">
        <v>4.0749336787398553E-3</v>
      </c>
      <c r="F1896">
        <v>0.01</v>
      </c>
      <c r="G1896">
        <v>263.2111031</v>
      </c>
      <c r="H1896">
        <v>7.0677494933451919E-3</v>
      </c>
      <c r="I1896">
        <v>900.625</v>
      </c>
      <c r="J1896">
        <v>24.7</v>
      </c>
      <c r="K1896">
        <v>57.5</v>
      </c>
      <c r="L1896">
        <v>6.3758013110774437E-3</v>
      </c>
      <c r="M1896">
        <v>3.67</v>
      </c>
      <c r="N1896">
        <v>6.7957199843109812E-3</v>
      </c>
      <c r="O1896">
        <v>1.85</v>
      </c>
      <c r="P1896">
        <v>3221.678128</v>
      </c>
      <c r="Q1896">
        <v>1764652</v>
      </c>
      <c r="R1896">
        <v>1.1000000000000001</v>
      </c>
      <c r="S1896">
        <v>9.9</v>
      </c>
      <c r="T1896">
        <v>0.52100000000000002</v>
      </c>
      <c r="U1896">
        <v>10</v>
      </c>
      <c r="V1896">
        <v>53.6</v>
      </c>
    </row>
    <row r="1897" spans="1:22" x14ac:dyDescent="0.25">
      <c r="A1897" t="s">
        <v>145</v>
      </c>
      <c r="B1897">
        <v>2013</v>
      </c>
      <c r="C1897">
        <v>1</v>
      </c>
      <c r="D1897">
        <v>8.5459750253627227E-4</v>
      </c>
      <c r="E1897">
        <v>4.0749336787398553E-3</v>
      </c>
      <c r="F1897">
        <v>8.3000000000000007</v>
      </c>
      <c r="G1897">
        <v>194.20328789999999</v>
      </c>
      <c r="H1897">
        <v>6.0250345544154106E-3</v>
      </c>
      <c r="I1897">
        <v>900.625</v>
      </c>
      <c r="J1897">
        <v>24.1</v>
      </c>
      <c r="K1897">
        <v>57.5</v>
      </c>
      <c r="L1897">
        <v>5.3212332922365326E-3</v>
      </c>
      <c r="M1897">
        <v>3.7</v>
      </c>
      <c r="N1897">
        <v>5.7585219160076863E-3</v>
      </c>
      <c r="O1897">
        <v>1.85</v>
      </c>
      <c r="P1897">
        <v>2996.96432</v>
      </c>
      <c r="Q1897">
        <v>10715281.625</v>
      </c>
      <c r="R1897">
        <v>1.4</v>
      </c>
      <c r="S1897">
        <v>1.2</v>
      </c>
      <c r="T1897">
        <v>0.51400000000000001</v>
      </c>
      <c r="U1897">
        <v>9.8000000000000007</v>
      </c>
      <c r="V1897">
        <v>53.2</v>
      </c>
    </row>
    <row r="1898" spans="1:22" x14ac:dyDescent="0.25">
      <c r="A1898" t="s">
        <v>145</v>
      </c>
      <c r="B1898">
        <v>2012</v>
      </c>
      <c r="C1898">
        <v>1</v>
      </c>
      <c r="D1898">
        <v>7.7854178014914808E-4</v>
      </c>
      <c r="E1898">
        <v>4.0749336787398553E-3</v>
      </c>
      <c r="F1898">
        <v>8.5399999999999991</v>
      </c>
      <c r="G1898">
        <v>204.7186256</v>
      </c>
      <c r="H1898">
        <v>4.7627391835016819E-3</v>
      </c>
      <c r="I1898">
        <v>900.625</v>
      </c>
      <c r="J1898">
        <v>23.5</v>
      </c>
      <c r="K1898">
        <v>57.5</v>
      </c>
      <c r="L1898">
        <v>4.080445682973337E-3</v>
      </c>
      <c r="M1898">
        <v>3.3</v>
      </c>
      <c r="N1898">
        <v>4.5136391808595381E-3</v>
      </c>
      <c r="O1898">
        <v>1.85</v>
      </c>
      <c r="P1898">
        <v>2755.297787</v>
      </c>
      <c r="Q1898">
        <v>10715281.625</v>
      </c>
      <c r="R1898">
        <v>1.7</v>
      </c>
      <c r="S1898">
        <v>1.6</v>
      </c>
      <c r="T1898">
        <v>0.50700000000000001</v>
      </c>
      <c r="U1898">
        <v>9.6999999999999993</v>
      </c>
      <c r="V1898">
        <v>52.7</v>
      </c>
    </row>
    <row r="1899" spans="1:22" x14ac:dyDescent="0.25">
      <c r="A1899" t="s">
        <v>145</v>
      </c>
      <c r="B1899">
        <v>2011</v>
      </c>
      <c r="C1899">
        <v>1</v>
      </c>
      <c r="D1899">
        <v>7.6804499016128397E-4</v>
      </c>
      <c r="E1899">
        <v>4.0749336787398553E-3</v>
      </c>
      <c r="F1899">
        <v>8.75</v>
      </c>
      <c r="G1899">
        <v>187.57331869999999</v>
      </c>
      <c r="H1899">
        <v>6.0250345544154106E-3</v>
      </c>
      <c r="I1899">
        <v>900.625</v>
      </c>
      <c r="J1899">
        <v>22.8</v>
      </c>
      <c r="K1899">
        <v>57.5</v>
      </c>
      <c r="L1899">
        <v>5.9692661081146431E-3</v>
      </c>
      <c r="M1899">
        <v>3.69</v>
      </c>
      <c r="N1899">
        <v>6.4014045307053437E-3</v>
      </c>
      <c r="O1899">
        <v>1.85</v>
      </c>
      <c r="P1899">
        <v>2527.9423000000002</v>
      </c>
      <c r="Q1899">
        <v>10715281.625</v>
      </c>
      <c r="R1899">
        <v>11</v>
      </c>
      <c r="S1899">
        <v>1.9</v>
      </c>
      <c r="T1899">
        <v>0.5</v>
      </c>
      <c r="U1899">
        <v>9.6</v>
      </c>
      <c r="V1899">
        <v>52.3</v>
      </c>
    </row>
    <row r="1900" spans="1:22" x14ac:dyDescent="0.25">
      <c r="A1900" t="s">
        <v>145</v>
      </c>
      <c r="B1900">
        <v>2010</v>
      </c>
      <c r="C1900">
        <v>1</v>
      </c>
      <c r="D1900">
        <v>7.7854178014914808E-4</v>
      </c>
      <c r="E1900">
        <v>4.0749336787398553E-3</v>
      </c>
      <c r="F1900">
        <v>8.9</v>
      </c>
      <c r="G1900">
        <v>133.12308719999999</v>
      </c>
      <c r="H1900">
        <v>7.0677494933451919E-3</v>
      </c>
      <c r="I1900">
        <v>900.625</v>
      </c>
      <c r="J1900">
        <v>22.2</v>
      </c>
      <c r="K1900">
        <v>57.5</v>
      </c>
      <c r="L1900">
        <v>8.2308500475718003E-3</v>
      </c>
      <c r="M1900">
        <v>3.47</v>
      </c>
      <c r="N1900">
        <v>8.5881697428868559E-3</v>
      </c>
      <c r="O1900">
        <v>1.85</v>
      </c>
      <c r="P1900">
        <v>2327.3267000000001</v>
      </c>
      <c r="Q1900">
        <v>10715281.625</v>
      </c>
      <c r="R1900">
        <v>11.3</v>
      </c>
      <c r="S1900">
        <v>11.2</v>
      </c>
      <c r="T1900">
        <v>0.49199999999999999</v>
      </c>
      <c r="U1900">
        <v>9.5</v>
      </c>
      <c r="V1900">
        <v>52</v>
      </c>
    </row>
    <row r="1901" spans="1:22" x14ac:dyDescent="0.25">
      <c r="A1901" t="s">
        <v>145</v>
      </c>
      <c r="B1901">
        <v>2009</v>
      </c>
      <c r="C1901">
        <v>1</v>
      </c>
      <c r="D1901">
        <v>7.5764067998443916E-4</v>
      </c>
      <c r="E1901">
        <v>4.0749336787398553E-3</v>
      </c>
      <c r="F1901">
        <v>9.0500000000000007</v>
      </c>
      <c r="G1901">
        <v>14.5676468</v>
      </c>
      <c r="H1901">
        <v>1.2318378215770384E-2</v>
      </c>
      <c r="I1901">
        <v>900.625</v>
      </c>
      <c r="J1901">
        <v>21.6</v>
      </c>
      <c r="K1901">
        <v>57.5</v>
      </c>
      <c r="L1901">
        <v>1.3062764435218649E-2</v>
      </c>
      <c r="M1901">
        <v>4.24</v>
      </c>
      <c r="N1901">
        <v>1.2007868517362743E-2</v>
      </c>
      <c r="O1901">
        <v>1.85</v>
      </c>
      <c r="P1901">
        <v>197.66142199999999</v>
      </c>
      <c r="Q1901">
        <v>10715281.625</v>
      </c>
      <c r="R1901">
        <v>11.7</v>
      </c>
      <c r="S1901">
        <v>11.6</v>
      </c>
      <c r="T1901">
        <v>0.48699999999999999</v>
      </c>
      <c r="U1901">
        <v>9.3000000000000007</v>
      </c>
      <c r="V1901">
        <v>51.6</v>
      </c>
    </row>
    <row r="1902" spans="1:22" x14ac:dyDescent="0.25">
      <c r="A1902" t="s">
        <v>145</v>
      </c>
      <c r="B1902">
        <v>2008</v>
      </c>
      <c r="C1902">
        <v>1</v>
      </c>
      <c r="D1902">
        <v>6.5869345812990285E-4</v>
      </c>
      <c r="E1902">
        <v>4.0749336787398553E-3</v>
      </c>
      <c r="F1902">
        <v>9.3000000000000007</v>
      </c>
      <c r="G1902">
        <v>105.5910629</v>
      </c>
      <c r="H1902">
        <v>4.4730486886273577E-3</v>
      </c>
      <c r="I1902">
        <v>900.625</v>
      </c>
      <c r="J1902">
        <v>21</v>
      </c>
      <c r="K1902">
        <v>57.5</v>
      </c>
      <c r="L1902">
        <v>1.0936286191555561E-4</v>
      </c>
      <c r="M1902">
        <v>4</v>
      </c>
      <c r="N1902">
        <v>8.1908307785466677E-3</v>
      </c>
      <c r="O1902">
        <v>1.85</v>
      </c>
      <c r="P1902">
        <v>1383.893354</v>
      </c>
      <c r="Q1902">
        <v>1534739</v>
      </c>
      <c r="R1902">
        <v>12</v>
      </c>
      <c r="S1902">
        <v>11.9</v>
      </c>
      <c r="T1902">
        <v>0.48099999999999998</v>
      </c>
      <c r="U1902">
        <v>9.1999999999999993</v>
      </c>
      <c r="V1902">
        <v>59</v>
      </c>
    </row>
    <row r="1903" spans="1:22" x14ac:dyDescent="0.25">
      <c r="A1903" t="s">
        <v>145</v>
      </c>
      <c r="B1903">
        <v>2007</v>
      </c>
      <c r="C1903">
        <v>1</v>
      </c>
      <c r="D1903">
        <v>6.4001479692497301E-4</v>
      </c>
      <c r="E1903">
        <v>4.0749336787398553E-3</v>
      </c>
      <c r="F1903">
        <v>9.5500000000000007</v>
      </c>
      <c r="G1903">
        <v>104.4746444</v>
      </c>
      <c r="H1903">
        <v>4.7627391835016819E-3</v>
      </c>
      <c r="I1903">
        <v>900.625</v>
      </c>
      <c r="J1903">
        <v>2.4</v>
      </c>
      <c r="K1903">
        <v>57.5</v>
      </c>
      <c r="L1903">
        <v>8.1693404601084173E-3</v>
      </c>
      <c r="M1903">
        <v>4.47</v>
      </c>
      <c r="N1903">
        <v>4.4643474315200693E-3</v>
      </c>
      <c r="O1903">
        <v>1.85</v>
      </c>
      <c r="P1903">
        <v>1136.829645</v>
      </c>
      <c r="Q1903">
        <v>10715281.625</v>
      </c>
      <c r="R1903">
        <v>12.3</v>
      </c>
      <c r="S1903">
        <v>12.3</v>
      </c>
      <c r="T1903">
        <v>0.47699999999999998</v>
      </c>
      <c r="U1903">
        <v>9.1</v>
      </c>
      <c r="V1903">
        <v>55</v>
      </c>
    </row>
    <row r="1904" spans="1:22" x14ac:dyDescent="0.25">
      <c r="A1904" t="s">
        <v>145</v>
      </c>
      <c r="B1904">
        <v>2006</v>
      </c>
      <c r="C1904">
        <v>1</v>
      </c>
      <c r="D1904">
        <v>5.6897368219358652E-4</v>
      </c>
      <c r="E1904">
        <v>4.0749336787398553E-3</v>
      </c>
      <c r="F1904">
        <v>9.66</v>
      </c>
      <c r="G1904">
        <v>10.35779424</v>
      </c>
      <c r="H1904">
        <v>1.5721887422063701E-3</v>
      </c>
      <c r="I1904">
        <v>704</v>
      </c>
      <c r="J1904">
        <v>19.899999999999999</v>
      </c>
      <c r="K1904">
        <v>57.5</v>
      </c>
      <c r="L1904">
        <v>5.1941935568501204E-3</v>
      </c>
      <c r="M1904">
        <v>3.66</v>
      </c>
      <c r="N1904">
        <v>1.2283326207330341E-4</v>
      </c>
      <c r="O1904">
        <v>1.85</v>
      </c>
      <c r="P1904">
        <v>119.743286</v>
      </c>
      <c r="Q1904">
        <v>10715281.625</v>
      </c>
      <c r="R1904">
        <v>12.6</v>
      </c>
      <c r="S1904">
        <v>12.6</v>
      </c>
      <c r="T1904">
        <v>0.46600000000000003</v>
      </c>
      <c r="U1904">
        <v>9</v>
      </c>
      <c r="V1904">
        <v>49.8</v>
      </c>
    </row>
    <row r="1905" spans="1:22" x14ac:dyDescent="0.25">
      <c r="A1905" t="s">
        <v>145</v>
      </c>
      <c r="B1905">
        <v>2005</v>
      </c>
      <c r="C1905">
        <v>1</v>
      </c>
      <c r="D1905">
        <v>1.3900710514061737E-3</v>
      </c>
      <c r="E1905">
        <v>4.0749336787398553E-3</v>
      </c>
      <c r="F1905">
        <v>9.7100000000000009</v>
      </c>
      <c r="G1905">
        <v>6.4162527870000003</v>
      </c>
      <c r="H1905">
        <v>6.808726945179887E-4</v>
      </c>
      <c r="I1905">
        <v>900.625</v>
      </c>
      <c r="J1905">
        <v>19.3</v>
      </c>
      <c r="K1905">
        <v>57.5</v>
      </c>
      <c r="L1905">
        <v>4.8554581251313272E-3</v>
      </c>
      <c r="M1905">
        <v>4.1100000000000003</v>
      </c>
      <c r="N1905">
        <v>2.8974280384133984E-3</v>
      </c>
      <c r="O1905">
        <v>1.85</v>
      </c>
      <c r="P1905">
        <v>87.893873799999994</v>
      </c>
      <c r="Q1905">
        <v>10715281.625</v>
      </c>
      <c r="R1905">
        <v>12.9</v>
      </c>
      <c r="S1905">
        <v>12.9</v>
      </c>
      <c r="T1905">
        <v>0.46300000000000002</v>
      </c>
      <c r="U1905">
        <v>8.9</v>
      </c>
      <c r="V1905">
        <v>49.2</v>
      </c>
    </row>
    <row r="1906" spans="1:22" x14ac:dyDescent="0.25">
      <c r="A1906" t="s">
        <v>145</v>
      </c>
      <c r="B1906">
        <v>2004</v>
      </c>
      <c r="C1906">
        <v>1</v>
      </c>
      <c r="D1906">
        <v>2.0484386886852747E-3</v>
      </c>
      <c r="E1906">
        <v>4.0749336787398553E-3</v>
      </c>
      <c r="F1906">
        <v>9.76</v>
      </c>
      <c r="G1906">
        <v>57.225558149999998</v>
      </c>
      <c r="H1906">
        <v>8.675140700055771E-5</v>
      </c>
      <c r="I1906">
        <v>900.625</v>
      </c>
      <c r="J1906">
        <v>18.8</v>
      </c>
      <c r="K1906">
        <v>57.5</v>
      </c>
      <c r="L1906">
        <v>4.2312492988696351E-3</v>
      </c>
      <c r="M1906">
        <v>4.33</v>
      </c>
      <c r="N1906">
        <v>2.2853006881983673E-3</v>
      </c>
      <c r="O1906">
        <v>1.85</v>
      </c>
      <c r="P1906">
        <v>648.81585199999995</v>
      </c>
      <c r="Q1906">
        <v>10715281.625</v>
      </c>
      <c r="R1906">
        <v>13.2</v>
      </c>
      <c r="S1906">
        <v>13.2</v>
      </c>
      <c r="T1906">
        <v>0.44500000000000001</v>
      </c>
      <c r="U1906">
        <v>8.5</v>
      </c>
      <c r="V1906">
        <v>48.5</v>
      </c>
    </row>
    <row r="1907" spans="1:22" x14ac:dyDescent="0.25">
      <c r="A1907" t="s">
        <v>145</v>
      </c>
      <c r="B1907">
        <v>2003</v>
      </c>
      <c r="C1907">
        <v>1</v>
      </c>
      <c r="D1907">
        <v>1.9545542342591315E-3</v>
      </c>
      <c r="E1907">
        <v>4.0749336787398553E-3</v>
      </c>
      <c r="F1907">
        <v>9.75</v>
      </c>
      <c r="G1907">
        <v>30.195508490000002</v>
      </c>
      <c r="H1907">
        <v>8.675140700055771E-5</v>
      </c>
      <c r="I1907">
        <v>900.625</v>
      </c>
      <c r="J1907">
        <v>18.3</v>
      </c>
      <c r="K1907">
        <v>57.5</v>
      </c>
      <c r="L1907">
        <v>3.9294615230230489E-3</v>
      </c>
      <c r="M1907">
        <v>4.5</v>
      </c>
      <c r="N1907">
        <v>1.6265958021724845E-3</v>
      </c>
      <c r="O1907">
        <v>1.85</v>
      </c>
      <c r="P1907">
        <v>512.65719000000001</v>
      </c>
      <c r="Q1907">
        <v>10715281.625</v>
      </c>
      <c r="R1907">
        <v>13.5</v>
      </c>
      <c r="S1907">
        <v>13.6</v>
      </c>
      <c r="T1907">
        <v>0</v>
      </c>
      <c r="U1907">
        <v>8.1</v>
      </c>
      <c r="V1907">
        <v>48.1</v>
      </c>
    </row>
    <row r="1908" spans="1:22" x14ac:dyDescent="0.25">
      <c r="A1908" t="s">
        <v>145</v>
      </c>
      <c r="B1908">
        <v>2002</v>
      </c>
      <c r="C1908">
        <v>1</v>
      </c>
      <c r="D1908">
        <v>2.0796479333596947E-3</v>
      </c>
      <c r="E1908">
        <v>4.0749336787398553E-3</v>
      </c>
      <c r="F1908">
        <v>9.61</v>
      </c>
      <c r="G1908">
        <v>17.137754000000001</v>
      </c>
      <c r="H1908">
        <v>8.675140700055771E-5</v>
      </c>
      <c r="I1908">
        <v>900.625</v>
      </c>
      <c r="J1908">
        <v>17.8</v>
      </c>
      <c r="K1908">
        <v>57.5</v>
      </c>
      <c r="L1908">
        <v>7.5229730162555439E-5</v>
      </c>
      <c r="M1908">
        <v>2.4300000000000002</v>
      </c>
      <c r="N1908">
        <v>1.1230702347556447E-3</v>
      </c>
      <c r="O1908">
        <v>1.85</v>
      </c>
      <c r="P1908">
        <v>459.45721170000002</v>
      </c>
      <c r="Q1908">
        <v>10715281.625</v>
      </c>
      <c r="R1908">
        <v>13.8</v>
      </c>
      <c r="S1908">
        <v>13.8</v>
      </c>
      <c r="T1908">
        <v>0</v>
      </c>
      <c r="U1908">
        <v>7.7</v>
      </c>
      <c r="V1908">
        <v>47.7</v>
      </c>
    </row>
    <row r="1909" spans="1:22" x14ac:dyDescent="0.25">
      <c r="A1909" t="s">
        <v>145</v>
      </c>
      <c r="B1909">
        <v>2001</v>
      </c>
      <c r="C1909">
        <v>1</v>
      </c>
      <c r="D1909">
        <v>2.0640511260730143E-3</v>
      </c>
      <c r="E1909">
        <v>4.0749336787398553E-3</v>
      </c>
      <c r="F1909">
        <v>9.58</v>
      </c>
      <c r="G1909">
        <v>15.830985</v>
      </c>
      <c r="H1909">
        <v>8.675140700055771E-5</v>
      </c>
      <c r="I1909">
        <v>900.625</v>
      </c>
      <c r="J1909">
        <v>17.3</v>
      </c>
      <c r="K1909">
        <v>57.5</v>
      </c>
      <c r="L1909">
        <v>2.4283127967911627E-3</v>
      </c>
      <c r="M1909">
        <v>3.25</v>
      </c>
      <c r="N1909">
        <v>1.3308334103532291E-3</v>
      </c>
      <c r="O1909">
        <v>1.85</v>
      </c>
      <c r="P1909">
        <v>351.79966660000002</v>
      </c>
      <c r="Q1909">
        <v>10715281.625</v>
      </c>
      <c r="R1909">
        <v>14.1</v>
      </c>
      <c r="S1909">
        <v>14.1</v>
      </c>
      <c r="T1909">
        <v>0</v>
      </c>
      <c r="U1909">
        <v>8</v>
      </c>
      <c r="V1909">
        <v>47.4</v>
      </c>
    </row>
    <row r="1910" spans="1:22" x14ac:dyDescent="0.25">
      <c r="A1910" t="s">
        <v>145</v>
      </c>
      <c r="B1910">
        <v>2000</v>
      </c>
      <c r="C1910">
        <v>1</v>
      </c>
      <c r="D1910">
        <v>2.0171754369745433E-3</v>
      </c>
      <c r="E1910">
        <v>4.0749336787398553E-3</v>
      </c>
      <c r="F1910">
        <v>9.23</v>
      </c>
      <c r="G1910">
        <v>22.481776060000001</v>
      </c>
      <c r="H1910">
        <v>8.675140700055771E-5</v>
      </c>
      <c r="I1910">
        <v>900.625</v>
      </c>
      <c r="J1910">
        <v>16.899999999999999</v>
      </c>
      <c r="K1910">
        <v>57.5</v>
      </c>
      <c r="L1910">
        <v>1.5596070975650289E-3</v>
      </c>
      <c r="M1910">
        <v>2.84</v>
      </c>
      <c r="N1910">
        <v>1.5707355889540136E-3</v>
      </c>
      <c r="O1910">
        <v>1.85</v>
      </c>
      <c r="P1910">
        <v>379.11932639999998</v>
      </c>
      <c r="Q1910">
        <v>1223529</v>
      </c>
      <c r="R1910">
        <v>14.3</v>
      </c>
      <c r="S1910">
        <v>14.4</v>
      </c>
      <c r="T1910">
        <v>0</v>
      </c>
      <c r="U1910">
        <v>7.6</v>
      </c>
      <c r="V1910">
        <v>47.1</v>
      </c>
    </row>
    <row r="1911" spans="1:22" x14ac:dyDescent="0.25">
      <c r="A1911" t="s">
        <v>146</v>
      </c>
      <c r="B1911">
        <v>2013</v>
      </c>
      <c r="C1911">
        <v>1</v>
      </c>
      <c r="D1911">
        <v>1.332694561570342E-3</v>
      </c>
      <c r="E1911">
        <v>1.3615888411902125E-2</v>
      </c>
      <c r="F1911">
        <v>0.01</v>
      </c>
      <c r="G1911">
        <v>0</v>
      </c>
      <c r="H1911">
        <v>1.2276440336999126E-2</v>
      </c>
      <c r="I1911">
        <v>0</v>
      </c>
      <c r="J1911">
        <v>77.3</v>
      </c>
      <c r="K1911">
        <v>0</v>
      </c>
      <c r="L1911">
        <v>1.3366413836197502E-2</v>
      </c>
      <c r="M1911">
        <v>7.2</v>
      </c>
      <c r="N1911">
        <v>1.2880335668028929E-2</v>
      </c>
      <c r="O1911">
        <v>0.1</v>
      </c>
      <c r="P1911">
        <v>1766.9475950000001</v>
      </c>
      <c r="Q1911">
        <v>1386542</v>
      </c>
      <c r="R1911">
        <v>0.1</v>
      </c>
      <c r="S1911">
        <v>0.1</v>
      </c>
      <c r="V1911">
        <v>0</v>
      </c>
    </row>
    <row r="1912" spans="1:22" x14ac:dyDescent="0.25">
      <c r="A1912" t="s">
        <v>147</v>
      </c>
      <c r="B1912">
        <v>2015</v>
      </c>
      <c r="C1912">
        <v>0</v>
      </c>
      <c r="D1912">
        <v>2.2342785823514797E-3</v>
      </c>
      <c r="E1912">
        <v>1.3615888411902125E-2</v>
      </c>
      <c r="F1912">
        <v>5.97</v>
      </c>
      <c r="G1912">
        <v>0</v>
      </c>
      <c r="H1912">
        <v>8.675140700055771E-5</v>
      </c>
      <c r="I1912">
        <v>14</v>
      </c>
      <c r="J1912">
        <v>61.2</v>
      </c>
      <c r="K1912">
        <v>0</v>
      </c>
      <c r="L1912">
        <v>1.4750831027512358E-2</v>
      </c>
      <c r="M1912">
        <v>5.9381895280235915</v>
      </c>
      <c r="N1912">
        <v>1.4182782262760577E-2</v>
      </c>
      <c r="O1912">
        <v>0.1</v>
      </c>
      <c r="P1912">
        <v>7455.2465400000001</v>
      </c>
      <c r="Q1912">
        <v>518867</v>
      </c>
      <c r="R1912">
        <v>0.8</v>
      </c>
      <c r="S1912">
        <v>0.7</v>
      </c>
      <c r="T1912">
        <v>0.94799999999999995</v>
      </c>
      <c r="U1912">
        <v>17.7</v>
      </c>
      <c r="V1912">
        <v>81.8</v>
      </c>
    </row>
    <row r="1913" spans="1:22" x14ac:dyDescent="0.25">
      <c r="A1913" t="s">
        <v>147</v>
      </c>
      <c r="B1913">
        <v>2014</v>
      </c>
      <c r="C1913">
        <v>0</v>
      </c>
      <c r="D1913">
        <v>2.2647980099054694E-3</v>
      </c>
      <c r="E1913">
        <v>1.3615888411902125E-2</v>
      </c>
      <c r="F1913">
        <v>6.06</v>
      </c>
      <c r="G1913">
        <v>177.6382878</v>
      </c>
      <c r="H1913">
        <v>8.675140700055771E-5</v>
      </c>
      <c r="I1913">
        <v>3</v>
      </c>
      <c r="J1913">
        <v>6.8</v>
      </c>
      <c r="K1913">
        <v>0</v>
      </c>
      <c r="L1913">
        <v>1.5329358928151422E-2</v>
      </c>
      <c r="M1913">
        <v>9.7200000000000006</v>
      </c>
      <c r="N1913">
        <v>1.4732953935738499E-2</v>
      </c>
      <c r="O1913">
        <v>0.1</v>
      </c>
      <c r="P1913">
        <v>975.49856</v>
      </c>
      <c r="Q1913">
        <v>5137232</v>
      </c>
      <c r="R1913">
        <v>0.8</v>
      </c>
      <c r="S1913">
        <v>0.7</v>
      </c>
      <c r="T1913">
        <v>0.94499999999999995</v>
      </c>
      <c r="U1913">
        <v>17.7</v>
      </c>
      <c r="V1913">
        <v>81.599999999999994</v>
      </c>
    </row>
    <row r="1914" spans="1:22" x14ac:dyDescent="0.25">
      <c r="A1914" t="s">
        <v>147</v>
      </c>
      <c r="B1914">
        <v>2013</v>
      </c>
      <c r="C1914">
        <v>0</v>
      </c>
      <c r="D1914">
        <v>2.2799923107476028E-3</v>
      </c>
      <c r="E1914">
        <v>1.3615888411902125E-2</v>
      </c>
      <c r="F1914">
        <v>6.21</v>
      </c>
      <c r="G1914">
        <v>234.782883</v>
      </c>
      <c r="H1914">
        <v>8.675140700055771E-5</v>
      </c>
      <c r="I1914">
        <v>8</v>
      </c>
      <c r="J1914">
        <v>6.3</v>
      </c>
      <c r="K1914">
        <v>0</v>
      </c>
      <c r="L1914">
        <v>1.503908120723561E-2</v>
      </c>
      <c r="M1914">
        <v>9.39</v>
      </c>
      <c r="N1914">
        <v>1.4456055805591594E-2</v>
      </c>
      <c r="O1914">
        <v>0.1</v>
      </c>
      <c r="P1914">
        <v>1291.4349999999999</v>
      </c>
      <c r="Q1914">
        <v>579623</v>
      </c>
      <c r="R1914">
        <v>0.8</v>
      </c>
      <c r="S1914">
        <v>0.7</v>
      </c>
      <c r="T1914">
        <v>0.94199999999999995</v>
      </c>
      <c r="U1914">
        <v>17.5</v>
      </c>
      <c r="V1914">
        <v>81.5</v>
      </c>
    </row>
    <row r="1915" spans="1:22" x14ac:dyDescent="0.25">
      <c r="A1915" t="s">
        <v>147</v>
      </c>
      <c r="B1915">
        <v>2012</v>
      </c>
      <c r="C1915">
        <v>0</v>
      </c>
      <c r="D1915">
        <v>2.2647980099054694E-3</v>
      </c>
      <c r="E1915">
        <v>1.3615888411902125E-2</v>
      </c>
      <c r="F1915">
        <v>6.21</v>
      </c>
      <c r="G1915">
        <v>1096.807346997125</v>
      </c>
      <c r="H1915">
        <v>8.675140700055771E-5</v>
      </c>
      <c r="I1915">
        <v>4</v>
      </c>
      <c r="J1915">
        <v>59.8</v>
      </c>
      <c r="K1915">
        <v>0</v>
      </c>
      <c r="L1915">
        <v>1.4728148021234198E-2</v>
      </c>
      <c r="M1915">
        <v>9.16</v>
      </c>
      <c r="N1915">
        <v>1.4160867155775346E-2</v>
      </c>
      <c r="O1915">
        <v>0.1</v>
      </c>
      <c r="P1915">
        <v>10972.078698625</v>
      </c>
      <c r="Q1915">
        <v>518573</v>
      </c>
      <c r="R1915">
        <v>0.7</v>
      </c>
      <c r="S1915">
        <v>0.7</v>
      </c>
      <c r="T1915">
        <v>0.94099999999999995</v>
      </c>
      <c r="U1915">
        <v>17.600000000000001</v>
      </c>
      <c r="V1915">
        <v>81.3</v>
      </c>
    </row>
    <row r="1916" spans="1:22" x14ac:dyDescent="0.25">
      <c r="A1916" t="s">
        <v>147</v>
      </c>
      <c r="B1916">
        <v>2011</v>
      </c>
      <c r="C1916">
        <v>0</v>
      </c>
      <c r="D1916">
        <v>2.3552186675122222E-3</v>
      </c>
      <c r="E1916">
        <v>1.3615888411902125E-2</v>
      </c>
      <c r="F1916">
        <v>6.53</v>
      </c>
      <c r="G1916">
        <v>277.35505219999999</v>
      </c>
      <c r="H1916">
        <v>8.675140700055771E-5</v>
      </c>
      <c r="I1916">
        <v>39</v>
      </c>
      <c r="J1916">
        <v>59.4</v>
      </c>
      <c r="K1916">
        <v>0</v>
      </c>
      <c r="L1916">
        <v>1.5023672832472877E-2</v>
      </c>
      <c r="M1916">
        <v>9.14</v>
      </c>
      <c r="N1916">
        <v>1.4441176570356588E-2</v>
      </c>
      <c r="O1916">
        <v>0.1</v>
      </c>
      <c r="P1916">
        <v>1574.9861000000001</v>
      </c>
      <c r="Q1916">
        <v>495388</v>
      </c>
      <c r="R1916">
        <v>0.7</v>
      </c>
      <c r="S1916">
        <v>0.7</v>
      </c>
      <c r="T1916">
        <v>0.93899999999999995</v>
      </c>
      <c r="U1916">
        <v>17.600000000000001</v>
      </c>
      <c r="V1916">
        <v>81.099999999999994</v>
      </c>
    </row>
    <row r="1917" spans="1:22" x14ac:dyDescent="0.25">
      <c r="A1917" t="s">
        <v>147</v>
      </c>
      <c r="B1917">
        <v>2010</v>
      </c>
      <c r="C1917">
        <v>0</v>
      </c>
      <c r="D1917">
        <v>2.3402803662103508E-3</v>
      </c>
      <c r="E1917">
        <v>1.3615888411902125E-2</v>
      </c>
      <c r="F1917">
        <v>6.59</v>
      </c>
      <c r="G1917">
        <v>1096.807346997125</v>
      </c>
      <c r="H1917">
        <v>8.675140700055771E-5</v>
      </c>
      <c r="I1917">
        <v>3</v>
      </c>
      <c r="J1917">
        <v>58.9</v>
      </c>
      <c r="K1917">
        <v>0</v>
      </c>
      <c r="L1917">
        <v>1.5298381090002457E-2</v>
      </c>
      <c r="M1917">
        <v>9.26</v>
      </c>
      <c r="N1917">
        <v>1.4703052902744738E-2</v>
      </c>
      <c r="O1917">
        <v>0.1</v>
      </c>
      <c r="P1917">
        <v>10972.078698625</v>
      </c>
      <c r="Q1917">
        <v>4889252</v>
      </c>
      <c r="R1917">
        <v>0.7</v>
      </c>
      <c r="S1917">
        <v>0.7</v>
      </c>
      <c r="T1917">
        <v>0.93600000000000005</v>
      </c>
      <c r="U1917">
        <v>17.399999999999999</v>
      </c>
      <c r="V1917">
        <v>81</v>
      </c>
    </row>
    <row r="1918" spans="1:22" x14ac:dyDescent="0.25">
      <c r="A1918" t="s">
        <v>147</v>
      </c>
      <c r="B1918">
        <v>2009</v>
      </c>
      <c r="C1918">
        <v>0</v>
      </c>
      <c r="D1918">
        <v>2.3552186675122222E-3</v>
      </c>
      <c r="E1918">
        <v>1.3615888411902125E-2</v>
      </c>
      <c r="F1918">
        <v>6.68</v>
      </c>
      <c r="G1918">
        <v>142.3749426</v>
      </c>
      <c r="H1918">
        <v>8.675140700055771E-5</v>
      </c>
      <c r="I1918">
        <v>2</v>
      </c>
      <c r="J1918">
        <v>58.5</v>
      </c>
      <c r="K1918">
        <v>0</v>
      </c>
      <c r="L1918">
        <v>1.5008370145779206E-2</v>
      </c>
      <c r="M1918">
        <v>9.49</v>
      </c>
      <c r="N1918">
        <v>1.4426403080515592E-2</v>
      </c>
      <c r="O1918">
        <v>0.1</v>
      </c>
      <c r="P1918">
        <v>817.77680999999995</v>
      </c>
      <c r="Q1918">
        <v>4828726</v>
      </c>
      <c r="R1918">
        <v>0.7</v>
      </c>
      <c r="S1918">
        <v>0.7</v>
      </c>
      <c r="T1918">
        <v>0.93600000000000005</v>
      </c>
      <c r="U1918">
        <v>17.399999999999999</v>
      </c>
      <c r="V1918">
        <v>89</v>
      </c>
    </row>
    <row r="1919" spans="1:22" x14ac:dyDescent="0.25">
      <c r="A1919" t="s">
        <v>147</v>
      </c>
      <c r="B1919">
        <v>2008</v>
      </c>
      <c r="C1919">
        <v>0</v>
      </c>
      <c r="D1919">
        <v>2.3552186675122222E-3</v>
      </c>
      <c r="E1919">
        <v>1.3615888411902125E-2</v>
      </c>
      <c r="F1919">
        <v>6.75</v>
      </c>
      <c r="G1919">
        <v>1096.807346997125</v>
      </c>
      <c r="H1919">
        <v>8.675140700055771E-5</v>
      </c>
      <c r="I1919">
        <v>4</v>
      </c>
      <c r="J1919">
        <v>58</v>
      </c>
      <c r="K1919">
        <v>0</v>
      </c>
      <c r="L1919">
        <v>1.5000676315208319E-2</v>
      </c>
      <c r="M1919">
        <v>8.4</v>
      </c>
      <c r="N1919">
        <v>1.4418974631248601E-2</v>
      </c>
      <c r="O1919">
        <v>0.1</v>
      </c>
      <c r="P1919">
        <v>9688.5961000000007</v>
      </c>
      <c r="Q1919">
        <v>4768212</v>
      </c>
      <c r="R1919">
        <v>0.7</v>
      </c>
      <c r="S1919">
        <v>0.7</v>
      </c>
      <c r="T1919">
        <v>0.93600000000000005</v>
      </c>
      <c r="U1919">
        <v>17.600000000000001</v>
      </c>
      <c r="V1919">
        <v>86</v>
      </c>
    </row>
    <row r="1920" spans="1:22" x14ac:dyDescent="0.25">
      <c r="A1920" t="s">
        <v>147</v>
      </c>
      <c r="B1920">
        <v>2007</v>
      </c>
      <c r="C1920">
        <v>0</v>
      </c>
      <c r="D1920">
        <v>2.3552186675122222E-3</v>
      </c>
      <c r="E1920">
        <v>1.3615888411902125E-2</v>
      </c>
      <c r="F1920">
        <v>6.6</v>
      </c>
      <c r="G1920">
        <v>1096.807346997125</v>
      </c>
      <c r="H1920">
        <v>8.675140700055771E-5</v>
      </c>
      <c r="I1920">
        <v>0</v>
      </c>
      <c r="J1920">
        <v>57.5</v>
      </c>
      <c r="K1920">
        <v>0</v>
      </c>
      <c r="L1920">
        <v>1.5275122084431367E-2</v>
      </c>
      <c r="M1920">
        <v>8.58</v>
      </c>
      <c r="N1920">
        <v>1.4680606235617436E-2</v>
      </c>
      <c r="O1920">
        <v>0.1</v>
      </c>
      <c r="P1920">
        <v>10972.078698625</v>
      </c>
      <c r="Q1920">
        <v>479153</v>
      </c>
      <c r="R1920">
        <v>0.7</v>
      </c>
      <c r="S1920">
        <v>0.7</v>
      </c>
      <c r="T1920">
        <v>0.93400000000000005</v>
      </c>
      <c r="U1920">
        <v>17.600000000000001</v>
      </c>
      <c r="V1920">
        <v>85</v>
      </c>
    </row>
    <row r="1921" spans="1:22" x14ac:dyDescent="0.25">
      <c r="A1921" t="s">
        <v>147</v>
      </c>
      <c r="B1921">
        <v>2006</v>
      </c>
      <c r="C1921">
        <v>0</v>
      </c>
      <c r="D1921">
        <v>1.4337439540556493E-3</v>
      </c>
      <c r="E1921">
        <v>1.3615888411902125E-2</v>
      </c>
      <c r="F1921">
        <v>6.47</v>
      </c>
      <c r="G1921">
        <v>1096.807346997125</v>
      </c>
      <c r="H1921">
        <v>8.675140700055771E-5</v>
      </c>
      <c r="I1921">
        <v>0</v>
      </c>
      <c r="J1921">
        <v>57</v>
      </c>
      <c r="K1921">
        <v>0</v>
      </c>
      <c r="L1921">
        <v>1.4985347697004188E-2</v>
      </c>
      <c r="M1921">
        <v>8.43</v>
      </c>
      <c r="N1921">
        <v>1.4404175737443662E-2</v>
      </c>
      <c r="O1921">
        <v>0.1</v>
      </c>
      <c r="P1921">
        <v>10972.078698625</v>
      </c>
      <c r="Q1921">
        <v>466677</v>
      </c>
      <c r="R1921">
        <v>0.8</v>
      </c>
      <c r="S1921">
        <v>0.7</v>
      </c>
      <c r="T1921">
        <v>0.93100000000000005</v>
      </c>
      <c r="U1921">
        <v>17.5</v>
      </c>
      <c r="V1921">
        <v>84</v>
      </c>
    </row>
    <row r="1922" spans="1:22" x14ac:dyDescent="0.25">
      <c r="A1922" t="s">
        <v>147</v>
      </c>
      <c r="B1922">
        <v>2005</v>
      </c>
      <c r="C1922">
        <v>0</v>
      </c>
      <c r="D1922">
        <v>2.4435484237917519E-3</v>
      </c>
      <c r="E1922">
        <v>1.3615888411902125E-2</v>
      </c>
      <c r="F1922">
        <v>6.37</v>
      </c>
      <c r="G1922">
        <v>1096.807346997125</v>
      </c>
      <c r="H1922">
        <v>8.675140700055771E-5</v>
      </c>
      <c r="I1922">
        <v>0</v>
      </c>
      <c r="J1922">
        <v>56.5</v>
      </c>
      <c r="K1922">
        <v>0</v>
      </c>
      <c r="L1922">
        <v>1.5756520866978752E-2</v>
      </c>
      <c r="M1922">
        <v>8.89</v>
      </c>
      <c r="N1922">
        <v>1.5144076186044894E-2</v>
      </c>
      <c r="O1922">
        <v>0.1</v>
      </c>
      <c r="P1922">
        <v>10972.078698625</v>
      </c>
      <c r="Q1922">
        <v>4623291</v>
      </c>
      <c r="R1922">
        <v>0.8</v>
      </c>
      <c r="S1922">
        <v>0.7</v>
      </c>
      <c r="T1922">
        <v>0.92900000000000005</v>
      </c>
      <c r="U1922">
        <v>17.600000000000001</v>
      </c>
      <c r="V1922">
        <v>81</v>
      </c>
    </row>
    <row r="1923" spans="1:22" x14ac:dyDescent="0.25">
      <c r="A1923" t="s">
        <v>147</v>
      </c>
      <c r="B1923">
        <v>2004</v>
      </c>
      <c r="C1923">
        <v>0</v>
      </c>
      <c r="D1923">
        <v>2.5010277618759003E-3</v>
      </c>
      <c r="E1923">
        <v>1.3615888411902125E-2</v>
      </c>
      <c r="F1923">
        <v>6.22</v>
      </c>
      <c r="G1923">
        <v>1009.825011</v>
      </c>
      <c r="H1923">
        <v>8.675140700055771E-5</v>
      </c>
      <c r="I1923">
        <v>7</v>
      </c>
      <c r="J1923">
        <v>55.9</v>
      </c>
      <c r="K1923">
        <v>0</v>
      </c>
      <c r="L1923">
        <v>1.5511917186232068E-2</v>
      </c>
      <c r="M1923">
        <v>9.44</v>
      </c>
      <c r="N1923">
        <v>1.4907664163670509E-2</v>
      </c>
      <c r="O1923">
        <v>0.1</v>
      </c>
      <c r="P1923">
        <v>5757.2691599999998</v>
      </c>
      <c r="Q1923">
        <v>459191</v>
      </c>
      <c r="R1923">
        <v>0.8</v>
      </c>
      <c r="S1923">
        <v>0.7</v>
      </c>
      <c r="T1923">
        <v>0.92400000000000004</v>
      </c>
      <c r="U1923">
        <v>17.5</v>
      </c>
      <c r="V1923">
        <v>79.8</v>
      </c>
    </row>
    <row r="1924" spans="1:22" x14ac:dyDescent="0.25">
      <c r="A1924" t="s">
        <v>147</v>
      </c>
      <c r="B1924">
        <v>2003</v>
      </c>
      <c r="C1924">
        <v>0</v>
      </c>
      <c r="D1924">
        <v>2.5152005669432623E-3</v>
      </c>
      <c r="E1924">
        <v>1.3615888411902125E-2</v>
      </c>
      <c r="F1924">
        <v>6.04</v>
      </c>
      <c r="G1924">
        <v>880.7380617</v>
      </c>
      <c r="H1924">
        <v>8.675140700055771E-5</v>
      </c>
      <c r="I1924">
        <v>8</v>
      </c>
      <c r="J1924">
        <v>55.3</v>
      </c>
      <c r="K1924">
        <v>0</v>
      </c>
      <c r="L1924">
        <v>1.5504119344153475E-2</v>
      </c>
      <c r="M1924">
        <v>9.85</v>
      </c>
      <c r="N1924">
        <v>1.4900145728836118E-2</v>
      </c>
      <c r="O1924">
        <v>0.1</v>
      </c>
      <c r="P1924">
        <v>5111.65445</v>
      </c>
      <c r="Q1924">
        <v>4564855</v>
      </c>
      <c r="R1924">
        <v>0.8</v>
      </c>
      <c r="S1924">
        <v>0.7</v>
      </c>
      <c r="T1924">
        <v>0.91800000000000004</v>
      </c>
      <c r="U1924">
        <v>17.100000000000001</v>
      </c>
      <c r="V1924">
        <v>79.400000000000006</v>
      </c>
    </row>
    <row r="1925" spans="1:22" x14ac:dyDescent="0.25">
      <c r="A1925" t="s">
        <v>147</v>
      </c>
      <c r="B1925">
        <v>2002</v>
      </c>
      <c r="C1925">
        <v>0</v>
      </c>
      <c r="D1925">
        <v>2.5572093123137061E-3</v>
      </c>
      <c r="E1925">
        <v>1.3615888411902125E-2</v>
      </c>
      <c r="F1925">
        <v>5.89</v>
      </c>
      <c r="G1925">
        <v>749.6823382</v>
      </c>
      <c r="H1925">
        <v>8.675140700055771E-5</v>
      </c>
      <c r="I1925">
        <v>5</v>
      </c>
      <c r="J1925">
        <v>54.6</v>
      </c>
      <c r="K1925">
        <v>0</v>
      </c>
      <c r="L1925">
        <v>1.523661368873957E-2</v>
      </c>
      <c r="M1925">
        <v>9.6199999999999992</v>
      </c>
      <c r="N1925">
        <v>1.4643453473667628E-2</v>
      </c>
      <c r="O1925">
        <v>0.1</v>
      </c>
      <c r="P1925">
        <v>4361.1538</v>
      </c>
      <c r="Q1925">
        <v>4538159</v>
      </c>
      <c r="R1925">
        <v>0.8</v>
      </c>
      <c r="S1925">
        <v>0.7</v>
      </c>
      <c r="T1925">
        <v>0.91600000000000004</v>
      </c>
      <c r="U1925">
        <v>17.100000000000001</v>
      </c>
      <c r="V1925">
        <v>78.900000000000006</v>
      </c>
    </row>
    <row r="1926" spans="1:22" x14ac:dyDescent="0.25">
      <c r="A1926" t="s">
        <v>147</v>
      </c>
      <c r="B1926">
        <v>2001</v>
      </c>
      <c r="C1926">
        <v>0</v>
      </c>
      <c r="D1926">
        <v>2.5710346965904718E-3</v>
      </c>
      <c r="E1926">
        <v>1.3615888411902125E-2</v>
      </c>
      <c r="F1926">
        <v>5.49</v>
      </c>
      <c r="G1926">
        <v>1096.807346997125</v>
      </c>
      <c r="H1926">
        <v>8.675140700055771E-5</v>
      </c>
      <c r="I1926">
        <v>4</v>
      </c>
      <c r="J1926">
        <v>54</v>
      </c>
      <c r="K1926">
        <v>0</v>
      </c>
      <c r="L1926">
        <v>1.5725059894111677E-2</v>
      </c>
      <c r="M1926">
        <v>8.65</v>
      </c>
      <c r="N1926">
        <v>1.5113744574685836E-2</v>
      </c>
      <c r="O1926">
        <v>0.1</v>
      </c>
      <c r="P1926">
        <v>10972.078698625</v>
      </c>
      <c r="Q1926">
        <v>4513751</v>
      </c>
      <c r="R1926">
        <v>0.8</v>
      </c>
      <c r="S1926">
        <v>0.7</v>
      </c>
      <c r="T1926">
        <v>0.91700000000000004</v>
      </c>
      <c r="U1926">
        <v>17.5</v>
      </c>
      <c r="V1926">
        <v>78.8</v>
      </c>
    </row>
    <row r="1927" spans="1:22" x14ac:dyDescent="0.25">
      <c r="A1927" t="s">
        <v>147</v>
      </c>
      <c r="B1927">
        <v>2000</v>
      </c>
      <c r="C1927">
        <v>0</v>
      </c>
      <c r="D1927">
        <v>2.6119463020189016E-3</v>
      </c>
      <c r="E1927">
        <v>1.3615888411902125E-2</v>
      </c>
      <c r="F1927">
        <v>5.67</v>
      </c>
      <c r="G1927">
        <v>1096.807346997125</v>
      </c>
      <c r="H1927">
        <v>8.675140700055771E-5</v>
      </c>
      <c r="I1927">
        <v>0</v>
      </c>
      <c r="J1927">
        <v>53.3</v>
      </c>
      <c r="K1927">
        <v>0</v>
      </c>
      <c r="L1927">
        <v>1.5717192024576738E-2</v>
      </c>
      <c r="M1927">
        <v>8.27</v>
      </c>
      <c r="N1927">
        <v>2.0613125491750496E-4</v>
      </c>
      <c r="O1927">
        <v>0.1</v>
      </c>
      <c r="P1927">
        <v>10972.078698625</v>
      </c>
      <c r="Q1927">
        <v>449967</v>
      </c>
      <c r="R1927">
        <v>0.8</v>
      </c>
      <c r="S1927">
        <v>0.7</v>
      </c>
      <c r="T1927">
        <v>0.91100000000000003</v>
      </c>
      <c r="U1927">
        <v>17.100000000000001</v>
      </c>
      <c r="V1927">
        <v>78.5</v>
      </c>
    </row>
    <row r="1928" spans="1:22" x14ac:dyDescent="0.25">
      <c r="A1928" t="s">
        <v>148</v>
      </c>
      <c r="B1928">
        <v>2015</v>
      </c>
      <c r="C1928">
        <v>1</v>
      </c>
      <c r="D1928">
        <v>2.7900691700735057E-3</v>
      </c>
      <c r="E1928">
        <v>1.4041262411569241E-2</v>
      </c>
      <c r="G1928">
        <v>0</v>
      </c>
      <c r="H1928">
        <v>1.2276440336999126E-2</v>
      </c>
      <c r="I1928">
        <v>0</v>
      </c>
      <c r="J1928">
        <v>54.6</v>
      </c>
      <c r="K1928">
        <v>1</v>
      </c>
      <c r="L1928">
        <v>1.3252152748215963E-2</v>
      </c>
      <c r="M1928">
        <v>5.9381895280235915</v>
      </c>
      <c r="N1928">
        <v>1.2827027428085645E-2</v>
      </c>
      <c r="O1928">
        <v>0.1</v>
      </c>
      <c r="P1928">
        <v>10972.078698625</v>
      </c>
      <c r="Q1928">
        <v>1386542</v>
      </c>
      <c r="R1928">
        <v>7.1</v>
      </c>
      <c r="S1928">
        <v>6.9</v>
      </c>
      <c r="T1928">
        <v>0.79500000000000004</v>
      </c>
      <c r="U1928">
        <v>13.7</v>
      </c>
      <c r="V1928">
        <v>76.599999999999994</v>
      </c>
    </row>
    <row r="1929" spans="1:22" x14ac:dyDescent="0.25">
      <c r="A1929" t="s">
        <v>148</v>
      </c>
      <c r="B1929">
        <v>2014</v>
      </c>
      <c r="C1929">
        <v>1</v>
      </c>
      <c r="D1929">
        <v>1.4927628795075309E-3</v>
      </c>
      <c r="E1929">
        <v>1.4041262411569241E-2</v>
      </c>
      <c r="F1929">
        <v>0.4</v>
      </c>
      <c r="G1929">
        <v>166.19137280000001</v>
      </c>
      <c r="H1929">
        <v>1.2276440336999126E-2</v>
      </c>
      <c r="I1929">
        <v>0</v>
      </c>
      <c r="J1929">
        <v>53.5</v>
      </c>
      <c r="K1929">
        <v>1</v>
      </c>
      <c r="L1929">
        <v>1.3244230528917848E-2</v>
      </c>
      <c r="M1929">
        <v>3.55</v>
      </c>
      <c r="N1929">
        <v>1.2819328450872724E-2</v>
      </c>
      <c r="O1929">
        <v>0.1</v>
      </c>
      <c r="P1929">
        <v>2458.45226</v>
      </c>
      <c r="Q1929">
        <v>1386542</v>
      </c>
      <c r="R1929">
        <v>7.1</v>
      </c>
      <c r="S1929">
        <v>6.9</v>
      </c>
      <c r="T1929">
        <v>0.79600000000000004</v>
      </c>
      <c r="U1929">
        <v>13.7</v>
      </c>
      <c r="V1929">
        <v>76.400000000000006</v>
      </c>
    </row>
    <row r="1930" spans="1:22" x14ac:dyDescent="0.25">
      <c r="A1930" t="s">
        <v>148</v>
      </c>
      <c r="B1930">
        <v>2013</v>
      </c>
      <c r="C1930">
        <v>1</v>
      </c>
      <c r="D1930">
        <v>1.5076493780477648E-3</v>
      </c>
      <c r="E1930">
        <v>1.4041262411569241E-2</v>
      </c>
      <c r="F1930">
        <v>0.46</v>
      </c>
      <c r="G1930">
        <v>1096.807346997125</v>
      </c>
      <c r="H1930">
        <v>1.2624262505316943E-2</v>
      </c>
      <c r="I1930">
        <v>0</v>
      </c>
      <c r="J1930">
        <v>52.8</v>
      </c>
      <c r="K1930">
        <v>1</v>
      </c>
      <c r="L1930">
        <v>1.3236301255068365E-2</v>
      </c>
      <c r="M1930">
        <v>2.76</v>
      </c>
      <c r="N1930">
        <v>1.3159154982134668E-2</v>
      </c>
      <c r="O1930">
        <v>0.1</v>
      </c>
      <c r="P1930">
        <v>10972.078698625</v>
      </c>
      <c r="Q1930">
        <v>1386542</v>
      </c>
      <c r="R1930">
        <v>7</v>
      </c>
      <c r="S1930">
        <v>6.8</v>
      </c>
      <c r="T1930">
        <v>0.79600000000000004</v>
      </c>
      <c r="U1930">
        <v>13.7</v>
      </c>
      <c r="V1930">
        <v>76.2</v>
      </c>
    </row>
    <row r="1931" spans="1:22" x14ac:dyDescent="0.25">
      <c r="A1931" t="s">
        <v>148</v>
      </c>
      <c r="B1931">
        <v>2012</v>
      </c>
      <c r="C1931">
        <v>1</v>
      </c>
      <c r="D1931">
        <v>1.5375706050567797E-3</v>
      </c>
      <c r="E1931">
        <v>1.4041262411569241E-2</v>
      </c>
      <c r="F1931">
        <v>0.51</v>
      </c>
      <c r="G1931">
        <v>1055.835493</v>
      </c>
      <c r="H1931">
        <v>1.2624262505316943E-2</v>
      </c>
      <c r="I1931">
        <v>13</v>
      </c>
      <c r="J1931">
        <v>52.3</v>
      </c>
      <c r="K1931">
        <v>1</v>
      </c>
      <c r="L1931">
        <v>1.3228364904494996E-2</v>
      </c>
      <c r="M1931">
        <v>2.52</v>
      </c>
      <c r="N1931">
        <v>1.3151537898852204E-2</v>
      </c>
      <c r="O1931">
        <v>0.1</v>
      </c>
      <c r="P1931">
        <v>10972.078698625</v>
      </c>
      <c r="Q1931">
        <v>1386542</v>
      </c>
      <c r="R1931">
        <v>7</v>
      </c>
      <c r="S1931">
        <v>6.8</v>
      </c>
      <c r="T1931">
        <v>0.79700000000000004</v>
      </c>
      <c r="U1931">
        <v>13.7</v>
      </c>
      <c r="V1931">
        <v>76</v>
      </c>
    </row>
    <row r="1932" spans="1:22" x14ac:dyDescent="0.25">
      <c r="A1932" t="s">
        <v>148</v>
      </c>
      <c r="B1932">
        <v>2011</v>
      </c>
      <c r="C1932">
        <v>1</v>
      </c>
      <c r="D1932">
        <v>1.5526024119225249E-3</v>
      </c>
      <c r="E1932">
        <v>1.4041262411569241E-2</v>
      </c>
      <c r="F1932">
        <v>0.54</v>
      </c>
      <c r="G1932">
        <v>158.27708000000001</v>
      </c>
      <c r="H1932">
        <v>1.2276440336999126E-2</v>
      </c>
      <c r="I1932">
        <v>5</v>
      </c>
      <c r="J1932">
        <v>52</v>
      </c>
      <c r="K1932">
        <v>1</v>
      </c>
      <c r="L1932">
        <v>1.3220421454910361E-2</v>
      </c>
      <c r="M1932">
        <v>2.4900000000000002</v>
      </c>
      <c r="N1932">
        <v>1.2796526728015106E-2</v>
      </c>
      <c r="O1932">
        <v>0.1</v>
      </c>
      <c r="P1932">
        <v>2986.36</v>
      </c>
      <c r="Q1932">
        <v>1386542</v>
      </c>
      <c r="R1932">
        <v>6.9</v>
      </c>
      <c r="S1932">
        <v>6.8</v>
      </c>
      <c r="T1932">
        <v>0.79700000000000004</v>
      </c>
      <c r="U1932">
        <v>13.6</v>
      </c>
      <c r="V1932">
        <v>75.8</v>
      </c>
    </row>
    <row r="1933" spans="1:22" x14ac:dyDescent="0.25">
      <c r="A1933" t="s">
        <v>148</v>
      </c>
      <c r="B1933">
        <v>2010</v>
      </c>
      <c r="C1933">
        <v>1</v>
      </c>
      <c r="D1933">
        <v>1.567679693842238E-3</v>
      </c>
      <c r="E1933">
        <v>1.4041262411569241E-2</v>
      </c>
      <c r="F1933">
        <v>0.56000000000000005</v>
      </c>
      <c r="G1933">
        <v>129.2260751</v>
      </c>
      <c r="H1933">
        <v>1.2276440336999126E-2</v>
      </c>
      <c r="I1933">
        <v>3</v>
      </c>
      <c r="J1933">
        <v>51.8</v>
      </c>
      <c r="K1933">
        <v>1</v>
      </c>
      <c r="L1933">
        <v>1.3212470883911394E-2</v>
      </c>
      <c r="M1933">
        <v>2.74</v>
      </c>
      <c r="N1933">
        <v>1.2788800653633629E-2</v>
      </c>
      <c r="O1933">
        <v>0.1</v>
      </c>
      <c r="P1933">
        <v>1928.74739</v>
      </c>
      <c r="Q1933">
        <v>1386542</v>
      </c>
      <c r="R1933">
        <v>6.9</v>
      </c>
      <c r="S1933">
        <v>6.8</v>
      </c>
      <c r="T1933">
        <v>0.79700000000000004</v>
      </c>
      <c r="U1933">
        <v>13.5</v>
      </c>
      <c r="V1933">
        <v>75.599999999999994</v>
      </c>
    </row>
    <row r="1934" spans="1:22" x14ac:dyDescent="0.25">
      <c r="A1934" t="s">
        <v>148</v>
      </c>
      <c r="B1934">
        <v>2009</v>
      </c>
      <c r="C1934">
        <v>1</v>
      </c>
      <c r="D1934">
        <v>1.5979645805759988E-3</v>
      </c>
      <c r="E1934">
        <v>1.4041262411569241E-2</v>
      </c>
      <c r="F1934">
        <v>0.56000000000000005</v>
      </c>
      <c r="G1934">
        <v>1040.6294620000001</v>
      </c>
      <c r="H1934">
        <v>1.2624262505316943E-2</v>
      </c>
      <c r="I1934">
        <v>19</v>
      </c>
      <c r="J1934">
        <v>51.5</v>
      </c>
      <c r="K1934">
        <v>1</v>
      </c>
      <c r="L1934">
        <v>1.4263088077169736E-2</v>
      </c>
      <c r="M1934">
        <v>2.83</v>
      </c>
      <c r="N1934">
        <v>1.3128382228764789E-2</v>
      </c>
      <c r="O1934">
        <v>0.1</v>
      </c>
      <c r="P1934">
        <v>10972.078698625</v>
      </c>
      <c r="Q1934">
        <v>1386542</v>
      </c>
      <c r="R1934">
        <v>6.9</v>
      </c>
      <c r="S1934">
        <v>6.8</v>
      </c>
      <c r="T1934">
        <v>0.78200000000000003</v>
      </c>
      <c r="U1934">
        <v>12.4</v>
      </c>
      <c r="V1934">
        <v>75.400000000000006</v>
      </c>
    </row>
    <row r="1935" spans="1:22" x14ac:dyDescent="0.25">
      <c r="A1935" t="s">
        <v>148</v>
      </c>
      <c r="B1935">
        <v>2008</v>
      </c>
      <c r="C1935">
        <v>1</v>
      </c>
      <c r="D1935">
        <v>1.6131690762204737E-3</v>
      </c>
      <c r="E1935">
        <v>1.4041262411569241E-2</v>
      </c>
      <c r="F1935">
        <v>0.56999999999999995</v>
      </c>
      <c r="G1935">
        <v>123.0966298</v>
      </c>
      <c r="H1935">
        <v>1.2276440336999126E-2</v>
      </c>
      <c r="I1935">
        <v>18</v>
      </c>
      <c r="J1935">
        <v>51.1</v>
      </c>
      <c r="K1935">
        <v>1</v>
      </c>
      <c r="L1935">
        <v>1.3917628539293186E-2</v>
      </c>
      <c r="M1935">
        <v>2.1</v>
      </c>
      <c r="N1935">
        <v>1.2773496916870901E-2</v>
      </c>
      <c r="O1935">
        <v>0.1</v>
      </c>
      <c r="P1935">
        <v>2275.3535999999999</v>
      </c>
      <c r="Q1935">
        <v>1386542</v>
      </c>
      <c r="R1935">
        <v>6.9</v>
      </c>
      <c r="S1935">
        <v>6.8</v>
      </c>
      <c r="T1935">
        <v>0.76500000000000001</v>
      </c>
      <c r="U1935">
        <v>11.9</v>
      </c>
      <c r="V1935">
        <v>75.2</v>
      </c>
    </row>
    <row r="1936" spans="1:22" x14ac:dyDescent="0.25">
      <c r="A1936" t="s">
        <v>148</v>
      </c>
      <c r="B1936">
        <v>2007</v>
      </c>
      <c r="C1936">
        <v>1</v>
      </c>
      <c r="D1936">
        <v>2.9427656120736005E-3</v>
      </c>
      <c r="E1936">
        <v>1.4041262411569241E-2</v>
      </c>
      <c r="F1936">
        <v>0.56999999999999995</v>
      </c>
      <c r="G1936">
        <v>88.450380109999998</v>
      </c>
      <c r="H1936">
        <v>1.2276440336999126E-2</v>
      </c>
      <c r="I1936">
        <v>24</v>
      </c>
      <c r="J1936">
        <v>5.6</v>
      </c>
      <c r="K1936">
        <v>1</v>
      </c>
      <c r="L1936">
        <v>1.3909823978184938E-2</v>
      </c>
      <c r="M1936">
        <v>2.4300000000000002</v>
      </c>
      <c r="N1936">
        <v>1.2765750114284439E-2</v>
      </c>
      <c r="O1936">
        <v>0.1</v>
      </c>
      <c r="P1936">
        <v>1585.1322600000001</v>
      </c>
      <c r="Q1936">
        <v>1386542</v>
      </c>
      <c r="R1936">
        <v>7</v>
      </c>
      <c r="S1936">
        <v>6.8</v>
      </c>
      <c r="T1936">
        <v>0.753</v>
      </c>
      <c r="U1936">
        <v>11.5</v>
      </c>
      <c r="V1936">
        <v>74.900000000000006</v>
      </c>
    </row>
    <row r="1937" spans="1:22" x14ac:dyDescent="0.25">
      <c r="A1937" t="s">
        <v>148</v>
      </c>
      <c r="B1937">
        <v>2006</v>
      </c>
      <c r="C1937">
        <v>1</v>
      </c>
      <c r="D1937">
        <v>2.9621816628794375E-3</v>
      </c>
      <c r="E1937">
        <v>1.4041262411569241E-2</v>
      </c>
      <c r="F1937">
        <v>0.57999999999999996</v>
      </c>
      <c r="G1937">
        <v>78.511409999999998</v>
      </c>
      <c r="H1937">
        <v>1.2276440336999126E-2</v>
      </c>
      <c r="I1937">
        <v>13</v>
      </c>
      <c r="J1937">
        <v>5.0999999999999996</v>
      </c>
      <c r="K1937">
        <v>1</v>
      </c>
      <c r="L1937">
        <v>1.3548916151319014E-2</v>
      </c>
      <c r="M1937">
        <v>2.31</v>
      </c>
      <c r="N1937">
        <v>1.3105166147965473E-2</v>
      </c>
      <c r="O1937">
        <v>0.1</v>
      </c>
      <c r="P1937">
        <v>1448.55</v>
      </c>
      <c r="Q1937">
        <v>1386542</v>
      </c>
      <c r="R1937">
        <v>7</v>
      </c>
      <c r="S1937">
        <v>6.8</v>
      </c>
      <c r="T1937">
        <v>0.748</v>
      </c>
      <c r="U1937">
        <v>11.6</v>
      </c>
      <c r="V1937">
        <v>74.7</v>
      </c>
    </row>
    <row r="1938" spans="1:22" x14ac:dyDescent="0.25">
      <c r="A1938" t="s">
        <v>148</v>
      </c>
      <c r="B1938">
        <v>2005</v>
      </c>
      <c r="C1938">
        <v>1</v>
      </c>
      <c r="D1938">
        <v>2.9900942064587693E-3</v>
      </c>
      <c r="E1938">
        <v>1.4041262411569241E-2</v>
      </c>
      <c r="F1938">
        <v>0.63</v>
      </c>
      <c r="G1938">
        <v>854.01157579999995</v>
      </c>
      <c r="H1938">
        <v>1.2276440336999126E-2</v>
      </c>
      <c r="I1938">
        <v>25</v>
      </c>
      <c r="J1938">
        <v>49.5</v>
      </c>
      <c r="K1938">
        <v>1</v>
      </c>
      <c r="L1938">
        <v>1.3174101527552835E-2</v>
      </c>
      <c r="M1938">
        <v>2.59</v>
      </c>
      <c r="N1938">
        <v>1.2750405799183897E-2</v>
      </c>
      <c r="O1938">
        <v>0.1</v>
      </c>
      <c r="P1938">
        <v>10972.078698625</v>
      </c>
      <c r="Q1938">
        <v>1386542</v>
      </c>
      <c r="R1938">
        <v>7</v>
      </c>
      <c r="S1938">
        <v>6.8</v>
      </c>
      <c r="T1938">
        <v>0.74199999999999999</v>
      </c>
      <c r="U1938">
        <v>11.5</v>
      </c>
      <c r="V1938">
        <v>74.3</v>
      </c>
    </row>
    <row r="1939" spans="1:22" x14ac:dyDescent="0.25">
      <c r="A1939" t="s">
        <v>148</v>
      </c>
      <c r="B1939">
        <v>2004</v>
      </c>
      <c r="C1939">
        <v>1</v>
      </c>
      <c r="D1939">
        <v>3.0249779143338173E-3</v>
      </c>
      <c r="E1939">
        <v>1.4041262411569241E-2</v>
      </c>
      <c r="F1939">
        <v>0.61</v>
      </c>
      <c r="G1939">
        <v>70.467624860000001</v>
      </c>
      <c r="H1939">
        <v>1.2276440336999126E-2</v>
      </c>
      <c r="I1939">
        <v>18</v>
      </c>
      <c r="J1939">
        <v>48.9</v>
      </c>
      <c r="K1939">
        <v>1</v>
      </c>
      <c r="L1939">
        <v>1.3166110800445718E-2</v>
      </c>
      <c r="M1939">
        <v>2.98</v>
      </c>
      <c r="N1939">
        <v>1.2742638073129742E-2</v>
      </c>
      <c r="O1939">
        <v>0.1</v>
      </c>
      <c r="P1939">
        <v>1129.2888600000001</v>
      </c>
      <c r="Q1939">
        <v>1386542</v>
      </c>
      <c r="R1939">
        <v>7.1</v>
      </c>
      <c r="S1939">
        <v>6.8</v>
      </c>
      <c r="T1939">
        <v>0.73399999999999999</v>
      </c>
      <c r="U1939">
        <v>11.5</v>
      </c>
      <c r="V1939">
        <v>74</v>
      </c>
    </row>
    <row r="1940" spans="1:22" x14ac:dyDescent="0.25">
      <c r="A1940" t="s">
        <v>148</v>
      </c>
      <c r="B1940">
        <v>2003</v>
      </c>
      <c r="C1940">
        <v>1</v>
      </c>
      <c r="D1940">
        <v>3.0646885852088361E-3</v>
      </c>
      <c r="E1940">
        <v>1.4041262411569241E-2</v>
      </c>
      <c r="F1940">
        <v>0.56000000000000005</v>
      </c>
      <c r="G1940">
        <v>65.656313019999999</v>
      </c>
      <c r="H1940">
        <v>1.2276440336999126E-2</v>
      </c>
      <c r="I1940">
        <v>1</v>
      </c>
      <c r="J1940">
        <v>48.1</v>
      </c>
      <c r="K1940">
        <v>1</v>
      </c>
      <c r="L1940">
        <v>1.3158112803554129E-2</v>
      </c>
      <c r="M1940">
        <v>3.17</v>
      </c>
      <c r="N1940">
        <v>1.2734863202765531E-2</v>
      </c>
      <c r="O1940">
        <v>0.1</v>
      </c>
      <c r="P1940">
        <v>969.81259999999997</v>
      </c>
      <c r="Q1940">
        <v>1386542</v>
      </c>
      <c r="R1940">
        <v>7.1</v>
      </c>
      <c r="S1940">
        <v>6.8</v>
      </c>
      <c r="T1940">
        <v>0.72499999999999998</v>
      </c>
      <c r="U1940">
        <v>11.2</v>
      </c>
      <c r="V1940">
        <v>73.599999999999994</v>
      </c>
    </row>
    <row r="1941" spans="1:22" x14ac:dyDescent="0.25">
      <c r="A1941" t="s">
        <v>148</v>
      </c>
      <c r="B1941">
        <v>2002</v>
      </c>
      <c r="C1941">
        <v>1</v>
      </c>
      <c r="D1941">
        <v>1.5225857695379376E-3</v>
      </c>
      <c r="E1941">
        <v>1.4041262411569241E-2</v>
      </c>
      <c r="F1941">
        <v>0.54</v>
      </c>
      <c r="G1941">
        <v>585.91709449999996</v>
      </c>
      <c r="H1941">
        <v>1.2276440336999126E-2</v>
      </c>
      <c r="I1941">
        <v>5</v>
      </c>
      <c r="J1941">
        <v>47.3</v>
      </c>
      <c r="K1941">
        <v>1</v>
      </c>
      <c r="L1941">
        <v>1.3150107513581645E-2</v>
      </c>
      <c r="M1941">
        <v>3.18</v>
      </c>
      <c r="N1941">
        <v>1.2727081164994318E-2</v>
      </c>
      <c r="O1941">
        <v>0.1</v>
      </c>
      <c r="P1941">
        <v>8629.1177399999997</v>
      </c>
      <c r="Q1941">
        <v>1386542</v>
      </c>
      <c r="R1941">
        <v>7.1</v>
      </c>
      <c r="S1941">
        <v>6.8</v>
      </c>
      <c r="T1941">
        <v>0.71599999999999997</v>
      </c>
      <c r="U1941">
        <v>11</v>
      </c>
      <c r="V1941">
        <v>73.3</v>
      </c>
    </row>
    <row r="1942" spans="1:22" x14ac:dyDescent="0.25">
      <c r="A1942" t="s">
        <v>148</v>
      </c>
      <c r="B1942">
        <v>2001</v>
      </c>
      <c r="C1942">
        <v>1</v>
      </c>
      <c r="D1942">
        <v>3.1126868503935567E-3</v>
      </c>
      <c r="E1942">
        <v>1.4041262411569241E-2</v>
      </c>
      <c r="F1942">
        <v>0.55000000000000004</v>
      </c>
      <c r="G1942">
        <v>564.54256629999998</v>
      </c>
      <c r="H1942">
        <v>1.2276440336999126E-2</v>
      </c>
      <c r="I1942">
        <v>15</v>
      </c>
      <c r="J1942">
        <v>46.5</v>
      </c>
      <c r="K1942">
        <v>1</v>
      </c>
      <c r="L1942">
        <v>1.3142094907109211E-2</v>
      </c>
      <c r="M1942">
        <v>3.8</v>
      </c>
      <c r="N1942">
        <v>1.2719291936596837E-2</v>
      </c>
      <c r="O1942">
        <v>0.1</v>
      </c>
      <c r="P1942">
        <v>8476.6151100000006</v>
      </c>
      <c r="Q1942">
        <v>1386542</v>
      </c>
      <c r="R1942">
        <v>7.1</v>
      </c>
      <c r="S1942">
        <v>6.9</v>
      </c>
      <c r="T1942">
        <v>0.70499999999999996</v>
      </c>
      <c r="U1942">
        <v>10.7</v>
      </c>
      <c r="V1942">
        <v>72.900000000000006</v>
      </c>
    </row>
    <row r="1943" spans="1:22" x14ac:dyDescent="0.25">
      <c r="A1943" t="s">
        <v>148</v>
      </c>
      <c r="B1943">
        <v>2000</v>
      </c>
      <c r="C1943">
        <v>1</v>
      </c>
      <c r="D1943">
        <v>3.1359821080807755E-3</v>
      </c>
      <c r="E1943">
        <v>1.4041262411569241E-2</v>
      </c>
      <c r="F1943">
        <v>0.38</v>
      </c>
      <c r="G1943">
        <v>62.866575079999997</v>
      </c>
      <c r="H1943">
        <v>1.2276440336999126E-2</v>
      </c>
      <c r="I1943">
        <v>15</v>
      </c>
      <c r="J1943">
        <v>45.9</v>
      </c>
      <c r="K1943">
        <v>1</v>
      </c>
      <c r="L1943">
        <v>1.3134074960594247E-2</v>
      </c>
      <c r="M1943">
        <v>3.7</v>
      </c>
      <c r="N1943">
        <v>1.2711495494230686E-2</v>
      </c>
      <c r="O1943">
        <v>0.1</v>
      </c>
      <c r="P1943">
        <v>861.18596000000002</v>
      </c>
      <c r="Q1943">
        <v>1386542</v>
      </c>
      <c r="R1943">
        <v>7.2</v>
      </c>
      <c r="S1943">
        <v>6.9</v>
      </c>
      <c r="T1943">
        <v>0</v>
      </c>
      <c r="U1943">
        <v>10.4</v>
      </c>
      <c r="V1943">
        <v>72.599999999999994</v>
      </c>
    </row>
    <row r="1944" spans="1:22" x14ac:dyDescent="0.25">
      <c r="A1944" t="s">
        <v>149</v>
      </c>
      <c r="B1944">
        <v>2015</v>
      </c>
      <c r="C1944">
        <v>1</v>
      </c>
      <c r="D1944">
        <v>3.2082191098577219E-3</v>
      </c>
      <c r="E1944">
        <v>4.0749336787398553E-3</v>
      </c>
      <c r="G1944">
        <v>0</v>
      </c>
      <c r="H1944">
        <v>1.4932729424305404E-2</v>
      </c>
      <c r="I1944">
        <v>386</v>
      </c>
      <c r="J1944">
        <v>25.4</v>
      </c>
      <c r="K1944">
        <v>57.5</v>
      </c>
      <c r="L1944">
        <v>1.506159945477637E-2</v>
      </c>
      <c r="M1944">
        <v>5.9381895280235915</v>
      </c>
      <c r="N1944">
        <v>1.4849340242857886E-2</v>
      </c>
      <c r="O1944">
        <v>0.1</v>
      </c>
      <c r="P1944">
        <v>1431.2448649999999</v>
      </c>
      <c r="Q1944">
        <v>10715281.625</v>
      </c>
      <c r="R1944">
        <v>15.599999999999998</v>
      </c>
      <c r="S1944">
        <v>15.75</v>
      </c>
      <c r="T1944">
        <v>0.54800000000000004</v>
      </c>
      <c r="U1944">
        <v>8.1</v>
      </c>
      <c r="V1944">
        <v>66.400000000000006</v>
      </c>
    </row>
    <row r="1945" spans="1:22" x14ac:dyDescent="0.25">
      <c r="A1945" t="s">
        <v>149</v>
      </c>
      <c r="B1945">
        <v>2014</v>
      </c>
      <c r="C1945">
        <v>1</v>
      </c>
      <c r="D1945">
        <v>3.2089037615622073E-3</v>
      </c>
      <c r="E1945">
        <v>4.0749336787398553E-3</v>
      </c>
      <c r="F1945">
        <v>0.01</v>
      </c>
      <c r="G1945">
        <v>62.293610919999999</v>
      </c>
      <c r="H1945">
        <v>1.4932729424305404E-2</v>
      </c>
      <c r="I1945">
        <v>900.625</v>
      </c>
      <c r="J1945">
        <v>24.7</v>
      </c>
      <c r="K1945">
        <v>57.5</v>
      </c>
      <c r="L1945">
        <v>1.5053751521165686E-2</v>
      </c>
      <c r="M1945">
        <v>2.61</v>
      </c>
      <c r="N1945">
        <v>1.4841684911834279E-2</v>
      </c>
      <c r="O1945">
        <v>0.1</v>
      </c>
      <c r="P1945">
        <v>1316.98966</v>
      </c>
      <c r="Q1945">
        <v>10715281.625</v>
      </c>
      <c r="R1945">
        <v>15.599999999999998</v>
      </c>
      <c r="S1945">
        <v>15.75</v>
      </c>
      <c r="T1945">
        <v>0.54200000000000004</v>
      </c>
      <c r="U1945">
        <v>7.8</v>
      </c>
      <c r="V1945">
        <v>66.2</v>
      </c>
    </row>
    <row r="1946" spans="1:22" x14ac:dyDescent="0.25">
      <c r="A1946" t="s">
        <v>149</v>
      </c>
      <c r="B1946">
        <v>2013</v>
      </c>
      <c r="C1946">
        <v>1</v>
      </c>
      <c r="D1946">
        <v>3.2093808058496461E-3</v>
      </c>
      <c r="E1946">
        <v>4.0749336787398553E-3</v>
      </c>
      <c r="F1946">
        <v>0.04</v>
      </c>
      <c r="G1946">
        <v>60.186488150000002</v>
      </c>
      <c r="H1946">
        <v>1.4932729424305404E-2</v>
      </c>
      <c r="I1946">
        <v>900.625</v>
      </c>
      <c r="J1946">
        <v>23.9</v>
      </c>
      <c r="K1946">
        <v>57.5</v>
      </c>
      <c r="L1946">
        <v>1.5045899117504861E-2</v>
      </c>
      <c r="M1946">
        <v>2.7</v>
      </c>
      <c r="N1946">
        <v>1.4834025380177045E-2</v>
      </c>
      <c r="O1946">
        <v>0.1</v>
      </c>
      <c r="P1946">
        <v>1272.4416100000001</v>
      </c>
      <c r="Q1946">
        <v>10715281.625</v>
      </c>
      <c r="R1946">
        <v>15.599999999999998</v>
      </c>
      <c r="S1946">
        <v>2</v>
      </c>
      <c r="T1946">
        <v>0.53800000000000003</v>
      </c>
      <c r="U1946">
        <v>7.7</v>
      </c>
      <c r="V1946">
        <v>66</v>
      </c>
    </row>
    <row r="1947" spans="1:22" x14ac:dyDescent="0.25">
      <c r="A1947" t="s">
        <v>149</v>
      </c>
      <c r="B1947">
        <v>2012</v>
      </c>
      <c r="C1947">
        <v>1</v>
      </c>
      <c r="D1947">
        <v>3.2097117419962427E-3</v>
      </c>
      <c r="E1947">
        <v>4.0749336787398553E-3</v>
      </c>
      <c r="F1947">
        <v>0.04</v>
      </c>
      <c r="G1947">
        <v>59.65900139</v>
      </c>
      <c r="H1947">
        <v>1.4932729424305404E-2</v>
      </c>
      <c r="I1947">
        <v>900.625</v>
      </c>
      <c r="J1947">
        <v>23.2</v>
      </c>
      <c r="K1947">
        <v>57.5</v>
      </c>
      <c r="L1947">
        <v>1.5038042235415879E-2</v>
      </c>
      <c r="M1947">
        <v>2.76</v>
      </c>
      <c r="N1947">
        <v>1.4826361640483983E-2</v>
      </c>
      <c r="O1947">
        <v>0.1</v>
      </c>
      <c r="P1947">
        <v>1261.2896699999999</v>
      </c>
      <c r="Q1947">
        <v>10715281.625</v>
      </c>
      <c r="R1947">
        <v>15.599999999999998</v>
      </c>
      <c r="S1947">
        <v>2.2000000000000002</v>
      </c>
      <c r="T1947">
        <v>0.52900000000000003</v>
      </c>
      <c r="U1947">
        <v>7.6</v>
      </c>
      <c r="V1947">
        <v>65.7</v>
      </c>
    </row>
    <row r="1948" spans="1:22" x14ac:dyDescent="0.25">
      <c r="A1948" t="s">
        <v>149</v>
      </c>
      <c r="B1948">
        <v>2011</v>
      </c>
      <c r="C1948">
        <v>1</v>
      </c>
      <c r="D1948">
        <v>3.2092116612719114E-3</v>
      </c>
      <c r="E1948">
        <v>4.0749336787398553E-3</v>
      </c>
      <c r="F1948">
        <v>0.04</v>
      </c>
      <c r="G1948">
        <v>57.877362820000002</v>
      </c>
      <c r="H1948">
        <v>1.5314853223506543E-2</v>
      </c>
      <c r="I1948">
        <v>900.625</v>
      </c>
      <c r="J1948">
        <v>22.5</v>
      </c>
      <c r="K1948">
        <v>57.5</v>
      </c>
      <c r="L1948">
        <v>1.5753132430261482E-2</v>
      </c>
      <c r="M1948">
        <v>3.1</v>
      </c>
      <c r="N1948">
        <v>1.5257212252961581E-2</v>
      </c>
      <c r="O1948">
        <v>0.1</v>
      </c>
      <c r="P1948">
        <v>1226.215314</v>
      </c>
      <c r="Q1948">
        <v>10715281.625</v>
      </c>
      <c r="R1948">
        <v>2</v>
      </c>
      <c r="S1948">
        <v>2.4</v>
      </c>
      <c r="T1948">
        <v>0.52500000000000002</v>
      </c>
      <c r="U1948">
        <v>7.5</v>
      </c>
      <c r="V1948">
        <v>65.5</v>
      </c>
    </row>
    <row r="1949" spans="1:22" x14ac:dyDescent="0.25">
      <c r="A1949" t="s">
        <v>149</v>
      </c>
      <c r="B1949">
        <v>2010</v>
      </c>
      <c r="C1949">
        <v>1</v>
      </c>
      <c r="D1949">
        <v>3.2043298962112633E-3</v>
      </c>
      <c r="E1949">
        <v>4.0749336787398553E-3</v>
      </c>
      <c r="F1949">
        <v>0.04</v>
      </c>
      <c r="G1949">
        <v>0.66751505</v>
      </c>
      <c r="H1949">
        <v>1.5898919057260947E-2</v>
      </c>
      <c r="I1949">
        <v>900.625</v>
      </c>
      <c r="J1949">
        <v>21.9</v>
      </c>
      <c r="K1949">
        <v>57.5</v>
      </c>
      <c r="L1949">
        <v>1.6542350064831755E-2</v>
      </c>
      <c r="M1949">
        <v>3.2</v>
      </c>
      <c r="N1949">
        <v>1.6060535383215589E-2</v>
      </c>
      <c r="O1949">
        <v>0.1</v>
      </c>
      <c r="P1949">
        <v>14.142268</v>
      </c>
      <c r="Q1949">
        <v>1756182</v>
      </c>
      <c r="R1949">
        <v>2.2000000000000002</v>
      </c>
      <c r="S1949">
        <v>2.7</v>
      </c>
      <c r="T1949">
        <v>0.52100000000000002</v>
      </c>
      <c r="U1949">
        <v>7.5</v>
      </c>
      <c r="V1949">
        <v>65.099999999999994</v>
      </c>
    </row>
    <row r="1950" spans="1:22" x14ac:dyDescent="0.25">
      <c r="A1950" t="s">
        <v>149</v>
      </c>
      <c r="B1950">
        <v>2009</v>
      </c>
      <c r="C1950">
        <v>1</v>
      </c>
      <c r="D1950">
        <v>3.1989186021982832E-3</v>
      </c>
      <c r="E1950">
        <v>4.0749336787398553E-3</v>
      </c>
      <c r="F1950">
        <v>0.03</v>
      </c>
      <c r="G1950">
        <v>0.69721558100000003</v>
      </c>
      <c r="H1950">
        <v>1.5804042217288962E-2</v>
      </c>
      <c r="I1950">
        <v>863</v>
      </c>
      <c r="J1950">
        <v>21.3</v>
      </c>
      <c r="K1950">
        <v>57.5</v>
      </c>
      <c r="L1950">
        <v>1.2171255228712881E-4</v>
      </c>
      <c r="M1950">
        <v>2.94</v>
      </c>
      <c r="N1950">
        <v>1.4555384783868497E-2</v>
      </c>
      <c r="O1950">
        <v>0.1</v>
      </c>
      <c r="P1950">
        <v>16.639990000000001</v>
      </c>
      <c r="Q1950">
        <v>1674958</v>
      </c>
      <c r="R1950">
        <v>2.5</v>
      </c>
      <c r="S1950">
        <v>2.9</v>
      </c>
      <c r="T1950">
        <v>0.51400000000000001</v>
      </c>
      <c r="U1950">
        <v>7.3</v>
      </c>
      <c r="V1950">
        <v>64.8</v>
      </c>
    </row>
    <row r="1951" spans="1:22" x14ac:dyDescent="0.25">
      <c r="A1951" t="s">
        <v>149</v>
      </c>
      <c r="B1951">
        <v>2008</v>
      </c>
      <c r="C1951">
        <v>1</v>
      </c>
      <c r="D1951">
        <v>3.1942821360762923E-3</v>
      </c>
      <c r="E1951">
        <v>4.0749336787398553E-3</v>
      </c>
      <c r="F1951">
        <v>0.03</v>
      </c>
      <c r="G1951">
        <v>5.4471336079999997</v>
      </c>
      <c r="H1951">
        <v>1.3000650792124622E-2</v>
      </c>
      <c r="I1951">
        <v>900.625</v>
      </c>
      <c r="J1951">
        <v>2.6</v>
      </c>
      <c r="K1951">
        <v>57.5</v>
      </c>
      <c r="L1951">
        <v>1.1579402106399397E-4</v>
      </c>
      <c r="M1951">
        <v>3.26</v>
      </c>
      <c r="N1951">
        <v>1.1607413541523025E-2</v>
      </c>
      <c r="O1951">
        <v>0.1</v>
      </c>
      <c r="P1951">
        <v>139.31288000000001</v>
      </c>
      <c r="Q1951">
        <v>10715281.625</v>
      </c>
      <c r="R1951">
        <v>2.7</v>
      </c>
      <c r="S1951">
        <v>15.75</v>
      </c>
      <c r="T1951">
        <v>0.51300000000000001</v>
      </c>
      <c r="U1951">
        <v>7.3</v>
      </c>
      <c r="V1951">
        <v>64.599999999999994</v>
      </c>
    </row>
    <row r="1952" spans="1:22" x14ac:dyDescent="0.25">
      <c r="A1952" t="s">
        <v>149</v>
      </c>
      <c r="B1952">
        <v>2007</v>
      </c>
      <c r="C1952">
        <v>1</v>
      </c>
      <c r="D1952">
        <v>3.1916565093567254E-3</v>
      </c>
      <c r="E1952">
        <v>4.0749336787398553E-3</v>
      </c>
      <c r="F1952">
        <v>0.03</v>
      </c>
      <c r="G1952">
        <v>3.9127445170000001</v>
      </c>
      <c r="H1952">
        <v>1.5472595340292588E-2</v>
      </c>
      <c r="I1952">
        <v>900.625</v>
      </c>
      <c r="J1952">
        <v>2.1</v>
      </c>
      <c r="K1952">
        <v>57.5</v>
      </c>
      <c r="L1952">
        <v>1.58337745771806E-2</v>
      </c>
      <c r="M1952">
        <v>3.35</v>
      </c>
      <c r="N1952">
        <v>1.5414875665115227E-2</v>
      </c>
      <c r="O1952">
        <v>0.1</v>
      </c>
      <c r="P1952">
        <v>95.432793099999998</v>
      </c>
      <c r="Q1952">
        <v>10715281.625</v>
      </c>
      <c r="R1952">
        <v>2.8</v>
      </c>
      <c r="S1952">
        <v>15.75</v>
      </c>
      <c r="T1952">
        <v>0.505</v>
      </c>
      <c r="U1952">
        <v>6.7</v>
      </c>
      <c r="V1952">
        <v>64.400000000000006</v>
      </c>
    </row>
    <row r="1953" spans="1:22" x14ac:dyDescent="0.25">
      <c r="A1953" t="s">
        <v>149</v>
      </c>
      <c r="B1953">
        <v>2006</v>
      </c>
      <c r="C1953">
        <v>1</v>
      </c>
      <c r="D1953">
        <v>3.1888266178552393E-3</v>
      </c>
      <c r="E1953">
        <v>4.0749336787398553E-3</v>
      </c>
      <c r="F1953">
        <v>0.03</v>
      </c>
      <c r="G1953">
        <v>40.368299989999997</v>
      </c>
      <c r="H1953">
        <v>1.5804042217288962E-2</v>
      </c>
      <c r="I1953">
        <v>900.625</v>
      </c>
      <c r="J1953">
        <v>19.5</v>
      </c>
      <c r="K1953">
        <v>57.5</v>
      </c>
      <c r="L1953">
        <v>1.6204400377132569E-2</v>
      </c>
      <c r="M1953">
        <v>3.4</v>
      </c>
      <c r="N1953">
        <v>1.58259839158271E-2</v>
      </c>
      <c r="O1953">
        <v>0.1</v>
      </c>
      <c r="P1953">
        <v>873.77272700000003</v>
      </c>
      <c r="Q1953">
        <v>10715281.625</v>
      </c>
      <c r="R1953">
        <v>15.599999999999998</v>
      </c>
      <c r="S1953">
        <v>15.75</v>
      </c>
      <c r="T1953">
        <v>0.501</v>
      </c>
      <c r="U1953">
        <v>6.5</v>
      </c>
      <c r="V1953">
        <v>64.2</v>
      </c>
    </row>
    <row r="1954" spans="1:22" x14ac:dyDescent="0.25">
      <c r="A1954" t="s">
        <v>149</v>
      </c>
      <c r="B1954">
        <v>2005</v>
      </c>
      <c r="C1954">
        <v>1</v>
      </c>
      <c r="D1954">
        <v>1.3612567210010737E-3</v>
      </c>
      <c r="E1954">
        <v>4.0749336787398553E-3</v>
      </c>
      <c r="F1954">
        <v>0.04</v>
      </c>
      <c r="G1954">
        <v>30.59320769</v>
      </c>
      <c r="H1954">
        <v>2.0551971960631405E-4</v>
      </c>
      <c r="I1954">
        <v>900.625</v>
      </c>
      <c r="J1954">
        <v>18.899999999999999</v>
      </c>
      <c r="K1954">
        <v>57.5</v>
      </c>
      <c r="L1954">
        <v>1.6345905617906525E-2</v>
      </c>
      <c r="M1954">
        <v>2.91</v>
      </c>
      <c r="N1954">
        <v>1.5702475281607366E-2</v>
      </c>
      <c r="O1954">
        <v>0.1</v>
      </c>
      <c r="P1954">
        <v>711.46994629999995</v>
      </c>
      <c r="Q1954">
        <v>10715281.625</v>
      </c>
      <c r="R1954">
        <v>15.599999999999998</v>
      </c>
      <c r="S1954">
        <v>15.75</v>
      </c>
      <c r="T1954">
        <v>0.48699999999999999</v>
      </c>
      <c r="U1954">
        <v>6.1</v>
      </c>
      <c r="V1954">
        <v>62.9</v>
      </c>
    </row>
    <row r="1955" spans="1:22" x14ac:dyDescent="0.25">
      <c r="A1955" t="s">
        <v>149</v>
      </c>
      <c r="B1955">
        <v>2004</v>
      </c>
      <c r="C1955">
        <v>1</v>
      </c>
      <c r="D1955">
        <v>3.1754759344889485E-3</v>
      </c>
      <c r="E1955">
        <v>4.0749336787398553E-3</v>
      </c>
      <c r="F1955">
        <v>0.01</v>
      </c>
      <c r="G1955">
        <v>28.983231190000001</v>
      </c>
      <c r="H1955">
        <v>1.3000650792124622E-2</v>
      </c>
      <c r="I1955">
        <v>900.625</v>
      </c>
      <c r="J1955">
        <v>18.399999999999999</v>
      </c>
      <c r="K1955">
        <v>57.5</v>
      </c>
      <c r="L1955">
        <v>1.2650652685529716E-2</v>
      </c>
      <c r="M1955">
        <v>2.56</v>
      </c>
      <c r="N1955">
        <v>1.2674565001733413E-2</v>
      </c>
      <c r="O1955">
        <v>0.1</v>
      </c>
      <c r="P1955">
        <v>649.84823300000005</v>
      </c>
      <c r="Q1955">
        <v>15783</v>
      </c>
      <c r="R1955">
        <v>15.599999999999998</v>
      </c>
      <c r="S1955">
        <v>15.75</v>
      </c>
      <c r="T1955">
        <v>0.47399999999999998</v>
      </c>
      <c r="U1955">
        <v>5.6</v>
      </c>
      <c r="V1955">
        <v>63.7</v>
      </c>
    </row>
    <row r="1956" spans="1:22" x14ac:dyDescent="0.25">
      <c r="A1956" t="s">
        <v>149</v>
      </c>
      <c r="B1956">
        <v>2003</v>
      </c>
      <c r="C1956">
        <v>1</v>
      </c>
      <c r="D1956">
        <v>3.1675910790582031E-3</v>
      </c>
      <c r="E1956">
        <v>4.0749336787398553E-3</v>
      </c>
      <c r="F1956">
        <v>0.01</v>
      </c>
      <c r="G1956">
        <v>24.23455671</v>
      </c>
      <c r="H1956">
        <v>1.2318378215770384E-2</v>
      </c>
      <c r="I1956">
        <v>900.625</v>
      </c>
      <c r="J1956">
        <v>17.899999999999999</v>
      </c>
      <c r="K1956">
        <v>57.5</v>
      </c>
      <c r="L1956">
        <v>1.4114882319633128E-2</v>
      </c>
      <c r="M1956">
        <v>2.61</v>
      </c>
      <c r="N1956">
        <v>1.333976040452506E-2</v>
      </c>
      <c r="O1956">
        <v>0.1</v>
      </c>
      <c r="P1956">
        <v>563.59434199999998</v>
      </c>
      <c r="Q1956">
        <v>1477341</v>
      </c>
      <c r="R1956">
        <v>15.599999999999998</v>
      </c>
      <c r="S1956">
        <v>15.75</v>
      </c>
      <c r="T1956">
        <v>0.46500000000000002</v>
      </c>
      <c r="U1956">
        <v>5.6</v>
      </c>
      <c r="V1956">
        <v>63.5</v>
      </c>
    </row>
    <row r="1957" spans="1:22" x14ac:dyDescent="0.25">
      <c r="A1957" t="s">
        <v>149</v>
      </c>
      <c r="B1957">
        <v>2002</v>
      </c>
      <c r="C1957">
        <v>1</v>
      </c>
      <c r="D1957">
        <v>3.1589077776896803E-3</v>
      </c>
      <c r="E1957">
        <v>4.0749336787398553E-3</v>
      </c>
      <c r="F1957">
        <v>0.01</v>
      </c>
      <c r="G1957">
        <v>22.39387584</v>
      </c>
      <c r="H1957">
        <v>8.675140700055771E-5</v>
      </c>
      <c r="I1957">
        <v>900.625</v>
      </c>
      <c r="J1957">
        <v>17.399999999999999</v>
      </c>
      <c r="K1957">
        <v>57.5</v>
      </c>
      <c r="L1957">
        <v>1.475097838996973E-2</v>
      </c>
      <c r="M1957">
        <v>2.76</v>
      </c>
      <c r="N1957">
        <v>1.3648782013668889E-2</v>
      </c>
      <c r="O1957">
        <v>0.1</v>
      </c>
      <c r="P1957">
        <v>499.86329999999998</v>
      </c>
      <c r="Q1957">
        <v>10715281.625</v>
      </c>
      <c r="R1957">
        <v>15.599999999999998</v>
      </c>
      <c r="S1957">
        <v>15.75</v>
      </c>
      <c r="T1957">
        <v>0.45700000000000002</v>
      </c>
      <c r="U1957">
        <v>5.5</v>
      </c>
      <c r="V1957">
        <v>63.2</v>
      </c>
    </row>
    <row r="1958" spans="1:22" x14ac:dyDescent="0.25">
      <c r="A1958" t="s">
        <v>149</v>
      </c>
      <c r="B1958">
        <v>2001</v>
      </c>
      <c r="C1958">
        <v>1</v>
      </c>
      <c r="D1958">
        <v>3.149432709052893E-3</v>
      </c>
      <c r="E1958">
        <v>4.0749336787398553E-3</v>
      </c>
      <c r="F1958">
        <v>0.01</v>
      </c>
      <c r="G1958">
        <v>1.7666630969999999</v>
      </c>
      <c r="H1958">
        <v>8.675140700055771E-5</v>
      </c>
      <c r="I1958">
        <v>900.625</v>
      </c>
      <c r="J1958">
        <v>16.899999999999999</v>
      </c>
      <c r="K1958">
        <v>57.5</v>
      </c>
      <c r="L1958">
        <v>1.3751937348369582E-2</v>
      </c>
      <c r="M1958">
        <v>2.61</v>
      </c>
      <c r="N1958">
        <v>1.2651893507659811E-2</v>
      </c>
      <c r="O1958">
        <v>0.1</v>
      </c>
      <c r="P1958">
        <v>51.656815700000003</v>
      </c>
      <c r="Q1958">
        <v>10715281.625</v>
      </c>
      <c r="R1958">
        <v>15.599999999999998</v>
      </c>
      <c r="S1958">
        <v>15.75</v>
      </c>
      <c r="T1958">
        <v>0.45</v>
      </c>
      <c r="U1958">
        <v>5.4</v>
      </c>
      <c r="V1958">
        <v>63</v>
      </c>
    </row>
    <row r="1959" spans="1:22" x14ac:dyDescent="0.25">
      <c r="A1959" t="s">
        <v>149</v>
      </c>
      <c r="B1959">
        <v>2000</v>
      </c>
      <c r="C1959">
        <v>1</v>
      </c>
      <c r="D1959">
        <v>1.6131690762204737E-3</v>
      </c>
      <c r="E1959">
        <v>4.0749336787398553E-3</v>
      </c>
      <c r="F1959">
        <v>0.02</v>
      </c>
      <c r="G1959">
        <v>18.845343119999999</v>
      </c>
      <c r="H1959">
        <v>8.675140700055771E-5</v>
      </c>
      <c r="I1959">
        <v>900.625</v>
      </c>
      <c r="J1959">
        <v>16.399999999999999</v>
      </c>
      <c r="K1959">
        <v>57.5</v>
      </c>
      <c r="L1959">
        <v>1.2620262272495597E-2</v>
      </c>
      <c r="M1959">
        <v>2.79</v>
      </c>
      <c r="N1959">
        <v>1.1558041814626586E-2</v>
      </c>
      <c r="O1959">
        <v>0.1</v>
      </c>
      <c r="P1959">
        <v>533.86241140000004</v>
      </c>
      <c r="Q1959">
        <v>10715281.625</v>
      </c>
      <c r="R1959">
        <v>15.599999999999998</v>
      </c>
      <c r="S1959">
        <v>15.75</v>
      </c>
      <c r="T1959">
        <v>0.44500000000000001</v>
      </c>
      <c r="U1959">
        <v>5.3</v>
      </c>
      <c r="V1959">
        <v>62.8</v>
      </c>
    </row>
    <row r="1960" spans="1:22" x14ac:dyDescent="0.25">
      <c r="A1960" t="s">
        <v>150</v>
      </c>
      <c r="B1960">
        <v>2013</v>
      </c>
      <c r="C1960">
        <v>1</v>
      </c>
      <c r="D1960">
        <v>1.332694561570342E-3</v>
      </c>
      <c r="E1960">
        <v>1.3615888411902125E-2</v>
      </c>
      <c r="F1960">
        <v>3.7549999999999999</v>
      </c>
      <c r="G1960">
        <v>344.69063080000001</v>
      </c>
      <c r="H1960">
        <v>1.2276440336999126E-2</v>
      </c>
      <c r="I1960">
        <v>0</v>
      </c>
      <c r="J1960">
        <v>83.3</v>
      </c>
      <c r="K1960">
        <v>0</v>
      </c>
      <c r="L1960">
        <v>1.3263035670330997E-2</v>
      </c>
      <c r="M1960">
        <v>9.27</v>
      </c>
      <c r="N1960">
        <v>1.2725533914507496E-2</v>
      </c>
      <c r="O1960">
        <v>0.1</v>
      </c>
      <c r="P1960">
        <v>1932.12237</v>
      </c>
      <c r="Q1960">
        <v>292</v>
      </c>
      <c r="R1960">
        <v>0.1</v>
      </c>
      <c r="S1960">
        <v>0.1</v>
      </c>
      <c r="T1960">
        <v>0.77900000000000003</v>
      </c>
      <c r="U1960">
        <v>14.2</v>
      </c>
      <c r="V1960">
        <v>0</v>
      </c>
    </row>
    <row r="1961" spans="1:22" x14ac:dyDescent="0.25">
      <c r="A1961" t="s">
        <v>151</v>
      </c>
      <c r="B1961">
        <v>2015</v>
      </c>
      <c r="C1961">
        <v>1</v>
      </c>
      <c r="D1961">
        <v>2.9900942064587693E-3</v>
      </c>
      <c r="E1961">
        <v>1.4041262411569241E-2</v>
      </c>
      <c r="G1961">
        <v>0</v>
      </c>
      <c r="H1961">
        <v>1.5134619787571418E-2</v>
      </c>
      <c r="I1961">
        <v>0</v>
      </c>
      <c r="J1961">
        <v>57.8</v>
      </c>
      <c r="K1961">
        <v>1</v>
      </c>
      <c r="L1961">
        <v>1.5021955528251377E-2</v>
      </c>
      <c r="M1961">
        <v>5.9381895280235915</v>
      </c>
      <c r="N1961">
        <v>1.4960882691697762E-2</v>
      </c>
      <c r="O1961">
        <v>0.1</v>
      </c>
      <c r="P1961">
        <v>10972.078698625</v>
      </c>
      <c r="Q1961">
        <v>3969249</v>
      </c>
      <c r="R1961">
        <v>1.9</v>
      </c>
      <c r="S1961">
        <v>1.8</v>
      </c>
      <c r="T1961">
        <v>0.78500000000000003</v>
      </c>
      <c r="U1961">
        <v>13</v>
      </c>
      <c r="V1961">
        <v>77.8</v>
      </c>
    </row>
    <row r="1962" spans="1:22" x14ac:dyDescent="0.25">
      <c r="A1962" t="s">
        <v>151</v>
      </c>
      <c r="B1962">
        <v>2014</v>
      </c>
      <c r="C1962">
        <v>1</v>
      </c>
      <c r="D1962">
        <v>2.9990684231813425E-3</v>
      </c>
      <c r="E1962">
        <v>1.4041262411569241E-2</v>
      </c>
      <c r="F1962">
        <v>6.74</v>
      </c>
      <c r="G1962">
        <v>1096.807346997125</v>
      </c>
      <c r="H1962">
        <v>2.3099390109200882E-4</v>
      </c>
      <c r="I1962">
        <v>0</v>
      </c>
      <c r="J1962">
        <v>57.1</v>
      </c>
      <c r="K1962">
        <v>1</v>
      </c>
      <c r="L1962">
        <v>1.2802590238837546E-4</v>
      </c>
      <c r="M1962">
        <v>8.3000000000000007</v>
      </c>
      <c r="N1962">
        <v>1.941425079364758E-4</v>
      </c>
      <c r="O1962">
        <v>0.1</v>
      </c>
      <c r="P1962">
        <v>10972.078698625</v>
      </c>
      <c r="Q1962">
        <v>393986</v>
      </c>
      <c r="R1962">
        <v>1.9</v>
      </c>
      <c r="S1962">
        <v>1.8</v>
      </c>
      <c r="T1962">
        <v>0.78</v>
      </c>
      <c r="U1962">
        <v>13</v>
      </c>
      <c r="V1962">
        <v>77.599999999999994</v>
      </c>
    </row>
    <row r="1963" spans="1:22" x14ac:dyDescent="0.25">
      <c r="A1963" t="s">
        <v>151</v>
      </c>
      <c r="B1963">
        <v>2013</v>
      </c>
      <c r="C1963">
        <v>1</v>
      </c>
      <c r="D1963">
        <v>2.9900942064587693E-3</v>
      </c>
      <c r="E1963">
        <v>1.4041262411569241E-2</v>
      </c>
      <c r="F1963">
        <v>6.89</v>
      </c>
      <c r="G1963">
        <v>1096.807346997125</v>
      </c>
      <c r="H1963">
        <v>2.3099390109200882E-4</v>
      </c>
      <c r="I1963">
        <v>0</v>
      </c>
      <c r="J1963">
        <v>56.3</v>
      </c>
      <c r="K1963">
        <v>1</v>
      </c>
      <c r="L1963">
        <v>1.6650340105231649E-2</v>
      </c>
      <c r="M1963">
        <v>8.9</v>
      </c>
      <c r="N1963">
        <v>1.8638918329187359E-4</v>
      </c>
      <c r="O1963">
        <v>0.1</v>
      </c>
      <c r="P1963">
        <v>10972.078698625</v>
      </c>
      <c r="Q1963">
        <v>3838462</v>
      </c>
      <c r="R1963">
        <v>1.9</v>
      </c>
      <c r="S1963">
        <v>1.9</v>
      </c>
      <c r="T1963">
        <v>0.77300000000000002</v>
      </c>
      <c r="U1963">
        <v>12.9</v>
      </c>
      <c r="V1963">
        <v>77.5</v>
      </c>
    </row>
    <row r="1964" spans="1:22" x14ac:dyDescent="0.25">
      <c r="A1964" t="s">
        <v>151</v>
      </c>
      <c r="B1964">
        <v>2012</v>
      </c>
      <c r="C1964">
        <v>1</v>
      </c>
      <c r="D1964">
        <v>1.5076493780477648E-3</v>
      </c>
      <c r="E1964">
        <v>1.4041262411569241E-2</v>
      </c>
      <c r="F1964">
        <v>6.95</v>
      </c>
      <c r="G1964">
        <v>201.74906279999999</v>
      </c>
      <c r="H1964">
        <v>1.5705859584158526E-2</v>
      </c>
      <c r="I1964">
        <v>0</v>
      </c>
      <c r="J1964">
        <v>55.6</v>
      </c>
      <c r="K1964">
        <v>1</v>
      </c>
      <c r="L1964">
        <v>1.6454724180881414E-2</v>
      </c>
      <c r="M1964">
        <v>7.25</v>
      </c>
      <c r="N1964">
        <v>1.6018758349388582E-2</v>
      </c>
      <c r="O1964">
        <v>0.1</v>
      </c>
      <c r="P1964">
        <v>1589.8271299999999</v>
      </c>
      <c r="Q1964">
        <v>3772938</v>
      </c>
      <c r="R1964">
        <v>1.9</v>
      </c>
      <c r="S1964">
        <v>1.9</v>
      </c>
      <c r="T1964">
        <v>0.76500000000000001</v>
      </c>
      <c r="U1964">
        <v>12.8</v>
      </c>
      <c r="V1964">
        <v>77.2</v>
      </c>
    </row>
    <row r="1965" spans="1:22" x14ac:dyDescent="0.25">
      <c r="A1965" t="s">
        <v>151</v>
      </c>
      <c r="B1965">
        <v>2011</v>
      </c>
      <c r="C1965">
        <v>1</v>
      </c>
      <c r="D1965">
        <v>3.016511897411193E-3</v>
      </c>
      <c r="E1965">
        <v>1.4041262411569241E-2</v>
      </c>
      <c r="F1965">
        <v>6.9</v>
      </c>
      <c r="G1965">
        <v>119.2124275</v>
      </c>
      <c r="H1965">
        <v>1.5455016575970915E-2</v>
      </c>
      <c r="I1965">
        <v>4</v>
      </c>
      <c r="J1965">
        <v>54.9</v>
      </c>
      <c r="K1965">
        <v>1</v>
      </c>
      <c r="L1965">
        <v>1.5761123098632916E-2</v>
      </c>
      <c r="M1965">
        <v>7.5</v>
      </c>
      <c r="N1965">
        <v>1.5817039465793423E-2</v>
      </c>
      <c r="O1965">
        <v>0.1</v>
      </c>
      <c r="P1965">
        <v>927.72317099999998</v>
      </c>
      <c r="Q1965">
        <v>377782</v>
      </c>
      <c r="R1965">
        <v>2</v>
      </c>
      <c r="S1965">
        <v>1.9</v>
      </c>
      <c r="T1965">
        <v>0.75800000000000001</v>
      </c>
      <c r="U1965">
        <v>12.9</v>
      </c>
      <c r="V1965">
        <v>77.3</v>
      </c>
    </row>
    <row r="1966" spans="1:22" x14ac:dyDescent="0.25">
      <c r="A1966" t="s">
        <v>151</v>
      </c>
      <c r="B1966">
        <v>2010</v>
      </c>
      <c r="C1966">
        <v>1</v>
      </c>
      <c r="D1966">
        <v>3.0249779143338173E-3</v>
      </c>
      <c r="E1966">
        <v>1.4041262411569241E-2</v>
      </c>
      <c r="F1966">
        <v>6.94</v>
      </c>
      <c r="G1966">
        <v>1096.807346997125</v>
      </c>
      <c r="H1966">
        <v>1.3894096137580055E-2</v>
      </c>
      <c r="I1966">
        <v>0</v>
      </c>
      <c r="J1966">
        <v>54.2</v>
      </c>
      <c r="K1966">
        <v>2</v>
      </c>
      <c r="L1966">
        <v>1.4679973978984023E-2</v>
      </c>
      <c r="M1966">
        <v>8.5</v>
      </c>
      <c r="N1966">
        <v>1.4392376839400398E-2</v>
      </c>
      <c r="O1966">
        <v>0.1</v>
      </c>
      <c r="P1966">
        <v>7937.2599309999996</v>
      </c>
      <c r="Q1966">
        <v>3643222</v>
      </c>
      <c r="R1966">
        <v>2</v>
      </c>
      <c r="S1966">
        <v>1.9</v>
      </c>
      <c r="T1966">
        <v>0.75600000000000001</v>
      </c>
      <c r="U1966">
        <v>12.8</v>
      </c>
      <c r="V1966">
        <v>76.5</v>
      </c>
    </row>
    <row r="1967" spans="1:22" x14ac:dyDescent="0.25">
      <c r="A1967" t="s">
        <v>151</v>
      </c>
      <c r="B1967">
        <v>2009</v>
      </c>
      <c r="C1967">
        <v>1</v>
      </c>
      <c r="D1967">
        <v>3.0646885852088361E-3</v>
      </c>
      <c r="E1967">
        <v>1.4041262411569241E-2</v>
      </c>
      <c r="F1967">
        <v>6.87</v>
      </c>
      <c r="G1967">
        <v>1092.155356</v>
      </c>
      <c r="H1967">
        <v>1.5705859584158526E-2</v>
      </c>
      <c r="I1967">
        <v>0</v>
      </c>
      <c r="J1967">
        <v>53.4</v>
      </c>
      <c r="K1967">
        <v>2</v>
      </c>
      <c r="L1967">
        <v>1.6609425917256539E-2</v>
      </c>
      <c r="M1967">
        <v>7.56</v>
      </c>
      <c r="N1967">
        <v>1.5995207133072033E-2</v>
      </c>
      <c r="O1967">
        <v>0.1</v>
      </c>
      <c r="P1967">
        <v>7429.6282739999997</v>
      </c>
      <c r="Q1967">
        <v>3579385</v>
      </c>
      <c r="R1967">
        <v>2</v>
      </c>
      <c r="S1967">
        <v>1.9</v>
      </c>
      <c r="T1967">
        <v>0.755</v>
      </c>
      <c r="U1967">
        <v>12.8</v>
      </c>
      <c r="V1967">
        <v>76.8</v>
      </c>
    </row>
    <row r="1968" spans="1:22" x14ac:dyDescent="0.25">
      <c r="A1968" t="s">
        <v>151</v>
      </c>
      <c r="B1968">
        <v>2008</v>
      </c>
      <c r="C1968">
        <v>1</v>
      </c>
      <c r="D1968">
        <v>3.0646885852088361E-3</v>
      </c>
      <c r="E1968">
        <v>1.4041262411569241E-2</v>
      </c>
      <c r="F1968">
        <v>6.74</v>
      </c>
      <c r="G1968">
        <v>956.82297649999998</v>
      </c>
      <c r="H1968">
        <v>1.5592332611017628E-2</v>
      </c>
      <c r="I1968">
        <v>0</v>
      </c>
      <c r="J1968">
        <v>52.7</v>
      </c>
      <c r="K1968">
        <v>2</v>
      </c>
      <c r="L1968">
        <v>1.6525649110370133E-2</v>
      </c>
      <c r="M1968">
        <v>6.75</v>
      </c>
      <c r="N1968">
        <v>1.5902756291339915E-2</v>
      </c>
      <c r="O1968">
        <v>0.1</v>
      </c>
      <c r="P1968">
        <v>6973.9283999999998</v>
      </c>
      <c r="Q1968">
        <v>3516268</v>
      </c>
      <c r="R1968">
        <v>2</v>
      </c>
      <c r="S1968">
        <v>2</v>
      </c>
      <c r="T1968">
        <v>0.75</v>
      </c>
      <c r="U1968">
        <v>12.8</v>
      </c>
      <c r="V1968">
        <v>76.5</v>
      </c>
    </row>
    <row r="1969" spans="1:22" x14ac:dyDescent="0.25">
      <c r="A1969" t="s">
        <v>151</v>
      </c>
      <c r="B1969">
        <v>2007</v>
      </c>
      <c r="C1969">
        <v>1</v>
      </c>
      <c r="D1969">
        <v>3.0413906207988652E-3</v>
      </c>
      <c r="E1969">
        <v>1.4041262411569241E-2</v>
      </c>
      <c r="F1969">
        <v>6.16</v>
      </c>
      <c r="G1969">
        <v>76.2508038</v>
      </c>
      <c r="H1969">
        <v>1.5705859584158526E-2</v>
      </c>
      <c r="I1969">
        <v>0</v>
      </c>
      <c r="J1969">
        <v>51.9</v>
      </c>
      <c r="K1969">
        <v>2</v>
      </c>
      <c r="L1969">
        <v>1.6638862386438913E-2</v>
      </c>
      <c r="M1969">
        <v>6.31</v>
      </c>
      <c r="N1969">
        <v>1.597875299926723E-2</v>
      </c>
      <c r="O1969">
        <v>0.2</v>
      </c>
      <c r="P1969">
        <v>668.86670000000004</v>
      </c>
      <c r="Q1969">
        <v>345387</v>
      </c>
      <c r="R1969">
        <v>2.1</v>
      </c>
      <c r="S1969">
        <v>2</v>
      </c>
      <c r="T1969">
        <v>0.74299999999999999</v>
      </c>
      <c r="U1969">
        <v>12.9</v>
      </c>
      <c r="V1969">
        <v>76.400000000000006</v>
      </c>
    </row>
    <row r="1970" spans="1:22" x14ac:dyDescent="0.25">
      <c r="A1970" t="s">
        <v>151</v>
      </c>
      <c r="B1970">
        <v>2006</v>
      </c>
      <c r="C1970">
        <v>1</v>
      </c>
      <c r="D1970">
        <v>3.0493342433853174E-3</v>
      </c>
      <c r="E1970">
        <v>1.4041262411569241E-2</v>
      </c>
      <c r="F1970">
        <v>5.72</v>
      </c>
      <c r="G1970">
        <v>631.12517109999999</v>
      </c>
      <c r="H1970">
        <v>1.5294555671065845E-2</v>
      </c>
      <c r="I1970">
        <v>0</v>
      </c>
      <c r="J1970">
        <v>51.1</v>
      </c>
      <c r="K1970">
        <v>2</v>
      </c>
      <c r="L1970">
        <v>1.3647701170820401E-2</v>
      </c>
      <c r="M1970">
        <v>7</v>
      </c>
      <c r="N1970">
        <v>1.5643107687157414E-2</v>
      </c>
      <c r="O1970">
        <v>0.1</v>
      </c>
      <c r="P1970">
        <v>5348.5183989999996</v>
      </c>
      <c r="Q1970">
        <v>339195</v>
      </c>
      <c r="R1970">
        <v>2.1</v>
      </c>
      <c r="S1970">
        <v>2</v>
      </c>
      <c r="T1970">
        <v>0.74399999999999999</v>
      </c>
      <c r="U1970">
        <v>12.9</v>
      </c>
      <c r="V1970">
        <v>76.2</v>
      </c>
    </row>
    <row r="1971" spans="1:22" x14ac:dyDescent="0.25">
      <c r="A1971" t="s">
        <v>151</v>
      </c>
      <c r="B1971">
        <v>2005</v>
      </c>
      <c r="C1971">
        <v>1</v>
      </c>
      <c r="D1971">
        <v>3.0249779143338173E-3</v>
      </c>
      <c r="E1971">
        <v>1.4041262411569241E-2</v>
      </c>
      <c r="F1971">
        <v>5.53</v>
      </c>
      <c r="G1971">
        <v>623.91005029999997</v>
      </c>
      <c r="H1971">
        <v>1.4437648664183886E-2</v>
      </c>
      <c r="I1971">
        <v>0</v>
      </c>
      <c r="J1971">
        <v>5.3</v>
      </c>
      <c r="K1971">
        <v>2</v>
      </c>
      <c r="L1971">
        <v>1.626711728232811E-2</v>
      </c>
      <c r="M1971">
        <v>7.48</v>
      </c>
      <c r="N1971">
        <v>1.4867698354210541E-2</v>
      </c>
      <c r="O1971">
        <v>0.1</v>
      </c>
      <c r="P1971">
        <v>4916.5488599999999</v>
      </c>
      <c r="Q1971">
        <v>333465</v>
      </c>
      <c r="R1971">
        <v>2.1</v>
      </c>
      <c r="S1971">
        <v>2.1</v>
      </c>
      <c r="T1971">
        <v>0.74</v>
      </c>
      <c r="U1971">
        <v>12.9</v>
      </c>
      <c r="V1971">
        <v>75.8</v>
      </c>
    </row>
    <row r="1972" spans="1:22" x14ac:dyDescent="0.25">
      <c r="A1972" t="s">
        <v>151</v>
      </c>
      <c r="B1972">
        <v>2004</v>
      </c>
      <c r="C1972">
        <v>1</v>
      </c>
      <c r="D1972">
        <v>3.0332713382335351E-3</v>
      </c>
      <c r="E1972">
        <v>1.4041262411569241E-2</v>
      </c>
      <c r="F1972">
        <v>5.69</v>
      </c>
      <c r="G1972">
        <v>527.60847999999999</v>
      </c>
      <c r="H1972">
        <v>1.3597551795253666E-2</v>
      </c>
      <c r="I1972">
        <v>0</v>
      </c>
      <c r="J1972">
        <v>49.5</v>
      </c>
      <c r="K1972">
        <v>2</v>
      </c>
      <c r="L1972">
        <v>1.5472361580420107E-2</v>
      </c>
      <c r="M1972">
        <v>8.9</v>
      </c>
      <c r="N1972">
        <v>1.4067969456886429E-2</v>
      </c>
      <c r="O1972">
        <v>0.2</v>
      </c>
      <c r="P1972">
        <v>4591.8927759999997</v>
      </c>
      <c r="Q1972">
        <v>3269541</v>
      </c>
      <c r="R1972">
        <v>2.2000000000000002</v>
      </c>
      <c r="S1972">
        <v>2.1</v>
      </c>
      <c r="T1972">
        <v>0.73299999999999998</v>
      </c>
      <c r="U1972">
        <v>12.8</v>
      </c>
      <c r="V1972">
        <v>75.8</v>
      </c>
    </row>
    <row r="1973" spans="1:22" x14ac:dyDescent="0.25">
      <c r="A1973" t="s">
        <v>151</v>
      </c>
      <c r="B1973">
        <v>2003</v>
      </c>
      <c r="C1973">
        <v>1</v>
      </c>
      <c r="D1973">
        <v>3.0571007174885205E-3</v>
      </c>
      <c r="E1973">
        <v>1.4041262411569241E-2</v>
      </c>
      <c r="F1973">
        <v>5.52</v>
      </c>
      <c r="G1973">
        <v>58.459760189999997</v>
      </c>
      <c r="H1973">
        <v>1.2624262505316943E-2</v>
      </c>
      <c r="I1973">
        <v>0</v>
      </c>
      <c r="J1973">
        <v>48.6</v>
      </c>
      <c r="K1973">
        <v>2</v>
      </c>
      <c r="L1973">
        <v>1.4630260239217471E-2</v>
      </c>
      <c r="M1973">
        <v>7.6</v>
      </c>
      <c r="N1973">
        <v>1.3118187098853219E-2</v>
      </c>
      <c r="O1973">
        <v>0.1</v>
      </c>
      <c r="P1973">
        <v>4267.1357799999996</v>
      </c>
      <c r="Q1973">
        <v>329174</v>
      </c>
      <c r="R1973">
        <v>2.2000000000000002</v>
      </c>
      <c r="S1973">
        <v>2.2000000000000002</v>
      </c>
      <c r="T1973">
        <v>0.72799999999999998</v>
      </c>
      <c r="U1973">
        <v>12.8</v>
      </c>
      <c r="V1973">
        <v>75.5</v>
      </c>
    </row>
    <row r="1974" spans="1:22" x14ac:dyDescent="0.25">
      <c r="A1974" t="s">
        <v>151</v>
      </c>
      <c r="B1974">
        <v>2002</v>
      </c>
      <c r="C1974">
        <v>1</v>
      </c>
      <c r="D1974">
        <v>3.0493342433853174E-3</v>
      </c>
      <c r="E1974">
        <v>1.4041262411569241E-2</v>
      </c>
      <c r="F1974">
        <v>5.52</v>
      </c>
      <c r="G1974">
        <v>78.809402160000005</v>
      </c>
      <c r="H1974">
        <v>1.2624262505316943E-2</v>
      </c>
      <c r="I1974">
        <v>0</v>
      </c>
      <c r="J1974">
        <v>47.8</v>
      </c>
      <c r="K1974">
        <v>2</v>
      </c>
      <c r="L1974">
        <v>1.3253953146750867E-2</v>
      </c>
      <c r="M1974">
        <v>8.3000000000000007</v>
      </c>
      <c r="N1974">
        <v>1.2769191685474879E-2</v>
      </c>
      <c r="O1974">
        <v>0.2</v>
      </c>
      <c r="P1974">
        <v>4126.14671</v>
      </c>
      <c r="Q1974">
        <v>3149265</v>
      </c>
      <c r="R1974">
        <v>2.2999999999999998</v>
      </c>
      <c r="S1974">
        <v>2.2000000000000002</v>
      </c>
      <c r="T1974">
        <v>0.72499999999999998</v>
      </c>
      <c r="U1974">
        <v>12.6</v>
      </c>
      <c r="V1974">
        <v>75.7</v>
      </c>
    </row>
    <row r="1975" spans="1:22" x14ac:dyDescent="0.25">
      <c r="A1975" t="s">
        <v>151</v>
      </c>
      <c r="B1975">
        <v>2001</v>
      </c>
      <c r="C1975">
        <v>1</v>
      </c>
      <c r="D1975">
        <v>3.0413906207988652E-3</v>
      </c>
      <c r="E1975">
        <v>1.4451691931942897E-2</v>
      </c>
      <c r="F1975">
        <v>5.43</v>
      </c>
      <c r="G1975">
        <v>7.3205144610000001</v>
      </c>
      <c r="H1975">
        <v>1.2624262505316943E-2</v>
      </c>
      <c r="I1975">
        <v>0</v>
      </c>
      <c r="J1975">
        <v>46.9</v>
      </c>
      <c r="K1975">
        <v>2</v>
      </c>
      <c r="L1975">
        <v>1.4613950085195443E-2</v>
      </c>
      <c r="M1975">
        <v>7.72</v>
      </c>
      <c r="N1975">
        <v>1.2761199257882534E-2</v>
      </c>
      <c r="O1975">
        <v>0.1</v>
      </c>
      <c r="P1975">
        <v>446.37283300000001</v>
      </c>
      <c r="Q1975">
        <v>389684</v>
      </c>
      <c r="R1975">
        <v>2.2999999999999998</v>
      </c>
      <c r="S1975">
        <v>2.2999999999999998</v>
      </c>
      <c r="T1975">
        <v>0.72099999999999997</v>
      </c>
      <c r="U1975">
        <v>12.4</v>
      </c>
      <c r="V1975">
        <v>75.5</v>
      </c>
    </row>
    <row r="1976" spans="1:22" x14ac:dyDescent="0.25">
      <c r="A1976" t="s">
        <v>151</v>
      </c>
      <c r="B1976">
        <v>2000</v>
      </c>
      <c r="C1976">
        <v>1</v>
      </c>
      <c r="D1976">
        <v>3.016511897411193E-3</v>
      </c>
      <c r="E1976">
        <v>1.4451691931942897E-2</v>
      </c>
      <c r="F1976">
        <v>5.58</v>
      </c>
      <c r="G1976">
        <v>9.8710214199999999</v>
      </c>
      <c r="H1976">
        <v>8.675140700055771E-5</v>
      </c>
      <c r="I1976">
        <v>0</v>
      </c>
      <c r="J1976">
        <v>45.9</v>
      </c>
      <c r="K1976">
        <v>2</v>
      </c>
      <c r="L1976">
        <v>1.3238203638202354E-2</v>
      </c>
      <c r="M1976">
        <v>7.76</v>
      </c>
      <c r="N1976">
        <v>1.3094224951145126E-2</v>
      </c>
      <c r="O1976">
        <v>0.2</v>
      </c>
      <c r="P1976">
        <v>46.299349999999997</v>
      </c>
      <c r="Q1976">
        <v>33347</v>
      </c>
      <c r="R1976">
        <v>2.4</v>
      </c>
      <c r="S1976">
        <v>2.2999999999999998</v>
      </c>
      <c r="T1976">
        <v>0.71599999999999997</v>
      </c>
      <c r="U1976">
        <v>12.1</v>
      </c>
      <c r="V1976">
        <v>75.7</v>
      </c>
    </row>
    <row r="1977" spans="1:22" x14ac:dyDescent="0.25">
      <c r="A1977" t="s">
        <v>152</v>
      </c>
      <c r="B1977">
        <v>2015</v>
      </c>
      <c r="C1977">
        <v>1</v>
      </c>
      <c r="D1977">
        <v>2.1664903436911741E-3</v>
      </c>
      <c r="E1977">
        <v>1.6963061001945546E-2</v>
      </c>
      <c r="G1977">
        <v>0</v>
      </c>
      <c r="H1977">
        <v>1.3633666627972423E-2</v>
      </c>
      <c r="I1977">
        <v>38</v>
      </c>
      <c r="J1977">
        <v>48.6</v>
      </c>
      <c r="K1977">
        <v>12</v>
      </c>
      <c r="L1977">
        <v>1.5526849802399531E-2</v>
      </c>
      <c r="M1977">
        <v>5.9381895280235915</v>
      </c>
      <c r="N1977">
        <v>1.4982376801933508E-2</v>
      </c>
      <c r="O1977">
        <v>0.6</v>
      </c>
      <c r="P1977">
        <v>1766.9475950000001</v>
      </c>
      <c r="Q1977">
        <v>7919825</v>
      </c>
      <c r="R1977">
        <v>1.3</v>
      </c>
      <c r="S1977">
        <v>1.3</v>
      </c>
      <c r="T1977">
        <v>0.51500000000000001</v>
      </c>
      <c r="U1977">
        <v>10</v>
      </c>
      <c r="V1977">
        <v>62.9</v>
      </c>
    </row>
    <row r="1978" spans="1:22" x14ac:dyDescent="0.25">
      <c r="A1978" t="s">
        <v>152</v>
      </c>
      <c r="B1978">
        <v>2014</v>
      </c>
      <c r="C1978">
        <v>1</v>
      </c>
      <c r="D1978">
        <v>2.1200006988442047E-3</v>
      </c>
      <c r="E1978">
        <v>1.6963061001945546E-2</v>
      </c>
      <c r="F1978">
        <v>0.01</v>
      </c>
      <c r="G1978">
        <v>208.2311603</v>
      </c>
      <c r="H1978">
        <v>1.3633666627972423E-2</v>
      </c>
      <c r="I1978">
        <v>900.625</v>
      </c>
      <c r="J1978">
        <v>47.9</v>
      </c>
      <c r="K1978">
        <v>13</v>
      </c>
      <c r="L1978">
        <v>1.2218546274727179E-2</v>
      </c>
      <c r="M1978">
        <v>4.26</v>
      </c>
      <c r="N1978">
        <v>1.4974447599498867E-2</v>
      </c>
      <c r="O1978">
        <v>0.7</v>
      </c>
      <c r="P1978">
        <v>2182.7165650000002</v>
      </c>
      <c r="Q1978">
        <v>7755785</v>
      </c>
      <c r="R1978">
        <v>1.3</v>
      </c>
      <c r="S1978">
        <v>1.3</v>
      </c>
      <c r="T1978">
        <v>0.51100000000000001</v>
      </c>
      <c r="U1978">
        <v>10</v>
      </c>
      <c r="V1978">
        <v>62.7</v>
      </c>
    </row>
    <row r="1979" spans="1:22" x14ac:dyDescent="0.25">
      <c r="A1979" t="s">
        <v>152</v>
      </c>
      <c r="B1979">
        <v>2013</v>
      </c>
      <c r="C1979">
        <v>1</v>
      </c>
      <c r="D1979">
        <v>2.0733004369261712E-3</v>
      </c>
      <c r="E1979">
        <v>1.6963061001945546E-2</v>
      </c>
      <c r="F1979">
        <v>0.01</v>
      </c>
      <c r="G1979">
        <v>25.708816949999999</v>
      </c>
      <c r="H1979">
        <v>1.5134619787571418E-2</v>
      </c>
      <c r="I1979">
        <v>12</v>
      </c>
      <c r="J1979">
        <v>47.2</v>
      </c>
      <c r="K1979">
        <v>13</v>
      </c>
      <c r="L1979">
        <v>1.3062726975777219E-4</v>
      </c>
      <c r="M1979">
        <v>4.78</v>
      </c>
      <c r="N1979">
        <v>1.588600639123822E-2</v>
      </c>
      <c r="O1979">
        <v>0.8</v>
      </c>
      <c r="P1979">
        <v>229.95364000000001</v>
      </c>
      <c r="Q1979">
        <v>7592865</v>
      </c>
      <c r="R1979">
        <v>1.3</v>
      </c>
      <c r="S1979">
        <v>1.3</v>
      </c>
      <c r="T1979">
        <v>0.50600000000000001</v>
      </c>
      <c r="U1979">
        <v>10</v>
      </c>
      <c r="V1979">
        <v>62.4</v>
      </c>
    </row>
    <row r="1980" spans="1:22" x14ac:dyDescent="0.25">
      <c r="A1980" t="s">
        <v>152</v>
      </c>
      <c r="B1980">
        <v>2012</v>
      </c>
      <c r="C1980">
        <v>1</v>
      </c>
      <c r="D1980">
        <v>2.0264479957876678E-3</v>
      </c>
      <c r="E1980">
        <v>1.6963061001945546E-2</v>
      </c>
      <c r="F1980">
        <v>0.01</v>
      </c>
      <c r="G1980">
        <v>31.635765200000002</v>
      </c>
      <c r="H1980">
        <v>1.3928359449776915E-2</v>
      </c>
      <c r="I1980">
        <v>0</v>
      </c>
      <c r="J1980">
        <v>46.4</v>
      </c>
      <c r="K1980">
        <v>13</v>
      </c>
      <c r="L1980">
        <v>1.6617007767794918E-2</v>
      </c>
      <c r="M1980">
        <v>4.55</v>
      </c>
      <c r="N1980">
        <v>1.5169400280343505E-2</v>
      </c>
      <c r="O1980">
        <v>1</v>
      </c>
      <c r="P1980">
        <v>271.31874099999999</v>
      </c>
      <c r="Q1980">
        <v>743836</v>
      </c>
      <c r="R1980">
        <v>1.3</v>
      </c>
      <c r="S1980">
        <v>1.3</v>
      </c>
      <c r="T1980">
        <v>0.501</v>
      </c>
      <c r="U1980">
        <v>9.9</v>
      </c>
      <c r="V1980">
        <v>62.2</v>
      </c>
    </row>
    <row r="1981" spans="1:22" x14ac:dyDescent="0.25">
      <c r="A1981" t="s">
        <v>152</v>
      </c>
      <c r="B1981">
        <v>2011</v>
      </c>
      <c r="C1981">
        <v>1</v>
      </c>
      <c r="D1981">
        <v>2.0108066503736637E-3</v>
      </c>
      <c r="E1981">
        <v>1.6963061001945546E-2</v>
      </c>
      <c r="F1981">
        <v>0.88</v>
      </c>
      <c r="G1981">
        <v>23.407312860000001</v>
      </c>
      <c r="H1981">
        <v>1.33239924926773E-2</v>
      </c>
      <c r="I1981">
        <v>0</v>
      </c>
      <c r="J1981">
        <v>45.7</v>
      </c>
      <c r="K1981">
        <v>13</v>
      </c>
      <c r="L1981">
        <v>1.4073487249298642E-2</v>
      </c>
      <c r="M1981">
        <v>4.9400000000000004</v>
      </c>
      <c r="N1981">
        <v>1.472032327258097E-2</v>
      </c>
      <c r="O1981">
        <v>1</v>
      </c>
      <c r="P1981">
        <v>177.867119</v>
      </c>
      <c r="Q1981">
        <v>7269348</v>
      </c>
      <c r="R1981">
        <v>1.3</v>
      </c>
      <c r="S1981">
        <v>1.3</v>
      </c>
      <c r="T1981">
        <v>0.49399999999999999</v>
      </c>
      <c r="U1981">
        <v>9.9</v>
      </c>
      <c r="V1981">
        <v>62</v>
      </c>
    </row>
    <row r="1982" spans="1:22" x14ac:dyDescent="0.25">
      <c r="A1982" t="s">
        <v>152</v>
      </c>
      <c r="B1982">
        <v>2010</v>
      </c>
      <c r="C1982">
        <v>1</v>
      </c>
      <c r="D1982">
        <v>1.9951568813668125E-3</v>
      </c>
      <c r="E1982">
        <v>1.6963061001945546E-2</v>
      </c>
      <c r="F1982">
        <v>0.79</v>
      </c>
      <c r="G1982">
        <v>18.99961966</v>
      </c>
      <c r="H1982">
        <v>9.7016751002609401E-3</v>
      </c>
      <c r="I1982">
        <v>0</v>
      </c>
      <c r="J1982">
        <v>44.9</v>
      </c>
      <c r="K1982">
        <v>14</v>
      </c>
      <c r="L1982">
        <v>1.5009636873619926E-2</v>
      </c>
      <c r="M1982">
        <v>4.18</v>
      </c>
      <c r="N1982">
        <v>1.328639959126472E-2</v>
      </c>
      <c r="O1982">
        <v>1.1000000000000001</v>
      </c>
      <c r="P1982">
        <v>1366.8791120000001</v>
      </c>
      <c r="Q1982">
        <v>718239</v>
      </c>
      <c r="R1982">
        <v>1.4</v>
      </c>
      <c r="S1982">
        <v>1.3</v>
      </c>
      <c r="T1982">
        <v>0.48499999999999999</v>
      </c>
      <c r="U1982">
        <v>9.6</v>
      </c>
      <c r="V1982">
        <v>61.8</v>
      </c>
    </row>
    <row r="1983" spans="1:22" x14ac:dyDescent="0.25">
      <c r="A1983" t="s">
        <v>152</v>
      </c>
      <c r="B1983">
        <v>2009</v>
      </c>
      <c r="C1983">
        <v>1</v>
      </c>
      <c r="D1983">
        <v>1.963840392173003E-3</v>
      </c>
      <c r="E1983">
        <v>1.7154895100566492E-2</v>
      </c>
      <c r="F1983">
        <v>0.82</v>
      </c>
      <c r="G1983">
        <v>20.533275310000001</v>
      </c>
      <c r="H1983">
        <v>1.33239924926773E-2</v>
      </c>
      <c r="I1983">
        <v>0</v>
      </c>
      <c r="J1983">
        <v>44.2</v>
      </c>
      <c r="K1983">
        <v>14</v>
      </c>
      <c r="L1983">
        <v>1.6425393877876927E-2</v>
      </c>
      <c r="M1983">
        <v>4.3600000000000003</v>
      </c>
      <c r="N1983">
        <v>1.4935537590689248E-2</v>
      </c>
      <c r="O1983">
        <v>1.1000000000000001</v>
      </c>
      <c r="P1983">
        <v>1166.66337</v>
      </c>
      <c r="Q1983">
        <v>6947447</v>
      </c>
      <c r="R1983">
        <v>1.4</v>
      </c>
      <c r="S1983">
        <v>1.3</v>
      </c>
      <c r="T1983">
        <v>0.47699999999999998</v>
      </c>
      <c r="U1983">
        <v>9.1999999999999993</v>
      </c>
      <c r="V1983">
        <v>61.6</v>
      </c>
    </row>
    <row r="1984" spans="1:22" x14ac:dyDescent="0.25">
      <c r="A1984" t="s">
        <v>152</v>
      </c>
      <c r="B1984">
        <v>2008</v>
      </c>
      <c r="C1984">
        <v>1</v>
      </c>
      <c r="D1984">
        <v>1.7670998975934577E-3</v>
      </c>
      <c r="E1984">
        <v>1.7154895100566492E-2</v>
      </c>
      <c r="F1984">
        <v>0.81</v>
      </c>
      <c r="G1984">
        <v>103.7277727</v>
      </c>
      <c r="H1984">
        <v>1.0850218227244775E-2</v>
      </c>
      <c r="I1984">
        <v>0</v>
      </c>
      <c r="J1984">
        <v>43.4</v>
      </c>
      <c r="K1984">
        <v>14</v>
      </c>
      <c r="L1984">
        <v>1.5957012534830152E-2</v>
      </c>
      <c r="M1984">
        <v>4.5999999999999996</v>
      </c>
      <c r="N1984">
        <v>1.1883489227762273E-2</v>
      </c>
      <c r="O1984">
        <v>1.3</v>
      </c>
      <c r="P1984">
        <v>1178.72469</v>
      </c>
      <c r="Q1984">
        <v>6787187</v>
      </c>
      <c r="R1984">
        <v>1.4</v>
      </c>
      <c r="S1984">
        <v>1.3</v>
      </c>
      <c r="T1984">
        <v>0.46899999999999997</v>
      </c>
      <c r="U1984">
        <v>8.9</v>
      </c>
      <c r="V1984">
        <v>61.4</v>
      </c>
    </row>
    <row r="1985" spans="1:22" x14ac:dyDescent="0.25">
      <c r="A1985" t="s">
        <v>152</v>
      </c>
      <c r="B1985">
        <v>2007</v>
      </c>
      <c r="C1985">
        <v>1</v>
      </c>
      <c r="D1985">
        <v>1.8542685462742592E-3</v>
      </c>
      <c r="E1985">
        <v>1.7154895100566492E-2</v>
      </c>
      <c r="F1985">
        <v>0.71</v>
      </c>
      <c r="G1985">
        <v>85.717538099999999</v>
      </c>
      <c r="H1985">
        <v>1.1597863533787413E-2</v>
      </c>
      <c r="I1985">
        <v>0</v>
      </c>
      <c r="J1985">
        <v>42.7</v>
      </c>
      <c r="K1985">
        <v>14</v>
      </c>
      <c r="L1985">
        <v>1.4986465329576579E-2</v>
      </c>
      <c r="M1985">
        <v>4.4000000000000004</v>
      </c>
      <c r="N1985">
        <v>1.4438546675904525E-2</v>
      </c>
      <c r="O1985">
        <v>1.4</v>
      </c>
      <c r="P1985">
        <v>956.66895199999999</v>
      </c>
      <c r="Q1985">
        <v>6627922</v>
      </c>
      <c r="R1985">
        <v>1.4</v>
      </c>
      <c r="S1985">
        <v>1.3</v>
      </c>
      <c r="T1985">
        <v>0.46100000000000002</v>
      </c>
      <c r="U1985">
        <v>8.6</v>
      </c>
      <c r="V1985">
        <v>61.1</v>
      </c>
    </row>
    <row r="1986" spans="1:22" x14ac:dyDescent="0.25">
      <c r="A1986" t="s">
        <v>152</v>
      </c>
      <c r="B1986">
        <v>2006</v>
      </c>
      <c r="C1986">
        <v>1</v>
      </c>
      <c r="D1986">
        <v>1.7918696460623533E-3</v>
      </c>
      <c r="E1986">
        <v>1.7154895100566492E-2</v>
      </c>
      <c r="F1986">
        <v>0.64</v>
      </c>
      <c r="G1986">
        <v>126.61421369999999</v>
      </c>
      <c r="H1986">
        <v>1.4710108682517804E-2</v>
      </c>
      <c r="I1986">
        <v>1</v>
      </c>
      <c r="J1986">
        <v>41.9</v>
      </c>
      <c r="K1986">
        <v>14</v>
      </c>
      <c r="L1986">
        <v>1.332591210504042E-2</v>
      </c>
      <c r="M1986">
        <v>5.92</v>
      </c>
      <c r="N1986">
        <v>1.4681317715705723E-2</v>
      </c>
      <c r="O1986">
        <v>1.5</v>
      </c>
      <c r="P1986">
        <v>854.34692099999995</v>
      </c>
      <c r="Q1986">
        <v>647272</v>
      </c>
      <c r="R1986">
        <v>1.4</v>
      </c>
      <c r="S1986">
        <v>1.4</v>
      </c>
      <c r="T1986">
        <v>0.45400000000000001</v>
      </c>
      <c r="U1986">
        <v>8.1999999999999993</v>
      </c>
      <c r="V1986">
        <v>68</v>
      </c>
    </row>
    <row r="1987" spans="1:22" x14ac:dyDescent="0.25">
      <c r="A1987" t="s">
        <v>152</v>
      </c>
      <c r="B1987">
        <v>2005</v>
      </c>
      <c r="C1987">
        <v>1</v>
      </c>
      <c r="D1987">
        <v>1.8919165754279694E-3</v>
      </c>
      <c r="E1987">
        <v>1.7154895100566492E-2</v>
      </c>
      <c r="F1987">
        <v>0.84</v>
      </c>
      <c r="G1987">
        <v>12.055519970000001</v>
      </c>
      <c r="H1987">
        <v>1.2318378215770384E-2</v>
      </c>
      <c r="I1987">
        <v>900.625</v>
      </c>
      <c r="J1987">
        <v>41.1</v>
      </c>
      <c r="K1987">
        <v>15</v>
      </c>
      <c r="L1987">
        <v>1.092927687614207E-2</v>
      </c>
      <c r="M1987">
        <v>6.42</v>
      </c>
      <c r="N1987">
        <v>1.4673397461288479E-2</v>
      </c>
      <c r="O1987">
        <v>1.5</v>
      </c>
      <c r="P1987">
        <v>77.577348599999993</v>
      </c>
      <c r="Q1987">
        <v>631479</v>
      </c>
      <c r="R1987">
        <v>1.4</v>
      </c>
      <c r="S1987">
        <v>1.4</v>
      </c>
      <c r="T1987">
        <v>0.44600000000000001</v>
      </c>
      <c r="U1987">
        <v>7.9</v>
      </c>
      <c r="V1987">
        <v>64</v>
      </c>
    </row>
    <row r="1988" spans="1:22" x14ac:dyDescent="0.25">
      <c r="A1988" t="s">
        <v>152</v>
      </c>
      <c r="B1988">
        <v>2004</v>
      </c>
      <c r="C1988">
        <v>1</v>
      </c>
      <c r="D1988">
        <v>1.5615362833943376E-3</v>
      </c>
      <c r="E1988">
        <v>1.7154895100566492E-2</v>
      </c>
      <c r="F1988">
        <v>0.57999999999999996</v>
      </c>
      <c r="G1988">
        <v>158.001946</v>
      </c>
      <c r="H1988">
        <v>1.8256414550525489E-4</v>
      </c>
      <c r="I1988">
        <v>900.625</v>
      </c>
      <c r="J1988">
        <v>4.4000000000000004</v>
      </c>
      <c r="K1988">
        <v>15</v>
      </c>
      <c r="L1988">
        <v>1.0081671996807368E-2</v>
      </c>
      <c r="M1988">
        <v>8.39</v>
      </c>
      <c r="N1988">
        <v>1.1487621705443559E-2</v>
      </c>
      <c r="O1988">
        <v>1.5</v>
      </c>
      <c r="P1988">
        <v>637.36162149999996</v>
      </c>
      <c r="Q1988">
        <v>6161517</v>
      </c>
      <c r="R1988">
        <v>1.5</v>
      </c>
      <c r="S1988">
        <v>1.4</v>
      </c>
      <c r="T1988">
        <v>0.439</v>
      </c>
      <c r="U1988">
        <v>7.6</v>
      </c>
      <c r="V1988">
        <v>59.9</v>
      </c>
    </row>
    <row r="1989" spans="1:22" x14ac:dyDescent="0.25">
      <c r="A1989" t="s">
        <v>152</v>
      </c>
      <c r="B1989">
        <v>2003</v>
      </c>
      <c r="C1989">
        <v>1</v>
      </c>
      <c r="D1989">
        <v>1.4571426575952899E-3</v>
      </c>
      <c r="E1989">
        <v>1.7154895100566492E-2</v>
      </c>
      <c r="F1989">
        <v>0.59</v>
      </c>
      <c r="G1989">
        <v>124.3789361</v>
      </c>
      <c r="H1989">
        <v>1.3633666627972423E-2</v>
      </c>
      <c r="I1989">
        <v>900.625</v>
      </c>
      <c r="J1989">
        <v>39.6</v>
      </c>
      <c r="K1989">
        <v>14</v>
      </c>
      <c r="L1989">
        <v>1.1324209526661771E-2</v>
      </c>
      <c r="M1989">
        <v>6.79</v>
      </c>
      <c r="N1989">
        <v>1.3550085284926162E-2</v>
      </c>
      <c r="O1989">
        <v>1.4</v>
      </c>
      <c r="P1989">
        <v>588.35825950000003</v>
      </c>
      <c r="Q1989">
        <v>61724</v>
      </c>
      <c r="R1989">
        <v>1.5</v>
      </c>
      <c r="S1989">
        <v>1.4</v>
      </c>
      <c r="T1989">
        <v>0.433</v>
      </c>
      <c r="U1989">
        <v>7.2</v>
      </c>
      <c r="V1989">
        <v>59.6</v>
      </c>
    </row>
    <row r="1990" spans="1:22" x14ac:dyDescent="0.25">
      <c r="A1990" t="s">
        <v>152</v>
      </c>
      <c r="B1990">
        <v>2002</v>
      </c>
      <c r="C1990">
        <v>1</v>
      </c>
      <c r="D1990">
        <v>1.3697728082378772E-3</v>
      </c>
      <c r="E1990">
        <v>1.7154895100566492E-2</v>
      </c>
      <c r="F1990">
        <v>0.61</v>
      </c>
      <c r="G1990">
        <v>110.9803062</v>
      </c>
      <c r="H1990">
        <v>1.8256414550525489E-4</v>
      </c>
      <c r="I1990">
        <v>900.625</v>
      </c>
      <c r="J1990">
        <v>38.9</v>
      </c>
      <c r="K1990">
        <v>14</v>
      </c>
      <c r="L1990">
        <v>7.9920071834697244E-3</v>
      </c>
      <c r="M1990">
        <v>7.69</v>
      </c>
      <c r="N1990">
        <v>1.1096892995590153E-2</v>
      </c>
      <c r="O1990">
        <v>1.4</v>
      </c>
      <c r="P1990">
        <v>511.665773</v>
      </c>
      <c r="Q1990">
        <v>5862316</v>
      </c>
      <c r="R1990">
        <v>1.5</v>
      </c>
      <c r="S1990">
        <v>1.5</v>
      </c>
      <c r="T1990">
        <v>0.42799999999999999</v>
      </c>
      <c r="U1990">
        <v>6.9</v>
      </c>
      <c r="V1990">
        <v>59.3</v>
      </c>
    </row>
    <row r="1991" spans="1:22" x14ac:dyDescent="0.25">
      <c r="A1991" t="s">
        <v>152</v>
      </c>
      <c r="B1991">
        <v>2001</v>
      </c>
      <c r="C1991">
        <v>1</v>
      </c>
      <c r="D1991">
        <v>1.3127557792947421E-3</v>
      </c>
      <c r="E1991">
        <v>1.7154895100566492E-2</v>
      </c>
      <c r="F1991">
        <v>0.68</v>
      </c>
      <c r="G1991">
        <v>93.372784969999998</v>
      </c>
      <c r="H1991">
        <v>1.0850218227244775E-2</v>
      </c>
      <c r="I1991">
        <v>900.625</v>
      </c>
      <c r="J1991">
        <v>38.200000000000003</v>
      </c>
      <c r="K1991">
        <v>14</v>
      </c>
      <c r="L1991">
        <v>7.1876221213927893E-3</v>
      </c>
      <c r="M1991">
        <v>6.68</v>
      </c>
      <c r="N1991">
        <v>8.7819567865266984E-3</v>
      </c>
      <c r="O1991">
        <v>1.3</v>
      </c>
      <c r="P1991">
        <v>539.41528000000005</v>
      </c>
      <c r="Q1991">
        <v>5716152</v>
      </c>
      <c r="R1991">
        <v>1.5</v>
      </c>
      <c r="S1991">
        <v>1.5</v>
      </c>
      <c r="T1991">
        <v>0.42199999999999999</v>
      </c>
      <c r="U1991">
        <v>6.6</v>
      </c>
      <c r="V1991">
        <v>59.1</v>
      </c>
    </row>
    <row r="1992" spans="1:22" x14ac:dyDescent="0.25">
      <c r="A1992" t="s">
        <v>152</v>
      </c>
      <c r="B1992">
        <v>2000</v>
      </c>
      <c r="C1992">
        <v>1</v>
      </c>
      <c r="D1992">
        <v>1.2568097445330969E-3</v>
      </c>
      <c r="E1992">
        <v>1.7154895100566492E-2</v>
      </c>
      <c r="F1992">
        <v>0.73</v>
      </c>
      <c r="G1992">
        <v>62.562738410000001</v>
      </c>
      <c r="H1992">
        <v>1.0086371747111232E-2</v>
      </c>
      <c r="I1992">
        <v>900.625</v>
      </c>
      <c r="J1992">
        <v>37.5</v>
      </c>
      <c r="K1992">
        <v>14</v>
      </c>
      <c r="L1992">
        <v>6.7898939599406192E-3</v>
      </c>
      <c r="M1992">
        <v>3.98</v>
      </c>
      <c r="N1992">
        <v>1.0313653356369402E-2</v>
      </c>
      <c r="O1992">
        <v>1.1000000000000001</v>
      </c>
      <c r="P1992">
        <v>631.94685260000006</v>
      </c>
      <c r="Q1992">
        <v>5572222</v>
      </c>
      <c r="R1992">
        <v>1.6</v>
      </c>
      <c r="S1992">
        <v>1.5</v>
      </c>
      <c r="T1992">
        <v>0.41799999999999998</v>
      </c>
      <c r="U1992">
        <v>6.2</v>
      </c>
      <c r="V1992">
        <v>58.9</v>
      </c>
    </row>
    <row r="1993" spans="1:22" x14ac:dyDescent="0.25">
      <c r="A1993" t="s">
        <v>153</v>
      </c>
      <c r="B1993">
        <v>2015</v>
      </c>
      <c r="C1993">
        <v>1</v>
      </c>
      <c r="D1993">
        <v>3.1732221201864817E-3</v>
      </c>
      <c r="E1993">
        <v>1.4451691931942897E-2</v>
      </c>
      <c r="G1993">
        <v>0</v>
      </c>
      <c r="H1993">
        <v>1.4174537003913691E-2</v>
      </c>
      <c r="I1993">
        <v>0</v>
      </c>
      <c r="J1993">
        <v>5.2</v>
      </c>
      <c r="K1993">
        <v>3</v>
      </c>
      <c r="L1993">
        <v>1.6145859810812208E-2</v>
      </c>
      <c r="M1993">
        <v>5.9381895280235915</v>
      </c>
      <c r="N1993">
        <v>1.4571791584628721E-2</v>
      </c>
      <c r="O1993">
        <v>0.2</v>
      </c>
      <c r="P1993">
        <v>419.36772400000001</v>
      </c>
      <c r="Q1993">
        <v>6639119</v>
      </c>
      <c r="R1993">
        <v>2</v>
      </c>
      <c r="S1993">
        <v>1.9</v>
      </c>
      <c r="T1993">
        <v>0.69199999999999995</v>
      </c>
      <c r="U1993">
        <v>12.3</v>
      </c>
      <c r="V1993">
        <v>74</v>
      </c>
    </row>
    <row r="1994" spans="1:22" x14ac:dyDescent="0.25">
      <c r="A1994" t="s">
        <v>153</v>
      </c>
      <c r="B1994">
        <v>2014</v>
      </c>
      <c r="C1994">
        <v>1</v>
      </c>
      <c r="D1994">
        <v>3.1769825506268012E-3</v>
      </c>
      <c r="E1994">
        <v>1.4845116203364152E-2</v>
      </c>
      <c r="F1994">
        <v>0.01</v>
      </c>
      <c r="G1994">
        <v>561.76847009999994</v>
      </c>
      <c r="H1994">
        <v>1.5455016575970915E-2</v>
      </c>
      <c r="I1994">
        <v>0</v>
      </c>
      <c r="J1994">
        <v>49.4</v>
      </c>
      <c r="K1994">
        <v>3</v>
      </c>
      <c r="L1994">
        <v>1.6625558314358444E-2</v>
      </c>
      <c r="M1994">
        <v>9.81</v>
      </c>
      <c r="N1994">
        <v>1.5668064074422089E-2</v>
      </c>
      <c r="O1994">
        <v>0.2</v>
      </c>
      <c r="P1994">
        <v>4712.8227360000001</v>
      </c>
      <c r="Q1994">
        <v>6552584</v>
      </c>
      <c r="R1994">
        <v>2</v>
      </c>
      <c r="S1994">
        <v>1.9</v>
      </c>
      <c r="T1994">
        <v>0.68799999999999994</v>
      </c>
      <c r="U1994">
        <v>12.3</v>
      </c>
      <c r="V1994">
        <v>73.900000000000006</v>
      </c>
    </row>
    <row r="1995" spans="1:22" x14ac:dyDescent="0.25">
      <c r="A1995" t="s">
        <v>153</v>
      </c>
      <c r="B1995">
        <v>2013</v>
      </c>
      <c r="C1995">
        <v>1</v>
      </c>
      <c r="D1995">
        <v>3.1805415507015272E-3</v>
      </c>
      <c r="E1995">
        <v>1.4845116203364152E-2</v>
      </c>
      <c r="F1995">
        <v>5.03</v>
      </c>
      <c r="G1995">
        <v>573.43469819999996</v>
      </c>
      <c r="H1995">
        <v>1.5592332611017628E-2</v>
      </c>
      <c r="I1995">
        <v>0</v>
      </c>
      <c r="J1995">
        <v>48.6</v>
      </c>
      <c r="K1995">
        <v>3</v>
      </c>
      <c r="L1995">
        <v>1.2401983194812181E-4</v>
      </c>
      <c r="M1995">
        <v>1.49</v>
      </c>
      <c r="N1995">
        <v>1.5763379515337777E-2</v>
      </c>
      <c r="O1995">
        <v>0.2</v>
      </c>
      <c r="P1995">
        <v>4479.9585800000004</v>
      </c>
      <c r="Q1995">
        <v>646574</v>
      </c>
      <c r="R1995">
        <v>2</v>
      </c>
      <c r="S1995">
        <v>1.9</v>
      </c>
      <c r="T1995">
        <v>0.67900000000000005</v>
      </c>
      <c r="U1995">
        <v>12.3</v>
      </c>
      <c r="V1995">
        <v>73.8</v>
      </c>
    </row>
    <row r="1996" spans="1:22" x14ac:dyDescent="0.25">
      <c r="A1996" t="s">
        <v>153</v>
      </c>
      <c r="B1996">
        <v>2012</v>
      </c>
      <c r="C1996">
        <v>1</v>
      </c>
      <c r="D1996">
        <v>3.1805415507015272E-3</v>
      </c>
      <c r="E1996">
        <v>1.4845116203364152E-2</v>
      </c>
      <c r="F1996">
        <v>5.36</v>
      </c>
      <c r="G1996">
        <v>441.84462439999999</v>
      </c>
      <c r="H1996">
        <v>1.5455016575970915E-2</v>
      </c>
      <c r="I1996">
        <v>0</v>
      </c>
      <c r="J1996">
        <v>47.9</v>
      </c>
      <c r="K1996">
        <v>3</v>
      </c>
      <c r="L1996">
        <v>1.6694471449309987E-2</v>
      </c>
      <c r="M1996">
        <v>1.33</v>
      </c>
      <c r="N1996">
        <v>1.5651473904530023E-2</v>
      </c>
      <c r="O1996">
        <v>0.1</v>
      </c>
      <c r="P1996">
        <v>3855.5377349999999</v>
      </c>
      <c r="Q1996">
        <v>6379219</v>
      </c>
      <c r="R1996">
        <v>2</v>
      </c>
      <c r="S1996">
        <v>2</v>
      </c>
      <c r="T1996">
        <v>0.67900000000000005</v>
      </c>
      <c r="U1996">
        <v>12.3</v>
      </c>
      <c r="V1996">
        <v>73.599999999999994</v>
      </c>
    </row>
    <row r="1997" spans="1:22" x14ac:dyDescent="0.25">
      <c r="A1997" t="s">
        <v>153</v>
      </c>
      <c r="B1997">
        <v>2011</v>
      </c>
      <c r="C1997">
        <v>1</v>
      </c>
      <c r="D1997">
        <v>1.5526024119225249E-3</v>
      </c>
      <c r="E1997">
        <v>1.4845116203364152E-2</v>
      </c>
      <c r="F1997">
        <v>5.79</v>
      </c>
      <c r="G1997">
        <v>472.19328250000001</v>
      </c>
      <c r="H1997">
        <v>1.511169775295931E-2</v>
      </c>
      <c r="I1997">
        <v>0</v>
      </c>
      <c r="J1997">
        <v>47.1</v>
      </c>
      <c r="K1997">
        <v>3</v>
      </c>
      <c r="L1997">
        <v>1.6677431710906777E-2</v>
      </c>
      <c r="M1997">
        <v>9.42</v>
      </c>
      <c r="N1997">
        <v>1.5364652813514349E-2</v>
      </c>
      <c r="O1997">
        <v>0.1</v>
      </c>
      <c r="P1997">
        <v>3988.1189399999998</v>
      </c>
      <c r="Q1997">
        <v>6293783</v>
      </c>
      <c r="R1997">
        <v>2.1</v>
      </c>
      <c r="S1997">
        <v>2</v>
      </c>
      <c r="T1997">
        <v>0.67500000000000004</v>
      </c>
      <c r="U1997">
        <v>12.3</v>
      </c>
      <c r="V1997">
        <v>73.400000000000006</v>
      </c>
    </row>
    <row r="1998" spans="1:22" x14ac:dyDescent="0.25">
      <c r="A1998" t="s">
        <v>153</v>
      </c>
      <c r="B1998">
        <v>2010</v>
      </c>
      <c r="C1998">
        <v>1</v>
      </c>
      <c r="D1998">
        <v>3.1927500934099003E-3</v>
      </c>
      <c r="E1998">
        <v>1.4845116203364152E-2</v>
      </c>
      <c r="F1998">
        <v>5.65</v>
      </c>
      <c r="G1998">
        <v>359.9760397</v>
      </c>
      <c r="H1998">
        <v>1.511169775295931E-2</v>
      </c>
      <c r="I1998">
        <v>0</v>
      </c>
      <c r="J1998">
        <v>46.4</v>
      </c>
      <c r="K1998">
        <v>3</v>
      </c>
      <c r="L1998">
        <v>1.6631294389412951E-2</v>
      </c>
      <c r="M1998">
        <v>9.1</v>
      </c>
      <c r="N1998">
        <v>1.5356456226822362E-2</v>
      </c>
      <c r="O1998">
        <v>0.1</v>
      </c>
      <c r="P1998">
        <v>3225.591754</v>
      </c>
      <c r="Q1998">
        <v>629877</v>
      </c>
      <c r="R1998">
        <v>2.1</v>
      </c>
      <c r="S1998">
        <v>2</v>
      </c>
      <c r="T1998">
        <v>0.66400000000000003</v>
      </c>
      <c r="U1998">
        <v>12.4</v>
      </c>
      <c r="V1998">
        <v>73.2</v>
      </c>
    </row>
    <row r="1999" spans="1:22" x14ac:dyDescent="0.25">
      <c r="A1999" t="s">
        <v>153</v>
      </c>
      <c r="B1999">
        <v>2009</v>
      </c>
      <c r="C1999">
        <v>1</v>
      </c>
      <c r="D1999">
        <v>3.1997617014272377E-3</v>
      </c>
      <c r="E1999">
        <v>1.4845116203364152E-2</v>
      </c>
      <c r="F1999">
        <v>5.39</v>
      </c>
      <c r="G1999">
        <v>30.935195480000001</v>
      </c>
      <c r="H1999">
        <v>1.5705859584158526E-2</v>
      </c>
      <c r="I1999">
        <v>0</v>
      </c>
      <c r="J1999">
        <v>45.6</v>
      </c>
      <c r="K1999">
        <v>3</v>
      </c>
      <c r="L1999">
        <v>1.6597310048158224E-2</v>
      </c>
      <c r="M1999">
        <v>9.14</v>
      </c>
      <c r="N1999">
        <v>1.5809277762298152E-2</v>
      </c>
      <c r="O1999">
        <v>0.1</v>
      </c>
      <c r="P1999">
        <v>2599.5962589999999</v>
      </c>
      <c r="Q1999">
        <v>6127837</v>
      </c>
      <c r="R1999">
        <v>2.1</v>
      </c>
      <c r="S1999">
        <v>2</v>
      </c>
      <c r="T1999">
        <v>0.66300000000000003</v>
      </c>
      <c r="U1999">
        <v>12.1</v>
      </c>
      <c r="V1999">
        <v>73</v>
      </c>
    </row>
    <row r="2000" spans="1:22" x14ac:dyDescent="0.25">
      <c r="A2000" t="s">
        <v>153</v>
      </c>
      <c r="B2000">
        <v>2008</v>
      </c>
      <c r="C2000">
        <v>1</v>
      </c>
      <c r="D2000">
        <v>3.2034076906723606E-3</v>
      </c>
      <c r="E2000">
        <v>1.4845116203364152E-2</v>
      </c>
      <c r="F2000">
        <v>6.14</v>
      </c>
      <c r="G2000">
        <v>34.739245760000003</v>
      </c>
      <c r="H2000">
        <v>1.5455016575970915E-2</v>
      </c>
      <c r="I2000">
        <v>0</v>
      </c>
      <c r="J2000">
        <v>44.9</v>
      </c>
      <c r="K2000">
        <v>4</v>
      </c>
      <c r="L2000">
        <v>1.6613857044383305E-2</v>
      </c>
      <c r="M2000">
        <v>7.6</v>
      </c>
      <c r="N2000">
        <v>1.5340290444936793E-2</v>
      </c>
      <c r="O2000">
        <v>0.1</v>
      </c>
      <c r="P2000">
        <v>359.99218400000001</v>
      </c>
      <c r="Q2000">
        <v>647117</v>
      </c>
      <c r="R2000">
        <v>2.1</v>
      </c>
      <c r="S2000">
        <v>2.1</v>
      </c>
      <c r="T2000">
        <v>0.65400000000000003</v>
      </c>
      <c r="U2000">
        <v>11.9</v>
      </c>
      <c r="V2000">
        <v>72.7</v>
      </c>
    </row>
    <row r="2001" spans="1:22" x14ac:dyDescent="0.25">
      <c r="A2001" t="s">
        <v>153</v>
      </c>
      <c r="B2001">
        <v>2007</v>
      </c>
      <c r="C2001">
        <v>1</v>
      </c>
      <c r="D2001">
        <v>3.2062275561259715E-3</v>
      </c>
      <c r="E2001">
        <v>1.4845116203364152E-2</v>
      </c>
      <c r="F2001">
        <v>5.61</v>
      </c>
      <c r="G2001">
        <v>318.62018519999998</v>
      </c>
      <c r="H2001">
        <v>1.5592332611017628E-2</v>
      </c>
      <c r="I2001">
        <v>0</v>
      </c>
      <c r="J2001">
        <v>44.2</v>
      </c>
      <c r="K2001">
        <v>4</v>
      </c>
      <c r="L2001">
        <v>1.4754453238991721E-2</v>
      </c>
      <c r="M2001">
        <v>6.41</v>
      </c>
      <c r="N2001">
        <v>1.3985273677195717E-2</v>
      </c>
      <c r="O2001">
        <v>0.1</v>
      </c>
      <c r="P2001">
        <v>2312.1929260000002</v>
      </c>
      <c r="Q2001">
        <v>5966159</v>
      </c>
      <c r="R2001">
        <v>2.2000000000000002</v>
      </c>
      <c r="S2001">
        <v>2.1</v>
      </c>
      <c r="T2001">
        <v>0.64900000000000002</v>
      </c>
      <c r="U2001">
        <v>12</v>
      </c>
      <c r="V2001">
        <v>72.5</v>
      </c>
    </row>
    <row r="2002" spans="1:22" x14ac:dyDescent="0.25">
      <c r="A2002" t="s">
        <v>153</v>
      </c>
      <c r="B2002">
        <v>2006</v>
      </c>
      <c r="C2002">
        <v>1</v>
      </c>
      <c r="D2002">
        <v>3.2082191098577219E-3</v>
      </c>
      <c r="E2002">
        <v>1.4845116203364152E-2</v>
      </c>
      <c r="F2002">
        <v>5.61</v>
      </c>
      <c r="G2002">
        <v>26.180723820000001</v>
      </c>
      <c r="H2002">
        <v>1.4437648664183886E-2</v>
      </c>
      <c r="I2002">
        <v>0</v>
      </c>
      <c r="J2002">
        <v>43.5</v>
      </c>
      <c r="K2002">
        <v>4</v>
      </c>
      <c r="L2002">
        <v>1.3757074778688793E-2</v>
      </c>
      <c r="M2002">
        <v>6.43</v>
      </c>
      <c r="N2002">
        <v>1.3066604873697041E-2</v>
      </c>
      <c r="O2002">
        <v>0.2</v>
      </c>
      <c r="P2002">
        <v>189.71539000000001</v>
      </c>
      <c r="Q2002">
        <v>5882796</v>
      </c>
      <c r="R2002">
        <v>2.2000000000000002</v>
      </c>
      <c r="S2002">
        <v>2.2000000000000002</v>
      </c>
      <c r="T2002">
        <v>0.64800000000000002</v>
      </c>
      <c r="U2002">
        <v>12.1</v>
      </c>
      <c r="V2002">
        <v>72.3</v>
      </c>
    </row>
    <row r="2003" spans="1:22" x14ac:dyDescent="0.25">
      <c r="A2003" t="s">
        <v>153</v>
      </c>
      <c r="B2003">
        <v>2005</v>
      </c>
      <c r="C2003">
        <v>1</v>
      </c>
      <c r="D2003">
        <v>3.2093808058496461E-3</v>
      </c>
      <c r="E2003">
        <v>1.4845116203364152E-2</v>
      </c>
      <c r="F2003">
        <v>6.38</v>
      </c>
      <c r="G2003">
        <v>20.680372940000002</v>
      </c>
      <c r="H2003">
        <v>1.4437648664183886E-2</v>
      </c>
      <c r="I2003">
        <v>0</v>
      </c>
      <c r="J2003">
        <v>42.8</v>
      </c>
      <c r="K2003">
        <v>4</v>
      </c>
      <c r="L2003">
        <v>1.4425405842383674E-2</v>
      </c>
      <c r="M2003">
        <v>6.7</v>
      </c>
      <c r="N2003">
        <v>1.3680477740421724E-2</v>
      </c>
      <c r="O2003">
        <v>0.2</v>
      </c>
      <c r="P2003">
        <v>157.145691</v>
      </c>
      <c r="Q2003">
        <v>5795494</v>
      </c>
      <c r="R2003">
        <v>2.2999999999999998</v>
      </c>
      <c r="S2003">
        <v>2.2000000000000002</v>
      </c>
      <c r="T2003">
        <v>0.64600000000000002</v>
      </c>
      <c r="U2003">
        <v>12.3</v>
      </c>
      <c r="V2003">
        <v>72.099999999999994</v>
      </c>
    </row>
    <row r="2004" spans="1:22" x14ac:dyDescent="0.25">
      <c r="A2004" t="s">
        <v>153</v>
      </c>
      <c r="B2004">
        <v>2004</v>
      </c>
      <c r="C2004">
        <v>1</v>
      </c>
      <c r="D2004">
        <v>3.2097117419962427E-3</v>
      </c>
      <c r="E2004">
        <v>1.4845116203364152E-2</v>
      </c>
      <c r="F2004">
        <v>6.2</v>
      </c>
      <c r="G2004">
        <v>20.600830269999999</v>
      </c>
      <c r="H2004">
        <v>2.5921285339093207E-4</v>
      </c>
      <c r="I2004">
        <v>0</v>
      </c>
      <c r="J2004">
        <v>42</v>
      </c>
      <c r="K2004">
        <v>4</v>
      </c>
      <c r="L2004">
        <v>1.5543997693436515E-2</v>
      </c>
      <c r="M2004">
        <v>5.78</v>
      </c>
      <c r="N2004">
        <v>1.4724074694565168E-2</v>
      </c>
      <c r="O2004">
        <v>0.2</v>
      </c>
      <c r="P2004">
        <v>148.527976</v>
      </c>
      <c r="Q2004">
        <v>57374</v>
      </c>
      <c r="R2004">
        <v>2.2999999999999998</v>
      </c>
      <c r="S2004">
        <v>2.2000000000000002</v>
      </c>
      <c r="T2004">
        <v>0.63900000000000001</v>
      </c>
      <c r="U2004">
        <v>12.1</v>
      </c>
      <c r="V2004">
        <v>71.900000000000006</v>
      </c>
    </row>
    <row r="2005" spans="1:22" x14ac:dyDescent="0.25">
      <c r="A2005" t="s">
        <v>153</v>
      </c>
      <c r="B2005">
        <v>2003</v>
      </c>
      <c r="C2005">
        <v>1</v>
      </c>
      <c r="D2005">
        <v>3.2095655695938011E-3</v>
      </c>
      <c r="E2005">
        <v>1.5219517169984854E-2</v>
      </c>
      <c r="F2005">
        <v>6.64</v>
      </c>
      <c r="G2005">
        <v>155.42330759999999</v>
      </c>
      <c r="H2005">
        <v>1.5592332611017628E-2</v>
      </c>
      <c r="I2005">
        <v>0</v>
      </c>
      <c r="J2005">
        <v>41.3</v>
      </c>
      <c r="K2005">
        <v>4</v>
      </c>
      <c r="L2005">
        <v>1.6509218602301447E-2</v>
      </c>
      <c r="M2005">
        <v>5.99</v>
      </c>
      <c r="N2005">
        <v>1.5684596325779517E-2</v>
      </c>
      <c r="O2005">
        <v>0.1</v>
      </c>
      <c r="P2005">
        <v>1174.7793469999999</v>
      </c>
      <c r="Q2005">
        <v>56795</v>
      </c>
      <c r="R2005">
        <v>2.4</v>
      </c>
      <c r="S2005">
        <v>2.2999999999999998</v>
      </c>
      <c r="T2005">
        <v>0.64200000000000002</v>
      </c>
      <c r="U2005">
        <v>12.7</v>
      </c>
      <c r="V2005">
        <v>71.7</v>
      </c>
    </row>
    <row r="2006" spans="1:22" x14ac:dyDescent="0.25">
      <c r="A2006" t="s">
        <v>153</v>
      </c>
      <c r="B2006">
        <v>2002</v>
      </c>
      <c r="C2006">
        <v>1</v>
      </c>
      <c r="D2006">
        <v>3.2086500857506873E-3</v>
      </c>
      <c r="E2006">
        <v>1.5219517169984854E-2</v>
      </c>
      <c r="F2006">
        <v>5.66</v>
      </c>
      <c r="G2006">
        <v>152.82939730000001</v>
      </c>
      <c r="H2006">
        <v>8.675140700055771E-5</v>
      </c>
      <c r="I2006">
        <v>0</v>
      </c>
      <c r="J2006">
        <v>4.5999999999999996</v>
      </c>
      <c r="K2006">
        <v>4</v>
      </c>
      <c r="L2006">
        <v>1.640512803699197E-2</v>
      </c>
      <c r="M2006">
        <v>6.77</v>
      </c>
      <c r="N2006">
        <v>1.5571933345534488E-2</v>
      </c>
      <c r="O2006">
        <v>0.1</v>
      </c>
      <c r="P2006">
        <v>1148.2298820000001</v>
      </c>
      <c r="Q2006">
        <v>558611</v>
      </c>
      <c r="R2006">
        <v>2.4</v>
      </c>
      <c r="S2006">
        <v>2.2999999999999998</v>
      </c>
      <c r="T2006">
        <v>0.63200000000000001</v>
      </c>
      <c r="U2006">
        <v>12.2</v>
      </c>
      <c r="V2006">
        <v>71.5</v>
      </c>
    </row>
    <row r="2007" spans="1:22" x14ac:dyDescent="0.25">
      <c r="A2007" t="s">
        <v>153</v>
      </c>
      <c r="B2007">
        <v>2001</v>
      </c>
      <c r="C2007">
        <v>1</v>
      </c>
      <c r="D2007">
        <v>1.5828009310702893E-3</v>
      </c>
      <c r="E2007">
        <v>1.5219517169984854E-2</v>
      </c>
      <c r="F2007">
        <v>6.66</v>
      </c>
      <c r="G2007">
        <v>233.84886030000001</v>
      </c>
      <c r="H2007">
        <v>8.675140700055771E-5</v>
      </c>
      <c r="I2007">
        <v>0</v>
      </c>
      <c r="J2007">
        <v>39.799999999999997</v>
      </c>
      <c r="K2007">
        <v>5</v>
      </c>
      <c r="L2007">
        <v>1.4152826245893409E-4</v>
      </c>
      <c r="M2007">
        <v>7.61</v>
      </c>
      <c r="N2007">
        <v>1.5284740164462117E-2</v>
      </c>
      <c r="O2007">
        <v>0.1</v>
      </c>
      <c r="P2007">
        <v>1417.2658200000001</v>
      </c>
      <c r="Q2007">
        <v>546624</v>
      </c>
      <c r="R2007">
        <v>2.5</v>
      </c>
      <c r="S2007">
        <v>2.4</v>
      </c>
      <c r="T2007">
        <v>0.624</v>
      </c>
      <c r="U2007">
        <v>11.8</v>
      </c>
      <c r="V2007">
        <v>71.2</v>
      </c>
    </row>
    <row r="2008" spans="1:22" x14ac:dyDescent="0.25">
      <c r="A2008" t="s">
        <v>153</v>
      </c>
      <c r="B2008">
        <v>2000</v>
      </c>
      <c r="C2008">
        <v>1</v>
      </c>
      <c r="D2008">
        <v>3.2043298962112633E-3</v>
      </c>
      <c r="E2008">
        <v>1.5219517169984854E-2</v>
      </c>
      <c r="F2008">
        <v>6.78</v>
      </c>
      <c r="G2008">
        <v>273.57587690000003</v>
      </c>
      <c r="H2008">
        <v>8.675140700055771E-5</v>
      </c>
      <c r="I2008">
        <v>0</v>
      </c>
      <c r="J2008">
        <v>39.1</v>
      </c>
      <c r="K2008">
        <v>5</v>
      </c>
      <c r="L2008">
        <v>1.6573097762408635E-2</v>
      </c>
      <c r="M2008">
        <v>8.1</v>
      </c>
      <c r="N2008">
        <v>1.5659496973947595E-2</v>
      </c>
      <c r="O2008">
        <v>0.1</v>
      </c>
      <c r="P2008">
        <v>1545.6264229999999</v>
      </c>
      <c r="Q2008">
        <v>5327</v>
      </c>
      <c r="R2008">
        <v>2.5</v>
      </c>
      <c r="S2008">
        <v>2.4</v>
      </c>
      <c r="T2008">
        <v>0.625</v>
      </c>
      <c r="U2008">
        <v>11.6</v>
      </c>
      <c r="V2008">
        <v>79</v>
      </c>
    </row>
    <row r="2009" spans="1:22" x14ac:dyDescent="0.25">
      <c r="A2009" t="s">
        <v>154</v>
      </c>
      <c r="B2009">
        <v>2015</v>
      </c>
      <c r="C2009">
        <v>1</v>
      </c>
      <c r="D2009">
        <v>3.0332713382335351E-3</v>
      </c>
      <c r="E2009">
        <v>1.6488974231872046E-2</v>
      </c>
      <c r="G2009">
        <v>0</v>
      </c>
      <c r="H2009">
        <v>2.5921285339093207E-4</v>
      </c>
      <c r="I2009">
        <v>4</v>
      </c>
      <c r="J2009">
        <v>55.6</v>
      </c>
      <c r="K2009">
        <v>10</v>
      </c>
      <c r="L2009">
        <v>1.6347719425358235E-2</v>
      </c>
      <c r="M2009">
        <v>5.9381895280235915</v>
      </c>
      <c r="N2009">
        <v>2.3217488840015401E-4</v>
      </c>
      <c r="O2009">
        <v>0.1</v>
      </c>
      <c r="P2009">
        <v>63.343259000000003</v>
      </c>
      <c r="Q2009">
        <v>10715281.625</v>
      </c>
      <c r="R2009">
        <v>1.1000000000000001</v>
      </c>
      <c r="S2009">
        <v>1.1000000000000001</v>
      </c>
      <c r="T2009">
        <v>0.73699999999999999</v>
      </c>
      <c r="U2009">
        <v>13.4</v>
      </c>
      <c r="V2009">
        <v>75.5</v>
      </c>
    </row>
    <row r="2010" spans="1:22" x14ac:dyDescent="0.25">
      <c r="A2010" t="s">
        <v>154</v>
      </c>
      <c r="B2010">
        <v>2014</v>
      </c>
      <c r="C2010">
        <v>1</v>
      </c>
      <c r="D2010">
        <v>3.0493342433853174E-3</v>
      </c>
      <c r="E2010">
        <v>1.6488974231872046E-2</v>
      </c>
      <c r="F2010">
        <v>0.01</v>
      </c>
      <c r="G2010">
        <v>973.72867499999995</v>
      </c>
      <c r="H2010">
        <v>1.5294555671065845E-2</v>
      </c>
      <c r="I2010">
        <v>0</v>
      </c>
      <c r="J2010">
        <v>54.9</v>
      </c>
      <c r="K2010">
        <v>10</v>
      </c>
      <c r="L2010">
        <v>1.6273428047199622E-2</v>
      </c>
      <c r="M2010">
        <v>5.47</v>
      </c>
      <c r="N2010">
        <v>1.5489157717891158E-2</v>
      </c>
      <c r="O2010">
        <v>0.1</v>
      </c>
      <c r="P2010">
        <v>6491.5245000000004</v>
      </c>
      <c r="Q2010">
        <v>3973354</v>
      </c>
      <c r="R2010">
        <v>1.1000000000000001</v>
      </c>
      <c r="S2010">
        <v>1.1000000000000001</v>
      </c>
      <c r="T2010">
        <v>0.73499999999999999</v>
      </c>
      <c r="U2010">
        <v>13.4</v>
      </c>
      <c r="V2010">
        <v>75.3</v>
      </c>
    </row>
    <row r="2011" spans="1:22" x14ac:dyDescent="0.25">
      <c r="A2011" t="s">
        <v>154</v>
      </c>
      <c r="B2011">
        <v>2013</v>
      </c>
      <c r="C2011">
        <v>1</v>
      </c>
      <c r="D2011">
        <v>3.0493342433853174E-3</v>
      </c>
      <c r="E2011">
        <v>1.6488974231872046E-2</v>
      </c>
      <c r="F2011">
        <v>5.38</v>
      </c>
      <c r="G2011">
        <v>946.65211650000003</v>
      </c>
      <c r="H2011">
        <v>1.5294555671065845E-2</v>
      </c>
      <c r="I2011">
        <v>0</v>
      </c>
      <c r="J2011">
        <v>54.2</v>
      </c>
      <c r="K2011">
        <v>11</v>
      </c>
      <c r="L2011">
        <v>1.4619811319726977E-2</v>
      </c>
      <c r="M2011">
        <v>5.23</v>
      </c>
      <c r="N2011">
        <v>1.5480798284434548E-2</v>
      </c>
      <c r="O2011">
        <v>0.1</v>
      </c>
      <c r="P2011">
        <v>6583.1162480000003</v>
      </c>
      <c r="Q2011">
        <v>3565716</v>
      </c>
      <c r="R2011">
        <v>1.1000000000000001</v>
      </c>
      <c r="S2011">
        <v>1.1000000000000001</v>
      </c>
      <c r="T2011">
        <v>0.73099999999999998</v>
      </c>
      <c r="U2011">
        <v>13.4</v>
      </c>
      <c r="V2011">
        <v>75.3</v>
      </c>
    </row>
    <row r="2012" spans="1:22" x14ac:dyDescent="0.25">
      <c r="A2012" t="s">
        <v>154</v>
      </c>
      <c r="B2012">
        <v>2012</v>
      </c>
      <c r="C2012">
        <v>1</v>
      </c>
      <c r="D2012">
        <v>3.0793228256523718E-3</v>
      </c>
      <c r="E2012">
        <v>1.6740666631037373E-2</v>
      </c>
      <c r="F2012">
        <v>5.14</v>
      </c>
      <c r="G2012">
        <v>885.98581850000005</v>
      </c>
      <c r="H2012">
        <v>1.3597551795253666E-2</v>
      </c>
      <c r="I2012">
        <v>0</v>
      </c>
      <c r="J2012">
        <v>53.6</v>
      </c>
      <c r="K2012">
        <v>11</v>
      </c>
      <c r="L2012">
        <v>1.5056511241417212E-2</v>
      </c>
      <c r="M2012">
        <v>5.18</v>
      </c>
      <c r="N2012">
        <v>1.3976340628261962E-2</v>
      </c>
      <c r="O2012">
        <v>0.1</v>
      </c>
      <c r="P2012">
        <v>6387.7852810000004</v>
      </c>
      <c r="Q2012">
        <v>3158966</v>
      </c>
      <c r="R2012">
        <v>1.1000000000000001</v>
      </c>
      <c r="S2012">
        <v>1.1000000000000001</v>
      </c>
      <c r="T2012">
        <v>0.72499999999999998</v>
      </c>
      <c r="U2012">
        <v>13.4</v>
      </c>
      <c r="V2012">
        <v>74.900000000000006</v>
      </c>
    </row>
    <row r="2013" spans="1:22" x14ac:dyDescent="0.25">
      <c r="A2013" t="s">
        <v>154</v>
      </c>
      <c r="B2013">
        <v>2011</v>
      </c>
      <c r="C2013">
        <v>1</v>
      </c>
      <c r="D2013">
        <v>3.1063873842960082E-3</v>
      </c>
      <c r="E2013">
        <v>1.6740666631037373E-2</v>
      </c>
      <c r="F2013">
        <v>4.83</v>
      </c>
      <c r="G2013">
        <v>759.53806950000001</v>
      </c>
      <c r="H2013">
        <v>1.4682265089018029E-2</v>
      </c>
      <c r="I2013">
        <v>0</v>
      </c>
      <c r="J2013">
        <v>52.9</v>
      </c>
      <c r="K2013">
        <v>12</v>
      </c>
      <c r="L2013">
        <v>1.5793805762760869E-2</v>
      </c>
      <c r="M2013">
        <v>4.93</v>
      </c>
      <c r="N2013">
        <v>1.4945827447154836E-2</v>
      </c>
      <c r="O2013">
        <v>0.2</v>
      </c>
      <c r="P2013">
        <v>5771.5658780000003</v>
      </c>
      <c r="Q2013">
        <v>10715281.625</v>
      </c>
      <c r="R2013">
        <v>1.1000000000000001</v>
      </c>
      <c r="S2013">
        <v>1.1000000000000001</v>
      </c>
      <c r="T2013">
        <v>0.72099999999999997</v>
      </c>
      <c r="U2013">
        <v>13.4</v>
      </c>
      <c r="V2013">
        <v>74.5</v>
      </c>
    </row>
    <row r="2014" spans="1:22" x14ac:dyDescent="0.25">
      <c r="A2014" t="s">
        <v>154</v>
      </c>
      <c r="B2014">
        <v>2010</v>
      </c>
      <c r="C2014">
        <v>1</v>
      </c>
      <c r="D2014">
        <v>1.5375706050567797E-3</v>
      </c>
      <c r="E2014">
        <v>1.6963061001945546E-2</v>
      </c>
      <c r="F2014">
        <v>4.72</v>
      </c>
      <c r="G2014">
        <v>69.439345079999995</v>
      </c>
      <c r="H2014">
        <v>1.4174537003913691E-2</v>
      </c>
      <c r="I2014">
        <v>0</v>
      </c>
      <c r="J2014">
        <v>52.2</v>
      </c>
      <c r="K2014">
        <v>12</v>
      </c>
      <c r="L2014">
        <v>1.555977134529875E-2</v>
      </c>
      <c r="M2014">
        <v>5.3</v>
      </c>
      <c r="N2014">
        <v>1.4486639768533212E-2</v>
      </c>
      <c r="O2014">
        <v>0.2</v>
      </c>
      <c r="P2014">
        <v>522.49319100000002</v>
      </c>
      <c r="Q2014">
        <v>10715281.625</v>
      </c>
      <c r="R2014">
        <v>1.1000000000000001</v>
      </c>
      <c r="S2014">
        <v>1.1000000000000001</v>
      </c>
      <c r="T2014">
        <v>0.70799999999999996</v>
      </c>
      <c r="U2014">
        <v>13.3</v>
      </c>
      <c r="V2014">
        <v>73.7</v>
      </c>
    </row>
    <row r="2015" spans="1:22" x14ac:dyDescent="0.25">
      <c r="A2015" t="s">
        <v>154</v>
      </c>
      <c r="B2015">
        <v>2009</v>
      </c>
      <c r="C2015">
        <v>1</v>
      </c>
      <c r="D2015">
        <v>1.5375706050567797E-3</v>
      </c>
      <c r="E2015">
        <v>1.6963061001945546E-2</v>
      </c>
      <c r="F2015">
        <v>4.6900000000000004</v>
      </c>
      <c r="G2015">
        <v>570.45324679999999</v>
      </c>
      <c r="H2015">
        <v>1.4174537003913691E-2</v>
      </c>
      <c r="I2015">
        <v>0</v>
      </c>
      <c r="J2015">
        <v>51.5</v>
      </c>
      <c r="K2015">
        <v>13</v>
      </c>
      <c r="L2015">
        <v>1.5551210106975938E-2</v>
      </c>
      <c r="M2015">
        <v>5.36</v>
      </c>
      <c r="N2015">
        <v>1.4478553405684113E-2</v>
      </c>
      <c r="O2015">
        <v>0.3</v>
      </c>
      <c r="P2015">
        <v>4166.9338699999998</v>
      </c>
      <c r="Q2015">
        <v>29157</v>
      </c>
      <c r="R2015">
        <v>1.2</v>
      </c>
      <c r="S2015">
        <v>1.2</v>
      </c>
      <c r="T2015">
        <v>0.70599999999999996</v>
      </c>
      <c r="U2015">
        <v>13.3</v>
      </c>
      <c r="V2015">
        <v>73.8</v>
      </c>
    </row>
    <row r="2016" spans="1:22" x14ac:dyDescent="0.25">
      <c r="A2016" t="s">
        <v>154</v>
      </c>
      <c r="B2016">
        <v>2008</v>
      </c>
      <c r="C2016">
        <v>1</v>
      </c>
      <c r="D2016">
        <v>3.1359821080807755E-3</v>
      </c>
      <c r="E2016">
        <v>1.7154895100566492E-2</v>
      </c>
      <c r="F2016">
        <v>4.8499999999999996</v>
      </c>
      <c r="G2016">
        <v>58.498974199999999</v>
      </c>
      <c r="H2016">
        <v>1.4174537003913691E-2</v>
      </c>
      <c r="I2016">
        <v>1</v>
      </c>
      <c r="J2016">
        <v>5.8</v>
      </c>
      <c r="K2016">
        <v>14</v>
      </c>
      <c r="L2016">
        <v>1.5294034374956907E-2</v>
      </c>
      <c r="M2016">
        <v>4.7300000000000004</v>
      </c>
      <c r="N2016">
        <v>1.4470462158703986E-2</v>
      </c>
      <c r="O2016">
        <v>0.3</v>
      </c>
      <c r="P2016">
        <v>428.87810999999999</v>
      </c>
      <c r="Q2016">
        <v>2864198</v>
      </c>
      <c r="R2016">
        <v>1.2</v>
      </c>
      <c r="S2016">
        <v>1.2</v>
      </c>
      <c r="T2016">
        <v>0.7</v>
      </c>
      <c r="U2016">
        <v>13.2</v>
      </c>
      <c r="V2016">
        <v>73.900000000000006</v>
      </c>
    </row>
    <row r="2017" spans="1:22" x14ac:dyDescent="0.25">
      <c r="A2017" t="s">
        <v>154</v>
      </c>
      <c r="B2017">
        <v>2007</v>
      </c>
      <c r="C2017">
        <v>1</v>
      </c>
      <c r="D2017">
        <v>3.1063873842960082E-3</v>
      </c>
      <c r="E2017">
        <v>1.7154895100566492E-2</v>
      </c>
      <c r="F2017">
        <v>4.29</v>
      </c>
      <c r="G2017">
        <v>516.40370210000003</v>
      </c>
      <c r="H2017">
        <v>1.4174537003913691E-2</v>
      </c>
      <c r="I2017">
        <v>0</v>
      </c>
      <c r="J2017">
        <v>5.2</v>
      </c>
      <c r="K2017">
        <v>15</v>
      </c>
      <c r="L2017">
        <v>1.5285520586067202E-2</v>
      </c>
      <c r="M2017">
        <v>4.5999999999999996</v>
      </c>
      <c r="N2017">
        <v>1.4462366017971321E-2</v>
      </c>
      <c r="O2017">
        <v>0.3</v>
      </c>
      <c r="P2017">
        <v>3611.2147</v>
      </c>
      <c r="Q2017">
        <v>10715281.625</v>
      </c>
      <c r="R2017">
        <v>1.2</v>
      </c>
      <c r="S2017">
        <v>1.2</v>
      </c>
      <c r="T2017">
        <v>0.69599999999999995</v>
      </c>
      <c r="U2017">
        <v>13.2</v>
      </c>
      <c r="V2017">
        <v>74</v>
      </c>
    </row>
    <row r="2018" spans="1:22" x14ac:dyDescent="0.25">
      <c r="A2018" t="s">
        <v>154</v>
      </c>
      <c r="B2018">
        <v>2006</v>
      </c>
      <c r="C2018">
        <v>1</v>
      </c>
      <c r="D2018">
        <v>3.1126868503935567E-3</v>
      </c>
      <c r="E2018">
        <v>1.7315070999842676E-2</v>
      </c>
      <c r="F2018">
        <v>4.22</v>
      </c>
      <c r="G2018">
        <v>448.76704619999998</v>
      </c>
      <c r="H2018">
        <v>1.3894096137580055E-2</v>
      </c>
      <c r="I2018">
        <v>0</v>
      </c>
      <c r="J2018">
        <v>49.5</v>
      </c>
      <c r="K2018">
        <v>15</v>
      </c>
      <c r="L2018">
        <v>1.5006503797131705E-2</v>
      </c>
      <c r="M2018">
        <v>4.47</v>
      </c>
      <c r="N2018">
        <v>1.420054209840076E-2</v>
      </c>
      <c r="O2018">
        <v>0.4</v>
      </c>
      <c r="P2018">
        <v>3171.49856</v>
      </c>
      <c r="Q2018">
        <v>10715281.625</v>
      </c>
      <c r="R2018">
        <v>1.2</v>
      </c>
      <c r="S2018">
        <v>1.2</v>
      </c>
      <c r="T2018">
        <v>0.69299999999999995</v>
      </c>
      <c r="U2018">
        <v>13</v>
      </c>
      <c r="V2018">
        <v>74.2</v>
      </c>
    </row>
    <row r="2019" spans="1:22" x14ac:dyDescent="0.25">
      <c r="A2019" t="s">
        <v>154</v>
      </c>
      <c r="B2019">
        <v>2005</v>
      </c>
      <c r="C2019">
        <v>1</v>
      </c>
      <c r="D2019">
        <v>3.1805415507015272E-3</v>
      </c>
      <c r="E2019">
        <v>1.7442665553967125E-2</v>
      </c>
      <c r="F2019">
        <v>4.4400000000000004</v>
      </c>
      <c r="G2019">
        <v>411.56456530000003</v>
      </c>
      <c r="H2019">
        <v>1.3894096137580055E-2</v>
      </c>
      <c r="I2019">
        <v>0</v>
      </c>
      <c r="J2019">
        <v>48.8</v>
      </c>
      <c r="K2019">
        <v>16</v>
      </c>
      <c r="L2019">
        <v>1.2857556739403803E-2</v>
      </c>
      <c r="M2019">
        <v>4.72</v>
      </c>
      <c r="N2019">
        <v>1.5485435532853843E-2</v>
      </c>
      <c r="O2019">
        <v>0.4</v>
      </c>
      <c r="P2019">
        <v>2754.7829000000002</v>
      </c>
      <c r="Q2019">
        <v>276141</v>
      </c>
      <c r="R2019">
        <v>1.3</v>
      </c>
      <c r="S2019">
        <v>1.3</v>
      </c>
      <c r="T2019">
        <v>0.69199999999999995</v>
      </c>
      <c r="U2019">
        <v>13</v>
      </c>
      <c r="V2019">
        <v>72.8</v>
      </c>
    </row>
    <row r="2020" spans="1:22" x14ac:dyDescent="0.25">
      <c r="A2020" t="s">
        <v>154</v>
      </c>
      <c r="B2020">
        <v>2004</v>
      </c>
      <c r="C2020">
        <v>1</v>
      </c>
      <c r="D2020">
        <v>3.1900032950471875E-3</v>
      </c>
      <c r="E2020">
        <v>1.7536939259228994E-2</v>
      </c>
      <c r="F2020">
        <v>4.2699999999999996</v>
      </c>
      <c r="G2020">
        <v>356.93938050000003</v>
      </c>
      <c r="H2020">
        <v>1.4437648664183886E-2</v>
      </c>
      <c r="I2020">
        <v>0</v>
      </c>
      <c r="J2020">
        <v>48.1</v>
      </c>
      <c r="K2020">
        <v>18</v>
      </c>
      <c r="L2020">
        <v>1.6524896074096039E-2</v>
      </c>
      <c r="M2020">
        <v>4.5599999999999996</v>
      </c>
      <c r="N2020">
        <v>1.5641096184474942E-2</v>
      </c>
      <c r="O2020">
        <v>0.4</v>
      </c>
      <c r="P2020">
        <v>2448.1438990000001</v>
      </c>
      <c r="Q2020">
        <v>10715281.625</v>
      </c>
      <c r="R2020">
        <v>1.3</v>
      </c>
      <c r="S2020">
        <v>1.3</v>
      </c>
      <c r="T2020">
        <v>0.68500000000000005</v>
      </c>
      <c r="U2020">
        <v>12.8</v>
      </c>
      <c r="V2020">
        <v>72.2</v>
      </c>
    </row>
    <row r="2021" spans="1:22" x14ac:dyDescent="0.25">
      <c r="A2021" t="s">
        <v>154</v>
      </c>
      <c r="B2021">
        <v>2003</v>
      </c>
      <c r="C2021">
        <v>1</v>
      </c>
      <c r="D2021">
        <v>3.1927500934099003E-3</v>
      </c>
      <c r="E2021">
        <v>1.7597343392442032E-2</v>
      </c>
      <c r="F2021">
        <v>4.5</v>
      </c>
      <c r="G2021">
        <v>34.70333523</v>
      </c>
      <c r="H2021">
        <v>1.3000650792124622E-2</v>
      </c>
      <c r="I2021">
        <v>0</v>
      </c>
      <c r="J2021">
        <v>47.4</v>
      </c>
      <c r="K2021">
        <v>19</v>
      </c>
      <c r="L2021">
        <v>1.4704253061019114E-2</v>
      </c>
      <c r="M2021">
        <v>4.5999999999999996</v>
      </c>
      <c r="N2021">
        <v>1.418120448380744E-2</v>
      </c>
      <c r="O2021">
        <v>0.4</v>
      </c>
      <c r="P2021">
        <v>218.25997000000001</v>
      </c>
      <c r="Q2021">
        <v>10715281.625</v>
      </c>
      <c r="R2021">
        <v>1.3</v>
      </c>
      <c r="S2021">
        <v>1.3</v>
      </c>
      <c r="T2021">
        <v>0.68600000000000005</v>
      </c>
      <c r="U2021">
        <v>13.3</v>
      </c>
      <c r="V2021">
        <v>72.099999999999994</v>
      </c>
    </row>
    <row r="2022" spans="1:22" x14ac:dyDescent="0.25">
      <c r="A2022" t="s">
        <v>154</v>
      </c>
      <c r="B2022">
        <v>2002</v>
      </c>
      <c r="C2022">
        <v>1</v>
      </c>
      <c r="D2022">
        <v>3.1650999060883925E-3</v>
      </c>
      <c r="E2022">
        <v>1.7623525330551365E-2</v>
      </c>
      <c r="F2022">
        <v>4.03</v>
      </c>
      <c r="G2022">
        <v>40.537778629999998</v>
      </c>
      <c r="H2022">
        <v>8.675140700055771E-5</v>
      </c>
      <c r="I2022">
        <v>0</v>
      </c>
      <c r="J2022">
        <v>46.7</v>
      </c>
      <c r="K2022">
        <v>20</v>
      </c>
      <c r="L2022">
        <v>1.4695781510804057E-2</v>
      </c>
      <c r="M2022">
        <v>4.9400000000000004</v>
      </c>
      <c r="N2022">
        <v>1.3902919420334163E-2</v>
      </c>
      <c r="O2022">
        <v>0.4</v>
      </c>
      <c r="P2022">
        <v>259.19295799999998</v>
      </c>
      <c r="Q2022">
        <v>2661467</v>
      </c>
      <c r="R2022">
        <v>1.4</v>
      </c>
      <c r="S2022">
        <v>1.4</v>
      </c>
      <c r="T2022">
        <v>0.68600000000000005</v>
      </c>
      <c r="U2022">
        <v>13.9</v>
      </c>
      <c r="V2022">
        <v>72.599999999999994</v>
      </c>
    </row>
    <row r="2023" spans="1:22" x14ac:dyDescent="0.25">
      <c r="A2023" t="s">
        <v>154</v>
      </c>
      <c r="B2023">
        <v>2001</v>
      </c>
      <c r="C2023">
        <v>1</v>
      </c>
      <c r="D2023">
        <v>3.1561811633740327E-3</v>
      </c>
      <c r="E2023">
        <v>1.7615331979266489E-2</v>
      </c>
      <c r="F2023">
        <v>4.22</v>
      </c>
      <c r="G2023">
        <v>302.53590580000002</v>
      </c>
      <c r="H2023">
        <v>8.675140700055771E-5</v>
      </c>
      <c r="I2023">
        <v>0</v>
      </c>
      <c r="J2023">
        <v>46.1</v>
      </c>
      <c r="K2023">
        <v>22</v>
      </c>
      <c r="L2023">
        <v>1.4391643567668235E-4</v>
      </c>
      <c r="M2023">
        <v>4.9800000000000004</v>
      </c>
      <c r="N2023">
        <v>2.3668047888087418E-4</v>
      </c>
      <c r="O2023">
        <v>0.5</v>
      </c>
      <c r="P2023">
        <v>1981.243653</v>
      </c>
      <c r="Q2023">
        <v>10715281.625</v>
      </c>
      <c r="R2023">
        <v>1.4</v>
      </c>
      <c r="S2023">
        <v>1.4</v>
      </c>
      <c r="T2023">
        <v>0.67700000000000005</v>
      </c>
      <c r="U2023">
        <v>13.4</v>
      </c>
      <c r="V2023">
        <v>72.400000000000006</v>
      </c>
    </row>
    <row r="2024" spans="1:22" x14ac:dyDescent="0.25">
      <c r="A2024" t="s">
        <v>154</v>
      </c>
      <c r="B2024">
        <v>2000</v>
      </c>
      <c r="C2024">
        <v>1</v>
      </c>
      <c r="D2024">
        <v>3.1976297689547059E-3</v>
      </c>
      <c r="E2024">
        <v>1.7572811264078531E-2</v>
      </c>
      <c r="F2024">
        <v>4.59</v>
      </c>
      <c r="G2024">
        <v>297.51123369999999</v>
      </c>
      <c r="H2024">
        <v>8.675140700055771E-5</v>
      </c>
      <c r="I2024">
        <v>1</v>
      </c>
      <c r="J2024">
        <v>45.4</v>
      </c>
      <c r="K2024">
        <v>24</v>
      </c>
      <c r="L2024">
        <v>1.5326978729366236E-2</v>
      </c>
      <c r="M2024">
        <v>4.83</v>
      </c>
      <c r="N2024">
        <v>1.3050298709517488E-2</v>
      </c>
      <c r="O2024">
        <v>0.5</v>
      </c>
      <c r="P2024">
        <v>1996.719689</v>
      </c>
      <c r="Q2024">
        <v>10715281.625</v>
      </c>
      <c r="R2024">
        <v>1.4</v>
      </c>
      <c r="S2024">
        <v>1.4</v>
      </c>
      <c r="T2024">
        <v>0.67400000000000004</v>
      </c>
      <c r="U2024">
        <v>13.5</v>
      </c>
      <c r="V2024">
        <v>71.400000000000006</v>
      </c>
    </row>
    <row r="2025" spans="1:22" x14ac:dyDescent="0.25">
      <c r="A2025" t="s">
        <v>155</v>
      </c>
      <c r="B2025">
        <v>2015</v>
      </c>
      <c r="C2025">
        <v>1</v>
      </c>
      <c r="D2025">
        <v>2.9954351397055356E-3</v>
      </c>
      <c r="E2025">
        <v>5.0677322965489383E-3</v>
      </c>
      <c r="G2025">
        <v>0</v>
      </c>
      <c r="H2025">
        <v>1.8256414550525489E-4</v>
      </c>
      <c r="I2025">
        <v>619</v>
      </c>
      <c r="J2025">
        <v>25.4</v>
      </c>
      <c r="K2025">
        <v>57.5</v>
      </c>
      <c r="L2025">
        <v>1.6382651137862799E-2</v>
      </c>
      <c r="M2025">
        <v>5.9381895280235915</v>
      </c>
      <c r="N2025">
        <v>1.6036954461143404E-4</v>
      </c>
      <c r="O2025">
        <v>0.1</v>
      </c>
      <c r="P2025">
        <v>2878.3383699999999</v>
      </c>
      <c r="Q2025">
        <v>10715281.625</v>
      </c>
      <c r="R2025">
        <v>1</v>
      </c>
      <c r="S2025">
        <v>9.6999999999999993</v>
      </c>
      <c r="T2025">
        <v>0.67900000000000005</v>
      </c>
      <c r="U2025">
        <v>11.7</v>
      </c>
      <c r="V2025">
        <v>68.5</v>
      </c>
    </row>
    <row r="2026" spans="1:22" x14ac:dyDescent="0.25">
      <c r="A2026" t="s">
        <v>155</v>
      </c>
      <c r="B2026">
        <v>2014</v>
      </c>
      <c r="C2026">
        <v>1</v>
      </c>
      <c r="D2026">
        <v>2.9678144225641179E-3</v>
      </c>
      <c r="E2026">
        <v>4.3906877344962979E-3</v>
      </c>
      <c r="F2026">
        <v>4.5199999999999996</v>
      </c>
      <c r="G2026">
        <v>31.27232188</v>
      </c>
      <c r="H2026">
        <v>1.3633666627972423E-2</v>
      </c>
      <c r="I2026">
        <v>900.625</v>
      </c>
      <c r="J2026">
        <v>24.8</v>
      </c>
      <c r="K2026">
        <v>57.5</v>
      </c>
      <c r="L2026">
        <v>1.6077710973195634E-2</v>
      </c>
      <c r="M2026">
        <v>4.71</v>
      </c>
      <c r="N2026">
        <v>1.3195438558267141E-2</v>
      </c>
      <c r="O2026">
        <v>0.1</v>
      </c>
      <c r="P2026">
        <v>2842.938353</v>
      </c>
      <c r="Q2026">
        <v>112249</v>
      </c>
      <c r="R2026">
        <v>1</v>
      </c>
      <c r="S2026">
        <v>9.6999999999999993</v>
      </c>
      <c r="T2026">
        <v>0.67600000000000005</v>
      </c>
      <c r="U2026">
        <v>11.7</v>
      </c>
      <c r="V2026">
        <v>68.400000000000006</v>
      </c>
    </row>
    <row r="2027" spans="1:22" x14ac:dyDescent="0.25">
      <c r="A2027" t="s">
        <v>155</v>
      </c>
      <c r="B2027">
        <v>2013</v>
      </c>
      <c r="C2027">
        <v>1</v>
      </c>
      <c r="D2027">
        <v>2.9185638238934642E-3</v>
      </c>
      <c r="E2027">
        <v>4.0749336787398553E-3</v>
      </c>
      <c r="F2027">
        <v>4.6100000000000003</v>
      </c>
      <c r="G2027">
        <v>24.589733989999999</v>
      </c>
      <c r="H2027">
        <v>1.511169775295931E-2</v>
      </c>
      <c r="I2027">
        <v>900.625</v>
      </c>
      <c r="J2027">
        <v>24.3</v>
      </c>
      <c r="K2027">
        <v>57.5</v>
      </c>
      <c r="L2027">
        <v>1.6615879814578034E-2</v>
      </c>
      <c r="M2027">
        <v>4.5599999999999996</v>
      </c>
      <c r="N2027">
        <v>1.5372817478570151E-2</v>
      </c>
      <c r="O2027">
        <v>0.1</v>
      </c>
      <c r="P2027">
        <v>276.28914600000002</v>
      </c>
      <c r="Q2027">
        <v>9848132</v>
      </c>
      <c r="R2027">
        <v>1</v>
      </c>
      <c r="S2027">
        <v>9.6999999999999993</v>
      </c>
      <c r="T2027">
        <v>0.67100000000000004</v>
      </c>
      <c r="U2027">
        <v>11.7</v>
      </c>
      <c r="V2027">
        <v>68.099999999999994</v>
      </c>
    </row>
    <row r="2028" spans="1:22" x14ac:dyDescent="0.25">
      <c r="A2028" t="s">
        <v>155</v>
      </c>
      <c r="B2028">
        <v>2012</v>
      </c>
      <c r="C2028">
        <v>1</v>
      </c>
      <c r="D2028">
        <v>2.9387358466400376E-3</v>
      </c>
      <c r="E2028">
        <v>4.0749336787398553E-3</v>
      </c>
      <c r="F2028">
        <v>5.0199999999999996</v>
      </c>
      <c r="G2028">
        <v>212.74184880000001</v>
      </c>
      <c r="H2028">
        <v>1.5294555671065845E-2</v>
      </c>
      <c r="I2028">
        <v>900.625</v>
      </c>
      <c r="J2028">
        <v>23.7</v>
      </c>
      <c r="K2028">
        <v>57.5</v>
      </c>
      <c r="L2028">
        <v>1.629329729687105E-2</v>
      </c>
      <c r="M2028">
        <v>4.46</v>
      </c>
      <c r="N2028">
        <v>1.5514875409313246E-2</v>
      </c>
      <c r="O2028">
        <v>0.1</v>
      </c>
      <c r="P2028">
        <v>2581.8185539999999</v>
      </c>
      <c r="Q2028">
        <v>10715281.625</v>
      </c>
      <c r="R2028">
        <v>1</v>
      </c>
      <c r="S2028">
        <v>9.6999999999999993</v>
      </c>
      <c r="T2028">
        <v>0.66600000000000004</v>
      </c>
      <c r="U2028">
        <v>11.6</v>
      </c>
      <c r="V2028">
        <v>68.099999999999994</v>
      </c>
    </row>
    <row r="2029" spans="1:22" x14ac:dyDescent="0.25">
      <c r="A2029" t="s">
        <v>155</v>
      </c>
      <c r="B2029">
        <v>2011</v>
      </c>
      <c r="C2029">
        <v>1</v>
      </c>
      <c r="D2029">
        <v>2.9287272559071213E-3</v>
      </c>
      <c r="E2029">
        <v>4.0749336787398553E-3</v>
      </c>
      <c r="F2029">
        <v>4.96</v>
      </c>
      <c r="G2029">
        <v>191.49497790000001</v>
      </c>
      <c r="H2029">
        <v>1.5455016575970915E-2</v>
      </c>
      <c r="I2029">
        <v>900.625</v>
      </c>
      <c r="J2029">
        <v>23.1</v>
      </c>
      <c r="K2029">
        <v>57.5</v>
      </c>
      <c r="L2029">
        <v>1.6404750862403488E-2</v>
      </c>
      <c r="M2029">
        <v>4.29</v>
      </c>
      <c r="N2029">
        <v>1.5633390256186729E-2</v>
      </c>
      <c r="O2029">
        <v>0.1</v>
      </c>
      <c r="P2029">
        <v>2352.5181560000001</v>
      </c>
      <c r="Q2029">
        <v>9527794</v>
      </c>
      <c r="R2029">
        <v>1</v>
      </c>
      <c r="S2029">
        <v>9.6999999999999993</v>
      </c>
      <c r="T2029">
        <v>0.66900000000000004</v>
      </c>
      <c r="U2029">
        <v>11.5</v>
      </c>
      <c r="V2029">
        <v>68</v>
      </c>
    </row>
    <row r="2030" spans="1:22" x14ac:dyDescent="0.25">
      <c r="A2030" t="s">
        <v>155</v>
      </c>
      <c r="B2030">
        <v>2010</v>
      </c>
      <c r="C2030">
        <v>1</v>
      </c>
      <c r="D2030">
        <v>2.9287272559071213E-3</v>
      </c>
      <c r="E2030">
        <v>4.0749336787398553E-3</v>
      </c>
      <c r="F2030">
        <v>4.8499999999999996</v>
      </c>
      <c r="G2030">
        <v>198.25637939999999</v>
      </c>
      <c r="H2030">
        <v>1.5717766712225606E-2</v>
      </c>
      <c r="I2030">
        <v>900.625</v>
      </c>
      <c r="J2030">
        <v>22.6</v>
      </c>
      <c r="K2030">
        <v>57.5</v>
      </c>
      <c r="L2030">
        <v>1.6206820998612974E-2</v>
      </c>
      <c r="M2030">
        <v>4.37</v>
      </c>
      <c r="N2030">
        <v>1.575241875235257E-2</v>
      </c>
      <c r="O2030">
        <v>0.1</v>
      </c>
      <c r="P2030">
        <v>2129.4992419999999</v>
      </c>
      <c r="Q2030">
        <v>10715281.625</v>
      </c>
      <c r="R2030">
        <v>1</v>
      </c>
      <c r="S2030">
        <v>9.6999999999999993</v>
      </c>
      <c r="T2030">
        <v>0.66200000000000003</v>
      </c>
      <c r="U2030">
        <v>11.4</v>
      </c>
      <c r="V2030">
        <v>67.900000000000006</v>
      </c>
    </row>
    <row r="2031" spans="1:22" x14ac:dyDescent="0.25">
      <c r="A2031" t="s">
        <v>155</v>
      </c>
      <c r="B2031">
        <v>2009</v>
      </c>
      <c r="C2031">
        <v>1</v>
      </c>
      <c r="D2031">
        <v>2.9185638238934642E-3</v>
      </c>
      <c r="E2031">
        <v>4.0749336787398553E-3</v>
      </c>
      <c r="F2031">
        <v>4.42</v>
      </c>
      <c r="G2031">
        <v>159.53484889999999</v>
      </c>
      <c r="H2031">
        <v>1.5705859584158526E-2</v>
      </c>
      <c r="I2031">
        <v>900.625</v>
      </c>
      <c r="J2031">
        <v>22.1</v>
      </c>
      <c r="K2031">
        <v>57.5</v>
      </c>
      <c r="L2031">
        <v>1.6480315640639155E-2</v>
      </c>
      <c r="M2031">
        <v>4.41</v>
      </c>
      <c r="N2031">
        <v>1.5617058787128473E-2</v>
      </c>
      <c r="O2031">
        <v>0.1</v>
      </c>
      <c r="P2031">
        <v>1825.3415210000001</v>
      </c>
      <c r="Q2031">
        <v>9222879</v>
      </c>
      <c r="R2031">
        <v>1</v>
      </c>
      <c r="S2031">
        <v>9.6999999999999993</v>
      </c>
      <c r="T2031">
        <v>0.66100000000000003</v>
      </c>
      <c r="U2031">
        <v>11.7</v>
      </c>
      <c r="V2031">
        <v>68</v>
      </c>
    </row>
    <row r="2032" spans="1:22" x14ac:dyDescent="0.25">
      <c r="A2032" t="s">
        <v>155</v>
      </c>
      <c r="B2032">
        <v>2008</v>
      </c>
      <c r="C2032">
        <v>1</v>
      </c>
      <c r="D2032">
        <v>2.9387358466400376E-3</v>
      </c>
      <c r="E2032">
        <v>4.0749336787398553E-3</v>
      </c>
      <c r="F2032">
        <v>4.21</v>
      </c>
      <c r="G2032">
        <v>155.47676179999999</v>
      </c>
      <c r="H2032">
        <v>1.5294555671065845E-2</v>
      </c>
      <c r="I2032">
        <v>341</v>
      </c>
      <c r="J2032">
        <v>21.6</v>
      </c>
      <c r="K2032">
        <v>57.5</v>
      </c>
      <c r="L2032">
        <v>1.5740714540159038E-2</v>
      </c>
      <c r="M2032">
        <v>4.5</v>
      </c>
      <c r="N2032">
        <v>1.4965257007576964E-2</v>
      </c>
      <c r="O2032">
        <v>0.1</v>
      </c>
      <c r="P2032">
        <v>1919.466195</v>
      </c>
      <c r="Q2032">
        <v>9751864</v>
      </c>
      <c r="R2032">
        <v>1</v>
      </c>
      <c r="S2032">
        <v>9.6999999999999993</v>
      </c>
      <c r="T2032">
        <v>0.65500000000000003</v>
      </c>
      <c r="U2032">
        <v>11.5</v>
      </c>
      <c r="V2032">
        <v>67.5</v>
      </c>
    </row>
    <row r="2033" spans="1:22" x14ac:dyDescent="0.25">
      <c r="A2033" t="s">
        <v>155</v>
      </c>
      <c r="B2033">
        <v>2007</v>
      </c>
      <c r="C2033">
        <v>1</v>
      </c>
      <c r="D2033">
        <v>2.9485877690333295E-3</v>
      </c>
      <c r="E2033">
        <v>4.0749336787398553E-3</v>
      </c>
      <c r="F2033">
        <v>4.1900000000000004</v>
      </c>
      <c r="G2033">
        <v>137.327474</v>
      </c>
      <c r="H2033">
        <v>1.5455016575970915E-2</v>
      </c>
      <c r="I2033">
        <v>530</v>
      </c>
      <c r="J2033">
        <v>21.1</v>
      </c>
      <c r="K2033">
        <v>57.5</v>
      </c>
      <c r="L2033">
        <v>1.6370143691507837E-2</v>
      </c>
      <c r="M2033">
        <v>3.94</v>
      </c>
      <c r="N2033">
        <v>1.5600024886179849E-2</v>
      </c>
      <c r="O2033">
        <v>0.1</v>
      </c>
      <c r="P2033">
        <v>1672.6854330000001</v>
      </c>
      <c r="Q2033">
        <v>8929349</v>
      </c>
      <c r="R2033">
        <v>1</v>
      </c>
      <c r="S2033">
        <v>9.6999999999999993</v>
      </c>
      <c r="T2033">
        <v>0.64800000000000002</v>
      </c>
      <c r="U2033">
        <v>11.4</v>
      </c>
      <c r="V2033">
        <v>67.5</v>
      </c>
    </row>
    <row r="2034" spans="1:22" x14ac:dyDescent="0.25">
      <c r="A2034" t="s">
        <v>155</v>
      </c>
      <c r="B2034">
        <v>2006</v>
      </c>
      <c r="C2034">
        <v>1</v>
      </c>
      <c r="D2034">
        <v>2.9185638238934642E-3</v>
      </c>
      <c r="E2034">
        <v>4.0749336787398553E-3</v>
      </c>
      <c r="F2034">
        <v>4.08</v>
      </c>
      <c r="G2034">
        <v>121.3625467</v>
      </c>
      <c r="H2034">
        <v>1.5717766712225606E-2</v>
      </c>
      <c r="I2034">
        <v>9</v>
      </c>
      <c r="J2034">
        <v>2.6</v>
      </c>
      <c r="K2034">
        <v>57.5</v>
      </c>
      <c r="L2034">
        <v>1.6241246114321872E-2</v>
      </c>
      <c r="M2034">
        <v>3.95</v>
      </c>
      <c r="N2034">
        <v>1.5464834703430833E-2</v>
      </c>
      <c r="O2034">
        <v>0.1</v>
      </c>
      <c r="P2034">
        <v>1391.7723249999999</v>
      </c>
      <c r="Q2034">
        <v>8789419</v>
      </c>
      <c r="R2034">
        <v>1</v>
      </c>
      <c r="S2034">
        <v>9.6999999999999993</v>
      </c>
      <c r="T2034">
        <v>0.64600000000000002</v>
      </c>
      <c r="U2034">
        <v>11.5</v>
      </c>
      <c r="V2034">
        <v>67.3</v>
      </c>
    </row>
    <row r="2035" spans="1:22" x14ac:dyDescent="0.25">
      <c r="A2035" t="s">
        <v>155</v>
      </c>
      <c r="B2035">
        <v>2005</v>
      </c>
      <c r="C2035">
        <v>1</v>
      </c>
      <c r="D2035">
        <v>2.8763990431192685E-3</v>
      </c>
      <c r="E2035">
        <v>4.0749336787398553E-3</v>
      </c>
      <c r="F2035">
        <v>4.22</v>
      </c>
      <c r="G2035">
        <v>105.73069820000001</v>
      </c>
      <c r="H2035">
        <v>7.0677494933451919E-3</v>
      </c>
      <c r="I2035">
        <v>118</v>
      </c>
      <c r="J2035">
        <v>2.1</v>
      </c>
      <c r="K2035">
        <v>57.5</v>
      </c>
      <c r="L2035">
        <v>1.4418928127622133E-4</v>
      </c>
      <c r="M2035">
        <v>3.91</v>
      </c>
      <c r="N2035">
        <v>1.5306586936609265E-2</v>
      </c>
      <c r="O2035">
        <v>0.1</v>
      </c>
      <c r="P2035">
        <v>1194.6971550000001</v>
      </c>
      <c r="Q2035">
        <v>10715281.625</v>
      </c>
      <c r="R2035">
        <v>1</v>
      </c>
      <c r="S2035">
        <v>9.6999999999999993</v>
      </c>
      <c r="T2035">
        <v>0.64200000000000002</v>
      </c>
      <c r="U2035">
        <v>11.6</v>
      </c>
      <c r="V2035">
        <v>67</v>
      </c>
    </row>
    <row r="2036" spans="1:22" x14ac:dyDescent="0.25">
      <c r="A2036" t="s">
        <v>155</v>
      </c>
      <c r="B2036">
        <v>2004</v>
      </c>
      <c r="C2036">
        <v>1</v>
      </c>
      <c r="D2036">
        <v>2.9287272559071213E-3</v>
      </c>
      <c r="E2036">
        <v>4.0749336787398553E-3</v>
      </c>
      <c r="F2036">
        <v>4.45</v>
      </c>
      <c r="G2036">
        <v>13.399051050000001</v>
      </c>
      <c r="H2036">
        <v>6.7122008182131532E-3</v>
      </c>
      <c r="I2036">
        <v>900.625</v>
      </c>
      <c r="J2036">
        <v>19.600000000000001</v>
      </c>
      <c r="K2036">
        <v>57.5</v>
      </c>
      <c r="L2036">
        <v>1.6590751327956236E-2</v>
      </c>
      <c r="M2036">
        <v>3.23</v>
      </c>
      <c r="N2036">
        <v>1.5447700351723635E-2</v>
      </c>
      <c r="O2036">
        <v>0.1</v>
      </c>
      <c r="P2036">
        <v>179.3715</v>
      </c>
      <c r="Q2036">
        <v>10715281.625</v>
      </c>
      <c r="R2036">
        <v>1</v>
      </c>
      <c r="S2036">
        <v>9.6999999999999993</v>
      </c>
      <c r="T2036">
        <v>0.63600000000000001</v>
      </c>
      <c r="U2036">
        <v>11.6</v>
      </c>
      <c r="V2036">
        <v>67.3</v>
      </c>
    </row>
    <row r="2037" spans="1:22" x14ac:dyDescent="0.25">
      <c r="A2037" t="s">
        <v>155</v>
      </c>
      <c r="B2037">
        <v>2003</v>
      </c>
      <c r="C2037">
        <v>1</v>
      </c>
      <c r="D2037">
        <v>2.9387358466400376E-3</v>
      </c>
      <c r="E2037">
        <v>4.0749336787398553E-3</v>
      </c>
      <c r="F2037">
        <v>4.4400000000000004</v>
      </c>
      <c r="G2037">
        <v>0.90114928800000005</v>
      </c>
      <c r="H2037">
        <v>8.1730432372581728E-3</v>
      </c>
      <c r="I2037">
        <v>900.625</v>
      </c>
      <c r="J2037">
        <v>19.2</v>
      </c>
      <c r="K2037">
        <v>57.5</v>
      </c>
      <c r="L2037">
        <v>1.6581562195426881E-2</v>
      </c>
      <c r="M2037">
        <v>3.25</v>
      </c>
      <c r="N2037">
        <v>1.5801075867721278E-2</v>
      </c>
      <c r="O2037">
        <v>0.1</v>
      </c>
      <c r="P2037">
        <v>11.553196</v>
      </c>
      <c r="Q2037">
        <v>8331954</v>
      </c>
      <c r="R2037">
        <v>1</v>
      </c>
      <c r="S2037">
        <v>9.6999999999999993</v>
      </c>
      <c r="T2037">
        <v>0.63100000000000001</v>
      </c>
      <c r="U2037">
        <v>11.6</v>
      </c>
      <c r="V2037">
        <v>67.2</v>
      </c>
    </row>
    <row r="2038" spans="1:22" x14ac:dyDescent="0.25">
      <c r="A2038" t="s">
        <v>155</v>
      </c>
      <c r="B2038">
        <v>2002</v>
      </c>
      <c r="C2038">
        <v>1</v>
      </c>
      <c r="D2038">
        <v>2.8977798623735706E-3</v>
      </c>
      <c r="E2038">
        <v>4.0749336787398553E-3</v>
      </c>
      <c r="F2038">
        <v>4.42</v>
      </c>
      <c r="G2038">
        <v>9.987219E-2</v>
      </c>
      <c r="H2038">
        <v>4.7627391835016819E-3</v>
      </c>
      <c r="I2038">
        <v>900.625</v>
      </c>
      <c r="J2038">
        <v>18.7</v>
      </c>
      <c r="K2038">
        <v>57.5</v>
      </c>
      <c r="L2038">
        <v>1.6050313708718632E-2</v>
      </c>
      <c r="M2038">
        <v>2.79</v>
      </c>
      <c r="N2038">
        <v>1.5690544014376414E-2</v>
      </c>
      <c r="O2038">
        <v>0.1</v>
      </c>
      <c r="P2038">
        <v>1.6813499999999999</v>
      </c>
      <c r="Q2038">
        <v>813526</v>
      </c>
      <c r="R2038">
        <v>1</v>
      </c>
      <c r="S2038">
        <v>9.6999999999999993</v>
      </c>
      <c r="T2038">
        <v>0.625</v>
      </c>
      <c r="U2038">
        <v>11.4</v>
      </c>
      <c r="V2038">
        <v>66.8</v>
      </c>
    </row>
    <row r="2039" spans="1:22" x14ac:dyDescent="0.25">
      <c r="A2039" t="s">
        <v>155</v>
      </c>
      <c r="B2039">
        <v>2001</v>
      </c>
      <c r="C2039">
        <v>1</v>
      </c>
      <c r="D2039">
        <v>2.8977798623735706E-3</v>
      </c>
      <c r="E2039">
        <v>4.0749336787398553E-3</v>
      </c>
      <c r="F2039">
        <v>4.54</v>
      </c>
      <c r="G2039">
        <v>69.020424500000004</v>
      </c>
      <c r="H2039">
        <v>5.6946934329161706E-3</v>
      </c>
      <c r="I2039">
        <v>900.625</v>
      </c>
      <c r="J2039">
        <v>18.3</v>
      </c>
      <c r="K2039">
        <v>57.5</v>
      </c>
      <c r="L2039">
        <v>1.5853107957150146E-2</v>
      </c>
      <c r="M2039">
        <v>3</v>
      </c>
      <c r="N2039">
        <v>1.5681832010027319E-2</v>
      </c>
      <c r="O2039">
        <v>0.1</v>
      </c>
      <c r="P2039">
        <v>957.28744099999994</v>
      </c>
      <c r="Q2039">
        <v>10715281.625</v>
      </c>
      <c r="R2039">
        <v>1</v>
      </c>
      <c r="S2039">
        <v>9.6999999999999993</v>
      </c>
      <c r="T2039">
        <v>0.622</v>
      </c>
      <c r="U2039">
        <v>11.4</v>
      </c>
      <c r="V2039">
        <v>66.8</v>
      </c>
    </row>
    <row r="2040" spans="1:22" x14ac:dyDescent="0.25">
      <c r="A2040" t="s">
        <v>155</v>
      </c>
      <c r="B2040">
        <v>2000</v>
      </c>
      <c r="C2040">
        <v>1</v>
      </c>
      <c r="D2040">
        <v>2.9185638238934642E-3</v>
      </c>
      <c r="E2040">
        <v>4.0749336787398553E-3</v>
      </c>
      <c r="F2040">
        <v>4.7300000000000004</v>
      </c>
      <c r="G2040">
        <v>11.697044630000001</v>
      </c>
      <c r="H2040">
        <v>2.0551971960631405E-4</v>
      </c>
      <c r="I2040">
        <v>900.625</v>
      </c>
      <c r="J2040">
        <v>17.8</v>
      </c>
      <c r="K2040">
        <v>57.5</v>
      </c>
      <c r="L2040">
        <v>1.539431957728379E-2</v>
      </c>
      <c r="M2040">
        <v>3.21</v>
      </c>
      <c r="N2040">
        <v>1.5579148910097405E-2</v>
      </c>
      <c r="O2040">
        <v>0.1</v>
      </c>
      <c r="P2040">
        <v>138.91977</v>
      </c>
      <c r="Q2040">
        <v>10715281.625</v>
      </c>
      <c r="R2040">
        <v>1</v>
      </c>
      <c r="S2040">
        <v>9.6</v>
      </c>
      <c r="T2040">
        <v>0.61799999999999999</v>
      </c>
      <c r="U2040">
        <v>11.4</v>
      </c>
      <c r="V2040">
        <v>66.8</v>
      </c>
    </row>
    <row r="2041" spans="1:22" x14ac:dyDescent="0.25">
      <c r="A2041" t="s">
        <v>156</v>
      </c>
      <c r="B2041">
        <v>2015</v>
      </c>
      <c r="C2041">
        <v>0</v>
      </c>
      <c r="D2041">
        <v>2.9809538768800626E-3</v>
      </c>
      <c r="E2041">
        <v>1.4451691931942897E-2</v>
      </c>
      <c r="G2041">
        <v>0</v>
      </c>
      <c r="H2041">
        <v>1.3286180512832984E-2</v>
      </c>
      <c r="I2041">
        <v>0</v>
      </c>
      <c r="J2041">
        <v>61.7</v>
      </c>
      <c r="K2041">
        <v>2</v>
      </c>
      <c r="L2041">
        <v>1.5545651563355588E-2</v>
      </c>
      <c r="M2041">
        <v>5.9381895280235915</v>
      </c>
      <c r="N2041">
        <v>1.303431855716893E-2</v>
      </c>
      <c r="O2041">
        <v>0.1</v>
      </c>
      <c r="P2041">
        <v>10972.078698625</v>
      </c>
      <c r="Q2041">
        <v>10715281.625</v>
      </c>
      <c r="R2041">
        <v>1.9</v>
      </c>
      <c r="S2041">
        <v>2</v>
      </c>
      <c r="T2041">
        <v>0.85199999999999998</v>
      </c>
      <c r="U2041">
        <v>16.399999999999999</v>
      </c>
      <c r="V2041">
        <v>77.5</v>
      </c>
    </row>
    <row r="2042" spans="1:22" x14ac:dyDescent="0.25">
      <c r="A2042" t="s">
        <v>156</v>
      </c>
      <c r="B2042">
        <v>2014</v>
      </c>
      <c r="C2042">
        <v>0</v>
      </c>
      <c r="D2042">
        <v>1.5076493780477648E-3</v>
      </c>
      <c r="E2042">
        <v>1.4451691931942897E-2</v>
      </c>
      <c r="F2042">
        <v>10.71</v>
      </c>
      <c r="G2042">
        <v>243.80847499999999</v>
      </c>
      <c r="H2042">
        <v>1.3286180512832984E-2</v>
      </c>
      <c r="I2042">
        <v>0</v>
      </c>
      <c r="J2042">
        <v>61.1</v>
      </c>
      <c r="K2042">
        <v>2</v>
      </c>
      <c r="L2042">
        <v>1.5026008608682414E-2</v>
      </c>
      <c r="M2042">
        <v>6.35</v>
      </c>
      <c r="N2042">
        <v>1.3025987742463658E-2</v>
      </c>
      <c r="O2042">
        <v>0.1</v>
      </c>
      <c r="P2042">
        <v>10972.078698625</v>
      </c>
      <c r="Q2042">
        <v>3811735</v>
      </c>
      <c r="R2042">
        <v>1.9</v>
      </c>
      <c r="S2042">
        <v>2.1</v>
      </c>
      <c r="T2042">
        <v>0.85</v>
      </c>
      <c r="U2042">
        <v>16.399999999999999</v>
      </c>
      <c r="V2042">
        <v>77.3</v>
      </c>
    </row>
    <row r="2043" spans="1:22" x14ac:dyDescent="0.25">
      <c r="A2043" t="s">
        <v>156</v>
      </c>
      <c r="B2043">
        <v>2013</v>
      </c>
      <c r="C2043">
        <v>0</v>
      </c>
      <c r="D2043">
        <v>1.5076493780477648E-3</v>
      </c>
      <c r="E2043">
        <v>1.4451691931942897E-2</v>
      </c>
      <c r="F2043">
        <v>11.63</v>
      </c>
      <c r="G2043">
        <v>23.435334869999998</v>
      </c>
      <c r="H2043">
        <v>1.3286180512832984E-2</v>
      </c>
      <c r="I2043">
        <v>84</v>
      </c>
      <c r="J2043">
        <v>6.4</v>
      </c>
      <c r="K2043">
        <v>2</v>
      </c>
      <c r="L2043">
        <v>1.4730101753282439E-2</v>
      </c>
      <c r="M2043">
        <v>6.4</v>
      </c>
      <c r="N2043">
        <v>1.2691388524777927E-2</v>
      </c>
      <c r="O2043">
        <v>0.1</v>
      </c>
      <c r="P2043">
        <v>1378.5491099999999</v>
      </c>
      <c r="Q2043">
        <v>384196</v>
      </c>
      <c r="R2043">
        <v>2</v>
      </c>
      <c r="S2043">
        <v>2.1</v>
      </c>
      <c r="T2043">
        <v>0.83799999999999997</v>
      </c>
      <c r="U2043">
        <v>15.4</v>
      </c>
      <c r="V2043">
        <v>77.099999999999994</v>
      </c>
    </row>
    <row r="2044" spans="1:22" x14ac:dyDescent="0.25">
      <c r="A2044" t="s">
        <v>156</v>
      </c>
      <c r="B2044">
        <v>2012</v>
      </c>
      <c r="C2044">
        <v>0</v>
      </c>
      <c r="D2044">
        <v>3.0493342433853174E-3</v>
      </c>
      <c r="E2044">
        <v>1.4451691931942897E-2</v>
      </c>
      <c r="F2044">
        <v>10.81</v>
      </c>
      <c r="G2044">
        <v>230.040097</v>
      </c>
      <c r="H2044">
        <v>1.2961300520541614E-2</v>
      </c>
      <c r="I2044">
        <v>71</v>
      </c>
      <c r="J2044">
        <v>59.7</v>
      </c>
      <c r="K2044">
        <v>2</v>
      </c>
      <c r="L2044">
        <v>1.472142618129826E-2</v>
      </c>
      <c r="M2044">
        <v>6.62</v>
      </c>
      <c r="N2044">
        <v>1.2682956620452344E-2</v>
      </c>
      <c r="O2044">
        <v>0.1</v>
      </c>
      <c r="P2044">
        <v>10972.078698625</v>
      </c>
      <c r="Q2044">
        <v>3863164</v>
      </c>
      <c r="R2044">
        <v>2</v>
      </c>
      <c r="S2044">
        <v>2.1</v>
      </c>
      <c r="T2044">
        <v>0.83399999999999996</v>
      </c>
      <c r="U2044">
        <v>15.3</v>
      </c>
      <c r="V2044">
        <v>76.8</v>
      </c>
    </row>
    <row r="2045" spans="1:22" x14ac:dyDescent="0.25">
      <c r="A2045" t="s">
        <v>156</v>
      </c>
      <c r="B2045">
        <v>2011</v>
      </c>
      <c r="C2045">
        <v>0</v>
      </c>
      <c r="D2045">
        <v>3.0720964197072549E-3</v>
      </c>
      <c r="E2045">
        <v>1.4451691931942897E-2</v>
      </c>
      <c r="F2045">
        <v>10.93</v>
      </c>
      <c r="G2045">
        <v>250.0773782</v>
      </c>
      <c r="H2045">
        <v>1.2624262505316943E-2</v>
      </c>
      <c r="I2045">
        <v>0</v>
      </c>
      <c r="J2045">
        <v>59.1</v>
      </c>
      <c r="K2045">
        <v>2</v>
      </c>
      <c r="L2045">
        <v>1.4406346145533419E-2</v>
      </c>
      <c r="M2045">
        <v>6.7</v>
      </c>
      <c r="N2045">
        <v>1.2674516566046517E-2</v>
      </c>
      <c r="O2045">
        <v>0.1</v>
      </c>
      <c r="P2045">
        <v>10972.078698625</v>
      </c>
      <c r="Q2045">
        <v>3863255</v>
      </c>
      <c r="R2045">
        <v>2</v>
      </c>
      <c r="S2045">
        <v>2.2000000000000002</v>
      </c>
      <c r="T2045">
        <v>0.82899999999999996</v>
      </c>
      <c r="U2045">
        <v>15.4</v>
      </c>
      <c r="V2045">
        <v>76.7</v>
      </c>
    </row>
    <row r="2046" spans="1:22" x14ac:dyDescent="0.25">
      <c r="A2046" t="s">
        <v>156</v>
      </c>
      <c r="B2046">
        <v>2010</v>
      </c>
      <c r="C2046">
        <v>0</v>
      </c>
      <c r="D2046">
        <v>1.5225857695379376E-3</v>
      </c>
      <c r="E2046">
        <v>1.4451691931942897E-2</v>
      </c>
      <c r="F2046">
        <v>10.59</v>
      </c>
      <c r="G2046">
        <v>220.49168510000001</v>
      </c>
      <c r="H2046">
        <v>1.2624262505316943E-2</v>
      </c>
      <c r="I2046">
        <v>13</v>
      </c>
      <c r="J2046">
        <v>58.4</v>
      </c>
      <c r="K2046">
        <v>2</v>
      </c>
      <c r="L2046">
        <v>1.4397665647194321E-2</v>
      </c>
      <c r="M2046">
        <v>6.88</v>
      </c>
      <c r="N2046">
        <v>1.2666068333579495E-2</v>
      </c>
      <c r="O2046">
        <v>0.1</v>
      </c>
      <c r="P2046">
        <v>10972.078698625</v>
      </c>
      <c r="Q2046">
        <v>3842794</v>
      </c>
      <c r="R2046">
        <v>2.1</v>
      </c>
      <c r="S2046">
        <v>2.2000000000000002</v>
      </c>
      <c r="T2046">
        <v>0.82199999999999995</v>
      </c>
      <c r="U2046">
        <v>15.1</v>
      </c>
      <c r="V2046">
        <v>76.3</v>
      </c>
    </row>
    <row r="2047" spans="1:22" x14ac:dyDescent="0.25">
      <c r="A2047" t="s">
        <v>156</v>
      </c>
      <c r="B2047">
        <v>2009</v>
      </c>
      <c r="C2047">
        <v>0</v>
      </c>
      <c r="D2047">
        <v>3.1247172744652517E-3</v>
      </c>
      <c r="E2047">
        <v>1.4451691931942897E-2</v>
      </c>
      <c r="F2047">
        <v>10.7</v>
      </c>
      <c r="G2047">
        <v>1096.807346997125</v>
      </c>
      <c r="H2047">
        <v>1.2624262505316943E-2</v>
      </c>
      <c r="I2047">
        <v>115</v>
      </c>
      <c r="J2047">
        <v>57.8</v>
      </c>
      <c r="K2047">
        <v>3</v>
      </c>
      <c r="L2047">
        <v>1.4388978881337897E-2</v>
      </c>
      <c r="M2047">
        <v>7.12</v>
      </c>
      <c r="N2047">
        <v>1.2657611894910095E-2</v>
      </c>
      <c r="O2047">
        <v>0.1</v>
      </c>
      <c r="P2047">
        <v>10972.078698625</v>
      </c>
      <c r="Q2047">
        <v>3815163</v>
      </c>
      <c r="R2047">
        <v>2.1</v>
      </c>
      <c r="S2047">
        <v>2.2999999999999998</v>
      </c>
      <c r="T2047">
        <v>0.81799999999999995</v>
      </c>
      <c r="U2047">
        <v>15.1</v>
      </c>
      <c r="V2047">
        <v>75.7</v>
      </c>
    </row>
    <row r="2048" spans="1:22" x14ac:dyDescent="0.25">
      <c r="A2048" t="s">
        <v>156</v>
      </c>
      <c r="B2048">
        <v>2008</v>
      </c>
      <c r="C2048">
        <v>0</v>
      </c>
      <c r="D2048">
        <v>1.5375706050567797E-3</v>
      </c>
      <c r="E2048">
        <v>1.4451691931942897E-2</v>
      </c>
      <c r="F2048">
        <v>11.4</v>
      </c>
      <c r="G2048">
        <v>15.714748370000001</v>
      </c>
      <c r="H2048">
        <v>1.2624262505316943E-2</v>
      </c>
      <c r="I2048">
        <v>0</v>
      </c>
      <c r="J2048">
        <v>57.2</v>
      </c>
      <c r="K2048">
        <v>3</v>
      </c>
      <c r="L2048">
        <v>1.4380285832175271E-2</v>
      </c>
      <c r="M2048">
        <v>6.88</v>
      </c>
      <c r="N2048">
        <v>1.2649147221735721E-2</v>
      </c>
      <c r="O2048">
        <v>0.1</v>
      </c>
      <c r="P2048">
        <v>141.44687999999999</v>
      </c>
      <c r="Q2048">
        <v>10715281.625</v>
      </c>
      <c r="R2048">
        <v>2.2000000000000002</v>
      </c>
      <c r="S2048">
        <v>2.2999999999999998</v>
      </c>
      <c r="T2048">
        <v>0.81299999999999994</v>
      </c>
      <c r="U2048">
        <v>15</v>
      </c>
      <c r="V2048">
        <v>75.5</v>
      </c>
    </row>
    <row r="2049" spans="1:22" x14ac:dyDescent="0.25">
      <c r="A2049" t="s">
        <v>156</v>
      </c>
      <c r="B2049">
        <v>2007</v>
      </c>
      <c r="C2049">
        <v>0</v>
      </c>
      <c r="D2049">
        <v>3.1650999060883925E-3</v>
      </c>
      <c r="E2049">
        <v>1.4451691931942897E-2</v>
      </c>
      <c r="F2049">
        <v>10.9</v>
      </c>
      <c r="G2049">
        <v>14.3042452</v>
      </c>
      <c r="H2049">
        <v>1.2624262505316943E-2</v>
      </c>
      <c r="I2049">
        <v>40</v>
      </c>
      <c r="J2049">
        <v>56.6</v>
      </c>
      <c r="K2049">
        <v>3</v>
      </c>
      <c r="L2049">
        <v>1.3352756096785942E-2</v>
      </c>
      <c r="M2049">
        <v>6.28</v>
      </c>
      <c r="N2049">
        <v>1.2640674285591116E-2</v>
      </c>
      <c r="O2049">
        <v>0.1</v>
      </c>
      <c r="P2049">
        <v>1126.31852</v>
      </c>
      <c r="Q2049">
        <v>381256</v>
      </c>
      <c r="R2049">
        <v>2.2000000000000002</v>
      </c>
      <c r="S2049">
        <v>2.4</v>
      </c>
      <c r="T2049">
        <v>0.80800000000000005</v>
      </c>
      <c r="U2049">
        <v>15</v>
      </c>
      <c r="V2049">
        <v>75.3</v>
      </c>
    </row>
    <row r="2050" spans="1:22" x14ac:dyDescent="0.25">
      <c r="A2050" t="s">
        <v>156</v>
      </c>
      <c r="B2050">
        <v>2006</v>
      </c>
      <c r="C2050">
        <v>0</v>
      </c>
      <c r="D2050">
        <v>3.1650999060883925E-3</v>
      </c>
      <c r="E2050">
        <v>1.4451691931942897E-2</v>
      </c>
      <c r="F2050">
        <v>10.4</v>
      </c>
      <c r="G2050">
        <v>9.1455558999999997</v>
      </c>
      <c r="H2050">
        <v>1.2624262505316943E-2</v>
      </c>
      <c r="I2050">
        <v>120</v>
      </c>
      <c r="J2050">
        <v>56</v>
      </c>
      <c r="K2050">
        <v>3</v>
      </c>
      <c r="L2050">
        <v>1.3343888444653002E-2</v>
      </c>
      <c r="M2050">
        <v>6.17</v>
      </c>
      <c r="N2050">
        <v>1.2632193057847121E-2</v>
      </c>
      <c r="O2050">
        <v>0.1</v>
      </c>
      <c r="P2050">
        <v>94.772599999999997</v>
      </c>
      <c r="Q2050">
        <v>10715281.625</v>
      </c>
      <c r="R2050">
        <v>2.2999999999999998</v>
      </c>
      <c r="S2050">
        <v>2.4</v>
      </c>
      <c r="T2050">
        <v>0.80300000000000005</v>
      </c>
      <c r="U2050">
        <v>15</v>
      </c>
      <c r="V2050">
        <v>75.2</v>
      </c>
    </row>
    <row r="2051" spans="1:22" x14ac:dyDescent="0.25">
      <c r="A2051" t="s">
        <v>156</v>
      </c>
      <c r="B2051">
        <v>2005</v>
      </c>
      <c r="C2051">
        <v>0</v>
      </c>
      <c r="D2051">
        <v>3.1650999060883925E-3</v>
      </c>
      <c r="E2051">
        <v>1.4451691931942897E-2</v>
      </c>
      <c r="F2051">
        <v>9.5</v>
      </c>
      <c r="G2051">
        <v>79.41502672</v>
      </c>
      <c r="H2051">
        <v>1.2624262505316943E-2</v>
      </c>
      <c r="I2051">
        <v>13</v>
      </c>
      <c r="J2051">
        <v>55.5</v>
      </c>
      <c r="K2051">
        <v>3</v>
      </c>
      <c r="L2051">
        <v>1.3335012324024014E-2</v>
      </c>
      <c r="M2051">
        <v>6.2</v>
      </c>
      <c r="N2051">
        <v>1.262370350970941E-2</v>
      </c>
      <c r="O2051">
        <v>0.1</v>
      </c>
      <c r="P2051">
        <v>821.25156900000002</v>
      </c>
      <c r="Q2051">
        <v>10715281.625</v>
      </c>
      <c r="R2051">
        <v>2.2999999999999998</v>
      </c>
      <c r="S2051">
        <v>2.5</v>
      </c>
      <c r="T2051">
        <v>0.79700000000000004</v>
      </c>
      <c r="U2051">
        <v>14.8</v>
      </c>
      <c r="V2051">
        <v>75</v>
      </c>
    </row>
    <row r="2052" spans="1:22" x14ac:dyDescent="0.25">
      <c r="A2052" t="s">
        <v>156</v>
      </c>
      <c r="B2052">
        <v>2004</v>
      </c>
      <c r="C2052">
        <v>0</v>
      </c>
      <c r="D2052">
        <v>3.1607396862977726E-3</v>
      </c>
      <c r="E2052">
        <v>1.4451691931942897E-2</v>
      </c>
      <c r="F2052">
        <v>9.19</v>
      </c>
      <c r="G2052">
        <v>648.0743453</v>
      </c>
      <c r="H2052">
        <v>1.2624262505316943E-2</v>
      </c>
      <c r="I2052">
        <v>11</v>
      </c>
      <c r="J2052">
        <v>55</v>
      </c>
      <c r="K2052">
        <v>3</v>
      </c>
      <c r="L2052">
        <v>1.3326127706105501E-2</v>
      </c>
      <c r="M2052">
        <v>6.19</v>
      </c>
      <c r="N2052">
        <v>1.2615205612217248E-2</v>
      </c>
      <c r="O2052">
        <v>0.1</v>
      </c>
      <c r="P2052">
        <v>6681.1788180000003</v>
      </c>
      <c r="Q2052">
        <v>10715281.625</v>
      </c>
      <c r="R2052">
        <v>2.4</v>
      </c>
      <c r="S2052">
        <v>2.5</v>
      </c>
      <c r="T2052">
        <v>0.8</v>
      </c>
      <c r="U2052">
        <v>15.5</v>
      </c>
      <c r="V2052">
        <v>74.900000000000006</v>
      </c>
    </row>
    <row r="2053" spans="1:22" x14ac:dyDescent="0.25">
      <c r="A2053" t="s">
        <v>156</v>
      </c>
      <c r="B2053">
        <v>2003</v>
      </c>
      <c r="C2053">
        <v>0</v>
      </c>
      <c r="D2053">
        <v>3.1561811633740327E-3</v>
      </c>
      <c r="E2053">
        <v>1.4845116203364152E-2</v>
      </c>
      <c r="F2053">
        <v>9.06</v>
      </c>
      <c r="G2053">
        <v>542.02350000000001</v>
      </c>
      <c r="H2053">
        <v>1.2961300520541614E-2</v>
      </c>
      <c r="I2053">
        <v>48</v>
      </c>
      <c r="J2053">
        <v>54.5</v>
      </c>
      <c r="K2053">
        <v>3</v>
      </c>
      <c r="L2053">
        <v>1.3671875907300401E-2</v>
      </c>
      <c r="M2053">
        <v>6.22</v>
      </c>
      <c r="N2053">
        <v>1.2606699336242148E-2</v>
      </c>
      <c r="O2053">
        <v>0.1</v>
      </c>
      <c r="P2053">
        <v>5693.5241599999999</v>
      </c>
      <c r="Q2053">
        <v>382457</v>
      </c>
      <c r="R2053">
        <v>2.4</v>
      </c>
      <c r="S2053">
        <v>2.6</v>
      </c>
      <c r="T2053">
        <v>0.79600000000000004</v>
      </c>
      <c r="U2053">
        <v>15.3</v>
      </c>
      <c r="V2053">
        <v>74.7</v>
      </c>
    </row>
    <row r="2054" spans="1:22" x14ac:dyDescent="0.25">
      <c r="A2054" t="s">
        <v>156</v>
      </c>
      <c r="B2054">
        <v>2002</v>
      </c>
      <c r="C2054">
        <v>0</v>
      </c>
      <c r="D2054">
        <v>3.1692609843331572E-3</v>
      </c>
      <c r="E2054">
        <v>1.4845116203364152E-2</v>
      </c>
      <c r="F2054">
        <v>8.02</v>
      </c>
      <c r="G2054">
        <v>516.05543909999994</v>
      </c>
      <c r="H2054">
        <v>1.2624262505316943E-2</v>
      </c>
      <c r="I2054">
        <v>34</v>
      </c>
      <c r="J2054">
        <v>54</v>
      </c>
      <c r="K2054">
        <v>3</v>
      </c>
      <c r="L2054">
        <v>1.3663064228943462E-2</v>
      </c>
      <c r="M2054">
        <v>6.32</v>
      </c>
      <c r="N2054">
        <v>1.2598184652486678E-2</v>
      </c>
      <c r="O2054">
        <v>0.1</v>
      </c>
      <c r="P2054">
        <v>5196.9329209999996</v>
      </c>
      <c r="Q2054">
        <v>3823364</v>
      </c>
      <c r="R2054">
        <v>2.5</v>
      </c>
      <c r="S2054">
        <v>2.6</v>
      </c>
      <c r="T2054">
        <v>0.79</v>
      </c>
      <c r="U2054">
        <v>15</v>
      </c>
      <c r="V2054">
        <v>74.5</v>
      </c>
    </row>
    <row r="2055" spans="1:22" x14ac:dyDescent="0.25">
      <c r="A2055" t="s">
        <v>156</v>
      </c>
      <c r="B2055">
        <v>2001</v>
      </c>
      <c r="C2055">
        <v>0</v>
      </c>
      <c r="D2055">
        <v>3.1838984337599651E-3</v>
      </c>
      <c r="E2055">
        <v>1.4845116203364152E-2</v>
      </c>
      <c r="F2055">
        <v>7.74</v>
      </c>
      <c r="G2055">
        <v>466.73831059999998</v>
      </c>
      <c r="H2055">
        <v>1.3597551795253666E-2</v>
      </c>
      <c r="I2055">
        <v>133</v>
      </c>
      <c r="J2055">
        <v>53.6</v>
      </c>
      <c r="K2055">
        <v>3</v>
      </c>
      <c r="L2055">
        <v>1.3654244866285987E-2</v>
      </c>
      <c r="M2055">
        <v>5.86</v>
      </c>
      <c r="N2055">
        <v>1.2915394799551363E-2</v>
      </c>
      <c r="O2055">
        <v>0.1</v>
      </c>
      <c r="P2055">
        <v>4981.1986189999998</v>
      </c>
      <c r="Q2055">
        <v>3824876</v>
      </c>
      <c r="R2055">
        <v>2.5</v>
      </c>
      <c r="S2055">
        <v>2.7</v>
      </c>
      <c r="T2055">
        <v>0.78400000000000003</v>
      </c>
      <c r="U2055">
        <v>14.7</v>
      </c>
      <c r="V2055">
        <v>74.2</v>
      </c>
    </row>
    <row r="2056" spans="1:22" x14ac:dyDescent="0.25">
      <c r="A2056" t="s">
        <v>156</v>
      </c>
      <c r="B2056">
        <v>2000</v>
      </c>
      <c r="C2056">
        <v>0</v>
      </c>
      <c r="D2056">
        <v>3.1952924154042208E-3</v>
      </c>
      <c r="E2056">
        <v>1.4845116203364152E-2</v>
      </c>
      <c r="F2056">
        <v>8.4</v>
      </c>
      <c r="G2056">
        <v>412.43239740000001</v>
      </c>
      <c r="H2056">
        <v>1.2276440336999126E-2</v>
      </c>
      <c r="I2056">
        <v>77</v>
      </c>
      <c r="J2056">
        <v>53.1</v>
      </c>
      <c r="K2056">
        <v>4</v>
      </c>
      <c r="L2056">
        <v>1.3645417795337076E-2</v>
      </c>
      <c r="M2056">
        <v>5.5</v>
      </c>
      <c r="N2056">
        <v>1.2906955679673229E-2</v>
      </c>
      <c r="O2056">
        <v>0.1</v>
      </c>
      <c r="P2056">
        <v>4492.7276400000001</v>
      </c>
      <c r="Q2056">
        <v>10715281.625</v>
      </c>
      <c r="R2056">
        <v>2.5</v>
      </c>
      <c r="S2056">
        <v>2.8</v>
      </c>
      <c r="T2056">
        <v>0.77700000000000002</v>
      </c>
      <c r="U2056">
        <v>14.6</v>
      </c>
      <c r="V2056">
        <v>73.7</v>
      </c>
    </row>
    <row r="2057" spans="1:22" x14ac:dyDescent="0.25">
      <c r="A2057" t="s">
        <v>157</v>
      </c>
      <c r="B2057">
        <v>2015</v>
      </c>
      <c r="C2057">
        <v>0</v>
      </c>
      <c r="D2057">
        <v>2.486773841735884E-3</v>
      </c>
      <c r="E2057">
        <v>1.3615888411902125E-2</v>
      </c>
      <c r="G2057">
        <v>0</v>
      </c>
      <c r="H2057">
        <v>1.2624262505316943E-2</v>
      </c>
      <c r="I2057">
        <v>8</v>
      </c>
      <c r="J2057">
        <v>61.6</v>
      </c>
      <c r="K2057">
        <v>0</v>
      </c>
      <c r="L2057">
        <v>1.3636582991976712E-2</v>
      </c>
      <c r="M2057">
        <v>5.9381895280235915</v>
      </c>
      <c r="N2057">
        <v>1.289850893946571E-2</v>
      </c>
      <c r="O2057">
        <v>0.1</v>
      </c>
      <c r="P2057">
        <v>1922.681</v>
      </c>
      <c r="Q2057">
        <v>135876</v>
      </c>
      <c r="R2057">
        <v>0.7</v>
      </c>
      <c r="S2057">
        <v>0.5</v>
      </c>
      <c r="T2057">
        <v>0.84099999999999997</v>
      </c>
      <c r="U2057">
        <v>16.600000000000001</v>
      </c>
      <c r="V2057">
        <v>81.099999999999994</v>
      </c>
    </row>
    <row r="2058" spans="1:22" x14ac:dyDescent="0.25">
      <c r="A2058" t="s">
        <v>157</v>
      </c>
      <c r="B2058">
        <v>2014</v>
      </c>
      <c r="C2058">
        <v>0</v>
      </c>
      <c r="D2058">
        <v>2.5152005669432623E-3</v>
      </c>
      <c r="E2058">
        <v>1.3615888411902125E-2</v>
      </c>
      <c r="F2058">
        <v>9.8800000000000008</v>
      </c>
      <c r="G2058">
        <v>271.25455310000001</v>
      </c>
      <c r="H2058">
        <v>1.2624262505316943E-2</v>
      </c>
      <c r="I2058">
        <v>0</v>
      </c>
      <c r="J2058">
        <v>6.9</v>
      </c>
      <c r="K2058">
        <v>0</v>
      </c>
      <c r="L2058">
        <v>1.3627740431954846E-2</v>
      </c>
      <c r="M2058">
        <v>9.5</v>
      </c>
      <c r="N2058">
        <v>1.2890054554309312E-2</v>
      </c>
      <c r="O2058">
        <v>0.1</v>
      </c>
      <c r="P2058">
        <v>2277.53613</v>
      </c>
      <c r="Q2058">
        <v>14162</v>
      </c>
      <c r="R2058">
        <v>0.7</v>
      </c>
      <c r="S2058">
        <v>0.5</v>
      </c>
      <c r="T2058">
        <v>0.83699999999999997</v>
      </c>
      <c r="U2058">
        <v>16.8</v>
      </c>
      <c r="V2058">
        <v>89</v>
      </c>
    </row>
    <row r="2059" spans="1:22" x14ac:dyDescent="0.25">
      <c r="A2059" t="s">
        <v>157</v>
      </c>
      <c r="B2059">
        <v>2013</v>
      </c>
      <c r="C2059">
        <v>0</v>
      </c>
      <c r="D2059">
        <v>2.5292899572934295E-3</v>
      </c>
      <c r="E2059">
        <v>1.3615888411902125E-2</v>
      </c>
      <c r="F2059">
        <v>10</v>
      </c>
      <c r="G2059">
        <v>1096.807346997125</v>
      </c>
      <c r="H2059">
        <v>1.2624262505316943E-2</v>
      </c>
      <c r="I2059">
        <v>1</v>
      </c>
      <c r="J2059">
        <v>6.2</v>
      </c>
      <c r="K2059">
        <v>0</v>
      </c>
      <c r="L2059">
        <v>1.3618890090890389E-2</v>
      </c>
      <c r="M2059">
        <v>9.5500000000000007</v>
      </c>
      <c r="N2059">
        <v>1.2881592499448685E-2</v>
      </c>
      <c r="O2059">
        <v>0.1</v>
      </c>
      <c r="P2059">
        <v>10972.078698625</v>
      </c>
      <c r="Q2059">
        <v>1457295</v>
      </c>
      <c r="R2059">
        <v>0.7</v>
      </c>
      <c r="S2059">
        <v>0.5</v>
      </c>
      <c r="T2059">
        <v>0.82699999999999996</v>
      </c>
      <c r="U2059">
        <v>16.3</v>
      </c>
      <c r="V2059">
        <v>86</v>
      </c>
    </row>
    <row r="2060" spans="1:22" x14ac:dyDescent="0.25">
      <c r="A2060" t="s">
        <v>157</v>
      </c>
      <c r="B2060">
        <v>2012</v>
      </c>
      <c r="C2060">
        <v>0</v>
      </c>
      <c r="D2060">
        <v>2.5572093123137061E-3</v>
      </c>
      <c r="E2060">
        <v>1.3615888411902125E-2</v>
      </c>
      <c r="F2060">
        <v>11.96</v>
      </c>
      <c r="G2060">
        <v>331.45703500000002</v>
      </c>
      <c r="H2060">
        <v>1.2624262505316943E-2</v>
      </c>
      <c r="I2060">
        <v>23</v>
      </c>
      <c r="J2060">
        <v>59.5</v>
      </c>
      <c r="K2060">
        <v>0</v>
      </c>
      <c r="L2060">
        <v>1.3610031944270271E-2</v>
      </c>
      <c r="M2060">
        <v>9.74</v>
      </c>
      <c r="N2060">
        <v>1.287312274999163E-2</v>
      </c>
      <c r="O2060">
        <v>0.1</v>
      </c>
      <c r="P2060">
        <v>2577.4263999999998</v>
      </c>
      <c r="Q2060">
        <v>1514844</v>
      </c>
      <c r="R2060">
        <v>0.7</v>
      </c>
      <c r="S2060">
        <v>0.5</v>
      </c>
      <c r="T2060">
        <v>0.82399999999999995</v>
      </c>
      <c r="U2060">
        <v>16.3</v>
      </c>
      <c r="V2060">
        <v>83</v>
      </c>
    </row>
    <row r="2061" spans="1:22" x14ac:dyDescent="0.25">
      <c r="A2061" t="s">
        <v>157</v>
      </c>
      <c r="B2061">
        <v>2011</v>
      </c>
      <c r="C2061">
        <v>0</v>
      </c>
      <c r="D2061">
        <v>2.6119463020189016E-3</v>
      </c>
      <c r="E2061">
        <v>1.3615888411902125E-2</v>
      </c>
      <c r="F2061">
        <v>11.92</v>
      </c>
      <c r="G2061">
        <v>1096.807346997125</v>
      </c>
      <c r="H2061">
        <v>1.2961300520541614E-2</v>
      </c>
      <c r="I2061">
        <v>2</v>
      </c>
      <c r="J2061">
        <v>58.8</v>
      </c>
      <c r="K2061">
        <v>0</v>
      </c>
      <c r="L2061">
        <v>1.3940757112333483E-2</v>
      </c>
      <c r="M2061">
        <v>1.7</v>
      </c>
      <c r="N2061">
        <v>1.3177909538293861E-2</v>
      </c>
      <c r="O2061">
        <v>0.1</v>
      </c>
      <c r="P2061">
        <v>10972.078698625</v>
      </c>
      <c r="Q2061">
        <v>155756</v>
      </c>
      <c r="R2061">
        <v>0.7</v>
      </c>
      <c r="S2061">
        <v>0.5</v>
      </c>
      <c r="T2061">
        <v>0.81799999999999995</v>
      </c>
      <c r="U2061">
        <v>16.2</v>
      </c>
      <c r="V2061">
        <v>82</v>
      </c>
    </row>
    <row r="2062" spans="1:22" x14ac:dyDescent="0.25">
      <c r="A2062" t="s">
        <v>157</v>
      </c>
      <c r="B2062">
        <v>2010</v>
      </c>
      <c r="C2062">
        <v>0</v>
      </c>
      <c r="D2062">
        <v>2.6519634824909936E-3</v>
      </c>
      <c r="E2062">
        <v>1.3615888411902125E-2</v>
      </c>
      <c r="F2062">
        <v>12.25</v>
      </c>
      <c r="G2062">
        <v>1096.807346997125</v>
      </c>
      <c r="H2062">
        <v>1.2961300520541614E-2</v>
      </c>
      <c r="I2062">
        <v>5</v>
      </c>
      <c r="J2062">
        <v>58.1</v>
      </c>
      <c r="K2062">
        <v>0</v>
      </c>
      <c r="L2062">
        <v>1.3931941252850077E-2</v>
      </c>
      <c r="M2062">
        <v>1.44</v>
      </c>
      <c r="N2062">
        <v>1.2856311718270773E-2</v>
      </c>
      <c r="O2062">
        <v>0.1</v>
      </c>
      <c r="P2062">
        <v>10972.078698625</v>
      </c>
      <c r="Q2062">
        <v>15731</v>
      </c>
      <c r="R2062">
        <v>0.7</v>
      </c>
      <c r="S2062">
        <v>0.5</v>
      </c>
      <c r="T2062">
        <v>0.81200000000000006</v>
      </c>
      <c r="U2062">
        <v>16</v>
      </c>
      <c r="V2062">
        <v>79.599999999999994</v>
      </c>
    </row>
    <row r="2063" spans="1:22" x14ac:dyDescent="0.25">
      <c r="A2063" t="s">
        <v>157</v>
      </c>
      <c r="B2063">
        <v>2009</v>
      </c>
      <c r="C2063">
        <v>0</v>
      </c>
      <c r="D2063">
        <v>1.4631452373272456E-3</v>
      </c>
      <c r="E2063">
        <v>1.3615888411902125E-2</v>
      </c>
      <c r="F2063">
        <v>12.03</v>
      </c>
      <c r="G2063">
        <v>337.10235160000002</v>
      </c>
      <c r="H2063">
        <v>1.3286180512832984E-2</v>
      </c>
      <c r="I2063">
        <v>3</v>
      </c>
      <c r="J2063">
        <v>57.3</v>
      </c>
      <c r="K2063">
        <v>0</v>
      </c>
      <c r="L2063">
        <v>1.424673650187273E-2</v>
      </c>
      <c r="M2063">
        <v>1.42</v>
      </c>
      <c r="N2063">
        <v>1.3460868015403506E-2</v>
      </c>
      <c r="O2063">
        <v>0.1</v>
      </c>
      <c r="P2063">
        <v>2363.9716100000001</v>
      </c>
      <c r="Q2063">
        <v>1568247</v>
      </c>
      <c r="R2063">
        <v>0.7</v>
      </c>
      <c r="S2063">
        <v>0.5</v>
      </c>
      <c r="T2063">
        <v>0.80900000000000005</v>
      </c>
      <c r="U2063">
        <v>16</v>
      </c>
      <c r="V2063">
        <v>79.3</v>
      </c>
    </row>
    <row r="2064" spans="1:22" x14ac:dyDescent="0.25">
      <c r="A2064" t="s">
        <v>157</v>
      </c>
      <c r="B2064">
        <v>2008</v>
      </c>
      <c r="C2064">
        <v>0</v>
      </c>
      <c r="D2064">
        <v>2.703823636014843E-3</v>
      </c>
      <c r="E2064">
        <v>1.3615888411902125E-2</v>
      </c>
      <c r="F2064">
        <v>12.35</v>
      </c>
      <c r="G2064">
        <v>1096.807346997125</v>
      </c>
      <c r="H2064">
        <v>1.2961300520541614E-2</v>
      </c>
      <c r="I2064">
        <v>1</v>
      </c>
      <c r="J2064">
        <v>56.5</v>
      </c>
      <c r="K2064">
        <v>0</v>
      </c>
      <c r="L2064">
        <v>1.3914423377225283E-2</v>
      </c>
      <c r="M2064">
        <v>9.9</v>
      </c>
      <c r="N2064">
        <v>1.3152637557055331E-2</v>
      </c>
      <c r="O2064">
        <v>0.1</v>
      </c>
      <c r="P2064">
        <v>10972.078698625</v>
      </c>
      <c r="Q2064">
        <v>1558177</v>
      </c>
      <c r="R2064">
        <v>0.7</v>
      </c>
      <c r="S2064">
        <v>0.5</v>
      </c>
      <c r="T2064">
        <v>0.80400000000000005</v>
      </c>
      <c r="U2064">
        <v>15.8</v>
      </c>
      <c r="V2064">
        <v>79</v>
      </c>
    </row>
    <row r="2065" spans="1:22" x14ac:dyDescent="0.25">
      <c r="A2065" t="s">
        <v>157</v>
      </c>
      <c r="B2065">
        <v>2007</v>
      </c>
      <c r="C2065">
        <v>0</v>
      </c>
      <c r="D2065">
        <v>2.7290726452881189E-3</v>
      </c>
      <c r="E2065">
        <v>1.3615888411902125E-2</v>
      </c>
      <c r="F2065">
        <v>12.57</v>
      </c>
      <c r="G2065">
        <v>333.3569124</v>
      </c>
      <c r="H2065">
        <v>1.2961300520541614E-2</v>
      </c>
      <c r="I2065">
        <v>0</v>
      </c>
      <c r="J2065">
        <v>55.7</v>
      </c>
      <c r="K2065">
        <v>0</v>
      </c>
      <c r="L2065">
        <v>1.4229028965024645E-2</v>
      </c>
      <c r="M2065">
        <v>9.6199999999999992</v>
      </c>
      <c r="N2065">
        <v>1.3144194392934259E-2</v>
      </c>
      <c r="O2065">
        <v>0.1</v>
      </c>
      <c r="P2065">
        <v>2278.5844999999999</v>
      </c>
      <c r="Q2065">
        <v>1542964</v>
      </c>
      <c r="R2065">
        <v>0.7</v>
      </c>
      <c r="S2065">
        <v>0.5</v>
      </c>
      <c r="T2065">
        <v>0.79700000000000004</v>
      </c>
      <c r="U2065">
        <v>15.4</v>
      </c>
      <c r="V2065">
        <v>78.7</v>
      </c>
    </row>
    <row r="2066" spans="1:22" x14ac:dyDescent="0.25">
      <c r="A2066" t="s">
        <v>157</v>
      </c>
      <c r="B2066">
        <v>2006</v>
      </c>
      <c r="C2066">
        <v>0</v>
      </c>
      <c r="D2066">
        <v>2.7538443064042302E-3</v>
      </c>
      <c r="E2066">
        <v>1.3615888411902125E-2</v>
      </c>
      <c r="F2066">
        <v>13.11</v>
      </c>
      <c r="G2066">
        <v>1096.807346997125</v>
      </c>
      <c r="H2066">
        <v>1.2961300520541614E-2</v>
      </c>
      <c r="I2066">
        <v>0</v>
      </c>
      <c r="J2066">
        <v>54.9</v>
      </c>
      <c r="K2066">
        <v>0</v>
      </c>
      <c r="L2066">
        <v>1.3896877936105041E-2</v>
      </c>
      <c r="M2066">
        <v>9.67</v>
      </c>
      <c r="N2066">
        <v>1.3135744125771766E-2</v>
      </c>
      <c r="O2066">
        <v>0.1</v>
      </c>
      <c r="P2066">
        <v>10972.078698625</v>
      </c>
      <c r="Q2066">
        <v>1522288</v>
      </c>
      <c r="R2066">
        <v>0.7</v>
      </c>
      <c r="S2066">
        <v>0.5</v>
      </c>
      <c r="T2066">
        <v>0.79300000000000004</v>
      </c>
      <c r="U2066">
        <v>15.4</v>
      </c>
      <c r="V2066">
        <v>78.5</v>
      </c>
    </row>
    <row r="2067" spans="1:22" x14ac:dyDescent="0.25">
      <c r="A2067" t="s">
        <v>157</v>
      </c>
      <c r="B2067">
        <v>2005</v>
      </c>
      <c r="C2067">
        <v>0</v>
      </c>
      <c r="D2067">
        <v>1.4927628795075309E-3</v>
      </c>
      <c r="E2067">
        <v>1.3615888411902125E-2</v>
      </c>
      <c r="F2067">
        <v>13.33</v>
      </c>
      <c r="G2067">
        <v>1096.807346997125</v>
      </c>
      <c r="H2067">
        <v>1.3894096137580055E-2</v>
      </c>
      <c r="I2067">
        <v>7</v>
      </c>
      <c r="J2067">
        <v>54.1</v>
      </c>
      <c r="K2067">
        <v>1</v>
      </c>
      <c r="L2067">
        <v>1.5072840444502789E-2</v>
      </c>
      <c r="M2067">
        <v>9.98</v>
      </c>
      <c r="N2067">
        <v>1.4235274376625287E-2</v>
      </c>
      <c r="O2067">
        <v>0.1</v>
      </c>
      <c r="P2067">
        <v>10972.078698625</v>
      </c>
      <c r="Q2067">
        <v>15333</v>
      </c>
      <c r="R2067">
        <v>0.7</v>
      </c>
      <c r="S2067">
        <v>0.6</v>
      </c>
      <c r="T2067">
        <v>0.79</v>
      </c>
      <c r="U2067">
        <v>15.4</v>
      </c>
      <c r="V2067">
        <v>77.7</v>
      </c>
    </row>
    <row r="2068" spans="1:22" x14ac:dyDescent="0.25">
      <c r="A2068" t="s">
        <v>157</v>
      </c>
      <c r="B2068">
        <v>2004</v>
      </c>
      <c r="C2068">
        <v>0</v>
      </c>
      <c r="D2068">
        <v>2.7900691700735057E-3</v>
      </c>
      <c r="E2068">
        <v>1.3615888411902125E-2</v>
      </c>
      <c r="F2068">
        <v>13.45</v>
      </c>
      <c r="G2068">
        <v>276.09997980000003</v>
      </c>
      <c r="H2068">
        <v>1.3894096137580055E-2</v>
      </c>
      <c r="I2068">
        <v>5</v>
      </c>
      <c r="J2068">
        <v>53.3</v>
      </c>
      <c r="K2068">
        <v>1</v>
      </c>
      <c r="L2068">
        <v>1.4508831894874003E-2</v>
      </c>
      <c r="M2068">
        <v>9.84</v>
      </c>
      <c r="N2068">
        <v>1.3704061630128805E-2</v>
      </c>
      <c r="O2068">
        <v>0.1</v>
      </c>
      <c r="P2068">
        <v>1845.5880999999999</v>
      </c>
      <c r="Q2068">
        <v>1483861</v>
      </c>
      <c r="R2068">
        <v>0.7</v>
      </c>
      <c r="S2068">
        <v>0.6</v>
      </c>
      <c r="T2068">
        <v>0.79200000000000004</v>
      </c>
      <c r="U2068">
        <v>15.9</v>
      </c>
      <c r="V2068">
        <v>78</v>
      </c>
    </row>
    <row r="2069" spans="1:22" x14ac:dyDescent="0.25">
      <c r="A2069" t="s">
        <v>157</v>
      </c>
      <c r="B2069">
        <v>2003</v>
      </c>
      <c r="C2069">
        <v>0</v>
      </c>
      <c r="D2069">
        <v>1.5526024119225249E-3</v>
      </c>
      <c r="E2069">
        <v>1.3615888411902125E-2</v>
      </c>
      <c r="F2069">
        <v>14.21</v>
      </c>
      <c r="G2069">
        <v>1096.807346997125</v>
      </c>
      <c r="H2069">
        <v>1.3894096137580055E-2</v>
      </c>
      <c r="I2069">
        <v>8</v>
      </c>
      <c r="J2069">
        <v>52.5</v>
      </c>
      <c r="K2069">
        <v>1</v>
      </c>
      <c r="L2069">
        <v>1.4194142772689515E-2</v>
      </c>
      <c r="M2069">
        <v>9.5399999999999991</v>
      </c>
      <c r="N2069">
        <v>1.2474759711257678E-2</v>
      </c>
      <c r="O2069">
        <v>0.1</v>
      </c>
      <c r="P2069">
        <v>10972.078698625</v>
      </c>
      <c r="Q2069">
        <v>1458821</v>
      </c>
      <c r="R2069">
        <v>0.7</v>
      </c>
      <c r="S2069">
        <v>0.6</v>
      </c>
      <c r="T2069">
        <v>0.78900000000000003</v>
      </c>
      <c r="U2069">
        <v>15.8</v>
      </c>
      <c r="V2069">
        <v>77.3</v>
      </c>
    </row>
    <row r="2070" spans="1:22" x14ac:dyDescent="0.25">
      <c r="A2070" t="s">
        <v>157</v>
      </c>
      <c r="B2070">
        <v>2002</v>
      </c>
      <c r="C2070">
        <v>0</v>
      </c>
      <c r="D2070">
        <v>1.5828009310702893E-3</v>
      </c>
      <c r="E2070">
        <v>1.4041262411569241E-2</v>
      </c>
      <c r="F2070">
        <v>12</v>
      </c>
      <c r="G2070">
        <v>1096.807346997125</v>
      </c>
      <c r="H2070">
        <v>1.5898919057260947E-2</v>
      </c>
      <c r="I2070">
        <v>8</v>
      </c>
      <c r="J2070">
        <v>51.7</v>
      </c>
      <c r="K2070">
        <v>1</v>
      </c>
      <c r="L2070">
        <v>1.4185299802809567E-2</v>
      </c>
      <c r="M2070">
        <v>9.15</v>
      </c>
      <c r="N2070">
        <v>1.2790204899566173E-2</v>
      </c>
      <c r="O2070">
        <v>0.1</v>
      </c>
      <c r="P2070">
        <v>10972.078698625</v>
      </c>
      <c r="Q2070">
        <v>1419631</v>
      </c>
      <c r="R2070">
        <v>0.8</v>
      </c>
      <c r="S2070">
        <v>0.6</v>
      </c>
      <c r="T2070">
        <v>0.78800000000000003</v>
      </c>
      <c r="U2070">
        <v>15.9</v>
      </c>
      <c r="V2070">
        <v>77.2</v>
      </c>
    </row>
    <row r="2071" spans="1:22" x14ac:dyDescent="0.25">
      <c r="A2071" t="s">
        <v>157</v>
      </c>
      <c r="B2071">
        <v>2001</v>
      </c>
      <c r="C2071">
        <v>0</v>
      </c>
      <c r="D2071">
        <v>1.4927628795075309E-3</v>
      </c>
      <c r="E2071">
        <v>1.4041262411569241E-2</v>
      </c>
      <c r="F2071">
        <v>12.22</v>
      </c>
      <c r="G2071">
        <v>1096.807346997125</v>
      </c>
      <c r="H2071">
        <v>2.0551971960631405E-4</v>
      </c>
      <c r="I2071">
        <v>0</v>
      </c>
      <c r="J2071">
        <v>5.9</v>
      </c>
      <c r="K2071">
        <v>1</v>
      </c>
      <c r="L2071">
        <v>1.4176450138351287E-2</v>
      </c>
      <c r="M2071">
        <v>9.1</v>
      </c>
      <c r="N2071">
        <v>1.3093947104657862E-2</v>
      </c>
      <c r="O2071">
        <v>0.1</v>
      </c>
      <c r="P2071">
        <v>10972.078698625</v>
      </c>
      <c r="Q2071">
        <v>1362722</v>
      </c>
      <c r="R2071">
        <v>0.8</v>
      </c>
      <c r="S2071">
        <v>0.6</v>
      </c>
      <c r="T2071">
        <v>0.78200000000000003</v>
      </c>
      <c r="U2071">
        <v>15.7</v>
      </c>
      <c r="V2071">
        <v>76.900000000000006</v>
      </c>
    </row>
    <row r="2072" spans="1:22" x14ac:dyDescent="0.25">
      <c r="A2072" t="s">
        <v>157</v>
      </c>
      <c r="B2072">
        <v>2000</v>
      </c>
      <c r="C2072">
        <v>0</v>
      </c>
      <c r="D2072">
        <v>1.4927628795075309E-3</v>
      </c>
      <c r="E2072">
        <v>1.4041262411569241E-2</v>
      </c>
      <c r="F2072">
        <v>11.89</v>
      </c>
      <c r="G2072">
        <v>167.3280168</v>
      </c>
      <c r="H2072">
        <v>1.046965135141335E-2</v>
      </c>
      <c r="I2072">
        <v>45</v>
      </c>
      <c r="J2072">
        <v>5.0999999999999996</v>
      </c>
      <c r="K2072">
        <v>1</v>
      </c>
      <c r="L2072">
        <v>1.4167593761529505E-2</v>
      </c>
      <c r="M2072">
        <v>9.14</v>
      </c>
      <c r="N2072">
        <v>1.3384719274429021E-2</v>
      </c>
      <c r="O2072">
        <v>0.1</v>
      </c>
      <c r="P2072">
        <v>1152.39681</v>
      </c>
      <c r="Q2072">
        <v>1289898</v>
      </c>
      <c r="R2072">
        <v>0.8</v>
      </c>
      <c r="S2072">
        <v>0.6</v>
      </c>
      <c r="T2072">
        <v>0.77700000000000002</v>
      </c>
      <c r="U2072">
        <v>15.5</v>
      </c>
      <c r="V2072">
        <v>76.599999999999994</v>
      </c>
    </row>
    <row r="2073" spans="1:22" x14ac:dyDescent="0.25">
      <c r="A2073" t="s">
        <v>158</v>
      </c>
      <c r="B2073">
        <v>2015</v>
      </c>
      <c r="C2073">
        <v>1</v>
      </c>
      <c r="D2073">
        <v>2.3700988977409165E-3</v>
      </c>
      <c r="E2073">
        <v>1.3615888411902125E-2</v>
      </c>
      <c r="G2073">
        <v>0</v>
      </c>
      <c r="H2073">
        <v>1.2276440336999126E-2</v>
      </c>
      <c r="I2073">
        <v>18</v>
      </c>
      <c r="J2073">
        <v>69.3</v>
      </c>
      <c r="K2073">
        <v>0</v>
      </c>
      <c r="L2073">
        <v>1.3146515832085637E-2</v>
      </c>
      <c r="M2073">
        <v>5.9381895280235915</v>
      </c>
      <c r="N2073">
        <v>1.2441263297659249E-2</v>
      </c>
      <c r="O2073">
        <v>0.1</v>
      </c>
      <c r="P2073">
        <v>10972.078698625</v>
      </c>
      <c r="Q2073">
        <v>1386542</v>
      </c>
      <c r="R2073">
        <v>5.2</v>
      </c>
      <c r="S2073">
        <v>4.9000000000000004</v>
      </c>
      <c r="T2073">
        <v>0.85499999999999998</v>
      </c>
      <c r="U2073">
        <v>13.4</v>
      </c>
      <c r="V2073">
        <v>78.2</v>
      </c>
    </row>
    <row r="2074" spans="1:22" x14ac:dyDescent="0.25">
      <c r="A2074" t="s">
        <v>158</v>
      </c>
      <c r="B2074">
        <v>2014</v>
      </c>
      <c r="C2074">
        <v>1</v>
      </c>
      <c r="D2074">
        <v>2.3849187575535691E-3</v>
      </c>
      <c r="E2074">
        <v>1.3615888411902125E-2</v>
      </c>
      <c r="F2074">
        <v>1.1499999999999999</v>
      </c>
      <c r="G2074">
        <v>1096.807346997125</v>
      </c>
      <c r="H2074">
        <v>1.511169775295931E-2</v>
      </c>
      <c r="I2074">
        <v>46</v>
      </c>
      <c r="J2074">
        <v>68.400000000000006</v>
      </c>
      <c r="K2074">
        <v>0</v>
      </c>
      <c r="L2074">
        <v>1.3137456540743308E-2</v>
      </c>
      <c r="M2074">
        <v>2.19</v>
      </c>
      <c r="N2074">
        <v>1.5004351937621088E-2</v>
      </c>
      <c r="O2074">
        <v>0.1</v>
      </c>
      <c r="P2074">
        <v>10972.078698625</v>
      </c>
      <c r="Q2074">
        <v>1386542</v>
      </c>
      <c r="R2074">
        <v>5.2</v>
      </c>
      <c r="S2074">
        <v>4.8</v>
      </c>
      <c r="T2074">
        <v>0.85399999999999998</v>
      </c>
      <c r="U2074">
        <v>13.4</v>
      </c>
      <c r="V2074">
        <v>78.099999999999994</v>
      </c>
    </row>
    <row r="2075" spans="1:22" x14ac:dyDescent="0.25">
      <c r="A2075" t="s">
        <v>158</v>
      </c>
      <c r="B2075">
        <v>2013</v>
      </c>
      <c r="C2075">
        <v>1</v>
      </c>
      <c r="D2075">
        <v>1.4337439540556493E-3</v>
      </c>
      <c r="E2075">
        <v>1.3615888411902125E-2</v>
      </c>
      <c r="F2075">
        <v>1.2</v>
      </c>
      <c r="G2075">
        <v>515.07347949999996</v>
      </c>
      <c r="H2075">
        <v>1.2961300520541614E-2</v>
      </c>
      <c r="I2075">
        <v>73</v>
      </c>
      <c r="J2075">
        <v>67.7</v>
      </c>
      <c r="K2075">
        <v>0</v>
      </c>
      <c r="L2075">
        <v>1.3128388130285926E-2</v>
      </c>
      <c r="M2075">
        <v>2.15</v>
      </c>
      <c r="N2075">
        <v>1.3061328563140269E-2</v>
      </c>
      <c r="O2075">
        <v>0.1</v>
      </c>
      <c r="P2075">
        <v>8834.8795800000007</v>
      </c>
      <c r="Q2075">
        <v>1386542</v>
      </c>
      <c r="R2075">
        <v>5.0999999999999996</v>
      </c>
      <c r="S2075">
        <v>4.7</v>
      </c>
      <c r="T2075">
        <v>0.84299999999999997</v>
      </c>
      <c r="U2075">
        <v>13.4</v>
      </c>
      <c r="V2075">
        <v>77.900000000000006</v>
      </c>
    </row>
    <row r="2076" spans="1:22" x14ac:dyDescent="0.25">
      <c r="A2076" t="s">
        <v>158</v>
      </c>
      <c r="B2076">
        <v>2012</v>
      </c>
      <c r="C2076">
        <v>1</v>
      </c>
      <c r="D2076">
        <v>2.4289930841743658E-3</v>
      </c>
      <c r="E2076">
        <v>1.3615888411902125E-2</v>
      </c>
      <c r="F2076">
        <v>1.1299999999999999</v>
      </c>
      <c r="G2076">
        <v>1096.807346997125</v>
      </c>
      <c r="H2076">
        <v>1.4174537003913691E-2</v>
      </c>
      <c r="I2076">
        <v>160</v>
      </c>
      <c r="J2076">
        <v>67</v>
      </c>
      <c r="K2076">
        <v>0</v>
      </c>
      <c r="L2076">
        <v>1.4992684741717138E-2</v>
      </c>
      <c r="M2076">
        <v>2.16</v>
      </c>
      <c r="N2076">
        <v>1.4394839281664205E-2</v>
      </c>
      <c r="O2076">
        <v>0.1</v>
      </c>
      <c r="P2076">
        <v>10972.078698625</v>
      </c>
      <c r="Q2076">
        <v>1386542</v>
      </c>
      <c r="R2076">
        <v>5.0999999999999996</v>
      </c>
      <c r="S2076">
        <v>4.7</v>
      </c>
      <c r="T2076">
        <v>0.83699999999999997</v>
      </c>
      <c r="U2076">
        <v>13.4</v>
      </c>
      <c r="V2076">
        <v>77.8</v>
      </c>
    </row>
    <row r="2077" spans="1:22" x14ac:dyDescent="0.25">
      <c r="A2077" t="s">
        <v>158</v>
      </c>
      <c r="B2077">
        <v>2011</v>
      </c>
      <c r="C2077">
        <v>1</v>
      </c>
      <c r="D2077">
        <v>2.458031867580228E-3</v>
      </c>
      <c r="E2077">
        <v>1.3615888411902125E-2</v>
      </c>
      <c r="F2077">
        <v>1.1599999999999999</v>
      </c>
      <c r="G2077">
        <v>1096.807346997125</v>
      </c>
      <c r="H2077">
        <v>1.4174537003913691E-2</v>
      </c>
      <c r="I2077">
        <v>101</v>
      </c>
      <c r="J2077">
        <v>66.5</v>
      </c>
      <c r="K2077">
        <v>0</v>
      </c>
      <c r="L2077">
        <v>1.5230853207231901E-2</v>
      </c>
      <c r="M2077">
        <v>1.93</v>
      </c>
      <c r="N2077">
        <v>1.4150659909100295E-2</v>
      </c>
      <c r="O2077">
        <v>0.1</v>
      </c>
      <c r="P2077">
        <v>10972.078698625</v>
      </c>
      <c r="Q2077">
        <v>1386542</v>
      </c>
      <c r="R2077">
        <v>5.0999999999999996</v>
      </c>
      <c r="S2077">
        <v>4.5999999999999996</v>
      </c>
      <c r="T2077">
        <v>0.82699999999999996</v>
      </c>
      <c r="U2077">
        <v>12.4</v>
      </c>
      <c r="V2077">
        <v>77.5</v>
      </c>
    </row>
    <row r="2078" spans="1:22" x14ac:dyDescent="0.25">
      <c r="A2078" t="s">
        <v>158</v>
      </c>
      <c r="B2078">
        <v>2010</v>
      </c>
      <c r="C2078">
        <v>1</v>
      </c>
      <c r="D2078">
        <v>2.486773841735884E-3</v>
      </c>
      <c r="E2078">
        <v>1.3615888411902125E-2</v>
      </c>
      <c r="F2078">
        <v>1.1599999999999999</v>
      </c>
      <c r="G2078">
        <v>37.768488189999999</v>
      </c>
      <c r="H2078">
        <v>1.2961300520541614E-2</v>
      </c>
      <c r="I2078">
        <v>295</v>
      </c>
      <c r="J2078">
        <v>66</v>
      </c>
      <c r="K2078">
        <v>0</v>
      </c>
      <c r="L2078">
        <v>1.3455233869997868E-2</v>
      </c>
      <c r="M2078">
        <v>2.9</v>
      </c>
      <c r="N2078">
        <v>1.3037190265776087E-2</v>
      </c>
      <c r="O2078">
        <v>0.1</v>
      </c>
      <c r="P2078">
        <v>736.22784000000001</v>
      </c>
      <c r="Q2078">
        <v>1386542</v>
      </c>
      <c r="R2078">
        <v>5</v>
      </c>
      <c r="S2078">
        <v>4.5999999999999996</v>
      </c>
      <c r="T2078">
        <v>0.82499999999999996</v>
      </c>
      <c r="U2078">
        <v>12</v>
      </c>
      <c r="V2078">
        <v>77.3</v>
      </c>
    </row>
    <row r="2079" spans="1:22" x14ac:dyDescent="0.25">
      <c r="A2079" t="s">
        <v>158</v>
      </c>
      <c r="B2079">
        <v>2009</v>
      </c>
      <c r="C2079">
        <v>1</v>
      </c>
      <c r="D2079">
        <v>2.5292899572934295E-3</v>
      </c>
      <c r="E2079">
        <v>1.3615888411902125E-2</v>
      </c>
      <c r="F2079">
        <v>1.1100000000000001</v>
      </c>
      <c r="G2079">
        <v>1096.807346997125</v>
      </c>
      <c r="H2079">
        <v>1.2276440336999126E-2</v>
      </c>
      <c r="I2079">
        <v>112</v>
      </c>
      <c r="J2079">
        <v>65.599999999999994</v>
      </c>
      <c r="K2079">
        <v>0</v>
      </c>
      <c r="L2079">
        <v>1.3446234154108779E-2</v>
      </c>
      <c r="M2079">
        <v>2.63</v>
      </c>
      <c r="N2079">
        <v>1.2394955538744446E-2</v>
      </c>
      <c r="O2079">
        <v>0.1</v>
      </c>
      <c r="P2079">
        <v>10972.078698625</v>
      </c>
      <c r="Q2079">
        <v>1386542</v>
      </c>
      <c r="R2079">
        <v>5</v>
      </c>
      <c r="S2079">
        <v>4.5999999999999996</v>
      </c>
      <c r="T2079">
        <v>0.82799999999999996</v>
      </c>
      <c r="U2079">
        <v>11.8</v>
      </c>
      <c r="V2079">
        <v>77</v>
      </c>
    </row>
    <row r="2080" spans="1:22" x14ac:dyDescent="0.25">
      <c r="A2080" t="s">
        <v>158</v>
      </c>
      <c r="B2080">
        <v>2008</v>
      </c>
      <c r="C2080">
        <v>1</v>
      </c>
      <c r="D2080">
        <v>2.5710346965904718E-3</v>
      </c>
      <c r="E2080">
        <v>1.3615888411902125E-2</v>
      </c>
      <c r="F2080">
        <v>1.37</v>
      </c>
      <c r="G2080">
        <v>1096.807346997125</v>
      </c>
      <c r="H2080">
        <v>1.2961300520541614E-2</v>
      </c>
      <c r="I2080">
        <v>0</v>
      </c>
      <c r="J2080">
        <v>65.2</v>
      </c>
      <c r="K2080">
        <v>0</v>
      </c>
      <c r="L2080">
        <v>1.3437226164317966E-2</v>
      </c>
      <c r="M2080">
        <v>1.87</v>
      </c>
      <c r="N2080">
        <v>1.3019878850342004E-2</v>
      </c>
      <c r="O2080">
        <v>0.1</v>
      </c>
      <c r="P2080">
        <v>10972.078698625</v>
      </c>
      <c r="Q2080">
        <v>1386542</v>
      </c>
      <c r="R2080">
        <v>5</v>
      </c>
      <c r="S2080">
        <v>4.5</v>
      </c>
      <c r="T2080">
        <v>0.82499999999999996</v>
      </c>
      <c r="U2080">
        <v>11.7</v>
      </c>
      <c r="V2080">
        <v>76.8</v>
      </c>
    </row>
    <row r="2081" spans="1:22" x14ac:dyDescent="0.25">
      <c r="A2081" t="s">
        <v>158</v>
      </c>
      <c r="B2081">
        <v>2007</v>
      </c>
      <c r="C2081">
        <v>1</v>
      </c>
      <c r="D2081">
        <v>2.5847675065988561E-3</v>
      </c>
      <c r="E2081">
        <v>1.3615888411902125E-2</v>
      </c>
      <c r="F2081">
        <v>1.24</v>
      </c>
      <c r="G2081">
        <v>44.185062729999999</v>
      </c>
      <c r="H2081">
        <v>1.3894096137580055E-2</v>
      </c>
      <c r="I2081">
        <v>361</v>
      </c>
      <c r="J2081">
        <v>65.099999999999994</v>
      </c>
      <c r="K2081">
        <v>0</v>
      </c>
      <c r="L2081">
        <v>1.3765361941870866E-2</v>
      </c>
      <c r="M2081">
        <v>2.31</v>
      </c>
      <c r="N2081">
        <v>1.3863337253030125E-2</v>
      </c>
      <c r="O2081">
        <v>0.1</v>
      </c>
      <c r="P2081">
        <v>675.61257999999998</v>
      </c>
      <c r="Q2081">
        <v>1386542</v>
      </c>
      <c r="R2081">
        <v>4.9000000000000004</v>
      </c>
      <c r="S2081">
        <v>4.5</v>
      </c>
      <c r="T2081">
        <v>0.83</v>
      </c>
      <c r="U2081">
        <v>12.6</v>
      </c>
      <c r="V2081">
        <v>76.7</v>
      </c>
    </row>
    <row r="2082" spans="1:22" x14ac:dyDescent="0.25">
      <c r="A2082" t="s">
        <v>158</v>
      </c>
      <c r="B2082">
        <v>2006</v>
      </c>
      <c r="C2082">
        <v>1</v>
      </c>
      <c r="D2082">
        <v>2.5847675065988561E-3</v>
      </c>
      <c r="E2082">
        <v>1.3615888411902125E-2</v>
      </c>
      <c r="F2082">
        <v>1.28</v>
      </c>
      <c r="G2082">
        <v>448.59529889999999</v>
      </c>
      <c r="H2082">
        <v>1.3286180512832984E-2</v>
      </c>
      <c r="I2082">
        <v>144</v>
      </c>
      <c r="J2082">
        <v>65</v>
      </c>
      <c r="K2082">
        <v>0</v>
      </c>
      <c r="L2082">
        <v>1.438363994949802E-2</v>
      </c>
      <c r="M2082">
        <v>2.58</v>
      </c>
      <c r="N2082">
        <v>1.3301346803092718E-2</v>
      </c>
      <c r="O2082">
        <v>0.1</v>
      </c>
      <c r="P2082">
        <v>6256.55926</v>
      </c>
      <c r="Q2082">
        <v>1386542</v>
      </c>
      <c r="R2082">
        <v>4.9000000000000004</v>
      </c>
      <c r="S2082">
        <v>4.5</v>
      </c>
      <c r="T2082">
        <v>0.83499999999999996</v>
      </c>
      <c r="U2082">
        <v>13.7</v>
      </c>
      <c r="V2082">
        <v>76.599999999999994</v>
      </c>
    </row>
    <row r="2083" spans="1:22" x14ac:dyDescent="0.25">
      <c r="A2083" t="s">
        <v>158</v>
      </c>
      <c r="B2083">
        <v>2005</v>
      </c>
      <c r="C2083">
        <v>1</v>
      </c>
      <c r="D2083">
        <v>2.5984054652961057E-3</v>
      </c>
      <c r="E2083">
        <v>1.3615888411902125E-2</v>
      </c>
      <c r="F2083">
        <v>1.18</v>
      </c>
      <c r="G2083">
        <v>1096.807346997125</v>
      </c>
      <c r="H2083">
        <v>1.2961300520541614E-2</v>
      </c>
      <c r="I2083">
        <v>74</v>
      </c>
      <c r="J2083">
        <v>65.099999999999994</v>
      </c>
      <c r="K2083">
        <v>0</v>
      </c>
      <c r="L2083">
        <v>1.3410861893835601E-2</v>
      </c>
      <c r="M2083">
        <v>3.1</v>
      </c>
      <c r="N2083">
        <v>1.2994777153210546E-2</v>
      </c>
      <c r="O2083">
        <v>0.1</v>
      </c>
      <c r="P2083">
        <v>10972.078698625</v>
      </c>
      <c r="Q2083">
        <v>1386542</v>
      </c>
      <c r="R2083">
        <v>4.8</v>
      </c>
      <c r="S2083">
        <v>4.5</v>
      </c>
      <c r="T2083">
        <v>0.83</v>
      </c>
      <c r="U2083">
        <v>13.7</v>
      </c>
      <c r="V2083">
        <v>76.599999999999994</v>
      </c>
    </row>
    <row r="2084" spans="1:22" x14ac:dyDescent="0.25">
      <c r="A2084" t="s">
        <v>158</v>
      </c>
      <c r="B2084">
        <v>2004</v>
      </c>
      <c r="C2084">
        <v>1</v>
      </c>
      <c r="D2084">
        <v>2.5984054652961057E-3</v>
      </c>
      <c r="E2084">
        <v>1.3615888411902125E-2</v>
      </c>
      <c r="F2084">
        <v>1.1100000000000001</v>
      </c>
      <c r="G2084">
        <v>1096.807346997125</v>
      </c>
      <c r="H2084">
        <v>1.2961300520541614E-2</v>
      </c>
      <c r="I2084">
        <v>29</v>
      </c>
      <c r="J2084">
        <v>65</v>
      </c>
      <c r="K2084">
        <v>0</v>
      </c>
      <c r="L2084">
        <v>1.4365603373169491E-2</v>
      </c>
      <c r="M2084">
        <v>3.61</v>
      </c>
      <c r="N2084">
        <v>1.3284183952499038E-2</v>
      </c>
      <c r="O2084">
        <v>0.1</v>
      </c>
      <c r="P2084">
        <v>10972.078698625</v>
      </c>
      <c r="Q2084">
        <v>1386542</v>
      </c>
      <c r="R2084">
        <v>4.8</v>
      </c>
      <c r="S2084">
        <v>4.5</v>
      </c>
      <c r="T2084">
        <v>0.82599999999999996</v>
      </c>
      <c r="U2084">
        <v>13.5</v>
      </c>
      <c r="V2084">
        <v>76.599999999999994</v>
      </c>
    </row>
    <row r="2085" spans="1:22" x14ac:dyDescent="0.25">
      <c r="A2085" t="s">
        <v>158</v>
      </c>
      <c r="B2085">
        <v>2003</v>
      </c>
      <c r="C2085">
        <v>1</v>
      </c>
      <c r="D2085">
        <v>2.6119463020189016E-3</v>
      </c>
      <c r="E2085">
        <v>1.3615888411902125E-2</v>
      </c>
      <c r="F2085">
        <v>1</v>
      </c>
      <c r="G2085">
        <v>1096.807346997125</v>
      </c>
      <c r="H2085">
        <v>1.4174537003913691E-2</v>
      </c>
      <c r="I2085">
        <v>24</v>
      </c>
      <c r="J2085">
        <v>64.7</v>
      </c>
      <c r="K2085">
        <v>0</v>
      </c>
      <c r="L2085">
        <v>1.4911947348019049E-2</v>
      </c>
      <c r="M2085">
        <v>4.1399999999999997</v>
      </c>
      <c r="N2085">
        <v>1.4317899481651292E-2</v>
      </c>
      <c r="O2085">
        <v>0.1</v>
      </c>
      <c r="P2085">
        <v>10972.078698625</v>
      </c>
      <c r="Q2085">
        <v>1386542</v>
      </c>
      <c r="R2085">
        <v>4.8</v>
      </c>
      <c r="S2085">
        <v>4.5</v>
      </c>
      <c r="T2085">
        <v>0.81499999999999995</v>
      </c>
      <c r="U2085">
        <v>12.8</v>
      </c>
      <c r="V2085">
        <v>76.5</v>
      </c>
    </row>
    <row r="2086" spans="1:22" x14ac:dyDescent="0.25">
      <c r="A2086" t="s">
        <v>158</v>
      </c>
      <c r="B2086">
        <v>2002</v>
      </c>
      <c r="C2086">
        <v>1</v>
      </c>
      <c r="D2086">
        <v>2.6119463020189016E-3</v>
      </c>
      <c r="E2086">
        <v>1.3615888411902125E-2</v>
      </c>
      <c r="F2086">
        <v>0.87</v>
      </c>
      <c r="G2086">
        <v>188.67829449999999</v>
      </c>
      <c r="H2086">
        <v>1.2624262505316943E-2</v>
      </c>
      <c r="I2086">
        <v>34</v>
      </c>
      <c r="J2086">
        <v>64.099999999999994</v>
      </c>
      <c r="K2086">
        <v>0</v>
      </c>
      <c r="L2086">
        <v>1.4043007121738024E-2</v>
      </c>
      <c r="M2086">
        <v>2.71</v>
      </c>
      <c r="N2086">
        <v>1.3267652289619026E-2</v>
      </c>
      <c r="O2086">
        <v>0.1</v>
      </c>
      <c r="P2086">
        <v>2999.6549199999999</v>
      </c>
      <c r="Q2086">
        <v>1386542</v>
      </c>
      <c r="R2086">
        <v>4.8</v>
      </c>
      <c r="S2086">
        <v>4.5</v>
      </c>
      <c r="T2086">
        <v>0.80700000000000005</v>
      </c>
      <c r="U2086">
        <v>12.2</v>
      </c>
      <c r="V2086">
        <v>76.400000000000006</v>
      </c>
    </row>
    <row r="2087" spans="1:22" x14ac:dyDescent="0.25">
      <c r="A2087" t="s">
        <v>158</v>
      </c>
      <c r="B2087">
        <v>2001</v>
      </c>
      <c r="C2087">
        <v>1</v>
      </c>
      <c r="D2087">
        <v>2.6387275625247056E-3</v>
      </c>
      <c r="E2087">
        <v>1.3615888411902125E-2</v>
      </c>
      <c r="F2087">
        <v>0.76</v>
      </c>
      <c r="G2087">
        <v>170.04945369999999</v>
      </c>
      <c r="H2087">
        <v>1.4174537003913691E-2</v>
      </c>
      <c r="I2087">
        <v>23</v>
      </c>
      <c r="J2087">
        <v>63.3</v>
      </c>
      <c r="K2087">
        <v>0</v>
      </c>
      <c r="L2087">
        <v>1.4893866766595203E-2</v>
      </c>
      <c r="M2087">
        <v>2.56</v>
      </c>
      <c r="N2087">
        <v>1.4064812239809956E-2</v>
      </c>
      <c r="O2087">
        <v>0.1</v>
      </c>
      <c r="P2087">
        <v>2843.6363500000002</v>
      </c>
      <c r="Q2087">
        <v>1386542</v>
      </c>
      <c r="R2087">
        <v>4.8</v>
      </c>
      <c r="S2087">
        <v>4.5</v>
      </c>
      <c r="T2087">
        <v>0.80900000000000005</v>
      </c>
      <c r="U2087">
        <v>12.6</v>
      </c>
      <c r="V2087">
        <v>76.3</v>
      </c>
    </row>
    <row r="2088" spans="1:22" x14ac:dyDescent="0.25">
      <c r="A2088" t="s">
        <v>158</v>
      </c>
      <c r="B2088">
        <v>2000</v>
      </c>
      <c r="C2088">
        <v>1</v>
      </c>
      <c r="D2088">
        <v>2.6519634824909936E-3</v>
      </c>
      <c r="E2088">
        <v>1.3615888411902125E-2</v>
      </c>
      <c r="F2088">
        <v>0.5</v>
      </c>
      <c r="G2088">
        <v>1096.807346997125</v>
      </c>
      <c r="H2088">
        <v>1.511169775295931E-2</v>
      </c>
      <c r="I2088">
        <v>46</v>
      </c>
      <c r="J2088">
        <v>62.4</v>
      </c>
      <c r="K2088">
        <v>0</v>
      </c>
      <c r="L2088">
        <v>1.5358279669172258E-2</v>
      </c>
      <c r="M2088">
        <v>2.1800000000000002</v>
      </c>
      <c r="N2088">
        <v>2.582506901260697E-4</v>
      </c>
      <c r="O2088">
        <v>0.1</v>
      </c>
      <c r="P2088">
        <v>10972.078698625</v>
      </c>
      <c r="Q2088">
        <v>1386542</v>
      </c>
      <c r="R2088">
        <v>4.8</v>
      </c>
      <c r="S2088">
        <v>4.5</v>
      </c>
      <c r="T2088">
        <v>0.80800000000000005</v>
      </c>
      <c r="U2088">
        <v>13</v>
      </c>
      <c r="V2088">
        <v>76.2</v>
      </c>
    </row>
    <row r="2089" spans="1:22" x14ac:dyDescent="0.25">
      <c r="A2089" t="s">
        <v>159</v>
      </c>
      <c r="B2089">
        <v>2015</v>
      </c>
      <c r="C2089">
        <v>1</v>
      </c>
      <c r="D2089">
        <v>2.3102387308429513E-3</v>
      </c>
      <c r="E2089">
        <v>1.4041262411569241E-2</v>
      </c>
      <c r="G2089">
        <v>0</v>
      </c>
      <c r="H2089">
        <v>1.2624262505316943E-2</v>
      </c>
      <c r="I2089">
        <v>7</v>
      </c>
      <c r="J2089">
        <v>31.7</v>
      </c>
      <c r="K2089">
        <v>2</v>
      </c>
      <c r="L2089">
        <v>1.3360886929403773E-2</v>
      </c>
      <c r="M2089">
        <v>5.9381895280235915</v>
      </c>
      <c r="N2089">
        <v>1.2702831698514168E-2</v>
      </c>
      <c r="O2089">
        <v>0.1</v>
      </c>
      <c r="P2089">
        <v>1766.9475950000001</v>
      </c>
      <c r="Q2089">
        <v>1386542</v>
      </c>
      <c r="R2089">
        <v>1.5</v>
      </c>
      <c r="S2089">
        <v>1</v>
      </c>
      <c r="V2089">
        <v>82.3</v>
      </c>
    </row>
    <row r="2090" spans="1:22" x14ac:dyDescent="0.25">
      <c r="A2090" t="s">
        <v>159</v>
      </c>
      <c r="B2090">
        <v>2014</v>
      </c>
      <c r="C2090">
        <v>1</v>
      </c>
      <c r="D2090">
        <v>2.3402803662103508E-3</v>
      </c>
      <c r="E2090">
        <v>1.4041262411569241E-2</v>
      </c>
      <c r="F2090">
        <v>0.01</v>
      </c>
      <c r="G2090">
        <v>0</v>
      </c>
      <c r="H2090">
        <v>1.2276440336999126E-2</v>
      </c>
      <c r="I2090">
        <v>442</v>
      </c>
      <c r="J2090">
        <v>31.2</v>
      </c>
      <c r="K2090">
        <v>2</v>
      </c>
      <c r="L2090">
        <v>1.3002766715749037E-2</v>
      </c>
      <c r="M2090">
        <v>7.37</v>
      </c>
      <c r="N2090">
        <v>1.2370438267782034E-2</v>
      </c>
      <c r="O2090">
        <v>0.1</v>
      </c>
      <c r="P2090">
        <v>1766.9475950000001</v>
      </c>
      <c r="Q2090">
        <v>1386542</v>
      </c>
      <c r="R2090">
        <v>1.5</v>
      </c>
      <c r="S2090">
        <v>1</v>
      </c>
      <c r="V2090">
        <v>82</v>
      </c>
    </row>
    <row r="2091" spans="1:22" x14ac:dyDescent="0.25">
      <c r="A2091" t="s">
        <v>159</v>
      </c>
      <c r="B2091">
        <v>2013</v>
      </c>
      <c r="C2091">
        <v>1</v>
      </c>
      <c r="D2091">
        <v>2.3700988977409165E-3</v>
      </c>
      <c r="E2091">
        <v>1.4041262411569241E-2</v>
      </c>
      <c r="F2091">
        <v>9.33</v>
      </c>
      <c r="G2091">
        <v>0</v>
      </c>
      <c r="H2091">
        <v>1.2276440336999126E-2</v>
      </c>
      <c r="I2091">
        <v>107</v>
      </c>
      <c r="J2091">
        <v>3.8</v>
      </c>
      <c r="K2091">
        <v>2</v>
      </c>
      <c r="L2091">
        <v>1.2993570945884724E-2</v>
      </c>
      <c r="M2091">
        <v>7.2</v>
      </c>
      <c r="N2091">
        <v>1.2361595010646676E-2</v>
      </c>
      <c r="O2091">
        <v>0.1</v>
      </c>
      <c r="P2091">
        <v>1766.9475950000001</v>
      </c>
      <c r="Q2091">
        <v>1386542</v>
      </c>
      <c r="R2091">
        <v>1.5</v>
      </c>
      <c r="S2091">
        <v>1</v>
      </c>
      <c r="V2091">
        <v>81.7</v>
      </c>
    </row>
    <row r="2092" spans="1:22" x14ac:dyDescent="0.25">
      <c r="A2092" t="s">
        <v>159</v>
      </c>
      <c r="B2092">
        <v>2012</v>
      </c>
      <c r="C2092">
        <v>1</v>
      </c>
      <c r="D2092">
        <v>2.3849187575535691E-3</v>
      </c>
      <c r="E2092">
        <v>1.4041262411569241E-2</v>
      </c>
      <c r="F2092">
        <v>9.56</v>
      </c>
      <c r="G2092">
        <v>0</v>
      </c>
      <c r="H2092">
        <v>1.2276440336999126E-2</v>
      </c>
      <c r="I2092">
        <v>2</v>
      </c>
      <c r="J2092">
        <v>3.4</v>
      </c>
      <c r="K2092">
        <v>2</v>
      </c>
      <c r="L2092">
        <v>1.2984365583498657E-2</v>
      </c>
      <c r="M2092">
        <v>7.1</v>
      </c>
      <c r="N2092">
        <v>1.2352742273949665E-2</v>
      </c>
      <c r="O2092">
        <v>0.1</v>
      </c>
      <c r="P2092">
        <v>1766.9475950000001</v>
      </c>
      <c r="Q2092">
        <v>1386542</v>
      </c>
      <c r="R2092">
        <v>1.5</v>
      </c>
      <c r="S2092">
        <v>1</v>
      </c>
      <c r="V2092">
        <v>81.2</v>
      </c>
    </row>
    <row r="2093" spans="1:22" x14ac:dyDescent="0.25">
      <c r="A2093" t="s">
        <v>159</v>
      </c>
      <c r="B2093">
        <v>2011</v>
      </c>
      <c r="C2093">
        <v>1</v>
      </c>
      <c r="D2093">
        <v>2.4289930841743658E-3</v>
      </c>
      <c r="E2093">
        <v>1.4451691931942897E-2</v>
      </c>
      <c r="F2093">
        <v>9.34</v>
      </c>
      <c r="G2093">
        <v>0</v>
      </c>
      <c r="H2093">
        <v>1.2276440336999126E-2</v>
      </c>
      <c r="I2093">
        <v>42</v>
      </c>
      <c r="J2093">
        <v>3</v>
      </c>
      <c r="K2093">
        <v>2</v>
      </c>
      <c r="L2093">
        <v>1.3324046914591995E-2</v>
      </c>
      <c r="M2093">
        <v>6.83</v>
      </c>
      <c r="N2093">
        <v>1.2343880021878086E-2</v>
      </c>
      <c r="O2093">
        <v>0.1</v>
      </c>
      <c r="P2093">
        <v>1766.9475950000001</v>
      </c>
      <c r="Q2093">
        <v>1386542</v>
      </c>
      <c r="R2093">
        <v>1.5</v>
      </c>
      <c r="S2093">
        <v>1</v>
      </c>
      <c r="V2093">
        <v>81.099999999999994</v>
      </c>
    </row>
    <row r="2094" spans="1:22" x14ac:dyDescent="0.25">
      <c r="A2094" t="s">
        <v>159</v>
      </c>
      <c r="B2094">
        <v>2010</v>
      </c>
      <c r="C2094">
        <v>1</v>
      </c>
      <c r="D2094">
        <v>2.458031867580228E-3</v>
      </c>
      <c r="E2094">
        <v>1.4451691931942897E-2</v>
      </c>
      <c r="F2094">
        <v>9.23</v>
      </c>
      <c r="G2094">
        <v>0</v>
      </c>
      <c r="H2094">
        <v>1.3894096137580055E-2</v>
      </c>
      <c r="I2094">
        <v>114</v>
      </c>
      <c r="J2094">
        <v>29.5</v>
      </c>
      <c r="K2094">
        <v>2</v>
      </c>
      <c r="L2094">
        <v>1.4275822081938212E-2</v>
      </c>
      <c r="M2094">
        <v>6.79</v>
      </c>
      <c r="N2094">
        <v>1.3827303631236489E-2</v>
      </c>
      <c r="O2094">
        <v>0.1</v>
      </c>
      <c r="P2094">
        <v>1766.9475950000001</v>
      </c>
      <c r="Q2094">
        <v>1386542</v>
      </c>
      <c r="R2094">
        <v>1.5</v>
      </c>
      <c r="S2094">
        <v>1</v>
      </c>
      <c r="V2094">
        <v>87</v>
      </c>
    </row>
    <row r="2095" spans="1:22" x14ac:dyDescent="0.25">
      <c r="A2095" t="s">
        <v>159</v>
      </c>
      <c r="B2095">
        <v>2009</v>
      </c>
      <c r="C2095">
        <v>1</v>
      </c>
      <c r="D2095">
        <v>2.4724411088425172E-3</v>
      </c>
      <c r="E2095">
        <v>1.4451691931942897E-2</v>
      </c>
      <c r="F2095">
        <v>8.9700000000000006</v>
      </c>
      <c r="G2095">
        <v>0</v>
      </c>
      <c r="H2095">
        <v>1.3894096137580055E-2</v>
      </c>
      <c r="I2095">
        <v>17</v>
      </c>
      <c r="J2095">
        <v>29.1</v>
      </c>
      <c r="K2095">
        <v>2</v>
      </c>
      <c r="L2095">
        <v>1.4266809272237316E-2</v>
      </c>
      <c r="M2095">
        <v>6.66</v>
      </c>
      <c r="N2095">
        <v>1.3818660966660325E-2</v>
      </c>
      <c r="O2095">
        <v>0.1</v>
      </c>
      <c r="P2095">
        <v>1766.9475950000001</v>
      </c>
      <c r="Q2095">
        <v>1386542</v>
      </c>
      <c r="R2095">
        <v>1.5</v>
      </c>
      <c r="S2095">
        <v>1</v>
      </c>
      <c r="V2095">
        <v>86</v>
      </c>
    </row>
    <row r="2096" spans="1:22" x14ac:dyDescent="0.25">
      <c r="A2096" t="s">
        <v>159</v>
      </c>
      <c r="B2096">
        <v>2008</v>
      </c>
      <c r="C2096">
        <v>1</v>
      </c>
      <c r="D2096">
        <v>2.4724411088425172E-3</v>
      </c>
      <c r="E2096">
        <v>1.4451691931942897E-2</v>
      </c>
      <c r="F2096">
        <v>9.31</v>
      </c>
      <c r="G2096">
        <v>0</v>
      </c>
      <c r="H2096">
        <v>1.3894096137580055E-2</v>
      </c>
      <c r="I2096">
        <v>2</v>
      </c>
      <c r="J2096">
        <v>28.6</v>
      </c>
      <c r="K2096">
        <v>2</v>
      </c>
      <c r="L2096">
        <v>1.5060897578797687E-2</v>
      </c>
      <c r="M2096">
        <v>6.16</v>
      </c>
      <c r="N2096">
        <v>1.3810012121243649E-2</v>
      </c>
      <c r="O2096">
        <v>0.1</v>
      </c>
      <c r="P2096">
        <v>1766.9475950000001</v>
      </c>
      <c r="Q2096">
        <v>1386542</v>
      </c>
      <c r="R2096">
        <v>1.5</v>
      </c>
      <c r="S2096">
        <v>1</v>
      </c>
      <c r="V2096">
        <v>83</v>
      </c>
    </row>
    <row r="2097" spans="1:22" x14ac:dyDescent="0.25">
      <c r="A2097" t="s">
        <v>159</v>
      </c>
      <c r="B2097">
        <v>2007</v>
      </c>
      <c r="C2097">
        <v>1</v>
      </c>
      <c r="D2097">
        <v>2.5010277618759003E-3</v>
      </c>
      <c r="E2097">
        <v>1.4451691931942897E-2</v>
      </c>
      <c r="F2097">
        <v>9.0500000000000007</v>
      </c>
      <c r="G2097">
        <v>0</v>
      </c>
      <c r="H2097">
        <v>1.4682265089018029E-2</v>
      </c>
      <c r="I2097">
        <v>194</v>
      </c>
      <c r="J2097">
        <v>28.2</v>
      </c>
      <c r="K2097">
        <v>2</v>
      </c>
      <c r="L2097">
        <v>1.5278582112489742E-2</v>
      </c>
      <c r="M2097">
        <v>5.99</v>
      </c>
      <c r="N2097">
        <v>1.4513391228284673E-2</v>
      </c>
      <c r="O2097">
        <v>0.1</v>
      </c>
      <c r="P2097">
        <v>1766.9475950000001</v>
      </c>
      <c r="Q2097">
        <v>1386542</v>
      </c>
      <c r="R2097">
        <v>1.5</v>
      </c>
      <c r="S2097">
        <v>1</v>
      </c>
      <c r="V2097">
        <v>79.8</v>
      </c>
    </row>
    <row r="2098" spans="1:22" x14ac:dyDescent="0.25">
      <c r="A2098" t="s">
        <v>159</v>
      </c>
      <c r="B2098">
        <v>2006</v>
      </c>
      <c r="C2098">
        <v>1</v>
      </c>
      <c r="D2098">
        <v>2.5292899572934295E-3</v>
      </c>
      <c r="E2098">
        <v>1.4451691931942897E-2</v>
      </c>
      <c r="F2098">
        <v>8.83</v>
      </c>
      <c r="G2098">
        <v>0</v>
      </c>
      <c r="H2098">
        <v>1.2276440336999126E-2</v>
      </c>
      <c r="I2098">
        <v>28</v>
      </c>
      <c r="J2098">
        <v>27.7</v>
      </c>
      <c r="K2098">
        <v>2</v>
      </c>
      <c r="L2098">
        <v>1.328225734137892E-2</v>
      </c>
      <c r="M2098">
        <v>5.76</v>
      </c>
      <c r="N2098">
        <v>1.2626986411164373E-2</v>
      </c>
      <c r="O2098">
        <v>0.1</v>
      </c>
      <c r="P2098">
        <v>1766.9475950000001</v>
      </c>
      <c r="Q2098">
        <v>1386542</v>
      </c>
      <c r="R2098">
        <v>1.5</v>
      </c>
      <c r="S2098">
        <v>1</v>
      </c>
      <c r="V2098">
        <v>79.400000000000006</v>
      </c>
    </row>
    <row r="2099" spans="1:22" x14ac:dyDescent="0.25">
      <c r="A2099" t="s">
        <v>159</v>
      </c>
      <c r="B2099">
        <v>2005</v>
      </c>
      <c r="C2099">
        <v>1</v>
      </c>
      <c r="D2099">
        <v>2.5984054652961057E-3</v>
      </c>
      <c r="E2099">
        <v>1.4451691931942897E-2</v>
      </c>
      <c r="F2099">
        <v>9.0299999999999994</v>
      </c>
      <c r="G2099">
        <v>0</v>
      </c>
      <c r="H2099">
        <v>1.2276440336999126E-2</v>
      </c>
      <c r="I2099">
        <v>7</v>
      </c>
      <c r="J2099">
        <v>27.2</v>
      </c>
      <c r="K2099">
        <v>3</v>
      </c>
      <c r="L2099">
        <v>1.3927509769009382E-2</v>
      </c>
      <c r="M2099">
        <v>5.33</v>
      </c>
      <c r="N2099">
        <v>1.3228380890206509E-2</v>
      </c>
      <c r="O2099">
        <v>0.1</v>
      </c>
      <c r="P2099">
        <v>1766.9475950000001</v>
      </c>
      <c r="Q2099">
        <v>1386542</v>
      </c>
      <c r="R2099">
        <v>1.6</v>
      </c>
      <c r="S2099">
        <v>1</v>
      </c>
      <c r="V2099">
        <v>78.7</v>
      </c>
    </row>
    <row r="2100" spans="1:22" x14ac:dyDescent="0.25">
      <c r="A2100" t="s">
        <v>159</v>
      </c>
      <c r="B2100">
        <v>2004</v>
      </c>
      <c r="C2100">
        <v>1</v>
      </c>
      <c r="D2100">
        <v>2.6650932740996318E-3</v>
      </c>
      <c r="E2100">
        <v>1.4845116203364152E-2</v>
      </c>
      <c r="F2100">
        <v>9.18</v>
      </c>
      <c r="G2100">
        <v>0</v>
      </c>
      <c r="H2100">
        <v>1.4437648664183886E-2</v>
      </c>
      <c r="I2100">
        <v>11</v>
      </c>
      <c r="J2100">
        <v>26.7</v>
      </c>
      <c r="K2100">
        <v>3</v>
      </c>
      <c r="L2100">
        <v>1.8963663033567019E-4</v>
      </c>
      <c r="M2100">
        <v>4.96</v>
      </c>
      <c r="N2100">
        <v>1.5029856483919026E-2</v>
      </c>
      <c r="O2100">
        <v>0.1</v>
      </c>
      <c r="P2100">
        <v>1766.9475950000001</v>
      </c>
      <c r="Q2100">
        <v>1386542</v>
      </c>
      <c r="R2100">
        <v>1.6</v>
      </c>
      <c r="S2100">
        <v>1</v>
      </c>
      <c r="V2100">
        <v>78.2</v>
      </c>
    </row>
    <row r="2101" spans="1:22" x14ac:dyDescent="0.25">
      <c r="A2101" t="s">
        <v>159</v>
      </c>
      <c r="B2101">
        <v>2003</v>
      </c>
      <c r="C2101">
        <v>1</v>
      </c>
      <c r="D2101">
        <v>2.7415192256539868E-3</v>
      </c>
      <c r="E2101">
        <v>1.4845116203364152E-2</v>
      </c>
      <c r="F2101">
        <v>9.66</v>
      </c>
      <c r="G2101">
        <v>0</v>
      </c>
      <c r="H2101">
        <v>1.4682265089018029E-2</v>
      </c>
      <c r="I2101">
        <v>33</v>
      </c>
      <c r="J2101">
        <v>26.2</v>
      </c>
      <c r="K2101">
        <v>3</v>
      </c>
      <c r="L2101">
        <v>1.4586863865577022E-2</v>
      </c>
      <c r="M2101">
        <v>4.93</v>
      </c>
      <c r="N2101">
        <v>1.2913951068681045E-2</v>
      </c>
      <c r="O2101">
        <v>0.1</v>
      </c>
      <c r="P2101">
        <v>1766.9475950000001</v>
      </c>
      <c r="Q2101">
        <v>1386542</v>
      </c>
      <c r="R2101">
        <v>1.6</v>
      </c>
      <c r="S2101">
        <v>1</v>
      </c>
      <c r="V2101">
        <v>77.599999999999994</v>
      </c>
    </row>
    <row r="2102" spans="1:22" x14ac:dyDescent="0.25">
      <c r="A2102" t="s">
        <v>159</v>
      </c>
      <c r="B2102">
        <v>2002</v>
      </c>
      <c r="C2102">
        <v>1</v>
      </c>
      <c r="D2102">
        <v>2.7900691700735057E-3</v>
      </c>
      <c r="E2102">
        <v>1.4845116203364152E-2</v>
      </c>
      <c r="F2102">
        <v>9.5500000000000007</v>
      </c>
      <c r="G2102">
        <v>0</v>
      </c>
      <c r="H2102">
        <v>1.4437648664183886E-2</v>
      </c>
      <c r="I2102">
        <v>62</v>
      </c>
      <c r="J2102">
        <v>25.7</v>
      </c>
      <c r="K2102">
        <v>4</v>
      </c>
      <c r="L2102">
        <v>1.2973238487008631E-2</v>
      </c>
      <c r="M2102">
        <v>4.6100000000000003</v>
      </c>
      <c r="N2102">
        <v>1.2905204964777022E-2</v>
      </c>
      <c r="O2102">
        <v>0.1</v>
      </c>
      <c r="P2102">
        <v>1766.9475950000001</v>
      </c>
      <c r="Q2102">
        <v>1386542</v>
      </c>
      <c r="R2102">
        <v>1.6</v>
      </c>
      <c r="S2102">
        <v>1.1000000000000001</v>
      </c>
      <c r="V2102">
        <v>77.099999999999994</v>
      </c>
    </row>
    <row r="2103" spans="1:22" x14ac:dyDescent="0.25">
      <c r="A2103" t="s">
        <v>159</v>
      </c>
      <c r="B2103">
        <v>2001</v>
      </c>
      <c r="C2103">
        <v>1</v>
      </c>
      <c r="D2103">
        <v>1.5828009310702893E-3</v>
      </c>
      <c r="E2103">
        <v>1.4845116203364152E-2</v>
      </c>
      <c r="F2103">
        <v>11.45</v>
      </c>
      <c r="G2103">
        <v>0</v>
      </c>
      <c r="H2103">
        <v>1.511169775295931E-2</v>
      </c>
      <c r="I2103">
        <v>900.625</v>
      </c>
      <c r="J2103">
        <v>25.2</v>
      </c>
      <c r="K2103">
        <v>4</v>
      </c>
      <c r="L2103">
        <v>1.296389656431121E-2</v>
      </c>
      <c r="M2103">
        <v>4.76</v>
      </c>
      <c r="N2103">
        <v>1.2896450938545219E-2</v>
      </c>
      <c r="O2103">
        <v>0.1</v>
      </c>
      <c r="P2103">
        <v>1766.9475950000001</v>
      </c>
      <c r="Q2103">
        <v>1386542</v>
      </c>
      <c r="R2103">
        <v>1.6</v>
      </c>
      <c r="S2103">
        <v>1.1000000000000001</v>
      </c>
      <c r="V2103">
        <v>76.7</v>
      </c>
    </row>
    <row r="2104" spans="1:22" x14ac:dyDescent="0.25">
      <c r="A2104" t="s">
        <v>159</v>
      </c>
      <c r="B2104">
        <v>2000</v>
      </c>
      <c r="C2104">
        <v>1</v>
      </c>
      <c r="D2104">
        <v>2.971649123711236E-3</v>
      </c>
      <c r="E2104">
        <v>1.5219517169984854E-2</v>
      </c>
      <c r="F2104">
        <v>10.33</v>
      </c>
      <c r="G2104">
        <v>0</v>
      </c>
      <c r="H2104">
        <v>1.4174537003913691E-2</v>
      </c>
      <c r="I2104">
        <v>900.625</v>
      </c>
      <c r="J2104">
        <v>24.7</v>
      </c>
      <c r="K2104">
        <v>4</v>
      </c>
      <c r="L2104">
        <v>1.2954544660187348E-2</v>
      </c>
      <c r="M2104">
        <v>4.2300000000000004</v>
      </c>
      <c r="N2104">
        <v>1.2887688964297777E-2</v>
      </c>
      <c r="O2104">
        <v>0.1</v>
      </c>
      <c r="P2104">
        <v>1766.9475950000001</v>
      </c>
      <c r="Q2104">
        <v>1386542</v>
      </c>
      <c r="R2104">
        <v>1.6</v>
      </c>
      <c r="S2104">
        <v>1.1000000000000001</v>
      </c>
      <c r="V2104">
        <v>76</v>
      </c>
    </row>
    <row r="2105" spans="1:22" x14ac:dyDescent="0.25">
      <c r="A2105" t="s">
        <v>160</v>
      </c>
      <c r="B2105">
        <v>2015</v>
      </c>
      <c r="C2105">
        <v>1</v>
      </c>
      <c r="D2105">
        <v>3.2034076906723606E-3</v>
      </c>
      <c r="E2105">
        <v>1.4041262411569241E-2</v>
      </c>
      <c r="G2105">
        <v>0</v>
      </c>
      <c r="H2105">
        <v>1.5294555671065845E-2</v>
      </c>
      <c r="I2105">
        <v>0</v>
      </c>
      <c r="J2105">
        <v>53.4</v>
      </c>
      <c r="K2105">
        <v>1</v>
      </c>
      <c r="L2105">
        <v>1.5847545526269824E-2</v>
      </c>
      <c r="M2105">
        <v>5.9381895280235915</v>
      </c>
      <c r="N2105">
        <v>1.5128643700264705E-2</v>
      </c>
      <c r="O2105">
        <v>0.1</v>
      </c>
      <c r="P2105">
        <v>1766.9475950000001</v>
      </c>
      <c r="Q2105">
        <v>1386542</v>
      </c>
      <c r="R2105">
        <v>2.7</v>
      </c>
      <c r="S2105">
        <v>2.8</v>
      </c>
      <c r="V2105">
        <v>72.099999999999994</v>
      </c>
    </row>
    <row r="2106" spans="1:22" x14ac:dyDescent="0.25">
      <c r="A2106" t="s">
        <v>160</v>
      </c>
      <c r="B2106">
        <v>2014</v>
      </c>
      <c r="C2106">
        <v>1</v>
      </c>
      <c r="D2106">
        <v>3.2089037615622073E-3</v>
      </c>
      <c r="E2106">
        <v>1.4041262411569241E-2</v>
      </c>
      <c r="F2106">
        <v>9.99</v>
      </c>
      <c r="G2106">
        <v>0</v>
      </c>
      <c r="H2106">
        <v>1.4437648664183886E-2</v>
      </c>
      <c r="I2106">
        <v>2</v>
      </c>
      <c r="J2106">
        <v>52.7</v>
      </c>
      <c r="K2106">
        <v>1</v>
      </c>
      <c r="L2106">
        <v>1.5061257674318568E-2</v>
      </c>
      <c r="M2106">
        <v>1.32</v>
      </c>
      <c r="N2106">
        <v>3.0015665372530039E-4</v>
      </c>
      <c r="O2106">
        <v>0.1</v>
      </c>
      <c r="P2106">
        <v>1766.9475950000001</v>
      </c>
      <c r="Q2106">
        <v>1386542</v>
      </c>
      <c r="R2106">
        <v>2.7</v>
      </c>
      <c r="S2106">
        <v>2.8</v>
      </c>
      <c r="V2106">
        <v>71.8</v>
      </c>
    </row>
    <row r="2107" spans="1:22" x14ac:dyDescent="0.25">
      <c r="A2107" t="s">
        <v>160</v>
      </c>
      <c r="B2107">
        <v>2013</v>
      </c>
      <c r="C2107">
        <v>1</v>
      </c>
      <c r="D2107">
        <v>3.2093808058496461E-3</v>
      </c>
      <c r="E2107">
        <v>1.4041262411569241E-2</v>
      </c>
      <c r="F2107">
        <v>10.49</v>
      </c>
      <c r="G2107">
        <v>0</v>
      </c>
      <c r="H2107">
        <v>1.4682265089018029E-2</v>
      </c>
      <c r="I2107">
        <v>27</v>
      </c>
      <c r="J2107">
        <v>52.1</v>
      </c>
      <c r="K2107">
        <v>1</v>
      </c>
      <c r="L2107">
        <v>1.505200828316631E-2</v>
      </c>
      <c r="M2107">
        <v>1.5</v>
      </c>
      <c r="N2107">
        <v>2.8886182137836041E-4</v>
      </c>
      <c r="O2107">
        <v>0.1</v>
      </c>
      <c r="P2107">
        <v>1766.9475950000001</v>
      </c>
      <c r="Q2107">
        <v>1386542</v>
      </c>
      <c r="R2107">
        <v>2.7</v>
      </c>
      <c r="S2107">
        <v>2.9</v>
      </c>
      <c r="V2107">
        <v>71.7</v>
      </c>
    </row>
    <row r="2108" spans="1:22" x14ac:dyDescent="0.25">
      <c r="A2108" t="s">
        <v>160</v>
      </c>
      <c r="B2108">
        <v>2012</v>
      </c>
      <c r="C2108">
        <v>1</v>
      </c>
      <c r="D2108">
        <v>3.1989186021982832E-3</v>
      </c>
      <c r="E2108">
        <v>1.4041262411569241E-2</v>
      </c>
      <c r="F2108">
        <v>10.68</v>
      </c>
      <c r="G2108">
        <v>0</v>
      </c>
      <c r="H2108">
        <v>1.3894096137580055E-2</v>
      </c>
      <c r="I2108">
        <v>11</v>
      </c>
      <c r="J2108">
        <v>51.5</v>
      </c>
      <c r="K2108">
        <v>1</v>
      </c>
      <c r="L2108">
        <v>1.5042752886712222E-2</v>
      </c>
      <c r="M2108">
        <v>5.7549999999999999</v>
      </c>
      <c r="N2108">
        <v>1.4355429967131E-2</v>
      </c>
      <c r="O2108">
        <v>0.1</v>
      </c>
      <c r="P2108">
        <v>1766.9475950000001</v>
      </c>
      <c r="Q2108">
        <v>1386542</v>
      </c>
      <c r="R2108">
        <v>2.7</v>
      </c>
      <c r="S2108">
        <v>2.9</v>
      </c>
      <c r="V2108">
        <v>79</v>
      </c>
    </row>
    <row r="2109" spans="1:22" x14ac:dyDescent="0.25">
      <c r="A2109" t="s">
        <v>160</v>
      </c>
      <c r="B2109">
        <v>2011</v>
      </c>
      <c r="C2109">
        <v>1</v>
      </c>
      <c r="D2109">
        <v>3.1942821360762923E-3</v>
      </c>
      <c r="E2109">
        <v>1.4041262411569241E-2</v>
      </c>
      <c r="F2109">
        <v>9.4499999999999993</v>
      </c>
      <c r="G2109">
        <v>0</v>
      </c>
      <c r="H2109">
        <v>1.3286180512832984E-2</v>
      </c>
      <c r="I2109">
        <v>0</v>
      </c>
      <c r="J2109">
        <v>5.9</v>
      </c>
      <c r="K2109">
        <v>1</v>
      </c>
      <c r="L2109">
        <v>1.3921664746908223E-2</v>
      </c>
      <c r="M2109">
        <v>1.61</v>
      </c>
      <c r="N2109">
        <v>1.4106603709855789E-2</v>
      </c>
      <c r="O2109">
        <v>0.1</v>
      </c>
      <c r="P2109">
        <v>1766.9475950000001</v>
      </c>
      <c r="Q2109">
        <v>1386542</v>
      </c>
      <c r="R2109">
        <v>2.8</v>
      </c>
      <c r="S2109">
        <v>3</v>
      </c>
      <c r="V2109">
        <v>77</v>
      </c>
    </row>
    <row r="2110" spans="1:22" x14ac:dyDescent="0.25">
      <c r="A2110" t="s">
        <v>160</v>
      </c>
      <c r="B2110">
        <v>2010</v>
      </c>
      <c r="C2110">
        <v>1</v>
      </c>
      <c r="D2110">
        <v>2.9185638238934642E-3</v>
      </c>
      <c r="E2110">
        <v>1.4041262411569241E-2</v>
      </c>
      <c r="F2110">
        <v>8.25</v>
      </c>
      <c r="G2110">
        <v>0</v>
      </c>
      <c r="H2110">
        <v>1.2624262505316943E-2</v>
      </c>
      <c r="I2110">
        <v>0</v>
      </c>
      <c r="J2110">
        <v>5.4</v>
      </c>
      <c r="K2110">
        <v>1</v>
      </c>
      <c r="L2110">
        <v>1.35913679013186E-2</v>
      </c>
      <c r="M2110">
        <v>5.7549999999999999</v>
      </c>
      <c r="N2110">
        <v>2.8050074637986778E-4</v>
      </c>
      <c r="O2110">
        <v>0.1</v>
      </c>
      <c r="P2110">
        <v>1766.9475950000001</v>
      </c>
      <c r="Q2110">
        <v>1386542</v>
      </c>
      <c r="R2110">
        <v>2.8</v>
      </c>
      <c r="S2110">
        <v>3</v>
      </c>
      <c r="V2110">
        <v>68.8</v>
      </c>
    </row>
    <row r="2111" spans="1:22" x14ac:dyDescent="0.25">
      <c r="A2111" t="s">
        <v>160</v>
      </c>
      <c r="B2111">
        <v>2009</v>
      </c>
      <c r="C2111">
        <v>1</v>
      </c>
      <c r="D2111">
        <v>2.9287272559071213E-3</v>
      </c>
      <c r="E2111">
        <v>1.4041262411569241E-2</v>
      </c>
      <c r="F2111">
        <v>8.4499999999999993</v>
      </c>
      <c r="G2111">
        <v>0</v>
      </c>
      <c r="H2111">
        <v>1.511169775295931E-2</v>
      </c>
      <c r="I2111">
        <v>0</v>
      </c>
      <c r="J2111">
        <v>49.9</v>
      </c>
      <c r="K2111">
        <v>1</v>
      </c>
      <c r="L2111">
        <v>1.5927674567193038E-2</v>
      </c>
      <c r="M2111">
        <v>5.7549999999999999</v>
      </c>
      <c r="N2111">
        <v>1.5530427446377735E-2</v>
      </c>
      <c r="O2111">
        <v>0.1</v>
      </c>
      <c r="P2111">
        <v>1766.9475950000001</v>
      </c>
      <c r="Q2111">
        <v>1386542</v>
      </c>
      <c r="R2111">
        <v>2.9</v>
      </c>
      <c r="S2111">
        <v>3.1</v>
      </c>
      <c r="V2111">
        <v>69</v>
      </c>
    </row>
    <row r="2112" spans="1:22" x14ac:dyDescent="0.25">
      <c r="A2112" t="s">
        <v>160</v>
      </c>
      <c r="B2112">
        <v>2008</v>
      </c>
      <c r="C2112">
        <v>1</v>
      </c>
      <c r="D2112">
        <v>2.8204378426535353E-3</v>
      </c>
      <c r="E2112">
        <v>1.4041262411569241E-2</v>
      </c>
      <c r="F2112">
        <v>9.07</v>
      </c>
      <c r="G2112">
        <v>0</v>
      </c>
      <c r="H2112">
        <v>1.2961300520541614E-2</v>
      </c>
      <c r="I2112">
        <v>0</v>
      </c>
      <c r="J2112">
        <v>49.5</v>
      </c>
      <c r="K2112">
        <v>1</v>
      </c>
      <c r="L2112">
        <v>1.3895842029508533E-2</v>
      </c>
      <c r="M2112">
        <v>5.7549999999999999</v>
      </c>
      <c r="N2112">
        <v>2.7076609347330329E-4</v>
      </c>
      <c r="O2112">
        <v>0.1</v>
      </c>
      <c r="P2112">
        <v>1766.9475950000001</v>
      </c>
      <c r="Q2112">
        <v>1386542</v>
      </c>
      <c r="R2112">
        <v>2.9</v>
      </c>
      <c r="S2112">
        <v>3.1</v>
      </c>
      <c r="V2112">
        <v>68.900000000000006</v>
      </c>
    </row>
    <row r="2113" spans="1:22" x14ac:dyDescent="0.25">
      <c r="A2113" t="s">
        <v>160</v>
      </c>
      <c r="B2113">
        <v>2007</v>
      </c>
      <c r="C2113">
        <v>1</v>
      </c>
      <c r="D2113">
        <v>2.7113574077102685E-3</v>
      </c>
      <c r="E2113">
        <v>1.4041262411569241E-2</v>
      </c>
      <c r="F2113">
        <v>9.66</v>
      </c>
      <c r="G2113">
        <v>0</v>
      </c>
      <c r="H2113">
        <v>1.3597551795253666E-2</v>
      </c>
      <c r="I2113">
        <v>10</v>
      </c>
      <c r="J2113">
        <v>49.1</v>
      </c>
      <c r="K2113">
        <v>1</v>
      </c>
      <c r="L2113">
        <v>1.4747828816652339E-2</v>
      </c>
      <c r="M2113">
        <v>1.88</v>
      </c>
      <c r="N2113">
        <v>1.4473310855977639E-2</v>
      </c>
      <c r="O2113">
        <v>0.1</v>
      </c>
      <c r="P2113">
        <v>1766.9475950000001</v>
      </c>
      <c r="Q2113">
        <v>1386542</v>
      </c>
      <c r="R2113">
        <v>3</v>
      </c>
      <c r="S2113">
        <v>3.2</v>
      </c>
      <c r="V2113">
        <v>68.3</v>
      </c>
    </row>
    <row r="2114" spans="1:22" x14ac:dyDescent="0.25">
      <c r="A2114" t="s">
        <v>160</v>
      </c>
      <c r="B2114">
        <v>2006</v>
      </c>
      <c r="C2114">
        <v>1</v>
      </c>
      <c r="D2114">
        <v>2.6465877704333232E-3</v>
      </c>
      <c r="E2114">
        <v>1.4041262411569241E-2</v>
      </c>
      <c r="F2114">
        <v>8.36</v>
      </c>
      <c r="G2114">
        <v>0</v>
      </c>
      <c r="H2114">
        <v>1.2624262505316943E-2</v>
      </c>
      <c r="I2114">
        <v>34</v>
      </c>
      <c r="J2114">
        <v>48.7</v>
      </c>
      <c r="K2114">
        <v>1</v>
      </c>
      <c r="L2114">
        <v>1.3222859325325418E-2</v>
      </c>
      <c r="M2114">
        <v>1.63</v>
      </c>
      <c r="N2114">
        <v>1.308869179828431E-2</v>
      </c>
      <c r="O2114">
        <v>0.1</v>
      </c>
      <c r="P2114">
        <v>1766.9475950000001</v>
      </c>
      <c r="Q2114">
        <v>1386542</v>
      </c>
      <c r="R2114">
        <v>3.1</v>
      </c>
      <c r="S2114">
        <v>3.3</v>
      </c>
      <c r="V2114">
        <v>68</v>
      </c>
    </row>
    <row r="2115" spans="1:22" x14ac:dyDescent="0.25">
      <c r="A2115" t="s">
        <v>160</v>
      </c>
      <c r="B2115">
        <v>2005</v>
      </c>
      <c r="C2115">
        <v>1</v>
      </c>
      <c r="D2115">
        <v>2.5654173730108778E-3</v>
      </c>
      <c r="E2115">
        <v>1.4041262411569241E-2</v>
      </c>
      <c r="F2115">
        <v>10.78</v>
      </c>
      <c r="G2115">
        <v>0</v>
      </c>
      <c r="H2115">
        <v>1.2276440336999126E-2</v>
      </c>
      <c r="I2115">
        <v>6</v>
      </c>
      <c r="J2115">
        <v>48.3</v>
      </c>
      <c r="K2115">
        <v>1</v>
      </c>
      <c r="L2115">
        <v>1.2865954247625247E-2</v>
      </c>
      <c r="M2115">
        <v>9.15</v>
      </c>
      <c r="N2115">
        <v>1.2761129573599917E-2</v>
      </c>
      <c r="O2115">
        <v>0.1</v>
      </c>
      <c r="P2115">
        <v>1766.9475950000001</v>
      </c>
      <c r="Q2115">
        <v>1386542</v>
      </c>
      <c r="R2115">
        <v>3.1</v>
      </c>
      <c r="S2115">
        <v>3.3</v>
      </c>
      <c r="V2115">
        <v>67.3</v>
      </c>
    </row>
    <row r="2116" spans="1:22" x14ac:dyDescent="0.25">
      <c r="A2116" t="s">
        <v>160</v>
      </c>
      <c r="B2116">
        <v>2004</v>
      </c>
      <c r="C2116">
        <v>1</v>
      </c>
      <c r="D2116">
        <v>2.8544367997124791E-3</v>
      </c>
      <c r="E2116">
        <v>1.4041262411569241E-2</v>
      </c>
      <c r="F2116">
        <v>12.27</v>
      </c>
      <c r="G2116">
        <v>0</v>
      </c>
      <c r="H2116">
        <v>1.2276440336999126E-2</v>
      </c>
      <c r="I2116">
        <v>4</v>
      </c>
      <c r="J2116">
        <v>47.9</v>
      </c>
      <c r="K2116">
        <v>1</v>
      </c>
      <c r="L2116">
        <v>1.3204041644029059E-2</v>
      </c>
      <c r="M2116">
        <v>8.49</v>
      </c>
      <c r="N2116">
        <v>1.2752044620435969E-2</v>
      </c>
      <c r="O2116">
        <v>0.1</v>
      </c>
      <c r="P2116">
        <v>1766.9475950000001</v>
      </c>
      <c r="Q2116">
        <v>1386542</v>
      </c>
      <c r="R2116">
        <v>3.2</v>
      </c>
      <c r="S2116">
        <v>3.4</v>
      </c>
      <c r="V2116">
        <v>68</v>
      </c>
    </row>
    <row r="2117" spans="1:22" x14ac:dyDescent="0.25">
      <c r="A2117" t="s">
        <v>160</v>
      </c>
      <c r="B2117">
        <v>2003</v>
      </c>
      <c r="C2117">
        <v>1</v>
      </c>
      <c r="D2117">
        <v>2.8432425587923667E-3</v>
      </c>
      <c r="E2117">
        <v>1.4041262411569241E-2</v>
      </c>
      <c r="F2117">
        <v>8.15</v>
      </c>
      <c r="G2117">
        <v>0</v>
      </c>
      <c r="H2117">
        <v>1.2276440336999126E-2</v>
      </c>
      <c r="I2117">
        <v>87</v>
      </c>
      <c r="J2117">
        <v>47.6</v>
      </c>
      <c r="K2117">
        <v>1</v>
      </c>
      <c r="L2117">
        <v>1.3194698577951315E-2</v>
      </c>
      <c r="M2117">
        <v>8.24</v>
      </c>
      <c r="N2117">
        <v>1.2742950482240424E-2</v>
      </c>
      <c r="O2117">
        <v>0.1</v>
      </c>
      <c r="P2117">
        <v>1766.9475950000001</v>
      </c>
      <c r="Q2117">
        <v>1386542</v>
      </c>
      <c r="R2117">
        <v>3.3</v>
      </c>
      <c r="S2117">
        <v>3.5</v>
      </c>
      <c r="V2117">
        <v>67.599999999999994</v>
      </c>
    </row>
    <row r="2118" spans="1:22" x14ac:dyDescent="0.25">
      <c r="A2118" t="s">
        <v>160</v>
      </c>
      <c r="B2118">
        <v>2002</v>
      </c>
      <c r="C2118">
        <v>1</v>
      </c>
      <c r="D2118">
        <v>2.8544367997124791E-3</v>
      </c>
      <c r="E2118">
        <v>1.4041262411569241E-2</v>
      </c>
      <c r="F2118">
        <v>6.71</v>
      </c>
      <c r="G2118">
        <v>0</v>
      </c>
      <c r="H2118">
        <v>1.2276440336999126E-2</v>
      </c>
      <c r="I2118">
        <v>900.625</v>
      </c>
      <c r="J2118">
        <v>47.2</v>
      </c>
      <c r="K2118">
        <v>1</v>
      </c>
      <c r="L2118">
        <v>1.3185346241357832E-2</v>
      </c>
      <c r="M2118">
        <v>8.31</v>
      </c>
      <c r="N2118">
        <v>1.3052257599916933E-2</v>
      </c>
      <c r="O2118">
        <v>0.1</v>
      </c>
      <c r="P2118">
        <v>1766.9475950000001</v>
      </c>
      <c r="Q2118">
        <v>1386542</v>
      </c>
      <c r="R2118">
        <v>3.4</v>
      </c>
      <c r="S2118">
        <v>3.6</v>
      </c>
      <c r="V2118">
        <v>67.5</v>
      </c>
    </row>
    <row r="2119" spans="1:22" x14ac:dyDescent="0.25">
      <c r="A2119" t="s">
        <v>160</v>
      </c>
      <c r="B2119">
        <v>2001</v>
      </c>
      <c r="C2119">
        <v>1</v>
      </c>
      <c r="D2119">
        <v>2.8204378426535353E-3</v>
      </c>
      <c r="E2119">
        <v>1.4041262411569241E-2</v>
      </c>
      <c r="F2119">
        <v>10.98</v>
      </c>
      <c r="G2119">
        <v>0</v>
      </c>
      <c r="H2119">
        <v>1.3894096137580055E-2</v>
      </c>
      <c r="I2119">
        <v>457</v>
      </c>
      <c r="J2119">
        <v>46.8</v>
      </c>
      <c r="K2119">
        <v>1</v>
      </c>
      <c r="L2119">
        <v>1.3175984601371857E-2</v>
      </c>
      <c r="M2119">
        <v>7</v>
      </c>
      <c r="N2119">
        <v>1.3043226300451103E-2</v>
      </c>
      <c r="O2119">
        <v>0.1</v>
      </c>
      <c r="P2119">
        <v>1766.9475950000001</v>
      </c>
      <c r="Q2119">
        <v>1386542</v>
      </c>
      <c r="R2119">
        <v>3.5</v>
      </c>
      <c r="S2119">
        <v>3.6</v>
      </c>
      <c r="V2119">
        <v>67.599999999999994</v>
      </c>
    </row>
    <row r="2120" spans="1:22" x14ac:dyDescent="0.25">
      <c r="A2120" t="s">
        <v>160</v>
      </c>
      <c r="B2120">
        <v>2000</v>
      </c>
      <c r="C2120">
        <v>1</v>
      </c>
      <c r="D2120">
        <v>2.7364667164562072E-3</v>
      </c>
      <c r="E2120">
        <v>1.4041262411569241E-2</v>
      </c>
      <c r="F2120">
        <v>9.89</v>
      </c>
      <c r="G2120">
        <v>0</v>
      </c>
      <c r="H2120">
        <v>1.4437648664183886E-2</v>
      </c>
      <c r="I2120">
        <v>687</v>
      </c>
      <c r="J2120">
        <v>46.5</v>
      </c>
      <c r="K2120">
        <v>2</v>
      </c>
      <c r="L2120">
        <v>1.3501034047330791E-2</v>
      </c>
      <c r="M2120">
        <v>6.65</v>
      </c>
      <c r="N2120">
        <v>1.3631344189660237E-2</v>
      </c>
      <c r="O2120">
        <v>0.1</v>
      </c>
      <c r="P2120">
        <v>1766.9475950000001</v>
      </c>
      <c r="Q2120">
        <v>1386542</v>
      </c>
      <c r="R2120">
        <v>3.6</v>
      </c>
      <c r="S2120">
        <v>3.7</v>
      </c>
      <c r="V2120">
        <v>67.099999999999994</v>
      </c>
    </row>
    <row r="2121" spans="1:22" x14ac:dyDescent="0.25">
      <c r="A2121" t="s">
        <v>161</v>
      </c>
      <c r="B2121">
        <v>2015</v>
      </c>
      <c r="C2121">
        <v>0</v>
      </c>
      <c r="D2121">
        <v>3.1063873842960082E-3</v>
      </c>
      <c r="E2121">
        <v>1.4451691931942897E-2</v>
      </c>
      <c r="G2121">
        <v>0</v>
      </c>
      <c r="H2121">
        <v>2.5921285339093207E-4</v>
      </c>
      <c r="I2121">
        <v>4</v>
      </c>
      <c r="J2121">
        <v>6.7</v>
      </c>
      <c r="K2121">
        <v>2</v>
      </c>
      <c r="L2121">
        <v>1.5546310764852109E-2</v>
      </c>
      <c r="M2121">
        <v>5.9381895280235915</v>
      </c>
      <c r="N2121">
        <v>1.5015042266246311E-2</v>
      </c>
      <c r="O2121">
        <v>0.1</v>
      </c>
      <c r="P2121">
        <v>8958.7885929999993</v>
      </c>
      <c r="Q2121">
        <v>10715281.625</v>
      </c>
      <c r="R2121">
        <v>2.5</v>
      </c>
      <c r="S2121">
        <v>2.7</v>
      </c>
      <c r="T2121">
        <v>0.79800000000000004</v>
      </c>
      <c r="U2121">
        <v>14.7</v>
      </c>
      <c r="V2121">
        <v>75</v>
      </c>
    </row>
    <row r="2122" spans="1:22" x14ac:dyDescent="0.25">
      <c r="A2122" t="s">
        <v>161</v>
      </c>
      <c r="B2122">
        <v>2014</v>
      </c>
      <c r="C2122">
        <v>0</v>
      </c>
      <c r="D2122">
        <v>3.1187972014673766E-3</v>
      </c>
      <c r="E2122">
        <v>1.4451691931942897E-2</v>
      </c>
      <c r="F2122">
        <v>0.01</v>
      </c>
      <c r="G2122">
        <v>1.576409172</v>
      </c>
      <c r="H2122">
        <v>1.3894096137580055E-2</v>
      </c>
      <c r="I2122">
        <v>59</v>
      </c>
      <c r="J2122">
        <v>59.9</v>
      </c>
      <c r="K2122">
        <v>2</v>
      </c>
      <c r="L2122">
        <v>1.439562404720296E-2</v>
      </c>
      <c r="M2122">
        <v>5.57</v>
      </c>
      <c r="N2122">
        <v>1.3890408437444383E-2</v>
      </c>
      <c r="O2122">
        <v>0.1</v>
      </c>
      <c r="P2122">
        <v>12.277329999999999</v>
      </c>
      <c r="Q2122">
        <v>1998979</v>
      </c>
      <c r="R2122">
        <v>2.6</v>
      </c>
      <c r="S2122">
        <v>2.8</v>
      </c>
      <c r="T2122">
        <v>0.79700000000000004</v>
      </c>
      <c r="U2122">
        <v>14.7</v>
      </c>
      <c r="V2122">
        <v>74.8</v>
      </c>
    </row>
    <row r="2123" spans="1:22" x14ac:dyDescent="0.25">
      <c r="A2123" t="s">
        <v>161</v>
      </c>
      <c r="B2123">
        <v>2013</v>
      </c>
      <c r="C2123">
        <v>0</v>
      </c>
      <c r="D2123">
        <v>3.1359821080807755E-3</v>
      </c>
      <c r="E2123">
        <v>1.4451691931942897E-2</v>
      </c>
      <c r="F2123">
        <v>9.59</v>
      </c>
      <c r="G2123">
        <v>1096.807346997125</v>
      </c>
      <c r="H2123">
        <v>1.3286180512832984E-2</v>
      </c>
      <c r="I2123">
        <v>900.625</v>
      </c>
      <c r="J2123">
        <v>59.2</v>
      </c>
      <c r="K2123">
        <v>2</v>
      </c>
      <c r="L2123">
        <v>1.5689175250257207E-2</v>
      </c>
      <c r="M2123">
        <v>5.6</v>
      </c>
      <c r="N2123">
        <v>1.4383625891136308E-2</v>
      </c>
      <c r="O2123">
        <v>0.1</v>
      </c>
      <c r="P2123">
        <v>9585.2665930000003</v>
      </c>
      <c r="Q2123">
        <v>10715281.625</v>
      </c>
      <c r="R2123">
        <v>2.7</v>
      </c>
      <c r="S2123">
        <v>2.9</v>
      </c>
      <c r="T2123">
        <v>0.79400000000000004</v>
      </c>
      <c r="U2123">
        <v>14.7</v>
      </c>
      <c r="V2123">
        <v>74.599999999999994</v>
      </c>
    </row>
    <row r="2124" spans="1:22" x14ac:dyDescent="0.25">
      <c r="A2124" t="s">
        <v>161</v>
      </c>
      <c r="B2124">
        <v>2012</v>
      </c>
      <c r="C2124">
        <v>0</v>
      </c>
      <c r="D2124">
        <v>3.1359821080807755E-3</v>
      </c>
      <c r="E2124">
        <v>1.4451691931942897E-2</v>
      </c>
      <c r="F2124">
        <v>9.58</v>
      </c>
      <c r="G2124">
        <v>1078.358105</v>
      </c>
      <c r="H2124">
        <v>1.3286180512832984E-2</v>
      </c>
      <c r="I2124">
        <v>900.625</v>
      </c>
      <c r="J2124">
        <v>58.4</v>
      </c>
      <c r="K2124">
        <v>2</v>
      </c>
      <c r="L2124">
        <v>1.4896339249799022E-2</v>
      </c>
      <c r="M2124">
        <v>5.48</v>
      </c>
      <c r="N2124">
        <v>1.4598527875481092E-2</v>
      </c>
      <c r="O2124">
        <v>0.1</v>
      </c>
      <c r="P2124">
        <v>8558.3976600000005</v>
      </c>
      <c r="Q2124">
        <v>25835</v>
      </c>
      <c r="R2124">
        <v>2.8</v>
      </c>
      <c r="S2124">
        <v>3</v>
      </c>
      <c r="T2124">
        <v>0.79700000000000004</v>
      </c>
      <c r="U2124">
        <v>15.3</v>
      </c>
      <c r="V2124">
        <v>74.400000000000006</v>
      </c>
    </row>
    <row r="2125" spans="1:22" x14ac:dyDescent="0.25">
      <c r="A2125" t="s">
        <v>161</v>
      </c>
      <c r="B2125">
        <v>2011</v>
      </c>
      <c r="C2125">
        <v>0</v>
      </c>
      <c r="D2125">
        <v>3.1413247177148143E-3</v>
      </c>
      <c r="E2125">
        <v>1.4451691931942897E-2</v>
      </c>
      <c r="F2125">
        <v>9.1</v>
      </c>
      <c r="G2125">
        <v>10.325888620000001</v>
      </c>
      <c r="H2125">
        <v>1.3286180512832984E-2</v>
      </c>
      <c r="I2125">
        <v>900.625</v>
      </c>
      <c r="J2125">
        <v>57.7</v>
      </c>
      <c r="K2125">
        <v>2</v>
      </c>
      <c r="L2125">
        <v>1.5508429642207156E-2</v>
      </c>
      <c r="M2125">
        <v>5.53</v>
      </c>
      <c r="N2125">
        <v>1.4978321349986497E-2</v>
      </c>
      <c r="O2125">
        <v>0.1</v>
      </c>
      <c r="P2125">
        <v>92.277825000000007</v>
      </c>
      <c r="Q2125">
        <v>2147528</v>
      </c>
      <c r="R2125">
        <v>2.9</v>
      </c>
      <c r="S2125">
        <v>3.1</v>
      </c>
      <c r="T2125">
        <v>0.79800000000000004</v>
      </c>
      <c r="U2125">
        <v>15.7</v>
      </c>
      <c r="V2125">
        <v>74.3</v>
      </c>
    </row>
    <row r="2126" spans="1:22" x14ac:dyDescent="0.25">
      <c r="A2126" t="s">
        <v>161</v>
      </c>
      <c r="B2126">
        <v>2010</v>
      </c>
      <c r="C2126">
        <v>0</v>
      </c>
      <c r="D2126">
        <v>3.1952924154042208E-3</v>
      </c>
      <c r="E2126">
        <v>1.4451691931942897E-2</v>
      </c>
      <c r="F2126">
        <v>9</v>
      </c>
      <c r="G2126">
        <v>983.25180909999995</v>
      </c>
      <c r="H2126">
        <v>1.2624262505316943E-2</v>
      </c>
      <c r="I2126">
        <v>193</v>
      </c>
      <c r="J2126">
        <v>56.9</v>
      </c>
      <c r="K2126">
        <v>2</v>
      </c>
      <c r="L2126">
        <v>1.4360241895906458E-2</v>
      </c>
      <c r="M2126">
        <v>5.83</v>
      </c>
      <c r="N2126">
        <v>1.3855560243440651E-2</v>
      </c>
      <c r="O2126">
        <v>0.1</v>
      </c>
      <c r="P2126">
        <v>8297.4836209999994</v>
      </c>
      <c r="Q2126">
        <v>2246871</v>
      </c>
      <c r="R2126">
        <v>3</v>
      </c>
      <c r="S2126">
        <v>3.2</v>
      </c>
      <c r="T2126">
        <v>0.79700000000000004</v>
      </c>
      <c r="U2126">
        <v>15.8</v>
      </c>
      <c r="V2126">
        <v>73.400000000000006</v>
      </c>
    </row>
    <row r="2127" spans="1:22" x14ac:dyDescent="0.25">
      <c r="A2127" t="s">
        <v>161</v>
      </c>
      <c r="B2127">
        <v>2009</v>
      </c>
      <c r="C2127">
        <v>0</v>
      </c>
      <c r="D2127">
        <v>3.2049210406344562E-3</v>
      </c>
      <c r="E2127">
        <v>1.4451691931942897E-2</v>
      </c>
      <c r="F2127">
        <v>10.4</v>
      </c>
      <c r="G2127">
        <v>14.96373588</v>
      </c>
      <c r="H2127">
        <v>1.3597551795253666E-2</v>
      </c>
      <c r="I2127">
        <v>8</v>
      </c>
      <c r="J2127">
        <v>56.3</v>
      </c>
      <c r="K2127">
        <v>3</v>
      </c>
      <c r="L2127">
        <v>1.4064608103874693E-2</v>
      </c>
      <c r="M2127">
        <v>5.56</v>
      </c>
      <c r="N2127">
        <v>1.3571330175081433E-2</v>
      </c>
      <c r="O2127">
        <v>0.1</v>
      </c>
      <c r="P2127">
        <v>822.18329000000006</v>
      </c>
      <c r="Q2127">
        <v>2367487</v>
      </c>
      <c r="R2127">
        <v>3</v>
      </c>
      <c r="S2127">
        <v>3.3</v>
      </c>
      <c r="T2127">
        <v>0.79500000000000004</v>
      </c>
      <c r="U2127">
        <v>15.4</v>
      </c>
      <c r="V2127">
        <v>73.099999999999994</v>
      </c>
    </row>
    <row r="2128" spans="1:22" x14ac:dyDescent="0.25">
      <c r="A2128" t="s">
        <v>161</v>
      </c>
      <c r="B2128">
        <v>2008</v>
      </c>
      <c r="C2128">
        <v>0</v>
      </c>
      <c r="D2128">
        <v>3.2062275561259715E-3</v>
      </c>
      <c r="E2128">
        <v>1.4451691931942897E-2</v>
      </c>
      <c r="F2128">
        <v>11.9</v>
      </c>
      <c r="G2128">
        <v>128.08057020000001</v>
      </c>
      <c r="H2128">
        <v>1.2961300520541614E-2</v>
      </c>
      <c r="I2128">
        <v>12</v>
      </c>
      <c r="J2128">
        <v>55.6</v>
      </c>
      <c r="K2128">
        <v>3</v>
      </c>
      <c r="L2128">
        <v>1.4055318230061576E-2</v>
      </c>
      <c r="M2128">
        <v>5.33</v>
      </c>
      <c r="N2128">
        <v>1.3272261738044243E-2</v>
      </c>
      <c r="O2128">
        <v>0.1</v>
      </c>
      <c r="P2128">
        <v>1136.4735599999999</v>
      </c>
      <c r="Q2128">
        <v>2537875</v>
      </c>
      <c r="R2128">
        <v>3.1</v>
      </c>
      <c r="S2128">
        <v>3.5</v>
      </c>
      <c r="T2128">
        <v>0.78</v>
      </c>
      <c r="U2128">
        <v>14.7</v>
      </c>
      <c r="V2128">
        <v>73.099999999999994</v>
      </c>
    </row>
    <row r="2129" spans="1:22" x14ac:dyDescent="0.25">
      <c r="A2129" t="s">
        <v>161</v>
      </c>
      <c r="B2129">
        <v>2007</v>
      </c>
      <c r="C2129">
        <v>0</v>
      </c>
      <c r="D2129">
        <v>3.1976297689547059E-3</v>
      </c>
      <c r="E2129">
        <v>1.4845116203364152E-2</v>
      </c>
      <c r="F2129">
        <v>10.6</v>
      </c>
      <c r="G2129">
        <v>919.16734380000003</v>
      </c>
      <c r="H2129">
        <v>1.2276440336999126E-2</v>
      </c>
      <c r="I2129">
        <v>353</v>
      </c>
      <c r="J2129">
        <v>55</v>
      </c>
      <c r="K2129">
        <v>3</v>
      </c>
      <c r="L2129">
        <v>1.3743199493057573E-2</v>
      </c>
      <c r="M2129">
        <v>5.21</v>
      </c>
      <c r="N2129">
        <v>1.3263208937802825E-2</v>
      </c>
      <c r="O2129">
        <v>0.1</v>
      </c>
      <c r="P2129">
        <v>8214.1853780000001</v>
      </c>
      <c r="Q2129">
        <v>2882982</v>
      </c>
      <c r="R2129">
        <v>3.2</v>
      </c>
      <c r="S2129">
        <v>3.6</v>
      </c>
      <c r="T2129">
        <v>0.76600000000000001</v>
      </c>
      <c r="U2129">
        <v>14.1</v>
      </c>
      <c r="V2129">
        <v>72.900000000000006</v>
      </c>
    </row>
    <row r="2130" spans="1:22" x14ac:dyDescent="0.25">
      <c r="A2130" t="s">
        <v>161</v>
      </c>
      <c r="B2130">
        <v>2006</v>
      </c>
      <c r="C2130">
        <v>0</v>
      </c>
      <c r="D2130">
        <v>3.2034076906723606E-3</v>
      </c>
      <c r="E2130">
        <v>1.4845116203364152E-2</v>
      </c>
      <c r="F2130">
        <v>8.51</v>
      </c>
      <c r="G2130">
        <v>665.64275459999999</v>
      </c>
      <c r="H2130">
        <v>1.2276440336999126E-2</v>
      </c>
      <c r="I2130">
        <v>900.625</v>
      </c>
      <c r="J2130">
        <v>54.4</v>
      </c>
      <c r="K2130">
        <v>4</v>
      </c>
      <c r="L2130">
        <v>1.3415856923312331E-2</v>
      </c>
      <c r="M2130">
        <v>5.6</v>
      </c>
      <c r="N2130">
        <v>1.2950591035518509E-2</v>
      </c>
      <c r="O2130">
        <v>0.1</v>
      </c>
      <c r="P2130">
        <v>5828.7456620000003</v>
      </c>
      <c r="Q2130">
        <v>2119376</v>
      </c>
      <c r="R2130">
        <v>3.2</v>
      </c>
      <c r="S2130">
        <v>3.7</v>
      </c>
      <c r="T2130">
        <v>0.755</v>
      </c>
      <c r="U2130">
        <v>13.7</v>
      </c>
      <c r="V2130">
        <v>72.5</v>
      </c>
    </row>
    <row r="2131" spans="1:22" x14ac:dyDescent="0.25">
      <c r="A2131" t="s">
        <v>161</v>
      </c>
      <c r="B2131">
        <v>2005</v>
      </c>
      <c r="C2131">
        <v>0</v>
      </c>
      <c r="D2131">
        <v>3.2089037615622073E-3</v>
      </c>
      <c r="E2131">
        <v>1.4845116203364152E-2</v>
      </c>
      <c r="F2131">
        <v>7.68</v>
      </c>
      <c r="G2131">
        <v>615.40307810000002</v>
      </c>
      <c r="H2131">
        <v>1.2624262505316943E-2</v>
      </c>
      <c r="I2131">
        <v>900.625</v>
      </c>
      <c r="J2131">
        <v>53.9</v>
      </c>
      <c r="K2131">
        <v>4</v>
      </c>
      <c r="L2131">
        <v>1.3406482759164262E-2</v>
      </c>
      <c r="M2131">
        <v>5.47</v>
      </c>
      <c r="N2131">
        <v>1.2941470415807779E-2</v>
      </c>
      <c r="O2131">
        <v>0.1</v>
      </c>
      <c r="P2131">
        <v>4676.3151829999997</v>
      </c>
      <c r="Q2131">
        <v>10715281.625</v>
      </c>
      <c r="R2131">
        <v>3.3</v>
      </c>
      <c r="S2131">
        <v>3.8</v>
      </c>
      <c r="T2131">
        <v>0.745</v>
      </c>
      <c r="U2131">
        <v>13.4</v>
      </c>
      <c r="V2131">
        <v>71.900000000000006</v>
      </c>
    </row>
    <row r="2132" spans="1:22" x14ac:dyDescent="0.25">
      <c r="A2132" t="s">
        <v>161</v>
      </c>
      <c r="B2132">
        <v>2004</v>
      </c>
      <c r="C2132">
        <v>0</v>
      </c>
      <c r="D2132">
        <v>3.2097117419962427E-3</v>
      </c>
      <c r="E2132">
        <v>1.5219517169984854E-2</v>
      </c>
      <c r="F2132">
        <v>9.82</v>
      </c>
      <c r="G2132">
        <v>431.3250367</v>
      </c>
      <c r="H2132">
        <v>1.2276440336999126E-2</v>
      </c>
      <c r="I2132">
        <v>117</v>
      </c>
      <c r="J2132">
        <v>53.4</v>
      </c>
      <c r="K2132">
        <v>4</v>
      </c>
      <c r="L2132">
        <v>1.3397099901641204E-2</v>
      </c>
      <c r="M2132">
        <v>5.43</v>
      </c>
      <c r="N2132">
        <v>1.2932341140833319E-2</v>
      </c>
      <c r="O2132">
        <v>0.1</v>
      </c>
      <c r="P2132">
        <v>3552.92452</v>
      </c>
      <c r="Q2132">
        <v>10715281.625</v>
      </c>
      <c r="R2132">
        <v>3.4</v>
      </c>
      <c r="S2132">
        <v>3.9</v>
      </c>
      <c r="T2132">
        <v>0.73299999999999998</v>
      </c>
      <c r="U2132">
        <v>12.9</v>
      </c>
      <c r="V2132">
        <v>71.7</v>
      </c>
    </row>
    <row r="2133" spans="1:22" x14ac:dyDescent="0.25">
      <c r="A2133" t="s">
        <v>161</v>
      </c>
      <c r="B2133">
        <v>2003</v>
      </c>
      <c r="C2133">
        <v>0</v>
      </c>
      <c r="D2133">
        <v>3.2009285437118117E-3</v>
      </c>
      <c r="E2133">
        <v>1.5219517169984854E-2</v>
      </c>
      <c r="F2133">
        <v>8.7799999999999994</v>
      </c>
      <c r="G2133">
        <v>375.17403230000002</v>
      </c>
      <c r="H2133">
        <v>1.2624262505316943E-2</v>
      </c>
      <c r="I2133">
        <v>9</v>
      </c>
      <c r="J2133">
        <v>52.9</v>
      </c>
      <c r="K2133">
        <v>4</v>
      </c>
      <c r="L2133">
        <v>1.338770832189389E-2</v>
      </c>
      <c r="M2133">
        <v>5.3</v>
      </c>
      <c r="N2133">
        <v>1.2923203181184414E-2</v>
      </c>
      <c r="O2133">
        <v>0.1</v>
      </c>
      <c r="P2133">
        <v>2774.95586</v>
      </c>
      <c r="Q2133">
        <v>10715281.625</v>
      </c>
      <c r="R2133">
        <v>3.5</v>
      </c>
      <c r="S2133">
        <v>4</v>
      </c>
      <c r="T2133">
        <v>0.72199999999999998</v>
      </c>
      <c r="U2133">
        <v>12.5</v>
      </c>
      <c r="V2133">
        <v>71.099999999999994</v>
      </c>
    </row>
    <row r="2134" spans="1:22" x14ac:dyDescent="0.25">
      <c r="A2134" t="s">
        <v>161</v>
      </c>
      <c r="B2134">
        <v>2002</v>
      </c>
      <c r="C2134">
        <v>0</v>
      </c>
      <c r="D2134">
        <v>3.1916565093567254E-3</v>
      </c>
      <c r="E2134">
        <v>1.5219517169984854E-2</v>
      </c>
      <c r="F2134">
        <v>9.6199999999999992</v>
      </c>
      <c r="G2134">
        <v>37.822750310000004</v>
      </c>
      <c r="H2134">
        <v>1.2276440336999126E-2</v>
      </c>
      <c r="I2134">
        <v>14</v>
      </c>
      <c r="J2134">
        <v>52.4</v>
      </c>
      <c r="K2134">
        <v>5</v>
      </c>
      <c r="L2134">
        <v>1.3046779669231335E-2</v>
      </c>
      <c r="M2134">
        <v>4.57</v>
      </c>
      <c r="N2134">
        <v>1.259844526175468E-2</v>
      </c>
      <c r="O2134">
        <v>0.1</v>
      </c>
      <c r="P2134">
        <v>2124.8736130000002</v>
      </c>
      <c r="Q2134">
        <v>2173496</v>
      </c>
      <c r="R2134">
        <v>3.7</v>
      </c>
      <c r="S2134">
        <v>4.0999999999999996</v>
      </c>
      <c r="T2134">
        <v>0.71399999999999997</v>
      </c>
      <c r="U2134">
        <v>12</v>
      </c>
      <c r="V2134">
        <v>77</v>
      </c>
    </row>
    <row r="2135" spans="1:22" x14ac:dyDescent="0.25">
      <c r="A2135" t="s">
        <v>161</v>
      </c>
      <c r="B2135">
        <v>2001</v>
      </c>
      <c r="C2135">
        <v>0</v>
      </c>
      <c r="D2135">
        <v>3.1888266178552393E-3</v>
      </c>
      <c r="E2135">
        <v>1.5219517169984854E-2</v>
      </c>
      <c r="F2135">
        <v>9.7799999999999994</v>
      </c>
      <c r="G2135">
        <v>180.10951320000001</v>
      </c>
      <c r="H2135">
        <v>1.2624262505316943E-2</v>
      </c>
      <c r="I2135">
        <v>10</v>
      </c>
      <c r="J2135">
        <v>51.9</v>
      </c>
      <c r="K2135">
        <v>5</v>
      </c>
      <c r="L2135">
        <v>1.2693483351615138E-2</v>
      </c>
      <c r="M2135">
        <v>4.3600000000000003</v>
      </c>
      <c r="N2135">
        <v>1.2262632683567589E-2</v>
      </c>
      <c r="O2135">
        <v>0.1</v>
      </c>
      <c r="P2135">
        <v>1839.72945</v>
      </c>
      <c r="Q2135">
        <v>2213197</v>
      </c>
      <c r="R2135">
        <v>3.8</v>
      </c>
      <c r="S2135">
        <v>4.2</v>
      </c>
      <c r="T2135">
        <v>0.70799999999999996</v>
      </c>
      <c r="U2135">
        <v>11.7</v>
      </c>
      <c r="V2135">
        <v>78</v>
      </c>
    </row>
    <row r="2136" spans="1:22" x14ac:dyDescent="0.25">
      <c r="A2136" t="s">
        <v>161</v>
      </c>
      <c r="B2136">
        <v>2000</v>
      </c>
      <c r="C2136">
        <v>0</v>
      </c>
      <c r="D2136">
        <v>3.1989186021982832E-3</v>
      </c>
      <c r="E2136">
        <v>1.5219517169984854E-2</v>
      </c>
      <c r="F2136">
        <v>10.16</v>
      </c>
      <c r="G2136">
        <v>152.6368899</v>
      </c>
      <c r="H2136">
        <v>1.2624262505316943E-2</v>
      </c>
      <c r="I2136">
        <v>35</v>
      </c>
      <c r="J2136">
        <v>51.4</v>
      </c>
      <c r="K2136">
        <v>5</v>
      </c>
      <c r="L2136">
        <v>1.2683859303757091E-2</v>
      </c>
      <c r="M2136">
        <v>4.33</v>
      </c>
      <c r="N2136">
        <v>1.2253257887101524E-2</v>
      </c>
      <c r="O2136">
        <v>0.1</v>
      </c>
      <c r="P2136">
        <v>1668.1627309999999</v>
      </c>
      <c r="Q2136">
        <v>10715281.625</v>
      </c>
      <c r="R2136">
        <v>4</v>
      </c>
      <c r="S2136">
        <v>4.3</v>
      </c>
      <c r="T2136">
        <v>0.70299999999999996</v>
      </c>
      <c r="U2136">
        <v>11.5</v>
      </c>
      <c r="V2136">
        <v>77</v>
      </c>
    </row>
    <row r="2137" spans="1:22" x14ac:dyDescent="0.25">
      <c r="A2137" t="s">
        <v>162</v>
      </c>
      <c r="B2137">
        <v>2015</v>
      </c>
      <c r="C2137">
        <v>1</v>
      </c>
      <c r="D2137">
        <v>2.8871631034115071E-3</v>
      </c>
      <c r="E2137">
        <v>1.7442665553967125E-2</v>
      </c>
      <c r="G2137">
        <v>0</v>
      </c>
      <c r="H2137">
        <v>1.2961300520541614E-2</v>
      </c>
      <c r="I2137">
        <v>843</v>
      </c>
      <c r="J2137">
        <v>6.5</v>
      </c>
      <c r="K2137">
        <v>15</v>
      </c>
      <c r="L2137">
        <v>1.3349391663299105E-2</v>
      </c>
      <c r="M2137">
        <v>5.9381895280235915</v>
      </c>
      <c r="N2137">
        <v>1.288590389953314E-2</v>
      </c>
      <c r="O2137">
        <v>0.1</v>
      </c>
      <c r="P2137">
        <v>9329.2983509999995</v>
      </c>
      <c r="Q2137">
        <v>1449687</v>
      </c>
      <c r="R2137">
        <v>2.2999999999999998</v>
      </c>
      <c r="S2137">
        <v>2.2999999999999998</v>
      </c>
      <c r="T2137">
        <v>0.80500000000000005</v>
      </c>
      <c r="U2137">
        <v>15</v>
      </c>
      <c r="V2137">
        <v>75</v>
      </c>
    </row>
    <row r="2138" spans="1:22" x14ac:dyDescent="0.25">
      <c r="A2138" t="s">
        <v>162</v>
      </c>
      <c r="B2138">
        <v>2014</v>
      </c>
      <c r="C2138">
        <v>1</v>
      </c>
      <c r="D2138">
        <v>2.8544367997124791E-3</v>
      </c>
      <c r="E2138">
        <v>1.7442665553967125E-2</v>
      </c>
      <c r="F2138">
        <v>10.119999999999999</v>
      </c>
      <c r="G2138">
        <v>1096.807346997125</v>
      </c>
      <c r="H2138">
        <v>1.2961300520541614E-2</v>
      </c>
      <c r="I2138">
        <v>900.625</v>
      </c>
      <c r="J2138">
        <v>59.9</v>
      </c>
      <c r="K2138">
        <v>15</v>
      </c>
      <c r="L2138">
        <v>1.3339953940638985E-2</v>
      </c>
      <c r="M2138">
        <v>7.7</v>
      </c>
      <c r="N2138">
        <v>1.2876719993287057E-2</v>
      </c>
      <c r="O2138">
        <v>0.1</v>
      </c>
      <c r="P2138">
        <v>10972.078698625</v>
      </c>
      <c r="Q2138">
        <v>10715281.625</v>
      </c>
      <c r="R2138">
        <v>2.2999999999999998</v>
      </c>
      <c r="S2138">
        <v>2.2999999999999998</v>
      </c>
      <c r="T2138">
        <v>0.80300000000000005</v>
      </c>
      <c r="U2138">
        <v>14.9</v>
      </c>
      <c r="V2138">
        <v>73</v>
      </c>
    </row>
    <row r="2139" spans="1:22" x14ac:dyDescent="0.25">
      <c r="A2139" t="s">
        <v>162</v>
      </c>
      <c r="B2139">
        <v>2013</v>
      </c>
      <c r="C2139">
        <v>1</v>
      </c>
      <c r="D2139">
        <v>2.8088314260523539E-3</v>
      </c>
      <c r="E2139">
        <v>1.7536939259228994E-2</v>
      </c>
      <c r="F2139">
        <v>10.58</v>
      </c>
      <c r="G2139">
        <v>1096.807346997125</v>
      </c>
      <c r="H2139">
        <v>1.2961300520541614E-2</v>
      </c>
      <c r="I2139">
        <v>900.625</v>
      </c>
      <c r="J2139">
        <v>59.3</v>
      </c>
      <c r="K2139">
        <v>16</v>
      </c>
      <c r="L2139">
        <v>1.2999250784534677E-2</v>
      </c>
      <c r="M2139">
        <v>7.9</v>
      </c>
      <c r="N2139">
        <v>1.2867527213150582E-2</v>
      </c>
      <c r="O2139">
        <v>0.2</v>
      </c>
      <c r="P2139">
        <v>10972.078698625</v>
      </c>
      <c r="Q2139">
        <v>10715281.625</v>
      </c>
      <c r="R2139">
        <v>2.2999999999999998</v>
      </c>
      <c r="S2139">
        <v>2.2999999999999998</v>
      </c>
      <c r="T2139">
        <v>0.79900000000000004</v>
      </c>
      <c r="U2139">
        <v>14.6</v>
      </c>
      <c r="V2139">
        <v>70</v>
      </c>
    </row>
    <row r="2140" spans="1:22" x14ac:dyDescent="0.25">
      <c r="A2140" t="s">
        <v>162</v>
      </c>
      <c r="B2140">
        <v>2012</v>
      </c>
      <c r="C2140">
        <v>1</v>
      </c>
      <c r="D2140">
        <v>2.7113574077102685E-3</v>
      </c>
      <c r="E2140">
        <v>1.7536939259228994E-2</v>
      </c>
      <c r="F2140">
        <v>10.99</v>
      </c>
      <c r="G2140">
        <v>178.82259110000001</v>
      </c>
      <c r="H2140">
        <v>1.2961300520541614E-2</v>
      </c>
      <c r="I2140">
        <v>900.625</v>
      </c>
      <c r="J2140">
        <v>58.7</v>
      </c>
      <c r="K2140">
        <v>16</v>
      </c>
      <c r="L2140">
        <v>1.2989709229842756E-2</v>
      </c>
      <c r="M2140">
        <v>6.88</v>
      </c>
      <c r="N2140">
        <v>1.285832552841931E-2</v>
      </c>
      <c r="O2140">
        <v>0.3</v>
      </c>
      <c r="P2140">
        <v>10972.078698625</v>
      </c>
      <c r="Q2140">
        <v>10715281.625</v>
      </c>
      <c r="R2140">
        <v>2.2999999999999998</v>
      </c>
      <c r="S2140">
        <v>2.4</v>
      </c>
      <c r="T2140">
        <v>0.79200000000000004</v>
      </c>
      <c r="U2140">
        <v>14.3</v>
      </c>
      <c r="V2140">
        <v>69.599999999999994</v>
      </c>
    </row>
    <row r="2141" spans="1:22" x14ac:dyDescent="0.25">
      <c r="A2141" t="s">
        <v>162</v>
      </c>
      <c r="B2141">
        <v>2011</v>
      </c>
      <c r="C2141">
        <v>1</v>
      </c>
      <c r="D2141">
        <v>2.6465877704333232E-3</v>
      </c>
      <c r="E2141">
        <v>1.7536939259228994E-2</v>
      </c>
      <c r="F2141">
        <v>11.04</v>
      </c>
      <c r="G2141">
        <v>184.76493099999999</v>
      </c>
      <c r="H2141">
        <v>1.2961300520541614E-2</v>
      </c>
      <c r="I2141">
        <v>629</v>
      </c>
      <c r="J2141">
        <v>58.1</v>
      </c>
      <c r="K2141">
        <v>17</v>
      </c>
      <c r="L2141">
        <v>1.33113048693383E-2</v>
      </c>
      <c r="M2141">
        <v>6.61</v>
      </c>
      <c r="N2141">
        <v>1.2849114908205811E-2</v>
      </c>
      <c r="O2141">
        <v>0.3</v>
      </c>
      <c r="P2141">
        <v>10972.078698625</v>
      </c>
      <c r="Q2141">
        <v>10715281.625</v>
      </c>
      <c r="R2141">
        <v>2.2999999999999998</v>
      </c>
      <c r="S2141">
        <v>2.4</v>
      </c>
      <c r="T2141">
        <v>0.78500000000000003</v>
      </c>
      <c r="U2141">
        <v>14</v>
      </c>
      <c r="V2141">
        <v>69.400000000000006</v>
      </c>
    </row>
    <row r="2142" spans="1:22" x14ac:dyDescent="0.25">
      <c r="A2142" t="s">
        <v>162</v>
      </c>
      <c r="B2142">
        <v>2010</v>
      </c>
      <c r="C2142">
        <v>1</v>
      </c>
      <c r="D2142">
        <v>2.4521444267967662E-3</v>
      </c>
      <c r="E2142">
        <v>1.7597343392442032E-2</v>
      </c>
      <c r="F2142">
        <v>11.05</v>
      </c>
      <c r="G2142">
        <v>162.80880540000001</v>
      </c>
      <c r="H2142">
        <v>1.2961300520541614E-2</v>
      </c>
      <c r="I2142">
        <v>129</v>
      </c>
      <c r="J2142">
        <v>57.5</v>
      </c>
      <c r="K2142">
        <v>17</v>
      </c>
      <c r="L2142">
        <v>1.2970781171794519E-2</v>
      </c>
      <c r="M2142">
        <v>6.83</v>
      </c>
      <c r="N2142">
        <v>1.2839895321438132E-2</v>
      </c>
      <c r="O2142">
        <v>0.2</v>
      </c>
      <c r="P2142">
        <v>1674.9877100000001</v>
      </c>
      <c r="Q2142">
        <v>10715281.625</v>
      </c>
      <c r="R2142">
        <v>2.2999999999999998</v>
      </c>
      <c r="S2142">
        <v>2.5</v>
      </c>
      <c r="T2142">
        <v>0.77300000000000002</v>
      </c>
      <c r="U2142">
        <v>13.7</v>
      </c>
      <c r="V2142">
        <v>68.400000000000006</v>
      </c>
    </row>
    <row r="2143" spans="1:22" x14ac:dyDescent="0.25">
      <c r="A2143" t="s">
        <v>162</v>
      </c>
      <c r="B2143">
        <v>2009</v>
      </c>
      <c r="C2143">
        <v>1</v>
      </c>
      <c r="D2143">
        <v>2.3788929692082454E-3</v>
      </c>
      <c r="E2143">
        <v>1.7597343392442032E-2</v>
      </c>
      <c r="F2143">
        <v>11.21</v>
      </c>
      <c r="G2143">
        <v>137.00633569999999</v>
      </c>
      <c r="H2143">
        <v>1.2624262505316943E-2</v>
      </c>
      <c r="I2143">
        <v>101</v>
      </c>
      <c r="J2143">
        <v>57</v>
      </c>
      <c r="K2143">
        <v>18</v>
      </c>
      <c r="L2143">
        <v>1.2961210106522724E-2</v>
      </c>
      <c r="M2143">
        <v>7.44</v>
      </c>
      <c r="N2143">
        <v>1.2515662298491893E-2</v>
      </c>
      <c r="O2143">
        <v>0.3</v>
      </c>
      <c r="P2143">
        <v>8562.8959799999993</v>
      </c>
      <c r="Q2143">
        <v>10715281.625</v>
      </c>
      <c r="R2143">
        <v>2.2999999999999998</v>
      </c>
      <c r="S2143">
        <v>2.5</v>
      </c>
      <c r="T2143">
        <v>0.77600000000000002</v>
      </c>
      <c r="U2143">
        <v>14</v>
      </c>
      <c r="V2143">
        <v>68.2</v>
      </c>
    </row>
    <row r="2144" spans="1:22" x14ac:dyDescent="0.25">
      <c r="A2144" t="s">
        <v>162</v>
      </c>
      <c r="B2144">
        <v>2008</v>
      </c>
      <c r="C2144">
        <v>1</v>
      </c>
      <c r="D2144">
        <v>2.1200006988442047E-3</v>
      </c>
      <c r="E2144">
        <v>1.7623525330551365E-2</v>
      </c>
      <c r="F2144">
        <v>12.04</v>
      </c>
      <c r="G2144">
        <v>161.7301654</v>
      </c>
      <c r="H2144">
        <v>1.2624262505316943E-2</v>
      </c>
      <c r="I2144">
        <v>27</v>
      </c>
      <c r="J2144">
        <v>56.6</v>
      </c>
      <c r="K2144">
        <v>18</v>
      </c>
      <c r="L2144">
        <v>1.2951628968287558E-2</v>
      </c>
      <c r="M2144">
        <v>6.22</v>
      </c>
      <c r="N2144">
        <v>1.2506333144568478E-2</v>
      </c>
      <c r="O2144">
        <v>0.3</v>
      </c>
      <c r="P2144">
        <v>10972.078698625</v>
      </c>
      <c r="Q2144">
        <v>10715281.625</v>
      </c>
      <c r="R2144">
        <v>2.2999999999999998</v>
      </c>
      <c r="S2144">
        <v>2.5</v>
      </c>
      <c r="T2144">
        <v>0.76900000000000002</v>
      </c>
      <c r="U2144">
        <v>13.9</v>
      </c>
      <c r="V2144">
        <v>67.5</v>
      </c>
    </row>
    <row r="2145" spans="1:22" x14ac:dyDescent="0.25">
      <c r="A2145" t="s">
        <v>162</v>
      </c>
      <c r="B2145">
        <v>2007</v>
      </c>
      <c r="C2145">
        <v>1</v>
      </c>
      <c r="D2145">
        <v>2.0576970084448544E-3</v>
      </c>
      <c r="E2145">
        <v>1.7623525330551365E-2</v>
      </c>
      <c r="F2145">
        <v>12.19</v>
      </c>
      <c r="G2145">
        <v>11.026171590000001</v>
      </c>
      <c r="H2145">
        <v>1.2624262505316943E-2</v>
      </c>
      <c r="I2145">
        <v>173</v>
      </c>
      <c r="J2145">
        <v>56.1</v>
      </c>
      <c r="K2145">
        <v>19</v>
      </c>
      <c r="L2145">
        <v>1.2942037719280789E-2</v>
      </c>
      <c r="M2145">
        <v>5.38</v>
      </c>
      <c r="N2145">
        <v>1.2496993925251226E-2</v>
      </c>
      <c r="O2145">
        <v>0.3</v>
      </c>
      <c r="P2145">
        <v>911.25385000000006</v>
      </c>
      <c r="Q2145">
        <v>1428588</v>
      </c>
      <c r="R2145">
        <v>2.4</v>
      </c>
      <c r="S2145">
        <v>2.6</v>
      </c>
      <c r="T2145">
        <v>0.76100000000000001</v>
      </c>
      <c r="U2145">
        <v>13.8</v>
      </c>
      <c r="V2145">
        <v>67.3</v>
      </c>
    </row>
    <row r="2146" spans="1:22" x14ac:dyDescent="0.25">
      <c r="A2146" t="s">
        <v>162</v>
      </c>
      <c r="B2146">
        <v>2006</v>
      </c>
      <c r="C2146">
        <v>1</v>
      </c>
      <c r="D2146">
        <v>1.3756329642741825E-3</v>
      </c>
      <c r="E2146">
        <v>1.7615331979266489E-2</v>
      </c>
      <c r="F2146">
        <v>11.79</v>
      </c>
      <c r="G2146">
        <v>12.25184084</v>
      </c>
      <c r="H2146">
        <v>1.2624262505316943E-2</v>
      </c>
      <c r="I2146">
        <v>900.625</v>
      </c>
      <c r="J2146">
        <v>55.7</v>
      </c>
      <c r="K2146">
        <v>20</v>
      </c>
      <c r="L2146">
        <v>1.2932436321455265E-2</v>
      </c>
      <c r="M2146">
        <v>5.3</v>
      </c>
      <c r="N2146">
        <v>1.2487644601912373E-2</v>
      </c>
      <c r="O2146">
        <v>0.3</v>
      </c>
      <c r="P2146">
        <v>692.19439799999998</v>
      </c>
      <c r="Q2146">
        <v>10715281.625</v>
      </c>
      <c r="R2146">
        <v>2.4</v>
      </c>
      <c r="S2146">
        <v>2.7</v>
      </c>
      <c r="T2146">
        <v>0.754</v>
      </c>
      <c r="U2146">
        <v>13.8</v>
      </c>
      <c r="V2146">
        <v>66.400000000000006</v>
      </c>
    </row>
    <row r="2147" spans="1:22" x14ac:dyDescent="0.25">
      <c r="A2147" t="s">
        <v>162</v>
      </c>
      <c r="B2147">
        <v>2005</v>
      </c>
      <c r="C2147">
        <v>1</v>
      </c>
      <c r="D2147">
        <v>1.3697728082378772E-3</v>
      </c>
      <c r="E2147">
        <v>1.7572811264078531E-2</v>
      </c>
      <c r="F2147">
        <v>11.57</v>
      </c>
      <c r="G2147">
        <v>625.50818049999998</v>
      </c>
      <c r="H2147">
        <v>1.2961300520541614E-2</v>
      </c>
      <c r="I2147">
        <v>454</v>
      </c>
      <c r="J2147">
        <v>55.3</v>
      </c>
      <c r="K2147">
        <v>20</v>
      </c>
      <c r="L2147">
        <v>1.2922824736522825E-2</v>
      </c>
      <c r="M2147">
        <v>5.21</v>
      </c>
      <c r="N2147">
        <v>1.2478285135676276E-2</v>
      </c>
      <c r="O2147">
        <v>0.3</v>
      </c>
      <c r="P2147">
        <v>5323.4738770000004</v>
      </c>
      <c r="Q2147">
        <v>10715281.625</v>
      </c>
      <c r="R2147">
        <v>2.4</v>
      </c>
      <c r="S2147">
        <v>2.7</v>
      </c>
      <c r="T2147">
        <v>0.748</v>
      </c>
      <c r="U2147">
        <v>13.7</v>
      </c>
      <c r="V2147">
        <v>65</v>
      </c>
    </row>
    <row r="2148" spans="1:22" x14ac:dyDescent="0.25">
      <c r="A2148" t="s">
        <v>162</v>
      </c>
      <c r="B2148">
        <v>2004</v>
      </c>
      <c r="C2148">
        <v>1</v>
      </c>
      <c r="D2148">
        <v>1.4571426575952899E-3</v>
      </c>
      <c r="E2148">
        <v>1.7496211663345064E-2</v>
      </c>
      <c r="F2148">
        <v>11.5</v>
      </c>
      <c r="G2148">
        <v>46.515594759999999</v>
      </c>
      <c r="H2148">
        <v>1.3286180512832984E-2</v>
      </c>
      <c r="I2148">
        <v>900.625</v>
      </c>
      <c r="J2148">
        <v>55</v>
      </c>
      <c r="K2148">
        <v>21</v>
      </c>
      <c r="L2148">
        <v>1.29132029259523E-2</v>
      </c>
      <c r="M2148">
        <v>5.19</v>
      </c>
      <c r="N2148">
        <v>1.2783673060134863E-2</v>
      </c>
      <c r="O2148">
        <v>0.3</v>
      </c>
      <c r="P2148">
        <v>412.37229400000001</v>
      </c>
      <c r="Q2148">
        <v>1446754</v>
      </c>
      <c r="R2148">
        <v>2.5</v>
      </c>
      <c r="S2148">
        <v>2.8</v>
      </c>
      <c r="T2148">
        <v>0.74099999999999999</v>
      </c>
      <c r="U2148">
        <v>13.6</v>
      </c>
      <c r="V2148">
        <v>64.900000000000006</v>
      </c>
    </row>
    <row r="2149" spans="1:22" x14ac:dyDescent="0.25">
      <c r="A2149" t="s">
        <v>162</v>
      </c>
      <c r="B2149">
        <v>2003</v>
      </c>
      <c r="C2149">
        <v>1</v>
      </c>
      <c r="D2149">
        <v>1.4424367031612556E-3</v>
      </c>
      <c r="E2149">
        <v>1.7385979789806969E-2</v>
      </c>
      <c r="F2149">
        <v>11.32</v>
      </c>
      <c r="G2149">
        <v>333.21487109999998</v>
      </c>
      <c r="H2149">
        <v>1.3894096137580055E-2</v>
      </c>
      <c r="I2149">
        <v>900.625</v>
      </c>
      <c r="J2149">
        <v>54.7</v>
      </c>
      <c r="K2149">
        <v>22</v>
      </c>
      <c r="L2149">
        <v>1.3234241491803363E-2</v>
      </c>
      <c r="M2149">
        <v>5.61</v>
      </c>
      <c r="N2149">
        <v>1.3077237548317862E-2</v>
      </c>
      <c r="O2149">
        <v>0.4</v>
      </c>
      <c r="P2149">
        <v>2975.1327780000001</v>
      </c>
      <c r="Q2149">
        <v>10715281.625</v>
      </c>
      <c r="R2149">
        <v>2.6</v>
      </c>
      <c r="S2149">
        <v>2.8</v>
      </c>
      <c r="T2149">
        <v>0.73299999999999998</v>
      </c>
      <c r="U2149">
        <v>13.2</v>
      </c>
      <c r="V2149">
        <v>64.599999999999994</v>
      </c>
    </row>
    <row r="2150" spans="1:22" x14ac:dyDescent="0.25">
      <c r="A2150" t="s">
        <v>162</v>
      </c>
      <c r="B2150">
        <v>2002</v>
      </c>
      <c r="C2150">
        <v>1</v>
      </c>
      <c r="D2150">
        <v>1.5766398111549437E-3</v>
      </c>
      <c r="E2150">
        <v>1.7385979789806969E-2</v>
      </c>
      <c r="F2150">
        <v>10.87</v>
      </c>
      <c r="G2150">
        <v>266.5416917</v>
      </c>
      <c r="H2150">
        <v>1.591307966584659E-2</v>
      </c>
      <c r="I2150">
        <v>580</v>
      </c>
      <c r="J2150">
        <v>54.5</v>
      </c>
      <c r="K2150">
        <v>24</v>
      </c>
      <c r="L2150">
        <v>1.3224690944119745E-2</v>
      </c>
      <c r="M2150">
        <v>5.99</v>
      </c>
      <c r="N2150">
        <v>1.2765251912468729E-2</v>
      </c>
      <c r="O2150">
        <v>0.3</v>
      </c>
      <c r="P2150">
        <v>2375.5944</v>
      </c>
      <c r="Q2150">
        <v>1453646</v>
      </c>
      <c r="R2150">
        <v>2.7</v>
      </c>
      <c r="S2150">
        <v>2.9</v>
      </c>
      <c r="T2150">
        <v>0.72699999999999998</v>
      </c>
      <c r="U2150">
        <v>12.8</v>
      </c>
      <c r="V2150">
        <v>64.8</v>
      </c>
    </row>
    <row r="2151" spans="1:22" x14ac:dyDescent="0.25">
      <c r="A2151" t="s">
        <v>162</v>
      </c>
      <c r="B2151">
        <v>2001</v>
      </c>
      <c r="C2151">
        <v>1</v>
      </c>
      <c r="D2151">
        <v>1.9075704515984933E-3</v>
      </c>
      <c r="E2151">
        <v>1.724275605347108E-2</v>
      </c>
      <c r="F2151">
        <v>10.47</v>
      </c>
      <c r="G2151">
        <v>2.6425271480000001</v>
      </c>
      <c r="H2151">
        <v>5.0631288296820549E-3</v>
      </c>
      <c r="I2151">
        <v>900.625</v>
      </c>
      <c r="J2151">
        <v>54.2</v>
      </c>
      <c r="K2151">
        <v>25</v>
      </c>
      <c r="L2151">
        <v>1.3215131097951124E-2</v>
      </c>
      <c r="M2151">
        <v>5.67</v>
      </c>
      <c r="N2151">
        <v>1.3058643028822538E-2</v>
      </c>
      <c r="O2151">
        <v>0.3</v>
      </c>
      <c r="P2151">
        <v>21.362386000000001</v>
      </c>
      <c r="Q2151">
        <v>10715281.625</v>
      </c>
      <c r="R2151">
        <v>2.8</v>
      </c>
      <c r="S2151">
        <v>3</v>
      </c>
      <c r="T2151">
        <v>0.72</v>
      </c>
      <c r="U2151">
        <v>12.5</v>
      </c>
      <c r="V2151">
        <v>65.099999999999994</v>
      </c>
    </row>
    <row r="2152" spans="1:22" x14ac:dyDescent="0.25">
      <c r="A2152" t="s">
        <v>162</v>
      </c>
      <c r="B2152">
        <v>2000</v>
      </c>
      <c r="C2152">
        <v>1</v>
      </c>
      <c r="D2152">
        <v>1.8919165754279694E-3</v>
      </c>
      <c r="E2152">
        <v>1.7067368464786063E-2</v>
      </c>
      <c r="F2152">
        <v>10.18</v>
      </c>
      <c r="G2152">
        <v>224.46002480000001</v>
      </c>
      <c r="H2152">
        <v>8.675140700055771E-5</v>
      </c>
      <c r="I2152">
        <v>900.625</v>
      </c>
      <c r="J2152">
        <v>54</v>
      </c>
      <c r="K2152">
        <v>26</v>
      </c>
      <c r="L2152">
        <v>1.3205561920878539E-2</v>
      </c>
      <c r="M2152">
        <v>5.42</v>
      </c>
      <c r="N2152">
        <v>1.3049392650756032E-2</v>
      </c>
      <c r="O2152">
        <v>0.2</v>
      </c>
      <c r="P2152">
        <v>1771.58662</v>
      </c>
      <c r="Q2152">
        <v>10715281.625</v>
      </c>
      <c r="R2152">
        <v>2.9</v>
      </c>
      <c r="S2152">
        <v>3</v>
      </c>
      <c r="T2152">
        <v>0.70899999999999996</v>
      </c>
      <c r="U2152">
        <v>12.1</v>
      </c>
      <c r="V2152">
        <v>65</v>
      </c>
    </row>
    <row r="2153" spans="1:22" x14ac:dyDescent="0.25">
      <c r="A2153" t="s">
        <v>163</v>
      </c>
      <c r="B2153">
        <v>2015</v>
      </c>
      <c r="C2153">
        <v>1</v>
      </c>
      <c r="D2153">
        <v>2.8319088997547735E-3</v>
      </c>
      <c r="E2153">
        <v>1.7154895100566492E-2</v>
      </c>
      <c r="G2153">
        <v>0</v>
      </c>
      <c r="H2153">
        <v>1.2624262505316943E-2</v>
      </c>
      <c r="I2153">
        <v>1</v>
      </c>
      <c r="J2153">
        <v>21.4</v>
      </c>
      <c r="K2153">
        <v>15</v>
      </c>
      <c r="L2153">
        <v>1.2523679592246198E-2</v>
      </c>
      <c r="M2153">
        <v>5.9381895280235915</v>
      </c>
      <c r="N2153">
        <v>1.2423434815568735E-2</v>
      </c>
      <c r="O2153">
        <v>0.4</v>
      </c>
      <c r="P2153">
        <v>71.348397000000006</v>
      </c>
      <c r="Q2153">
        <v>10715281.625</v>
      </c>
      <c r="R2153">
        <v>5.7</v>
      </c>
      <c r="S2153">
        <v>5.7</v>
      </c>
      <c r="T2153">
        <v>0.49299999999999999</v>
      </c>
      <c r="U2153">
        <v>10.8</v>
      </c>
      <c r="V2153">
        <v>66.099999999999994</v>
      </c>
    </row>
    <row r="2154" spans="1:22" x14ac:dyDescent="0.25">
      <c r="A2154" t="s">
        <v>163</v>
      </c>
      <c r="B2154">
        <v>2014</v>
      </c>
      <c r="C2154">
        <v>1</v>
      </c>
      <c r="D2154">
        <v>1.6743633992982654E-3</v>
      </c>
      <c r="E2154">
        <v>1.7315070999842676E-2</v>
      </c>
      <c r="F2154">
        <v>0.01</v>
      </c>
      <c r="G2154">
        <v>7.549797238</v>
      </c>
      <c r="H2154">
        <v>1.2624262505316943E-2</v>
      </c>
      <c r="I2154">
        <v>10</v>
      </c>
      <c r="J2154">
        <v>2.8</v>
      </c>
      <c r="K2154">
        <v>16</v>
      </c>
      <c r="L2154">
        <v>1.2855842728038259E-2</v>
      </c>
      <c r="M2154">
        <v>7.53</v>
      </c>
      <c r="N2154">
        <v>1.2414007242292137E-2</v>
      </c>
      <c r="O2154">
        <v>0.4</v>
      </c>
      <c r="P2154">
        <v>76.569951700000004</v>
      </c>
      <c r="Q2154">
        <v>10715281.625</v>
      </c>
      <c r="R2154">
        <v>5.8</v>
      </c>
      <c r="S2154">
        <v>5.8</v>
      </c>
      <c r="T2154">
        <v>0.48799999999999999</v>
      </c>
      <c r="U2154">
        <v>10.8</v>
      </c>
      <c r="V2154">
        <v>65.7</v>
      </c>
    </row>
    <row r="2155" spans="1:22" x14ac:dyDescent="0.25">
      <c r="A2155" t="s">
        <v>163</v>
      </c>
      <c r="B2155">
        <v>2013</v>
      </c>
      <c r="C2155">
        <v>1</v>
      </c>
      <c r="D2155">
        <v>2.7610935499804341E-3</v>
      </c>
      <c r="E2155">
        <v>1.7315070999842676E-2</v>
      </c>
      <c r="F2155">
        <v>0.01</v>
      </c>
      <c r="G2155">
        <v>11.710906550000001</v>
      </c>
      <c r="H2155">
        <v>1.2624262505316943E-2</v>
      </c>
      <c r="I2155">
        <v>17</v>
      </c>
      <c r="J2155">
        <v>2.1</v>
      </c>
      <c r="K2155">
        <v>17</v>
      </c>
      <c r="L2155">
        <v>1.2846149770772438E-2</v>
      </c>
      <c r="M2155">
        <v>7.69</v>
      </c>
      <c r="N2155">
        <v>1.2404569225239264E-2</v>
      </c>
      <c r="O2155">
        <v>0.5</v>
      </c>
      <c r="P2155">
        <v>688.87685569999996</v>
      </c>
      <c r="Q2155">
        <v>1165151</v>
      </c>
      <c r="R2155">
        <v>5.9</v>
      </c>
      <c r="S2155">
        <v>5.9</v>
      </c>
      <c r="T2155">
        <v>0.48499999999999999</v>
      </c>
      <c r="U2155">
        <v>10.8</v>
      </c>
      <c r="V2155">
        <v>65.2</v>
      </c>
    </row>
    <row r="2156" spans="1:22" x14ac:dyDescent="0.25">
      <c r="A2156" t="s">
        <v>163</v>
      </c>
      <c r="B2156">
        <v>2012</v>
      </c>
      <c r="C2156">
        <v>1</v>
      </c>
      <c r="D2156">
        <v>2.6857829923427217E-3</v>
      </c>
      <c r="E2156">
        <v>1.7442665553967125E-2</v>
      </c>
      <c r="F2156">
        <v>0.01</v>
      </c>
      <c r="G2156">
        <v>9.7746764109999997</v>
      </c>
      <c r="H2156">
        <v>1.2624262505316943E-2</v>
      </c>
      <c r="I2156">
        <v>75</v>
      </c>
      <c r="J2156">
        <v>19.5</v>
      </c>
      <c r="K2156">
        <v>18</v>
      </c>
      <c r="L2156">
        <v>1.2836446277973776E-2</v>
      </c>
      <c r="M2156">
        <v>7.68</v>
      </c>
      <c r="N2156">
        <v>1.2395120723331406E-2</v>
      </c>
      <c r="O2156">
        <v>0.7</v>
      </c>
      <c r="P2156">
        <v>678.79697299999998</v>
      </c>
      <c r="Q2156">
        <v>1788853</v>
      </c>
      <c r="R2156">
        <v>6.1</v>
      </c>
      <c r="S2156">
        <v>6.1</v>
      </c>
      <c r="T2156">
        <v>0.47499999999999998</v>
      </c>
      <c r="U2156">
        <v>10.5</v>
      </c>
      <c r="V2156">
        <v>64.599999999999994</v>
      </c>
    </row>
    <row r="2157" spans="1:22" x14ac:dyDescent="0.25">
      <c r="A2157" t="s">
        <v>163</v>
      </c>
      <c r="B2157">
        <v>2011</v>
      </c>
      <c r="C2157">
        <v>1</v>
      </c>
      <c r="D2157">
        <v>2.5791881455031898E-3</v>
      </c>
      <c r="E2157">
        <v>1.7536939259228994E-2</v>
      </c>
      <c r="F2157">
        <v>8.34</v>
      </c>
      <c r="G2157">
        <v>9.074569426</v>
      </c>
      <c r="H2157">
        <v>1.2961300520541614E-2</v>
      </c>
      <c r="I2157">
        <v>31</v>
      </c>
      <c r="J2157">
        <v>18.899999999999999</v>
      </c>
      <c r="K2157">
        <v>20</v>
      </c>
      <c r="L2157">
        <v>1.4334520331629907E-2</v>
      </c>
      <c r="M2157">
        <v>7.71</v>
      </c>
      <c r="N2157">
        <v>1.2699666868433731E-2</v>
      </c>
      <c r="O2157">
        <v>1.3</v>
      </c>
      <c r="P2157">
        <v>617.31764799999996</v>
      </c>
      <c r="Q2157">
        <v>151671</v>
      </c>
      <c r="R2157">
        <v>6.3</v>
      </c>
      <c r="S2157">
        <v>6.2</v>
      </c>
      <c r="T2157">
        <v>0.46400000000000002</v>
      </c>
      <c r="U2157">
        <v>10.199999999999999</v>
      </c>
      <c r="V2157">
        <v>63.8</v>
      </c>
    </row>
    <row r="2158" spans="1:22" x14ac:dyDescent="0.25">
      <c r="A2158" t="s">
        <v>163</v>
      </c>
      <c r="B2158">
        <v>2010</v>
      </c>
      <c r="C2158">
        <v>1</v>
      </c>
      <c r="D2158">
        <v>1.7206079194497851E-3</v>
      </c>
      <c r="E2158">
        <v>1.7623525330551365E-2</v>
      </c>
      <c r="F2158">
        <v>7.92</v>
      </c>
      <c r="G2158">
        <v>63.787236329999999</v>
      </c>
      <c r="H2158">
        <v>1.2961300520541614E-2</v>
      </c>
      <c r="I2158">
        <v>121</v>
      </c>
      <c r="J2158">
        <v>18.3</v>
      </c>
      <c r="K2158">
        <v>23</v>
      </c>
      <c r="L2158">
        <v>1.4324955105953014E-2</v>
      </c>
      <c r="M2158">
        <v>7.91</v>
      </c>
      <c r="N2158">
        <v>1.2690296693545362E-2</v>
      </c>
      <c r="O2158">
        <v>1.85</v>
      </c>
      <c r="P2158">
        <v>563.49148700000001</v>
      </c>
      <c r="Q2158">
        <v>1246842</v>
      </c>
      <c r="R2158">
        <v>6.5</v>
      </c>
      <c r="S2158">
        <v>6.3</v>
      </c>
      <c r="T2158">
        <v>0.45400000000000001</v>
      </c>
      <c r="U2158">
        <v>10</v>
      </c>
      <c r="V2158">
        <v>62.8</v>
      </c>
    </row>
    <row r="2159" spans="1:22" x14ac:dyDescent="0.25">
      <c r="A2159" t="s">
        <v>163</v>
      </c>
      <c r="B2159">
        <v>2009</v>
      </c>
      <c r="C2159">
        <v>1</v>
      </c>
      <c r="D2159">
        <v>1.963840392173003E-3</v>
      </c>
      <c r="E2159">
        <v>1.7615331979266489E-2</v>
      </c>
      <c r="F2159">
        <v>7.11</v>
      </c>
      <c r="G2159">
        <v>9.1656149589999991</v>
      </c>
      <c r="H2159">
        <v>1.2961300520541614E-2</v>
      </c>
      <c r="I2159">
        <v>5</v>
      </c>
      <c r="J2159">
        <v>17.7</v>
      </c>
      <c r="K2159">
        <v>25</v>
      </c>
      <c r="L2159">
        <v>1.4315382788982207E-2</v>
      </c>
      <c r="M2159">
        <v>7.2</v>
      </c>
      <c r="N2159">
        <v>1.268091698173361E-2</v>
      </c>
      <c r="O2159">
        <v>1.85</v>
      </c>
      <c r="P2159">
        <v>539.15382109999996</v>
      </c>
      <c r="Q2159">
        <v>9977446</v>
      </c>
      <c r="R2159">
        <v>6.6</v>
      </c>
      <c r="S2159">
        <v>6.4</v>
      </c>
      <c r="T2159">
        <v>0.44700000000000001</v>
      </c>
      <c r="U2159">
        <v>10.199999999999999</v>
      </c>
      <c r="V2159">
        <v>61</v>
      </c>
    </row>
    <row r="2160" spans="1:22" x14ac:dyDescent="0.25">
      <c r="A2160" t="s">
        <v>163</v>
      </c>
      <c r="B2160">
        <v>2008</v>
      </c>
      <c r="C2160">
        <v>1</v>
      </c>
      <c r="D2160">
        <v>2.0576970084448544E-3</v>
      </c>
      <c r="E2160">
        <v>1.7572811264078531E-2</v>
      </c>
      <c r="F2160">
        <v>6.39</v>
      </c>
      <c r="G2160">
        <v>0.66154037099999996</v>
      </c>
      <c r="H2160">
        <v>1.2961300520541614E-2</v>
      </c>
      <c r="I2160">
        <v>6</v>
      </c>
      <c r="J2160">
        <v>17.100000000000001</v>
      </c>
      <c r="K2160">
        <v>28</v>
      </c>
      <c r="L2160">
        <v>1.3130229137281667E-2</v>
      </c>
      <c r="M2160">
        <v>7.66</v>
      </c>
      <c r="N2160">
        <v>1.2671527698254432E-2</v>
      </c>
      <c r="O2160">
        <v>1.85</v>
      </c>
      <c r="P2160">
        <v>5.6687263999999997</v>
      </c>
      <c r="Q2160">
        <v>978169</v>
      </c>
      <c r="R2160">
        <v>6.7</v>
      </c>
      <c r="S2160">
        <v>6.6</v>
      </c>
      <c r="T2160">
        <v>0.438</v>
      </c>
      <c r="U2160">
        <v>10.4</v>
      </c>
      <c r="V2160">
        <v>68</v>
      </c>
    </row>
    <row r="2161" spans="1:22" x14ac:dyDescent="0.25">
      <c r="A2161" t="s">
        <v>163</v>
      </c>
      <c r="B2161">
        <v>2007</v>
      </c>
      <c r="C2161">
        <v>1</v>
      </c>
      <c r="D2161">
        <v>1.8542685462742592E-3</v>
      </c>
      <c r="E2161">
        <v>1.7385979789806969E-2</v>
      </c>
      <c r="F2161">
        <v>6.78</v>
      </c>
      <c r="G2161">
        <v>7.4097716030000003</v>
      </c>
      <c r="H2161">
        <v>1.2961300520541614E-2</v>
      </c>
      <c r="I2161">
        <v>26</v>
      </c>
      <c r="J2161">
        <v>16.5</v>
      </c>
      <c r="K2161">
        <v>30</v>
      </c>
      <c r="L2161">
        <v>1.2791316038858023E-2</v>
      </c>
      <c r="M2161">
        <v>8.49</v>
      </c>
      <c r="N2161">
        <v>1.2662128808147401E-2</v>
      </c>
      <c r="O2161">
        <v>1.85</v>
      </c>
      <c r="P2161">
        <v>44.853338999999998</v>
      </c>
      <c r="Q2161">
        <v>944742</v>
      </c>
      <c r="R2161">
        <v>6.8</v>
      </c>
      <c r="S2161">
        <v>6.7</v>
      </c>
      <c r="T2161">
        <v>0.42399999999999999</v>
      </c>
      <c r="U2161">
        <v>10.1</v>
      </c>
      <c r="V2161">
        <v>59.6</v>
      </c>
    </row>
    <row r="2162" spans="1:22" x14ac:dyDescent="0.25">
      <c r="A2162" t="s">
        <v>163</v>
      </c>
      <c r="B2162">
        <v>2006</v>
      </c>
      <c r="C2162">
        <v>1</v>
      </c>
      <c r="D2162">
        <v>1.3554220883992365E-3</v>
      </c>
      <c r="E2162">
        <v>1.7067368464786063E-2</v>
      </c>
      <c r="F2162">
        <v>6.88</v>
      </c>
      <c r="G2162">
        <v>78.470202259999994</v>
      </c>
      <c r="H2162">
        <v>1.2276440336999126E-2</v>
      </c>
      <c r="I2162">
        <v>494</v>
      </c>
      <c r="J2162">
        <v>15.9</v>
      </c>
      <c r="K2162">
        <v>34</v>
      </c>
      <c r="L2162">
        <v>1.2440888391714649E-2</v>
      </c>
      <c r="M2162">
        <v>1.2</v>
      </c>
      <c r="N2162">
        <v>1.2015380273439966E-2</v>
      </c>
      <c r="O2162">
        <v>1.85</v>
      </c>
      <c r="P2162">
        <v>342.36562939999999</v>
      </c>
      <c r="Q2162">
        <v>92658</v>
      </c>
      <c r="R2162">
        <v>6.8</v>
      </c>
      <c r="S2162">
        <v>6.8</v>
      </c>
      <c r="T2162">
        <v>0.40400000000000003</v>
      </c>
      <c r="U2162">
        <v>9.3000000000000007</v>
      </c>
      <c r="V2162">
        <v>57.6</v>
      </c>
    </row>
    <row r="2163" spans="1:22" x14ac:dyDescent="0.25">
      <c r="A2163" t="s">
        <v>163</v>
      </c>
      <c r="B2163">
        <v>2005</v>
      </c>
      <c r="C2163">
        <v>1</v>
      </c>
      <c r="D2163">
        <v>1.8919165754279694E-3</v>
      </c>
      <c r="E2163">
        <v>1.6624302270119146E-2</v>
      </c>
      <c r="F2163">
        <v>7.01</v>
      </c>
      <c r="G2163">
        <v>39.446667150000003</v>
      </c>
      <c r="H2163">
        <v>1.3597551795253666E-2</v>
      </c>
      <c r="I2163">
        <v>129</v>
      </c>
      <c r="J2163">
        <v>15.4</v>
      </c>
      <c r="K2163">
        <v>38</v>
      </c>
      <c r="L2163">
        <v>1.3719564786451807E-2</v>
      </c>
      <c r="M2163">
        <v>6.83</v>
      </c>
      <c r="N2163">
        <v>1.3234798633550442E-2</v>
      </c>
      <c r="O2163">
        <v>1.85</v>
      </c>
      <c r="P2163">
        <v>287.93187699999999</v>
      </c>
      <c r="Q2163">
        <v>8991735</v>
      </c>
      <c r="R2163">
        <v>6.8</v>
      </c>
      <c r="S2163">
        <v>7</v>
      </c>
      <c r="T2163">
        <v>0.38800000000000001</v>
      </c>
      <c r="U2163">
        <v>8.8000000000000007</v>
      </c>
      <c r="V2163">
        <v>55.3</v>
      </c>
    </row>
    <row r="2164" spans="1:22" x14ac:dyDescent="0.25">
      <c r="A2164" t="s">
        <v>163</v>
      </c>
      <c r="B2164">
        <v>2004</v>
      </c>
      <c r="C2164">
        <v>1</v>
      </c>
      <c r="D2164">
        <v>5.6050364790932131E-4</v>
      </c>
      <c r="E2164">
        <v>1.6066813679273942E-2</v>
      </c>
      <c r="F2164">
        <v>6.75</v>
      </c>
      <c r="G2164">
        <v>31.93566186</v>
      </c>
      <c r="H2164">
        <v>1.511169775295931E-2</v>
      </c>
      <c r="I2164">
        <v>386</v>
      </c>
      <c r="J2164">
        <v>14.9</v>
      </c>
      <c r="K2164">
        <v>42</v>
      </c>
      <c r="L2164">
        <v>1.5159794196285378E-2</v>
      </c>
      <c r="M2164">
        <v>6.24</v>
      </c>
      <c r="N2164">
        <v>1.463754567677805E-2</v>
      </c>
      <c r="O2164">
        <v>1.85</v>
      </c>
      <c r="P2164">
        <v>236.9114381</v>
      </c>
      <c r="Q2164">
        <v>8818438</v>
      </c>
      <c r="R2164">
        <v>6.9</v>
      </c>
      <c r="S2164">
        <v>7.1</v>
      </c>
      <c r="T2164">
        <v>0.371</v>
      </c>
      <c r="U2164">
        <v>8.1999999999999993</v>
      </c>
      <c r="V2164">
        <v>53.4</v>
      </c>
    </row>
    <row r="2165" spans="1:22" x14ac:dyDescent="0.25">
      <c r="A2165" t="s">
        <v>163</v>
      </c>
      <c r="B2165">
        <v>2003</v>
      </c>
      <c r="C2165">
        <v>1</v>
      </c>
      <c r="D2165">
        <v>2.0640511260730143E-3</v>
      </c>
      <c r="E2165">
        <v>1.5043607928233524E-2</v>
      </c>
      <c r="F2165">
        <v>6.66</v>
      </c>
      <c r="G2165">
        <v>33.302861229999998</v>
      </c>
      <c r="H2165">
        <v>1.3286180512832984E-2</v>
      </c>
      <c r="I2165">
        <v>900.625</v>
      </c>
      <c r="J2165">
        <v>14.5</v>
      </c>
      <c r="K2165">
        <v>46</v>
      </c>
      <c r="L2165">
        <v>1.3399512650505761E-2</v>
      </c>
      <c r="M2165">
        <v>6.34</v>
      </c>
      <c r="N2165">
        <v>1.2927936719858864E-2</v>
      </c>
      <c r="O2165">
        <v>1.85</v>
      </c>
      <c r="P2165">
        <v>212.66194909999999</v>
      </c>
      <c r="Q2165">
        <v>868346</v>
      </c>
      <c r="R2165">
        <v>7</v>
      </c>
      <c r="S2165">
        <v>7.3</v>
      </c>
      <c r="T2165">
        <v>0.35899999999999999</v>
      </c>
      <c r="U2165">
        <v>7.6</v>
      </c>
      <c r="V2165">
        <v>52</v>
      </c>
    </row>
    <row r="2166" spans="1:22" x14ac:dyDescent="0.25">
      <c r="A2166" t="s">
        <v>163</v>
      </c>
      <c r="B2166">
        <v>2002</v>
      </c>
      <c r="C2166">
        <v>1</v>
      </c>
      <c r="D2166">
        <v>4.2317889050385031E-4</v>
      </c>
      <c r="E2166">
        <v>1.4258111523562302E-2</v>
      </c>
      <c r="F2166">
        <v>7.82</v>
      </c>
      <c r="G2166">
        <v>1.9659778000000001</v>
      </c>
      <c r="H2166">
        <v>1.5294555671065845E-2</v>
      </c>
      <c r="I2166">
        <v>900.625</v>
      </c>
      <c r="J2166">
        <v>14.1</v>
      </c>
      <c r="K2166">
        <v>50</v>
      </c>
      <c r="L2166">
        <v>1.5687562106023026E-2</v>
      </c>
      <c r="M2166">
        <v>4.18</v>
      </c>
      <c r="N2166">
        <v>1.4791007656510504E-2</v>
      </c>
      <c r="O2166">
        <v>1.85</v>
      </c>
      <c r="P2166">
        <v>196.59778</v>
      </c>
      <c r="Q2166">
        <v>853625</v>
      </c>
      <c r="R2166">
        <v>7.2</v>
      </c>
      <c r="S2166">
        <v>7.4</v>
      </c>
      <c r="T2166">
        <v>0.34300000000000003</v>
      </c>
      <c r="U2166">
        <v>7.2</v>
      </c>
      <c r="V2166">
        <v>57</v>
      </c>
    </row>
    <row r="2167" spans="1:22" x14ac:dyDescent="0.25">
      <c r="A2167" t="s">
        <v>163</v>
      </c>
      <c r="B2167">
        <v>2001</v>
      </c>
      <c r="C2167">
        <v>1</v>
      </c>
      <c r="D2167">
        <v>2.8662268077053266E-4</v>
      </c>
      <c r="E2167">
        <v>1.3408539532286816E-2</v>
      </c>
      <c r="F2167">
        <v>5.72</v>
      </c>
      <c r="G2167">
        <v>0.388253772</v>
      </c>
      <c r="H2167">
        <v>8.675140700055771E-5</v>
      </c>
      <c r="I2167">
        <v>896</v>
      </c>
      <c r="J2167">
        <v>13.7</v>
      </c>
      <c r="K2167">
        <v>54</v>
      </c>
      <c r="L2167">
        <v>1.548392765490347E-2</v>
      </c>
      <c r="M2167">
        <v>4.38</v>
      </c>
      <c r="N2167">
        <v>1.5239577181081375E-2</v>
      </c>
      <c r="O2167">
        <v>1.85</v>
      </c>
      <c r="P2167">
        <v>21.569654</v>
      </c>
      <c r="Q2167">
        <v>832946</v>
      </c>
      <c r="R2167">
        <v>7.4</v>
      </c>
      <c r="S2167">
        <v>7.5</v>
      </c>
      <c r="T2167">
        <v>0.33200000000000002</v>
      </c>
      <c r="U2167">
        <v>7.1</v>
      </c>
      <c r="V2167">
        <v>48.6</v>
      </c>
    </row>
    <row r="2168" spans="1:22" x14ac:dyDescent="0.25">
      <c r="A2168" t="s">
        <v>163</v>
      </c>
      <c r="B2168">
        <v>2000</v>
      </c>
      <c r="C2168">
        <v>1</v>
      </c>
      <c r="D2168">
        <v>3.5273718431914891E-4</v>
      </c>
      <c r="E2168">
        <v>1.2964917634644716E-2</v>
      </c>
      <c r="F2168">
        <v>7.13</v>
      </c>
      <c r="G2168">
        <v>18.41791804</v>
      </c>
      <c r="H2168">
        <v>8.675140700055771E-5</v>
      </c>
      <c r="I2168">
        <v>900.625</v>
      </c>
      <c r="J2168">
        <v>13.2</v>
      </c>
      <c r="K2168">
        <v>57</v>
      </c>
      <c r="L2168">
        <v>2.5589001032577647E-4</v>
      </c>
      <c r="M2168">
        <v>4.22</v>
      </c>
      <c r="N2168">
        <v>3.3924615636729696E-4</v>
      </c>
      <c r="O2168">
        <v>1.85</v>
      </c>
      <c r="P2168">
        <v>216.17274699999999</v>
      </c>
      <c r="Q2168">
        <v>82573</v>
      </c>
      <c r="R2168">
        <v>7.6</v>
      </c>
      <c r="S2168">
        <v>7.7</v>
      </c>
      <c r="T2168">
        <v>0.318</v>
      </c>
      <c r="U2168">
        <v>6.6</v>
      </c>
      <c r="V2168">
        <v>48.3</v>
      </c>
    </row>
    <row r="2169" spans="1:22" x14ac:dyDescent="0.25">
      <c r="A2169" t="s">
        <v>164</v>
      </c>
      <c r="B2169">
        <v>2013</v>
      </c>
      <c r="C2169">
        <v>1</v>
      </c>
      <c r="D2169">
        <v>1.332694561570342E-3</v>
      </c>
      <c r="E2169">
        <v>1.3615888411902125E-2</v>
      </c>
      <c r="F2169">
        <v>8.5399999999999991</v>
      </c>
      <c r="G2169">
        <v>0</v>
      </c>
      <c r="H2169">
        <v>1.2961300520541614E-2</v>
      </c>
      <c r="I2169">
        <v>0</v>
      </c>
      <c r="J2169">
        <v>5.2</v>
      </c>
      <c r="K2169">
        <v>0</v>
      </c>
      <c r="L2169">
        <v>1.3450701575564619E-2</v>
      </c>
      <c r="M2169">
        <v>6.14</v>
      </c>
      <c r="N2169">
        <v>1.2970720283037102E-2</v>
      </c>
      <c r="O2169">
        <v>0.1</v>
      </c>
      <c r="P2169">
        <v>1766.9475950000001</v>
      </c>
      <c r="Q2169">
        <v>1386542</v>
      </c>
      <c r="R2169">
        <v>3.7</v>
      </c>
      <c r="S2169">
        <v>3.6</v>
      </c>
      <c r="T2169">
        <v>0.749</v>
      </c>
      <c r="U2169">
        <v>13.4</v>
      </c>
      <c r="V2169">
        <v>0</v>
      </c>
    </row>
    <row r="2170" spans="1:22" x14ac:dyDescent="0.25">
      <c r="A2170" t="s">
        <v>165</v>
      </c>
      <c r="B2170">
        <v>2015</v>
      </c>
      <c r="C2170">
        <v>1</v>
      </c>
      <c r="D2170">
        <v>3.1359821080807755E-3</v>
      </c>
      <c r="E2170">
        <v>1.3615888411902125E-2</v>
      </c>
      <c r="G2170">
        <v>0</v>
      </c>
      <c r="H2170">
        <v>1.2276440336999126E-2</v>
      </c>
      <c r="I2170">
        <v>0</v>
      </c>
      <c r="J2170">
        <v>47.5</v>
      </c>
      <c r="K2170">
        <v>0</v>
      </c>
      <c r="L2170">
        <v>1.2451824347704289E-2</v>
      </c>
      <c r="M2170">
        <v>5.9381895280235915</v>
      </c>
      <c r="N2170">
        <v>1.2019444036574321E-2</v>
      </c>
      <c r="O2170">
        <v>0.1</v>
      </c>
      <c r="P2170">
        <v>1766.9475950000001</v>
      </c>
      <c r="Q2170">
        <v>1386542</v>
      </c>
      <c r="R2170">
        <v>4.3</v>
      </c>
      <c r="S2170">
        <v>4.3</v>
      </c>
      <c r="T2170">
        <v>0.73499999999999999</v>
      </c>
      <c r="U2170">
        <v>13.1</v>
      </c>
      <c r="V2170">
        <v>75.2</v>
      </c>
    </row>
    <row r="2171" spans="1:22" x14ac:dyDescent="0.25">
      <c r="A2171" t="s">
        <v>165</v>
      </c>
      <c r="B2171">
        <v>2014</v>
      </c>
      <c r="C2171">
        <v>1</v>
      </c>
      <c r="D2171">
        <v>3.1413247177148143E-3</v>
      </c>
      <c r="E2171">
        <v>1.3615888411902125E-2</v>
      </c>
      <c r="F2171">
        <v>9.9700000000000006</v>
      </c>
      <c r="G2171">
        <v>0</v>
      </c>
      <c r="H2171">
        <v>1.2276440336999126E-2</v>
      </c>
      <c r="I2171">
        <v>0</v>
      </c>
      <c r="J2171">
        <v>46.7</v>
      </c>
      <c r="K2171">
        <v>0</v>
      </c>
      <c r="L2171">
        <v>1.2441797957250141E-2</v>
      </c>
      <c r="M2171">
        <v>6.72</v>
      </c>
      <c r="N2171">
        <v>1.2009671855899256E-2</v>
      </c>
      <c r="O2171">
        <v>0.1</v>
      </c>
      <c r="P2171">
        <v>1766.9475950000001</v>
      </c>
      <c r="Q2171">
        <v>1386542</v>
      </c>
      <c r="R2171">
        <v>4.3</v>
      </c>
      <c r="S2171">
        <v>4.3</v>
      </c>
      <c r="T2171">
        <v>0.72299999999999998</v>
      </c>
      <c r="U2171">
        <v>13.1</v>
      </c>
      <c r="V2171">
        <v>75</v>
      </c>
    </row>
    <row r="2172" spans="1:22" x14ac:dyDescent="0.25">
      <c r="A2172" t="s">
        <v>165</v>
      </c>
      <c r="B2172">
        <v>2013</v>
      </c>
      <c r="C2172">
        <v>1</v>
      </c>
      <c r="D2172">
        <v>3.1514252130283803E-3</v>
      </c>
      <c r="E2172">
        <v>1.3615888411902125E-2</v>
      </c>
      <c r="F2172">
        <v>9.73</v>
      </c>
      <c r="G2172">
        <v>0</v>
      </c>
      <c r="H2172">
        <v>1.2276440336999126E-2</v>
      </c>
      <c r="I2172">
        <v>0</v>
      </c>
      <c r="J2172">
        <v>45.9</v>
      </c>
      <c r="K2172">
        <v>0</v>
      </c>
      <c r="L2172">
        <v>1.2431759102777459E-2</v>
      </c>
      <c r="M2172">
        <v>7.85</v>
      </c>
      <c r="N2172">
        <v>1.1999887246710845E-2</v>
      </c>
      <c r="O2172">
        <v>0.1</v>
      </c>
      <c r="P2172">
        <v>1766.9475950000001</v>
      </c>
      <c r="Q2172">
        <v>1386542</v>
      </c>
      <c r="R2172">
        <v>4.3</v>
      </c>
      <c r="S2172">
        <v>4.3</v>
      </c>
      <c r="T2172">
        <v>0.73399999999999999</v>
      </c>
      <c r="U2172">
        <v>13.1</v>
      </c>
      <c r="V2172">
        <v>74.8</v>
      </c>
    </row>
    <row r="2173" spans="1:22" x14ac:dyDescent="0.25">
      <c r="A2173" t="s">
        <v>165</v>
      </c>
      <c r="B2173">
        <v>2012</v>
      </c>
      <c r="C2173">
        <v>1</v>
      </c>
      <c r="D2173">
        <v>3.1561811633740327E-3</v>
      </c>
      <c r="E2173">
        <v>1.3615888411902125E-2</v>
      </c>
      <c r="F2173">
        <v>9.99</v>
      </c>
      <c r="G2173">
        <v>0</v>
      </c>
      <c r="H2173">
        <v>1.2624262505316943E-2</v>
      </c>
      <c r="I2173">
        <v>0</v>
      </c>
      <c r="J2173">
        <v>45.2</v>
      </c>
      <c r="K2173">
        <v>0</v>
      </c>
      <c r="L2173">
        <v>1.2763241749662311E-2</v>
      </c>
      <c r="M2173">
        <v>8.35</v>
      </c>
      <c r="N2173">
        <v>1.2314536198260954E-2</v>
      </c>
      <c r="O2173">
        <v>0.1</v>
      </c>
      <c r="P2173">
        <v>1766.9475950000001</v>
      </c>
      <c r="Q2173">
        <v>1386542</v>
      </c>
      <c r="R2173">
        <v>4.3</v>
      </c>
      <c r="S2173">
        <v>4.3</v>
      </c>
      <c r="T2173">
        <v>0.73499999999999999</v>
      </c>
      <c r="U2173">
        <v>13</v>
      </c>
      <c r="V2173">
        <v>74.7</v>
      </c>
    </row>
    <row r="2174" spans="1:22" x14ac:dyDescent="0.25">
      <c r="A2174" t="s">
        <v>165</v>
      </c>
      <c r="B2174">
        <v>2011</v>
      </c>
      <c r="C2174">
        <v>1</v>
      </c>
      <c r="D2174">
        <v>3.1607396862977726E-3</v>
      </c>
      <c r="E2174">
        <v>1.3615888411902125E-2</v>
      </c>
      <c r="F2174">
        <v>10.43</v>
      </c>
      <c r="G2174">
        <v>0</v>
      </c>
      <c r="H2174">
        <v>1.2276440336999126E-2</v>
      </c>
      <c r="I2174">
        <v>0</v>
      </c>
      <c r="J2174">
        <v>44.5</v>
      </c>
      <c r="K2174">
        <v>0</v>
      </c>
      <c r="L2174">
        <v>1.2411872931356458E-2</v>
      </c>
      <c r="M2174">
        <v>7.58</v>
      </c>
      <c r="N2174">
        <v>1.1980502880317958E-2</v>
      </c>
      <c r="O2174">
        <v>0.1</v>
      </c>
      <c r="P2174">
        <v>1766.9475950000001</v>
      </c>
      <c r="Q2174">
        <v>1386542</v>
      </c>
      <c r="R2174">
        <v>4.3</v>
      </c>
      <c r="S2174">
        <v>4.3</v>
      </c>
      <c r="T2174">
        <v>0.73299999999999998</v>
      </c>
      <c r="U2174">
        <v>12.9</v>
      </c>
      <c r="V2174">
        <v>74.599999999999994</v>
      </c>
    </row>
    <row r="2175" spans="1:22" x14ac:dyDescent="0.25">
      <c r="A2175" t="s">
        <v>165</v>
      </c>
      <c r="B2175">
        <v>2010</v>
      </c>
      <c r="C2175">
        <v>1</v>
      </c>
      <c r="D2175">
        <v>3.1769825506268012E-3</v>
      </c>
      <c r="E2175">
        <v>1.3615888411902125E-2</v>
      </c>
      <c r="F2175">
        <v>10.87</v>
      </c>
      <c r="G2175">
        <v>0</v>
      </c>
      <c r="H2175">
        <v>1.2961300520541614E-2</v>
      </c>
      <c r="I2175">
        <v>0</v>
      </c>
      <c r="J2175">
        <v>43.8</v>
      </c>
      <c r="K2175">
        <v>0</v>
      </c>
      <c r="L2175">
        <v>1.307329775912806E-2</v>
      </c>
      <c r="M2175">
        <v>8.1</v>
      </c>
      <c r="N2175">
        <v>1.2609289054297475E-2</v>
      </c>
      <c r="O2175">
        <v>0.1</v>
      </c>
      <c r="P2175">
        <v>1766.9475950000001</v>
      </c>
      <c r="Q2175">
        <v>1386542</v>
      </c>
      <c r="R2175">
        <v>4.3</v>
      </c>
      <c r="S2175">
        <v>4.3</v>
      </c>
      <c r="T2175">
        <v>0.72399999999999998</v>
      </c>
      <c r="U2175">
        <v>12.8</v>
      </c>
      <c r="V2175">
        <v>74.2</v>
      </c>
    </row>
    <row r="2176" spans="1:22" x14ac:dyDescent="0.25">
      <c r="A2176" t="s">
        <v>165</v>
      </c>
      <c r="B2176">
        <v>2009</v>
      </c>
      <c r="C2176">
        <v>1</v>
      </c>
      <c r="D2176">
        <v>3.1769825506268012E-3</v>
      </c>
      <c r="E2176">
        <v>1.3615888411902125E-2</v>
      </c>
      <c r="F2176">
        <v>11.09</v>
      </c>
      <c r="G2176">
        <v>0</v>
      </c>
      <c r="H2176">
        <v>1.3597551795253666E-2</v>
      </c>
      <c r="I2176">
        <v>0</v>
      </c>
      <c r="J2176">
        <v>43</v>
      </c>
      <c r="K2176">
        <v>0</v>
      </c>
      <c r="L2176">
        <v>1.3684246787836814E-2</v>
      </c>
      <c r="M2176">
        <v>8.1199999999999992</v>
      </c>
      <c r="N2176">
        <v>1.3193217773217391E-2</v>
      </c>
      <c r="O2176">
        <v>0.1</v>
      </c>
      <c r="P2176">
        <v>1766.9475950000001</v>
      </c>
      <c r="Q2176">
        <v>1386542</v>
      </c>
      <c r="R2176">
        <v>4.3</v>
      </c>
      <c r="S2176">
        <v>4.4000000000000004</v>
      </c>
      <c r="T2176">
        <v>0.71699999999999997</v>
      </c>
      <c r="U2176">
        <v>12.7</v>
      </c>
      <c r="V2176">
        <v>74.3</v>
      </c>
    </row>
    <row r="2177" spans="1:22" x14ac:dyDescent="0.25">
      <c r="A2177" t="s">
        <v>165</v>
      </c>
      <c r="B2177">
        <v>2008</v>
      </c>
      <c r="C2177">
        <v>1</v>
      </c>
      <c r="D2177">
        <v>3.1838984337599651E-3</v>
      </c>
      <c r="E2177">
        <v>1.3615888411902125E-2</v>
      </c>
      <c r="F2177">
        <v>12.09</v>
      </c>
      <c r="G2177">
        <v>0</v>
      </c>
      <c r="H2177">
        <v>1.3286180512832984E-2</v>
      </c>
      <c r="I2177">
        <v>0</v>
      </c>
      <c r="J2177">
        <v>42.2</v>
      </c>
      <c r="K2177">
        <v>0</v>
      </c>
      <c r="L2177">
        <v>1.3371191838258025E-2</v>
      </c>
      <c r="M2177">
        <v>7.43</v>
      </c>
      <c r="N2177">
        <v>1.2893297569994036E-2</v>
      </c>
      <c r="O2177">
        <v>0.1</v>
      </c>
      <c r="P2177">
        <v>1766.9475950000001</v>
      </c>
      <c r="Q2177">
        <v>1386542</v>
      </c>
      <c r="R2177">
        <v>4.3</v>
      </c>
      <c r="S2177">
        <v>4.4000000000000004</v>
      </c>
      <c r="T2177">
        <v>0.71</v>
      </c>
      <c r="U2177">
        <v>12.6</v>
      </c>
      <c r="V2177">
        <v>74.099999999999994</v>
      </c>
    </row>
    <row r="2178" spans="1:22" x14ac:dyDescent="0.25">
      <c r="A2178" t="s">
        <v>165</v>
      </c>
      <c r="B2178">
        <v>2007</v>
      </c>
      <c r="C2178">
        <v>1</v>
      </c>
      <c r="D2178">
        <v>3.1900032950471875E-3</v>
      </c>
      <c r="E2178">
        <v>1.3615888411902125E-2</v>
      </c>
      <c r="F2178">
        <v>12.68</v>
      </c>
      <c r="G2178">
        <v>0</v>
      </c>
      <c r="H2178">
        <v>1.2276440336999126E-2</v>
      </c>
      <c r="I2178">
        <v>0</v>
      </c>
      <c r="J2178">
        <v>41.3</v>
      </c>
      <c r="K2178">
        <v>0</v>
      </c>
      <c r="L2178">
        <v>1.2373705936847716E-2</v>
      </c>
      <c r="M2178">
        <v>6.81</v>
      </c>
      <c r="N2178">
        <v>1.1943277561010464E-2</v>
      </c>
      <c r="O2178">
        <v>0.1</v>
      </c>
      <c r="P2178">
        <v>1766.9475950000001</v>
      </c>
      <c r="Q2178">
        <v>1386542</v>
      </c>
      <c r="R2178">
        <v>4.3</v>
      </c>
      <c r="S2178">
        <v>4.4000000000000004</v>
      </c>
      <c r="T2178">
        <v>0.70699999999999996</v>
      </c>
      <c r="U2178">
        <v>12.8</v>
      </c>
      <c r="V2178">
        <v>73.900000000000006</v>
      </c>
    </row>
    <row r="2179" spans="1:22" x14ac:dyDescent="0.25">
      <c r="A2179" t="s">
        <v>165</v>
      </c>
      <c r="B2179">
        <v>2006</v>
      </c>
      <c r="C2179">
        <v>1</v>
      </c>
      <c r="D2179">
        <v>3.1997617014272377E-3</v>
      </c>
      <c r="E2179">
        <v>1.3615888411902125E-2</v>
      </c>
      <c r="F2179">
        <v>13.45</v>
      </c>
      <c r="G2179">
        <v>0</v>
      </c>
      <c r="H2179">
        <v>1.5705859584158526E-2</v>
      </c>
      <c r="I2179">
        <v>0</v>
      </c>
      <c r="J2179">
        <v>4.4000000000000004</v>
      </c>
      <c r="K2179">
        <v>0</v>
      </c>
      <c r="L2179">
        <v>1.5672794559420694E-2</v>
      </c>
      <c r="M2179">
        <v>6.37</v>
      </c>
      <c r="N2179">
        <v>1.516140186302996E-2</v>
      </c>
      <c r="O2179">
        <v>0.1</v>
      </c>
      <c r="P2179">
        <v>1766.9475950000001</v>
      </c>
      <c r="Q2179">
        <v>1386542</v>
      </c>
      <c r="R2179">
        <v>4.3</v>
      </c>
      <c r="S2179">
        <v>4.4000000000000004</v>
      </c>
      <c r="T2179">
        <v>0.69399999999999995</v>
      </c>
      <c r="U2179">
        <v>12.4</v>
      </c>
      <c r="V2179">
        <v>73.5</v>
      </c>
    </row>
    <row r="2180" spans="1:22" x14ac:dyDescent="0.25">
      <c r="A2180" t="s">
        <v>165</v>
      </c>
      <c r="B2180">
        <v>2005</v>
      </c>
      <c r="C2180">
        <v>1</v>
      </c>
      <c r="D2180">
        <v>1.567679693842238E-3</v>
      </c>
      <c r="E2180">
        <v>1.3615888411902125E-2</v>
      </c>
      <c r="F2180">
        <v>12.32</v>
      </c>
      <c r="G2180">
        <v>0</v>
      </c>
      <c r="H2180">
        <v>1.3597551795253666E-2</v>
      </c>
      <c r="I2180">
        <v>0</v>
      </c>
      <c r="J2180">
        <v>39.6</v>
      </c>
      <c r="K2180">
        <v>0</v>
      </c>
      <c r="L2180">
        <v>1.3646938437704705E-2</v>
      </c>
      <c r="M2180">
        <v>6.25</v>
      </c>
      <c r="N2180">
        <v>1.3156878850649461E-2</v>
      </c>
      <c r="O2180">
        <v>0.2</v>
      </c>
      <c r="P2180">
        <v>1766.9475950000001</v>
      </c>
      <c r="Q2180">
        <v>1386542</v>
      </c>
      <c r="R2180">
        <v>4.4000000000000004</v>
      </c>
      <c r="S2180">
        <v>4.4000000000000004</v>
      </c>
      <c r="T2180">
        <v>0.68899999999999995</v>
      </c>
      <c r="U2180">
        <v>12.2</v>
      </c>
      <c r="V2180">
        <v>73.099999999999994</v>
      </c>
    </row>
    <row r="2181" spans="1:22" x14ac:dyDescent="0.25">
      <c r="A2181" t="s">
        <v>165</v>
      </c>
      <c r="B2181">
        <v>2004</v>
      </c>
      <c r="C2181">
        <v>1</v>
      </c>
      <c r="D2181">
        <v>3.2095655695938011E-3</v>
      </c>
      <c r="E2181">
        <v>1.3615888411902125E-2</v>
      </c>
      <c r="F2181">
        <v>11.93</v>
      </c>
      <c r="G2181">
        <v>0</v>
      </c>
      <c r="H2181">
        <v>1.4682265089018029E-2</v>
      </c>
      <c r="I2181">
        <v>0</v>
      </c>
      <c r="J2181">
        <v>39</v>
      </c>
      <c r="K2181">
        <v>0</v>
      </c>
      <c r="L2181">
        <v>1.4685394858137576E-2</v>
      </c>
      <c r="M2181">
        <v>6.2</v>
      </c>
      <c r="N2181">
        <v>1.4162027942704471E-2</v>
      </c>
      <c r="O2181">
        <v>0.2</v>
      </c>
      <c r="P2181">
        <v>1766.9475950000001</v>
      </c>
      <c r="Q2181">
        <v>1386542</v>
      </c>
      <c r="R2181">
        <v>4.4000000000000004</v>
      </c>
      <c r="S2181">
        <v>4.4000000000000004</v>
      </c>
      <c r="T2181">
        <v>0.68600000000000005</v>
      </c>
      <c r="U2181">
        <v>12.3</v>
      </c>
      <c r="V2181">
        <v>72.599999999999994</v>
      </c>
    </row>
    <row r="2182" spans="1:22" x14ac:dyDescent="0.25">
      <c r="A2182" t="s">
        <v>165</v>
      </c>
      <c r="B2182">
        <v>2003</v>
      </c>
      <c r="C2182">
        <v>1</v>
      </c>
      <c r="D2182">
        <v>3.2057206476682689E-3</v>
      </c>
      <c r="E2182">
        <v>1.3615888411902125E-2</v>
      </c>
      <c r="F2182">
        <v>12.55</v>
      </c>
      <c r="G2182">
        <v>0</v>
      </c>
      <c r="H2182">
        <v>1.5795062001612969E-2</v>
      </c>
      <c r="I2182">
        <v>0</v>
      </c>
      <c r="J2182">
        <v>38.4</v>
      </c>
      <c r="K2182">
        <v>0</v>
      </c>
      <c r="L2182">
        <v>1.4675490365415104E-2</v>
      </c>
      <c r="M2182">
        <v>6.1</v>
      </c>
      <c r="N2182">
        <v>3.4763414568919447E-4</v>
      </c>
      <c r="O2182">
        <v>0.2</v>
      </c>
      <c r="P2182">
        <v>1766.9475950000001</v>
      </c>
      <c r="Q2182">
        <v>1386542</v>
      </c>
      <c r="R2182">
        <v>4.4000000000000004</v>
      </c>
      <c r="S2182">
        <v>4.4000000000000004</v>
      </c>
      <c r="T2182">
        <v>0.68400000000000005</v>
      </c>
      <c r="U2182">
        <v>12.4</v>
      </c>
      <c r="V2182">
        <v>72.2</v>
      </c>
    </row>
    <row r="2183" spans="1:22" x14ac:dyDescent="0.25">
      <c r="A2183" t="s">
        <v>165</v>
      </c>
      <c r="B2183">
        <v>2002</v>
      </c>
      <c r="C2183">
        <v>1</v>
      </c>
      <c r="D2183">
        <v>3.2009285437118117E-3</v>
      </c>
      <c r="E2183">
        <v>1.3615888411902125E-2</v>
      </c>
      <c r="F2183">
        <v>11.85</v>
      </c>
      <c r="G2183">
        <v>0</v>
      </c>
      <c r="H2183">
        <v>4.5037232931067285E-4</v>
      </c>
      <c r="I2183">
        <v>0</v>
      </c>
      <c r="J2183">
        <v>37.9</v>
      </c>
      <c r="K2183">
        <v>0</v>
      </c>
      <c r="L2183">
        <v>2.6318389501317865E-4</v>
      </c>
      <c r="M2183">
        <v>6.33</v>
      </c>
      <c r="N2183">
        <v>1.4942906041662086E-2</v>
      </c>
      <c r="O2183">
        <v>0.1</v>
      </c>
      <c r="P2183">
        <v>1766.9475950000001</v>
      </c>
      <c r="Q2183">
        <v>1386542</v>
      </c>
      <c r="R2183">
        <v>4.4000000000000004</v>
      </c>
      <c r="S2183">
        <v>4.5</v>
      </c>
      <c r="T2183">
        <v>0.68100000000000005</v>
      </c>
      <c r="U2183">
        <v>12.5</v>
      </c>
      <c r="V2183">
        <v>72</v>
      </c>
    </row>
    <row r="2184" spans="1:22" x14ac:dyDescent="0.25">
      <c r="A2184" t="s">
        <v>165</v>
      </c>
      <c r="B2184">
        <v>2001</v>
      </c>
      <c r="C2184">
        <v>1</v>
      </c>
      <c r="D2184">
        <v>3.1916565093567254E-3</v>
      </c>
      <c r="E2184">
        <v>1.3615888411902125E-2</v>
      </c>
      <c r="F2184">
        <v>12.03</v>
      </c>
      <c r="G2184">
        <v>0</v>
      </c>
      <c r="H2184">
        <v>8.675140700055771E-5</v>
      </c>
      <c r="I2184">
        <v>0</v>
      </c>
      <c r="J2184">
        <v>37.299999999999997</v>
      </c>
      <c r="K2184">
        <v>0</v>
      </c>
      <c r="L2184">
        <v>1.2395770076209404E-2</v>
      </c>
      <c r="M2184">
        <v>6.1</v>
      </c>
      <c r="N2184">
        <v>1.1966960298427035E-2</v>
      </c>
      <c r="O2184">
        <v>0.3</v>
      </c>
      <c r="P2184">
        <v>1766.9475950000001</v>
      </c>
      <c r="Q2184">
        <v>1386542</v>
      </c>
      <c r="R2184">
        <v>4.5</v>
      </c>
      <c r="S2184">
        <v>4.5</v>
      </c>
      <c r="T2184">
        <v>0.68400000000000005</v>
      </c>
      <c r="U2184">
        <v>12.6</v>
      </c>
      <c r="V2184">
        <v>71.8</v>
      </c>
    </row>
    <row r="2185" spans="1:22" x14ac:dyDescent="0.25">
      <c r="A2185" t="s">
        <v>165</v>
      </c>
      <c r="B2185">
        <v>2000</v>
      </c>
      <c r="C2185">
        <v>1</v>
      </c>
      <c r="D2185">
        <v>3.1754759344889485E-3</v>
      </c>
      <c r="E2185">
        <v>1.3615888411902125E-2</v>
      </c>
      <c r="F2185">
        <v>11.69</v>
      </c>
      <c r="G2185">
        <v>0</v>
      </c>
      <c r="H2185">
        <v>8.675140700055771E-5</v>
      </c>
      <c r="I2185">
        <v>0</v>
      </c>
      <c r="J2185">
        <v>36.799999999999997</v>
      </c>
      <c r="K2185">
        <v>0</v>
      </c>
      <c r="L2185">
        <v>2.0035263633087121E-4</v>
      </c>
      <c r="M2185">
        <v>5.53</v>
      </c>
      <c r="N2185">
        <v>2.7133830206779649E-4</v>
      </c>
      <c r="O2185">
        <v>0.4</v>
      </c>
      <c r="P2185">
        <v>1766.9475950000001</v>
      </c>
      <c r="Q2185">
        <v>1386542</v>
      </c>
      <c r="R2185">
        <v>4.5</v>
      </c>
      <c r="S2185">
        <v>4.5</v>
      </c>
      <c r="T2185">
        <v>0</v>
      </c>
      <c r="U2185">
        <v>12.8</v>
      </c>
      <c r="V2185">
        <v>71.599999999999994</v>
      </c>
    </row>
    <row r="2186" spans="1:22" x14ac:dyDescent="0.25">
      <c r="A2186" t="s">
        <v>166</v>
      </c>
      <c r="B2186">
        <v>2015</v>
      </c>
      <c r="C2186">
        <v>1</v>
      </c>
      <c r="D2186">
        <v>3.2016877997751002E-3</v>
      </c>
      <c r="E2186">
        <v>1.3615888411902125E-2</v>
      </c>
      <c r="G2186">
        <v>0</v>
      </c>
      <c r="H2186">
        <v>1.2624262505316943E-2</v>
      </c>
      <c r="I2186">
        <v>0</v>
      </c>
      <c r="J2186">
        <v>54.1</v>
      </c>
      <c r="K2186">
        <v>0</v>
      </c>
      <c r="L2186">
        <v>1.3132882701467438E-2</v>
      </c>
      <c r="M2186">
        <v>5.9381895280235915</v>
      </c>
      <c r="N2186">
        <v>1.2345061248179181E-2</v>
      </c>
      <c r="O2186">
        <v>0.1</v>
      </c>
      <c r="P2186">
        <v>1766.9475950000001</v>
      </c>
      <c r="Q2186">
        <v>1386542</v>
      </c>
      <c r="R2186">
        <v>3.5</v>
      </c>
      <c r="S2186">
        <v>3.4</v>
      </c>
      <c r="T2186">
        <v>0.72</v>
      </c>
      <c r="U2186">
        <v>13.3</v>
      </c>
      <c r="V2186">
        <v>73.2</v>
      </c>
    </row>
    <row r="2187" spans="1:22" x14ac:dyDescent="0.25">
      <c r="A2187" t="s">
        <v>166</v>
      </c>
      <c r="B2187">
        <v>2014</v>
      </c>
      <c r="C2187">
        <v>1</v>
      </c>
      <c r="D2187">
        <v>3.2034076906723606E-3</v>
      </c>
      <c r="E2187">
        <v>1.3615888411902125E-2</v>
      </c>
      <c r="F2187">
        <v>7.01</v>
      </c>
      <c r="G2187">
        <v>0</v>
      </c>
      <c r="H2187">
        <v>1.2624262505316943E-2</v>
      </c>
      <c r="I2187">
        <v>0</v>
      </c>
      <c r="J2187">
        <v>53.1</v>
      </c>
      <c r="K2187">
        <v>0</v>
      </c>
      <c r="L2187">
        <v>1.312283655404179E-2</v>
      </c>
      <c r="M2187">
        <v>8.6300000000000008</v>
      </c>
      <c r="N2187">
        <v>1.2335178162505163E-2</v>
      </c>
      <c r="O2187">
        <v>0.1</v>
      </c>
      <c r="P2187">
        <v>1766.9475950000001</v>
      </c>
      <c r="Q2187">
        <v>1386542</v>
      </c>
      <c r="R2187">
        <v>3.5</v>
      </c>
      <c r="S2187">
        <v>3.4</v>
      </c>
      <c r="T2187">
        <v>0.72</v>
      </c>
      <c r="U2187">
        <v>13.3</v>
      </c>
      <c r="V2187">
        <v>73.099999999999994</v>
      </c>
    </row>
    <row r="2188" spans="1:22" x14ac:dyDescent="0.25">
      <c r="A2188" t="s">
        <v>166</v>
      </c>
      <c r="B2188">
        <v>2013</v>
      </c>
      <c r="C2188">
        <v>1</v>
      </c>
      <c r="D2188">
        <v>3.2082191098577219E-3</v>
      </c>
      <c r="E2188">
        <v>1.3615888411902125E-2</v>
      </c>
      <c r="F2188">
        <v>7.07</v>
      </c>
      <c r="G2188">
        <v>0</v>
      </c>
      <c r="H2188">
        <v>1.2961300520541614E-2</v>
      </c>
      <c r="I2188">
        <v>0</v>
      </c>
      <c r="J2188">
        <v>52.2</v>
      </c>
      <c r="K2188">
        <v>0</v>
      </c>
      <c r="L2188">
        <v>1.3112779837235083E-2</v>
      </c>
      <c r="M2188">
        <v>5.21</v>
      </c>
      <c r="N2188">
        <v>1.2642908533954007E-2</v>
      </c>
      <c r="O2188">
        <v>0.1</v>
      </c>
      <c r="P2188">
        <v>1766.9475950000001</v>
      </c>
      <c r="Q2188">
        <v>1386542</v>
      </c>
      <c r="R2188">
        <v>3.5</v>
      </c>
      <c r="S2188">
        <v>3.4</v>
      </c>
      <c r="T2188">
        <v>0.71699999999999997</v>
      </c>
      <c r="U2188">
        <v>13.3</v>
      </c>
      <c r="V2188">
        <v>72.7</v>
      </c>
    </row>
    <row r="2189" spans="1:22" x14ac:dyDescent="0.25">
      <c r="A2189" t="s">
        <v>166</v>
      </c>
      <c r="B2189">
        <v>2012</v>
      </c>
      <c r="C2189">
        <v>1</v>
      </c>
      <c r="D2189">
        <v>3.2062275561259715E-3</v>
      </c>
      <c r="E2189">
        <v>1.3615888411902125E-2</v>
      </c>
      <c r="F2189">
        <v>6.93</v>
      </c>
      <c r="G2189">
        <v>0</v>
      </c>
      <c r="H2189">
        <v>1.3286180512832984E-2</v>
      </c>
      <c r="I2189">
        <v>0</v>
      </c>
      <c r="J2189">
        <v>51.2</v>
      </c>
      <c r="K2189">
        <v>0</v>
      </c>
      <c r="L2189">
        <v>1.3424275748110889E-2</v>
      </c>
      <c r="M2189">
        <v>8.48</v>
      </c>
      <c r="N2189">
        <v>1.2939356265348607E-2</v>
      </c>
      <c r="O2189">
        <v>0.1</v>
      </c>
      <c r="P2189">
        <v>1766.9475950000001</v>
      </c>
      <c r="Q2189">
        <v>1386542</v>
      </c>
      <c r="R2189">
        <v>3.5</v>
      </c>
      <c r="S2189">
        <v>3.5</v>
      </c>
      <c r="T2189">
        <v>0.71299999999999997</v>
      </c>
      <c r="U2189">
        <v>13.3</v>
      </c>
      <c r="V2189">
        <v>72.8</v>
      </c>
    </row>
    <row r="2190" spans="1:22" x14ac:dyDescent="0.25">
      <c r="A2190" t="s">
        <v>166</v>
      </c>
      <c r="B2190">
        <v>2011</v>
      </c>
      <c r="C2190">
        <v>1</v>
      </c>
      <c r="D2190">
        <v>1.567679693842238E-3</v>
      </c>
      <c r="E2190">
        <v>1.3615888411902125E-2</v>
      </c>
      <c r="F2190">
        <v>7.02</v>
      </c>
      <c r="G2190">
        <v>0</v>
      </c>
      <c r="H2190">
        <v>1.3286180512832984E-2</v>
      </c>
      <c r="I2190">
        <v>0</v>
      </c>
      <c r="J2190">
        <v>5.3</v>
      </c>
      <c r="K2190">
        <v>0</v>
      </c>
      <c r="L2190">
        <v>1.3414269658432478E-2</v>
      </c>
      <c r="M2190">
        <v>4.99</v>
      </c>
      <c r="N2190">
        <v>1.2929629347546498E-2</v>
      </c>
      <c r="O2190">
        <v>0.1</v>
      </c>
      <c r="P2190">
        <v>1766.9475950000001</v>
      </c>
      <c r="Q2190">
        <v>1386542</v>
      </c>
      <c r="R2190">
        <v>3.5</v>
      </c>
      <c r="S2190">
        <v>3.5</v>
      </c>
      <c r="T2190">
        <v>0.71199999999999997</v>
      </c>
      <c r="U2190">
        <v>13.3</v>
      </c>
      <c r="V2190">
        <v>72.7</v>
      </c>
    </row>
    <row r="2191" spans="1:22" x14ac:dyDescent="0.25">
      <c r="A2191" t="s">
        <v>166</v>
      </c>
      <c r="B2191">
        <v>2010</v>
      </c>
      <c r="C2191">
        <v>1</v>
      </c>
      <c r="D2191">
        <v>3.2089037615622073E-3</v>
      </c>
      <c r="E2191">
        <v>1.3615888411902125E-2</v>
      </c>
      <c r="F2191">
        <v>7</v>
      </c>
      <c r="G2191">
        <v>0</v>
      </c>
      <c r="H2191">
        <v>1.2276440336999126E-2</v>
      </c>
      <c r="I2191">
        <v>0</v>
      </c>
      <c r="J2191">
        <v>49.3</v>
      </c>
      <c r="K2191">
        <v>0</v>
      </c>
      <c r="L2191">
        <v>1.2403660007972252E-2</v>
      </c>
      <c r="M2191">
        <v>4.71</v>
      </c>
      <c r="N2191">
        <v>1.1969287867624736E-2</v>
      </c>
      <c r="O2191">
        <v>0.1</v>
      </c>
      <c r="P2191">
        <v>1766.9475950000001</v>
      </c>
      <c r="Q2191">
        <v>1386542</v>
      </c>
      <c r="R2191">
        <v>3.5</v>
      </c>
      <c r="S2191">
        <v>3.5</v>
      </c>
      <c r="T2191">
        <v>0.71099999999999997</v>
      </c>
      <c r="U2191">
        <v>13.3</v>
      </c>
      <c r="V2191">
        <v>72.5</v>
      </c>
    </row>
    <row r="2192" spans="1:22" x14ac:dyDescent="0.25">
      <c r="A2192" t="s">
        <v>166</v>
      </c>
      <c r="B2192">
        <v>2009</v>
      </c>
      <c r="C2192">
        <v>1</v>
      </c>
      <c r="D2192">
        <v>3.2097117419962427E-3</v>
      </c>
      <c r="E2192">
        <v>1.3615888411902125E-2</v>
      </c>
      <c r="F2192">
        <v>6.85</v>
      </c>
      <c r="G2192">
        <v>0</v>
      </c>
      <c r="H2192">
        <v>1.2276440336999126E-2</v>
      </c>
      <c r="I2192">
        <v>0</v>
      </c>
      <c r="J2192">
        <v>48.4</v>
      </c>
      <c r="K2192">
        <v>0</v>
      </c>
      <c r="L2192">
        <v>1.239329582431524E-2</v>
      </c>
      <c r="M2192">
        <v>5.13</v>
      </c>
      <c r="N2192">
        <v>1.195919463420303E-2</v>
      </c>
      <c r="O2192">
        <v>0.2</v>
      </c>
      <c r="P2192">
        <v>1766.9475950000001</v>
      </c>
      <c r="Q2192">
        <v>1386542</v>
      </c>
      <c r="R2192">
        <v>3.6</v>
      </c>
      <c r="S2192">
        <v>3.5</v>
      </c>
      <c r="T2192">
        <v>0.70899999999999996</v>
      </c>
      <c r="U2192">
        <v>13.3</v>
      </c>
      <c r="V2192">
        <v>72.3</v>
      </c>
    </row>
    <row r="2193" spans="1:22" x14ac:dyDescent="0.25">
      <c r="A2193" t="s">
        <v>166</v>
      </c>
      <c r="B2193">
        <v>2008</v>
      </c>
      <c r="C2193">
        <v>1</v>
      </c>
      <c r="D2193">
        <v>3.2092116612719114E-3</v>
      </c>
      <c r="E2193">
        <v>1.3615888411902125E-2</v>
      </c>
      <c r="F2193">
        <v>6.92</v>
      </c>
      <c r="G2193">
        <v>0</v>
      </c>
      <c r="H2193">
        <v>1.2276440336999126E-2</v>
      </c>
      <c r="I2193">
        <v>0</v>
      </c>
      <c r="J2193">
        <v>47.5</v>
      </c>
      <c r="K2193">
        <v>0</v>
      </c>
      <c r="L2193">
        <v>1.2382918098976802E-2</v>
      </c>
      <c r="M2193">
        <v>4.7</v>
      </c>
      <c r="N2193">
        <v>1.1949087930487261E-2</v>
      </c>
      <c r="O2193">
        <v>0.3</v>
      </c>
      <c r="P2193">
        <v>1766.9475950000001</v>
      </c>
      <c r="Q2193">
        <v>1386542</v>
      </c>
      <c r="R2193">
        <v>3.6</v>
      </c>
      <c r="S2193">
        <v>3.6</v>
      </c>
      <c r="T2193">
        <v>0.70399999999999996</v>
      </c>
      <c r="U2193">
        <v>13.3</v>
      </c>
      <c r="V2193">
        <v>72.099999999999994</v>
      </c>
    </row>
    <row r="2194" spans="1:22" x14ac:dyDescent="0.25">
      <c r="A2194" t="s">
        <v>166</v>
      </c>
      <c r="B2194">
        <v>2007</v>
      </c>
      <c r="C2194">
        <v>1</v>
      </c>
      <c r="D2194">
        <v>1.5828009310702893E-3</v>
      </c>
      <c r="E2194">
        <v>1.3615888411902125E-2</v>
      </c>
      <c r="F2194">
        <v>5.89</v>
      </c>
      <c r="G2194">
        <v>0</v>
      </c>
      <c r="H2194">
        <v>1.2276440336999126E-2</v>
      </c>
      <c r="I2194">
        <v>0</v>
      </c>
      <c r="J2194">
        <v>46.6</v>
      </c>
      <c r="K2194">
        <v>0</v>
      </c>
      <c r="L2194">
        <v>1.237252677053345E-2</v>
      </c>
      <c r="M2194">
        <v>3.92</v>
      </c>
      <c r="N2194">
        <v>1.1938967694407334E-2</v>
      </c>
      <c r="O2194">
        <v>0.3</v>
      </c>
      <c r="P2194">
        <v>1766.9475950000001</v>
      </c>
      <c r="Q2194">
        <v>1386542</v>
      </c>
      <c r="R2194">
        <v>3.6</v>
      </c>
      <c r="S2194">
        <v>3.6</v>
      </c>
      <c r="T2194">
        <v>0.70199999999999996</v>
      </c>
      <c r="U2194">
        <v>13.3</v>
      </c>
      <c r="V2194">
        <v>71.900000000000006</v>
      </c>
    </row>
    <row r="2195" spans="1:22" x14ac:dyDescent="0.25">
      <c r="A2195" t="s">
        <v>166</v>
      </c>
      <c r="B2195">
        <v>2006</v>
      </c>
      <c r="C2195">
        <v>1</v>
      </c>
      <c r="D2195">
        <v>3.2027324249554287E-3</v>
      </c>
      <c r="E2195">
        <v>1.3615888411902125E-2</v>
      </c>
      <c r="F2195">
        <v>5.93</v>
      </c>
      <c r="G2195">
        <v>0</v>
      </c>
      <c r="H2195">
        <v>1.2276440336999126E-2</v>
      </c>
      <c r="I2195">
        <v>0</v>
      </c>
      <c r="J2195">
        <v>45.7</v>
      </c>
      <c r="K2195">
        <v>0</v>
      </c>
      <c r="L2195">
        <v>1.2362121777112817E-2</v>
      </c>
      <c r="M2195">
        <v>3.88</v>
      </c>
      <c r="N2195">
        <v>1.1928833863435073E-2</v>
      </c>
      <c r="O2195">
        <v>0.3</v>
      </c>
      <c r="P2195">
        <v>1766.9475950000001</v>
      </c>
      <c r="Q2195">
        <v>1386542</v>
      </c>
      <c r="R2195">
        <v>3.7</v>
      </c>
      <c r="S2195">
        <v>3.6</v>
      </c>
      <c r="T2195">
        <v>0.69499999999999995</v>
      </c>
      <c r="U2195">
        <v>13.3</v>
      </c>
      <c r="V2195">
        <v>71.7</v>
      </c>
    </row>
    <row r="2196" spans="1:22" x14ac:dyDescent="0.25">
      <c r="A2196" t="s">
        <v>166</v>
      </c>
      <c r="B2196">
        <v>2005</v>
      </c>
      <c r="C2196">
        <v>1</v>
      </c>
      <c r="D2196">
        <v>3.1942821360762923E-3</v>
      </c>
      <c r="E2196">
        <v>1.3615888411902125E-2</v>
      </c>
      <c r="F2196">
        <v>6.04</v>
      </c>
      <c r="G2196">
        <v>0</v>
      </c>
      <c r="H2196">
        <v>1.2276440336999126E-2</v>
      </c>
      <c r="I2196">
        <v>0</v>
      </c>
      <c r="J2196">
        <v>44.7</v>
      </c>
      <c r="K2196">
        <v>0</v>
      </c>
      <c r="L2196">
        <v>1.4228829284422749E-2</v>
      </c>
      <c r="M2196">
        <v>3.66</v>
      </c>
      <c r="N2196">
        <v>1.1918686374579813E-2</v>
      </c>
      <c r="O2196">
        <v>0.2</v>
      </c>
      <c r="P2196">
        <v>1766.9475950000001</v>
      </c>
      <c r="Q2196">
        <v>1386542</v>
      </c>
      <c r="R2196">
        <v>3.7</v>
      </c>
      <c r="S2196">
        <v>3.7</v>
      </c>
      <c r="T2196">
        <v>0.69199999999999995</v>
      </c>
      <c r="U2196">
        <v>13.3</v>
      </c>
      <c r="V2196">
        <v>71.400000000000006</v>
      </c>
    </row>
    <row r="2197" spans="1:22" x14ac:dyDescent="0.25">
      <c r="A2197" t="s">
        <v>166</v>
      </c>
      <c r="B2197">
        <v>2004</v>
      </c>
      <c r="C2197">
        <v>1</v>
      </c>
      <c r="D2197">
        <v>3.1825562687515072E-3</v>
      </c>
      <c r="E2197">
        <v>1.3615888411902125E-2</v>
      </c>
      <c r="F2197">
        <v>5.42</v>
      </c>
      <c r="G2197">
        <v>0</v>
      </c>
      <c r="H2197">
        <v>1.2276440336999126E-2</v>
      </c>
      <c r="I2197">
        <v>0</v>
      </c>
      <c r="J2197">
        <v>43.8</v>
      </c>
      <c r="K2197">
        <v>0</v>
      </c>
      <c r="L2197">
        <v>1.2342934224877547E-2</v>
      </c>
      <c r="M2197">
        <v>3.72</v>
      </c>
      <c r="N2197">
        <v>1.1908525164383931E-2</v>
      </c>
      <c r="O2197">
        <v>0.4</v>
      </c>
      <c r="P2197">
        <v>1766.9475950000001</v>
      </c>
      <c r="Q2197">
        <v>1386542</v>
      </c>
      <c r="R2197">
        <v>3.8</v>
      </c>
      <c r="S2197">
        <v>3.7</v>
      </c>
      <c r="T2197">
        <v>0.68899999999999995</v>
      </c>
      <c r="U2197">
        <v>13.2</v>
      </c>
      <c r="V2197">
        <v>71.2</v>
      </c>
    </row>
    <row r="2198" spans="1:22" x14ac:dyDescent="0.25">
      <c r="A2198" t="s">
        <v>166</v>
      </c>
      <c r="B2198">
        <v>2003</v>
      </c>
      <c r="C2198">
        <v>1</v>
      </c>
      <c r="D2198">
        <v>3.1716337064559611E-3</v>
      </c>
      <c r="E2198">
        <v>1.3615888411902125E-2</v>
      </c>
      <c r="F2198">
        <v>5.0999999999999996</v>
      </c>
      <c r="G2198">
        <v>0</v>
      </c>
      <c r="H2198">
        <v>2.1880998869007284E-3</v>
      </c>
      <c r="I2198">
        <v>0</v>
      </c>
      <c r="J2198">
        <v>42.9</v>
      </c>
      <c r="K2198">
        <v>0</v>
      </c>
      <c r="L2198">
        <v>1.2332491933811713E-2</v>
      </c>
      <c r="M2198">
        <v>3.91</v>
      </c>
      <c r="N2198">
        <v>1.1898350168918364E-2</v>
      </c>
      <c r="O2198">
        <v>0.4</v>
      </c>
      <c r="P2198">
        <v>1766.9475950000001</v>
      </c>
      <c r="Q2198">
        <v>1386542</v>
      </c>
      <c r="R2198">
        <v>3.8</v>
      </c>
      <c r="S2198">
        <v>3.8</v>
      </c>
      <c r="T2198">
        <v>0.68200000000000005</v>
      </c>
      <c r="U2198">
        <v>13</v>
      </c>
      <c r="V2198">
        <v>71</v>
      </c>
    </row>
    <row r="2199" spans="1:22" x14ac:dyDescent="0.25">
      <c r="A2199" t="s">
        <v>166</v>
      </c>
      <c r="B2199">
        <v>2002</v>
      </c>
      <c r="C2199">
        <v>1</v>
      </c>
      <c r="D2199">
        <v>3.1633488307457802E-3</v>
      </c>
      <c r="E2199">
        <v>1.3615888411902125E-2</v>
      </c>
      <c r="F2199">
        <v>4.9400000000000004</v>
      </c>
      <c r="G2199">
        <v>0</v>
      </c>
      <c r="H2199">
        <v>8.675140700055771E-5</v>
      </c>
      <c r="I2199">
        <v>0</v>
      </c>
      <c r="J2199">
        <v>42</v>
      </c>
      <c r="K2199">
        <v>0</v>
      </c>
      <c r="L2199">
        <v>1.2322035748024139E-2</v>
      </c>
      <c r="M2199">
        <v>3.93</v>
      </c>
      <c r="N2199">
        <v>1.1888161323778004E-2</v>
      </c>
      <c r="O2199">
        <v>0.4</v>
      </c>
      <c r="P2199">
        <v>1766.9475950000001</v>
      </c>
      <c r="Q2199">
        <v>1386542</v>
      </c>
      <c r="R2199">
        <v>3.9</v>
      </c>
      <c r="S2199">
        <v>3.8</v>
      </c>
      <c r="T2199">
        <v>0.67700000000000005</v>
      </c>
      <c r="U2199">
        <v>12.9</v>
      </c>
      <c r="V2199">
        <v>79</v>
      </c>
    </row>
    <row r="2200" spans="1:22" x14ac:dyDescent="0.25">
      <c r="A2200" t="s">
        <v>166</v>
      </c>
      <c r="B2200">
        <v>2001</v>
      </c>
      <c r="C2200">
        <v>1</v>
      </c>
      <c r="D2200">
        <v>3.1633488307457802E-3</v>
      </c>
      <c r="E2200">
        <v>1.3615888411902125E-2</v>
      </c>
      <c r="F2200">
        <v>4.7300000000000004</v>
      </c>
      <c r="G2200">
        <v>0</v>
      </c>
      <c r="H2200">
        <v>8.675140700055771E-5</v>
      </c>
      <c r="I2200">
        <v>0</v>
      </c>
      <c r="J2200">
        <v>41</v>
      </c>
      <c r="K2200">
        <v>0</v>
      </c>
      <c r="L2200">
        <v>1.2311565603493406E-2</v>
      </c>
      <c r="M2200">
        <v>3.64</v>
      </c>
      <c r="N2200">
        <v>1.1877958564077121E-2</v>
      </c>
      <c r="O2200">
        <v>0.7</v>
      </c>
      <c r="P2200">
        <v>1766.9475950000001</v>
      </c>
      <c r="Q2200">
        <v>1386542</v>
      </c>
      <c r="R2200">
        <v>3.9</v>
      </c>
      <c r="S2200">
        <v>3.9</v>
      </c>
      <c r="T2200">
        <v>0.67300000000000004</v>
      </c>
      <c r="U2200">
        <v>12.8</v>
      </c>
      <c r="V2200">
        <v>79</v>
      </c>
    </row>
    <row r="2201" spans="1:22" x14ac:dyDescent="0.25">
      <c r="A2201" t="s">
        <v>166</v>
      </c>
      <c r="B2201">
        <v>2000</v>
      </c>
      <c r="C2201">
        <v>1</v>
      </c>
      <c r="D2201">
        <v>3.1633488307457802E-3</v>
      </c>
      <c r="E2201">
        <v>1.3615888411902125E-2</v>
      </c>
      <c r="F2201">
        <v>4.8</v>
      </c>
      <c r="G2201">
        <v>0</v>
      </c>
      <c r="H2201">
        <v>8.675140700055771E-5</v>
      </c>
      <c r="I2201">
        <v>0</v>
      </c>
      <c r="J2201">
        <v>4.0999999999999996</v>
      </c>
      <c r="K2201">
        <v>0</v>
      </c>
      <c r="L2201">
        <v>1.2301081435724165E-2</v>
      </c>
      <c r="M2201">
        <v>3.73</v>
      </c>
      <c r="N2201">
        <v>1.2194665176855439E-2</v>
      </c>
      <c r="O2201">
        <v>0.7</v>
      </c>
      <c r="P2201">
        <v>1766.9475950000001</v>
      </c>
      <c r="Q2201">
        <v>1386542</v>
      </c>
      <c r="R2201">
        <v>4</v>
      </c>
      <c r="S2201">
        <v>3.9</v>
      </c>
      <c r="T2201">
        <v>0</v>
      </c>
      <c r="U2201">
        <v>12.7</v>
      </c>
      <c r="V2201">
        <v>79</v>
      </c>
    </row>
    <row r="2202" spans="1:22" x14ac:dyDescent="0.25">
      <c r="A2202" t="s">
        <v>167</v>
      </c>
      <c r="B2202">
        <v>2015</v>
      </c>
      <c r="C2202">
        <v>1</v>
      </c>
      <c r="D2202">
        <v>3.0493342433853174E-3</v>
      </c>
      <c r="E2202">
        <v>1.3615888411902125E-2</v>
      </c>
      <c r="G2202">
        <v>0</v>
      </c>
      <c r="H2202">
        <v>1.0850218227244775E-2</v>
      </c>
      <c r="I2202">
        <v>0</v>
      </c>
      <c r="J2202">
        <v>74.7</v>
      </c>
      <c r="K2202">
        <v>0</v>
      </c>
      <c r="L2202">
        <v>1.155447144054381E-2</v>
      </c>
      <c r="M2202">
        <v>5.9381895280235915</v>
      </c>
      <c r="N2202">
        <v>1.3236706365533674E-2</v>
      </c>
      <c r="O2202">
        <v>0.1</v>
      </c>
      <c r="P2202">
        <v>4149.3634439999996</v>
      </c>
      <c r="Q2202">
        <v>193759</v>
      </c>
      <c r="R2202">
        <v>0.2</v>
      </c>
      <c r="S2202">
        <v>0.1</v>
      </c>
      <c r="T2202">
        <v>0.70199999999999996</v>
      </c>
      <c r="U2202">
        <v>12.9</v>
      </c>
      <c r="V2202">
        <v>74</v>
      </c>
    </row>
    <row r="2203" spans="1:22" x14ac:dyDescent="0.25">
      <c r="A2203" t="s">
        <v>167</v>
      </c>
      <c r="B2203">
        <v>2014</v>
      </c>
      <c r="C2203">
        <v>1</v>
      </c>
      <c r="D2203">
        <v>3.0720964197072549E-3</v>
      </c>
      <c r="E2203">
        <v>1.3615888411902125E-2</v>
      </c>
      <c r="F2203">
        <v>0.01</v>
      </c>
      <c r="G2203">
        <v>660.27779229999999</v>
      </c>
      <c r="H2203">
        <v>9.7016751002609401E-3</v>
      </c>
      <c r="I2203">
        <v>0</v>
      </c>
      <c r="J2203">
        <v>74.3</v>
      </c>
      <c r="K2203">
        <v>0</v>
      </c>
      <c r="L2203">
        <v>1.0421268169121832E-2</v>
      </c>
      <c r="M2203">
        <v>7.22</v>
      </c>
      <c r="N2203">
        <v>1.2326066063830956E-2</v>
      </c>
      <c r="O2203">
        <v>0.1</v>
      </c>
      <c r="P2203">
        <v>4178.9733690000003</v>
      </c>
      <c r="Q2203">
        <v>19229</v>
      </c>
      <c r="R2203">
        <v>0.2</v>
      </c>
      <c r="S2203">
        <v>0.1</v>
      </c>
      <c r="T2203">
        <v>0.70099999999999996</v>
      </c>
      <c r="U2203">
        <v>12.9</v>
      </c>
      <c r="V2203">
        <v>73.8</v>
      </c>
    </row>
    <row r="2204" spans="1:22" x14ac:dyDescent="0.25">
      <c r="A2204" t="s">
        <v>167</v>
      </c>
      <c r="B2204">
        <v>2013</v>
      </c>
      <c r="C2204">
        <v>1</v>
      </c>
      <c r="D2204">
        <v>3.0932259307129609E-3</v>
      </c>
      <c r="E2204">
        <v>1.3615888411902125E-2</v>
      </c>
      <c r="F2204">
        <v>0.01</v>
      </c>
      <c r="G2204">
        <v>698.35227859999998</v>
      </c>
      <c r="H2204">
        <v>1.8256414550525489E-4</v>
      </c>
      <c r="I2204">
        <v>0</v>
      </c>
      <c r="J2204">
        <v>73.8</v>
      </c>
      <c r="K2204">
        <v>0</v>
      </c>
      <c r="L2204">
        <v>1.1894281455387401E-2</v>
      </c>
      <c r="M2204">
        <v>6.91</v>
      </c>
      <c r="N2204">
        <v>1.3491272917185224E-2</v>
      </c>
      <c r="O2204">
        <v>0.1</v>
      </c>
      <c r="P2204">
        <v>4219.6512300000004</v>
      </c>
      <c r="Q2204">
        <v>19757</v>
      </c>
      <c r="R2204">
        <v>0.2</v>
      </c>
      <c r="S2204">
        <v>0.1</v>
      </c>
      <c r="T2204">
        <v>0.7</v>
      </c>
      <c r="U2204">
        <v>12.9</v>
      </c>
      <c r="V2204">
        <v>73.599999999999994</v>
      </c>
    </row>
    <row r="2205" spans="1:22" x14ac:dyDescent="0.25">
      <c r="A2205" t="s">
        <v>167</v>
      </c>
      <c r="B2205">
        <v>2012</v>
      </c>
      <c r="C2205">
        <v>1</v>
      </c>
      <c r="D2205">
        <v>3.1247172744652517E-3</v>
      </c>
      <c r="E2205">
        <v>1.3615888411902125E-2</v>
      </c>
      <c r="F2205">
        <v>0.01</v>
      </c>
      <c r="G2205">
        <v>492.05522630000002</v>
      </c>
      <c r="H2205">
        <v>1.2664988834899617E-2</v>
      </c>
      <c r="I2205">
        <v>1</v>
      </c>
      <c r="J2205">
        <v>73.400000000000006</v>
      </c>
      <c r="K2205">
        <v>0</v>
      </c>
      <c r="L2205">
        <v>1.1883510097355875E-2</v>
      </c>
      <c r="M2205">
        <v>5.2</v>
      </c>
      <c r="N2205">
        <v>1.2618678941739481E-2</v>
      </c>
      <c r="O2205">
        <v>0.1</v>
      </c>
      <c r="P2205">
        <v>4234.554443</v>
      </c>
      <c r="Q2205">
        <v>189194</v>
      </c>
      <c r="R2205">
        <v>0.2</v>
      </c>
      <c r="S2205">
        <v>0.1</v>
      </c>
      <c r="T2205">
        <v>0.69799999999999995</v>
      </c>
      <c r="U2205">
        <v>12.9</v>
      </c>
      <c r="V2205">
        <v>73.2</v>
      </c>
    </row>
    <row r="2206" spans="1:22" x14ac:dyDescent="0.25">
      <c r="A2206" t="s">
        <v>167</v>
      </c>
      <c r="B2206">
        <v>2011</v>
      </c>
      <c r="C2206">
        <v>1</v>
      </c>
      <c r="D2206">
        <v>3.1413247177148143E-3</v>
      </c>
      <c r="E2206">
        <v>1.3615888411902125E-2</v>
      </c>
      <c r="F2206">
        <v>2.15</v>
      </c>
      <c r="G2206">
        <v>558.7206486</v>
      </c>
      <c r="H2206">
        <v>1.046965135141335E-2</v>
      </c>
      <c r="I2206">
        <v>0</v>
      </c>
      <c r="J2206">
        <v>72.900000000000006</v>
      </c>
      <c r="K2206">
        <v>0</v>
      </c>
      <c r="L2206">
        <v>1.8358782564170602E-4</v>
      </c>
      <c r="M2206">
        <v>5.8</v>
      </c>
      <c r="N2206">
        <v>1.2909151333110505E-2</v>
      </c>
      <c r="O2206">
        <v>0.1</v>
      </c>
      <c r="P2206">
        <v>3942.9827</v>
      </c>
      <c r="Q2206">
        <v>187665</v>
      </c>
      <c r="R2206">
        <v>0.2</v>
      </c>
      <c r="S2206">
        <v>0.1</v>
      </c>
      <c r="T2206">
        <v>0.69299999999999995</v>
      </c>
      <c r="U2206">
        <v>12.9</v>
      </c>
      <c r="V2206">
        <v>73</v>
      </c>
    </row>
    <row r="2207" spans="1:22" x14ac:dyDescent="0.25">
      <c r="A2207" t="s">
        <v>167</v>
      </c>
      <c r="B2207">
        <v>2010</v>
      </c>
      <c r="C2207">
        <v>1</v>
      </c>
      <c r="D2207">
        <v>3.1650999060883925E-3</v>
      </c>
      <c r="E2207">
        <v>1.3615888411902125E-2</v>
      </c>
      <c r="F2207">
        <v>3.01</v>
      </c>
      <c r="G2207">
        <v>434.79406790000002</v>
      </c>
      <c r="H2207">
        <v>1.0086371747111232E-2</v>
      </c>
      <c r="I2207">
        <v>8</v>
      </c>
      <c r="J2207">
        <v>72.5</v>
      </c>
      <c r="K2207">
        <v>0</v>
      </c>
      <c r="L2207">
        <v>9.972316158996462E-3</v>
      </c>
      <c r="M2207">
        <v>5.7</v>
      </c>
      <c r="N2207">
        <v>1.1965734986607456E-2</v>
      </c>
      <c r="O2207">
        <v>0.1</v>
      </c>
      <c r="P2207">
        <v>3453.4874340000001</v>
      </c>
      <c r="Q2207">
        <v>18625</v>
      </c>
      <c r="R2207">
        <v>0.2</v>
      </c>
      <c r="S2207">
        <v>0.2</v>
      </c>
      <c r="T2207">
        <v>0.69</v>
      </c>
      <c r="U2207">
        <v>12.9</v>
      </c>
      <c r="V2207">
        <v>72.599999999999994</v>
      </c>
    </row>
    <row r="2208" spans="1:22" x14ac:dyDescent="0.25">
      <c r="A2208" t="s">
        <v>167</v>
      </c>
      <c r="B2208">
        <v>2009</v>
      </c>
      <c r="C2208">
        <v>1</v>
      </c>
      <c r="D2208">
        <v>3.2043298962112633E-3</v>
      </c>
      <c r="E2208">
        <v>1.3615888411902125E-2</v>
      </c>
      <c r="F2208">
        <v>2.88</v>
      </c>
      <c r="G2208">
        <v>42.123683739999997</v>
      </c>
      <c r="H2208">
        <v>5.3739071854982234E-3</v>
      </c>
      <c r="I2208">
        <v>0</v>
      </c>
      <c r="J2208">
        <v>72</v>
      </c>
      <c r="K2208">
        <v>0</v>
      </c>
      <c r="L2208">
        <v>5.5762066546641642E-3</v>
      </c>
      <c r="M2208">
        <v>5.4</v>
      </c>
      <c r="N2208">
        <v>7.3972719684953963E-3</v>
      </c>
      <c r="O2208">
        <v>0.1</v>
      </c>
      <c r="P2208">
        <v>335.11283800000001</v>
      </c>
      <c r="Q2208">
        <v>184826</v>
      </c>
      <c r="R2208">
        <v>0.2</v>
      </c>
      <c r="S2208">
        <v>0.2</v>
      </c>
      <c r="T2208">
        <v>0.69099999999999995</v>
      </c>
      <c r="U2208">
        <v>12.9</v>
      </c>
      <c r="V2208">
        <v>76</v>
      </c>
    </row>
    <row r="2209" spans="1:22" x14ac:dyDescent="0.25">
      <c r="A2209" t="s">
        <v>167</v>
      </c>
      <c r="B2209">
        <v>2008</v>
      </c>
      <c r="C2209">
        <v>1</v>
      </c>
      <c r="D2209">
        <v>3.1732221201864817E-3</v>
      </c>
      <c r="E2209">
        <v>1.3615888411902125E-2</v>
      </c>
      <c r="F2209">
        <v>3.97</v>
      </c>
      <c r="G2209">
        <v>47.35260547</v>
      </c>
      <c r="H2209">
        <v>3.628094737578716E-4</v>
      </c>
      <c r="I2209">
        <v>0</v>
      </c>
      <c r="J2209">
        <v>71.400000000000006</v>
      </c>
      <c r="K2209">
        <v>0</v>
      </c>
      <c r="L2209">
        <v>8.782567942374803E-3</v>
      </c>
      <c r="M2209">
        <v>4.5199999999999996</v>
      </c>
      <c r="N2209">
        <v>1.7040737920631188E-3</v>
      </c>
      <c r="O2209">
        <v>0.1</v>
      </c>
      <c r="P2209">
        <v>359.82222999999999</v>
      </c>
      <c r="Q2209">
        <v>183526</v>
      </c>
      <c r="R2209">
        <v>0.2</v>
      </c>
      <c r="S2209">
        <v>0.2</v>
      </c>
      <c r="T2209">
        <v>0.68799999999999994</v>
      </c>
      <c r="U2209">
        <v>12.9</v>
      </c>
      <c r="V2209">
        <v>72.5</v>
      </c>
    </row>
    <row r="2210" spans="1:22" x14ac:dyDescent="0.25">
      <c r="A2210" t="s">
        <v>167</v>
      </c>
      <c r="B2210">
        <v>2007</v>
      </c>
      <c r="C2210">
        <v>1</v>
      </c>
      <c r="D2210">
        <v>3.1838984337599651E-3</v>
      </c>
      <c r="E2210">
        <v>1.3615888411902125E-2</v>
      </c>
      <c r="F2210">
        <v>3.85</v>
      </c>
      <c r="G2210">
        <v>47.736381909999999</v>
      </c>
      <c r="H2210">
        <v>6.0250345544154106E-3</v>
      </c>
      <c r="I2210">
        <v>0</v>
      </c>
      <c r="J2210">
        <v>7.9</v>
      </c>
      <c r="K2210">
        <v>0</v>
      </c>
      <c r="L2210">
        <v>6.9053958232012285E-3</v>
      </c>
      <c r="M2210">
        <v>5.25</v>
      </c>
      <c r="N2210">
        <v>8.7618870294357293E-3</v>
      </c>
      <c r="O2210">
        <v>0.1</v>
      </c>
      <c r="P2210">
        <v>322.54312099999999</v>
      </c>
      <c r="Q2210">
        <v>182286</v>
      </c>
      <c r="R2210">
        <v>0.2</v>
      </c>
      <c r="S2210">
        <v>0.2</v>
      </c>
      <c r="T2210">
        <v>0.68200000000000005</v>
      </c>
      <c r="U2210">
        <v>12.9</v>
      </c>
      <c r="V2210">
        <v>72.2</v>
      </c>
    </row>
    <row r="2211" spans="1:22" x14ac:dyDescent="0.25">
      <c r="A2211" t="s">
        <v>167</v>
      </c>
      <c r="B2211">
        <v>2006</v>
      </c>
      <c r="C2211">
        <v>1</v>
      </c>
      <c r="D2211">
        <v>3.1952924154042208E-3</v>
      </c>
      <c r="E2211">
        <v>1.3615888411902125E-2</v>
      </c>
      <c r="F2211">
        <v>3.52</v>
      </c>
      <c r="G2211">
        <v>40.228556689999998</v>
      </c>
      <c r="H2211">
        <v>2.9687503637034394E-3</v>
      </c>
      <c r="I2211">
        <v>0</v>
      </c>
      <c r="J2211">
        <v>7.3</v>
      </c>
      <c r="K2211">
        <v>0</v>
      </c>
      <c r="L2211">
        <v>3.293253983588706E-3</v>
      </c>
      <c r="M2211">
        <v>4.68</v>
      </c>
      <c r="N2211">
        <v>4.2518529205092795E-3</v>
      </c>
      <c r="O2211">
        <v>0.1</v>
      </c>
      <c r="P2211">
        <v>287.96389900000003</v>
      </c>
      <c r="Q2211">
        <v>18194</v>
      </c>
      <c r="R2211">
        <v>0.2</v>
      </c>
      <c r="S2211">
        <v>0.2</v>
      </c>
      <c r="T2211">
        <v>0.67700000000000005</v>
      </c>
      <c r="U2211">
        <v>12.7</v>
      </c>
      <c r="V2211">
        <v>72</v>
      </c>
    </row>
    <row r="2212" spans="1:22" x14ac:dyDescent="0.25">
      <c r="A2212" t="s">
        <v>167</v>
      </c>
      <c r="B2212">
        <v>2005</v>
      </c>
      <c r="C2212">
        <v>1</v>
      </c>
      <c r="D2212">
        <v>1.567679693842238E-3</v>
      </c>
      <c r="E2212">
        <v>1.3615888411902125E-2</v>
      </c>
      <c r="F2212">
        <v>3.63</v>
      </c>
      <c r="G2212">
        <v>287.4671305</v>
      </c>
      <c r="H2212">
        <v>4.4730486886273577E-3</v>
      </c>
      <c r="I2212">
        <v>0</v>
      </c>
      <c r="J2212">
        <v>69.7</v>
      </c>
      <c r="K2212">
        <v>0</v>
      </c>
      <c r="L2212">
        <v>9.1100359063955999E-3</v>
      </c>
      <c r="M2212">
        <v>4.47</v>
      </c>
      <c r="N2212">
        <v>7.3105560666141952E-3</v>
      </c>
      <c r="O2212">
        <v>0.1</v>
      </c>
      <c r="P2212">
        <v>2571.2623480000002</v>
      </c>
      <c r="Q2212">
        <v>179929</v>
      </c>
      <c r="R2212">
        <v>0.2</v>
      </c>
      <c r="S2212">
        <v>0.2</v>
      </c>
      <c r="T2212">
        <v>0.67100000000000004</v>
      </c>
      <c r="U2212">
        <v>12.6</v>
      </c>
      <c r="V2212">
        <v>71.599999999999994</v>
      </c>
    </row>
    <row r="2213" spans="1:22" x14ac:dyDescent="0.25">
      <c r="A2213" t="s">
        <v>167</v>
      </c>
      <c r="B2213">
        <v>2004</v>
      </c>
      <c r="C2213">
        <v>1</v>
      </c>
      <c r="D2213">
        <v>3.2089037615622073E-3</v>
      </c>
      <c r="E2213">
        <v>1.3615888411902125E-2</v>
      </c>
      <c r="F2213">
        <v>3.62</v>
      </c>
      <c r="G2213">
        <v>310.61176829999999</v>
      </c>
      <c r="H2213">
        <v>8.9329983149491997E-3</v>
      </c>
      <c r="I2213">
        <v>0</v>
      </c>
      <c r="J2213">
        <v>68.900000000000006</v>
      </c>
      <c r="K2213">
        <v>0</v>
      </c>
      <c r="L2213">
        <v>1.3473968196445433E-3</v>
      </c>
      <c r="M2213">
        <v>4.45</v>
      </c>
      <c r="N2213">
        <v>9.4332362903782937E-3</v>
      </c>
      <c r="O2213">
        <v>0.1</v>
      </c>
      <c r="P2213">
        <v>2351.3381399999998</v>
      </c>
      <c r="Q2213">
        <v>178781</v>
      </c>
      <c r="R2213">
        <v>0.2</v>
      </c>
      <c r="S2213">
        <v>0.2</v>
      </c>
      <c r="T2213">
        <v>0.66500000000000004</v>
      </c>
      <c r="U2213">
        <v>12.4</v>
      </c>
      <c r="V2213">
        <v>71.400000000000006</v>
      </c>
    </row>
    <row r="2214" spans="1:22" x14ac:dyDescent="0.25">
      <c r="A2214" t="s">
        <v>167</v>
      </c>
      <c r="B2214">
        <v>2003</v>
      </c>
      <c r="C2214">
        <v>1</v>
      </c>
      <c r="D2214">
        <v>3.2078809520636326E-3</v>
      </c>
      <c r="E2214">
        <v>1.3615888411902125E-2</v>
      </c>
      <c r="F2214">
        <v>4.17</v>
      </c>
      <c r="G2214">
        <v>24.997171340000001</v>
      </c>
      <c r="H2214">
        <v>1.5859517275223931E-2</v>
      </c>
      <c r="I2214">
        <v>0</v>
      </c>
      <c r="J2214">
        <v>68.2</v>
      </c>
      <c r="K2214">
        <v>0</v>
      </c>
      <c r="L2214">
        <v>1.6029115290791689E-2</v>
      </c>
      <c r="M2214">
        <v>4.71</v>
      </c>
      <c r="N2214">
        <v>1.5368140789004807E-2</v>
      </c>
      <c r="O2214">
        <v>0.1</v>
      </c>
      <c r="P2214">
        <v>197.29417000000001</v>
      </c>
      <c r="Q2214">
        <v>177662</v>
      </c>
      <c r="R2214">
        <v>0.2</v>
      </c>
      <c r="S2214">
        <v>0.2</v>
      </c>
      <c r="T2214">
        <v>0.65900000000000003</v>
      </c>
      <c r="U2214">
        <v>12.3</v>
      </c>
      <c r="V2214">
        <v>79</v>
      </c>
    </row>
    <row r="2215" spans="1:22" x14ac:dyDescent="0.25">
      <c r="A2215" t="s">
        <v>167</v>
      </c>
      <c r="B2215">
        <v>2002</v>
      </c>
      <c r="C2215">
        <v>1</v>
      </c>
      <c r="D2215">
        <v>3.2009285437118117E-3</v>
      </c>
      <c r="E2215">
        <v>1.3615888411902125E-2</v>
      </c>
      <c r="F2215">
        <v>3.3</v>
      </c>
      <c r="G2215">
        <v>208.1688437</v>
      </c>
      <c r="H2215">
        <v>1.5592332611017628E-2</v>
      </c>
      <c r="I2215">
        <v>0</v>
      </c>
      <c r="J2215">
        <v>67.400000000000006</v>
      </c>
      <c r="K2215">
        <v>0</v>
      </c>
      <c r="L2215">
        <v>1.5869802805345869E-2</v>
      </c>
      <c r="M2215">
        <v>5.0999999999999996</v>
      </c>
      <c r="N2215">
        <v>1.509695296544292E-2</v>
      </c>
      <c r="O2215">
        <v>0.1</v>
      </c>
      <c r="P2215">
        <v>1631.4172699999999</v>
      </c>
      <c r="Q2215">
        <v>176582</v>
      </c>
      <c r="R2215">
        <v>0.2</v>
      </c>
      <c r="S2215">
        <v>0.2</v>
      </c>
      <c r="T2215">
        <v>0.65300000000000002</v>
      </c>
      <c r="U2215">
        <v>12.1</v>
      </c>
      <c r="V2215">
        <v>76</v>
      </c>
    </row>
    <row r="2216" spans="1:22" x14ac:dyDescent="0.25">
      <c r="A2216" t="s">
        <v>167</v>
      </c>
      <c r="B2216">
        <v>2001</v>
      </c>
      <c r="C2216">
        <v>1</v>
      </c>
      <c r="D2216">
        <v>3.1989186021982832E-3</v>
      </c>
      <c r="E2216">
        <v>1.3615888411902125E-2</v>
      </c>
      <c r="F2216">
        <v>3.43</v>
      </c>
      <c r="G2216">
        <v>199.41183219999999</v>
      </c>
      <c r="H2216">
        <v>1.511169775295931E-2</v>
      </c>
      <c r="I2216">
        <v>0</v>
      </c>
      <c r="J2216">
        <v>66.5</v>
      </c>
      <c r="K2216">
        <v>0</v>
      </c>
      <c r="L2216">
        <v>1.5983278229802087E-2</v>
      </c>
      <c r="M2216">
        <v>5.16</v>
      </c>
      <c r="N2216">
        <v>1.5195517624126298E-2</v>
      </c>
      <c r="O2216">
        <v>0.1</v>
      </c>
      <c r="P2216">
        <v>1555.47451</v>
      </c>
      <c r="Q2216">
        <v>175566</v>
      </c>
      <c r="R2216">
        <v>0.2</v>
      </c>
      <c r="S2216">
        <v>0.2</v>
      </c>
      <c r="T2216">
        <v>0.64500000000000002</v>
      </c>
      <c r="U2216">
        <v>12</v>
      </c>
      <c r="V2216">
        <v>75</v>
      </c>
    </row>
    <row r="2217" spans="1:22" x14ac:dyDescent="0.25">
      <c r="A2217" t="s">
        <v>167</v>
      </c>
      <c r="B2217">
        <v>2000</v>
      </c>
      <c r="C2217">
        <v>1</v>
      </c>
      <c r="D2217">
        <v>1.5979645805759988E-3</v>
      </c>
      <c r="E2217">
        <v>1.3615888411902125E-2</v>
      </c>
      <c r="F2217">
        <v>3</v>
      </c>
      <c r="G2217">
        <v>21.254300199999999</v>
      </c>
      <c r="H2217">
        <v>1.511169775295931E-2</v>
      </c>
      <c r="I2217">
        <v>0</v>
      </c>
      <c r="J2217">
        <v>65.599999999999994</v>
      </c>
      <c r="K2217">
        <v>0</v>
      </c>
      <c r="L2217">
        <v>1.4129725784718564E-2</v>
      </c>
      <c r="M2217">
        <v>5.31</v>
      </c>
      <c r="N2217">
        <v>1.321394845191828E-2</v>
      </c>
      <c r="O2217">
        <v>0.1</v>
      </c>
      <c r="P2217">
        <v>154.68923000000001</v>
      </c>
      <c r="Q2217">
        <v>17461</v>
      </c>
      <c r="R2217">
        <v>0.2</v>
      </c>
      <c r="S2217">
        <v>0.2</v>
      </c>
      <c r="T2217">
        <v>0.64</v>
      </c>
      <c r="U2217">
        <v>12.1</v>
      </c>
      <c r="V2217">
        <v>72</v>
      </c>
    </row>
    <row r="2218" spans="1:22" x14ac:dyDescent="0.25">
      <c r="A2218" t="s">
        <v>168</v>
      </c>
      <c r="B2218">
        <v>2013</v>
      </c>
      <c r="C2218">
        <v>1</v>
      </c>
      <c r="D2218">
        <v>1.332694561570342E-3</v>
      </c>
      <c r="E2218">
        <v>1.3615888411902125E-2</v>
      </c>
      <c r="F2218">
        <v>0.01</v>
      </c>
      <c r="G2218">
        <v>0</v>
      </c>
      <c r="H2218">
        <v>1.4206799997542537E-2</v>
      </c>
      <c r="I2218">
        <v>0</v>
      </c>
      <c r="K2218">
        <v>0</v>
      </c>
      <c r="L2218">
        <v>1.4088740967455242E-2</v>
      </c>
      <c r="M2218">
        <v>6.5</v>
      </c>
      <c r="N2218">
        <v>1.3913085533624399E-2</v>
      </c>
      <c r="O2218">
        <v>0.1</v>
      </c>
      <c r="P2218">
        <v>1766.9475950000001</v>
      </c>
      <c r="Q2218">
        <v>1386542</v>
      </c>
      <c r="R2218" t="e">
        <v>#VALUE!</v>
      </c>
      <c r="S2218" t="e">
        <v>#VALUE!</v>
      </c>
      <c r="U2218">
        <v>15.1</v>
      </c>
      <c r="V2218">
        <v>0</v>
      </c>
    </row>
    <row r="2219" spans="1:22" x14ac:dyDescent="0.25">
      <c r="A2219" t="s">
        <v>169</v>
      </c>
      <c r="B2219">
        <v>2015</v>
      </c>
      <c r="C2219">
        <v>1</v>
      </c>
      <c r="D2219">
        <v>1.6131690762204737E-3</v>
      </c>
      <c r="E2219">
        <v>1.3615888411902125E-2</v>
      </c>
      <c r="G2219">
        <v>0</v>
      </c>
      <c r="H2219">
        <v>1.3286180512832984E-2</v>
      </c>
      <c r="I2219">
        <v>0</v>
      </c>
      <c r="J2219">
        <v>3.9</v>
      </c>
      <c r="K2219">
        <v>0</v>
      </c>
      <c r="L2219">
        <v>1.352313726005298E-2</v>
      </c>
      <c r="M2219">
        <v>5.9381895280235915</v>
      </c>
      <c r="N2219">
        <v>1.2915373827581102E-2</v>
      </c>
      <c r="O2219">
        <v>0.2</v>
      </c>
      <c r="P2219">
        <v>1624.6396299999999</v>
      </c>
      <c r="Q2219">
        <v>195553</v>
      </c>
      <c r="R2219">
        <v>5.5</v>
      </c>
      <c r="S2219">
        <v>5.3</v>
      </c>
      <c r="T2219">
        <v>0.56499999999999995</v>
      </c>
      <c r="U2219">
        <v>11.2</v>
      </c>
      <c r="V2219">
        <v>67.5</v>
      </c>
    </row>
    <row r="2220" spans="1:22" x14ac:dyDescent="0.25">
      <c r="A2220" t="s">
        <v>169</v>
      </c>
      <c r="B2220">
        <v>2014</v>
      </c>
      <c r="C2220">
        <v>1</v>
      </c>
      <c r="D2220">
        <v>3.1391731466961286E-3</v>
      </c>
      <c r="E2220">
        <v>1.3615888411902125E-2</v>
      </c>
      <c r="F2220">
        <v>0.01</v>
      </c>
      <c r="G2220">
        <v>225.73077509999999</v>
      </c>
      <c r="H2220">
        <v>1.3597551795253666E-2</v>
      </c>
      <c r="I2220">
        <v>0</v>
      </c>
      <c r="J2220">
        <v>3.1</v>
      </c>
      <c r="K2220">
        <v>0</v>
      </c>
      <c r="L2220">
        <v>1.3818313769348767E-2</v>
      </c>
      <c r="M2220">
        <v>8.35</v>
      </c>
      <c r="N2220">
        <v>1.3193290221912646E-2</v>
      </c>
      <c r="O2220">
        <v>0.2</v>
      </c>
      <c r="P2220">
        <v>1821.8787339999999</v>
      </c>
      <c r="Q2220">
        <v>191266</v>
      </c>
      <c r="R2220">
        <v>5.6</v>
      </c>
      <c r="S2220">
        <v>5.4</v>
      </c>
      <c r="T2220">
        <v>0.56200000000000006</v>
      </c>
      <c r="U2220">
        <v>11.1</v>
      </c>
      <c r="V2220">
        <v>67.3</v>
      </c>
    </row>
    <row r="2221" spans="1:22" x14ac:dyDescent="0.25">
      <c r="A2221" t="s">
        <v>169</v>
      </c>
      <c r="B2221">
        <v>2013</v>
      </c>
      <c r="C2221">
        <v>1</v>
      </c>
      <c r="D2221">
        <v>3.1337516137439569E-3</v>
      </c>
      <c r="E2221">
        <v>1.3615888411902125E-2</v>
      </c>
      <c r="F2221">
        <v>0.01</v>
      </c>
      <c r="G2221">
        <v>200.66009879999999</v>
      </c>
      <c r="H2221">
        <v>1.2961300520541614E-2</v>
      </c>
      <c r="I2221">
        <v>0</v>
      </c>
      <c r="J2221">
        <v>29.3</v>
      </c>
      <c r="K2221">
        <v>0</v>
      </c>
      <c r="L2221">
        <v>1.3182548724138732E-2</v>
      </c>
      <c r="M2221">
        <v>9.76</v>
      </c>
      <c r="N2221">
        <v>1.2595104835017239E-2</v>
      </c>
      <c r="O2221">
        <v>0.2</v>
      </c>
      <c r="P2221">
        <v>1619.532678</v>
      </c>
      <c r="Q2221">
        <v>18745</v>
      </c>
      <c r="R2221">
        <v>5.7</v>
      </c>
      <c r="S2221">
        <v>5.5</v>
      </c>
      <c r="T2221">
        <v>0.55900000000000005</v>
      </c>
      <c r="U2221">
        <v>11</v>
      </c>
      <c r="V2221">
        <v>67.099999999999994</v>
      </c>
    </row>
    <row r="2222" spans="1:22" x14ac:dyDescent="0.25">
      <c r="A2222" t="s">
        <v>169</v>
      </c>
      <c r="B2222">
        <v>2012</v>
      </c>
      <c r="C2222">
        <v>1</v>
      </c>
      <c r="D2222">
        <v>3.1223302269301222E-3</v>
      </c>
      <c r="E2222">
        <v>1.3615888411902125E-2</v>
      </c>
      <c r="F2222">
        <v>0.01</v>
      </c>
      <c r="G2222">
        <v>8.1980475810000009</v>
      </c>
      <c r="H2222">
        <v>1.3286180512832984E-2</v>
      </c>
      <c r="I2222">
        <v>0</v>
      </c>
      <c r="J2222">
        <v>28.5</v>
      </c>
      <c r="K2222">
        <v>0</v>
      </c>
      <c r="L2222">
        <v>1.3491818864001436E-2</v>
      </c>
      <c r="M2222">
        <v>8.6</v>
      </c>
      <c r="N2222">
        <v>1.2885174173679429E-2</v>
      </c>
      <c r="O2222">
        <v>0.5</v>
      </c>
      <c r="P2222">
        <v>138.94995900000001</v>
      </c>
      <c r="Q2222">
        <v>182889</v>
      </c>
      <c r="R2222">
        <v>5.9</v>
      </c>
      <c r="S2222">
        <v>5.7</v>
      </c>
      <c r="T2222">
        <v>0.55300000000000005</v>
      </c>
      <c r="U2222">
        <v>10.8</v>
      </c>
      <c r="V2222">
        <v>66.900000000000006</v>
      </c>
    </row>
    <row r="2223" spans="1:22" x14ac:dyDescent="0.25">
      <c r="A2223" t="s">
        <v>169</v>
      </c>
      <c r="B2223">
        <v>2011</v>
      </c>
      <c r="C2223">
        <v>1</v>
      </c>
      <c r="D2223">
        <v>3.0972054206151057E-3</v>
      </c>
      <c r="E2223">
        <v>1.3615888411902125E-2</v>
      </c>
      <c r="F2223">
        <v>5.69</v>
      </c>
      <c r="G2223">
        <v>7.4954013460000004</v>
      </c>
      <c r="H2223">
        <v>1.3286180512832984E-2</v>
      </c>
      <c r="I2223">
        <v>0</v>
      </c>
      <c r="J2223">
        <v>27.7</v>
      </c>
      <c r="K2223">
        <v>0</v>
      </c>
      <c r="L2223">
        <v>1.3481351957844645E-2</v>
      </c>
      <c r="M2223">
        <v>5.44</v>
      </c>
      <c r="N2223">
        <v>1.2875081244055715E-2</v>
      </c>
      <c r="O2223">
        <v>0.5</v>
      </c>
      <c r="P2223">
        <v>134.326189</v>
      </c>
      <c r="Q2223">
        <v>1788</v>
      </c>
      <c r="R2223">
        <v>6</v>
      </c>
      <c r="S2223">
        <v>5.9</v>
      </c>
      <c r="T2223">
        <v>0.54600000000000004</v>
      </c>
      <c r="U2223">
        <v>10.6</v>
      </c>
      <c r="V2223">
        <v>66.599999999999994</v>
      </c>
    </row>
    <row r="2224" spans="1:22" x14ac:dyDescent="0.25">
      <c r="A2224" t="s">
        <v>169</v>
      </c>
      <c r="B2224">
        <v>2010</v>
      </c>
      <c r="C2224">
        <v>1</v>
      </c>
      <c r="D2224">
        <v>1.6897478383066618E-3</v>
      </c>
      <c r="E2224">
        <v>1.3615888411902125E-2</v>
      </c>
      <c r="F2224">
        <v>5.58</v>
      </c>
      <c r="G2224">
        <v>63.040326819999997</v>
      </c>
      <c r="H2224">
        <v>1.2624262505316943E-2</v>
      </c>
      <c r="I2224">
        <v>0</v>
      </c>
      <c r="J2224">
        <v>26.9</v>
      </c>
      <c r="K2224">
        <v>0</v>
      </c>
      <c r="L2224">
        <v>1.2818833925484652E-2</v>
      </c>
      <c r="M2224">
        <v>5.24</v>
      </c>
      <c r="N2224">
        <v>1.2253784873179002E-2</v>
      </c>
      <c r="O2224">
        <v>0.5</v>
      </c>
      <c r="P2224">
        <v>1129.7549610000001</v>
      </c>
      <c r="Q2224">
        <v>174776</v>
      </c>
      <c r="R2224">
        <v>6.1</v>
      </c>
      <c r="S2224">
        <v>6</v>
      </c>
      <c r="T2224">
        <v>0.54200000000000004</v>
      </c>
      <c r="U2224">
        <v>10.6</v>
      </c>
      <c r="V2224">
        <v>66.2</v>
      </c>
    </row>
    <row r="2225" spans="1:22" x14ac:dyDescent="0.25">
      <c r="A2225" t="s">
        <v>169</v>
      </c>
      <c r="B2225">
        <v>2009</v>
      </c>
      <c r="C2225">
        <v>1</v>
      </c>
      <c r="D2225">
        <v>1.643694226954638E-3</v>
      </c>
      <c r="E2225">
        <v>1.3615888411902125E-2</v>
      </c>
      <c r="F2225">
        <v>4.13</v>
      </c>
      <c r="G2225">
        <v>11.13608747</v>
      </c>
      <c r="H2225">
        <v>1.2624262505316943E-2</v>
      </c>
      <c r="I2225">
        <v>0</v>
      </c>
      <c r="J2225">
        <v>26.2</v>
      </c>
      <c r="K2225">
        <v>0</v>
      </c>
      <c r="L2225">
        <v>1.2464244875393058E-2</v>
      </c>
      <c r="M2225">
        <v>6.65</v>
      </c>
      <c r="N2225">
        <v>1.2243482482041686E-2</v>
      </c>
      <c r="O2225">
        <v>0.9</v>
      </c>
      <c r="P2225">
        <v>199.57146</v>
      </c>
      <c r="Q2225">
        <v>17813</v>
      </c>
      <c r="R2225">
        <v>6.3</v>
      </c>
      <c r="S2225">
        <v>6.2</v>
      </c>
      <c r="T2225">
        <v>0.53300000000000003</v>
      </c>
      <c r="U2225">
        <v>10.1</v>
      </c>
      <c r="V2225">
        <v>65.8</v>
      </c>
    </row>
    <row r="2226" spans="1:22" x14ac:dyDescent="0.25">
      <c r="A2226" t="s">
        <v>169</v>
      </c>
      <c r="B2226">
        <v>2008</v>
      </c>
      <c r="C2226">
        <v>1</v>
      </c>
      <c r="D2226">
        <v>2.9582812203180417E-3</v>
      </c>
      <c r="E2226">
        <v>1.3615888411902125E-2</v>
      </c>
      <c r="F2226">
        <v>4.3600000000000003</v>
      </c>
      <c r="G2226">
        <v>62.856586299999996</v>
      </c>
      <c r="H2226">
        <v>1.2276440336999126E-2</v>
      </c>
      <c r="I2226">
        <v>0</v>
      </c>
      <c r="J2226">
        <v>25.4</v>
      </c>
      <c r="K2226">
        <v>0</v>
      </c>
      <c r="L2226">
        <v>1.2453410311188949E-2</v>
      </c>
      <c r="M2226">
        <v>5.66</v>
      </c>
      <c r="N2226">
        <v>1.191219169764117E-2</v>
      </c>
      <c r="O2226">
        <v>0.9</v>
      </c>
      <c r="P2226">
        <v>1126.4621199999999</v>
      </c>
      <c r="Q2226">
        <v>166913</v>
      </c>
      <c r="R2226">
        <v>6.5</v>
      </c>
      <c r="S2226">
        <v>6.4</v>
      </c>
      <c r="T2226">
        <v>0.53100000000000003</v>
      </c>
      <c r="U2226">
        <v>10.4</v>
      </c>
      <c r="V2226">
        <v>65.400000000000006</v>
      </c>
    </row>
    <row r="2227" spans="1:22" x14ac:dyDescent="0.25">
      <c r="A2227" t="s">
        <v>169</v>
      </c>
      <c r="B2227">
        <v>2007</v>
      </c>
      <c r="C2227">
        <v>1</v>
      </c>
      <c r="D2227">
        <v>2.9387358466400376E-3</v>
      </c>
      <c r="E2227">
        <v>1.3615888411902125E-2</v>
      </c>
      <c r="F2227">
        <v>4.1399999999999997</v>
      </c>
      <c r="G2227">
        <v>49.936981729999999</v>
      </c>
      <c r="H2227">
        <v>1.5455016575970915E-2</v>
      </c>
      <c r="I2227">
        <v>0</v>
      </c>
      <c r="J2227">
        <v>24.7</v>
      </c>
      <c r="K2227">
        <v>0</v>
      </c>
      <c r="L2227">
        <v>1.2786393202912055E-2</v>
      </c>
      <c r="M2227">
        <v>7.44</v>
      </c>
      <c r="N2227">
        <v>1.253371223608128E-2</v>
      </c>
      <c r="O2227">
        <v>1.2</v>
      </c>
      <c r="P2227">
        <v>894.92798800000003</v>
      </c>
      <c r="Q2227">
        <v>16311</v>
      </c>
      <c r="R2227">
        <v>6.7</v>
      </c>
      <c r="S2227">
        <v>6.6</v>
      </c>
      <c r="T2227">
        <v>0.52700000000000002</v>
      </c>
      <c r="U2227">
        <v>10.3</v>
      </c>
      <c r="V2227">
        <v>65.099999999999994</v>
      </c>
    </row>
    <row r="2228" spans="1:22" x14ac:dyDescent="0.25">
      <c r="A2228" t="s">
        <v>169</v>
      </c>
      <c r="B2228">
        <v>2006</v>
      </c>
      <c r="C2228">
        <v>1</v>
      </c>
      <c r="D2228">
        <v>1.6590116359461236E-3</v>
      </c>
      <c r="E2228">
        <v>1.3615888411902125E-2</v>
      </c>
      <c r="F2228">
        <v>5.46</v>
      </c>
      <c r="G2228">
        <v>47.089311430000002</v>
      </c>
      <c r="H2228">
        <v>1.5472595340292588E-2</v>
      </c>
      <c r="I2228">
        <v>0</v>
      </c>
      <c r="J2228">
        <v>24</v>
      </c>
      <c r="K2228">
        <v>0</v>
      </c>
      <c r="L2228">
        <v>1.3108035661404156E-2</v>
      </c>
      <c r="M2228">
        <v>7.84</v>
      </c>
      <c r="N2228">
        <v>1.2523485726559808E-2</v>
      </c>
      <c r="O2228">
        <v>1.2</v>
      </c>
      <c r="P2228">
        <v>843.89446999999996</v>
      </c>
      <c r="Q2228">
        <v>159328</v>
      </c>
      <c r="R2228">
        <v>6.9</v>
      </c>
      <c r="S2228">
        <v>6.8</v>
      </c>
      <c r="T2228">
        <v>0.52100000000000002</v>
      </c>
      <c r="U2228">
        <v>10.199999999999999</v>
      </c>
      <c r="V2228">
        <v>64.7</v>
      </c>
    </row>
    <row r="2229" spans="1:22" x14ac:dyDescent="0.25">
      <c r="A2229" t="s">
        <v>169</v>
      </c>
      <c r="B2229">
        <v>2005</v>
      </c>
      <c r="C2229">
        <v>1</v>
      </c>
      <c r="D2229">
        <v>2.8871631034115071E-3</v>
      </c>
      <c r="E2229">
        <v>1.3615888411902125E-2</v>
      </c>
      <c r="F2229">
        <v>5.27</v>
      </c>
      <c r="G2229">
        <v>10.813913400000001</v>
      </c>
      <c r="H2229">
        <v>1.3286180512832984E-2</v>
      </c>
      <c r="I2229">
        <v>0</v>
      </c>
      <c r="J2229">
        <v>23.4</v>
      </c>
      <c r="K2229">
        <v>0</v>
      </c>
      <c r="L2229">
        <v>1.3097428141376832E-2</v>
      </c>
      <c r="M2229">
        <v>1.4</v>
      </c>
      <c r="N2229">
        <v>1.2513247563330693E-2</v>
      </c>
      <c r="O2229">
        <v>1.6</v>
      </c>
      <c r="P2229">
        <v>81.86157</v>
      </c>
      <c r="Q2229">
        <v>15563</v>
      </c>
      <c r="R2229">
        <v>7</v>
      </c>
      <c r="S2229">
        <v>7</v>
      </c>
      <c r="T2229">
        <v>0.51400000000000001</v>
      </c>
      <c r="U2229">
        <v>10</v>
      </c>
      <c r="V2229">
        <v>64.3</v>
      </c>
    </row>
    <row r="2230" spans="1:22" x14ac:dyDescent="0.25">
      <c r="A2230" t="s">
        <v>169</v>
      </c>
      <c r="B2230">
        <v>2004</v>
      </c>
      <c r="C2230">
        <v>1</v>
      </c>
      <c r="D2230">
        <v>2.8654896215692814E-3</v>
      </c>
      <c r="E2230">
        <v>1.3615888411902125E-2</v>
      </c>
      <c r="F2230">
        <v>5.78</v>
      </c>
      <c r="G2230">
        <v>9.0134938790000003</v>
      </c>
      <c r="H2230">
        <v>2.0551971960631405E-4</v>
      </c>
      <c r="I2230">
        <v>0</v>
      </c>
      <c r="J2230">
        <v>22.8</v>
      </c>
      <c r="K2230">
        <v>0</v>
      </c>
      <c r="L2230">
        <v>1.2411206660034625E-2</v>
      </c>
      <c r="M2230">
        <v>9.94</v>
      </c>
      <c r="N2230">
        <v>1.2802834130506865E-2</v>
      </c>
      <c r="O2230">
        <v>1.6</v>
      </c>
      <c r="P2230">
        <v>693.34568300000001</v>
      </c>
      <c r="Q2230">
        <v>151969</v>
      </c>
      <c r="R2230">
        <v>7.2</v>
      </c>
      <c r="S2230">
        <v>7.2</v>
      </c>
      <c r="T2230">
        <v>0.50900000000000001</v>
      </c>
      <c r="U2230">
        <v>9.8000000000000007</v>
      </c>
      <c r="V2230">
        <v>63.8</v>
      </c>
    </row>
    <row r="2231" spans="1:22" x14ac:dyDescent="0.25">
      <c r="A2231" t="s">
        <v>169</v>
      </c>
      <c r="B2231">
        <v>2003</v>
      </c>
      <c r="C2231">
        <v>1</v>
      </c>
      <c r="D2231">
        <v>2.8544367997124791E-3</v>
      </c>
      <c r="E2231">
        <v>1.3615888411902125E-2</v>
      </c>
      <c r="F2231">
        <v>6.54</v>
      </c>
      <c r="G2231">
        <v>86.427440559999994</v>
      </c>
      <c r="H2231">
        <v>5.0631288296820549E-3</v>
      </c>
      <c r="I2231">
        <v>0</v>
      </c>
      <c r="J2231">
        <v>22.2</v>
      </c>
      <c r="K2231">
        <v>0</v>
      </c>
      <c r="L2231">
        <v>1.3991096200809156E-2</v>
      </c>
      <c r="M2231">
        <v>5.7549999999999999</v>
      </c>
      <c r="N2231">
        <v>1.3354771937938168E-2</v>
      </c>
      <c r="O2231">
        <v>1.6</v>
      </c>
      <c r="P2231">
        <v>649.34215300000005</v>
      </c>
      <c r="Q2231">
        <v>148372</v>
      </c>
      <c r="R2231">
        <v>7.4</v>
      </c>
      <c r="S2231">
        <v>7.4</v>
      </c>
      <c r="T2231">
        <v>0.504</v>
      </c>
      <c r="U2231">
        <v>9.6999999999999993</v>
      </c>
      <c r="V2231">
        <v>63.4</v>
      </c>
    </row>
    <row r="2232" spans="1:22" x14ac:dyDescent="0.25">
      <c r="A2232" t="s">
        <v>169</v>
      </c>
      <c r="B2232">
        <v>2002</v>
      </c>
      <c r="C2232">
        <v>1</v>
      </c>
      <c r="D2232">
        <v>2.8432425587923667E-3</v>
      </c>
      <c r="E2232">
        <v>1.3615888411902125E-2</v>
      </c>
      <c r="F2232">
        <v>5.8</v>
      </c>
      <c r="G2232">
        <v>50.801814350000001</v>
      </c>
      <c r="H2232">
        <v>8.675140700055771E-5</v>
      </c>
      <c r="I2232">
        <v>0</v>
      </c>
      <c r="J2232">
        <v>21.7</v>
      </c>
      <c r="K2232">
        <v>0</v>
      </c>
      <c r="L2232">
        <v>1.4510099887168237E-2</v>
      </c>
      <c r="M2232">
        <v>1.21</v>
      </c>
      <c r="N2232">
        <v>1.3849500049180291E-2</v>
      </c>
      <c r="O2232">
        <v>1.4</v>
      </c>
      <c r="P2232">
        <v>555.81853779999994</v>
      </c>
      <c r="Q2232">
        <v>144889</v>
      </c>
      <c r="R2232">
        <v>7.6</v>
      </c>
      <c r="S2232">
        <v>7.6</v>
      </c>
      <c r="T2232">
        <v>0.501</v>
      </c>
      <c r="U2232">
        <v>9.6</v>
      </c>
      <c r="V2232">
        <v>63.1</v>
      </c>
    </row>
    <row r="2233" spans="1:22" x14ac:dyDescent="0.25">
      <c r="A2233" t="s">
        <v>169</v>
      </c>
      <c r="B2233">
        <v>2001</v>
      </c>
      <c r="C2233">
        <v>1</v>
      </c>
      <c r="D2233">
        <v>2.8544367997124791E-3</v>
      </c>
      <c r="E2233">
        <v>1.3615888411902125E-2</v>
      </c>
      <c r="F2233">
        <v>5.0199999999999996</v>
      </c>
      <c r="G2233">
        <v>3.8412285750000001</v>
      </c>
      <c r="H2233">
        <v>8.675140700055771E-5</v>
      </c>
      <c r="I2233">
        <v>0</v>
      </c>
      <c r="J2233">
        <v>21.1</v>
      </c>
      <c r="K2233">
        <v>0</v>
      </c>
      <c r="L2233">
        <v>2.5284788193169526E-4</v>
      </c>
      <c r="M2233">
        <v>1.28</v>
      </c>
      <c r="N2233">
        <v>1.3839319749785113E-2</v>
      </c>
      <c r="O2233">
        <v>1.5</v>
      </c>
      <c r="P2233">
        <v>51.216380999999998</v>
      </c>
      <c r="Q2233">
        <v>141622</v>
      </c>
      <c r="R2233">
        <v>7.8</v>
      </c>
      <c r="S2233">
        <v>7.8</v>
      </c>
      <c r="T2233">
        <v>0.497</v>
      </c>
      <c r="U2233">
        <v>9.4</v>
      </c>
      <c r="V2233">
        <v>62.8</v>
      </c>
    </row>
    <row r="2234" spans="1:22" x14ac:dyDescent="0.25">
      <c r="A2234" t="s">
        <v>169</v>
      </c>
      <c r="B2234">
        <v>2000</v>
      </c>
      <c r="C2234">
        <v>1</v>
      </c>
      <c r="D2234">
        <v>2.8654896215692814E-3</v>
      </c>
      <c r="E2234">
        <v>1.3615888411902125E-2</v>
      </c>
      <c r="F2234">
        <v>5.07</v>
      </c>
      <c r="G2234">
        <v>0</v>
      </c>
      <c r="H2234">
        <v>8.675140700055771E-5</v>
      </c>
      <c r="I2234">
        <v>0</v>
      </c>
      <c r="J2234">
        <v>2.7</v>
      </c>
      <c r="K2234">
        <v>0</v>
      </c>
      <c r="L2234">
        <v>1.5567461308638061E-2</v>
      </c>
      <c r="M2234">
        <v>8.86</v>
      </c>
      <c r="N2234">
        <v>1.5248719687508291E-2</v>
      </c>
      <c r="O2234">
        <v>1.5</v>
      </c>
      <c r="P2234">
        <v>1766.9475950000001</v>
      </c>
      <c r="Q2234">
        <v>13866</v>
      </c>
      <c r="R2234">
        <v>8</v>
      </c>
      <c r="S2234">
        <v>8.1</v>
      </c>
      <c r="T2234">
        <v>0.48799999999999999</v>
      </c>
      <c r="U2234">
        <v>9.3000000000000007</v>
      </c>
      <c r="V2234">
        <v>62.6</v>
      </c>
    </row>
    <row r="2235" spans="1:22" x14ac:dyDescent="0.25">
      <c r="A2235" t="s">
        <v>170</v>
      </c>
      <c r="B2235">
        <v>2015</v>
      </c>
      <c r="C2235">
        <v>1</v>
      </c>
      <c r="D2235">
        <v>2.6519634824909936E-3</v>
      </c>
      <c r="E2235">
        <v>1.6209398437253317E-2</v>
      </c>
      <c r="G2235">
        <v>0</v>
      </c>
      <c r="H2235">
        <v>1.2624262505316943E-2</v>
      </c>
      <c r="I2235">
        <v>219</v>
      </c>
      <c r="J2235">
        <v>68.2</v>
      </c>
      <c r="K2235">
        <v>8</v>
      </c>
      <c r="L2235">
        <v>1.3123193099191984E-2</v>
      </c>
      <c r="M2235">
        <v>5.9381895280235915</v>
      </c>
      <c r="N2235">
        <v>1.2149521720828288E-2</v>
      </c>
      <c r="O2235">
        <v>0.1</v>
      </c>
      <c r="P2235">
        <v>2732.8617199999999</v>
      </c>
      <c r="Q2235">
        <v>1386542</v>
      </c>
      <c r="R2235">
        <v>7.8</v>
      </c>
      <c r="S2235">
        <v>7.6</v>
      </c>
      <c r="T2235">
        <v>0.84499999999999997</v>
      </c>
      <c r="U2235">
        <v>16.100000000000001</v>
      </c>
      <c r="V2235">
        <v>74.5</v>
      </c>
    </row>
    <row r="2236" spans="1:22" x14ac:dyDescent="0.25">
      <c r="A2236" t="s">
        <v>170</v>
      </c>
      <c r="B2236">
        <v>2014</v>
      </c>
      <c r="C2236">
        <v>1</v>
      </c>
      <c r="D2236">
        <v>2.6519634824909936E-3</v>
      </c>
      <c r="E2236">
        <v>1.6209398437253317E-2</v>
      </c>
      <c r="F2236">
        <v>0.09</v>
      </c>
      <c r="G2236">
        <v>1096.807346997125</v>
      </c>
      <c r="H2236">
        <v>1.2624262505316943E-2</v>
      </c>
      <c r="I2236">
        <v>154</v>
      </c>
      <c r="J2236">
        <v>67.3</v>
      </c>
      <c r="K2236">
        <v>9</v>
      </c>
      <c r="L2236">
        <v>1.2778215190424835E-2</v>
      </c>
      <c r="M2236">
        <v>4.68</v>
      </c>
      <c r="N2236">
        <v>1.2139094827398153E-2</v>
      </c>
      <c r="O2236">
        <v>0.1</v>
      </c>
      <c r="P2236">
        <v>10972.078698625</v>
      </c>
      <c r="Q2236">
        <v>1386542</v>
      </c>
      <c r="R2236">
        <v>7.7</v>
      </c>
      <c r="S2236">
        <v>7.5</v>
      </c>
      <c r="T2236">
        <v>0.84099999999999997</v>
      </c>
      <c r="U2236">
        <v>15.8</v>
      </c>
      <c r="V2236">
        <v>74.400000000000006</v>
      </c>
    </row>
    <row r="2237" spans="1:22" x14ac:dyDescent="0.25">
      <c r="A2237" t="s">
        <v>170</v>
      </c>
      <c r="B2237">
        <v>2013</v>
      </c>
      <c r="C2237">
        <v>1</v>
      </c>
      <c r="D2237">
        <v>2.6650932740996318E-3</v>
      </c>
      <c r="E2237">
        <v>1.6488974231872046E-2</v>
      </c>
      <c r="F2237">
        <v>0.09</v>
      </c>
      <c r="G2237">
        <v>1096.807346997125</v>
      </c>
      <c r="H2237">
        <v>1.2624262505316943E-2</v>
      </c>
      <c r="I2237">
        <v>900.625</v>
      </c>
      <c r="J2237">
        <v>66.400000000000006</v>
      </c>
      <c r="K2237">
        <v>9</v>
      </c>
      <c r="L2237">
        <v>1.2767345156983899E-2</v>
      </c>
      <c r="M2237">
        <v>4.25</v>
      </c>
      <c r="N2237">
        <v>1.2128654602054784E-2</v>
      </c>
      <c r="O2237">
        <v>0.1</v>
      </c>
      <c r="P2237">
        <v>10972.078698625</v>
      </c>
      <c r="Q2237">
        <v>1386542</v>
      </c>
      <c r="R2237">
        <v>7.6</v>
      </c>
      <c r="S2237">
        <v>7.5</v>
      </c>
      <c r="T2237">
        <v>0.83</v>
      </c>
      <c r="U2237">
        <v>15.2</v>
      </c>
      <c r="V2237">
        <v>74.3</v>
      </c>
    </row>
    <row r="2238" spans="1:22" x14ac:dyDescent="0.25">
      <c r="A2238" t="s">
        <v>170</v>
      </c>
      <c r="B2238">
        <v>2012</v>
      </c>
      <c r="C2238">
        <v>1</v>
      </c>
      <c r="D2238">
        <v>1.4631452373272456E-3</v>
      </c>
      <c r="E2238">
        <v>1.6488974231872046E-2</v>
      </c>
      <c r="F2238">
        <v>0.09</v>
      </c>
      <c r="G2238">
        <v>196.3808305</v>
      </c>
      <c r="H2238">
        <v>1.2624262505316943E-2</v>
      </c>
      <c r="I2238">
        <v>294</v>
      </c>
      <c r="J2238">
        <v>65.599999999999994</v>
      </c>
      <c r="K2238">
        <v>9</v>
      </c>
      <c r="L2238">
        <v>1.2756461565359357E-2</v>
      </c>
      <c r="M2238">
        <v>3.86</v>
      </c>
      <c r="N2238">
        <v>1.2118200984567446E-2</v>
      </c>
      <c r="O2238">
        <v>0.1</v>
      </c>
      <c r="P2238">
        <v>2533.9461999999999</v>
      </c>
      <c r="Q2238">
        <v>1386542</v>
      </c>
      <c r="R2238">
        <v>7.5</v>
      </c>
      <c r="S2238">
        <v>7.4</v>
      </c>
      <c r="T2238">
        <v>0.81799999999999995</v>
      </c>
      <c r="U2238">
        <v>14.5</v>
      </c>
      <c r="V2238">
        <v>74.099999999999994</v>
      </c>
    </row>
    <row r="2239" spans="1:22" x14ac:dyDescent="0.25">
      <c r="A2239" t="s">
        <v>170</v>
      </c>
      <c r="B2239">
        <v>2011</v>
      </c>
      <c r="C2239">
        <v>1</v>
      </c>
      <c r="D2239">
        <v>2.703823636014843E-3</v>
      </c>
      <c r="E2239">
        <v>1.6488974231872046E-2</v>
      </c>
      <c r="F2239">
        <v>0.09</v>
      </c>
      <c r="G2239">
        <v>173.5755595</v>
      </c>
      <c r="H2239">
        <v>1.2624262505316943E-2</v>
      </c>
      <c r="I2239">
        <v>362</v>
      </c>
      <c r="J2239">
        <v>64.7</v>
      </c>
      <c r="K2239">
        <v>9</v>
      </c>
      <c r="L2239">
        <v>1.2745564355545934E-2</v>
      </c>
      <c r="M2239">
        <v>3.57</v>
      </c>
      <c r="N2239">
        <v>1.2107733914256427E-2</v>
      </c>
      <c r="O2239">
        <v>0.1</v>
      </c>
      <c r="P2239">
        <v>2377.74739</v>
      </c>
      <c r="Q2239">
        <v>1386542</v>
      </c>
      <c r="R2239">
        <v>7.4</v>
      </c>
      <c r="S2239">
        <v>7.4</v>
      </c>
      <c r="T2239">
        <v>0.80400000000000005</v>
      </c>
      <c r="U2239">
        <v>13.9</v>
      </c>
      <c r="V2239">
        <v>73.900000000000006</v>
      </c>
    </row>
    <row r="2240" spans="1:22" x14ac:dyDescent="0.25">
      <c r="A2240" t="s">
        <v>170</v>
      </c>
      <c r="B2240">
        <v>2010</v>
      </c>
      <c r="C2240">
        <v>1</v>
      </c>
      <c r="D2240">
        <v>2.7290726452881189E-3</v>
      </c>
      <c r="E2240">
        <v>1.6488974231872046E-2</v>
      </c>
      <c r="F2240">
        <v>0.09</v>
      </c>
      <c r="G2240">
        <v>1096.807346997125</v>
      </c>
      <c r="H2240">
        <v>1.2624262505316943E-2</v>
      </c>
      <c r="I2240">
        <v>334</v>
      </c>
      <c r="J2240">
        <v>63.9</v>
      </c>
      <c r="K2240">
        <v>9</v>
      </c>
      <c r="L2240">
        <v>1.2734653467096785E-2</v>
      </c>
      <c r="M2240">
        <v>3.49</v>
      </c>
      <c r="N2240">
        <v>1.2097253329988606E-2</v>
      </c>
      <c r="O2240">
        <v>0.1</v>
      </c>
      <c r="P2240">
        <v>10972.078698625</v>
      </c>
      <c r="Q2240">
        <v>1386542</v>
      </c>
      <c r="R2240">
        <v>7.3</v>
      </c>
      <c r="S2240">
        <v>7.4</v>
      </c>
      <c r="T2240">
        <v>0.79200000000000004</v>
      </c>
      <c r="U2240">
        <v>13.3</v>
      </c>
      <c r="V2240">
        <v>73.7</v>
      </c>
    </row>
    <row r="2241" spans="1:22" x14ac:dyDescent="0.25">
      <c r="A2241" t="s">
        <v>170</v>
      </c>
      <c r="B2241">
        <v>2009</v>
      </c>
      <c r="C2241">
        <v>1</v>
      </c>
      <c r="D2241">
        <v>2.7660457421441161E-3</v>
      </c>
      <c r="E2241">
        <v>1.6488974231872046E-2</v>
      </c>
      <c r="F2241">
        <v>0.09</v>
      </c>
      <c r="G2241">
        <v>117.92279980000001</v>
      </c>
      <c r="H2241">
        <v>1.2624262505316943E-2</v>
      </c>
      <c r="I2241">
        <v>82</v>
      </c>
      <c r="J2241">
        <v>63.1</v>
      </c>
      <c r="K2241">
        <v>10</v>
      </c>
      <c r="L2241">
        <v>1.272372883911921E-2</v>
      </c>
      <c r="M2241">
        <v>4.9000000000000004</v>
      </c>
      <c r="N2241">
        <v>1.2086759170172939E-2</v>
      </c>
      <c r="O2241">
        <v>0.1</v>
      </c>
      <c r="P2241">
        <v>1694.2931000000001</v>
      </c>
      <c r="Q2241">
        <v>1386542</v>
      </c>
      <c r="R2241">
        <v>7.3</v>
      </c>
      <c r="S2241">
        <v>7.3</v>
      </c>
      <c r="T2241">
        <v>0.78700000000000003</v>
      </c>
      <c r="U2241">
        <v>13</v>
      </c>
      <c r="V2241">
        <v>73.400000000000006</v>
      </c>
    </row>
    <row r="2242" spans="1:22" x14ac:dyDescent="0.25">
      <c r="A2242" t="s">
        <v>170</v>
      </c>
      <c r="B2242">
        <v>2008</v>
      </c>
      <c r="C2242">
        <v>1</v>
      </c>
      <c r="D2242">
        <v>2.7781214019674096E-3</v>
      </c>
      <c r="E2242">
        <v>1.6740666631037373E-2</v>
      </c>
      <c r="F2242">
        <v>0.09</v>
      </c>
      <c r="G2242">
        <v>15.50666857</v>
      </c>
      <c r="H2242">
        <v>1.2624262505316943E-2</v>
      </c>
      <c r="I2242">
        <v>158</v>
      </c>
      <c r="J2242">
        <v>62.4</v>
      </c>
      <c r="K2242">
        <v>10</v>
      </c>
      <c r="L2242">
        <v>1.2712790410270212E-2</v>
      </c>
      <c r="M2242">
        <v>2.87</v>
      </c>
      <c r="N2242">
        <v>1.207625137275594E-2</v>
      </c>
      <c r="O2242">
        <v>0.1</v>
      </c>
      <c r="P2242">
        <v>237.83233999999999</v>
      </c>
      <c r="Q2242">
        <v>1386542</v>
      </c>
      <c r="R2242">
        <v>7.2</v>
      </c>
      <c r="S2242">
        <v>7.3</v>
      </c>
      <c r="T2242">
        <v>0.77900000000000003</v>
      </c>
      <c r="U2242">
        <v>12.8</v>
      </c>
      <c r="V2242">
        <v>73.3</v>
      </c>
    </row>
    <row r="2243" spans="1:22" x14ac:dyDescent="0.25">
      <c r="A2243" t="s">
        <v>170</v>
      </c>
      <c r="B2243">
        <v>2007</v>
      </c>
      <c r="C2243">
        <v>1</v>
      </c>
      <c r="D2243">
        <v>2.7900691700735057E-3</v>
      </c>
      <c r="E2243">
        <v>1.6740666631037373E-2</v>
      </c>
      <c r="F2243">
        <v>0.1</v>
      </c>
      <c r="G2243">
        <v>1096.807346997125</v>
      </c>
      <c r="H2243">
        <v>1.3286180512832984E-2</v>
      </c>
      <c r="I2243">
        <v>900.625</v>
      </c>
      <c r="J2243">
        <v>61.6</v>
      </c>
      <c r="K2243">
        <v>10</v>
      </c>
      <c r="L2243">
        <v>1.3357057284491467E-2</v>
      </c>
      <c r="M2243">
        <v>3.49</v>
      </c>
      <c r="N2243">
        <v>1.2673072254049077E-2</v>
      </c>
      <c r="O2243">
        <v>0.1</v>
      </c>
      <c r="P2243">
        <v>10972.078698625</v>
      </c>
      <c r="Q2243">
        <v>1386542</v>
      </c>
      <c r="R2243">
        <v>7.2</v>
      </c>
      <c r="S2243">
        <v>7.3</v>
      </c>
      <c r="T2243">
        <v>0.77300000000000002</v>
      </c>
      <c r="U2243">
        <v>12.7</v>
      </c>
      <c r="V2243">
        <v>73.2</v>
      </c>
    </row>
    <row r="2244" spans="1:22" x14ac:dyDescent="0.25">
      <c r="A2244" t="s">
        <v>170</v>
      </c>
      <c r="B2244">
        <v>2006</v>
      </c>
      <c r="C2244">
        <v>1</v>
      </c>
      <c r="D2244">
        <v>1.3469435266743738E-3</v>
      </c>
      <c r="E2244">
        <v>1.6740666631037373E-2</v>
      </c>
      <c r="F2244">
        <v>0.08</v>
      </c>
      <c r="G2244">
        <v>1096.807346997125</v>
      </c>
      <c r="H2244">
        <v>1.3286180512832984E-2</v>
      </c>
      <c r="I2244">
        <v>807</v>
      </c>
      <c r="J2244">
        <v>6.9</v>
      </c>
      <c r="K2244">
        <v>10</v>
      </c>
      <c r="L2244">
        <v>1.3346295553039008E-2</v>
      </c>
      <c r="M2244">
        <v>3.55</v>
      </c>
      <c r="N2244">
        <v>1.2662749069176008E-2</v>
      </c>
      <c r="O2244">
        <v>0.1</v>
      </c>
      <c r="P2244">
        <v>10972.078698625</v>
      </c>
      <c r="Q2244">
        <v>1386542</v>
      </c>
      <c r="R2244">
        <v>7.2</v>
      </c>
      <c r="S2244">
        <v>7.3</v>
      </c>
      <c r="T2244">
        <v>0.76700000000000002</v>
      </c>
      <c r="U2244">
        <v>12.5</v>
      </c>
      <c r="V2244">
        <v>73.2</v>
      </c>
    </row>
    <row r="2245" spans="1:22" x14ac:dyDescent="0.25">
      <c r="A2245" t="s">
        <v>170</v>
      </c>
      <c r="B2245">
        <v>2005</v>
      </c>
      <c r="C2245">
        <v>1</v>
      </c>
      <c r="D2245">
        <v>1.4927628795075309E-3</v>
      </c>
      <c r="E2245">
        <v>1.6740666631037373E-2</v>
      </c>
      <c r="F2245">
        <v>0.05</v>
      </c>
      <c r="G2245">
        <v>1096.807346997125</v>
      </c>
      <c r="H2245">
        <v>1.2961300520541614E-2</v>
      </c>
      <c r="I2245">
        <v>373</v>
      </c>
      <c r="J2245">
        <v>6.2</v>
      </c>
      <c r="K2245">
        <v>10</v>
      </c>
      <c r="L2245">
        <v>1.3335522492162331E-2</v>
      </c>
      <c r="M2245">
        <v>3.42</v>
      </c>
      <c r="N2245">
        <v>1.2652414657033125E-2</v>
      </c>
      <c r="O2245">
        <v>0.1</v>
      </c>
      <c r="P2245">
        <v>10972.078698625</v>
      </c>
      <c r="Q2245">
        <v>1386542</v>
      </c>
      <c r="R2245">
        <v>7.2</v>
      </c>
      <c r="S2245">
        <v>7.3</v>
      </c>
      <c r="T2245">
        <v>0.76100000000000001</v>
      </c>
      <c r="U2245">
        <v>12.4</v>
      </c>
      <c r="V2245">
        <v>73.099999999999994</v>
      </c>
    </row>
    <row r="2246" spans="1:22" x14ac:dyDescent="0.25">
      <c r="A2246" t="s">
        <v>170</v>
      </c>
      <c r="B2246">
        <v>2004</v>
      </c>
      <c r="C2246">
        <v>1</v>
      </c>
      <c r="D2246">
        <v>1.5076493780477648E-3</v>
      </c>
      <c r="E2246">
        <v>1.6740666631037373E-2</v>
      </c>
      <c r="F2246">
        <v>0.06</v>
      </c>
      <c r="G2246">
        <v>816.47950820000005</v>
      </c>
      <c r="H2246">
        <v>1.3286180512832984E-2</v>
      </c>
      <c r="I2246">
        <v>900.625</v>
      </c>
      <c r="J2246">
        <v>59.4</v>
      </c>
      <c r="K2246">
        <v>11</v>
      </c>
      <c r="L2246">
        <v>1.3324738059228286E-2</v>
      </c>
      <c r="M2246">
        <v>3.58</v>
      </c>
      <c r="N2246">
        <v>1.264206897389444E-2</v>
      </c>
      <c r="O2246">
        <v>0.1</v>
      </c>
      <c r="P2246">
        <v>10972.078698625</v>
      </c>
      <c r="Q2246">
        <v>1386542</v>
      </c>
      <c r="R2246">
        <v>7.2</v>
      </c>
      <c r="S2246">
        <v>7.3</v>
      </c>
      <c r="T2246">
        <v>0.754</v>
      </c>
      <c r="U2246">
        <v>12.3</v>
      </c>
      <c r="V2246">
        <v>73.099999999999994</v>
      </c>
    </row>
    <row r="2247" spans="1:22" x14ac:dyDescent="0.25">
      <c r="A2247" t="s">
        <v>170</v>
      </c>
      <c r="B2247">
        <v>2003</v>
      </c>
      <c r="C2247">
        <v>1</v>
      </c>
      <c r="D2247">
        <v>1.5225857695379376E-3</v>
      </c>
      <c r="E2247">
        <v>1.6740666631037373E-2</v>
      </c>
      <c r="F2247">
        <v>0.05</v>
      </c>
      <c r="G2247">
        <v>832.36887079999997</v>
      </c>
      <c r="H2247">
        <v>1.3597551795253666E-2</v>
      </c>
      <c r="I2247">
        <v>900.625</v>
      </c>
      <c r="J2247">
        <v>58.5</v>
      </c>
      <c r="K2247">
        <v>11</v>
      </c>
      <c r="L2247">
        <v>1.3621195093622461E-2</v>
      </c>
      <c r="M2247">
        <v>4.2</v>
      </c>
      <c r="N2247">
        <v>1.2918150388698318E-2</v>
      </c>
      <c r="O2247">
        <v>0.1</v>
      </c>
      <c r="P2247">
        <v>9567.4582850000006</v>
      </c>
      <c r="Q2247">
        <v>1386542</v>
      </c>
      <c r="R2247">
        <v>7.2</v>
      </c>
      <c r="S2247">
        <v>7.3</v>
      </c>
      <c r="T2247">
        <v>0.747</v>
      </c>
      <c r="U2247">
        <v>12.2</v>
      </c>
      <c r="V2247">
        <v>73</v>
      </c>
    </row>
    <row r="2248" spans="1:22" x14ac:dyDescent="0.25">
      <c r="A2248" t="s">
        <v>170</v>
      </c>
      <c r="B2248">
        <v>2002</v>
      </c>
      <c r="C2248">
        <v>1</v>
      </c>
      <c r="D2248">
        <v>1.5526024119225249E-3</v>
      </c>
      <c r="E2248">
        <v>1.6963061001945546E-2</v>
      </c>
      <c r="F2248">
        <v>0.05</v>
      </c>
      <c r="G2248">
        <v>688.09726669999998</v>
      </c>
      <c r="H2248">
        <v>1.2961300520541614E-2</v>
      </c>
      <c r="I2248">
        <v>311</v>
      </c>
      <c r="J2248">
        <v>57.7</v>
      </c>
      <c r="K2248">
        <v>11</v>
      </c>
      <c r="L2248">
        <v>1.3610433299819489E-2</v>
      </c>
      <c r="M2248">
        <v>4.28</v>
      </c>
      <c r="N2248">
        <v>1.2907836801208784E-2</v>
      </c>
      <c r="O2248">
        <v>0.1</v>
      </c>
      <c r="P2248">
        <v>8655.3115309999994</v>
      </c>
      <c r="Q2248">
        <v>1386542</v>
      </c>
      <c r="R2248">
        <v>7.3</v>
      </c>
      <c r="S2248">
        <v>7.3</v>
      </c>
      <c r="T2248">
        <v>0.745</v>
      </c>
      <c r="U2248">
        <v>12.1</v>
      </c>
      <c r="V2248">
        <v>72.900000000000006</v>
      </c>
    </row>
    <row r="2249" spans="1:22" x14ac:dyDescent="0.25">
      <c r="A2249" t="s">
        <v>170</v>
      </c>
      <c r="B2249">
        <v>2001</v>
      </c>
      <c r="C2249">
        <v>1</v>
      </c>
      <c r="D2249">
        <v>1.5828009310702893E-3</v>
      </c>
      <c r="E2249">
        <v>1.6963061001945546E-2</v>
      </c>
      <c r="F2249">
        <v>0.05</v>
      </c>
      <c r="G2249">
        <v>710.49523969999996</v>
      </c>
      <c r="H2249">
        <v>1.3597551795253666E-2</v>
      </c>
      <c r="I2249">
        <v>155</v>
      </c>
      <c r="J2249">
        <v>56.9</v>
      </c>
      <c r="K2249">
        <v>12</v>
      </c>
      <c r="L2249">
        <v>1.2972064537237024E-2</v>
      </c>
      <c r="M2249">
        <v>4.49</v>
      </c>
      <c r="N2249">
        <v>1.2313586005079542E-2</v>
      </c>
      <c r="O2249">
        <v>0.1</v>
      </c>
      <c r="P2249">
        <v>8643.4943999999996</v>
      </c>
      <c r="Q2249">
        <v>1386542</v>
      </c>
      <c r="R2249">
        <v>7.3</v>
      </c>
      <c r="S2249">
        <v>7.3</v>
      </c>
      <c r="T2249">
        <v>0.74199999999999999</v>
      </c>
      <c r="U2249">
        <v>12</v>
      </c>
      <c r="V2249">
        <v>72.8</v>
      </c>
    </row>
    <row r="2250" spans="1:22" x14ac:dyDescent="0.25">
      <c r="A2250" t="s">
        <v>170</v>
      </c>
      <c r="B2250">
        <v>2000</v>
      </c>
      <c r="C2250">
        <v>1</v>
      </c>
      <c r="D2250">
        <v>1.4927628795075309E-3</v>
      </c>
      <c r="E2250">
        <v>1.6963061001945546E-2</v>
      </c>
      <c r="F2250">
        <v>0.05</v>
      </c>
      <c r="G2250">
        <v>782.17998150000005</v>
      </c>
      <c r="H2250">
        <v>1.4174537003913691E-2</v>
      </c>
      <c r="I2250">
        <v>0</v>
      </c>
      <c r="J2250">
        <v>56.2</v>
      </c>
      <c r="K2250">
        <v>12</v>
      </c>
      <c r="L2250">
        <v>1.3588654349725561E-2</v>
      </c>
      <c r="M2250">
        <v>4.24</v>
      </c>
      <c r="N2250">
        <v>1.2886950470485372E-2</v>
      </c>
      <c r="O2250">
        <v>0.1</v>
      </c>
      <c r="P2250">
        <v>9126.9542770000007</v>
      </c>
      <c r="Q2250">
        <v>1386542</v>
      </c>
      <c r="R2250">
        <v>7.3</v>
      </c>
      <c r="S2250">
        <v>7.4</v>
      </c>
      <c r="T2250">
        <v>0.73699999999999999</v>
      </c>
      <c r="U2250">
        <v>11.8</v>
      </c>
      <c r="V2250">
        <v>72.599999999999994</v>
      </c>
    </row>
    <row r="2251" spans="1:22" x14ac:dyDescent="0.25">
      <c r="A2251" t="s">
        <v>171</v>
      </c>
      <c r="B2251">
        <v>2015</v>
      </c>
      <c r="C2251">
        <v>1</v>
      </c>
      <c r="D2251">
        <v>3.1542687735200796E-3</v>
      </c>
      <c r="E2251">
        <v>1.7496211663345064E-2</v>
      </c>
      <c r="G2251">
        <v>0</v>
      </c>
      <c r="H2251">
        <v>1.511169775295931E-2</v>
      </c>
      <c r="I2251">
        <v>58</v>
      </c>
      <c r="J2251">
        <v>24.3</v>
      </c>
      <c r="K2251">
        <v>26</v>
      </c>
      <c r="L2251">
        <v>1.5646877534350772E-2</v>
      </c>
      <c r="M2251">
        <v>5.9381895280235915</v>
      </c>
      <c r="N2251">
        <v>1.4294483850382671E-2</v>
      </c>
      <c r="O2251">
        <v>0.3</v>
      </c>
      <c r="P2251">
        <v>98.725614500000006</v>
      </c>
      <c r="Q2251">
        <v>10715281.625</v>
      </c>
      <c r="R2251">
        <v>9.5</v>
      </c>
      <c r="S2251">
        <v>9.3000000000000007</v>
      </c>
      <c r="T2251">
        <v>0.49099999999999999</v>
      </c>
      <c r="U2251">
        <v>9.5</v>
      </c>
      <c r="V2251">
        <v>66.7</v>
      </c>
    </row>
    <row r="2252" spans="1:22" x14ac:dyDescent="0.25">
      <c r="A2252" t="s">
        <v>171</v>
      </c>
      <c r="B2252">
        <v>2014</v>
      </c>
      <c r="C2252">
        <v>1</v>
      </c>
      <c r="D2252">
        <v>3.1337516137439569E-3</v>
      </c>
      <c r="E2252">
        <v>1.7496211663345064E-2</v>
      </c>
      <c r="F2252">
        <v>0.26</v>
      </c>
      <c r="G2252">
        <v>12.80528533</v>
      </c>
      <c r="H2252">
        <v>1.511169775295931E-2</v>
      </c>
      <c r="I2252">
        <v>32</v>
      </c>
      <c r="J2252">
        <v>23.8</v>
      </c>
      <c r="K2252">
        <v>27</v>
      </c>
      <c r="L2252">
        <v>1.5635495761463006E-2</v>
      </c>
      <c r="M2252">
        <v>4.66</v>
      </c>
      <c r="N2252">
        <v>1.4283949588971072E-2</v>
      </c>
      <c r="O2252">
        <v>0.3</v>
      </c>
      <c r="P2252">
        <v>152.443873</v>
      </c>
      <c r="Q2252">
        <v>10715281.625</v>
      </c>
      <c r="R2252">
        <v>9.6999999999999993</v>
      </c>
      <c r="S2252">
        <v>9.5</v>
      </c>
      <c r="T2252">
        <v>0.48299999999999998</v>
      </c>
      <c r="U2252">
        <v>9.1</v>
      </c>
      <c r="V2252">
        <v>66.400000000000006</v>
      </c>
    </row>
    <row r="2253" spans="1:22" x14ac:dyDescent="0.25">
      <c r="A2253" t="s">
        <v>171</v>
      </c>
      <c r="B2253">
        <v>2013</v>
      </c>
      <c r="C2253">
        <v>1</v>
      </c>
      <c r="D2253">
        <v>3.1101450700139646E-3</v>
      </c>
      <c r="E2253">
        <v>1.7385979789806969E-2</v>
      </c>
      <c r="F2253">
        <v>0.26</v>
      </c>
      <c r="G2253">
        <v>11.8385319</v>
      </c>
      <c r="H2253">
        <v>1.4437648664183886E-2</v>
      </c>
      <c r="I2253">
        <v>17</v>
      </c>
      <c r="J2253">
        <v>23.2</v>
      </c>
      <c r="K2253">
        <v>28</v>
      </c>
      <c r="L2253">
        <v>1.5045000391856203E-2</v>
      </c>
      <c r="M2253">
        <v>4.51</v>
      </c>
      <c r="N2253">
        <v>1.3635457232958618E-2</v>
      </c>
      <c r="O2253">
        <v>0.3</v>
      </c>
      <c r="P2253">
        <v>148.912351</v>
      </c>
      <c r="Q2253">
        <v>141232</v>
      </c>
      <c r="R2253">
        <v>9.9</v>
      </c>
      <c r="S2253">
        <v>9.6999999999999993</v>
      </c>
      <c r="T2253">
        <v>0.47399999999999998</v>
      </c>
      <c r="U2253">
        <v>8.6999999999999993</v>
      </c>
      <c r="V2253">
        <v>66</v>
      </c>
    </row>
    <row r="2254" spans="1:22" x14ac:dyDescent="0.25">
      <c r="A2254" t="s">
        <v>171</v>
      </c>
      <c r="B2254">
        <v>2012</v>
      </c>
      <c r="C2254">
        <v>1</v>
      </c>
      <c r="D2254">
        <v>1.3612567210010737E-3</v>
      </c>
      <c r="E2254">
        <v>1.7385979789806969E-2</v>
      </c>
      <c r="F2254">
        <v>0.28000000000000003</v>
      </c>
      <c r="G2254">
        <v>10.20659464</v>
      </c>
      <c r="H2254">
        <v>1.4682265089018029E-2</v>
      </c>
      <c r="I2254">
        <v>46</v>
      </c>
      <c r="J2254">
        <v>22.7</v>
      </c>
      <c r="K2254">
        <v>29</v>
      </c>
      <c r="L2254">
        <v>1.5761548128247357E-2</v>
      </c>
      <c r="M2254">
        <v>4.3099999999999996</v>
      </c>
      <c r="N2254">
        <v>1.3854379575294765E-2</v>
      </c>
      <c r="O2254">
        <v>0.4</v>
      </c>
      <c r="P2254">
        <v>136.45179999999999</v>
      </c>
      <c r="Q2254">
        <v>1373513</v>
      </c>
      <c r="R2254">
        <v>1</v>
      </c>
      <c r="S2254">
        <v>9.9</v>
      </c>
      <c r="T2254">
        <v>0.46300000000000002</v>
      </c>
      <c r="U2254">
        <v>8.3000000000000007</v>
      </c>
      <c r="V2254">
        <v>65.599999999999994</v>
      </c>
    </row>
    <row r="2255" spans="1:22" x14ac:dyDescent="0.25">
      <c r="A2255" t="s">
        <v>171</v>
      </c>
      <c r="B2255">
        <v>2011</v>
      </c>
      <c r="C2255">
        <v>1</v>
      </c>
      <c r="D2255">
        <v>1.7206079194497851E-3</v>
      </c>
      <c r="E2255">
        <v>1.7385979789806969E-2</v>
      </c>
      <c r="F2255">
        <v>0.32</v>
      </c>
      <c r="G2255">
        <v>1.4310516639999999</v>
      </c>
      <c r="H2255">
        <v>1.4437648664183886E-2</v>
      </c>
      <c r="I2255">
        <v>18</v>
      </c>
      <c r="J2255">
        <v>22.2</v>
      </c>
      <c r="K2255">
        <v>31</v>
      </c>
      <c r="L2255">
        <v>1.5023558622938112E-2</v>
      </c>
      <c r="M2255">
        <v>4.42</v>
      </c>
      <c r="N2255">
        <v>1.3614781260418962E-2</v>
      </c>
      <c r="O2255">
        <v>0.4</v>
      </c>
      <c r="P2255">
        <v>18.253209999999999</v>
      </c>
      <c r="Q2255">
        <v>13391</v>
      </c>
      <c r="R2255">
        <v>1.2</v>
      </c>
      <c r="S2255">
        <v>1.1000000000000001</v>
      </c>
      <c r="T2255">
        <v>0.45500000000000002</v>
      </c>
      <c r="U2255">
        <v>7.9</v>
      </c>
      <c r="V2255">
        <v>64.900000000000006</v>
      </c>
    </row>
    <row r="2256" spans="1:22" x14ac:dyDescent="0.25">
      <c r="A2256" t="s">
        <v>171</v>
      </c>
      <c r="B2256">
        <v>2010</v>
      </c>
      <c r="C2256">
        <v>1</v>
      </c>
      <c r="D2256">
        <v>2.9863930956646138E-3</v>
      </c>
      <c r="E2256">
        <v>1.724275605347108E-2</v>
      </c>
      <c r="F2256">
        <v>0.28000000000000003</v>
      </c>
      <c r="G2256">
        <v>1.020071763</v>
      </c>
      <c r="H2256">
        <v>1.511169775295931E-2</v>
      </c>
      <c r="I2256">
        <v>428</v>
      </c>
      <c r="J2256">
        <v>21.7</v>
      </c>
      <c r="K2256">
        <v>32</v>
      </c>
      <c r="L2256">
        <v>1.5487357005722201E-2</v>
      </c>
      <c r="M2256">
        <v>4.62</v>
      </c>
      <c r="N2256">
        <v>1.4241764367019388E-2</v>
      </c>
      <c r="O2256">
        <v>0.4</v>
      </c>
      <c r="P2256">
        <v>11.631377000000001</v>
      </c>
      <c r="Q2256">
        <v>10715281.625</v>
      </c>
      <c r="R2256">
        <v>1.4</v>
      </c>
      <c r="S2256">
        <v>1.3</v>
      </c>
      <c r="T2256">
        <v>0.44900000000000001</v>
      </c>
      <c r="U2256">
        <v>7.7</v>
      </c>
      <c r="V2256">
        <v>64.3</v>
      </c>
    </row>
    <row r="2257" spans="1:22" x14ac:dyDescent="0.25">
      <c r="A2257" t="s">
        <v>171</v>
      </c>
      <c r="B2257">
        <v>2009</v>
      </c>
      <c r="C2257">
        <v>1</v>
      </c>
      <c r="D2257">
        <v>2.9185638238934642E-3</v>
      </c>
      <c r="E2257">
        <v>1.724275605347108E-2</v>
      </c>
      <c r="F2257">
        <v>0.3</v>
      </c>
      <c r="G2257">
        <v>1.1774776769999999</v>
      </c>
      <c r="H2257">
        <v>1.5592332611017628E-2</v>
      </c>
      <c r="I2257">
        <v>900.625</v>
      </c>
      <c r="J2257">
        <v>21.2</v>
      </c>
      <c r="K2257">
        <v>33</v>
      </c>
      <c r="L2257">
        <v>1.5728518778637075E-2</v>
      </c>
      <c r="M2257">
        <v>4.8099999999999996</v>
      </c>
      <c r="N2257">
        <v>1.4706807148188634E-2</v>
      </c>
      <c r="O2257">
        <v>0.5</v>
      </c>
      <c r="P2257">
        <v>12.566464</v>
      </c>
      <c r="Q2257">
        <v>1255917</v>
      </c>
      <c r="R2257">
        <v>1.6</v>
      </c>
      <c r="S2257">
        <v>1.5</v>
      </c>
      <c r="T2257">
        <v>0.44400000000000001</v>
      </c>
      <c r="U2257">
        <v>7.5</v>
      </c>
      <c r="V2257">
        <v>63.5</v>
      </c>
    </row>
    <row r="2258" spans="1:22" x14ac:dyDescent="0.25">
      <c r="A2258" t="s">
        <v>171</v>
      </c>
      <c r="B2258">
        <v>2008</v>
      </c>
      <c r="C2258">
        <v>1</v>
      </c>
      <c r="D2258">
        <v>2.8544367997124791E-3</v>
      </c>
      <c r="E2258">
        <v>1.7067368464786063E-2</v>
      </c>
      <c r="F2258">
        <v>0.28000000000000003</v>
      </c>
      <c r="G2258">
        <v>1.08833088</v>
      </c>
      <c r="H2258">
        <v>1.5294555671065845E-2</v>
      </c>
      <c r="I2258">
        <v>6</v>
      </c>
      <c r="J2258">
        <v>2.8</v>
      </c>
      <c r="K2258">
        <v>34</v>
      </c>
      <c r="L2258">
        <v>1.532664812375896E-2</v>
      </c>
      <c r="M2258">
        <v>4.9400000000000004</v>
      </c>
      <c r="N2258">
        <v>1.4398089452917583E-2</v>
      </c>
      <c r="O2258">
        <v>0.6</v>
      </c>
      <c r="P2258">
        <v>11.336779999999999</v>
      </c>
      <c r="Q2258">
        <v>1223957</v>
      </c>
      <c r="R2258">
        <v>1.8</v>
      </c>
      <c r="S2258">
        <v>1.7</v>
      </c>
      <c r="T2258">
        <v>0.435</v>
      </c>
      <c r="U2258">
        <v>7.1</v>
      </c>
      <c r="V2258">
        <v>62.8</v>
      </c>
    </row>
    <row r="2259" spans="1:22" x14ac:dyDescent="0.25">
      <c r="A2259" t="s">
        <v>171</v>
      </c>
      <c r="B2259">
        <v>2007</v>
      </c>
      <c r="C2259">
        <v>1</v>
      </c>
      <c r="D2259">
        <v>1.6743633992982654E-3</v>
      </c>
      <c r="E2259">
        <v>1.7067368464786063E-2</v>
      </c>
      <c r="F2259">
        <v>0.32</v>
      </c>
      <c r="G2259">
        <v>8.3091529269999995</v>
      </c>
      <c r="H2259">
        <v>1.3894096137580055E-2</v>
      </c>
      <c r="I2259">
        <v>11</v>
      </c>
      <c r="J2259">
        <v>2.2999999999999998</v>
      </c>
      <c r="K2259">
        <v>36</v>
      </c>
      <c r="L2259">
        <v>1.4073661836668652E-2</v>
      </c>
      <c r="M2259">
        <v>4.72</v>
      </c>
      <c r="N2259">
        <v>1.3073160899709708E-2</v>
      </c>
      <c r="O2259">
        <v>0.7</v>
      </c>
      <c r="P2259">
        <v>95.397852200000003</v>
      </c>
      <c r="Q2259">
        <v>10715281.625</v>
      </c>
      <c r="R2259">
        <v>11</v>
      </c>
      <c r="S2259">
        <v>1.9</v>
      </c>
      <c r="T2259">
        <v>0.42499999999999999</v>
      </c>
      <c r="U2259">
        <v>6.8</v>
      </c>
      <c r="V2259">
        <v>62.1</v>
      </c>
    </row>
    <row r="2260" spans="1:22" x14ac:dyDescent="0.25">
      <c r="A2260" t="s">
        <v>171</v>
      </c>
      <c r="B2260">
        <v>2006</v>
      </c>
      <c r="C2260">
        <v>1</v>
      </c>
      <c r="D2260">
        <v>2.7239712908216883E-3</v>
      </c>
      <c r="E2260">
        <v>1.6860824662003147E-2</v>
      </c>
      <c r="F2260">
        <v>0.34</v>
      </c>
      <c r="G2260">
        <v>10.430226169999999</v>
      </c>
      <c r="H2260">
        <v>1.511169775295931E-2</v>
      </c>
      <c r="I2260">
        <v>3</v>
      </c>
      <c r="J2260">
        <v>19.899999999999999</v>
      </c>
      <c r="K2260">
        <v>38</v>
      </c>
      <c r="L2260">
        <v>1.4971944246214293E-2</v>
      </c>
      <c r="M2260">
        <v>5.44</v>
      </c>
      <c r="N2260">
        <v>1.4199840987468258E-2</v>
      </c>
      <c r="O2260">
        <v>0.7</v>
      </c>
      <c r="P2260">
        <v>89.838296</v>
      </c>
      <c r="Q2260">
        <v>10715281.625</v>
      </c>
      <c r="R2260">
        <v>11.2</v>
      </c>
      <c r="S2260">
        <v>11.1</v>
      </c>
      <c r="T2260">
        <v>0.42199999999999999</v>
      </c>
      <c r="U2260">
        <v>6.6</v>
      </c>
      <c r="V2260">
        <v>61.3</v>
      </c>
    </row>
    <row r="2261" spans="1:22" x14ac:dyDescent="0.25">
      <c r="A2261" t="s">
        <v>171</v>
      </c>
      <c r="B2261">
        <v>2005</v>
      </c>
      <c r="C2261">
        <v>1</v>
      </c>
      <c r="D2261">
        <v>2.6465877704333232E-3</v>
      </c>
      <c r="E2261">
        <v>1.6860824662003147E-2</v>
      </c>
      <c r="F2261">
        <v>0.33</v>
      </c>
      <c r="G2261">
        <v>96.037251029999993</v>
      </c>
      <c r="H2261">
        <v>1.5795062001612969E-2</v>
      </c>
      <c r="I2261">
        <v>0</v>
      </c>
      <c r="J2261">
        <v>19.5</v>
      </c>
      <c r="K2261">
        <v>40</v>
      </c>
      <c r="L2261">
        <v>1.5622596426093392E-2</v>
      </c>
      <c r="M2261">
        <v>5.35</v>
      </c>
      <c r="N2261">
        <v>1.4883542032299574E-2</v>
      </c>
      <c r="O2261">
        <v>0.7</v>
      </c>
      <c r="P2261">
        <v>773.8698713</v>
      </c>
      <c r="Q2261">
        <v>10715281.625</v>
      </c>
      <c r="R2261">
        <v>11.4</v>
      </c>
      <c r="S2261">
        <v>11.3</v>
      </c>
      <c r="T2261">
        <v>0.41499999999999998</v>
      </c>
      <c r="U2261">
        <v>6.4</v>
      </c>
      <c r="V2261">
        <v>65</v>
      </c>
    </row>
    <row r="2262" spans="1:22" x14ac:dyDescent="0.25">
      <c r="A2262" t="s">
        <v>171</v>
      </c>
      <c r="B2262">
        <v>2004</v>
      </c>
      <c r="C2262">
        <v>1</v>
      </c>
      <c r="D2262">
        <v>2.5791881455031898E-3</v>
      </c>
      <c r="E2262">
        <v>1.6624302270119146E-2</v>
      </c>
      <c r="F2262">
        <v>0.35</v>
      </c>
      <c r="G2262">
        <v>66.022362990000005</v>
      </c>
      <c r="H2262">
        <v>8.9329983149491997E-3</v>
      </c>
      <c r="I2262">
        <v>31</v>
      </c>
      <c r="J2262">
        <v>19.100000000000001</v>
      </c>
      <c r="K2262">
        <v>42</v>
      </c>
      <c r="L2262">
        <v>1.5282182483724552E-2</v>
      </c>
      <c r="M2262">
        <v>5.68</v>
      </c>
      <c r="N2262">
        <v>1.4514445107736947E-2</v>
      </c>
      <c r="O2262">
        <v>0.7</v>
      </c>
      <c r="P2262">
        <v>733.58181100000002</v>
      </c>
      <c r="Q2262">
        <v>1955944</v>
      </c>
      <c r="R2262">
        <v>11.6</v>
      </c>
      <c r="S2262">
        <v>11.5</v>
      </c>
      <c r="T2262">
        <v>0.40799999999999997</v>
      </c>
      <c r="U2262">
        <v>6.2</v>
      </c>
      <c r="V2262">
        <v>59.7</v>
      </c>
    </row>
    <row r="2263" spans="1:22" x14ac:dyDescent="0.25">
      <c r="A2263" t="s">
        <v>171</v>
      </c>
      <c r="B2263">
        <v>2003</v>
      </c>
      <c r="C2263">
        <v>1</v>
      </c>
      <c r="D2263">
        <v>2.5235643267367477E-3</v>
      </c>
      <c r="E2263">
        <v>1.6359137720445362E-2</v>
      </c>
      <c r="F2263">
        <v>0.33</v>
      </c>
      <c r="G2263">
        <v>62.219778929999997</v>
      </c>
      <c r="H2263">
        <v>8.675140700055771E-5</v>
      </c>
      <c r="I2263">
        <v>900.625</v>
      </c>
      <c r="J2263">
        <v>18.7</v>
      </c>
      <c r="K2263">
        <v>44</v>
      </c>
      <c r="L2263">
        <v>1.496765853673448E-2</v>
      </c>
      <c r="M2263">
        <v>5.4</v>
      </c>
      <c r="N2263">
        <v>1.4564836152726196E-2</v>
      </c>
      <c r="O2263">
        <v>0.7</v>
      </c>
      <c r="P2263">
        <v>642.76631129999998</v>
      </c>
      <c r="Q2263">
        <v>16799</v>
      </c>
      <c r="R2263">
        <v>11.8</v>
      </c>
      <c r="S2263">
        <v>11.7</v>
      </c>
      <c r="T2263">
        <v>0.40100000000000002</v>
      </c>
      <c r="U2263">
        <v>5.9</v>
      </c>
      <c r="V2263">
        <v>59</v>
      </c>
    </row>
    <row r="2264" spans="1:22" x14ac:dyDescent="0.25">
      <c r="A2264" t="s">
        <v>171</v>
      </c>
      <c r="B2264">
        <v>2002</v>
      </c>
      <c r="C2264">
        <v>1</v>
      </c>
      <c r="D2264">
        <v>2.5094407005999912E-3</v>
      </c>
      <c r="E2264">
        <v>1.6359137720445362E-2</v>
      </c>
      <c r="F2264">
        <v>0.36</v>
      </c>
      <c r="G2264">
        <v>49.73511396</v>
      </c>
      <c r="H2264">
        <v>8.675140700055771E-5</v>
      </c>
      <c r="I2264">
        <v>900.625</v>
      </c>
      <c r="J2264">
        <v>18.3</v>
      </c>
      <c r="K2264">
        <v>47</v>
      </c>
      <c r="L2264">
        <v>2.0256936994878953E-4</v>
      </c>
      <c r="M2264">
        <v>5.6</v>
      </c>
      <c r="N2264">
        <v>3.1361244508409773E-4</v>
      </c>
      <c r="O2264">
        <v>0.7</v>
      </c>
      <c r="P2264">
        <v>513.26226999999994</v>
      </c>
      <c r="Q2264">
        <v>1396861</v>
      </c>
      <c r="R2264">
        <v>12</v>
      </c>
      <c r="S2264">
        <v>11.9</v>
      </c>
      <c r="T2264">
        <v>0.39700000000000002</v>
      </c>
      <c r="U2264">
        <v>5.7</v>
      </c>
      <c r="V2264">
        <v>58.4</v>
      </c>
    </row>
    <row r="2265" spans="1:22" x14ac:dyDescent="0.25">
      <c r="A2265" t="s">
        <v>171</v>
      </c>
      <c r="B2265">
        <v>2001</v>
      </c>
      <c r="C2265">
        <v>1</v>
      </c>
      <c r="D2265">
        <v>2.5235643267367477E-3</v>
      </c>
      <c r="E2265">
        <v>1.6066813679273942E-2</v>
      </c>
      <c r="F2265">
        <v>0.34</v>
      </c>
      <c r="G2265">
        <v>6.0642212019999997</v>
      </c>
      <c r="H2265">
        <v>8.675140700055771E-5</v>
      </c>
      <c r="I2265">
        <v>900.625</v>
      </c>
      <c r="J2265">
        <v>17.899999999999999</v>
      </c>
      <c r="K2265">
        <v>49</v>
      </c>
      <c r="L2265">
        <v>7.0625985536824139E-3</v>
      </c>
      <c r="M2265">
        <v>4.9800000000000004</v>
      </c>
      <c r="N2265">
        <v>8.6422174625520459E-3</v>
      </c>
      <c r="O2265">
        <v>0.6</v>
      </c>
      <c r="P2265">
        <v>481.287397</v>
      </c>
      <c r="Q2265">
        <v>1134497</v>
      </c>
      <c r="R2265">
        <v>12.1</v>
      </c>
      <c r="S2265">
        <v>12.1</v>
      </c>
      <c r="T2265">
        <v>0.38100000000000001</v>
      </c>
      <c r="U2265">
        <v>5.4</v>
      </c>
      <c r="V2265">
        <v>57.9</v>
      </c>
    </row>
    <row r="2266" spans="1:22" x14ac:dyDescent="0.25">
      <c r="A2266" t="s">
        <v>171</v>
      </c>
      <c r="B2266">
        <v>2000</v>
      </c>
      <c r="C2266">
        <v>1</v>
      </c>
      <c r="D2266">
        <v>1.7051632524136405E-3</v>
      </c>
      <c r="E2266">
        <v>1.5748945251007979E-2</v>
      </c>
      <c r="F2266">
        <v>0.28999999999999998</v>
      </c>
      <c r="G2266">
        <v>5.3973685319999998</v>
      </c>
      <c r="H2266">
        <v>8.675140700055771E-5</v>
      </c>
      <c r="I2266">
        <v>900.625</v>
      </c>
      <c r="J2266">
        <v>17.5</v>
      </c>
      <c r="K2266">
        <v>50</v>
      </c>
      <c r="L2266">
        <v>7.0437662844331879E-3</v>
      </c>
      <c r="M2266">
        <v>4.63</v>
      </c>
      <c r="N2266">
        <v>8.627787685946766E-3</v>
      </c>
      <c r="O2266">
        <v>0.5</v>
      </c>
      <c r="P2266">
        <v>473.45337999999998</v>
      </c>
      <c r="Q2266">
        <v>988452</v>
      </c>
      <c r="R2266">
        <v>12.3</v>
      </c>
      <c r="S2266">
        <v>12.3</v>
      </c>
      <c r="T2266">
        <v>0.378</v>
      </c>
      <c r="U2266">
        <v>5.2</v>
      </c>
      <c r="V2266">
        <v>57.5</v>
      </c>
    </row>
    <row r="2267" spans="1:22" x14ac:dyDescent="0.25">
      <c r="A2267" t="s">
        <v>172</v>
      </c>
      <c r="B2267">
        <v>2015</v>
      </c>
      <c r="C2267">
        <v>1</v>
      </c>
      <c r="D2267">
        <v>3.016511897411193E-3</v>
      </c>
      <c r="E2267">
        <v>1.4041262411569241E-2</v>
      </c>
      <c r="G2267">
        <v>0</v>
      </c>
      <c r="H2267">
        <v>1.3894096137580055E-2</v>
      </c>
      <c r="I2267">
        <v>383</v>
      </c>
      <c r="J2267">
        <v>6</v>
      </c>
      <c r="K2267">
        <v>1</v>
      </c>
      <c r="L2267">
        <v>1.3596177906022099E-2</v>
      </c>
      <c r="M2267">
        <v>5.9381895280235915</v>
      </c>
      <c r="N2267">
        <v>1.2860603958138052E-2</v>
      </c>
      <c r="O2267">
        <v>0.1</v>
      </c>
      <c r="P2267">
        <v>5237.2553340000004</v>
      </c>
      <c r="Q2267">
        <v>795383</v>
      </c>
      <c r="R2267">
        <v>2</v>
      </c>
      <c r="S2267">
        <v>2</v>
      </c>
      <c r="T2267">
        <v>0.77500000000000002</v>
      </c>
      <c r="U2267">
        <v>14.4</v>
      </c>
      <c r="V2267">
        <v>75.599999999999994</v>
      </c>
    </row>
    <row r="2268" spans="1:22" x14ac:dyDescent="0.25">
      <c r="A2268" t="s">
        <v>172</v>
      </c>
      <c r="B2268">
        <v>2014</v>
      </c>
      <c r="C2268">
        <v>1</v>
      </c>
      <c r="D2268">
        <v>3.0332713382335351E-3</v>
      </c>
      <c r="E2268">
        <v>1.4041262411569241E-2</v>
      </c>
      <c r="F2268">
        <v>9.09</v>
      </c>
      <c r="G2268">
        <v>8.6172084309999999</v>
      </c>
      <c r="H2268">
        <v>1.4437648664183886E-2</v>
      </c>
      <c r="I2268">
        <v>37</v>
      </c>
      <c r="J2268">
        <v>59.4</v>
      </c>
      <c r="K2268">
        <v>1</v>
      </c>
      <c r="L2268">
        <v>1.4145353813683198E-2</v>
      </c>
      <c r="M2268">
        <v>1.37</v>
      </c>
      <c r="N2268">
        <v>1.3377962629585584E-2</v>
      </c>
      <c r="O2268">
        <v>0.1</v>
      </c>
      <c r="P2268">
        <v>62.173220999999998</v>
      </c>
      <c r="Q2268">
        <v>713576</v>
      </c>
      <c r="R2268">
        <v>2.1</v>
      </c>
      <c r="S2268">
        <v>2.1</v>
      </c>
      <c r="T2268">
        <v>0.77100000000000002</v>
      </c>
      <c r="U2268">
        <v>14.3</v>
      </c>
      <c r="V2268">
        <v>75.400000000000006</v>
      </c>
    </row>
    <row r="2269" spans="1:22" x14ac:dyDescent="0.25">
      <c r="A2269" t="s">
        <v>172</v>
      </c>
      <c r="B2269">
        <v>2013</v>
      </c>
      <c r="C2269">
        <v>1</v>
      </c>
      <c r="D2269">
        <v>3.0249779143338173E-3</v>
      </c>
      <c r="E2269">
        <v>1.4041262411569241E-2</v>
      </c>
      <c r="F2269">
        <v>9.16</v>
      </c>
      <c r="G2269">
        <v>880.64033670000003</v>
      </c>
      <c r="H2269">
        <v>1.4682265089018029E-2</v>
      </c>
      <c r="I2269">
        <v>1</v>
      </c>
      <c r="J2269">
        <v>58.9</v>
      </c>
      <c r="K2269">
        <v>1</v>
      </c>
      <c r="L2269">
        <v>1.2955246789570864E-2</v>
      </c>
      <c r="M2269">
        <v>1.1200000000000001</v>
      </c>
      <c r="N2269">
        <v>1.2839763845810901E-2</v>
      </c>
      <c r="O2269">
        <v>0.1</v>
      </c>
      <c r="P2269">
        <v>6353.8263829999996</v>
      </c>
      <c r="Q2269">
        <v>7164132</v>
      </c>
      <c r="R2269">
        <v>2.1</v>
      </c>
      <c r="S2269">
        <v>2.1</v>
      </c>
      <c r="T2269">
        <v>0.76600000000000001</v>
      </c>
      <c r="U2269">
        <v>14.1</v>
      </c>
      <c r="V2269">
        <v>75.3</v>
      </c>
    </row>
    <row r="2270" spans="1:22" x14ac:dyDescent="0.25">
      <c r="A2270" t="s">
        <v>172</v>
      </c>
      <c r="B2270">
        <v>2012</v>
      </c>
      <c r="C2270">
        <v>1</v>
      </c>
      <c r="D2270">
        <v>3.0571007174885205E-3</v>
      </c>
      <c r="E2270">
        <v>1.4041262411569241E-2</v>
      </c>
      <c r="F2270">
        <v>9.3800000000000008</v>
      </c>
      <c r="G2270">
        <v>742.51097089999996</v>
      </c>
      <c r="H2270">
        <v>1.2961300520541614E-2</v>
      </c>
      <c r="I2270">
        <v>0</v>
      </c>
      <c r="J2270">
        <v>58.3</v>
      </c>
      <c r="K2270">
        <v>1</v>
      </c>
      <c r="L2270">
        <v>1.4123091773260158E-2</v>
      </c>
      <c r="M2270">
        <v>9.89</v>
      </c>
      <c r="N2270">
        <v>1.3826505606028749E-2</v>
      </c>
      <c r="O2270">
        <v>0.1</v>
      </c>
      <c r="P2270">
        <v>5659.3824000000004</v>
      </c>
      <c r="Q2270">
        <v>719977</v>
      </c>
      <c r="R2270">
        <v>2.1</v>
      </c>
      <c r="S2270">
        <v>2.1</v>
      </c>
      <c r="T2270">
        <v>0.76700000000000002</v>
      </c>
      <c r="U2270">
        <v>14</v>
      </c>
      <c r="V2270">
        <v>74.900000000000006</v>
      </c>
    </row>
    <row r="2271" spans="1:22" x14ac:dyDescent="0.25">
      <c r="A2271" t="s">
        <v>172</v>
      </c>
      <c r="B2271">
        <v>2011</v>
      </c>
      <c r="C2271">
        <v>1</v>
      </c>
      <c r="D2271">
        <v>3.0646885852088361E-3</v>
      </c>
      <c r="E2271">
        <v>1.4041262411569241E-2</v>
      </c>
      <c r="F2271">
        <v>9.56</v>
      </c>
      <c r="G2271">
        <v>915.31907909999995</v>
      </c>
      <c r="H2271">
        <v>1.3894096137580055E-2</v>
      </c>
      <c r="I2271">
        <v>370</v>
      </c>
      <c r="J2271">
        <v>57.7</v>
      </c>
      <c r="K2271">
        <v>1</v>
      </c>
      <c r="L2271">
        <v>1.3840184047802772E-2</v>
      </c>
      <c r="M2271">
        <v>9.7200000000000006</v>
      </c>
      <c r="N2271">
        <v>1.3089504479049267E-2</v>
      </c>
      <c r="O2271">
        <v>0.1</v>
      </c>
      <c r="P2271">
        <v>6423.2917829999997</v>
      </c>
      <c r="Q2271">
        <v>723499</v>
      </c>
      <c r="R2271">
        <v>2.2000000000000002</v>
      </c>
      <c r="S2271">
        <v>2.2000000000000002</v>
      </c>
      <c r="T2271">
        <v>0.75700000000000001</v>
      </c>
      <c r="U2271">
        <v>13.5</v>
      </c>
      <c r="V2271">
        <v>74.599999999999994</v>
      </c>
    </row>
    <row r="2272" spans="1:22" x14ac:dyDescent="0.25">
      <c r="A2272" t="s">
        <v>172</v>
      </c>
      <c r="B2272">
        <v>2010</v>
      </c>
      <c r="C2272">
        <v>1</v>
      </c>
      <c r="D2272">
        <v>3.0720964197072549E-3</v>
      </c>
      <c r="E2272">
        <v>1.4041262411569241E-2</v>
      </c>
      <c r="F2272">
        <v>9.65</v>
      </c>
      <c r="G2272">
        <v>774.43966169999999</v>
      </c>
      <c r="H2272">
        <v>1.511169775295931E-2</v>
      </c>
      <c r="I2272">
        <v>20</v>
      </c>
      <c r="J2272">
        <v>57</v>
      </c>
      <c r="K2272">
        <v>1</v>
      </c>
      <c r="L2272">
        <v>1.4591919183380118E-2</v>
      </c>
      <c r="M2272">
        <v>1.9</v>
      </c>
      <c r="N2272">
        <v>1.3805131906858496E-2</v>
      </c>
      <c r="O2272">
        <v>0.1</v>
      </c>
      <c r="P2272">
        <v>5411.8774400000002</v>
      </c>
      <c r="Q2272">
        <v>7291436</v>
      </c>
      <c r="R2272">
        <v>2.2000000000000002</v>
      </c>
      <c r="S2272">
        <v>2.2999999999999998</v>
      </c>
      <c r="T2272">
        <v>0.755</v>
      </c>
      <c r="U2272">
        <v>13.6</v>
      </c>
      <c r="V2272">
        <v>74.400000000000006</v>
      </c>
    </row>
    <row r="2273" spans="1:22" x14ac:dyDescent="0.25">
      <c r="A2273" t="s">
        <v>172</v>
      </c>
      <c r="B2273">
        <v>2009</v>
      </c>
      <c r="C2273">
        <v>1</v>
      </c>
      <c r="D2273">
        <v>3.0932259307129609E-3</v>
      </c>
      <c r="E2273">
        <v>1.4041262411569241E-2</v>
      </c>
      <c r="F2273">
        <v>9.85</v>
      </c>
      <c r="G2273">
        <v>820.81090979999999</v>
      </c>
      <c r="H2273">
        <v>1.4174537003913691E-2</v>
      </c>
      <c r="I2273">
        <v>1</v>
      </c>
      <c r="J2273">
        <v>56.4</v>
      </c>
      <c r="K2273">
        <v>1</v>
      </c>
      <c r="L2273">
        <v>1.2913500489563915E-2</v>
      </c>
      <c r="M2273">
        <v>9.9</v>
      </c>
      <c r="N2273">
        <v>1.2798865153623152E-2</v>
      </c>
      <c r="O2273">
        <v>0.1</v>
      </c>
      <c r="P2273">
        <v>5821.3539700000001</v>
      </c>
      <c r="Q2273">
        <v>73287</v>
      </c>
      <c r="R2273">
        <v>2.2999999999999998</v>
      </c>
      <c r="S2273">
        <v>2.2999999999999998</v>
      </c>
      <c r="T2273">
        <v>0.754</v>
      </c>
      <c r="U2273">
        <v>13.6</v>
      </c>
      <c r="V2273">
        <v>74.099999999999994</v>
      </c>
    </row>
    <row r="2274" spans="1:22" x14ac:dyDescent="0.25">
      <c r="A2274" t="s">
        <v>172</v>
      </c>
      <c r="B2274">
        <v>2008</v>
      </c>
      <c r="C2274">
        <v>1</v>
      </c>
      <c r="D2274">
        <v>3.0999000005976747E-3</v>
      </c>
      <c r="E2274">
        <v>1.4041262411569241E-2</v>
      </c>
      <c r="F2274">
        <v>9.5399999999999991</v>
      </c>
      <c r="G2274">
        <v>96.332379119999999</v>
      </c>
      <c r="H2274">
        <v>1.4174537003913691E-2</v>
      </c>
      <c r="I2274">
        <v>2</v>
      </c>
      <c r="J2274">
        <v>55.8</v>
      </c>
      <c r="K2274">
        <v>1</v>
      </c>
      <c r="L2274">
        <v>1.3519751845982829E-2</v>
      </c>
      <c r="M2274">
        <v>1.5</v>
      </c>
      <c r="N2274">
        <v>1.2788236122703854E-2</v>
      </c>
      <c r="O2274">
        <v>0.1</v>
      </c>
      <c r="P2274">
        <v>671.77391299999999</v>
      </c>
      <c r="Q2274">
        <v>735222</v>
      </c>
      <c r="R2274">
        <v>2.2999999999999998</v>
      </c>
      <c r="S2274">
        <v>2.4</v>
      </c>
      <c r="T2274">
        <v>0.749</v>
      </c>
      <c r="U2274">
        <v>13.5</v>
      </c>
      <c r="V2274">
        <v>74</v>
      </c>
    </row>
    <row r="2275" spans="1:22" x14ac:dyDescent="0.25">
      <c r="A2275" t="s">
        <v>172</v>
      </c>
      <c r="B2275">
        <v>2007</v>
      </c>
      <c r="C2275">
        <v>1</v>
      </c>
      <c r="D2275">
        <v>3.0999000005976747E-3</v>
      </c>
      <c r="E2275">
        <v>1.4041262411569241E-2</v>
      </c>
      <c r="F2275">
        <v>9.3000000000000007</v>
      </c>
      <c r="G2275">
        <v>772.87003530000004</v>
      </c>
      <c r="H2275">
        <v>1.2276440336999126E-2</v>
      </c>
      <c r="I2275">
        <v>201</v>
      </c>
      <c r="J2275">
        <v>55.1</v>
      </c>
      <c r="K2275">
        <v>1</v>
      </c>
      <c r="L2275">
        <v>1.406749275455209E-2</v>
      </c>
      <c r="M2275">
        <v>1.2</v>
      </c>
      <c r="N2275">
        <v>1.3047329739429204E-2</v>
      </c>
      <c r="O2275">
        <v>0.1</v>
      </c>
      <c r="P2275">
        <v>5458.1217180000003</v>
      </c>
      <c r="Q2275">
        <v>7381579</v>
      </c>
      <c r="R2275">
        <v>2.4</v>
      </c>
      <c r="S2275">
        <v>2.4</v>
      </c>
      <c r="T2275">
        <v>0.74299999999999999</v>
      </c>
      <c r="U2275">
        <v>13.5</v>
      </c>
      <c r="V2275">
        <v>73.8</v>
      </c>
    </row>
    <row r="2276" spans="1:22" x14ac:dyDescent="0.25">
      <c r="A2276" t="s">
        <v>172</v>
      </c>
      <c r="B2276">
        <v>2006</v>
      </c>
      <c r="C2276">
        <v>1</v>
      </c>
      <c r="D2276">
        <v>3.1063873842960082E-3</v>
      </c>
      <c r="E2276">
        <v>1.4041262411569241E-2</v>
      </c>
      <c r="F2276">
        <v>8.58</v>
      </c>
      <c r="G2276">
        <v>541.82434679999994</v>
      </c>
      <c r="H2276">
        <v>1.4174537003913691E-2</v>
      </c>
      <c r="I2276">
        <v>2</v>
      </c>
      <c r="J2276">
        <v>54.5</v>
      </c>
      <c r="K2276">
        <v>1</v>
      </c>
      <c r="L2276">
        <v>1.2881123256401946E-2</v>
      </c>
      <c r="M2276">
        <v>8.99</v>
      </c>
      <c r="N2276">
        <v>1.3535263484410252E-2</v>
      </c>
      <c r="O2276">
        <v>0.1</v>
      </c>
      <c r="P2276">
        <v>4129.7587409999996</v>
      </c>
      <c r="Q2276">
        <v>7411569</v>
      </c>
      <c r="R2276">
        <v>2.5</v>
      </c>
      <c r="S2276">
        <v>2.5</v>
      </c>
      <c r="T2276">
        <v>0.73899999999999999</v>
      </c>
      <c r="U2276">
        <v>13.4</v>
      </c>
      <c r="V2276">
        <v>73.599999999999994</v>
      </c>
    </row>
    <row r="2277" spans="1:22" x14ac:dyDescent="0.25">
      <c r="A2277" t="s">
        <v>172</v>
      </c>
      <c r="B2277">
        <v>2005</v>
      </c>
      <c r="C2277">
        <v>1</v>
      </c>
      <c r="D2277">
        <v>3.1187972014673766E-3</v>
      </c>
      <c r="E2277">
        <v>1.4041262411569241E-2</v>
      </c>
      <c r="F2277">
        <v>9.6</v>
      </c>
      <c r="G2277">
        <v>503.11159470000001</v>
      </c>
      <c r="H2277">
        <v>1.3000650792124622E-2</v>
      </c>
      <c r="I2277">
        <v>2</v>
      </c>
      <c r="J2277">
        <v>53.9</v>
      </c>
      <c r="K2277">
        <v>1</v>
      </c>
      <c r="L2277">
        <v>1.254293908763914E-2</v>
      </c>
      <c r="M2277">
        <v>8.6999999999999993</v>
      </c>
      <c r="N2277">
        <v>1.1879957476033185E-2</v>
      </c>
      <c r="O2277">
        <v>0.1</v>
      </c>
      <c r="P2277">
        <v>3528.1318000000001</v>
      </c>
      <c r="Q2277">
        <v>744769</v>
      </c>
      <c r="R2277">
        <v>2.5</v>
      </c>
      <c r="S2277">
        <v>2.6</v>
      </c>
      <c r="T2277">
        <v>0.73</v>
      </c>
      <c r="U2277">
        <v>13.2</v>
      </c>
      <c r="V2277">
        <v>73</v>
      </c>
    </row>
    <row r="2278" spans="1:22" x14ac:dyDescent="0.25">
      <c r="A2278" t="s">
        <v>172</v>
      </c>
      <c r="B2278">
        <v>2004</v>
      </c>
      <c r="C2278">
        <v>1</v>
      </c>
      <c r="D2278">
        <v>3.1126868503935567E-3</v>
      </c>
      <c r="E2278">
        <v>1.4041262411569241E-2</v>
      </c>
      <c r="F2278">
        <v>7.42</v>
      </c>
      <c r="G2278">
        <v>462.70767560000002</v>
      </c>
      <c r="H2278">
        <v>1.511169775295931E-2</v>
      </c>
      <c r="I2278">
        <v>11</v>
      </c>
      <c r="J2278">
        <v>53.3</v>
      </c>
      <c r="K2278">
        <v>1</v>
      </c>
      <c r="L2278">
        <v>1.317332183212422E-2</v>
      </c>
      <c r="M2278">
        <v>8.24</v>
      </c>
      <c r="N2278">
        <v>1.4322853813065178E-2</v>
      </c>
      <c r="O2278">
        <v>0.1</v>
      </c>
      <c r="P2278">
        <v>3331.2287660000002</v>
      </c>
      <c r="Q2278">
        <v>7463157</v>
      </c>
      <c r="R2278">
        <v>2.6</v>
      </c>
      <c r="S2278">
        <v>2.6</v>
      </c>
      <c r="T2278">
        <v>0.72</v>
      </c>
      <c r="U2278">
        <v>13.1</v>
      </c>
      <c r="V2278">
        <v>73</v>
      </c>
    </row>
    <row r="2279" spans="1:22" x14ac:dyDescent="0.25">
      <c r="A2279" t="s">
        <v>172</v>
      </c>
      <c r="B2279">
        <v>2003</v>
      </c>
      <c r="C2279">
        <v>1</v>
      </c>
      <c r="D2279">
        <v>3.1126868503935567E-3</v>
      </c>
      <c r="E2279">
        <v>1.4041262411569241E-2</v>
      </c>
      <c r="F2279">
        <v>7.25</v>
      </c>
      <c r="G2279">
        <v>389.75152120000001</v>
      </c>
      <c r="H2279">
        <v>8.675140700055771E-5</v>
      </c>
      <c r="I2279">
        <v>15</v>
      </c>
      <c r="J2279">
        <v>52.8</v>
      </c>
      <c r="K2279">
        <v>1</v>
      </c>
      <c r="L2279">
        <v>1.4930034708446255E-2</v>
      </c>
      <c r="M2279">
        <v>8.1300000000000008</v>
      </c>
      <c r="N2279">
        <v>1.4135457774388242E-2</v>
      </c>
      <c r="O2279">
        <v>0.1</v>
      </c>
      <c r="P2279">
        <v>2832.4965200000001</v>
      </c>
      <c r="Q2279">
        <v>748591</v>
      </c>
      <c r="R2279">
        <v>2.7</v>
      </c>
      <c r="S2279">
        <v>2.7</v>
      </c>
      <c r="T2279">
        <v>0.71499999999999997</v>
      </c>
      <c r="U2279">
        <v>13</v>
      </c>
      <c r="V2279">
        <v>73</v>
      </c>
    </row>
    <row r="2280" spans="1:22" x14ac:dyDescent="0.25">
      <c r="A2280" t="s">
        <v>172</v>
      </c>
      <c r="B2280">
        <v>2002</v>
      </c>
      <c r="C2280">
        <v>1</v>
      </c>
      <c r="D2280">
        <v>3.1063873842960082E-3</v>
      </c>
      <c r="E2280">
        <v>1.4041262411569241E-2</v>
      </c>
      <c r="F2280">
        <v>6.95</v>
      </c>
      <c r="G2280">
        <v>292.61423780000001</v>
      </c>
      <c r="H2280">
        <v>8.675140700055771E-5</v>
      </c>
      <c r="I2280">
        <v>63</v>
      </c>
      <c r="J2280">
        <v>52.2</v>
      </c>
      <c r="K2280">
        <v>1</v>
      </c>
      <c r="L2280">
        <v>1.3453790041117917E-2</v>
      </c>
      <c r="M2280">
        <v>8.9</v>
      </c>
      <c r="N2280">
        <v>1.2727100992967991E-2</v>
      </c>
      <c r="O2280">
        <v>0.1</v>
      </c>
      <c r="P2280">
        <v>2149.9944</v>
      </c>
      <c r="Q2280">
        <v>7496522</v>
      </c>
      <c r="R2280">
        <v>2.7</v>
      </c>
      <c r="S2280">
        <v>2.8</v>
      </c>
      <c r="T2280">
        <v>0.71499999999999997</v>
      </c>
      <c r="U2280">
        <v>13.2</v>
      </c>
      <c r="V2280">
        <v>72.900000000000006</v>
      </c>
    </row>
    <row r="2281" spans="1:22" x14ac:dyDescent="0.25">
      <c r="A2281" t="s">
        <v>172</v>
      </c>
      <c r="B2281">
        <v>2001</v>
      </c>
      <c r="C2281">
        <v>1</v>
      </c>
      <c r="D2281">
        <v>3.1187972014673766E-3</v>
      </c>
      <c r="E2281">
        <v>1.4041262411569241E-2</v>
      </c>
      <c r="F2281">
        <v>7.53</v>
      </c>
      <c r="G2281">
        <v>222.50657050000001</v>
      </c>
      <c r="H2281">
        <v>8.675140700055771E-5</v>
      </c>
      <c r="I2281">
        <v>35</v>
      </c>
      <c r="J2281">
        <v>51.7</v>
      </c>
      <c r="K2281">
        <v>1</v>
      </c>
      <c r="L2281">
        <v>1.400057035323612E-2</v>
      </c>
      <c r="M2281">
        <v>6.89</v>
      </c>
      <c r="N2281">
        <v>1.3240850750819273E-2</v>
      </c>
      <c r="O2281">
        <v>0.1</v>
      </c>
      <c r="P2281">
        <v>1634.8756100000001</v>
      </c>
      <c r="Q2281">
        <v>753433</v>
      </c>
      <c r="R2281">
        <v>2.8</v>
      </c>
      <c r="S2281">
        <v>2.8</v>
      </c>
      <c r="T2281">
        <v>0.70899999999999996</v>
      </c>
      <c r="U2281">
        <v>13.1</v>
      </c>
      <c r="V2281">
        <v>73.099999999999994</v>
      </c>
    </row>
    <row r="2282" spans="1:22" x14ac:dyDescent="0.25">
      <c r="A2282" t="s">
        <v>172</v>
      </c>
      <c r="B2282">
        <v>2000</v>
      </c>
      <c r="C2282">
        <v>1</v>
      </c>
      <c r="D2282">
        <v>3.1514252130283803E-3</v>
      </c>
      <c r="E2282">
        <v>1.4041262411569241E-2</v>
      </c>
      <c r="F2282">
        <v>7.38</v>
      </c>
      <c r="G2282">
        <v>11.859281080000001</v>
      </c>
      <c r="H2282">
        <v>8.675140700055771E-5</v>
      </c>
      <c r="I2282">
        <v>38</v>
      </c>
      <c r="J2282">
        <v>51.2</v>
      </c>
      <c r="K2282">
        <v>2</v>
      </c>
      <c r="L2282">
        <v>1.2491068728738317E-2</v>
      </c>
      <c r="M2282">
        <v>6.53</v>
      </c>
      <c r="N2282">
        <v>1.2705994775318941E-2</v>
      </c>
      <c r="O2282">
        <v>0.1</v>
      </c>
      <c r="P2282">
        <v>87.136525199999994</v>
      </c>
      <c r="Q2282">
        <v>7516346</v>
      </c>
      <c r="R2282">
        <v>2.8</v>
      </c>
      <c r="S2282">
        <v>2.9</v>
      </c>
      <c r="T2282">
        <v>0.70199999999999996</v>
      </c>
      <c r="U2282">
        <v>13</v>
      </c>
      <c r="V2282">
        <v>72.599999999999994</v>
      </c>
    </row>
    <row r="2283" spans="1:22" x14ac:dyDescent="0.25">
      <c r="A2283" t="s">
        <v>173</v>
      </c>
      <c r="B2283">
        <v>2015</v>
      </c>
      <c r="C2283">
        <v>1</v>
      </c>
      <c r="D2283">
        <v>3.2086500857506873E-3</v>
      </c>
      <c r="E2283">
        <v>1.3615888411902125E-2</v>
      </c>
      <c r="G2283">
        <v>0</v>
      </c>
      <c r="H2283">
        <v>1.2624262505316943E-2</v>
      </c>
      <c r="I2283">
        <v>0</v>
      </c>
      <c r="J2283">
        <v>37.4</v>
      </c>
      <c r="K2283">
        <v>0</v>
      </c>
      <c r="L2283">
        <v>1.2805335104931948E-2</v>
      </c>
      <c r="M2283">
        <v>5.9381895280235915</v>
      </c>
      <c r="N2283">
        <v>1.2123371373821792E-2</v>
      </c>
      <c r="O2283">
        <v>0.1</v>
      </c>
      <c r="P2283">
        <v>1539.4639999999999</v>
      </c>
      <c r="Q2283">
        <v>93419</v>
      </c>
      <c r="R2283">
        <v>5.7</v>
      </c>
      <c r="S2283">
        <v>6</v>
      </c>
      <c r="T2283">
        <v>0.78100000000000003</v>
      </c>
      <c r="U2283">
        <v>14.1</v>
      </c>
      <c r="V2283">
        <v>73.2</v>
      </c>
    </row>
    <row r="2284" spans="1:22" x14ac:dyDescent="0.25">
      <c r="A2284" t="s">
        <v>173</v>
      </c>
      <c r="B2284">
        <v>2014</v>
      </c>
      <c r="C2284">
        <v>1</v>
      </c>
      <c r="D2284">
        <v>1.5828009310702893E-3</v>
      </c>
      <c r="E2284">
        <v>1.3615888411902125E-2</v>
      </c>
      <c r="F2284">
        <v>0.01</v>
      </c>
      <c r="G2284">
        <v>151.10455519999999</v>
      </c>
      <c r="H2284">
        <v>1.2276440336999126E-2</v>
      </c>
      <c r="I2284">
        <v>0</v>
      </c>
      <c r="J2284">
        <v>36.200000000000003</v>
      </c>
      <c r="K2284">
        <v>0</v>
      </c>
      <c r="L2284">
        <v>1.2132278133925941E-2</v>
      </c>
      <c r="M2284">
        <v>3.37</v>
      </c>
      <c r="N2284">
        <v>1.1501395036961086E-2</v>
      </c>
      <c r="O2284">
        <v>0.1</v>
      </c>
      <c r="P2284">
        <v>1557.77892</v>
      </c>
      <c r="Q2284">
        <v>91359</v>
      </c>
      <c r="R2284">
        <v>5.7</v>
      </c>
      <c r="S2284">
        <v>6</v>
      </c>
      <c r="T2284">
        <v>0.76600000000000001</v>
      </c>
      <c r="U2284">
        <v>13.2</v>
      </c>
      <c r="V2284">
        <v>73</v>
      </c>
    </row>
    <row r="2285" spans="1:22" x14ac:dyDescent="0.25">
      <c r="A2285" t="s">
        <v>173</v>
      </c>
      <c r="B2285">
        <v>2013</v>
      </c>
      <c r="C2285">
        <v>1</v>
      </c>
      <c r="D2285">
        <v>3.2043298962112633E-3</v>
      </c>
      <c r="E2285">
        <v>1.3615888411902125E-2</v>
      </c>
      <c r="F2285">
        <v>0.01</v>
      </c>
      <c r="G2285">
        <v>1096.807346997125</v>
      </c>
      <c r="H2285">
        <v>1.2276440336999126E-2</v>
      </c>
      <c r="I2285">
        <v>0</v>
      </c>
      <c r="J2285">
        <v>35.5</v>
      </c>
      <c r="K2285">
        <v>0</v>
      </c>
      <c r="L2285">
        <v>1.2456628104421229E-2</v>
      </c>
      <c r="M2285">
        <v>3.58</v>
      </c>
      <c r="N2285">
        <v>1.1800041495927111E-2</v>
      </c>
      <c r="O2285">
        <v>0.1</v>
      </c>
      <c r="P2285">
        <v>10972.078698625</v>
      </c>
      <c r="Q2285">
        <v>89949</v>
      </c>
      <c r="R2285">
        <v>5.7</v>
      </c>
      <c r="S2285">
        <v>6.1</v>
      </c>
      <c r="T2285">
        <v>0.76200000000000001</v>
      </c>
      <c r="U2285">
        <v>13.5</v>
      </c>
      <c r="V2285">
        <v>72.900000000000006</v>
      </c>
    </row>
    <row r="2286" spans="1:22" x14ac:dyDescent="0.25">
      <c r="A2286" t="s">
        <v>173</v>
      </c>
      <c r="B2286">
        <v>2012</v>
      </c>
      <c r="C2286">
        <v>1</v>
      </c>
      <c r="D2286">
        <v>3.2009285437118117E-3</v>
      </c>
      <c r="E2286">
        <v>1.3615888411902125E-2</v>
      </c>
      <c r="F2286">
        <v>0.01</v>
      </c>
      <c r="G2286">
        <v>177.26339609999999</v>
      </c>
      <c r="H2286">
        <v>1.2276440336999126E-2</v>
      </c>
      <c r="I2286">
        <v>0</v>
      </c>
      <c r="J2286">
        <v>34.799999999999997</v>
      </c>
      <c r="K2286">
        <v>0</v>
      </c>
      <c r="L2286">
        <v>1.2445111041437697E-2</v>
      </c>
      <c r="M2286">
        <v>4.8</v>
      </c>
      <c r="N2286">
        <v>1.1788977754751824E-2</v>
      </c>
      <c r="O2286">
        <v>0.1</v>
      </c>
      <c r="P2286">
        <v>10972.078698625</v>
      </c>
      <c r="Q2286">
        <v>8833</v>
      </c>
      <c r="R2286">
        <v>5.7</v>
      </c>
      <c r="S2286">
        <v>6.1</v>
      </c>
      <c r="T2286">
        <v>0.755</v>
      </c>
      <c r="U2286">
        <v>13.5</v>
      </c>
      <c r="V2286">
        <v>72.7</v>
      </c>
    </row>
    <row r="2287" spans="1:22" x14ac:dyDescent="0.25">
      <c r="A2287" t="s">
        <v>173</v>
      </c>
      <c r="B2287">
        <v>2011</v>
      </c>
      <c r="C2287">
        <v>1</v>
      </c>
      <c r="D2287">
        <v>3.1942821360762923E-3</v>
      </c>
      <c r="E2287">
        <v>1.3615888411902125E-2</v>
      </c>
      <c r="F2287">
        <v>9.7200000000000006</v>
      </c>
      <c r="G2287">
        <v>1096.807346997125</v>
      </c>
      <c r="H2287">
        <v>1.2276440336999126E-2</v>
      </c>
      <c r="I2287">
        <v>0</v>
      </c>
      <c r="J2287">
        <v>34.200000000000003</v>
      </c>
      <c r="K2287">
        <v>0</v>
      </c>
      <c r="L2287">
        <v>1.2097734008765395E-2</v>
      </c>
      <c r="M2287">
        <v>3.38</v>
      </c>
      <c r="N2287">
        <v>1.1468187069056278E-2</v>
      </c>
      <c r="O2287">
        <v>0.1</v>
      </c>
      <c r="P2287">
        <v>10972.078698625</v>
      </c>
      <c r="Q2287">
        <v>87441</v>
      </c>
      <c r="R2287">
        <v>5.7</v>
      </c>
      <c r="S2287">
        <v>6.1</v>
      </c>
      <c r="T2287">
        <v>0.74399999999999999</v>
      </c>
      <c r="U2287">
        <v>13.3</v>
      </c>
      <c r="V2287">
        <v>72.599999999999994</v>
      </c>
    </row>
    <row r="2288" spans="1:22" x14ac:dyDescent="0.25">
      <c r="A2288" t="s">
        <v>173</v>
      </c>
      <c r="B2288">
        <v>2010</v>
      </c>
      <c r="C2288">
        <v>1</v>
      </c>
      <c r="D2288">
        <v>1.5979645805759988E-3</v>
      </c>
      <c r="E2288">
        <v>1.3615888411902125E-2</v>
      </c>
      <c r="F2288">
        <v>6.51</v>
      </c>
      <c r="G2288">
        <v>16.492323169999999</v>
      </c>
      <c r="H2288">
        <v>1.2276440336999126E-2</v>
      </c>
      <c r="I2288">
        <v>0</v>
      </c>
      <c r="J2288">
        <v>33.5</v>
      </c>
      <c r="K2288">
        <v>0</v>
      </c>
      <c r="L2288">
        <v>1.2086001909097034E-2</v>
      </c>
      <c r="M2288">
        <v>3.59</v>
      </c>
      <c r="N2288">
        <v>1.1456910061607579E-2</v>
      </c>
      <c r="O2288">
        <v>0.1</v>
      </c>
      <c r="P2288">
        <v>184.68447</v>
      </c>
      <c r="Q2288">
        <v>8977</v>
      </c>
      <c r="R2288">
        <v>5.8</v>
      </c>
      <c r="S2288">
        <v>6.2</v>
      </c>
      <c r="T2288">
        <v>0.74</v>
      </c>
      <c r="U2288">
        <v>13.2</v>
      </c>
      <c r="V2288">
        <v>72.400000000000006</v>
      </c>
    </row>
    <row r="2289" spans="1:22" x14ac:dyDescent="0.25">
      <c r="A2289" t="s">
        <v>173</v>
      </c>
      <c r="B2289">
        <v>2009</v>
      </c>
      <c r="C2289">
        <v>1</v>
      </c>
      <c r="D2289">
        <v>3.1791170226777559E-3</v>
      </c>
      <c r="E2289">
        <v>1.3615888411902125E-2</v>
      </c>
      <c r="F2289">
        <v>4.9400000000000004</v>
      </c>
      <c r="G2289">
        <v>75.225658199999998</v>
      </c>
      <c r="H2289">
        <v>1.2276440336999126E-2</v>
      </c>
      <c r="I2289">
        <v>0</v>
      </c>
      <c r="J2289">
        <v>32.4</v>
      </c>
      <c r="K2289">
        <v>0</v>
      </c>
      <c r="L2289">
        <v>1.2074251739979738E-2</v>
      </c>
      <c r="M2289">
        <v>2.64</v>
      </c>
      <c r="N2289">
        <v>1.1445615135618708E-2</v>
      </c>
      <c r="O2289">
        <v>0.1</v>
      </c>
      <c r="P2289">
        <v>976.95659999999998</v>
      </c>
      <c r="Q2289">
        <v>87298</v>
      </c>
      <c r="R2289">
        <v>5.8</v>
      </c>
      <c r="S2289">
        <v>6.2</v>
      </c>
      <c r="T2289">
        <v>0.73899999999999999</v>
      </c>
      <c r="U2289">
        <v>13.2</v>
      </c>
      <c r="V2289">
        <v>72.3</v>
      </c>
    </row>
    <row r="2290" spans="1:22" x14ac:dyDescent="0.25">
      <c r="A2290" t="s">
        <v>173</v>
      </c>
      <c r="B2290">
        <v>2008</v>
      </c>
      <c r="C2290">
        <v>1</v>
      </c>
      <c r="D2290">
        <v>3.1716337064559611E-3</v>
      </c>
      <c r="E2290">
        <v>1.3615888411902125E-2</v>
      </c>
      <c r="F2290">
        <v>6.33</v>
      </c>
      <c r="G2290">
        <v>701.85263640000005</v>
      </c>
      <c r="H2290">
        <v>1.2276440336999126E-2</v>
      </c>
      <c r="I2290">
        <v>0</v>
      </c>
      <c r="J2290">
        <v>31.8</v>
      </c>
      <c r="K2290">
        <v>0</v>
      </c>
      <c r="L2290">
        <v>1.2062483405426334E-2</v>
      </c>
      <c r="M2290">
        <v>2.64</v>
      </c>
      <c r="N2290">
        <v>1.1434302193748873E-2</v>
      </c>
      <c r="O2290">
        <v>0.1</v>
      </c>
      <c r="P2290">
        <v>10972.078698625</v>
      </c>
      <c r="Q2290">
        <v>86956</v>
      </c>
      <c r="R2290">
        <v>5.9</v>
      </c>
      <c r="S2290">
        <v>6.3</v>
      </c>
      <c r="T2290">
        <v>0.73899999999999999</v>
      </c>
      <c r="U2290">
        <v>13.2</v>
      </c>
      <c r="V2290">
        <v>72.2</v>
      </c>
    </row>
    <row r="2291" spans="1:22" x14ac:dyDescent="0.25">
      <c r="A2291" t="s">
        <v>173</v>
      </c>
      <c r="B2291">
        <v>2007</v>
      </c>
      <c r="C2291">
        <v>1</v>
      </c>
      <c r="D2291">
        <v>3.1675910790582031E-3</v>
      </c>
      <c r="E2291">
        <v>1.3615888411902125E-2</v>
      </c>
      <c r="F2291">
        <v>8.1199999999999992</v>
      </c>
      <c r="G2291">
        <v>916.4741775</v>
      </c>
      <c r="H2291">
        <v>1.2276440336999126E-2</v>
      </c>
      <c r="I2291">
        <v>1</v>
      </c>
      <c r="J2291">
        <v>31.2</v>
      </c>
      <c r="K2291">
        <v>0</v>
      </c>
      <c r="L2291">
        <v>1.2050696808634024E-2</v>
      </c>
      <c r="M2291">
        <v>3.3</v>
      </c>
      <c r="N2291">
        <v>1.1422971137818696E-2</v>
      </c>
      <c r="O2291">
        <v>0.1</v>
      </c>
      <c r="P2291">
        <v>10972.078698625</v>
      </c>
      <c r="Q2291">
        <v>8533</v>
      </c>
      <c r="R2291">
        <v>5.9</v>
      </c>
      <c r="S2291">
        <v>6.3</v>
      </c>
      <c r="T2291">
        <v>0.73299999999999998</v>
      </c>
      <c r="U2291">
        <v>13.1</v>
      </c>
      <c r="V2291">
        <v>72.2</v>
      </c>
    </row>
    <row r="2292" spans="1:22" x14ac:dyDescent="0.25">
      <c r="A2292" t="s">
        <v>173</v>
      </c>
      <c r="B2292">
        <v>2006</v>
      </c>
      <c r="C2292">
        <v>1</v>
      </c>
      <c r="D2292">
        <v>3.1675910790582031E-3</v>
      </c>
      <c r="E2292">
        <v>1.3615888411902125E-2</v>
      </c>
      <c r="F2292">
        <v>8.1199999999999992</v>
      </c>
      <c r="G2292">
        <v>102.373909</v>
      </c>
      <c r="H2292">
        <v>1.2276440336999126E-2</v>
      </c>
      <c r="I2292">
        <v>10</v>
      </c>
      <c r="J2292">
        <v>3.7</v>
      </c>
      <c r="K2292">
        <v>0</v>
      </c>
      <c r="L2292">
        <v>1.2038891851975316E-2</v>
      </c>
      <c r="M2292">
        <v>3.73</v>
      </c>
      <c r="N2292">
        <v>1.1411621868800795E-2</v>
      </c>
      <c r="O2292">
        <v>0.1</v>
      </c>
      <c r="P2292">
        <v>1214.39987</v>
      </c>
      <c r="Q2292">
        <v>846</v>
      </c>
      <c r="R2292">
        <v>5.9</v>
      </c>
      <c r="S2292">
        <v>6.3</v>
      </c>
      <c r="T2292">
        <v>0.72799999999999998</v>
      </c>
      <c r="U2292">
        <v>13.1</v>
      </c>
      <c r="V2292">
        <v>72.2</v>
      </c>
    </row>
    <row r="2293" spans="1:22" x14ac:dyDescent="0.25">
      <c r="A2293" t="s">
        <v>173</v>
      </c>
      <c r="B2293">
        <v>2005</v>
      </c>
      <c r="C2293">
        <v>1</v>
      </c>
      <c r="D2293">
        <v>3.1675910790582031E-3</v>
      </c>
      <c r="E2293">
        <v>1.3615888411902125E-2</v>
      </c>
      <c r="F2293">
        <v>7.82</v>
      </c>
      <c r="G2293">
        <v>21.465313200000001</v>
      </c>
      <c r="H2293">
        <v>1.2276440336999126E-2</v>
      </c>
      <c r="I2293">
        <v>0</v>
      </c>
      <c r="J2293">
        <v>3.1</v>
      </c>
      <c r="K2293">
        <v>0</v>
      </c>
      <c r="L2293">
        <v>1.2027068436988923E-2</v>
      </c>
      <c r="M2293">
        <v>3.91</v>
      </c>
      <c r="N2293">
        <v>1.1400254286810324E-2</v>
      </c>
      <c r="O2293">
        <v>0.1</v>
      </c>
      <c r="P2293">
        <v>1192.5174</v>
      </c>
      <c r="Q2293">
        <v>82858</v>
      </c>
      <c r="R2293">
        <v>6</v>
      </c>
      <c r="S2293">
        <v>6.4</v>
      </c>
      <c r="T2293">
        <v>0.71199999999999997</v>
      </c>
      <c r="U2293">
        <v>12.1</v>
      </c>
      <c r="V2293">
        <v>72.2</v>
      </c>
    </row>
    <row r="2294" spans="1:22" x14ac:dyDescent="0.25">
      <c r="A2294" t="s">
        <v>173</v>
      </c>
      <c r="B2294">
        <v>2004</v>
      </c>
      <c r="C2294">
        <v>1</v>
      </c>
      <c r="D2294">
        <v>3.1633488307457802E-3</v>
      </c>
      <c r="E2294">
        <v>1.3615888411902125E-2</v>
      </c>
      <c r="F2294">
        <v>7.91</v>
      </c>
      <c r="G2294">
        <v>12.943245810000001</v>
      </c>
      <c r="H2294">
        <v>1.2276440336999126E-2</v>
      </c>
      <c r="I2294">
        <v>0</v>
      </c>
      <c r="J2294">
        <v>29.2</v>
      </c>
      <c r="K2294">
        <v>0</v>
      </c>
      <c r="L2294">
        <v>1.2015226464370444E-2</v>
      </c>
      <c r="M2294">
        <v>4.17</v>
      </c>
      <c r="N2294">
        <v>1.1388868291095299E-2</v>
      </c>
      <c r="O2294">
        <v>0.1</v>
      </c>
      <c r="P2294">
        <v>1176.6587099999999</v>
      </c>
      <c r="Q2294">
        <v>82475</v>
      </c>
      <c r="R2294">
        <v>6</v>
      </c>
      <c r="S2294">
        <v>6.4</v>
      </c>
      <c r="T2294">
        <v>0.71499999999999997</v>
      </c>
      <c r="U2294">
        <v>12.3</v>
      </c>
      <c r="V2294">
        <v>72.099999999999994</v>
      </c>
    </row>
    <row r="2295" spans="1:22" x14ac:dyDescent="0.25">
      <c r="A2295" t="s">
        <v>173</v>
      </c>
      <c r="B2295">
        <v>2003</v>
      </c>
      <c r="C2295">
        <v>1</v>
      </c>
      <c r="D2295">
        <v>3.1675910790582031E-3</v>
      </c>
      <c r="E2295">
        <v>1.3615888411902125E-2</v>
      </c>
      <c r="F2295">
        <v>7.41</v>
      </c>
      <c r="G2295">
        <v>843.11866620000001</v>
      </c>
      <c r="H2295">
        <v>1.2276440336999126E-2</v>
      </c>
      <c r="I2295">
        <v>0</v>
      </c>
      <c r="J2295">
        <v>28.7</v>
      </c>
      <c r="K2295">
        <v>0</v>
      </c>
      <c r="L2295">
        <v>1.2003365833962984E-2</v>
      </c>
      <c r="M2295">
        <v>4.6399999999999997</v>
      </c>
      <c r="N2295">
        <v>1.1377463780026902E-2</v>
      </c>
      <c r="O2295">
        <v>0.1</v>
      </c>
      <c r="P2295">
        <v>8524.9612359999992</v>
      </c>
      <c r="Q2295">
        <v>82781</v>
      </c>
      <c r="R2295">
        <v>6.1</v>
      </c>
      <c r="S2295">
        <v>6.5</v>
      </c>
      <c r="T2295">
        <v>0.71299999999999997</v>
      </c>
      <c r="U2295">
        <v>12.1</v>
      </c>
      <c r="V2295">
        <v>72.099999999999994</v>
      </c>
    </row>
    <row r="2296" spans="1:22" x14ac:dyDescent="0.25">
      <c r="A2296" t="s">
        <v>173</v>
      </c>
      <c r="B2296">
        <v>2002</v>
      </c>
      <c r="C2296">
        <v>1</v>
      </c>
      <c r="D2296">
        <v>3.1633488307457802E-3</v>
      </c>
      <c r="E2296">
        <v>1.3615888411902125E-2</v>
      </c>
      <c r="F2296">
        <v>11.15</v>
      </c>
      <c r="G2296">
        <v>562.36018479999996</v>
      </c>
      <c r="H2296">
        <v>1.2276440336999126E-2</v>
      </c>
      <c r="I2296">
        <v>0</v>
      </c>
      <c r="J2296">
        <v>28.1</v>
      </c>
      <c r="K2296">
        <v>0</v>
      </c>
      <c r="L2296">
        <v>1.1991486444747637E-2</v>
      </c>
      <c r="M2296">
        <v>4.21</v>
      </c>
      <c r="N2296">
        <v>1.1366040651089536E-2</v>
      </c>
      <c r="O2296">
        <v>0.1</v>
      </c>
      <c r="P2296">
        <v>8331.2619969999996</v>
      </c>
      <c r="Q2296">
        <v>83723</v>
      </c>
      <c r="R2296">
        <v>6.1</v>
      </c>
      <c r="S2296">
        <v>6.6</v>
      </c>
      <c r="T2296">
        <v>0.71199999999999997</v>
      </c>
      <c r="U2296">
        <v>12.1</v>
      </c>
      <c r="V2296">
        <v>72.099999999999994</v>
      </c>
    </row>
    <row r="2297" spans="1:22" x14ac:dyDescent="0.25">
      <c r="A2297" t="s">
        <v>173</v>
      </c>
      <c r="B2297">
        <v>2001</v>
      </c>
      <c r="C2297">
        <v>1</v>
      </c>
      <c r="D2297">
        <v>3.1589077776896803E-3</v>
      </c>
      <c r="E2297">
        <v>1.3615888411902125E-2</v>
      </c>
      <c r="F2297">
        <v>6.72</v>
      </c>
      <c r="G2297">
        <v>643.70357520000005</v>
      </c>
      <c r="H2297">
        <v>1.3286180512832984E-2</v>
      </c>
      <c r="I2297">
        <v>0</v>
      </c>
      <c r="J2297">
        <v>27.6</v>
      </c>
      <c r="K2297">
        <v>0</v>
      </c>
      <c r="L2297">
        <v>1.2954806489891564E-2</v>
      </c>
      <c r="M2297">
        <v>4.45</v>
      </c>
      <c r="N2297">
        <v>1.2256731861121032E-2</v>
      </c>
      <c r="O2297">
        <v>0.1</v>
      </c>
      <c r="P2297">
        <v>7663.1378000000004</v>
      </c>
      <c r="Q2297">
        <v>8122</v>
      </c>
      <c r="R2297">
        <v>6.2</v>
      </c>
      <c r="S2297">
        <v>6.6</v>
      </c>
      <c r="T2297">
        <v>0.71399999999999997</v>
      </c>
      <c r="U2297">
        <v>12.2</v>
      </c>
      <c r="V2297">
        <v>72</v>
      </c>
    </row>
    <row r="2298" spans="1:22" x14ac:dyDescent="0.25">
      <c r="A2298" t="s">
        <v>173</v>
      </c>
      <c r="B2298">
        <v>2000</v>
      </c>
      <c r="C2298">
        <v>1</v>
      </c>
      <c r="D2298">
        <v>3.1542687735200796E-3</v>
      </c>
      <c r="E2298">
        <v>1.3615888411902125E-2</v>
      </c>
      <c r="F2298">
        <v>8.24</v>
      </c>
      <c r="G2298">
        <v>601.76081150000005</v>
      </c>
      <c r="H2298">
        <v>1.2624262505316943E-2</v>
      </c>
      <c r="I2298">
        <v>0</v>
      </c>
      <c r="J2298">
        <v>27.1</v>
      </c>
      <c r="K2298">
        <v>0</v>
      </c>
      <c r="L2298">
        <v>1.2303812147811731E-2</v>
      </c>
      <c r="M2298">
        <v>4.62</v>
      </c>
      <c r="N2298">
        <v>1.1653183047808819E-2</v>
      </c>
      <c r="O2298">
        <v>0.1</v>
      </c>
      <c r="P2298">
        <v>7578.8515299999999</v>
      </c>
      <c r="Q2298">
        <v>81131</v>
      </c>
      <c r="R2298">
        <v>6.3</v>
      </c>
      <c r="S2298">
        <v>6.7</v>
      </c>
      <c r="T2298">
        <v>0</v>
      </c>
      <c r="U2298">
        <v>12.3</v>
      </c>
      <c r="V2298">
        <v>71.8</v>
      </c>
    </row>
    <row r="2299" spans="1:22" x14ac:dyDescent="0.25">
      <c r="A2299" t="s">
        <v>174</v>
      </c>
      <c r="B2299">
        <v>2015</v>
      </c>
      <c r="C2299">
        <v>1</v>
      </c>
      <c r="D2299">
        <v>4.370543013403583E-4</v>
      </c>
      <c r="E2299">
        <v>1.7067368464786063E-2</v>
      </c>
      <c r="G2299">
        <v>0</v>
      </c>
      <c r="H2299">
        <v>1.5592332611017628E-2</v>
      </c>
      <c r="I2299">
        <v>607</v>
      </c>
      <c r="J2299">
        <v>24.4</v>
      </c>
      <c r="K2299">
        <v>30</v>
      </c>
      <c r="L2299">
        <v>1.5206836447885209E-2</v>
      </c>
      <c r="M2299">
        <v>5.9381895280235915</v>
      </c>
      <c r="N2299">
        <v>1.4422707620056952E-2</v>
      </c>
      <c r="O2299">
        <v>0.5</v>
      </c>
      <c r="P2299">
        <v>587.53823299999999</v>
      </c>
      <c r="Q2299">
        <v>723725</v>
      </c>
      <c r="R2299">
        <v>7.4</v>
      </c>
      <c r="S2299">
        <v>7.3</v>
      </c>
      <c r="T2299">
        <v>0.43099999999999999</v>
      </c>
      <c r="U2299">
        <v>9.5</v>
      </c>
      <c r="V2299">
        <v>51</v>
      </c>
    </row>
    <row r="2300" spans="1:22" x14ac:dyDescent="0.25">
      <c r="A2300" t="s">
        <v>174</v>
      </c>
      <c r="B2300">
        <v>2014</v>
      </c>
      <c r="C2300">
        <v>1</v>
      </c>
      <c r="D2300">
        <v>1.8051590766091419E-4</v>
      </c>
      <c r="E2300">
        <v>1.6860824662003147E-2</v>
      </c>
      <c r="F2300">
        <v>0.01</v>
      </c>
      <c r="G2300">
        <v>1.443286353</v>
      </c>
      <c r="H2300">
        <v>1.5859517275223931E-2</v>
      </c>
      <c r="I2300">
        <v>900.625</v>
      </c>
      <c r="J2300">
        <v>23.8</v>
      </c>
      <c r="K2300">
        <v>32</v>
      </c>
      <c r="L2300">
        <v>1.5484834235473402E-2</v>
      </c>
      <c r="M2300">
        <v>5.7549999999999999</v>
      </c>
      <c r="N2300">
        <v>1.4734794130591596E-2</v>
      </c>
      <c r="O2300">
        <v>0.6</v>
      </c>
      <c r="P2300">
        <v>78.439475700000003</v>
      </c>
      <c r="Q2300">
        <v>779162</v>
      </c>
      <c r="R2300">
        <v>7.5</v>
      </c>
      <c r="S2300">
        <v>7.4</v>
      </c>
      <c r="T2300">
        <v>0.42599999999999999</v>
      </c>
      <c r="U2300">
        <v>9.5</v>
      </c>
      <c r="V2300">
        <v>48.1</v>
      </c>
    </row>
    <row r="2301" spans="1:22" x14ac:dyDescent="0.25">
      <c r="A2301" t="s">
        <v>174</v>
      </c>
      <c r="B2301">
        <v>2013</v>
      </c>
      <c r="C2301">
        <v>1</v>
      </c>
      <c r="D2301">
        <v>2.0484386886852747E-3</v>
      </c>
      <c r="E2301">
        <v>1.6860824662003147E-2</v>
      </c>
      <c r="F2301">
        <v>0.01</v>
      </c>
      <c r="G2301">
        <v>1.321464076</v>
      </c>
      <c r="H2301">
        <v>1.4437648664183886E-2</v>
      </c>
      <c r="I2301">
        <v>15</v>
      </c>
      <c r="J2301">
        <v>23.3</v>
      </c>
      <c r="K2301">
        <v>33</v>
      </c>
      <c r="L2301">
        <v>1.4032320697433277E-2</v>
      </c>
      <c r="M2301">
        <v>5.7549999999999999</v>
      </c>
      <c r="N2301">
        <v>1.3267920335431291E-2</v>
      </c>
      <c r="O2301">
        <v>0.8</v>
      </c>
      <c r="P2301">
        <v>71.818699800000005</v>
      </c>
      <c r="Q2301">
        <v>692279</v>
      </c>
      <c r="R2301">
        <v>7.7</v>
      </c>
      <c r="S2301">
        <v>7.6</v>
      </c>
      <c r="T2301">
        <v>0.41299999999999998</v>
      </c>
      <c r="U2301">
        <v>9.3000000000000007</v>
      </c>
      <c r="V2301">
        <v>54</v>
      </c>
    </row>
    <row r="2302" spans="1:22" x14ac:dyDescent="0.25">
      <c r="A2302" t="s">
        <v>174</v>
      </c>
      <c r="B2302">
        <v>2012</v>
      </c>
      <c r="C2302">
        <v>1</v>
      </c>
      <c r="D2302">
        <v>4.5126780700248381E-4</v>
      </c>
      <c r="E2302">
        <v>1.6359137720445362E-2</v>
      </c>
      <c r="F2302">
        <v>0.01</v>
      </c>
      <c r="G2302">
        <v>54.560336960000001</v>
      </c>
      <c r="H2302">
        <v>1.4682265089018029E-2</v>
      </c>
      <c r="I2302">
        <v>678</v>
      </c>
      <c r="J2302">
        <v>22.7</v>
      </c>
      <c r="K2302">
        <v>35</v>
      </c>
      <c r="L2302">
        <v>1.4260464808440402E-2</v>
      </c>
      <c r="M2302">
        <v>5.7549999999999999</v>
      </c>
      <c r="N2302">
        <v>1.3486047889799424E-2</v>
      </c>
      <c r="O2302">
        <v>0.9</v>
      </c>
      <c r="P2302">
        <v>561.89842390000001</v>
      </c>
      <c r="Q2302">
        <v>676613</v>
      </c>
      <c r="R2302">
        <v>7.9</v>
      </c>
      <c r="S2302">
        <v>7.8</v>
      </c>
      <c r="T2302">
        <v>0.40100000000000002</v>
      </c>
      <c r="U2302">
        <v>9.1</v>
      </c>
      <c r="V2302">
        <v>49.7</v>
      </c>
    </row>
    <row r="2303" spans="1:22" x14ac:dyDescent="0.25">
      <c r="A2303" t="s">
        <v>174</v>
      </c>
      <c r="B2303">
        <v>2011</v>
      </c>
      <c r="C2303">
        <v>1</v>
      </c>
      <c r="D2303">
        <v>4.0299165039942735E-4</v>
      </c>
      <c r="E2303">
        <v>1.6066813679273942E-2</v>
      </c>
      <c r="F2303">
        <v>3.78</v>
      </c>
      <c r="G2303">
        <v>54.665917499999999</v>
      </c>
      <c r="H2303">
        <v>1.511169775295931E-2</v>
      </c>
      <c r="I2303">
        <v>900.625</v>
      </c>
      <c r="J2303">
        <v>22.2</v>
      </c>
      <c r="K2303">
        <v>38</v>
      </c>
      <c r="L2303">
        <v>1.4856370941620175E-2</v>
      </c>
      <c r="M2303">
        <v>5.7549999999999999</v>
      </c>
      <c r="N2303">
        <v>1.3886985515316851E-2</v>
      </c>
      <c r="O2303">
        <v>1.3</v>
      </c>
      <c r="P2303">
        <v>445.52499999999998</v>
      </c>
      <c r="Q2303">
        <v>6611692</v>
      </c>
      <c r="R2303">
        <v>8.1</v>
      </c>
      <c r="S2303">
        <v>8</v>
      </c>
      <c r="T2303">
        <v>0.39200000000000002</v>
      </c>
      <c r="U2303">
        <v>8.9</v>
      </c>
      <c r="V2303">
        <v>48.9</v>
      </c>
    </row>
    <row r="2304" spans="1:22" x14ac:dyDescent="0.25">
      <c r="A2304" t="s">
        <v>174</v>
      </c>
      <c r="B2304">
        <v>2010</v>
      </c>
      <c r="C2304">
        <v>1</v>
      </c>
      <c r="D2304">
        <v>3.6482208338036706E-4</v>
      </c>
      <c r="E2304">
        <v>1.5748945251007979E-2</v>
      </c>
      <c r="F2304">
        <v>3.84</v>
      </c>
      <c r="G2304">
        <v>5.347717533</v>
      </c>
      <c r="H2304">
        <v>1.5592332611017628E-2</v>
      </c>
      <c r="I2304">
        <v>900.625</v>
      </c>
      <c r="J2304">
        <v>21.7</v>
      </c>
      <c r="K2304">
        <v>40</v>
      </c>
      <c r="L2304">
        <v>1.5364994999716729E-2</v>
      </c>
      <c r="M2304">
        <v>1.32</v>
      </c>
      <c r="N2304">
        <v>1.4367039080596758E-2</v>
      </c>
      <c r="O2304">
        <v>1.6</v>
      </c>
      <c r="P2304">
        <v>45.128418000000003</v>
      </c>
      <c r="Q2304">
        <v>645872</v>
      </c>
      <c r="R2304">
        <v>8.3000000000000007</v>
      </c>
      <c r="S2304">
        <v>8.1999999999999993</v>
      </c>
      <c r="T2304">
        <v>0.38400000000000001</v>
      </c>
      <c r="U2304">
        <v>8.6999999999999993</v>
      </c>
      <c r="V2304">
        <v>48.1</v>
      </c>
    </row>
    <row r="2305" spans="1:22" x14ac:dyDescent="0.25">
      <c r="A2305" t="s">
        <v>174</v>
      </c>
      <c r="B2305">
        <v>2009</v>
      </c>
      <c r="C2305">
        <v>1</v>
      </c>
      <c r="D2305">
        <v>3.128679964049679E-4</v>
      </c>
      <c r="E2305">
        <v>1.5407265135223169E-2</v>
      </c>
      <c r="F2305">
        <v>3.97</v>
      </c>
      <c r="G2305">
        <v>49.837126699999999</v>
      </c>
      <c r="H2305">
        <v>1.5795062001612969E-2</v>
      </c>
      <c r="I2305">
        <v>31</v>
      </c>
      <c r="J2305">
        <v>21.2</v>
      </c>
      <c r="K2305">
        <v>42</v>
      </c>
      <c r="L2305">
        <v>1.5506465786434689E-2</v>
      </c>
      <c r="M2305">
        <v>5.7549999999999999</v>
      </c>
      <c r="N2305">
        <v>1.4591198138241246E-2</v>
      </c>
      <c r="O2305">
        <v>1.7</v>
      </c>
      <c r="P2305">
        <v>394.5932439</v>
      </c>
      <c r="Q2305">
        <v>63126</v>
      </c>
      <c r="R2305">
        <v>8.5</v>
      </c>
      <c r="S2305">
        <v>8.4</v>
      </c>
      <c r="T2305">
        <v>0.375</v>
      </c>
      <c r="U2305">
        <v>8.5</v>
      </c>
      <c r="V2305">
        <v>47.1</v>
      </c>
    </row>
    <row r="2306" spans="1:22" x14ac:dyDescent="0.25">
      <c r="A2306" t="s">
        <v>174</v>
      </c>
      <c r="B2306">
        <v>2008</v>
      </c>
      <c r="C2306">
        <v>1</v>
      </c>
      <c r="D2306">
        <v>2.7173329362369683E-4</v>
      </c>
      <c r="E2306">
        <v>1.5043607928233524E-2</v>
      </c>
      <c r="F2306">
        <v>3.91</v>
      </c>
      <c r="G2306">
        <v>5.3796064650000002</v>
      </c>
      <c r="H2306">
        <v>1.5717766712225606E-2</v>
      </c>
      <c r="I2306">
        <v>44</v>
      </c>
      <c r="J2306">
        <v>2.7</v>
      </c>
      <c r="K2306">
        <v>44</v>
      </c>
      <c r="L2306">
        <v>1.5174198613929499E-2</v>
      </c>
      <c r="M2306">
        <v>1.29</v>
      </c>
      <c r="N2306">
        <v>1.4777222155782997E-2</v>
      </c>
      <c r="O2306">
        <v>1.85</v>
      </c>
      <c r="P2306">
        <v>46.375917800000003</v>
      </c>
      <c r="Q2306">
        <v>6165372</v>
      </c>
      <c r="R2306">
        <v>8.6999999999999993</v>
      </c>
      <c r="S2306">
        <v>8.6999999999999993</v>
      </c>
      <c r="T2306">
        <v>0.36699999999999999</v>
      </c>
      <c r="U2306">
        <v>8.3000000000000007</v>
      </c>
      <c r="V2306">
        <v>46.2</v>
      </c>
    </row>
    <row r="2307" spans="1:22" x14ac:dyDescent="0.25">
      <c r="A2307" t="s">
        <v>174</v>
      </c>
      <c r="B2307">
        <v>2007</v>
      </c>
      <c r="C2307">
        <v>1</v>
      </c>
      <c r="D2307">
        <v>2.0171754369745433E-3</v>
      </c>
      <c r="E2307">
        <v>1.5043607928233524E-2</v>
      </c>
      <c r="F2307">
        <v>3.86</v>
      </c>
      <c r="G2307">
        <v>45.571088889999999</v>
      </c>
      <c r="H2307">
        <v>1.2318378215770384E-2</v>
      </c>
      <c r="I2307">
        <v>0</v>
      </c>
      <c r="J2307">
        <v>2.2000000000000002</v>
      </c>
      <c r="K2307">
        <v>45</v>
      </c>
      <c r="L2307">
        <v>1.2356630120494766E-2</v>
      </c>
      <c r="M2307">
        <v>1.1200000000000001</v>
      </c>
      <c r="N2307">
        <v>1.2654492448015961E-2</v>
      </c>
      <c r="O2307">
        <v>1.85</v>
      </c>
      <c r="P2307">
        <v>358.82747160000002</v>
      </c>
      <c r="Q2307">
        <v>615417</v>
      </c>
      <c r="R2307">
        <v>8.9</v>
      </c>
      <c r="S2307">
        <v>8.9</v>
      </c>
      <c r="T2307">
        <v>0.35699999999999998</v>
      </c>
      <c r="U2307">
        <v>8.1999999999999993</v>
      </c>
      <c r="V2307">
        <v>45.3</v>
      </c>
    </row>
    <row r="2308" spans="1:22" x14ac:dyDescent="0.25">
      <c r="A2308" t="s">
        <v>174</v>
      </c>
      <c r="B2308">
        <v>2006</v>
      </c>
      <c r="C2308">
        <v>1</v>
      </c>
      <c r="D2308">
        <v>1.7705908504420857E-4</v>
      </c>
      <c r="E2308">
        <v>1.4659893767699236E-2</v>
      </c>
      <c r="F2308">
        <v>3.8</v>
      </c>
      <c r="G2308">
        <v>38.000757880000002</v>
      </c>
      <c r="H2308">
        <v>8.675140700055771E-5</v>
      </c>
      <c r="I2308">
        <v>33</v>
      </c>
      <c r="J2308">
        <v>19.7</v>
      </c>
      <c r="K2308">
        <v>46</v>
      </c>
      <c r="L2308">
        <v>1.2967605191895803E-2</v>
      </c>
      <c r="M2308">
        <v>1.68</v>
      </c>
      <c r="N2308">
        <v>1.2643493420988675E-2</v>
      </c>
      <c r="O2308">
        <v>1.85</v>
      </c>
      <c r="P2308">
        <v>322.313468</v>
      </c>
      <c r="Q2308">
        <v>5848692</v>
      </c>
      <c r="R2308">
        <v>9.1</v>
      </c>
      <c r="S2308">
        <v>9.1</v>
      </c>
      <c r="T2308">
        <v>0.34799999999999998</v>
      </c>
      <c r="U2308">
        <v>8</v>
      </c>
      <c r="V2308">
        <v>44.3</v>
      </c>
    </row>
    <row r="2309" spans="1:22" x14ac:dyDescent="0.25">
      <c r="A2309" t="s">
        <v>174</v>
      </c>
      <c r="B2309">
        <v>2005</v>
      </c>
      <c r="C2309">
        <v>1</v>
      </c>
      <c r="D2309">
        <v>2.0640511260730143E-3</v>
      </c>
      <c r="E2309">
        <v>1.4659893767699236E-2</v>
      </c>
      <c r="F2309">
        <v>3.83</v>
      </c>
      <c r="G2309">
        <v>42.088929110000002</v>
      </c>
      <c r="H2309">
        <v>8.675140700055771E-5</v>
      </c>
      <c r="I2309">
        <v>29</v>
      </c>
      <c r="J2309">
        <v>19.2</v>
      </c>
      <c r="K2309">
        <v>47</v>
      </c>
      <c r="L2309">
        <v>1.352827371230301E-2</v>
      </c>
      <c r="M2309">
        <v>5.7549999999999999</v>
      </c>
      <c r="N2309">
        <v>1.2889738430528737E-2</v>
      </c>
      <c r="O2309">
        <v>1.85</v>
      </c>
      <c r="P2309">
        <v>287.68919419999997</v>
      </c>
      <c r="Q2309">
        <v>5658379</v>
      </c>
      <c r="R2309">
        <v>9.3000000000000007</v>
      </c>
      <c r="S2309">
        <v>9.3000000000000007</v>
      </c>
      <c r="T2309">
        <v>0.34100000000000003</v>
      </c>
      <c r="U2309">
        <v>7.8</v>
      </c>
      <c r="V2309">
        <v>43.3</v>
      </c>
    </row>
    <row r="2310" spans="1:22" x14ac:dyDescent="0.25">
      <c r="A2310" t="s">
        <v>174</v>
      </c>
      <c r="B2310">
        <v>2004</v>
      </c>
      <c r="C2310">
        <v>1</v>
      </c>
      <c r="D2310">
        <v>9.2164240100721132E-5</v>
      </c>
      <c r="E2310">
        <v>1.4659893767699236E-2</v>
      </c>
      <c r="F2310">
        <v>3.99</v>
      </c>
      <c r="G2310">
        <v>38.524547609999999</v>
      </c>
      <c r="H2310">
        <v>8.675140700055771E-5</v>
      </c>
      <c r="I2310">
        <v>7</v>
      </c>
      <c r="J2310">
        <v>18.8</v>
      </c>
      <c r="K2310">
        <v>47</v>
      </c>
      <c r="L2310">
        <v>1.4029373788721575E-2</v>
      </c>
      <c r="M2310">
        <v>5.7549999999999999</v>
      </c>
      <c r="N2310">
        <v>1.2878734240118709E-2</v>
      </c>
      <c r="O2310">
        <v>1.85</v>
      </c>
      <c r="P2310">
        <v>263.14581700000002</v>
      </c>
      <c r="Q2310">
        <v>5439695</v>
      </c>
      <c r="R2310">
        <v>9.5</v>
      </c>
      <c r="S2310">
        <v>9.5</v>
      </c>
      <c r="T2310">
        <v>0.33200000000000002</v>
      </c>
      <c r="U2310">
        <v>7.6</v>
      </c>
      <c r="V2310">
        <v>42.3</v>
      </c>
    </row>
    <row r="2311" spans="1:22" x14ac:dyDescent="0.25">
      <c r="A2311" t="s">
        <v>174</v>
      </c>
      <c r="B2311">
        <v>2003</v>
      </c>
      <c r="C2311">
        <v>1</v>
      </c>
      <c r="D2311">
        <v>2.2035997814904384E-3</v>
      </c>
      <c r="E2311">
        <v>1.4659893767699236E-2</v>
      </c>
      <c r="F2311">
        <v>4.07</v>
      </c>
      <c r="G2311">
        <v>38.614732089999997</v>
      </c>
      <c r="H2311">
        <v>8.675140700055771E-5</v>
      </c>
      <c r="I2311">
        <v>586</v>
      </c>
      <c r="J2311">
        <v>18.399999999999999</v>
      </c>
      <c r="K2311">
        <v>47</v>
      </c>
      <c r="L2311">
        <v>1.3226642237504874E-2</v>
      </c>
      <c r="M2311">
        <v>5.7549999999999999</v>
      </c>
      <c r="N2311">
        <v>1.4392799859616905E-2</v>
      </c>
      <c r="O2311">
        <v>1.85</v>
      </c>
      <c r="P2311">
        <v>263.76183120000002</v>
      </c>
      <c r="Q2311">
        <v>5199549</v>
      </c>
      <c r="R2311">
        <v>9.6999999999999993</v>
      </c>
      <c r="S2311">
        <v>9.8000000000000007</v>
      </c>
      <c r="T2311">
        <v>0.32200000000000001</v>
      </c>
      <c r="U2311">
        <v>7.4</v>
      </c>
      <c r="V2311">
        <v>41.5</v>
      </c>
    </row>
    <row r="2312" spans="1:22" x14ac:dyDescent="0.25">
      <c r="A2312" t="s">
        <v>174</v>
      </c>
      <c r="B2312">
        <v>2002</v>
      </c>
      <c r="C2312">
        <v>1</v>
      </c>
      <c r="D2312">
        <v>6.3418306954488447E-5</v>
      </c>
      <c r="E2312">
        <v>1.4659893767699236E-2</v>
      </c>
      <c r="F2312">
        <v>4.0599999999999996</v>
      </c>
      <c r="G2312">
        <v>36.591148949999997</v>
      </c>
      <c r="H2312">
        <v>8.675140700055771E-5</v>
      </c>
      <c r="I2312">
        <v>568</v>
      </c>
      <c r="J2312">
        <v>17.899999999999999</v>
      </c>
      <c r="K2312">
        <v>48</v>
      </c>
      <c r="L2312">
        <v>9.1513959026469013E-3</v>
      </c>
      <c r="M2312">
        <v>5.7549999999999999</v>
      </c>
      <c r="N2312">
        <v>9.2225787369116935E-3</v>
      </c>
      <c r="O2312">
        <v>1.7</v>
      </c>
      <c r="P2312">
        <v>249.93954199999999</v>
      </c>
      <c r="Q2312">
        <v>4957216</v>
      </c>
      <c r="R2312">
        <v>9.9</v>
      </c>
      <c r="S2312">
        <v>1</v>
      </c>
      <c r="T2312">
        <v>0.30599999999999999</v>
      </c>
      <c r="U2312">
        <v>7.2</v>
      </c>
      <c r="V2312">
        <v>48</v>
      </c>
    </row>
    <row r="2313" spans="1:22" x14ac:dyDescent="0.25">
      <c r="A2313" t="s">
        <v>174</v>
      </c>
      <c r="B2313">
        <v>2001</v>
      </c>
      <c r="C2313">
        <v>1</v>
      </c>
      <c r="D2313">
        <v>5.533191050792422E-5</v>
      </c>
      <c r="E2313">
        <v>1.4659893767699236E-2</v>
      </c>
      <c r="F2313">
        <v>4.21</v>
      </c>
      <c r="G2313">
        <v>33.346914550000001</v>
      </c>
      <c r="H2313">
        <v>8.675140700055771E-5</v>
      </c>
      <c r="I2313">
        <v>649</v>
      </c>
      <c r="J2313">
        <v>17.5</v>
      </c>
      <c r="K2313">
        <v>48</v>
      </c>
      <c r="L2313">
        <v>3.996540808171114E-3</v>
      </c>
      <c r="M2313">
        <v>5.7549999999999999</v>
      </c>
      <c r="N2313">
        <v>4.6020412865618318E-3</v>
      </c>
      <c r="O2313">
        <v>1.5</v>
      </c>
      <c r="P2313">
        <v>227.779471</v>
      </c>
      <c r="Q2313">
        <v>4739147</v>
      </c>
      <c r="R2313">
        <v>1.1000000000000001</v>
      </c>
      <c r="S2313">
        <v>1.2</v>
      </c>
      <c r="T2313">
        <v>0.30199999999999999</v>
      </c>
      <c r="U2313">
        <v>7</v>
      </c>
      <c r="V2313">
        <v>41</v>
      </c>
    </row>
    <row r="2314" spans="1:22" x14ac:dyDescent="0.25">
      <c r="A2314" t="s">
        <v>174</v>
      </c>
      <c r="B2314">
        <v>2000</v>
      </c>
      <c r="C2314">
        <v>1</v>
      </c>
      <c r="D2314">
        <v>3.9885556222769194E-5</v>
      </c>
      <c r="E2314">
        <v>1.5043607928233524E-2</v>
      </c>
      <c r="F2314">
        <v>3.97</v>
      </c>
      <c r="G2314">
        <v>20.395682829999998</v>
      </c>
      <c r="H2314">
        <v>8.675140700055771E-5</v>
      </c>
      <c r="I2314">
        <v>900.625</v>
      </c>
      <c r="J2314">
        <v>17.2</v>
      </c>
      <c r="K2314">
        <v>48</v>
      </c>
      <c r="L2314">
        <v>6.3104945621123877E-3</v>
      </c>
      <c r="M2314">
        <v>5.7549999999999999</v>
      </c>
      <c r="N2314">
        <v>6.2776920776722303E-3</v>
      </c>
      <c r="O2314">
        <v>1.2</v>
      </c>
      <c r="P2314">
        <v>139.31477340000001</v>
      </c>
      <c r="Q2314">
        <v>4564297</v>
      </c>
      <c r="R2314">
        <v>1.3</v>
      </c>
      <c r="S2314">
        <v>1.4</v>
      </c>
      <c r="T2314">
        <v>0.29199999999999998</v>
      </c>
      <c r="U2314">
        <v>6.7</v>
      </c>
      <c r="V2314">
        <v>39</v>
      </c>
    </row>
    <row r="2315" spans="1:22" x14ac:dyDescent="0.25">
      <c r="A2315" t="s">
        <v>175</v>
      </c>
      <c r="B2315">
        <v>2015</v>
      </c>
      <c r="C2315">
        <v>0</v>
      </c>
      <c r="D2315">
        <v>2.1727795715415169E-3</v>
      </c>
      <c r="E2315">
        <v>1.3615888411902125E-2</v>
      </c>
      <c r="F2315">
        <v>1.79</v>
      </c>
      <c r="G2315">
        <v>0</v>
      </c>
      <c r="H2315">
        <v>1.3286180512832984E-2</v>
      </c>
      <c r="I2315">
        <v>0</v>
      </c>
      <c r="J2315">
        <v>33.200000000000003</v>
      </c>
      <c r="K2315">
        <v>0</v>
      </c>
      <c r="L2315">
        <v>1.2945301523051013E-2</v>
      </c>
      <c r="M2315">
        <v>5.9381895280235915</v>
      </c>
      <c r="N2315">
        <v>1.2232391821146075E-2</v>
      </c>
      <c r="O2315">
        <v>0.1</v>
      </c>
      <c r="P2315">
        <v>10972.078698625</v>
      </c>
      <c r="Q2315">
        <v>1386542</v>
      </c>
      <c r="R2315">
        <v>2.2000000000000002</v>
      </c>
      <c r="S2315">
        <v>2.2000000000000002</v>
      </c>
      <c r="T2315">
        <v>0.92400000000000004</v>
      </c>
      <c r="U2315">
        <v>15.4</v>
      </c>
      <c r="V2315">
        <v>83.1</v>
      </c>
    </row>
    <row r="2316" spans="1:22" x14ac:dyDescent="0.25">
      <c r="A2316" t="s">
        <v>175</v>
      </c>
      <c r="B2316">
        <v>2014</v>
      </c>
      <c r="C2316">
        <v>0</v>
      </c>
      <c r="D2316">
        <v>2.188206235158419E-3</v>
      </c>
      <c r="E2316">
        <v>1.3615888411902125E-2</v>
      </c>
      <c r="F2316">
        <v>1.83</v>
      </c>
      <c r="G2316">
        <v>1096.807346997125</v>
      </c>
      <c r="H2316">
        <v>1.3286180512832984E-2</v>
      </c>
      <c r="I2316">
        <v>0</v>
      </c>
      <c r="J2316">
        <v>32.9</v>
      </c>
      <c r="K2316">
        <v>0</v>
      </c>
      <c r="L2316">
        <v>1.2933609012411369E-2</v>
      </c>
      <c r="M2316">
        <v>4.92</v>
      </c>
      <c r="N2316">
        <v>1.2221181531011737E-2</v>
      </c>
      <c r="O2316">
        <v>0.1</v>
      </c>
      <c r="P2316">
        <v>10972.078698625</v>
      </c>
      <c r="Q2316">
        <v>1386542</v>
      </c>
      <c r="R2316">
        <v>2.2000000000000002</v>
      </c>
      <c r="S2316">
        <v>2.2000000000000002</v>
      </c>
      <c r="T2316">
        <v>0.92200000000000004</v>
      </c>
      <c r="U2316">
        <v>15.4</v>
      </c>
      <c r="V2316">
        <v>82.9</v>
      </c>
    </row>
    <row r="2317" spans="1:22" x14ac:dyDescent="0.25">
      <c r="A2317" t="s">
        <v>175</v>
      </c>
      <c r="B2317">
        <v>2013</v>
      </c>
      <c r="C2317">
        <v>0</v>
      </c>
      <c r="D2317">
        <v>2.2035997814904384E-3</v>
      </c>
      <c r="E2317">
        <v>1.3615888411902125E-2</v>
      </c>
      <c r="F2317">
        <v>1.83</v>
      </c>
      <c r="G2317">
        <v>714.34410190000006</v>
      </c>
      <c r="H2317">
        <v>1.2961300520541614E-2</v>
      </c>
      <c r="I2317">
        <v>138</v>
      </c>
      <c r="J2317">
        <v>32.700000000000003</v>
      </c>
      <c r="K2317">
        <v>0</v>
      </c>
      <c r="L2317">
        <v>1.2615847828255953E-2</v>
      </c>
      <c r="M2317">
        <v>4.53</v>
      </c>
      <c r="N2317">
        <v>1.1925644721809568E-2</v>
      </c>
      <c r="O2317">
        <v>0.1</v>
      </c>
      <c r="P2317">
        <v>5629.1891400000004</v>
      </c>
      <c r="Q2317">
        <v>1386542</v>
      </c>
      <c r="R2317">
        <v>2.2000000000000002</v>
      </c>
      <c r="S2317">
        <v>2.2000000000000002</v>
      </c>
      <c r="T2317">
        <v>0.92</v>
      </c>
      <c r="U2317">
        <v>15.4</v>
      </c>
      <c r="V2317">
        <v>82.7</v>
      </c>
    </row>
    <row r="2318" spans="1:22" x14ac:dyDescent="0.25">
      <c r="A2318" t="s">
        <v>175</v>
      </c>
      <c r="B2318">
        <v>2012</v>
      </c>
      <c r="C2318">
        <v>0</v>
      </c>
      <c r="D2318">
        <v>2.2342785823514797E-3</v>
      </c>
      <c r="E2318">
        <v>1.3615888411902125E-2</v>
      </c>
      <c r="F2318">
        <v>1.89</v>
      </c>
      <c r="G2318">
        <v>1096.807346997125</v>
      </c>
      <c r="H2318">
        <v>1.2961300520541614E-2</v>
      </c>
      <c r="I2318">
        <v>42</v>
      </c>
      <c r="J2318">
        <v>32.4</v>
      </c>
      <c r="K2318">
        <v>0</v>
      </c>
      <c r="L2318">
        <v>1.2604033348213622E-2</v>
      </c>
      <c r="M2318">
        <v>4.22</v>
      </c>
      <c r="N2318">
        <v>1.1914302800633502E-2</v>
      </c>
      <c r="O2318">
        <v>0.1</v>
      </c>
      <c r="P2318">
        <v>10972.078698625</v>
      </c>
      <c r="Q2318">
        <v>1386542</v>
      </c>
      <c r="R2318">
        <v>2.2000000000000002</v>
      </c>
      <c r="S2318">
        <v>2.1</v>
      </c>
      <c r="T2318">
        <v>0.91700000000000004</v>
      </c>
      <c r="U2318">
        <v>15.4</v>
      </c>
      <c r="V2318">
        <v>82.5</v>
      </c>
    </row>
    <row r="2319" spans="1:22" x14ac:dyDescent="0.25">
      <c r="A2319" t="s">
        <v>175</v>
      </c>
      <c r="B2319">
        <v>2011</v>
      </c>
      <c r="C2319">
        <v>0</v>
      </c>
      <c r="D2319">
        <v>1.4191278131587377E-3</v>
      </c>
      <c r="E2319">
        <v>1.3615888411902125E-2</v>
      </c>
      <c r="F2319">
        <v>1.8</v>
      </c>
      <c r="G2319">
        <v>638.00010970000005</v>
      </c>
      <c r="H2319">
        <v>1.3286180512832984E-2</v>
      </c>
      <c r="I2319">
        <v>148</v>
      </c>
      <c r="J2319">
        <v>32.1</v>
      </c>
      <c r="K2319">
        <v>0</v>
      </c>
      <c r="L2319">
        <v>1.2898120278115459E-2</v>
      </c>
      <c r="M2319">
        <v>3.93</v>
      </c>
      <c r="N2319">
        <v>1.2187139635436805E-2</v>
      </c>
      <c r="O2319">
        <v>0.1</v>
      </c>
      <c r="P2319">
        <v>10972.078698625</v>
      </c>
      <c r="Q2319">
        <v>1386542</v>
      </c>
      <c r="R2319">
        <v>2.1</v>
      </c>
      <c r="S2319">
        <v>2.1</v>
      </c>
      <c r="T2319">
        <v>0.91100000000000003</v>
      </c>
      <c r="U2319">
        <v>15.2</v>
      </c>
      <c r="V2319">
        <v>82.2</v>
      </c>
    </row>
    <row r="2320" spans="1:22" x14ac:dyDescent="0.25">
      <c r="A2320" t="s">
        <v>175</v>
      </c>
      <c r="B2320">
        <v>2010</v>
      </c>
      <c r="C2320">
        <v>0</v>
      </c>
      <c r="D2320">
        <v>2.2647980099054694E-3</v>
      </c>
      <c r="E2320">
        <v>1.3615888411902125E-2</v>
      </c>
      <c r="F2320">
        <v>1.84</v>
      </c>
      <c r="G2320">
        <v>1096.807346997125</v>
      </c>
      <c r="H2320">
        <v>1.3286180512832984E-2</v>
      </c>
      <c r="I2320">
        <v>50</v>
      </c>
      <c r="J2320">
        <v>31.8</v>
      </c>
      <c r="K2320">
        <v>0</v>
      </c>
      <c r="L2320">
        <v>1.2886370400625501E-2</v>
      </c>
      <c r="M2320">
        <v>3.96</v>
      </c>
      <c r="N2320">
        <v>1.2175871937308631E-2</v>
      </c>
      <c r="O2320">
        <v>0.1</v>
      </c>
      <c r="P2320">
        <v>10972.078698625</v>
      </c>
      <c r="Q2320">
        <v>1386542</v>
      </c>
      <c r="R2320">
        <v>2.1</v>
      </c>
      <c r="S2320">
        <v>2.1</v>
      </c>
      <c r="T2320">
        <v>0.88900000000000001</v>
      </c>
      <c r="U2320">
        <v>14.5</v>
      </c>
      <c r="V2320">
        <v>82</v>
      </c>
    </row>
    <row r="2321" spans="1:22" x14ac:dyDescent="0.25">
      <c r="A2321" t="s">
        <v>175</v>
      </c>
      <c r="B2321">
        <v>2009</v>
      </c>
      <c r="C2321">
        <v>0</v>
      </c>
      <c r="D2321">
        <v>2.2799923107476028E-3</v>
      </c>
      <c r="E2321">
        <v>1.3615888411902125E-2</v>
      </c>
      <c r="F2321">
        <v>1.73</v>
      </c>
      <c r="G2321">
        <v>462.93069860000003</v>
      </c>
      <c r="H2321">
        <v>1.3286180512832984E-2</v>
      </c>
      <c r="I2321">
        <v>16</v>
      </c>
      <c r="J2321">
        <v>31.5</v>
      </c>
      <c r="K2321">
        <v>0</v>
      </c>
      <c r="L2321">
        <v>1.2568926473744453E-2</v>
      </c>
      <c r="M2321">
        <v>4.2699999999999996</v>
      </c>
      <c r="N2321">
        <v>1.188060104122976E-2</v>
      </c>
      <c r="O2321">
        <v>0.1</v>
      </c>
      <c r="P2321">
        <v>10972.078698625</v>
      </c>
      <c r="Q2321">
        <v>1386542</v>
      </c>
      <c r="R2321">
        <v>2.1</v>
      </c>
      <c r="S2321">
        <v>2.1</v>
      </c>
      <c r="T2321">
        <v>0.88700000000000001</v>
      </c>
      <c r="U2321">
        <v>14.4</v>
      </c>
      <c r="V2321">
        <v>81.7</v>
      </c>
    </row>
    <row r="2322" spans="1:22" x14ac:dyDescent="0.25">
      <c r="A2322" t="s">
        <v>175</v>
      </c>
      <c r="B2322">
        <v>2008</v>
      </c>
      <c r="C2322">
        <v>0</v>
      </c>
      <c r="D2322">
        <v>2.3102387308429513E-3</v>
      </c>
      <c r="E2322">
        <v>1.3615888411902125E-2</v>
      </c>
      <c r="F2322">
        <v>1.7</v>
      </c>
      <c r="G2322">
        <v>1096.807346997125</v>
      </c>
      <c r="H2322">
        <v>1.2961300520541614E-2</v>
      </c>
      <c r="I2322">
        <v>18</v>
      </c>
      <c r="J2322">
        <v>31.2</v>
      </c>
      <c r="K2322">
        <v>0</v>
      </c>
      <c r="L2322">
        <v>1.255705089446517E-2</v>
      </c>
      <c r="M2322">
        <v>3.91</v>
      </c>
      <c r="N2322">
        <v>1.1869197937644722E-2</v>
      </c>
      <c r="O2322">
        <v>0.1</v>
      </c>
      <c r="P2322">
        <v>10972.078698625</v>
      </c>
      <c r="Q2322">
        <v>1386542</v>
      </c>
      <c r="R2322">
        <v>2.1</v>
      </c>
      <c r="S2322">
        <v>2.1</v>
      </c>
      <c r="T2322">
        <v>0.88</v>
      </c>
      <c r="U2322">
        <v>14.2</v>
      </c>
      <c r="V2322">
        <v>81.400000000000006</v>
      </c>
    </row>
    <row r="2323" spans="1:22" x14ac:dyDescent="0.25">
      <c r="A2323" t="s">
        <v>175</v>
      </c>
      <c r="B2323">
        <v>2007</v>
      </c>
      <c r="C2323">
        <v>0</v>
      </c>
      <c r="D2323">
        <v>2.3252862899094226E-3</v>
      </c>
      <c r="E2323">
        <v>1.3615888411902125E-2</v>
      </c>
      <c r="F2323">
        <v>1.6</v>
      </c>
      <c r="G2323">
        <v>1096.807346997125</v>
      </c>
      <c r="H2323">
        <v>1.3286180512832984E-2</v>
      </c>
      <c r="I2323">
        <v>15</v>
      </c>
      <c r="J2323">
        <v>3.9</v>
      </c>
      <c r="K2323">
        <v>0</v>
      </c>
      <c r="L2323">
        <v>1.2545159498492435E-2</v>
      </c>
      <c r="M2323">
        <v>3.46</v>
      </c>
      <c r="N2323">
        <v>1.1857778991242815E-2</v>
      </c>
      <c r="O2323">
        <v>0.1</v>
      </c>
      <c r="P2323">
        <v>10972.078698625</v>
      </c>
      <c r="Q2323">
        <v>1386542</v>
      </c>
      <c r="R2323">
        <v>2.1</v>
      </c>
      <c r="S2323">
        <v>2</v>
      </c>
      <c r="T2323">
        <v>0.873</v>
      </c>
      <c r="U2323">
        <v>14.1</v>
      </c>
      <c r="V2323">
        <v>81.099999999999994</v>
      </c>
    </row>
    <row r="2324" spans="1:22" x14ac:dyDescent="0.25">
      <c r="A2324" t="s">
        <v>175</v>
      </c>
      <c r="B2324">
        <v>2006</v>
      </c>
      <c r="C2324">
        <v>0</v>
      </c>
      <c r="D2324">
        <v>2.3402803662103508E-3</v>
      </c>
      <c r="E2324">
        <v>1.3615888411902125E-2</v>
      </c>
      <c r="F2324">
        <v>1.55</v>
      </c>
      <c r="G2324">
        <v>1096.807346997125</v>
      </c>
      <c r="H2324">
        <v>1.3597551795253666E-2</v>
      </c>
      <c r="I2324">
        <v>23</v>
      </c>
      <c r="J2324">
        <v>3.5</v>
      </c>
      <c r="K2324">
        <v>0</v>
      </c>
      <c r="L2324">
        <v>1.3132041822979355E-2</v>
      </c>
      <c r="M2324">
        <v>3.66</v>
      </c>
      <c r="N2324">
        <v>1.2403856243351934E-2</v>
      </c>
      <c r="O2324">
        <v>0.1</v>
      </c>
      <c r="P2324">
        <v>10972.078698625</v>
      </c>
      <c r="Q2324">
        <v>1386542</v>
      </c>
      <c r="R2324">
        <v>2.1</v>
      </c>
      <c r="S2324">
        <v>2</v>
      </c>
      <c r="T2324">
        <v>0.83899999999999997</v>
      </c>
      <c r="U2324">
        <v>13.9</v>
      </c>
      <c r="V2324">
        <v>87</v>
      </c>
    </row>
    <row r="2325" spans="1:22" x14ac:dyDescent="0.25">
      <c r="A2325" t="s">
        <v>175</v>
      </c>
      <c r="B2325">
        <v>2005</v>
      </c>
      <c r="C2325">
        <v>0</v>
      </c>
      <c r="D2325">
        <v>2.3849187575535691E-3</v>
      </c>
      <c r="E2325">
        <v>1.3615888411902125E-2</v>
      </c>
      <c r="F2325">
        <v>1.49</v>
      </c>
      <c r="G2325">
        <v>1096.807346997125</v>
      </c>
      <c r="H2325">
        <v>1.3286180512832984E-2</v>
      </c>
      <c r="I2325">
        <v>33</v>
      </c>
      <c r="J2325">
        <v>3.2</v>
      </c>
      <c r="K2325">
        <v>0</v>
      </c>
      <c r="L2325">
        <v>1.2827091492341999E-2</v>
      </c>
      <c r="M2325">
        <v>3.74</v>
      </c>
      <c r="N2325">
        <v>1.2119000511206466E-2</v>
      </c>
      <c r="O2325">
        <v>0.1</v>
      </c>
      <c r="P2325">
        <v>10972.078698625</v>
      </c>
      <c r="Q2325">
        <v>1386542</v>
      </c>
      <c r="R2325">
        <v>2.1</v>
      </c>
      <c r="S2325">
        <v>2</v>
      </c>
      <c r="T2325">
        <v>0.82099999999999995</v>
      </c>
      <c r="U2325">
        <v>12.6</v>
      </c>
      <c r="V2325">
        <v>82</v>
      </c>
    </row>
    <row r="2326" spans="1:22" x14ac:dyDescent="0.25">
      <c r="A2326" t="s">
        <v>175</v>
      </c>
      <c r="B2326">
        <v>2004</v>
      </c>
      <c r="C2326">
        <v>0</v>
      </c>
      <c r="D2326">
        <v>2.4143681556793831E-3</v>
      </c>
      <c r="E2326">
        <v>1.3615888411902125E-2</v>
      </c>
      <c r="F2326">
        <v>1.45</v>
      </c>
      <c r="G2326">
        <v>204.24818920000001</v>
      </c>
      <c r="H2326">
        <v>1.3894096137580055E-2</v>
      </c>
      <c r="I2326">
        <v>96</v>
      </c>
      <c r="J2326">
        <v>29.9</v>
      </c>
      <c r="K2326">
        <v>0</v>
      </c>
      <c r="L2326">
        <v>1.3108361977637569E-2</v>
      </c>
      <c r="M2326">
        <v>3.17</v>
      </c>
      <c r="N2326">
        <v>1.2381164306278039E-2</v>
      </c>
      <c r="O2326">
        <v>0.1</v>
      </c>
      <c r="P2326">
        <v>2745.2713600000002</v>
      </c>
      <c r="Q2326">
        <v>1386542</v>
      </c>
      <c r="R2326">
        <v>2.1</v>
      </c>
      <c r="S2326">
        <v>2</v>
      </c>
      <c r="T2326">
        <v>0.82</v>
      </c>
      <c r="U2326">
        <v>12.7</v>
      </c>
      <c r="V2326">
        <v>79.7</v>
      </c>
    </row>
    <row r="2327" spans="1:22" x14ac:dyDescent="0.25">
      <c r="A2327" t="s">
        <v>175</v>
      </c>
      <c r="B2327">
        <v>2003</v>
      </c>
      <c r="C2327">
        <v>0</v>
      </c>
      <c r="D2327">
        <v>2.4435484237917519E-3</v>
      </c>
      <c r="E2327">
        <v>1.3615888411902125E-2</v>
      </c>
      <c r="F2327">
        <v>1.43</v>
      </c>
      <c r="G2327">
        <v>1096.807346997125</v>
      </c>
      <c r="H2327">
        <v>1.3597551795253666E-2</v>
      </c>
      <c r="I2327">
        <v>33</v>
      </c>
      <c r="J2327">
        <v>29.6</v>
      </c>
      <c r="K2327">
        <v>0</v>
      </c>
      <c r="L2327">
        <v>1.2803591012454922E-2</v>
      </c>
      <c r="M2327">
        <v>3.63</v>
      </c>
      <c r="N2327">
        <v>1.209646065350229E-2</v>
      </c>
      <c r="O2327">
        <v>0.1</v>
      </c>
      <c r="P2327">
        <v>10972.078698625</v>
      </c>
      <c r="Q2327">
        <v>1386542</v>
      </c>
      <c r="R2327">
        <v>2.1</v>
      </c>
      <c r="S2327">
        <v>2</v>
      </c>
      <c r="T2327">
        <v>0.81899999999999995</v>
      </c>
      <c r="U2327">
        <v>12.7</v>
      </c>
      <c r="V2327">
        <v>79.3</v>
      </c>
    </row>
    <row r="2328" spans="1:22" x14ac:dyDescent="0.25">
      <c r="A2328" t="s">
        <v>175</v>
      </c>
      <c r="B2328">
        <v>2002</v>
      </c>
      <c r="C2328">
        <v>0</v>
      </c>
      <c r="D2328">
        <v>2.458031867580228E-3</v>
      </c>
      <c r="E2328">
        <v>1.3615888411902125E-2</v>
      </c>
      <c r="F2328">
        <v>2.16</v>
      </c>
      <c r="G2328">
        <v>142.09898179999999</v>
      </c>
      <c r="H2328">
        <v>1.3597551795253666E-2</v>
      </c>
      <c r="I2328">
        <v>211</v>
      </c>
      <c r="J2328">
        <v>29.2</v>
      </c>
      <c r="K2328">
        <v>0</v>
      </c>
      <c r="L2328">
        <v>1.3364367179531269E-2</v>
      </c>
      <c r="M2328">
        <v>2.84</v>
      </c>
      <c r="N2328">
        <v>1.2620799570924839E-2</v>
      </c>
      <c r="O2328">
        <v>0.1</v>
      </c>
      <c r="P2328">
        <v>2216.8327899999999</v>
      </c>
      <c r="Q2328">
        <v>1386542</v>
      </c>
      <c r="R2328">
        <v>2.1</v>
      </c>
      <c r="S2328">
        <v>2</v>
      </c>
      <c r="T2328">
        <v>0.81799999999999995</v>
      </c>
      <c r="U2328">
        <v>12.6</v>
      </c>
      <c r="V2328">
        <v>79</v>
      </c>
    </row>
    <row r="2329" spans="1:22" x14ac:dyDescent="0.25">
      <c r="A2329" t="s">
        <v>175</v>
      </c>
      <c r="B2329">
        <v>2001</v>
      </c>
      <c r="C2329">
        <v>0</v>
      </c>
      <c r="D2329">
        <v>2.486773841735884E-3</v>
      </c>
      <c r="E2329">
        <v>1.3615888411902125E-2</v>
      </c>
      <c r="F2329">
        <v>2.08</v>
      </c>
      <c r="G2329">
        <v>1003.366877</v>
      </c>
      <c r="H2329">
        <v>1.3597551795253666E-2</v>
      </c>
      <c r="I2329">
        <v>408</v>
      </c>
      <c r="J2329">
        <v>28.9</v>
      </c>
      <c r="K2329">
        <v>0</v>
      </c>
      <c r="L2329">
        <v>1.3072969999530417E-2</v>
      </c>
      <c r="M2329">
        <v>2.37</v>
      </c>
      <c r="N2329">
        <v>1.2074067147383559E-2</v>
      </c>
      <c r="O2329">
        <v>0.1</v>
      </c>
      <c r="P2329">
        <v>10972.078698625</v>
      </c>
      <c r="Q2329">
        <v>1386542</v>
      </c>
      <c r="R2329">
        <v>2.1</v>
      </c>
      <c r="S2329">
        <v>2</v>
      </c>
      <c r="T2329">
        <v>0.82</v>
      </c>
      <c r="U2329">
        <v>12.7</v>
      </c>
      <c r="V2329">
        <v>78.7</v>
      </c>
    </row>
    <row r="2330" spans="1:22" x14ac:dyDescent="0.25">
      <c r="A2330" t="s">
        <v>175</v>
      </c>
      <c r="B2330">
        <v>2000</v>
      </c>
      <c r="C2330">
        <v>0</v>
      </c>
      <c r="D2330">
        <v>2.5152005669432623E-3</v>
      </c>
      <c r="E2330">
        <v>1.3615888411902125E-2</v>
      </c>
      <c r="F2330">
        <v>2.0299999999999998</v>
      </c>
      <c r="G2330">
        <v>1096.807346997125</v>
      </c>
      <c r="H2330">
        <v>1.2961300520541614E-2</v>
      </c>
      <c r="I2330">
        <v>141</v>
      </c>
      <c r="J2330">
        <v>28.5</v>
      </c>
      <c r="K2330">
        <v>0</v>
      </c>
      <c r="L2330">
        <v>1.2148722407951446E-2</v>
      </c>
      <c r="M2330">
        <v>2.71</v>
      </c>
      <c r="N2330">
        <v>1.148765700456209E-2</v>
      </c>
      <c r="O2330">
        <v>0.1</v>
      </c>
      <c r="P2330">
        <v>10972.078698625</v>
      </c>
      <c r="Q2330">
        <v>1386542</v>
      </c>
      <c r="R2330">
        <v>2.1</v>
      </c>
      <c r="S2330">
        <v>2</v>
      </c>
      <c r="T2330">
        <v>0.81</v>
      </c>
      <c r="U2330">
        <v>12.5</v>
      </c>
      <c r="V2330">
        <v>78.3</v>
      </c>
    </row>
    <row r="2331" spans="1:22" x14ac:dyDescent="0.25">
      <c r="A2331" t="s">
        <v>176</v>
      </c>
      <c r="B2331">
        <v>2015</v>
      </c>
      <c r="C2331">
        <v>0</v>
      </c>
      <c r="D2331">
        <v>1.6131690762204737E-3</v>
      </c>
      <c r="E2331">
        <v>1.3615888411902125E-2</v>
      </c>
      <c r="G2331">
        <v>0</v>
      </c>
      <c r="H2331">
        <v>1.3286180512832984E-2</v>
      </c>
      <c r="I2331">
        <v>1</v>
      </c>
      <c r="J2331">
        <v>59.1</v>
      </c>
      <c r="K2331">
        <v>0</v>
      </c>
      <c r="L2331">
        <v>1.2756308430041429E-2</v>
      </c>
      <c r="M2331">
        <v>5.9381895280235915</v>
      </c>
      <c r="N2331">
        <v>1.2050901453974095E-2</v>
      </c>
      <c r="O2331">
        <v>0.1</v>
      </c>
      <c r="P2331">
        <v>1766.9475950000001</v>
      </c>
      <c r="Q2331">
        <v>1386542</v>
      </c>
      <c r="R2331">
        <v>1.2</v>
      </c>
      <c r="S2331">
        <v>1.2</v>
      </c>
      <c r="T2331">
        <v>0.84199999999999997</v>
      </c>
      <c r="U2331">
        <v>15</v>
      </c>
      <c r="V2331">
        <v>76.7</v>
      </c>
    </row>
    <row r="2332" spans="1:22" x14ac:dyDescent="0.25">
      <c r="A2332" t="s">
        <v>176</v>
      </c>
      <c r="B2332">
        <v>2014</v>
      </c>
      <c r="C2332">
        <v>0</v>
      </c>
      <c r="D2332">
        <v>2.9427656120736005E-3</v>
      </c>
      <c r="E2332">
        <v>1.3615888411902125E-2</v>
      </c>
      <c r="F2332">
        <v>10.6</v>
      </c>
      <c r="G2332">
        <v>0</v>
      </c>
      <c r="H2332">
        <v>1.2961300520541614E-2</v>
      </c>
      <c r="I2332">
        <v>0</v>
      </c>
      <c r="J2332">
        <v>58.4</v>
      </c>
      <c r="K2332">
        <v>0</v>
      </c>
      <c r="L2332">
        <v>1.2439985427915835E-2</v>
      </c>
      <c r="M2332">
        <v>8.5</v>
      </c>
      <c r="N2332">
        <v>1.1756535111312702E-2</v>
      </c>
      <c r="O2332">
        <v>0.1</v>
      </c>
      <c r="P2332">
        <v>1766.9475950000001</v>
      </c>
      <c r="Q2332">
        <v>1386542</v>
      </c>
      <c r="R2332">
        <v>1.2</v>
      </c>
      <c r="S2332">
        <v>1.2</v>
      </c>
      <c r="T2332">
        <v>0.84099999999999997</v>
      </c>
      <c r="U2332">
        <v>15.1</v>
      </c>
      <c r="V2332">
        <v>76.400000000000006</v>
      </c>
    </row>
    <row r="2333" spans="1:22" x14ac:dyDescent="0.25">
      <c r="A2333" t="s">
        <v>176</v>
      </c>
      <c r="B2333">
        <v>2013</v>
      </c>
      <c r="C2333">
        <v>0</v>
      </c>
      <c r="D2333">
        <v>2.9525532364461475E-3</v>
      </c>
      <c r="E2333">
        <v>1.3615888411902125E-2</v>
      </c>
      <c r="F2333">
        <v>9.89</v>
      </c>
      <c r="G2333">
        <v>0</v>
      </c>
      <c r="H2333">
        <v>1.2624262505316943E-2</v>
      </c>
      <c r="I2333">
        <v>0</v>
      </c>
      <c r="J2333">
        <v>57.8</v>
      </c>
      <c r="K2333">
        <v>0</v>
      </c>
      <c r="L2333">
        <v>1.2112967770960818E-2</v>
      </c>
      <c r="M2333">
        <v>8</v>
      </c>
      <c r="N2333">
        <v>1.1453268957600552E-2</v>
      </c>
      <c r="O2333">
        <v>0.1</v>
      </c>
      <c r="P2333">
        <v>1766.9475950000001</v>
      </c>
      <c r="Q2333">
        <v>1386542</v>
      </c>
      <c r="R2333">
        <v>1.2</v>
      </c>
      <c r="S2333">
        <v>1.3</v>
      </c>
      <c r="T2333">
        <v>0.83799999999999997</v>
      </c>
      <c r="U2333">
        <v>15</v>
      </c>
      <c r="V2333">
        <v>76.099999999999994</v>
      </c>
    </row>
    <row r="2334" spans="1:22" x14ac:dyDescent="0.25">
      <c r="A2334" t="s">
        <v>176</v>
      </c>
      <c r="B2334">
        <v>2012</v>
      </c>
      <c r="C2334">
        <v>0</v>
      </c>
      <c r="D2334">
        <v>2.9900942064587693E-3</v>
      </c>
      <c r="E2334">
        <v>1.3615888411902125E-2</v>
      </c>
      <c r="F2334">
        <v>10.119999999999999</v>
      </c>
      <c r="G2334">
        <v>0</v>
      </c>
      <c r="H2334">
        <v>1.2276440336999126E-2</v>
      </c>
      <c r="I2334">
        <v>0</v>
      </c>
      <c r="J2334">
        <v>57.2</v>
      </c>
      <c r="K2334">
        <v>0</v>
      </c>
      <c r="L2334">
        <v>1.1776422160896551E-2</v>
      </c>
      <c r="M2334">
        <v>8.15</v>
      </c>
      <c r="N2334">
        <v>1.1142078974949367E-2</v>
      </c>
      <c r="O2334">
        <v>0.1</v>
      </c>
      <c r="P2334">
        <v>1766.9475950000001</v>
      </c>
      <c r="Q2334">
        <v>1386542</v>
      </c>
      <c r="R2334">
        <v>1.2</v>
      </c>
      <c r="S2334">
        <v>1.3</v>
      </c>
      <c r="T2334">
        <v>0.83499999999999996</v>
      </c>
      <c r="U2334">
        <v>15</v>
      </c>
      <c r="V2334">
        <v>75.8</v>
      </c>
    </row>
    <row r="2335" spans="1:22" x14ac:dyDescent="0.25">
      <c r="A2335" t="s">
        <v>176</v>
      </c>
      <c r="B2335">
        <v>2011</v>
      </c>
      <c r="C2335">
        <v>0</v>
      </c>
      <c r="D2335">
        <v>3.0249779143338173E-3</v>
      </c>
      <c r="E2335">
        <v>1.3615888411902125E-2</v>
      </c>
      <c r="F2335">
        <v>10.24</v>
      </c>
      <c r="G2335">
        <v>0</v>
      </c>
      <c r="H2335">
        <v>1.2276440336999126E-2</v>
      </c>
      <c r="I2335">
        <v>0</v>
      </c>
      <c r="J2335">
        <v>56.5</v>
      </c>
      <c r="K2335">
        <v>0</v>
      </c>
      <c r="L2335">
        <v>1.1763988701787508E-2</v>
      </c>
      <c r="M2335">
        <v>7.96</v>
      </c>
      <c r="N2335">
        <v>1.1130110795188908E-2</v>
      </c>
      <c r="O2335">
        <v>0.1</v>
      </c>
      <c r="P2335">
        <v>1766.9475950000001</v>
      </c>
      <c r="Q2335">
        <v>1386542</v>
      </c>
      <c r="R2335">
        <v>1.2</v>
      </c>
      <c r="S2335">
        <v>1.3</v>
      </c>
      <c r="T2335">
        <v>0.82899999999999996</v>
      </c>
      <c r="U2335">
        <v>15</v>
      </c>
      <c r="V2335">
        <v>75.599999999999994</v>
      </c>
    </row>
    <row r="2336" spans="1:22" x14ac:dyDescent="0.25">
      <c r="A2336" t="s">
        <v>176</v>
      </c>
      <c r="B2336">
        <v>2010</v>
      </c>
      <c r="C2336">
        <v>0</v>
      </c>
      <c r="D2336">
        <v>3.0413906207988652E-3</v>
      </c>
      <c r="E2336">
        <v>1.3615888411902125E-2</v>
      </c>
      <c r="F2336">
        <v>10.130000000000001</v>
      </c>
      <c r="G2336">
        <v>0</v>
      </c>
      <c r="H2336">
        <v>1.2276440336999126E-2</v>
      </c>
      <c r="I2336">
        <v>0</v>
      </c>
      <c r="J2336">
        <v>55.9</v>
      </c>
      <c r="K2336">
        <v>0</v>
      </c>
      <c r="L2336">
        <v>1.175153412205472E-2</v>
      </c>
      <c r="M2336">
        <v>8.51</v>
      </c>
      <c r="N2336">
        <v>1.1118121503499806E-2</v>
      </c>
      <c r="O2336">
        <v>0.1</v>
      </c>
      <c r="P2336">
        <v>1766.9475950000001</v>
      </c>
      <c r="Q2336">
        <v>1386542</v>
      </c>
      <c r="R2336">
        <v>1.3</v>
      </c>
      <c r="S2336">
        <v>1.3</v>
      </c>
      <c r="T2336">
        <v>0.82199999999999995</v>
      </c>
      <c r="U2336">
        <v>15</v>
      </c>
      <c r="V2336">
        <v>75.099999999999994</v>
      </c>
    </row>
    <row r="2337" spans="1:22" x14ac:dyDescent="0.25">
      <c r="A2337" t="s">
        <v>176</v>
      </c>
      <c r="B2337">
        <v>2009</v>
      </c>
      <c r="C2337">
        <v>0</v>
      </c>
      <c r="D2337">
        <v>3.0932259307129609E-3</v>
      </c>
      <c r="E2337">
        <v>1.3615888411902125E-2</v>
      </c>
      <c r="F2337">
        <v>10.63</v>
      </c>
      <c r="G2337">
        <v>0</v>
      </c>
      <c r="H2337">
        <v>1.2276440336999126E-2</v>
      </c>
      <c r="I2337">
        <v>0</v>
      </c>
      <c r="J2337">
        <v>55.3</v>
      </c>
      <c r="K2337">
        <v>0</v>
      </c>
      <c r="L2337">
        <v>1.1739058298711264E-2</v>
      </c>
      <c r="M2337">
        <v>9.15</v>
      </c>
      <c r="N2337">
        <v>1.1106110973661971E-2</v>
      </c>
      <c r="O2337">
        <v>0.1</v>
      </c>
      <c r="P2337">
        <v>1766.9475950000001</v>
      </c>
      <c r="Q2337">
        <v>1386542</v>
      </c>
      <c r="R2337">
        <v>1.3</v>
      </c>
      <c r="S2337">
        <v>1.4</v>
      </c>
      <c r="T2337">
        <v>0.82</v>
      </c>
      <c r="U2337">
        <v>14.9</v>
      </c>
      <c r="V2337">
        <v>75</v>
      </c>
    </row>
    <row r="2338" spans="1:22" x14ac:dyDescent="0.25">
      <c r="A2338" t="s">
        <v>176</v>
      </c>
      <c r="B2338">
        <v>2008</v>
      </c>
      <c r="C2338">
        <v>0</v>
      </c>
      <c r="D2338">
        <v>3.1247172744652517E-3</v>
      </c>
      <c r="E2338">
        <v>1.3615888411902125E-2</v>
      </c>
      <c r="F2338">
        <v>11.37</v>
      </c>
      <c r="G2338">
        <v>0</v>
      </c>
      <c r="H2338">
        <v>1.2276440336999126E-2</v>
      </c>
      <c r="I2338">
        <v>0</v>
      </c>
      <c r="J2338">
        <v>54.8</v>
      </c>
      <c r="K2338">
        <v>0</v>
      </c>
      <c r="L2338">
        <v>1.1726561107631683E-2</v>
      </c>
      <c r="M2338">
        <v>8.1999999999999993</v>
      </c>
      <c r="N2338">
        <v>1.1094079078267897E-2</v>
      </c>
      <c r="O2338">
        <v>0.1</v>
      </c>
      <c r="P2338">
        <v>1766.9475950000001</v>
      </c>
      <c r="Q2338">
        <v>1386542</v>
      </c>
      <c r="R2338">
        <v>1.3</v>
      </c>
      <c r="S2338">
        <v>1.4</v>
      </c>
      <c r="T2338">
        <v>0.81299999999999994</v>
      </c>
      <c r="U2338">
        <v>14.8</v>
      </c>
      <c r="V2338">
        <v>74.7</v>
      </c>
    </row>
    <row r="2339" spans="1:22" x14ac:dyDescent="0.25">
      <c r="A2339" t="s">
        <v>176</v>
      </c>
      <c r="B2339">
        <v>2007</v>
      </c>
      <c r="C2339">
        <v>0</v>
      </c>
      <c r="D2339">
        <v>1.5375706050567797E-3</v>
      </c>
      <c r="E2339">
        <v>1.3615888411902125E-2</v>
      </c>
      <c r="F2339">
        <v>10.58</v>
      </c>
      <c r="G2339">
        <v>0</v>
      </c>
      <c r="H2339">
        <v>1.2276440336999126E-2</v>
      </c>
      <c r="I2339">
        <v>0</v>
      </c>
      <c r="J2339">
        <v>54.2</v>
      </c>
      <c r="K2339">
        <v>0</v>
      </c>
      <c r="L2339">
        <v>1.1714042423538268E-2</v>
      </c>
      <c r="M2339">
        <v>7.76</v>
      </c>
      <c r="N2339">
        <v>1.1082025688708232E-2</v>
      </c>
      <c r="O2339">
        <v>0.1</v>
      </c>
      <c r="P2339">
        <v>1766.9475950000001</v>
      </c>
      <c r="Q2339">
        <v>1386542</v>
      </c>
      <c r="R2339">
        <v>1.3</v>
      </c>
      <c r="S2339">
        <v>1.4</v>
      </c>
      <c r="T2339">
        <v>0.80200000000000005</v>
      </c>
      <c r="U2339">
        <v>14.5</v>
      </c>
      <c r="V2339">
        <v>74.400000000000006</v>
      </c>
    </row>
    <row r="2340" spans="1:22" x14ac:dyDescent="0.25">
      <c r="A2340" t="s">
        <v>176</v>
      </c>
      <c r="B2340">
        <v>2006</v>
      </c>
      <c r="C2340">
        <v>0</v>
      </c>
      <c r="D2340">
        <v>3.1359821080807755E-3</v>
      </c>
      <c r="E2340">
        <v>1.3615888411902125E-2</v>
      </c>
      <c r="F2340">
        <v>10.28</v>
      </c>
      <c r="G2340">
        <v>0</v>
      </c>
      <c r="H2340">
        <v>1.2276440336999126E-2</v>
      </c>
      <c r="I2340">
        <v>0</v>
      </c>
      <c r="J2340">
        <v>53.7</v>
      </c>
      <c r="K2340">
        <v>0</v>
      </c>
      <c r="L2340">
        <v>1.1701502119987202E-2</v>
      </c>
      <c r="M2340">
        <v>7.35</v>
      </c>
      <c r="N2340">
        <v>1.1069950675157106E-2</v>
      </c>
      <c r="O2340">
        <v>0.1</v>
      </c>
      <c r="P2340">
        <v>1766.9475950000001</v>
      </c>
      <c r="Q2340">
        <v>1386542</v>
      </c>
      <c r="R2340">
        <v>1.4</v>
      </c>
      <c r="S2340">
        <v>1.5</v>
      </c>
      <c r="T2340">
        <v>0.79300000000000004</v>
      </c>
      <c r="U2340">
        <v>14.3</v>
      </c>
      <c r="V2340">
        <v>74.3</v>
      </c>
    </row>
    <row r="2341" spans="1:22" x14ac:dyDescent="0.25">
      <c r="A2341" t="s">
        <v>176</v>
      </c>
      <c r="B2341">
        <v>2005</v>
      </c>
      <c r="C2341">
        <v>0</v>
      </c>
      <c r="D2341">
        <v>3.1514252130283803E-3</v>
      </c>
      <c r="E2341">
        <v>1.3615888411902125E-2</v>
      </c>
      <c r="F2341">
        <v>10.81</v>
      </c>
      <c r="G2341">
        <v>0</v>
      </c>
      <c r="H2341">
        <v>1.2276440336999126E-2</v>
      </c>
      <c r="I2341">
        <v>0</v>
      </c>
      <c r="J2341">
        <v>53.1</v>
      </c>
      <c r="K2341">
        <v>0</v>
      </c>
      <c r="L2341">
        <v>1.1688940069354434E-2</v>
      </c>
      <c r="M2341">
        <v>7.4</v>
      </c>
      <c r="N2341">
        <v>1.1057853906557303E-2</v>
      </c>
      <c r="O2341">
        <v>0.1</v>
      </c>
      <c r="P2341">
        <v>1766.9475950000001</v>
      </c>
      <c r="Q2341">
        <v>1386542</v>
      </c>
      <c r="R2341">
        <v>1.4</v>
      </c>
      <c r="S2341">
        <v>1.5</v>
      </c>
      <c r="T2341">
        <v>0.78400000000000003</v>
      </c>
      <c r="U2341">
        <v>14</v>
      </c>
      <c r="V2341">
        <v>74</v>
      </c>
    </row>
    <row r="2342" spans="1:22" x14ac:dyDescent="0.25">
      <c r="A2342" t="s">
        <v>176</v>
      </c>
      <c r="B2342">
        <v>2004</v>
      </c>
      <c r="C2342">
        <v>0</v>
      </c>
      <c r="D2342">
        <v>3.1359821080807755E-3</v>
      </c>
      <c r="E2342">
        <v>1.3615888411902125E-2</v>
      </c>
      <c r="F2342">
        <v>10.029999999999999</v>
      </c>
      <c r="G2342">
        <v>0</v>
      </c>
      <c r="H2342">
        <v>1.2276440336999126E-2</v>
      </c>
      <c r="I2342">
        <v>2</v>
      </c>
      <c r="J2342">
        <v>52.6</v>
      </c>
      <c r="K2342">
        <v>0</v>
      </c>
      <c r="L2342">
        <v>1.1676356142821401E-2</v>
      </c>
      <c r="M2342">
        <v>7.21</v>
      </c>
      <c r="N2342">
        <v>1.104573525060514E-2</v>
      </c>
      <c r="O2342">
        <v>0.1</v>
      </c>
      <c r="P2342">
        <v>1766.9475950000001</v>
      </c>
      <c r="Q2342">
        <v>1386542</v>
      </c>
      <c r="R2342">
        <v>1.4</v>
      </c>
      <c r="S2342">
        <v>1.5</v>
      </c>
      <c r="T2342">
        <v>0.77600000000000002</v>
      </c>
      <c r="U2342">
        <v>13.8</v>
      </c>
      <c r="V2342">
        <v>74.099999999999994</v>
      </c>
    </row>
    <row r="2343" spans="1:22" x14ac:dyDescent="0.25">
      <c r="A2343" t="s">
        <v>176</v>
      </c>
      <c r="B2343">
        <v>2003</v>
      </c>
      <c r="C2343">
        <v>0</v>
      </c>
      <c r="D2343">
        <v>3.1650999060883925E-3</v>
      </c>
      <c r="E2343">
        <v>1.3615888411902125E-2</v>
      </c>
      <c r="F2343">
        <v>9.85</v>
      </c>
      <c r="G2343">
        <v>0</v>
      </c>
      <c r="H2343">
        <v>1.2276440336999126E-2</v>
      </c>
      <c r="I2343">
        <v>1</v>
      </c>
      <c r="J2343">
        <v>52.1</v>
      </c>
      <c r="K2343">
        <v>0</v>
      </c>
      <c r="L2343">
        <v>1.1987717508199915E-2</v>
      </c>
      <c r="M2343">
        <v>5.82</v>
      </c>
      <c r="N2343">
        <v>1.1033594573735194E-2</v>
      </c>
      <c r="O2343">
        <v>0.1</v>
      </c>
      <c r="P2343">
        <v>1766.9475950000001</v>
      </c>
      <c r="Q2343">
        <v>1386542</v>
      </c>
      <c r="R2343">
        <v>1.5</v>
      </c>
      <c r="S2343">
        <v>1.6</v>
      </c>
      <c r="T2343">
        <v>0.77100000000000002</v>
      </c>
      <c r="U2343">
        <v>13.6</v>
      </c>
      <c r="V2343">
        <v>73.8</v>
      </c>
    </row>
    <row r="2344" spans="1:22" x14ac:dyDescent="0.25">
      <c r="A2344" t="s">
        <v>176</v>
      </c>
      <c r="B2344">
        <v>2002</v>
      </c>
      <c r="C2344">
        <v>0</v>
      </c>
      <c r="D2344">
        <v>3.1692609843331572E-3</v>
      </c>
      <c r="E2344">
        <v>1.3615888411902125E-2</v>
      </c>
      <c r="F2344">
        <v>10.78</v>
      </c>
      <c r="G2344">
        <v>0</v>
      </c>
      <c r="H2344">
        <v>1.2276440336999126E-2</v>
      </c>
      <c r="I2344">
        <v>0</v>
      </c>
      <c r="J2344">
        <v>51.6</v>
      </c>
      <c r="K2344">
        <v>0</v>
      </c>
      <c r="L2344">
        <v>1.1975302946140003E-2</v>
      </c>
      <c r="M2344">
        <v>5.63</v>
      </c>
      <c r="N2344">
        <v>1.1021431741104763E-2</v>
      </c>
      <c r="O2344">
        <v>0.1</v>
      </c>
      <c r="P2344">
        <v>1766.9475950000001</v>
      </c>
      <c r="Q2344">
        <v>1386542</v>
      </c>
      <c r="R2344">
        <v>1.5</v>
      </c>
      <c r="S2344">
        <v>1.6</v>
      </c>
      <c r="T2344">
        <v>0.76300000000000001</v>
      </c>
      <c r="U2344">
        <v>13.3</v>
      </c>
      <c r="V2344">
        <v>73.7</v>
      </c>
    </row>
    <row r="2345" spans="1:22" x14ac:dyDescent="0.25">
      <c r="A2345" t="s">
        <v>176</v>
      </c>
      <c r="B2345">
        <v>2001</v>
      </c>
      <c r="C2345">
        <v>0</v>
      </c>
      <c r="D2345">
        <v>3.1692609843331572E-3</v>
      </c>
      <c r="E2345">
        <v>1.3615888411902125E-2</v>
      </c>
      <c r="F2345">
        <v>10.73</v>
      </c>
      <c r="G2345">
        <v>0</v>
      </c>
      <c r="H2345">
        <v>1.2276440336999126E-2</v>
      </c>
      <c r="I2345">
        <v>0</v>
      </c>
      <c r="J2345">
        <v>51.1</v>
      </c>
      <c r="K2345">
        <v>1</v>
      </c>
      <c r="L2345">
        <v>1.1639081861577912E-2</v>
      </c>
      <c r="M2345">
        <v>5.5</v>
      </c>
      <c r="N2345">
        <v>1.10092466165781E-2</v>
      </c>
      <c r="O2345">
        <v>0.1</v>
      </c>
      <c r="P2345">
        <v>1766.9475950000001</v>
      </c>
      <c r="Q2345">
        <v>1386542</v>
      </c>
      <c r="R2345">
        <v>1.5</v>
      </c>
      <c r="S2345">
        <v>1.6</v>
      </c>
      <c r="T2345">
        <v>0.76300000000000001</v>
      </c>
      <c r="U2345">
        <v>13.3</v>
      </c>
      <c r="V2345">
        <v>73.3</v>
      </c>
    </row>
    <row r="2346" spans="1:22" x14ac:dyDescent="0.25">
      <c r="A2346" t="s">
        <v>176</v>
      </c>
      <c r="B2346">
        <v>2000</v>
      </c>
      <c r="C2346">
        <v>0</v>
      </c>
      <c r="D2346">
        <v>3.1769825506268012E-3</v>
      </c>
      <c r="E2346">
        <v>1.3615888411902125E-2</v>
      </c>
      <c r="F2346">
        <v>11.06</v>
      </c>
      <c r="G2346">
        <v>0</v>
      </c>
      <c r="H2346">
        <v>1.2624262505316943E-2</v>
      </c>
      <c r="I2346">
        <v>0</v>
      </c>
      <c r="J2346">
        <v>5.7</v>
      </c>
      <c r="K2346">
        <v>1</v>
      </c>
      <c r="L2346">
        <v>1.1950159647025414E-2</v>
      </c>
      <c r="M2346">
        <v>5.5</v>
      </c>
      <c r="N2346">
        <v>1.0997039062710426E-2</v>
      </c>
      <c r="O2346">
        <v>0.1</v>
      </c>
      <c r="P2346">
        <v>1766.9475950000001</v>
      </c>
      <c r="Q2346">
        <v>1386542</v>
      </c>
      <c r="R2346">
        <v>1.6</v>
      </c>
      <c r="S2346">
        <v>1.7</v>
      </c>
      <c r="T2346">
        <v>0.76100000000000001</v>
      </c>
      <c r="U2346">
        <v>13</v>
      </c>
      <c r="V2346">
        <v>73</v>
      </c>
    </row>
    <row r="2347" spans="1:22" x14ac:dyDescent="0.25">
      <c r="A2347" t="s">
        <v>177</v>
      </c>
      <c r="B2347">
        <v>2015</v>
      </c>
      <c r="C2347">
        <v>0</v>
      </c>
      <c r="D2347">
        <v>2.458031867580228E-3</v>
      </c>
      <c r="E2347">
        <v>1.3615888411902125E-2</v>
      </c>
      <c r="G2347">
        <v>0</v>
      </c>
      <c r="H2347">
        <v>8.675140700055771E-5</v>
      </c>
      <c r="I2347">
        <v>18</v>
      </c>
      <c r="J2347">
        <v>6.1</v>
      </c>
      <c r="K2347">
        <v>0</v>
      </c>
      <c r="L2347">
        <v>1.2850616363001277E-2</v>
      </c>
      <c r="M2347">
        <v>5.9381895280235915</v>
      </c>
      <c r="N2347">
        <v>1.2132911030493744E-2</v>
      </c>
      <c r="O2347">
        <v>0.1</v>
      </c>
      <c r="P2347">
        <v>2729.8638299999998</v>
      </c>
      <c r="Q2347">
        <v>263531</v>
      </c>
      <c r="R2347">
        <v>1.4</v>
      </c>
      <c r="S2347">
        <v>1.3</v>
      </c>
      <c r="T2347">
        <v>0.88800000000000001</v>
      </c>
      <c r="U2347">
        <v>17.3</v>
      </c>
      <c r="V2347">
        <v>88</v>
      </c>
    </row>
    <row r="2348" spans="1:22" x14ac:dyDescent="0.25">
      <c r="A2348" t="s">
        <v>177</v>
      </c>
      <c r="B2348">
        <v>2014</v>
      </c>
      <c r="C2348">
        <v>0</v>
      </c>
      <c r="D2348">
        <v>2.486773841735884E-3</v>
      </c>
      <c r="E2348">
        <v>1.3615888411902125E-2</v>
      </c>
      <c r="F2348">
        <v>10.46</v>
      </c>
      <c r="G2348">
        <v>31.134927940000001</v>
      </c>
      <c r="H2348">
        <v>8.675140700055771E-5</v>
      </c>
      <c r="I2348">
        <v>52</v>
      </c>
      <c r="J2348">
        <v>59.5</v>
      </c>
      <c r="K2348">
        <v>0</v>
      </c>
      <c r="L2348">
        <v>1.2838494903180396E-2</v>
      </c>
      <c r="M2348">
        <v>9.23</v>
      </c>
      <c r="N2348">
        <v>1.2121280660856406E-2</v>
      </c>
      <c r="O2348">
        <v>0.1</v>
      </c>
      <c r="P2348">
        <v>242.67285999999999</v>
      </c>
      <c r="Q2348">
        <v>26198</v>
      </c>
      <c r="R2348">
        <v>1.4</v>
      </c>
      <c r="S2348">
        <v>1.4</v>
      </c>
      <c r="T2348">
        <v>0.88800000000000001</v>
      </c>
      <c r="U2348">
        <v>17.600000000000001</v>
      </c>
      <c r="V2348">
        <v>87</v>
      </c>
    </row>
    <row r="2349" spans="1:22" x14ac:dyDescent="0.25">
      <c r="A2349" t="s">
        <v>177</v>
      </c>
      <c r="B2349">
        <v>2013</v>
      </c>
      <c r="C2349">
        <v>0</v>
      </c>
      <c r="D2349">
        <v>2.5152005669432623E-3</v>
      </c>
      <c r="E2349">
        <v>1.3615888411902125E-2</v>
      </c>
      <c r="F2349">
        <v>9.5299999999999994</v>
      </c>
      <c r="G2349">
        <v>259.77867850000001</v>
      </c>
      <c r="H2349">
        <v>8.675140700055771E-5</v>
      </c>
      <c r="I2349">
        <v>1</v>
      </c>
      <c r="J2349">
        <v>58.9</v>
      </c>
      <c r="K2349">
        <v>0</v>
      </c>
      <c r="L2349">
        <v>1.2826358626105419E-2</v>
      </c>
      <c r="M2349">
        <v>9.2899999999999991</v>
      </c>
      <c r="N2349">
        <v>1.2109635374462713E-2</v>
      </c>
      <c r="O2349">
        <v>0.1</v>
      </c>
      <c r="P2349">
        <v>2315.31799</v>
      </c>
      <c r="Q2349">
        <v>259953</v>
      </c>
      <c r="R2349">
        <v>1.4</v>
      </c>
      <c r="S2349">
        <v>1.4</v>
      </c>
      <c r="T2349">
        <v>0.878</v>
      </c>
      <c r="U2349">
        <v>16.8</v>
      </c>
      <c r="V2349">
        <v>85</v>
      </c>
    </row>
    <row r="2350" spans="1:22" x14ac:dyDescent="0.25">
      <c r="A2350" t="s">
        <v>177</v>
      </c>
      <c r="B2350">
        <v>2012</v>
      </c>
      <c r="C2350">
        <v>0</v>
      </c>
      <c r="D2350">
        <v>2.5572093123137061E-3</v>
      </c>
      <c r="E2350">
        <v>1.3615888411902125E-2</v>
      </c>
      <c r="F2350">
        <v>10.95</v>
      </c>
      <c r="G2350">
        <v>1096.807346997125</v>
      </c>
      <c r="H2350">
        <v>8.675140700055771E-5</v>
      </c>
      <c r="I2350">
        <v>2</v>
      </c>
      <c r="J2350">
        <v>58.2</v>
      </c>
      <c r="K2350">
        <v>0</v>
      </c>
      <c r="L2350">
        <v>1.2521104215570634E-2</v>
      </c>
      <c r="M2350">
        <v>9.3699999999999992</v>
      </c>
      <c r="N2350">
        <v>1.1824236679855833E-2</v>
      </c>
      <c r="O2350">
        <v>0.1</v>
      </c>
      <c r="P2350">
        <v>10972.078698625</v>
      </c>
      <c r="Q2350">
        <v>257159</v>
      </c>
      <c r="R2350">
        <v>1.5</v>
      </c>
      <c r="S2350">
        <v>1.5</v>
      </c>
      <c r="T2350">
        <v>0.877</v>
      </c>
      <c r="U2350">
        <v>16.8</v>
      </c>
      <c r="V2350">
        <v>82</v>
      </c>
    </row>
    <row r="2351" spans="1:22" x14ac:dyDescent="0.25">
      <c r="A2351" t="s">
        <v>177</v>
      </c>
      <c r="B2351">
        <v>2011</v>
      </c>
      <c r="C2351">
        <v>0</v>
      </c>
      <c r="D2351">
        <v>2.5984054652961057E-3</v>
      </c>
      <c r="E2351">
        <v>1.3615888411902125E-2</v>
      </c>
      <c r="F2351">
        <v>10.61</v>
      </c>
      <c r="G2351">
        <v>1096.807346997125</v>
      </c>
      <c r="H2351">
        <v>8.675140700055771E-5</v>
      </c>
      <c r="I2351">
        <v>22</v>
      </c>
      <c r="J2351">
        <v>57.6</v>
      </c>
      <c r="K2351">
        <v>0</v>
      </c>
      <c r="L2351">
        <v>1.2508855152241025E-2</v>
      </c>
      <c r="M2351">
        <v>9.8000000000000007</v>
      </c>
      <c r="N2351">
        <v>1.1812464552969139E-2</v>
      </c>
      <c r="O2351">
        <v>0.1</v>
      </c>
      <c r="P2351">
        <v>10972.078698625</v>
      </c>
      <c r="Q2351">
        <v>252843</v>
      </c>
      <c r="R2351">
        <v>1.6</v>
      </c>
      <c r="S2351">
        <v>1.6</v>
      </c>
      <c r="T2351">
        <v>0.876</v>
      </c>
      <c r="U2351">
        <v>17</v>
      </c>
      <c r="V2351">
        <v>79.8</v>
      </c>
    </row>
    <row r="2352" spans="1:22" x14ac:dyDescent="0.25">
      <c r="A2352" t="s">
        <v>177</v>
      </c>
      <c r="B2352">
        <v>2010</v>
      </c>
      <c r="C2352">
        <v>0</v>
      </c>
      <c r="D2352">
        <v>2.6387275625247056E-3</v>
      </c>
      <c r="E2352">
        <v>1.3615888411902125E-2</v>
      </c>
      <c r="F2352">
        <v>10.32</v>
      </c>
      <c r="G2352">
        <v>1096.807346997125</v>
      </c>
      <c r="H2352">
        <v>8.675140700055771E-5</v>
      </c>
      <c r="I2352">
        <v>2</v>
      </c>
      <c r="J2352">
        <v>57</v>
      </c>
      <c r="K2352">
        <v>0</v>
      </c>
      <c r="L2352">
        <v>1.2496589590450949E-2</v>
      </c>
      <c r="M2352">
        <v>9.6999999999999993</v>
      </c>
      <c r="N2352">
        <v>1.1800675781148953E-2</v>
      </c>
      <c r="O2352">
        <v>0.1</v>
      </c>
      <c r="P2352">
        <v>10972.078698625</v>
      </c>
      <c r="Q2352">
        <v>248583</v>
      </c>
      <c r="R2352">
        <v>1.6</v>
      </c>
      <c r="S2352">
        <v>1.6</v>
      </c>
      <c r="T2352">
        <v>0.872</v>
      </c>
      <c r="U2352">
        <v>16.899999999999999</v>
      </c>
      <c r="V2352">
        <v>79.5</v>
      </c>
    </row>
    <row r="2353" spans="1:22" x14ac:dyDescent="0.25">
      <c r="A2353" t="s">
        <v>177</v>
      </c>
      <c r="B2353">
        <v>2009</v>
      </c>
      <c r="C2353">
        <v>0</v>
      </c>
      <c r="D2353">
        <v>1.4631452373272456E-3</v>
      </c>
      <c r="E2353">
        <v>1.3615888411902125E-2</v>
      </c>
      <c r="F2353">
        <v>10.52</v>
      </c>
      <c r="G2353">
        <v>1096.807346997125</v>
      </c>
      <c r="H2353">
        <v>8.675140700055771E-5</v>
      </c>
      <c r="I2353">
        <v>0</v>
      </c>
      <c r="J2353">
        <v>56.4</v>
      </c>
      <c r="K2353">
        <v>0</v>
      </c>
      <c r="L2353">
        <v>1.2484307450580523E-2</v>
      </c>
      <c r="M2353">
        <v>9.3800000000000008</v>
      </c>
      <c r="N2353">
        <v>1.1788870280320583E-2</v>
      </c>
      <c r="O2353">
        <v>0.1</v>
      </c>
      <c r="P2353">
        <v>10972.078698625</v>
      </c>
      <c r="Q2353">
        <v>239669</v>
      </c>
      <c r="R2353">
        <v>1.7</v>
      </c>
      <c r="S2353">
        <v>1.7</v>
      </c>
      <c r="T2353">
        <v>0.873</v>
      </c>
      <c r="U2353">
        <v>16.899999999999999</v>
      </c>
      <c r="V2353">
        <v>79.099999999999994</v>
      </c>
    </row>
    <row r="2354" spans="1:22" x14ac:dyDescent="0.25">
      <c r="A2354" t="s">
        <v>177</v>
      </c>
      <c r="B2354">
        <v>2008</v>
      </c>
      <c r="C2354">
        <v>0</v>
      </c>
      <c r="D2354">
        <v>2.7538443064042302E-3</v>
      </c>
      <c r="E2354">
        <v>1.3615888411902125E-2</v>
      </c>
      <c r="F2354">
        <v>10.94</v>
      </c>
      <c r="G2354">
        <v>392.9588536</v>
      </c>
      <c r="H2354">
        <v>8.675140700055771E-5</v>
      </c>
      <c r="I2354">
        <v>0</v>
      </c>
      <c r="J2354">
        <v>55.8</v>
      </c>
      <c r="K2354">
        <v>0</v>
      </c>
      <c r="L2354">
        <v>1.2168256509019393E-2</v>
      </c>
      <c r="M2354">
        <v>8.4700000000000006</v>
      </c>
      <c r="N2354">
        <v>1.1494507337568518E-2</v>
      </c>
      <c r="O2354">
        <v>0.1</v>
      </c>
      <c r="P2354">
        <v>2751.8126999999999</v>
      </c>
      <c r="Q2354">
        <v>221316</v>
      </c>
      <c r="R2354">
        <v>1.7</v>
      </c>
      <c r="S2354">
        <v>1.7</v>
      </c>
      <c r="T2354">
        <v>0.86899999999999999</v>
      </c>
      <c r="U2354">
        <v>16.899999999999999</v>
      </c>
      <c r="V2354">
        <v>78.900000000000006</v>
      </c>
    </row>
    <row r="2355" spans="1:22" x14ac:dyDescent="0.25">
      <c r="A2355" t="s">
        <v>177</v>
      </c>
      <c r="B2355">
        <v>2007</v>
      </c>
      <c r="C2355">
        <v>0</v>
      </c>
      <c r="D2355">
        <v>1.5076493780477648E-3</v>
      </c>
      <c r="E2355">
        <v>1.3615888411902125E-2</v>
      </c>
      <c r="F2355">
        <v>11.02</v>
      </c>
      <c r="G2355">
        <v>1096.807346997125</v>
      </c>
      <c r="H2355">
        <v>8.675140700055771E-5</v>
      </c>
      <c r="I2355">
        <v>0</v>
      </c>
      <c r="J2355">
        <v>55.2</v>
      </c>
      <c r="K2355">
        <v>0</v>
      </c>
      <c r="L2355">
        <v>1.2155811267768742E-2</v>
      </c>
      <c r="M2355">
        <v>7.98</v>
      </c>
      <c r="N2355">
        <v>1.1482528262269174E-2</v>
      </c>
      <c r="O2355">
        <v>0.1</v>
      </c>
      <c r="P2355">
        <v>10972.078698625</v>
      </c>
      <c r="Q2355">
        <v>218122</v>
      </c>
      <c r="R2355">
        <v>1.8</v>
      </c>
      <c r="S2355">
        <v>1.8</v>
      </c>
      <c r="T2355">
        <v>0.86499999999999999</v>
      </c>
      <c r="U2355">
        <v>16.8</v>
      </c>
      <c r="V2355">
        <v>78.3</v>
      </c>
    </row>
    <row r="2356" spans="1:22" x14ac:dyDescent="0.25">
      <c r="A2356" t="s">
        <v>177</v>
      </c>
      <c r="B2356">
        <v>2006</v>
      </c>
      <c r="C2356">
        <v>0</v>
      </c>
      <c r="D2356">
        <v>1.5828009310702893E-3</v>
      </c>
      <c r="E2356">
        <v>1.3615888411902125E-2</v>
      </c>
      <c r="F2356">
        <v>12.26</v>
      </c>
      <c r="G2356">
        <v>1096.807346997125</v>
      </c>
      <c r="H2356">
        <v>8.675140700055771E-5</v>
      </c>
      <c r="I2356">
        <v>0</v>
      </c>
      <c r="J2356">
        <v>54.7</v>
      </c>
      <c r="K2356">
        <v>0</v>
      </c>
      <c r="L2356">
        <v>1.2143347340322307E-2</v>
      </c>
      <c r="M2356">
        <v>8.42</v>
      </c>
      <c r="N2356">
        <v>1.1470530324945464E-2</v>
      </c>
      <c r="O2356">
        <v>0.1</v>
      </c>
      <c r="P2356">
        <v>10972.078698625</v>
      </c>
      <c r="Q2356">
        <v>26868</v>
      </c>
      <c r="R2356">
        <v>1.8</v>
      </c>
      <c r="S2356">
        <v>1.9</v>
      </c>
      <c r="T2356">
        <v>0.85799999999999998</v>
      </c>
      <c r="U2356">
        <v>16.7</v>
      </c>
      <c r="V2356">
        <v>78.099999999999994</v>
      </c>
    </row>
    <row r="2357" spans="1:22" x14ac:dyDescent="0.25">
      <c r="A2357" t="s">
        <v>177</v>
      </c>
      <c r="B2357">
        <v>2005</v>
      </c>
      <c r="C2357">
        <v>0</v>
      </c>
      <c r="D2357">
        <v>1.5375706050567797E-3</v>
      </c>
      <c r="E2357">
        <v>1.3615888411902125E-2</v>
      </c>
      <c r="F2357">
        <v>11.14</v>
      </c>
      <c r="G2357">
        <v>1096.807346997125</v>
      </c>
      <c r="H2357">
        <v>8.675140700055771E-5</v>
      </c>
      <c r="I2357">
        <v>0</v>
      </c>
      <c r="J2357">
        <v>54.1</v>
      </c>
      <c r="K2357">
        <v>0</v>
      </c>
      <c r="L2357">
        <v>1.2727171003376083E-2</v>
      </c>
      <c r="M2357">
        <v>8.5</v>
      </c>
      <c r="N2357">
        <v>1.2014331638513105E-2</v>
      </c>
      <c r="O2357">
        <v>0.1</v>
      </c>
      <c r="P2357">
        <v>10972.078698625</v>
      </c>
      <c r="Q2357">
        <v>2474</v>
      </c>
      <c r="R2357">
        <v>1.9</v>
      </c>
      <c r="S2357">
        <v>2</v>
      </c>
      <c r="T2357">
        <v>0.85299999999999998</v>
      </c>
      <c r="U2357">
        <v>16.3</v>
      </c>
      <c r="V2357">
        <v>77.5</v>
      </c>
    </row>
    <row r="2358" spans="1:22" x14ac:dyDescent="0.25">
      <c r="A2358" t="s">
        <v>177</v>
      </c>
      <c r="B2358">
        <v>2004</v>
      </c>
      <c r="C2358">
        <v>0</v>
      </c>
      <c r="D2358">
        <v>2.9427656120736005E-3</v>
      </c>
      <c r="E2358">
        <v>1.3615888411902125E-2</v>
      </c>
      <c r="F2358">
        <v>10</v>
      </c>
      <c r="G2358">
        <v>235.37852810000001</v>
      </c>
      <c r="H2358">
        <v>8.675140700055771E-5</v>
      </c>
      <c r="I2358">
        <v>0</v>
      </c>
      <c r="J2358">
        <v>53.5</v>
      </c>
      <c r="K2358">
        <v>0</v>
      </c>
      <c r="L2358">
        <v>1.2995612234345085E-2</v>
      </c>
      <c r="M2358">
        <v>8.4700000000000006</v>
      </c>
      <c r="N2358">
        <v>1.2266013550483979E-2</v>
      </c>
      <c r="O2358">
        <v>0.1</v>
      </c>
      <c r="P2358">
        <v>1726.9150999999999</v>
      </c>
      <c r="Q2358">
        <v>199712</v>
      </c>
      <c r="R2358">
        <v>2</v>
      </c>
      <c r="S2358">
        <v>2</v>
      </c>
      <c r="T2358">
        <v>0.85</v>
      </c>
      <c r="U2358">
        <v>16.600000000000001</v>
      </c>
      <c r="V2358">
        <v>77.2</v>
      </c>
    </row>
    <row r="2359" spans="1:22" x14ac:dyDescent="0.25">
      <c r="A2359" t="s">
        <v>177</v>
      </c>
      <c r="B2359">
        <v>2003</v>
      </c>
      <c r="C2359">
        <v>0</v>
      </c>
      <c r="D2359">
        <v>2.9990684231813425E-3</v>
      </c>
      <c r="E2359">
        <v>1.3615888411902125E-2</v>
      </c>
      <c r="F2359">
        <v>11.58</v>
      </c>
      <c r="G2359">
        <v>203.3252124</v>
      </c>
      <c r="H2359">
        <v>8.675140700055771E-5</v>
      </c>
      <c r="I2359">
        <v>0</v>
      </c>
      <c r="J2359">
        <v>52.9</v>
      </c>
      <c r="K2359">
        <v>0</v>
      </c>
      <c r="L2359">
        <v>1.270278096619077E-2</v>
      </c>
      <c r="M2359">
        <v>8.77</v>
      </c>
      <c r="N2359">
        <v>1.1990920439209272E-2</v>
      </c>
      <c r="O2359">
        <v>0.1</v>
      </c>
      <c r="P2359">
        <v>1488.47154</v>
      </c>
      <c r="Q2359">
        <v>1995733</v>
      </c>
      <c r="R2359">
        <v>2</v>
      </c>
      <c r="S2359">
        <v>2.1</v>
      </c>
      <c r="T2359">
        <v>0.84299999999999997</v>
      </c>
      <c r="U2359">
        <v>16.100000000000001</v>
      </c>
      <c r="V2359">
        <v>76.5</v>
      </c>
    </row>
    <row r="2360" spans="1:22" x14ac:dyDescent="0.25">
      <c r="A2360" t="s">
        <v>177</v>
      </c>
      <c r="B2360">
        <v>2002</v>
      </c>
      <c r="C2360">
        <v>0</v>
      </c>
      <c r="D2360">
        <v>2.9809538768800626E-3</v>
      </c>
      <c r="E2360">
        <v>1.3615888411902125E-2</v>
      </c>
      <c r="F2360">
        <v>9.2899999999999991</v>
      </c>
      <c r="G2360">
        <v>1096.807346997125</v>
      </c>
      <c r="H2360">
        <v>8.675140700055771E-5</v>
      </c>
      <c r="I2360">
        <v>0</v>
      </c>
      <c r="J2360">
        <v>52.3</v>
      </c>
      <c r="K2360">
        <v>0</v>
      </c>
      <c r="L2360">
        <v>1.3238581488540341E-2</v>
      </c>
      <c r="M2360">
        <v>8.6199999999999992</v>
      </c>
      <c r="N2360">
        <v>1.2494962083004197E-2</v>
      </c>
      <c r="O2360">
        <v>0.1</v>
      </c>
      <c r="P2360">
        <v>10972.078698625</v>
      </c>
      <c r="Q2360">
        <v>199453</v>
      </c>
      <c r="R2360">
        <v>2.1</v>
      </c>
      <c r="S2360">
        <v>2.2000000000000002</v>
      </c>
      <c r="T2360">
        <v>0.83499999999999996</v>
      </c>
      <c r="U2360">
        <v>15.6</v>
      </c>
      <c r="V2360">
        <v>76.599999999999994</v>
      </c>
    </row>
    <row r="2361" spans="1:22" x14ac:dyDescent="0.25">
      <c r="A2361" t="s">
        <v>177</v>
      </c>
      <c r="B2361">
        <v>2001</v>
      </c>
      <c r="C2361">
        <v>0</v>
      </c>
      <c r="D2361">
        <v>3.0413906207988652E-3</v>
      </c>
      <c r="E2361">
        <v>1.3615888411902125E-2</v>
      </c>
      <c r="F2361">
        <v>10.8</v>
      </c>
      <c r="G2361">
        <v>196.30262429999999</v>
      </c>
      <c r="H2361">
        <v>8.675140700055771E-5</v>
      </c>
      <c r="I2361">
        <v>0</v>
      </c>
      <c r="J2361">
        <v>51.8</v>
      </c>
      <c r="K2361">
        <v>0</v>
      </c>
      <c r="L2361">
        <v>1.3226324308119163E-2</v>
      </c>
      <c r="M2361">
        <v>8.57</v>
      </c>
      <c r="N2361">
        <v>1.2724122267855622E-2</v>
      </c>
      <c r="O2361">
        <v>0.1</v>
      </c>
      <c r="P2361">
        <v>1479.2963400000001</v>
      </c>
      <c r="Q2361">
        <v>19926</v>
      </c>
      <c r="R2361">
        <v>2.2000000000000002</v>
      </c>
      <c r="S2361">
        <v>2.2000000000000002</v>
      </c>
      <c r="T2361">
        <v>0.82399999999999995</v>
      </c>
      <c r="U2361">
        <v>14.7</v>
      </c>
      <c r="V2361">
        <v>76.2</v>
      </c>
    </row>
    <row r="2362" spans="1:22" x14ac:dyDescent="0.25">
      <c r="A2362" t="s">
        <v>177</v>
      </c>
      <c r="B2362">
        <v>2000</v>
      </c>
      <c r="C2362">
        <v>0</v>
      </c>
      <c r="D2362">
        <v>3.0249779143338173E-3</v>
      </c>
      <c r="E2362">
        <v>1.3615888411902125E-2</v>
      </c>
      <c r="F2362">
        <v>11.9</v>
      </c>
      <c r="G2362">
        <v>161.44738530000001</v>
      </c>
      <c r="H2362">
        <v>8.675140700055771E-5</v>
      </c>
      <c r="I2362">
        <v>0</v>
      </c>
      <c r="J2362">
        <v>51.2</v>
      </c>
      <c r="K2362">
        <v>0</v>
      </c>
      <c r="L2362">
        <v>1.3214053672494903E-2</v>
      </c>
      <c r="M2362">
        <v>8.26</v>
      </c>
      <c r="N2362">
        <v>1.2940755347879638E-2</v>
      </c>
      <c r="O2362">
        <v>0.1</v>
      </c>
      <c r="P2362">
        <v>1227.73677</v>
      </c>
      <c r="Q2362">
        <v>1988925</v>
      </c>
      <c r="R2362">
        <v>2.2000000000000002</v>
      </c>
      <c r="S2362">
        <v>2.2999999999999998</v>
      </c>
      <c r="T2362">
        <v>0.81799999999999995</v>
      </c>
      <c r="U2362">
        <v>14.6</v>
      </c>
      <c r="V2362">
        <v>76</v>
      </c>
    </row>
    <row r="2363" spans="1:22" x14ac:dyDescent="0.25">
      <c r="A2363" t="s">
        <v>178</v>
      </c>
      <c r="B2363">
        <v>2015</v>
      </c>
      <c r="C2363">
        <v>1</v>
      </c>
      <c r="D2363">
        <v>3.1942821360762923E-3</v>
      </c>
      <c r="E2363">
        <v>1.3615888411902125E-2</v>
      </c>
      <c r="G2363">
        <v>0</v>
      </c>
      <c r="H2363">
        <v>1.2624262505316943E-2</v>
      </c>
      <c r="I2363">
        <v>0</v>
      </c>
      <c r="J2363">
        <v>5.5</v>
      </c>
      <c r="K2363">
        <v>0</v>
      </c>
      <c r="L2363">
        <v>1.1428781286885096E-2</v>
      </c>
      <c r="M2363">
        <v>5.9381895280235915</v>
      </c>
      <c r="N2363">
        <v>1.110286919242638E-2</v>
      </c>
      <c r="O2363">
        <v>0.1</v>
      </c>
      <c r="P2363">
        <v>1922.4138800000001</v>
      </c>
      <c r="Q2363">
        <v>587482</v>
      </c>
      <c r="R2363">
        <v>1.1000000000000001</v>
      </c>
      <c r="S2363">
        <v>1.2</v>
      </c>
      <c r="T2363">
        <v>0.51400000000000001</v>
      </c>
      <c r="U2363">
        <v>9.6</v>
      </c>
      <c r="V2363">
        <v>69.2</v>
      </c>
    </row>
    <row r="2364" spans="1:22" x14ac:dyDescent="0.25">
      <c r="A2364" t="s">
        <v>178</v>
      </c>
      <c r="B2364">
        <v>2014</v>
      </c>
      <c r="C2364">
        <v>1</v>
      </c>
      <c r="D2364">
        <v>3.1754759344889485E-3</v>
      </c>
      <c r="E2364">
        <v>1.3615888411902125E-2</v>
      </c>
      <c r="F2364">
        <v>0.01</v>
      </c>
      <c r="G2364">
        <v>3.7184387989999999</v>
      </c>
      <c r="H2364">
        <v>1.5294555671065845E-2</v>
      </c>
      <c r="I2364">
        <v>0</v>
      </c>
      <c r="J2364">
        <v>49.7</v>
      </c>
      <c r="K2364">
        <v>0</v>
      </c>
      <c r="L2364">
        <v>1.2921807092257849E-2</v>
      </c>
      <c r="M2364">
        <v>5.5</v>
      </c>
      <c r="N2364">
        <v>1.3520477196921059E-2</v>
      </c>
      <c r="O2364">
        <v>0.1</v>
      </c>
      <c r="P2364">
        <v>29.652622000000001</v>
      </c>
      <c r="Q2364">
        <v>57554</v>
      </c>
      <c r="R2364">
        <v>1.1000000000000001</v>
      </c>
      <c r="S2364">
        <v>1.2</v>
      </c>
      <c r="T2364">
        <v>0.51200000000000001</v>
      </c>
      <c r="U2364">
        <v>9.6</v>
      </c>
      <c r="V2364">
        <v>68.8</v>
      </c>
    </row>
    <row r="2365" spans="1:22" x14ac:dyDescent="0.25">
      <c r="A2365" t="s">
        <v>178</v>
      </c>
      <c r="B2365">
        <v>2013</v>
      </c>
      <c r="C2365">
        <v>1</v>
      </c>
      <c r="D2365">
        <v>3.1791170226777559E-3</v>
      </c>
      <c r="E2365">
        <v>1.3615888411902125E-2</v>
      </c>
      <c r="F2365">
        <v>0.01</v>
      </c>
      <c r="G2365">
        <v>24.733286079999999</v>
      </c>
      <c r="H2365">
        <v>1.3894096137580055E-2</v>
      </c>
      <c r="I2365">
        <v>0</v>
      </c>
      <c r="J2365">
        <v>48.9</v>
      </c>
      <c r="K2365">
        <v>0</v>
      </c>
      <c r="L2365">
        <v>1.1404454663978608E-2</v>
      </c>
      <c r="M2365">
        <v>5.42</v>
      </c>
      <c r="N2365">
        <v>1.218522283051565E-2</v>
      </c>
      <c r="O2365">
        <v>0.1</v>
      </c>
      <c r="P2365">
        <v>188.51589999999999</v>
      </c>
      <c r="Q2365">
        <v>563513</v>
      </c>
      <c r="R2365">
        <v>1.1000000000000001</v>
      </c>
      <c r="S2365">
        <v>1.2</v>
      </c>
      <c r="T2365">
        <v>0.50900000000000001</v>
      </c>
      <c r="U2365">
        <v>9.5</v>
      </c>
      <c r="V2365">
        <v>68.8</v>
      </c>
    </row>
    <row r="2366" spans="1:22" x14ac:dyDescent="0.25">
      <c r="A2366" t="s">
        <v>178</v>
      </c>
      <c r="B2366">
        <v>2012</v>
      </c>
      <c r="C2366">
        <v>1</v>
      </c>
      <c r="D2366">
        <v>3.1716337064559611E-3</v>
      </c>
      <c r="E2366">
        <v>1.3615888411902125E-2</v>
      </c>
      <c r="F2366">
        <v>0.01</v>
      </c>
      <c r="G2366">
        <v>247.94922840000001</v>
      </c>
      <c r="H2366">
        <v>1.2276440336999126E-2</v>
      </c>
      <c r="I2366">
        <v>0</v>
      </c>
      <c r="J2366">
        <v>48.1</v>
      </c>
      <c r="K2366">
        <v>0</v>
      </c>
      <c r="L2366">
        <v>1.1391392461728406E-2</v>
      </c>
      <c r="M2366">
        <v>5.48</v>
      </c>
      <c r="N2366">
        <v>1.0775191070871236E-2</v>
      </c>
      <c r="O2366">
        <v>0.1</v>
      </c>
      <c r="P2366">
        <v>1858.6898679999999</v>
      </c>
      <c r="Q2366">
        <v>551531</v>
      </c>
      <c r="R2366">
        <v>1.2</v>
      </c>
      <c r="S2366">
        <v>1.2</v>
      </c>
      <c r="T2366">
        <v>0.505</v>
      </c>
      <c r="U2366">
        <v>9.4</v>
      </c>
      <c r="V2366">
        <v>68.7</v>
      </c>
    </row>
    <row r="2367" spans="1:22" x14ac:dyDescent="0.25">
      <c r="A2367" t="s">
        <v>178</v>
      </c>
      <c r="B2367">
        <v>2011</v>
      </c>
      <c r="C2367">
        <v>1</v>
      </c>
      <c r="D2367">
        <v>3.1633488307457802E-3</v>
      </c>
      <c r="E2367">
        <v>1.3615888411902125E-2</v>
      </c>
      <c r="F2367">
        <v>0.99</v>
      </c>
      <c r="G2367">
        <v>229.6687488</v>
      </c>
      <c r="H2367">
        <v>1.2276440336999126E-2</v>
      </c>
      <c r="I2367">
        <v>0</v>
      </c>
      <c r="J2367">
        <v>47.2</v>
      </c>
      <c r="K2367">
        <v>0</v>
      </c>
      <c r="L2367">
        <v>1.1378305363663374E-2</v>
      </c>
      <c r="M2367">
        <v>5.8</v>
      </c>
      <c r="N2367">
        <v>1.0762578371368004E-2</v>
      </c>
      <c r="O2367">
        <v>0.1</v>
      </c>
      <c r="P2367">
        <v>1642.837974</v>
      </c>
      <c r="Q2367">
        <v>539614</v>
      </c>
      <c r="R2367">
        <v>1.2</v>
      </c>
      <c r="S2367">
        <v>1.2</v>
      </c>
      <c r="T2367">
        <v>0.497</v>
      </c>
      <c r="U2367">
        <v>9.4</v>
      </c>
      <c r="V2367">
        <v>68.5</v>
      </c>
    </row>
    <row r="2368" spans="1:22" x14ac:dyDescent="0.25">
      <c r="A2368" t="s">
        <v>178</v>
      </c>
      <c r="B2368">
        <v>2010</v>
      </c>
      <c r="C2368">
        <v>1</v>
      </c>
      <c r="D2368">
        <v>3.1542687735200796E-3</v>
      </c>
      <c r="E2368">
        <v>1.3615888411902125E-2</v>
      </c>
      <c r="F2368">
        <v>1.1000000000000001</v>
      </c>
      <c r="G2368">
        <v>29.520799400000001</v>
      </c>
      <c r="H2368">
        <v>2.5921285339093207E-4</v>
      </c>
      <c r="I2368">
        <v>0</v>
      </c>
      <c r="J2368">
        <v>46.4</v>
      </c>
      <c r="K2368">
        <v>0</v>
      </c>
      <c r="L2368">
        <v>1.2870944581945104E-2</v>
      </c>
      <c r="M2368">
        <v>7.47</v>
      </c>
      <c r="N2368">
        <v>6.5406304754313141E-4</v>
      </c>
      <c r="O2368">
        <v>0.1</v>
      </c>
      <c r="P2368">
        <v>1272.4482499999999</v>
      </c>
      <c r="Q2368">
        <v>52779</v>
      </c>
      <c r="R2368">
        <v>1.2</v>
      </c>
      <c r="S2368">
        <v>1.2</v>
      </c>
      <c r="T2368">
        <v>0.49199999999999999</v>
      </c>
      <c r="U2368">
        <v>9.3000000000000007</v>
      </c>
      <c r="V2368">
        <v>68.3</v>
      </c>
    </row>
    <row r="2369" spans="1:22" x14ac:dyDescent="0.25">
      <c r="A2369" t="s">
        <v>178</v>
      </c>
      <c r="B2369">
        <v>2009</v>
      </c>
      <c r="C2369">
        <v>1</v>
      </c>
      <c r="D2369">
        <v>3.1337516137439569E-3</v>
      </c>
      <c r="E2369">
        <v>1.3615888411902125E-2</v>
      </c>
      <c r="F2369">
        <v>1.21</v>
      </c>
      <c r="G2369">
        <v>244.3976438</v>
      </c>
      <c r="H2369">
        <v>1.4437648664183886E-2</v>
      </c>
      <c r="I2369">
        <v>0</v>
      </c>
      <c r="J2369">
        <v>45.5</v>
      </c>
      <c r="K2369">
        <v>0</v>
      </c>
      <c r="L2369">
        <v>1.1673263521946031E-2</v>
      </c>
      <c r="M2369">
        <v>7.92</v>
      </c>
      <c r="N2369">
        <v>1.2712687318118433E-2</v>
      </c>
      <c r="O2369">
        <v>0.1</v>
      </c>
      <c r="P2369">
        <v>1158.282672</v>
      </c>
      <c r="Q2369">
        <v>51679</v>
      </c>
      <c r="R2369">
        <v>1.2</v>
      </c>
      <c r="S2369">
        <v>1.2</v>
      </c>
      <c r="T2369">
        <v>0.49399999999999999</v>
      </c>
      <c r="U2369">
        <v>9.3000000000000007</v>
      </c>
      <c r="V2369">
        <v>68.099999999999994</v>
      </c>
    </row>
    <row r="2370" spans="1:22" x14ac:dyDescent="0.25">
      <c r="A2370" t="s">
        <v>178</v>
      </c>
      <c r="B2370">
        <v>2008</v>
      </c>
      <c r="C2370">
        <v>1</v>
      </c>
      <c r="D2370">
        <v>3.1281369497418525E-3</v>
      </c>
      <c r="E2370">
        <v>1.3615888411902125E-2</v>
      </c>
      <c r="F2370">
        <v>1.0900000000000001</v>
      </c>
      <c r="G2370">
        <v>19.749292189999998</v>
      </c>
      <c r="H2370">
        <v>1.511169775295931E-2</v>
      </c>
      <c r="I2370">
        <v>0</v>
      </c>
      <c r="J2370">
        <v>44.7</v>
      </c>
      <c r="K2370">
        <v>0</v>
      </c>
      <c r="L2370">
        <v>1.2845689281932722E-2</v>
      </c>
      <c r="M2370">
        <v>5.97</v>
      </c>
      <c r="N2370">
        <v>1.3350196996908811E-2</v>
      </c>
      <c r="O2370">
        <v>0.1</v>
      </c>
      <c r="P2370">
        <v>125.79167</v>
      </c>
      <c r="Q2370">
        <v>54477</v>
      </c>
      <c r="R2370">
        <v>1.2</v>
      </c>
      <c r="S2370">
        <v>1.2</v>
      </c>
      <c r="T2370">
        <v>0.48899999999999999</v>
      </c>
      <c r="U2370">
        <v>9.1999999999999993</v>
      </c>
      <c r="V2370">
        <v>68</v>
      </c>
    </row>
    <row r="2371" spans="1:22" x14ac:dyDescent="0.25">
      <c r="A2371" t="s">
        <v>178</v>
      </c>
      <c r="B2371">
        <v>2007</v>
      </c>
      <c r="C2371">
        <v>1</v>
      </c>
      <c r="D2371">
        <v>1.3612567210010737E-3</v>
      </c>
      <c r="E2371">
        <v>1.3615888411902125E-2</v>
      </c>
      <c r="F2371">
        <v>0.85</v>
      </c>
      <c r="G2371">
        <v>28.901352289999998</v>
      </c>
      <c r="H2371">
        <v>2.5921285339093207E-4</v>
      </c>
      <c r="I2371">
        <v>0</v>
      </c>
      <c r="J2371">
        <v>43.8</v>
      </c>
      <c r="K2371">
        <v>0</v>
      </c>
      <c r="L2371">
        <v>1.3101001947999315E-2</v>
      </c>
      <c r="M2371">
        <v>6.42</v>
      </c>
      <c r="N2371">
        <v>6.3884145590232286E-4</v>
      </c>
      <c r="O2371">
        <v>0.1</v>
      </c>
      <c r="P2371">
        <v>146.93112500000001</v>
      </c>
      <c r="Q2371">
        <v>49294</v>
      </c>
      <c r="R2371">
        <v>1.2</v>
      </c>
      <c r="S2371">
        <v>1.2</v>
      </c>
      <c r="T2371">
        <v>0.48199999999999998</v>
      </c>
      <c r="U2371">
        <v>9</v>
      </c>
      <c r="V2371">
        <v>67.599999999999994</v>
      </c>
    </row>
    <row r="2372" spans="1:22" x14ac:dyDescent="0.25">
      <c r="A2372" t="s">
        <v>178</v>
      </c>
      <c r="B2372">
        <v>2006</v>
      </c>
      <c r="C2372">
        <v>1</v>
      </c>
      <c r="D2372">
        <v>1.3612567210010737E-3</v>
      </c>
      <c r="E2372">
        <v>1.3615888411902125E-2</v>
      </c>
      <c r="F2372">
        <v>0.99</v>
      </c>
      <c r="G2372">
        <v>240.48512020000001</v>
      </c>
      <c r="H2372">
        <v>1.2276440336999126E-2</v>
      </c>
      <c r="I2372">
        <v>0</v>
      </c>
      <c r="J2372">
        <v>43</v>
      </c>
      <c r="K2372">
        <v>0</v>
      </c>
      <c r="L2372">
        <v>1.1318534098017941E-2</v>
      </c>
      <c r="M2372">
        <v>6.66</v>
      </c>
      <c r="N2372">
        <v>1.0844228536520407E-2</v>
      </c>
      <c r="O2372">
        <v>0.1</v>
      </c>
      <c r="P2372">
        <v>948.65925110000001</v>
      </c>
      <c r="Q2372">
        <v>481422</v>
      </c>
      <c r="R2372">
        <v>1.3</v>
      </c>
      <c r="S2372">
        <v>1.3</v>
      </c>
      <c r="T2372">
        <v>0.47</v>
      </c>
      <c r="U2372">
        <v>8.4</v>
      </c>
      <c r="V2372">
        <v>67.599999999999994</v>
      </c>
    </row>
    <row r="2373" spans="1:22" x14ac:dyDescent="0.25">
      <c r="A2373" t="s">
        <v>178</v>
      </c>
      <c r="B2373">
        <v>2005</v>
      </c>
      <c r="C2373">
        <v>1</v>
      </c>
      <c r="D2373">
        <v>1.6897478383066618E-3</v>
      </c>
      <c r="E2373">
        <v>1.3615888411902125E-2</v>
      </c>
      <c r="F2373">
        <v>0.9</v>
      </c>
      <c r="G2373">
        <v>25.311559559999999</v>
      </c>
      <c r="H2373">
        <v>1.5859517275223931E-2</v>
      </c>
      <c r="I2373">
        <v>0</v>
      </c>
      <c r="J2373">
        <v>42.1</v>
      </c>
      <c r="K2373">
        <v>0</v>
      </c>
      <c r="L2373">
        <v>4.6347948792741737E-4</v>
      </c>
      <c r="M2373">
        <v>7.83</v>
      </c>
      <c r="N2373">
        <v>1.3402668476883537E-2</v>
      </c>
      <c r="O2373">
        <v>0.1</v>
      </c>
      <c r="P2373">
        <v>88.874858000000003</v>
      </c>
      <c r="Q2373">
        <v>469885</v>
      </c>
      <c r="R2373">
        <v>1.3</v>
      </c>
      <c r="S2373">
        <v>1.3</v>
      </c>
      <c r="T2373">
        <v>0.46500000000000002</v>
      </c>
      <c r="U2373">
        <v>8.3000000000000007</v>
      </c>
      <c r="V2373">
        <v>67.400000000000006</v>
      </c>
    </row>
    <row r="2374" spans="1:22" x14ac:dyDescent="0.25">
      <c r="A2374" t="s">
        <v>178</v>
      </c>
      <c r="B2374">
        <v>2004</v>
      </c>
      <c r="C2374">
        <v>1</v>
      </c>
      <c r="D2374">
        <v>1.7670998975934577E-3</v>
      </c>
      <c r="E2374">
        <v>1.3615888411902125E-2</v>
      </c>
      <c r="F2374">
        <v>1.18</v>
      </c>
      <c r="G2374">
        <v>195.5259417</v>
      </c>
      <c r="H2374">
        <v>1.591307966584659E-2</v>
      </c>
      <c r="I2374">
        <v>0</v>
      </c>
      <c r="J2374">
        <v>41.3</v>
      </c>
      <c r="K2374">
        <v>0</v>
      </c>
      <c r="L2374">
        <v>1.409229994494718E-2</v>
      </c>
      <c r="M2374">
        <v>5.64</v>
      </c>
      <c r="N2374">
        <v>6.2333403262021135E-4</v>
      </c>
      <c r="O2374">
        <v>0.1</v>
      </c>
      <c r="P2374">
        <v>818.44261900000004</v>
      </c>
      <c r="Q2374">
        <v>458324</v>
      </c>
      <c r="R2374">
        <v>1.3</v>
      </c>
      <c r="S2374">
        <v>1.3</v>
      </c>
      <c r="T2374">
        <v>0.45900000000000002</v>
      </c>
      <c r="U2374">
        <v>8.1</v>
      </c>
      <c r="V2374">
        <v>67.099999999999994</v>
      </c>
    </row>
    <row r="2375" spans="1:22" x14ac:dyDescent="0.25">
      <c r="A2375" t="s">
        <v>178</v>
      </c>
      <c r="B2375">
        <v>2003</v>
      </c>
      <c r="C2375">
        <v>1</v>
      </c>
      <c r="D2375">
        <v>2.9582812203180417E-3</v>
      </c>
      <c r="E2375">
        <v>1.3615888411902125E-2</v>
      </c>
      <c r="F2375">
        <v>1.18</v>
      </c>
      <c r="G2375">
        <v>16.83170578</v>
      </c>
      <c r="H2375">
        <v>1.5865527946722951E-2</v>
      </c>
      <c r="I2375">
        <v>0</v>
      </c>
      <c r="J2375">
        <v>4.4000000000000004</v>
      </c>
      <c r="K2375">
        <v>0</v>
      </c>
      <c r="L2375">
        <v>1.4851986127318141E-2</v>
      </c>
      <c r="M2375">
        <v>6</v>
      </c>
      <c r="N2375">
        <v>1.425064570470959E-2</v>
      </c>
      <c r="O2375">
        <v>0.1</v>
      </c>
      <c r="P2375">
        <v>744.76574230000006</v>
      </c>
      <c r="Q2375">
        <v>446769</v>
      </c>
      <c r="R2375">
        <v>1.3</v>
      </c>
      <c r="S2375">
        <v>1.3</v>
      </c>
      <c r="T2375">
        <v>0.45300000000000001</v>
      </c>
      <c r="U2375">
        <v>8</v>
      </c>
      <c r="V2375">
        <v>66.8</v>
      </c>
    </row>
    <row r="2376" spans="1:22" x14ac:dyDescent="0.25">
      <c r="A2376" t="s">
        <v>178</v>
      </c>
      <c r="B2376">
        <v>2002</v>
      </c>
      <c r="C2376">
        <v>1</v>
      </c>
      <c r="D2376">
        <v>1.6590116359461236E-3</v>
      </c>
      <c r="E2376">
        <v>1.3615888411902125E-2</v>
      </c>
      <c r="F2376">
        <v>1.08</v>
      </c>
      <c r="G2376">
        <v>156.28479680000001</v>
      </c>
      <c r="H2376">
        <v>1.5472595340292588E-2</v>
      </c>
      <c r="I2376">
        <v>0</v>
      </c>
      <c r="J2376">
        <v>39.6</v>
      </c>
      <c r="K2376">
        <v>0</v>
      </c>
      <c r="L2376">
        <v>1.5089720516926145E-2</v>
      </c>
      <c r="M2376">
        <v>6.9</v>
      </c>
      <c r="N2376">
        <v>1.4579436799200143E-2</v>
      </c>
      <c r="O2376">
        <v>0.1</v>
      </c>
      <c r="P2376">
        <v>784.95628739999995</v>
      </c>
      <c r="Q2376">
        <v>435262</v>
      </c>
      <c r="R2376">
        <v>1.4</v>
      </c>
      <c r="S2376">
        <v>1.4</v>
      </c>
      <c r="T2376">
        <v>0.44600000000000001</v>
      </c>
      <c r="U2376">
        <v>7.3</v>
      </c>
      <c r="V2376">
        <v>66.5</v>
      </c>
    </row>
    <row r="2377" spans="1:22" x14ac:dyDescent="0.25">
      <c r="A2377" t="s">
        <v>178</v>
      </c>
      <c r="B2377">
        <v>2001</v>
      </c>
      <c r="C2377">
        <v>1</v>
      </c>
      <c r="D2377">
        <v>2.8319088997547735E-3</v>
      </c>
      <c r="E2377">
        <v>1.3615888411902125E-2</v>
      </c>
      <c r="F2377">
        <v>0.7</v>
      </c>
      <c r="G2377">
        <v>325.11147460000001</v>
      </c>
      <c r="H2377">
        <v>1.5859517275223931E-2</v>
      </c>
      <c r="I2377">
        <v>0</v>
      </c>
      <c r="J2377">
        <v>38.700000000000003</v>
      </c>
      <c r="K2377">
        <v>0</v>
      </c>
      <c r="L2377">
        <v>1.4248415684425532E-2</v>
      </c>
      <c r="M2377">
        <v>6.44</v>
      </c>
      <c r="N2377">
        <v>1.422593738909227E-2</v>
      </c>
      <c r="O2377">
        <v>0.1</v>
      </c>
      <c r="P2377">
        <v>944.81683999999996</v>
      </c>
      <c r="Q2377">
        <v>423853</v>
      </c>
      <c r="R2377">
        <v>1.4</v>
      </c>
      <c r="S2377">
        <v>1.4</v>
      </c>
      <c r="T2377">
        <v>0.442</v>
      </c>
      <c r="U2377">
        <v>6.6</v>
      </c>
      <c r="V2377">
        <v>66.2</v>
      </c>
    </row>
    <row r="2378" spans="1:22" x14ac:dyDescent="0.25">
      <c r="A2378" t="s">
        <v>178</v>
      </c>
      <c r="B2378">
        <v>2000</v>
      </c>
      <c r="C2378">
        <v>1</v>
      </c>
      <c r="D2378">
        <v>2.7364667164562072E-3</v>
      </c>
      <c r="E2378">
        <v>1.3615888411902125E-2</v>
      </c>
      <c r="F2378">
        <v>0.71</v>
      </c>
      <c r="G2378">
        <v>4.2492607299999996</v>
      </c>
      <c r="H2378">
        <v>1.591307966584659E-2</v>
      </c>
      <c r="I2378">
        <v>0</v>
      </c>
      <c r="J2378">
        <v>37.9</v>
      </c>
      <c r="K2378">
        <v>0</v>
      </c>
      <c r="L2378">
        <v>1.4235572044948422E-2</v>
      </c>
      <c r="M2378">
        <v>4.5599999999999996</v>
      </c>
      <c r="N2378">
        <v>1.3952055759400547E-2</v>
      </c>
      <c r="O2378">
        <v>0.1</v>
      </c>
      <c r="P2378">
        <v>154.51857200000001</v>
      </c>
      <c r="Q2378">
        <v>41269</v>
      </c>
      <c r="R2378">
        <v>1.4</v>
      </c>
      <c r="S2378">
        <v>1.4</v>
      </c>
      <c r="T2378">
        <v>0.45500000000000002</v>
      </c>
      <c r="U2378">
        <v>7.2</v>
      </c>
      <c r="V2378">
        <v>65.8</v>
      </c>
    </row>
    <row r="2379" spans="1:22" x14ac:dyDescent="0.25">
      <c r="A2379" t="s">
        <v>179</v>
      </c>
      <c r="B2379">
        <v>2015</v>
      </c>
      <c r="C2379">
        <v>1</v>
      </c>
      <c r="D2379">
        <v>1.5917863821659352E-3</v>
      </c>
      <c r="E2379">
        <v>5.8036905416818394E-3</v>
      </c>
      <c r="G2379">
        <v>0</v>
      </c>
      <c r="H2379">
        <v>4.7627391835016819E-3</v>
      </c>
      <c r="I2379">
        <v>900.625</v>
      </c>
      <c r="J2379">
        <v>24.3</v>
      </c>
      <c r="K2379">
        <v>57.5</v>
      </c>
      <c r="L2379">
        <v>7.2527908582272066E-3</v>
      </c>
      <c r="M2379">
        <v>5.9381895280235915</v>
      </c>
      <c r="N2379">
        <v>6.1421495276619527E-3</v>
      </c>
      <c r="O2379">
        <v>0.7</v>
      </c>
      <c r="P2379">
        <v>426.98536999999999</v>
      </c>
      <c r="Q2379">
        <v>1386542</v>
      </c>
      <c r="R2379">
        <v>6.6</v>
      </c>
      <c r="S2379">
        <v>6.4</v>
      </c>
      <c r="V2379">
        <v>55</v>
      </c>
    </row>
    <row r="2380" spans="1:22" x14ac:dyDescent="0.25">
      <c r="A2380" t="s">
        <v>179</v>
      </c>
      <c r="B2380">
        <v>2014</v>
      </c>
      <c r="C2380">
        <v>1</v>
      </c>
      <c r="D2380">
        <v>1.4571426575952899E-3</v>
      </c>
      <c r="E2380">
        <v>5.4285366311902644E-3</v>
      </c>
      <c r="F2380">
        <v>0.01</v>
      </c>
      <c r="G2380">
        <v>0</v>
      </c>
      <c r="H2380">
        <v>4.7627391835016819E-3</v>
      </c>
      <c r="I2380">
        <v>900.625</v>
      </c>
      <c r="J2380">
        <v>23.8</v>
      </c>
      <c r="K2380">
        <v>57.5</v>
      </c>
      <c r="L2380">
        <v>7.2324587172184953E-3</v>
      </c>
      <c r="M2380">
        <v>5.9381895280235915</v>
      </c>
      <c r="N2380">
        <v>6.120343764935832E-3</v>
      </c>
      <c r="O2380">
        <v>0.8</v>
      </c>
      <c r="P2380">
        <v>417.89143000000001</v>
      </c>
      <c r="Q2380">
        <v>1386542</v>
      </c>
      <c r="R2380">
        <v>6.7</v>
      </c>
      <c r="S2380">
        <v>6.5</v>
      </c>
      <c r="V2380">
        <v>54.3</v>
      </c>
    </row>
    <row r="2381" spans="1:22" x14ac:dyDescent="0.25">
      <c r="A2381" t="s">
        <v>179</v>
      </c>
      <c r="B2381">
        <v>2013</v>
      </c>
      <c r="C2381">
        <v>1</v>
      </c>
      <c r="D2381">
        <v>1.501582925006734E-3</v>
      </c>
      <c r="E2381">
        <v>5.4285366311902644E-3</v>
      </c>
      <c r="F2381">
        <v>0.01</v>
      </c>
      <c r="G2381">
        <v>0</v>
      </c>
      <c r="H2381">
        <v>4.7627391835016819E-3</v>
      </c>
      <c r="I2381">
        <v>900.625</v>
      </c>
      <c r="J2381">
        <v>23.3</v>
      </c>
      <c r="K2381">
        <v>57.5</v>
      </c>
      <c r="L2381">
        <v>7.2120247681947119E-3</v>
      </c>
      <c r="M2381">
        <v>5.9381895280235915</v>
      </c>
      <c r="N2381">
        <v>6.0984168766292438E-3</v>
      </c>
      <c r="O2381">
        <v>0.8</v>
      </c>
      <c r="P2381">
        <v>47.5432354</v>
      </c>
      <c r="Q2381">
        <v>1386542</v>
      </c>
      <c r="R2381">
        <v>6.8</v>
      </c>
      <c r="S2381">
        <v>6.6</v>
      </c>
      <c r="V2381">
        <v>54.2</v>
      </c>
    </row>
    <row r="2382" spans="1:22" x14ac:dyDescent="0.25">
      <c r="A2382" t="s">
        <v>179</v>
      </c>
      <c r="B2382">
        <v>2012</v>
      </c>
      <c r="C2382">
        <v>1</v>
      </c>
      <c r="D2382">
        <v>1.24299865434438E-3</v>
      </c>
      <c r="E2382">
        <v>5.4285366311902644E-3</v>
      </c>
      <c r="F2382">
        <v>0.01</v>
      </c>
      <c r="G2382">
        <v>0</v>
      </c>
      <c r="H2382">
        <v>8.675140700055771E-5</v>
      </c>
      <c r="I2382">
        <v>900.625</v>
      </c>
      <c r="J2382">
        <v>22.9</v>
      </c>
      <c r="K2382">
        <v>57.5</v>
      </c>
      <c r="L2382">
        <v>7.191487994323861E-3</v>
      </c>
      <c r="M2382">
        <v>5.9381895280235915</v>
      </c>
      <c r="N2382">
        <v>6.0763676531882709E-3</v>
      </c>
      <c r="O2382">
        <v>0.8</v>
      </c>
      <c r="P2382">
        <v>1766.9475950000001</v>
      </c>
      <c r="Q2382">
        <v>1386542</v>
      </c>
      <c r="R2382">
        <v>6.8</v>
      </c>
      <c r="S2382">
        <v>6.7</v>
      </c>
      <c r="V2382">
        <v>53.1</v>
      </c>
    </row>
    <row r="2383" spans="1:22" x14ac:dyDescent="0.25">
      <c r="A2383" t="s">
        <v>179</v>
      </c>
      <c r="B2383">
        <v>2011</v>
      </c>
      <c r="C2383">
        <v>1</v>
      </c>
      <c r="D2383">
        <v>1.3411349009989672E-3</v>
      </c>
      <c r="E2383">
        <v>5.4285366311902644E-3</v>
      </c>
      <c r="F2383">
        <v>0.01</v>
      </c>
      <c r="G2383">
        <v>0</v>
      </c>
      <c r="H2383">
        <v>8.675140700055771E-5</v>
      </c>
      <c r="I2383">
        <v>900.625</v>
      </c>
      <c r="J2383">
        <v>22.4</v>
      </c>
      <c r="K2383">
        <v>57.5</v>
      </c>
      <c r="L2383">
        <v>7.84161387598541E-3</v>
      </c>
      <c r="M2383">
        <v>5.9381895280235915</v>
      </c>
      <c r="N2383">
        <v>5.7639578530368149E-3</v>
      </c>
      <c r="O2383">
        <v>0.8</v>
      </c>
      <c r="P2383">
        <v>1766.9475950000001</v>
      </c>
      <c r="Q2383">
        <v>1386542</v>
      </c>
      <c r="R2383">
        <v>6.9</v>
      </c>
      <c r="S2383">
        <v>6.7</v>
      </c>
      <c r="V2383">
        <v>53.1</v>
      </c>
    </row>
    <row r="2384" spans="1:22" x14ac:dyDescent="0.25">
      <c r="A2384" t="s">
        <v>179</v>
      </c>
      <c r="B2384">
        <v>2010</v>
      </c>
      <c r="C2384">
        <v>1</v>
      </c>
      <c r="D2384">
        <v>1.24299865434438E-3</v>
      </c>
      <c r="E2384">
        <v>5.0677322965489383E-3</v>
      </c>
      <c r="F2384">
        <v>0.01</v>
      </c>
      <c r="G2384">
        <v>0</v>
      </c>
      <c r="H2384">
        <v>8.675140700055771E-5</v>
      </c>
      <c r="I2384">
        <v>115</v>
      </c>
      <c r="J2384">
        <v>22</v>
      </c>
      <c r="K2384">
        <v>57.5</v>
      </c>
      <c r="L2384">
        <v>7.8224644822954357E-3</v>
      </c>
      <c r="M2384">
        <v>5.9381895280235915</v>
      </c>
      <c r="N2384">
        <v>6.9362234208342043E-3</v>
      </c>
      <c r="O2384">
        <v>0.8</v>
      </c>
      <c r="P2384">
        <v>1766.9475950000001</v>
      </c>
      <c r="Q2384">
        <v>1386542</v>
      </c>
      <c r="R2384">
        <v>7</v>
      </c>
      <c r="S2384">
        <v>6.8</v>
      </c>
      <c r="V2384">
        <v>52.4</v>
      </c>
    </row>
    <row r="2385" spans="1:22" x14ac:dyDescent="0.25">
      <c r="A2385" t="s">
        <v>179</v>
      </c>
      <c r="B2385">
        <v>2009</v>
      </c>
      <c r="C2385">
        <v>1</v>
      </c>
      <c r="D2385">
        <v>1.2568097445330969E-3</v>
      </c>
      <c r="E2385">
        <v>5.0677322965489383E-3</v>
      </c>
      <c r="F2385">
        <v>0.01</v>
      </c>
      <c r="G2385">
        <v>0</v>
      </c>
      <c r="H2385">
        <v>8.675140700055771E-5</v>
      </c>
      <c r="I2385">
        <v>13</v>
      </c>
      <c r="J2385">
        <v>21.5</v>
      </c>
      <c r="K2385">
        <v>57.5</v>
      </c>
      <c r="L2385">
        <v>5.2636356400366617E-3</v>
      </c>
      <c r="M2385">
        <v>5.9381895280235915</v>
      </c>
      <c r="N2385">
        <v>6.0112933843854514E-3</v>
      </c>
      <c r="O2385">
        <v>0.8</v>
      </c>
      <c r="P2385">
        <v>1766.9475950000001</v>
      </c>
      <c r="Q2385">
        <v>1386542</v>
      </c>
      <c r="R2385">
        <v>7.1</v>
      </c>
      <c r="S2385">
        <v>6.9</v>
      </c>
      <c r="V2385">
        <v>52.2</v>
      </c>
    </row>
    <row r="2386" spans="1:22" x14ac:dyDescent="0.25">
      <c r="A2386" t="s">
        <v>179</v>
      </c>
      <c r="B2386">
        <v>2008</v>
      </c>
      <c r="C2386">
        <v>1</v>
      </c>
      <c r="D2386">
        <v>1.24299865434438E-3</v>
      </c>
      <c r="E2386">
        <v>5.0677322965489383E-3</v>
      </c>
      <c r="F2386">
        <v>0.01</v>
      </c>
      <c r="G2386">
        <v>0</v>
      </c>
      <c r="H2386">
        <v>8.675140700055771E-5</v>
      </c>
      <c r="I2386">
        <v>900.625</v>
      </c>
      <c r="J2386">
        <v>21.1</v>
      </c>
      <c r="K2386">
        <v>57.5</v>
      </c>
      <c r="L2386">
        <v>2.5480873595726191E-4</v>
      </c>
      <c r="M2386">
        <v>5.9381895280235915</v>
      </c>
      <c r="N2386">
        <v>3.2245961361663331E-3</v>
      </c>
      <c r="O2386">
        <v>0.9</v>
      </c>
      <c r="P2386">
        <v>1766.9475950000001</v>
      </c>
      <c r="Q2386">
        <v>1386542</v>
      </c>
      <c r="R2386">
        <v>7.2</v>
      </c>
      <c r="S2386">
        <v>7</v>
      </c>
      <c r="V2386">
        <v>51.9</v>
      </c>
    </row>
    <row r="2387" spans="1:22" x14ac:dyDescent="0.25">
      <c r="A2387" t="s">
        <v>179</v>
      </c>
      <c r="B2387">
        <v>2007</v>
      </c>
      <c r="C2387">
        <v>1</v>
      </c>
      <c r="D2387">
        <v>1.8450047760944024E-3</v>
      </c>
      <c r="E2387">
        <v>5.0677322965489383E-3</v>
      </c>
      <c r="F2387">
        <v>0.01</v>
      </c>
      <c r="G2387">
        <v>0</v>
      </c>
      <c r="H2387">
        <v>8.675140700055771E-5</v>
      </c>
      <c r="I2387">
        <v>900.625</v>
      </c>
      <c r="J2387">
        <v>2.7</v>
      </c>
      <c r="K2387">
        <v>57.5</v>
      </c>
      <c r="L2387">
        <v>2.3943342678276079E-4</v>
      </c>
      <c r="M2387">
        <v>5.9381895280235915</v>
      </c>
      <c r="N2387">
        <v>3.4745039242266323E-4</v>
      </c>
      <c r="O2387">
        <v>0.9</v>
      </c>
      <c r="P2387">
        <v>1766.9475950000001</v>
      </c>
      <c r="Q2387">
        <v>1386542</v>
      </c>
      <c r="R2387">
        <v>7.3</v>
      </c>
      <c r="S2387">
        <v>7.1</v>
      </c>
      <c r="V2387">
        <v>51.5</v>
      </c>
    </row>
    <row r="2388" spans="1:22" x14ac:dyDescent="0.25">
      <c r="A2388" t="s">
        <v>179</v>
      </c>
      <c r="B2388">
        <v>2006</v>
      </c>
      <c r="C2388">
        <v>1</v>
      </c>
      <c r="D2388">
        <v>1.2292597603809445E-3</v>
      </c>
      <c r="E2388">
        <v>5.4285366311902644E-3</v>
      </c>
      <c r="F2388">
        <v>0.01</v>
      </c>
      <c r="G2388">
        <v>0</v>
      </c>
      <c r="H2388">
        <v>8.675140700055771E-5</v>
      </c>
      <c r="I2388">
        <v>7</v>
      </c>
      <c r="J2388">
        <v>2.2000000000000002</v>
      </c>
      <c r="K2388">
        <v>57.5</v>
      </c>
      <c r="L2388">
        <v>1.8291236725938209E-3</v>
      </c>
      <c r="M2388">
        <v>5.9381895280235915</v>
      </c>
      <c r="N2388">
        <v>2.2229115553961884E-3</v>
      </c>
      <c r="O2388">
        <v>0.9</v>
      </c>
      <c r="P2388">
        <v>1766.9475950000001</v>
      </c>
      <c r="Q2388">
        <v>1386542</v>
      </c>
      <c r="R2388">
        <v>7.4</v>
      </c>
      <c r="S2388">
        <v>7.2</v>
      </c>
      <c r="V2388">
        <v>51.5</v>
      </c>
    </row>
    <row r="2389" spans="1:22" x14ac:dyDescent="0.25">
      <c r="A2389" t="s">
        <v>179</v>
      </c>
      <c r="B2389">
        <v>2005</v>
      </c>
      <c r="C2389">
        <v>1</v>
      </c>
      <c r="D2389">
        <v>1.2706920352372455E-3</v>
      </c>
      <c r="E2389">
        <v>5.8036905416818394E-3</v>
      </c>
      <c r="F2389">
        <v>0.01</v>
      </c>
      <c r="G2389">
        <v>0</v>
      </c>
      <c r="H2389">
        <v>8.675140700055771E-5</v>
      </c>
      <c r="I2389">
        <v>0</v>
      </c>
      <c r="J2389">
        <v>19.8</v>
      </c>
      <c r="K2389">
        <v>57.5</v>
      </c>
      <c r="L2389">
        <v>3.4700186159416163E-3</v>
      </c>
      <c r="M2389">
        <v>5.9381895280235915</v>
      </c>
      <c r="N2389">
        <v>3.9737560013128692E-3</v>
      </c>
      <c r="O2389">
        <v>0.9</v>
      </c>
      <c r="P2389">
        <v>1766.9475950000001</v>
      </c>
      <c r="Q2389">
        <v>1386542</v>
      </c>
      <c r="R2389">
        <v>7.5</v>
      </c>
      <c r="S2389">
        <v>7.3</v>
      </c>
      <c r="V2389">
        <v>51.6</v>
      </c>
    </row>
    <row r="2390" spans="1:22" x14ac:dyDescent="0.25">
      <c r="A2390" t="s">
        <v>179</v>
      </c>
      <c r="B2390">
        <v>2004</v>
      </c>
      <c r="C2390">
        <v>1</v>
      </c>
      <c r="D2390">
        <v>1.1750451895169833E-3</v>
      </c>
      <c r="E2390">
        <v>6.1926721602285914E-3</v>
      </c>
      <c r="F2390">
        <v>0.01</v>
      </c>
      <c r="G2390">
        <v>0</v>
      </c>
      <c r="H2390">
        <v>8.675140700055771E-5</v>
      </c>
      <c r="I2390">
        <v>900.625</v>
      </c>
      <c r="J2390">
        <v>19.399999999999999</v>
      </c>
      <c r="K2390">
        <v>57.5</v>
      </c>
      <c r="L2390">
        <v>1.8947018952905262E-4</v>
      </c>
      <c r="M2390">
        <v>5.9381895280235915</v>
      </c>
      <c r="N2390">
        <v>2.8430450200902992E-4</v>
      </c>
      <c r="O2390">
        <v>0.9</v>
      </c>
      <c r="P2390">
        <v>1766.9475950000001</v>
      </c>
      <c r="Q2390">
        <v>1386542</v>
      </c>
      <c r="R2390">
        <v>7.6</v>
      </c>
      <c r="S2390">
        <v>7.4</v>
      </c>
      <c r="V2390">
        <v>51.2</v>
      </c>
    </row>
    <row r="2391" spans="1:22" x14ac:dyDescent="0.25">
      <c r="A2391" t="s">
        <v>179</v>
      </c>
      <c r="B2391">
        <v>2003</v>
      </c>
      <c r="C2391">
        <v>1</v>
      </c>
      <c r="D2391">
        <v>1.1351874123030781E-3</v>
      </c>
      <c r="E2391">
        <v>6.5948405228471296E-3</v>
      </c>
      <c r="F2391">
        <v>0.01</v>
      </c>
      <c r="G2391">
        <v>0</v>
      </c>
      <c r="H2391">
        <v>8.675140700055771E-5</v>
      </c>
      <c r="I2391">
        <v>900.625</v>
      </c>
      <c r="J2391">
        <v>19</v>
      </c>
      <c r="K2391">
        <v>57.5</v>
      </c>
      <c r="L2391">
        <v>1.977628287419047E-4</v>
      </c>
      <c r="M2391">
        <v>5.9381895280235915</v>
      </c>
      <c r="N2391">
        <v>2.9776015684235588E-4</v>
      </c>
      <c r="O2391">
        <v>0.9</v>
      </c>
      <c r="P2391">
        <v>1766.9475950000001</v>
      </c>
      <c r="Q2391">
        <v>1386542</v>
      </c>
      <c r="R2391">
        <v>7.7</v>
      </c>
      <c r="S2391">
        <v>7.5</v>
      </c>
      <c r="V2391">
        <v>51.1</v>
      </c>
    </row>
    <row r="2392" spans="1:22" x14ac:dyDescent="0.25">
      <c r="A2392" t="s">
        <v>179</v>
      </c>
      <c r="B2392">
        <v>2002</v>
      </c>
      <c r="C2392">
        <v>1</v>
      </c>
      <c r="D2392">
        <v>1.0831567838672149E-3</v>
      </c>
      <c r="E2392">
        <v>7.0094327547336743E-3</v>
      </c>
      <c r="F2392">
        <v>0.01</v>
      </c>
      <c r="G2392">
        <v>0</v>
      </c>
      <c r="H2392">
        <v>8.675140700055771E-5</v>
      </c>
      <c r="I2392">
        <v>900.625</v>
      </c>
      <c r="J2392">
        <v>18.600000000000001</v>
      </c>
      <c r="K2392">
        <v>57.5</v>
      </c>
      <c r="L2392">
        <v>1.8409291494364888E-4</v>
      </c>
      <c r="M2392">
        <v>5.9381895280235915</v>
      </c>
      <c r="N2392">
        <v>2.8107018240992198E-4</v>
      </c>
      <c r="O2392">
        <v>0.9</v>
      </c>
      <c r="P2392">
        <v>1766.9475950000001</v>
      </c>
      <c r="Q2392">
        <v>1386542</v>
      </c>
      <c r="R2392">
        <v>7.8</v>
      </c>
      <c r="S2392">
        <v>7.6</v>
      </c>
      <c r="V2392">
        <v>58</v>
      </c>
    </row>
    <row r="2393" spans="1:22" x14ac:dyDescent="0.25">
      <c r="A2393" t="s">
        <v>179</v>
      </c>
      <c r="B2393">
        <v>2001</v>
      </c>
      <c r="C2393">
        <v>1</v>
      </c>
      <c r="D2393">
        <v>1.0324410968579926E-3</v>
      </c>
      <c r="E2393">
        <v>7.4355622963715659E-3</v>
      </c>
      <c r="F2393">
        <v>0.01</v>
      </c>
      <c r="G2393">
        <v>0</v>
      </c>
      <c r="H2393">
        <v>8.675140700055771E-5</v>
      </c>
      <c r="I2393">
        <v>900.625</v>
      </c>
      <c r="J2393">
        <v>18.2</v>
      </c>
      <c r="K2393">
        <v>57.5</v>
      </c>
      <c r="L2393">
        <v>2.7662478799225748E-3</v>
      </c>
      <c r="M2393">
        <v>5.9381895280235915</v>
      </c>
      <c r="N2393">
        <v>3.2711785854554767E-3</v>
      </c>
      <c r="O2393">
        <v>0.8</v>
      </c>
      <c r="P2393">
        <v>1766.9475950000001</v>
      </c>
      <c r="Q2393">
        <v>1386542</v>
      </c>
      <c r="R2393">
        <v>7.9</v>
      </c>
      <c r="S2393">
        <v>7.7</v>
      </c>
      <c r="V2393">
        <v>57</v>
      </c>
    </row>
    <row r="2394" spans="1:22" x14ac:dyDescent="0.25">
      <c r="A2394" t="s">
        <v>179</v>
      </c>
      <c r="B2394">
        <v>2000</v>
      </c>
      <c r="C2394">
        <v>1</v>
      </c>
      <c r="D2394">
        <v>9.9529213749066669E-4</v>
      </c>
      <c r="E2394">
        <v>7.8722182592933683E-3</v>
      </c>
      <c r="F2394">
        <v>0.01</v>
      </c>
      <c r="G2394">
        <v>0</v>
      </c>
      <c r="H2394">
        <v>8.675140700055771E-5</v>
      </c>
      <c r="I2394">
        <v>900.625</v>
      </c>
      <c r="J2394">
        <v>17.8</v>
      </c>
      <c r="K2394">
        <v>57.5</v>
      </c>
      <c r="L2394">
        <v>3.6282213392184516E-3</v>
      </c>
      <c r="M2394">
        <v>5.9381895280235915</v>
      </c>
      <c r="N2394">
        <v>3.2401749359148601E-3</v>
      </c>
      <c r="O2394">
        <v>0.8</v>
      </c>
      <c r="P2394">
        <v>1766.9475950000001</v>
      </c>
      <c r="Q2394">
        <v>1386542</v>
      </c>
      <c r="R2394">
        <v>8</v>
      </c>
      <c r="S2394">
        <v>7.9</v>
      </c>
      <c r="V2394">
        <v>55</v>
      </c>
    </row>
    <row r="2395" spans="1:22" x14ac:dyDescent="0.25">
      <c r="A2395" t="s">
        <v>180</v>
      </c>
      <c r="B2395">
        <v>2015</v>
      </c>
      <c r="C2395">
        <v>1</v>
      </c>
      <c r="D2395">
        <v>1.3554220883992365E-3</v>
      </c>
      <c r="E2395">
        <v>9.233391680842357E-3</v>
      </c>
      <c r="G2395">
        <v>0</v>
      </c>
      <c r="H2395">
        <v>1.5472595340292588E-2</v>
      </c>
      <c r="I2395">
        <v>17</v>
      </c>
      <c r="J2395">
        <v>51.1</v>
      </c>
      <c r="K2395">
        <v>52</v>
      </c>
      <c r="L2395">
        <v>1.5423577550701834E-2</v>
      </c>
      <c r="M2395">
        <v>5.9381895280235915</v>
      </c>
      <c r="N2395">
        <v>1.4910806558058695E-2</v>
      </c>
      <c r="O2395">
        <v>1.85</v>
      </c>
      <c r="P2395">
        <v>5769.7725799999998</v>
      </c>
      <c r="Q2395">
        <v>5511976.6799999997</v>
      </c>
      <c r="R2395">
        <v>4.4000000000000004</v>
      </c>
      <c r="S2395">
        <v>5.3</v>
      </c>
      <c r="T2395">
        <v>0.66500000000000004</v>
      </c>
      <c r="U2395">
        <v>13</v>
      </c>
      <c r="V2395">
        <v>62.9</v>
      </c>
    </row>
    <row r="2396" spans="1:22" x14ac:dyDescent="0.25">
      <c r="A2396" t="s">
        <v>180</v>
      </c>
      <c r="B2396">
        <v>2014</v>
      </c>
      <c r="C2396">
        <v>1</v>
      </c>
      <c r="D2396">
        <v>1.0960429004254898E-3</v>
      </c>
      <c r="E2396">
        <v>9.233391680842357E-3</v>
      </c>
      <c r="F2396">
        <v>7.38</v>
      </c>
      <c r="G2396">
        <v>922.05073130000005</v>
      </c>
      <c r="H2396">
        <v>2.3099390109200882E-4</v>
      </c>
      <c r="I2396">
        <v>66</v>
      </c>
      <c r="J2396">
        <v>5.3</v>
      </c>
      <c r="K2396">
        <v>52</v>
      </c>
      <c r="L2396">
        <v>1.5626474461711167E-2</v>
      </c>
      <c r="M2396">
        <v>8.8000000000000007</v>
      </c>
      <c r="N2396">
        <v>1.5045542167761236E-2</v>
      </c>
      <c r="O2396">
        <v>1.85</v>
      </c>
      <c r="P2396">
        <v>6479.6256590000003</v>
      </c>
      <c r="Q2396">
        <v>10715281.625</v>
      </c>
      <c r="R2396">
        <v>4.9000000000000004</v>
      </c>
      <c r="S2396">
        <v>5.9</v>
      </c>
      <c r="T2396">
        <v>0.66</v>
      </c>
      <c r="U2396">
        <v>13</v>
      </c>
      <c r="V2396">
        <v>62</v>
      </c>
    </row>
    <row r="2397" spans="1:22" x14ac:dyDescent="0.25">
      <c r="A2397" t="s">
        <v>180</v>
      </c>
      <c r="B2397">
        <v>2013</v>
      </c>
      <c r="C2397">
        <v>1</v>
      </c>
      <c r="D2397">
        <v>8.1058588865830586E-4</v>
      </c>
      <c r="E2397">
        <v>8.7724489100727658E-3</v>
      </c>
      <c r="F2397">
        <v>7.34</v>
      </c>
      <c r="G2397">
        <v>978.59052870000005</v>
      </c>
      <c r="H2397">
        <v>2.0551971960631405E-4</v>
      </c>
      <c r="I2397">
        <v>25</v>
      </c>
      <c r="J2397">
        <v>49.5</v>
      </c>
      <c r="K2397">
        <v>54</v>
      </c>
      <c r="L2397">
        <v>1.5086955400730869E-2</v>
      </c>
      <c r="M2397">
        <v>8.7799999999999994</v>
      </c>
      <c r="N2397">
        <v>1.4652483632481353E-2</v>
      </c>
      <c r="O2397">
        <v>1.85</v>
      </c>
      <c r="P2397">
        <v>6876.9538210000001</v>
      </c>
      <c r="Q2397">
        <v>10715281.625</v>
      </c>
      <c r="R2397">
        <v>5.4</v>
      </c>
      <c r="S2397">
        <v>6.5</v>
      </c>
      <c r="T2397">
        <v>0.65200000000000002</v>
      </c>
      <c r="U2397">
        <v>12.8</v>
      </c>
      <c r="V2397">
        <v>69</v>
      </c>
    </row>
    <row r="2398" spans="1:22" x14ac:dyDescent="0.25">
      <c r="A2398" t="s">
        <v>180</v>
      </c>
      <c r="B2398">
        <v>2012</v>
      </c>
      <c r="C2398">
        <v>1</v>
      </c>
      <c r="D2398">
        <v>2.0640511260730143E-3</v>
      </c>
      <c r="E2398">
        <v>8.7724489100727658E-3</v>
      </c>
      <c r="F2398">
        <v>7.38</v>
      </c>
      <c r="G2398">
        <v>1089.9548380000001</v>
      </c>
      <c r="H2398">
        <v>1.3928359449776915E-2</v>
      </c>
      <c r="I2398">
        <v>32</v>
      </c>
      <c r="J2398">
        <v>48.7</v>
      </c>
      <c r="K2398">
        <v>56</v>
      </c>
      <c r="L2398">
        <v>1.306097788648207E-2</v>
      </c>
      <c r="M2398">
        <v>8.7899999999999991</v>
      </c>
      <c r="N2398">
        <v>1.2986571948329301E-2</v>
      </c>
      <c r="O2398">
        <v>1.85</v>
      </c>
      <c r="P2398">
        <v>7548.1636980000003</v>
      </c>
      <c r="Q2398">
        <v>5256515.8</v>
      </c>
      <c r="R2398">
        <v>6</v>
      </c>
      <c r="S2398">
        <v>7.3</v>
      </c>
      <c r="T2398">
        <v>0.64400000000000002</v>
      </c>
      <c r="U2398">
        <v>12.8</v>
      </c>
      <c r="V2398">
        <v>59.2</v>
      </c>
    </row>
    <row r="2399" spans="1:22" x14ac:dyDescent="0.25">
      <c r="A2399" t="s">
        <v>180</v>
      </c>
      <c r="B2399">
        <v>2011</v>
      </c>
      <c r="C2399">
        <v>1</v>
      </c>
      <c r="D2399">
        <v>4.370543013403583E-4</v>
      </c>
      <c r="E2399">
        <v>8.7724489100727658E-3</v>
      </c>
      <c r="F2399">
        <v>7.38</v>
      </c>
      <c r="G2399">
        <v>123.75333500000001</v>
      </c>
      <c r="H2399">
        <v>1.5607110335478841E-2</v>
      </c>
      <c r="I2399">
        <v>92</v>
      </c>
      <c r="J2399">
        <v>47.9</v>
      </c>
      <c r="K2399">
        <v>57.5</v>
      </c>
      <c r="L2399">
        <v>1.4193108537903298E-2</v>
      </c>
      <c r="M2399">
        <v>8.61</v>
      </c>
      <c r="N2399">
        <v>1.3933408857746804E-2</v>
      </c>
      <c r="O2399">
        <v>1.85</v>
      </c>
      <c r="P2399">
        <v>849.95422399999995</v>
      </c>
      <c r="Q2399">
        <v>10715281.625</v>
      </c>
      <c r="R2399">
        <v>6.6</v>
      </c>
      <c r="S2399">
        <v>8</v>
      </c>
      <c r="T2399">
        <v>0.63800000000000001</v>
      </c>
      <c r="U2399">
        <v>12.8</v>
      </c>
      <c r="V2399">
        <v>58.9</v>
      </c>
    </row>
    <row r="2400" spans="1:22" x14ac:dyDescent="0.25">
      <c r="A2400" t="s">
        <v>180</v>
      </c>
      <c r="B2400">
        <v>2010</v>
      </c>
      <c r="C2400">
        <v>1</v>
      </c>
      <c r="D2400">
        <v>3.4096430765832164E-4</v>
      </c>
      <c r="E2400">
        <v>8.7724489100727658E-3</v>
      </c>
      <c r="F2400">
        <v>7.28</v>
      </c>
      <c r="G2400">
        <v>1038.885632</v>
      </c>
      <c r="H2400">
        <v>1.4710108682517804E-2</v>
      </c>
      <c r="I2400">
        <v>900.625</v>
      </c>
      <c r="J2400">
        <v>47.2</v>
      </c>
      <c r="K2400">
        <v>57.5</v>
      </c>
      <c r="L2400">
        <v>1.4859163836696998E-2</v>
      </c>
      <c r="M2400">
        <v>8.5</v>
      </c>
      <c r="N2400">
        <v>1.4467543004860129E-2</v>
      </c>
      <c r="O2400">
        <v>1.85</v>
      </c>
      <c r="P2400">
        <v>7362.7613899999997</v>
      </c>
      <c r="Q2400">
        <v>5979432.3600000003</v>
      </c>
      <c r="R2400">
        <v>7.3</v>
      </c>
      <c r="S2400">
        <v>8.9</v>
      </c>
      <c r="T2400">
        <v>0.63</v>
      </c>
      <c r="U2400">
        <v>12.8</v>
      </c>
      <c r="V2400">
        <v>58</v>
      </c>
    </row>
    <row r="2401" spans="1:22" x14ac:dyDescent="0.25">
      <c r="A2401" t="s">
        <v>180</v>
      </c>
      <c r="B2401">
        <v>2009</v>
      </c>
      <c r="C2401">
        <v>1</v>
      </c>
      <c r="D2401">
        <v>2.350311216485966E-4</v>
      </c>
      <c r="E2401">
        <v>7.4355622963715659E-3</v>
      </c>
      <c r="F2401">
        <v>7.6</v>
      </c>
      <c r="G2401">
        <v>782.59871439999995</v>
      </c>
      <c r="H2401">
        <v>1.5314853223506543E-2</v>
      </c>
      <c r="I2401">
        <v>900.625</v>
      </c>
      <c r="J2401">
        <v>46.4</v>
      </c>
      <c r="K2401">
        <v>57.5</v>
      </c>
      <c r="L2401">
        <v>1.5341119676450982E-2</v>
      </c>
      <c r="M2401">
        <v>8.39</v>
      </c>
      <c r="N2401">
        <v>1.4916464782727925E-2</v>
      </c>
      <c r="O2401">
        <v>1.85</v>
      </c>
      <c r="P2401">
        <v>5888.6283999999996</v>
      </c>
      <c r="Q2401">
        <v>5255813.1100000003</v>
      </c>
      <c r="R2401">
        <v>8.1</v>
      </c>
      <c r="S2401">
        <v>9.8000000000000007</v>
      </c>
      <c r="T2401">
        <v>0.622</v>
      </c>
      <c r="U2401">
        <v>12.8</v>
      </c>
      <c r="V2401">
        <v>56.5</v>
      </c>
    </row>
    <row r="2402" spans="1:22" x14ac:dyDescent="0.25">
      <c r="A2402" t="s">
        <v>180</v>
      </c>
      <c r="B2402">
        <v>2008</v>
      </c>
      <c r="C2402">
        <v>1</v>
      </c>
      <c r="D2402">
        <v>1.483466643964704E-4</v>
      </c>
      <c r="E2402">
        <v>5.8036905416818394E-3</v>
      </c>
      <c r="F2402">
        <v>8.19</v>
      </c>
      <c r="G2402">
        <v>780.0336423</v>
      </c>
      <c r="H2402">
        <v>1.5607110335478841E-2</v>
      </c>
      <c r="I2402">
        <v>39</v>
      </c>
      <c r="J2402">
        <v>45.7</v>
      </c>
      <c r="K2402">
        <v>57.5</v>
      </c>
      <c r="L2402">
        <v>1.5545345435775435E-2</v>
      </c>
      <c r="M2402">
        <v>7.75</v>
      </c>
      <c r="N2402">
        <v>1.5032646551897299E-2</v>
      </c>
      <c r="O2402">
        <v>1.85</v>
      </c>
      <c r="P2402">
        <v>5786.5997200000002</v>
      </c>
      <c r="Q2402">
        <v>10715281.625</v>
      </c>
      <c r="R2402">
        <v>8.9</v>
      </c>
      <c r="S2402">
        <v>1.7</v>
      </c>
      <c r="T2402">
        <v>0.61599999999999999</v>
      </c>
      <c r="U2402">
        <v>12.9</v>
      </c>
      <c r="V2402">
        <v>55.3</v>
      </c>
    </row>
    <row r="2403" spans="1:22" x14ac:dyDescent="0.25">
      <c r="A2403" t="s">
        <v>180</v>
      </c>
      <c r="B2403">
        <v>2007</v>
      </c>
      <c r="C2403">
        <v>1</v>
      </c>
      <c r="D2403">
        <v>1.1383242420296012E-4</v>
      </c>
      <c r="E2403">
        <v>5.4285366311902644E-3</v>
      </c>
      <c r="F2403">
        <v>8.48</v>
      </c>
      <c r="G2403">
        <v>805.49007900000004</v>
      </c>
      <c r="H2403">
        <v>1.5859517275223931E-2</v>
      </c>
      <c r="I2403">
        <v>31</v>
      </c>
      <c r="J2403">
        <v>45</v>
      </c>
      <c r="K2403">
        <v>57.5</v>
      </c>
      <c r="L2403">
        <v>1.5655105371865961E-2</v>
      </c>
      <c r="M2403">
        <v>7.53</v>
      </c>
      <c r="N2403">
        <v>1.4957444662821177E-2</v>
      </c>
      <c r="O2403">
        <v>1.85</v>
      </c>
      <c r="P2403">
        <v>6125.39984</v>
      </c>
      <c r="Q2403">
        <v>10715281.625</v>
      </c>
      <c r="R2403">
        <v>9.6999999999999993</v>
      </c>
      <c r="S2403">
        <v>11.7</v>
      </c>
      <c r="T2403">
        <v>0.61199999999999999</v>
      </c>
      <c r="U2403">
        <v>12.9</v>
      </c>
      <c r="V2403">
        <v>54.5</v>
      </c>
    </row>
    <row r="2404" spans="1:22" x14ac:dyDescent="0.25">
      <c r="A2404" t="s">
        <v>180</v>
      </c>
      <c r="B2404">
        <v>2006</v>
      </c>
      <c r="C2404">
        <v>1</v>
      </c>
      <c r="D2404">
        <v>9.2164240100721132E-5</v>
      </c>
      <c r="E2404">
        <v>4.3906877344962979E-3</v>
      </c>
      <c r="F2404">
        <v>8.5</v>
      </c>
      <c r="G2404">
        <v>732.12553049999997</v>
      </c>
      <c r="H2404">
        <v>1.5859517275223931E-2</v>
      </c>
      <c r="I2404">
        <v>81</v>
      </c>
      <c r="J2404">
        <v>44.3</v>
      </c>
      <c r="K2404">
        <v>57.5</v>
      </c>
      <c r="L2404">
        <v>1.5640494904204879E-2</v>
      </c>
      <c r="M2404">
        <v>7.57</v>
      </c>
      <c r="N2404">
        <v>1.4943484726367605E-2</v>
      </c>
      <c r="O2404">
        <v>1.85</v>
      </c>
      <c r="P2404">
        <v>5631.7348499999998</v>
      </c>
      <c r="Q2404">
        <v>4823384.4800000004</v>
      </c>
      <c r="R2404">
        <v>1.6</v>
      </c>
      <c r="S2404">
        <v>12.8</v>
      </c>
      <c r="T2404">
        <v>0.60899999999999999</v>
      </c>
      <c r="U2404">
        <v>12.9</v>
      </c>
      <c r="V2404">
        <v>54</v>
      </c>
    </row>
    <row r="2405" spans="1:22" x14ac:dyDescent="0.25">
      <c r="A2405" t="s">
        <v>180</v>
      </c>
      <c r="B2405">
        <v>2005</v>
      </c>
      <c r="C2405">
        <v>1</v>
      </c>
      <c r="D2405">
        <v>8.8284485547383818E-5</v>
      </c>
      <c r="E2405">
        <v>4.0749336787398553E-3</v>
      </c>
      <c r="F2405">
        <v>8.69</v>
      </c>
      <c r="G2405">
        <v>709.31709669999998</v>
      </c>
      <c r="H2405">
        <v>1.5865527946722951E-2</v>
      </c>
      <c r="I2405">
        <v>615</v>
      </c>
      <c r="J2405">
        <v>43.6</v>
      </c>
      <c r="K2405">
        <v>57.5</v>
      </c>
      <c r="L2405">
        <v>1.528473056468287E-2</v>
      </c>
      <c r="M2405">
        <v>7.77</v>
      </c>
      <c r="N2405">
        <v>1.4990953720752067E-2</v>
      </c>
      <c r="O2405">
        <v>1.85</v>
      </c>
      <c r="P2405">
        <v>5414.6343260000003</v>
      </c>
      <c r="Q2405">
        <v>476667.24</v>
      </c>
      <c r="R2405">
        <v>11.6</v>
      </c>
      <c r="S2405">
        <v>13.9</v>
      </c>
      <c r="T2405">
        <v>0.60899999999999999</v>
      </c>
      <c r="U2405">
        <v>12.9</v>
      </c>
      <c r="V2405">
        <v>53.8</v>
      </c>
    </row>
    <row r="2406" spans="1:22" x14ac:dyDescent="0.25">
      <c r="A2406" t="s">
        <v>180</v>
      </c>
      <c r="B2406">
        <v>2004</v>
      </c>
      <c r="C2406">
        <v>1</v>
      </c>
      <c r="D2406">
        <v>9.0206425691846326E-5</v>
      </c>
      <c r="E2406">
        <v>4.0749336787398553E-3</v>
      </c>
      <c r="F2406">
        <v>6.96</v>
      </c>
      <c r="G2406">
        <v>622.04380900000001</v>
      </c>
      <c r="H2406">
        <v>1.5607110335478841E-2</v>
      </c>
      <c r="I2406">
        <v>830</v>
      </c>
      <c r="J2406">
        <v>42.9</v>
      </c>
      <c r="K2406">
        <v>57.5</v>
      </c>
      <c r="L2406">
        <v>1.4963917713166474E-2</v>
      </c>
      <c r="M2406">
        <v>7.93</v>
      </c>
      <c r="N2406">
        <v>1.4660200177917837E-2</v>
      </c>
      <c r="O2406">
        <v>1.85</v>
      </c>
      <c r="P2406">
        <v>4863.5168800000001</v>
      </c>
      <c r="Q2406">
        <v>4717.99</v>
      </c>
      <c r="R2406">
        <v>12.6</v>
      </c>
      <c r="S2406">
        <v>15</v>
      </c>
      <c r="T2406">
        <v>0.61099999999999999</v>
      </c>
      <c r="U2406">
        <v>12.9</v>
      </c>
      <c r="V2406">
        <v>53.7</v>
      </c>
    </row>
    <row r="2407" spans="1:22" x14ac:dyDescent="0.25">
      <c r="A2407" t="s">
        <v>180</v>
      </c>
      <c r="B2407">
        <v>2003</v>
      </c>
      <c r="C2407">
        <v>1</v>
      </c>
      <c r="D2407">
        <v>1.1622022732763479E-4</v>
      </c>
      <c r="E2407">
        <v>4.0749336787398553E-3</v>
      </c>
      <c r="F2407">
        <v>6.93</v>
      </c>
      <c r="G2407">
        <v>519.15637809999998</v>
      </c>
      <c r="H2407">
        <v>1.4710108682517804E-2</v>
      </c>
      <c r="I2407">
        <v>244</v>
      </c>
      <c r="J2407">
        <v>42.2</v>
      </c>
      <c r="K2407">
        <v>57.5</v>
      </c>
      <c r="L2407">
        <v>2.445062885497979E-4</v>
      </c>
      <c r="M2407">
        <v>8.26</v>
      </c>
      <c r="N2407">
        <v>1.3840551141423404E-2</v>
      </c>
      <c r="O2407">
        <v>1.85</v>
      </c>
      <c r="P2407">
        <v>3775.6827499999999</v>
      </c>
      <c r="Q2407">
        <v>10715281.625</v>
      </c>
      <c r="R2407">
        <v>13.5</v>
      </c>
      <c r="S2407">
        <v>15.75</v>
      </c>
      <c r="T2407">
        <v>0.61299999999999999</v>
      </c>
      <c r="U2407">
        <v>12.9</v>
      </c>
      <c r="V2407">
        <v>54</v>
      </c>
    </row>
    <row r="2408" spans="1:22" x14ac:dyDescent="0.25">
      <c r="A2408" t="s">
        <v>180</v>
      </c>
      <c r="B2408">
        <v>2002</v>
      </c>
      <c r="C2408">
        <v>1</v>
      </c>
      <c r="D2408">
        <v>1.9490519307886672E-4</v>
      </c>
      <c r="E2408">
        <v>4.3906877344962979E-3</v>
      </c>
      <c r="F2408">
        <v>7.04</v>
      </c>
      <c r="G2408">
        <v>346.53160070000001</v>
      </c>
      <c r="H2408">
        <v>1.4932729424305404E-2</v>
      </c>
      <c r="I2408">
        <v>900.625</v>
      </c>
      <c r="J2408">
        <v>41.6</v>
      </c>
      <c r="K2408">
        <v>57.5</v>
      </c>
      <c r="L2408">
        <v>2.2863464395697614E-4</v>
      </c>
      <c r="M2408">
        <v>8.9</v>
      </c>
      <c r="N2408">
        <v>3.6999715889695143E-4</v>
      </c>
      <c r="O2408">
        <v>1.85</v>
      </c>
      <c r="P2408">
        <v>2518.3982609999998</v>
      </c>
      <c r="Q2408">
        <v>10715281.625</v>
      </c>
      <c r="R2408">
        <v>14.5</v>
      </c>
      <c r="S2408">
        <v>15.75</v>
      </c>
      <c r="T2408">
        <v>0.62</v>
      </c>
      <c r="U2408">
        <v>12.9</v>
      </c>
      <c r="V2408">
        <v>54.9</v>
      </c>
    </row>
    <row r="2409" spans="1:22" x14ac:dyDescent="0.25">
      <c r="A2409" t="s">
        <v>180</v>
      </c>
      <c r="B2409">
        <v>2001</v>
      </c>
      <c r="C2409">
        <v>1</v>
      </c>
      <c r="D2409">
        <v>3.3519349997902369E-4</v>
      </c>
      <c r="E2409">
        <v>5.0677322965489383E-3</v>
      </c>
      <c r="F2409">
        <v>7.38</v>
      </c>
      <c r="G2409">
        <v>365.2585722</v>
      </c>
      <c r="H2409">
        <v>1.4932729424305404E-2</v>
      </c>
      <c r="I2409">
        <v>900.625</v>
      </c>
      <c r="J2409">
        <v>4.9000000000000004</v>
      </c>
      <c r="K2409">
        <v>57.5</v>
      </c>
      <c r="L2409">
        <v>1.4673552853325866E-2</v>
      </c>
      <c r="M2409">
        <v>8.31</v>
      </c>
      <c r="N2409">
        <v>1.4257600893941966E-2</v>
      </c>
      <c r="O2409">
        <v>1.85</v>
      </c>
      <c r="P2409">
        <v>2681.7809999999999</v>
      </c>
      <c r="Q2409">
        <v>10715281.625</v>
      </c>
      <c r="R2409">
        <v>15.4</v>
      </c>
      <c r="S2409">
        <v>15.75</v>
      </c>
      <c r="T2409">
        <v>0.629</v>
      </c>
      <c r="U2409">
        <v>13</v>
      </c>
      <c r="V2409">
        <v>56</v>
      </c>
    </row>
    <row r="2410" spans="1:22" x14ac:dyDescent="0.25">
      <c r="A2410" t="s">
        <v>180</v>
      </c>
      <c r="B2410">
        <v>2000</v>
      </c>
      <c r="C2410">
        <v>1</v>
      </c>
      <c r="D2410">
        <v>5.6050364790932131E-4</v>
      </c>
      <c r="E2410">
        <v>5.4285366311902644E-3</v>
      </c>
      <c r="F2410">
        <v>7.3</v>
      </c>
      <c r="G2410">
        <v>45.963808389999997</v>
      </c>
      <c r="H2410">
        <v>1.5134619787571418E-2</v>
      </c>
      <c r="I2410">
        <v>900.625</v>
      </c>
      <c r="J2410">
        <v>4.0999999999999996</v>
      </c>
      <c r="K2410">
        <v>57.5</v>
      </c>
      <c r="L2410">
        <v>1.4659381358750374E-2</v>
      </c>
      <c r="M2410">
        <v>8.6999999999999993</v>
      </c>
      <c r="N2410">
        <v>1.4559531764364914E-2</v>
      </c>
      <c r="O2410">
        <v>1.85</v>
      </c>
      <c r="P2410">
        <v>337.2253</v>
      </c>
      <c r="Q2410">
        <v>10715281.625</v>
      </c>
      <c r="R2410">
        <v>15.599999999999998</v>
      </c>
      <c r="S2410">
        <v>15.75</v>
      </c>
      <c r="T2410">
        <v>0.63500000000000001</v>
      </c>
      <c r="U2410">
        <v>13</v>
      </c>
      <c r="V2410">
        <v>57.3</v>
      </c>
    </row>
    <row r="2411" spans="1:22" x14ac:dyDescent="0.25">
      <c r="A2411" t="s">
        <v>181</v>
      </c>
      <c r="B2411">
        <v>2015</v>
      </c>
      <c r="C2411">
        <v>1</v>
      </c>
      <c r="D2411">
        <v>1.2986661106764393E-3</v>
      </c>
      <c r="E2411">
        <v>1.6066813679273942E-2</v>
      </c>
      <c r="F2411">
        <v>3.7549999999999999</v>
      </c>
      <c r="G2411">
        <v>0</v>
      </c>
      <c r="H2411">
        <v>2.1880998869007284E-3</v>
      </c>
      <c r="I2411">
        <v>878</v>
      </c>
      <c r="K2411">
        <v>39</v>
      </c>
      <c r="L2411">
        <v>4.5163111031178106E-3</v>
      </c>
      <c r="M2411">
        <v>5.9381895280235915</v>
      </c>
      <c r="N2411">
        <v>2.7914407442026948E-3</v>
      </c>
      <c r="O2411">
        <v>1.85</v>
      </c>
      <c r="P2411">
        <v>758.72578199999998</v>
      </c>
      <c r="Q2411">
        <v>10715281.625</v>
      </c>
      <c r="R2411" t="e">
        <v>#VALUE!</v>
      </c>
      <c r="S2411" t="e">
        <v>#VALUE!</v>
      </c>
      <c r="T2411">
        <v>0.42099999999999999</v>
      </c>
      <c r="U2411">
        <v>4.9000000000000004</v>
      </c>
      <c r="V2411">
        <v>57.3</v>
      </c>
    </row>
    <row r="2412" spans="1:22" x14ac:dyDescent="0.25">
      <c r="A2412" t="s">
        <v>181</v>
      </c>
      <c r="B2412">
        <v>2014</v>
      </c>
      <c r="C2412">
        <v>1</v>
      </c>
      <c r="D2412">
        <v>1.1483951415595631E-3</v>
      </c>
      <c r="E2412">
        <v>1.6066813679273942E-2</v>
      </c>
      <c r="F2412">
        <v>3.7549999999999999</v>
      </c>
      <c r="G2412">
        <v>46.074468600000003</v>
      </c>
      <c r="H2412">
        <v>8.675140700055771E-5</v>
      </c>
      <c r="I2412">
        <v>441</v>
      </c>
      <c r="K2412">
        <v>39</v>
      </c>
      <c r="L2412">
        <v>5.3816854367702378E-3</v>
      </c>
      <c r="M2412">
        <v>2.74</v>
      </c>
      <c r="N2412">
        <v>4.596716899761575E-3</v>
      </c>
      <c r="O2412">
        <v>1.85</v>
      </c>
      <c r="P2412">
        <v>1151.861715</v>
      </c>
      <c r="Q2412">
        <v>1153971</v>
      </c>
      <c r="R2412" t="e">
        <v>#VALUE!</v>
      </c>
      <c r="S2412" t="e">
        <v>#VALUE!</v>
      </c>
      <c r="T2412">
        <v>0.42099999999999999</v>
      </c>
      <c r="U2412">
        <v>4.9000000000000004</v>
      </c>
      <c r="V2412">
        <v>56.6</v>
      </c>
    </row>
    <row r="2413" spans="1:22" x14ac:dyDescent="0.25">
      <c r="A2413" t="s">
        <v>181</v>
      </c>
      <c r="B2413">
        <v>2013</v>
      </c>
      <c r="C2413">
        <v>1</v>
      </c>
      <c r="D2413">
        <v>1.122058951084191E-3</v>
      </c>
      <c r="E2413">
        <v>1.6066813679273942E-2</v>
      </c>
      <c r="F2413">
        <v>3.7549999999999999</v>
      </c>
      <c r="G2413">
        <v>47.44453</v>
      </c>
      <c r="H2413">
        <v>8.675140700055771E-5</v>
      </c>
      <c r="I2413">
        <v>525</v>
      </c>
      <c r="K2413">
        <v>40</v>
      </c>
      <c r="L2413">
        <v>1.6343115485166745E-4</v>
      </c>
      <c r="M2413">
        <v>2.62</v>
      </c>
      <c r="N2413">
        <v>6.3194977490242041E-3</v>
      </c>
      <c r="O2413">
        <v>1.85</v>
      </c>
      <c r="P2413">
        <v>1186.1132500000001</v>
      </c>
      <c r="Q2413">
        <v>1117749</v>
      </c>
      <c r="R2413" t="e">
        <v>#VALUE!</v>
      </c>
      <c r="S2413" t="e">
        <v>#VALUE!</v>
      </c>
      <c r="T2413">
        <v>0.41699999999999998</v>
      </c>
      <c r="U2413">
        <v>4.9000000000000004</v>
      </c>
      <c r="V2413">
        <v>56.4</v>
      </c>
    </row>
    <row r="2414" spans="1:22" x14ac:dyDescent="0.25">
      <c r="A2414" t="s">
        <v>181</v>
      </c>
      <c r="B2414">
        <v>2012</v>
      </c>
      <c r="C2414">
        <v>1</v>
      </c>
      <c r="D2414">
        <v>1.0960429004254898E-3</v>
      </c>
      <c r="E2414">
        <v>1.6066813679273942E-2</v>
      </c>
      <c r="F2414">
        <v>3.7549999999999999</v>
      </c>
      <c r="G2414">
        <v>38.338232400000003</v>
      </c>
      <c r="H2414">
        <v>8.675140700055771E-5</v>
      </c>
      <c r="I2414">
        <v>900.625</v>
      </c>
      <c r="K2414">
        <v>40</v>
      </c>
      <c r="L2414">
        <v>1.2603445086522436E-2</v>
      </c>
      <c r="M2414">
        <v>2.77</v>
      </c>
      <c r="N2414">
        <v>1.1017642386769623E-2</v>
      </c>
      <c r="O2414">
        <v>1.85</v>
      </c>
      <c r="P2414">
        <v>958.45581000000004</v>
      </c>
      <c r="Q2414">
        <v>1818258</v>
      </c>
      <c r="R2414" t="e">
        <v>#VALUE!</v>
      </c>
      <c r="S2414" t="e">
        <v>#VALUE!</v>
      </c>
      <c r="T2414">
        <v>0.41899999999999998</v>
      </c>
      <c r="U2414">
        <v>4.9000000000000004</v>
      </c>
      <c r="V2414">
        <v>56</v>
      </c>
    </row>
    <row r="2415" spans="1:22" x14ac:dyDescent="0.25">
      <c r="A2415" t="s">
        <v>181</v>
      </c>
      <c r="B2415">
        <v>2011</v>
      </c>
      <c r="C2415">
        <v>1</v>
      </c>
      <c r="D2415">
        <v>9.9529213749066669E-4</v>
      </c>
      <c r="E2415">
        <v>1.5748945251007979E-2</v>
      </c>
      <c r="F2415">
        <v>3.7549999999999999</v>
      </c>
      <c r="G2415">
        <v>0</v>
      </c>
      <c r="H2415">
        <v>8.675140700055771E-5</v>
      </c>
      <c r="I2415">
        <v>900.625</v>
      </c>
      <c r="K2415">
        <v>41</v>
      </c>
      <c r="L2415">
        <v>1.3262574052659286E-2</v>
      </c>
      <c r="M2415">
        <v>5.9381895280235915</v>
      </c>
      <c r="N2415">
        <v>1.1650222363610447E-2</v>
      </c>
      <c r="O2415">
        <v>1.85</v>
      </c>
      <c r="P2415">
        <v>176.97130000000001</v>
      </c>
      <c r="Q2415">
        <v>1448857</v>
      </c>
      <c r="R2415" t="e">
        <v>#VALUE!</v>
      </c>
      <c r="S2415" t="e">
        <v>#VALUE!</v>
      </c>
      <c r="T2415">
        <v>0.42899999999999999</v>
      </c>
      <c r="U2415">
        <v>4.9000000000000004</v>
      </c>
      <c r="V2415">
        <v>55.4</v>
      </c>
    </row>
    <row r="2416" spans="1:22" x14ac:dyDescent="0.25">
      <c r="A2416" t="s">
        <v>181</v>
      </c>
      <c r="B2416">
        <v>2010</v>
      </c>
      <c r="C2416">
        <v>1</v>
      </c>
      <c r="D2416">
        <v>9.469725418201735E-4</v>
      </c>
      <c r="E2416">
        <v>1.5748945251007979E-2</v>
      </c>
      <c r="F2416">
        <v>3.7549999999999999</v>
      </c>
      <c r="G2416">
        <v>0</v>
      </c>
      <c r="H2416">
        <v>8.675140700055771E-5</v>
      </c>
      <c r="I2416">
        <v>0</v>
      </c>
      <c r="K2416">
        <v>41</v>
      </c>
      <c r="L2416">
        <v>8.0193485680105531E-5</v>
      </c>
      <c r="M2416">
        <v>5.9381895280235915</v>
      </c>
      <c r="N2416">
        <v>1.5580849334378342E-4</v>
      </c>
      <c r="O2416">
        <v>1.85</v>
      </c>
      <c r="P2416">
        <v>1562.2393460000001</v>
      </c>
      <c r="Q2416">
        <v>167192</v>
      </c>
      <c r="R2416" t="e">
        <v>#VALUE!</v>
      </c>
      <c r="S2416" t="e">
        <v>#VALUE!</v>
      </c>
      <c r="T2416">
        <v>0</v>
      </c>
      <c r="U2416">
        <v>0</v>
      </c>
      <c r="V2416">
        <v>55</v>
      </c>
    </row>
    <row r="2417" spans="1:22" x14ac:dyDescent="0.25">
      <c r="A2417" t="s">
        <v>181</v>
      </c>
      <c r="B2417">
        <v>2009</v>
      </c>
      <c r="C2417">
        <v>1</v>
      </c>
      <c r="D2417">
        <v>8.3240859115401547E-4</v>
      </c>
      <c r="E2417">
        <v>1.5748945251007979E-2</v>
      </c>
      <c r="F2417">
        <v>3.7549999999999999</v>
      </c>
      <c r="G2417">
        <v>0</v>
      </c>
      <c r="H2417">
        <v>8.675140700055771E-5</v>
      </c>
      <c r="I2417">
        <v>0</v>
      </c>
      <c r="K2417">
        <v>42</v>
      </c>
      <c r="L2417">
        <v>7.1794533056143372E-5</v>
      </c>
      <c r="M2417">
        <v>5.9381895280235915</v>
      </c>
      <c r="N2417">
        <v>1.4346787349253022E-4</v>
      </c>
      <c r="O2417">
        <v>1.85</v>
      </c>
      <c r="P2417">
        <v>1264.78998</v>
      </c>
      <c r="Q2417">
        <v>967667</v>
      </c>
      <c r="R2417" t="e">
        <v>#VALUE!</v>
      </c>
      <c r="S2417" t="e">
        <v>#VALUE!</v>
      </c>
      <c r="T2417">
        <v>0</v>
      </c>
      <c r="U2417">
        <v>0</v>
      </c>
      <c r="V2417">
        <v>54.3</v>
      </c>
    </row>
    <row r="2418" spans="1:22" x14ac:dyDescent="0.25">
      <c r="A2418" t="s">
        <v>181</v>
      </c>
      <c r="B2418">
        <v>2008</v>
      </c>
      <c r="C2418">
        <v>1</v>
      </c>
      <c r="D2418">
        <v>7.473289346408105E-4</v>
      </c>
      <c r="E2418">
        <v>1.5748945251007979E-2</v>
      </c>
      <c r="F2418">
        <v>3.7549999999999999</v>
      </c>
      <c r="G2418">
        <v>0</v>
      </c>
      <c r="H2418">
        <v>8.675140700055771E-5</v>
      </c>
      <c r="I2418">
        <v>0</v>
      </c>
      <c r="K2418">
        <v>42</v>
      </c>
      <c r="L2418">
        <v>6.3935044745852142E-5</v>
      </c>
      <c r="M2418">
        <v>5.9381895280235915</v>
      </c>
      <c r="N2418">
        <v>1.316489918616646E-4</v>
      </c>
      <c r="O2418">
        <v>1.85</v>
      </c>
      <c r="P2418">
        <v>1678.7118620000001</v>
      </c>
      <c r="Q2418">
        <v>9263136</v>
      </c>
      <c r="R2418" t="e">
        <v>#VALUE!</v>
      </c>
      <c r="S2418" t="e">
        <v>#VALUE!</v>
      </c>
      <c r="T2418">
        <v>0</v>
      </c>
      <c r="U2418">
        <v>0</v>
      </c>
      <c r="V2418">
        <v>53.6</v>
      </c>
    </row>
    <row r="2419" spans="1:22" x14ac:dyDescent="0.25">
      <c r="A2419" t="s">
        <v>181</v>
      </c>
      <c r="B2419">
        <v>2007</v>
      </c>
      <c r="C2419">
        <v>1</v>
      </c>
      <c r="D2419">
        <v>7.07008641894642E-4</v>
      </c>
      <c r="E2419">
        <v>1.5748945251007979E-2</v>
      </c>
      <c r="F2419">
        <v>3.7549999999999999</v>
      </c>
      <c r="G2419">
        <v>0</v>
      </c>
      <c r="H2419">
        <v>8.675140700055771E-5</v>
      </c>
      <c r="I2419">
        <v>0</v>
      </c>
      <c r="K2419">
        <v>43</v>
      </c>
      <c r="L2419">
        <v>5.6612874738564419E-5</v>
      </c>
      <c r="M2419">
        <v>5.9381895280235915</v>
      </c>
      <c r="N2419">
        <v>1.2036088464008359E-4</v>
      </c>
      <c r="O2419">
        <v>1.85</v>
      </c>
      <c r="P2419">
        <v>1766.9475950000001</v>
      </c>
      <c r="Q2419">
        <v>88568</v>
      </c>
      <c r="R2419" t="e">
        <v>#VALUE!</v>
      </c>
      <c r="S2419" t="e">
        <v>#VALUE!</v>
      </c>
      <c r="T2419">
        <v>0</v>
      </c>
      <c r="U2419">
        <v>0</v>
      </c>
      <c r="V2419">
        <v>53.1</v>
      </c>
    </row>
    <row r="2420" spans="1:22" x14ac:dyDescent="0.25">
      <c r="A2420" t="s">
        <v>181</v>
      </c>
      <c r="B2420">
        <v>2006</v>
      </c>
      <c r="C2420">
        <v>1</v>
      </c>
      <c r="D2420">
        <v>6.8740472112636865E-4</v>
      </c>
      <c r="E2420">
        <v>1.5407265135223169E-2</v>
      </c>
      <c r="F2420">
        <v>3.7549999999999999</v>
      </c>
      <c r="G2420">
        <v>0</v>
      </c>
      <c r="H2420">
        <v>8.675140700055771E-5</v>
      </c>
      <c r="I2420">
        <v>0</v>
      </c>
      <c r="K2420">
        <v>43</v>
      </c>
      <c r="L2420">
        <v>4.9823825032099293E-5</v>
      </c>
      <c r="M2420">
        <v>5.9381895280235915</v>
      </c>
      <c r="N2420">
        <v>1.0961140967653954E-4</v>
      </c>
      <c r="O2420">
        <v>1.85</v>
      </c>
      <c r="P2420">
        <v>1766.9475950000001</v>
      </c>
      <c r="Q2420">
        <v>8468152</v>
      </c>
      <c r="R2420" t="e">
        <v>#VALUE!</v>
      </c>
      <c r="S2420" t="e">
        <v>#VALUE!</v>
      </c>
      <c r="T2420">
        <v>0</v>
      </c>
      <c r="U2420">
        <v>0</v>
      </c>
      <c r="V2420">
        <v>52.5</v>
      </c>
    </row>
    <row r="2421" spans="1:22" x14ac:dyDescent="0.25">
      <c r="A2421" t="s">
        <v>181</v>
      </c>
      <c r="B2421">
        <v>2005</v>
      </c>
      <c r="C2421">
        <v>1</v>
      </c>
      <c r="D2421">
        <v>6.8740472112636865E-4</v>
      </c>
      <c r="E2421">
        <v>1.5407265135223169E-2</v>
      </c>
      <c r="F2421">
        <v>3.7549999999999999</v>
      </c>
      <c r="G2421">
        <v>0</v>
      </c>
      <c r="H2421">
        <v>8.675140700055771E-5</v>
      </c>
      <c r="I2421">
        <v>0</v>
      </c>
      <c r="K2421">
        <v>44</v>
      </c>
      <c r="L2421">
        <v>4.3561532392087452E-5</v>
      </c>
      <c r="M2421">
        <v>5.9381895280235915</v>
      </c>
      <c r="N2421">
        <v>9.9407107922478522E-5</v>
      </c>
      <c r="O2421">
        <v>1.85</v>
      </c>
      <c r="P2421">
        <v>1766.9475950000001</v>
      </c>
      <c r="Q2421">
        <v>818877</v>
      </c>
      <c r="R2421" t="e">
        <v>#VALUE!</v>
      </c>
      <c r="S2421" t="e">
        <v>#VALUE!</v>
      </c>
      <c r="T2421">
        <v>0</v>
      </c>
      <c r="U2421">
        <v>0</v>
      </c>
      <c r="V2421">
        <v>51.9</v>
      </c>
    </row>
    <row r="2422" spans="1:22" x14ac:dyDescent="0.25">
      <c r="A2422" t="s">
        <v>181</v>
      </c>
      <c r="B2422">
        <v>2004</v>
      </c>
      <c r="C2422">
        <v>1</v>
      </c>
      <c r="D2422">
        <v>6.8740472112636865E-4</v>
      </c>
      <c r="E2422">
        <v>1.5043607928233524E-2</v>
      </c>
      <c r="F2422">
        <v>3.7549999999999999</v>
      </c>
      <c r="G2422">
        <v>0</v>
      </c>
      <c r="H2422">
        <v>8.675140700055771E-5</v>
      </c>
      <c r="I2422">
        <v>0</v>
      </c>
      <c r="K2422">
        <v>45</v>
      </c>
      <c r="L2422">
        <v>3.781736970371501E-5</v>
      </c>
      <c r="M2422">
        <v>5.9381895280235915</v>
      </c>
      <c r="N2422">
        <v>8.975306075397041E-5</v>
      </c>
      <c r="O2422">
        <v>1.85</v>
      </c>
      <c r="P2422">
        <v>1766.9475950000001</v>
      </c>
      <c r="Q2422">
        <v>7787655</v>
      </c>
      <c r="R2422" t="e">
        <v>#VALUE!</v>
      </c>
      <c r="S2422" t="e">
        <v>#VALUE!</v>
      </c>
      <c r="T2422">
        <v>0</v>
      </c>
      <c r="U2422">
        <v>0</v>
      </c>
      <c r="V2422">
        <v>51.4</v>
      </c>
    </row>
    <row r="2423" spans="1:22" x14ac:dyDescent="0.25">
      <c r="A2423" t="s">
        <v>181</v>
      </c>
      <c r="B2423">
        <v>2003</v>
      </c>
      <c r="C2423">
        <v>1</v>
      </c>
      <c r="D2423">
        <v>6.8740472112636865E-4</v>
      </c>
      <c r="E2423">
        <v>1.5043607928233524E-2</v>
      </c>
      <c r="F2423">
        <v>3.7549999999999999</v>
      </c>
      <c r="G2423">
        <v>0</v>
      </c>
      <c r="H2423">
        <v>8.675140700055771E-5</v>
      </c>
      <c r="I2423">
        <v>0</v>
      </c>
      <c r="K2423">
        <v>46</v>
      </c>
      <c r="L2423">
        <v>3.2580366492945336E-5</v>
      </c>
      <c r="M2423">
        <v>5.9381895280235915</v>
      </c>
      <c r="N2423">
        <v>8.0652744640989413E-5</v>
      </c>
      <c r="O2423">
        <v>1.85</v>
      </c>
      <c r="P2423">
        <v>1766.9475950000001</v>
      </c>
      <c r="Q2423">
        <v>751642</v>
      </c>
      <c r="R2423" t="e">
        <v>#VALUE!</v>
      </c>
      <c r="S2423" t="e">
        <v>#VALUE!</v>
      </c>
      <c r="T2423">
        <v>0</v>
      </c>
      <c r="U2423">
        <v>0</v>
      </c>
      <c r="V2423">
        <v>58</v>
      </c>
    </row>
    <row r="2424" spans="1:22" x14ac:dyDescent="0.25">
      <c r="A2424" t="s">
        <v>181</v>
      </c>
      <c r="B2424">
        <v>2002</v>
      </c>
      <c r="C2424">
        <v>1</v>
      </c>
      <c r="D2424">
        <v>6.9716033932371848E-4</v>
      </c>
      <c r="E2424">
        <v>1.4659893767699236E-2</v>
      </c>
      <c r="F2424">
        <v>3.7549999999999999</v>
      </c>
      <c r="G2424">
        <v>0</v>
      </c>
      <c r="H2424">
        <v>8.675140700055771E-5</v>
      </c>
      <c r="I2424">
        <v>0</v>
      </c>
      <c r="K2424">
        <v>48</v>
      </c>
      <c r="L2424">
        <v>2.7837153702063522E-5</v>
      </c>
      <c r="M2424">
        <v>5.9381895280235915</v>
      </c>
      <c r="N2424">
        <v>7.2107885017077194E-5</v>
      </c>
      <c r="O2424">
        <v>1.85</v>
      </c>
      <c r="P2424">
        <v>1766.9475950000001</v>
      </c>
      <c r="Q2424">
        <v>7237276</v>
      </c>
      <c r="R2424" t="e">
        <v>#VALUE!</v>
      </c>
      <c r="S2424" t="e">
        <v>#VALUE!</v>
      </c>
      <c r="T2424">
        <v>0</v>
      </c>
      <c r="U2424">
        <v>0</v>
      </c>
      <c r="V2424">
        <v>52</v>
      </c>
    </row>
    <row r="2425" spans="1:22" x14ac:dyDescent="0.25">
      <c r="A2425" t="s">
        <v>181</v>
      </c>
      <c r="B2425">
        <v>2001</v>
      </c>
      <c r="C2425">
        <v>1</v>
      </c>
      <c r="D2425">
        <v>7.07008641894642E-4</v>
      </c>
      <c r="E2425">
        <v>1.4659893767699236E-2</v>
      </c>
      <c r="F2425">
        <v>3.7549999999999999</v>
      </c>
      <c r="G2425">
        <v>0</v>
      </c>
      <c r="H2425">
        <v>8.675140700055771E-5</v>
      </c>
      <c r="I2425">
        <v>0</v>
      </c>
      <c r="K2425">
        <v>49</v>
      </c>
      <c r="L2425">
        <v>2.3571938254290584E-5</v>
      </c>
      <c r="M2425">
        <v>5.9381895280235915</v>
      </c>
      <c r="N2425">
        <v>6.4118311637130108E-5</v>
      </c>
      <c r="O2425">
        <v>1.85</v>
      </c>
      <c r="P2425">
        <v>1766.9475950000001</v>
      </c>
      <c r="Q2425">
        <v>6974442</v>
      </c>
      <c r="R2425" t="e">
        <v>#VALUE!</v>
      </c>
      <c r="S2425" t="e">
        <v>#VALUE!</v>
      </c>
      <c r="T2425">
        <v>0</v>
      </c>
      <c r="U2425">
        <v>0</v>
      </c>
      <c r="V2425">
        <v>49.6</v>
      </c>
    </row>
    <row r="2426" spans="1:22" x14ac:dyDescent="0.25">
      <c r="A2426" t="s">
        <v>181</v>
      </c>
      <c r="B2426">
        <v>2000</v>
      </c>
      <c r="C2426">
        <v>1</v>
      </c>
      <c r="D2426">
        <v>1.9075704515984933E-3</v>
      </c>
      <c r="E2426">
        <v>1.4258111523562302E-2</v>
      </c>
      <c r="F2426">
        <v>3.7549999999999999</v>
      </c>
      <c r="G2426">
        <v>0</v>
      </c>
      <c r="H2426">
        <v>8.675140700055771E-5</v>
      </c>
      <c r="I2426">
        <v>0</v>
      </c>
      <c r="K2426">
        <v>50</v>
      </c>
      <c r="L2426">
        <v>1.97665132880251E-5</v>
      </c>
      <c r="M2426">
        <v>5.9381895280235915</v>
      </c>
      <c r="N2426">
        <v>5.6681818194785878E-5</v>
      </c>
      <c r="O2426">
        <v>1.85</v>
      </c>
      <c r="P2426">
        <v>1766.9475950000001</v>
      </c>
      <c r="Q2426">
        <v>67656</v>
      </c>
      <c r="R2426" t="e">
        <v>#VALUE!</v>
      </c>
      <c r="S2426" t="e">
        <v>#VALUE!</v>
      </c>
      <c r="T2426">
        <v>0</v>
      </c>
      <c r="U2426">
        <v>0</v>
      </c>
      <c r="V2426">
        <v>48.9</v>
      </c>
    </row>
    <row r="2427" spans="1:22" x14ac:dyDescent="0.25">
      <c r="A2427" t="s">
        <v>182</v>
      </c>
      <c r="B2427">
        <v>2015</v>
      </c>
      <c r="C2427">
        <v>0</v>
      </c>
      <c r="D2427">
        <v>2.188206235158419E-3</v>
      </c>
      <c r="E2427">
        <v>1.4041262411569241E-2</v>
      </c>
      <c r="G2427">
        <v>0</v>
      </c>
      <c r="H2427">
        <v>1.2961300520541614E-2</v>
      </c>
      <c r="I2427">
        <v>115</v>
      </c>
      <c r="J2427">
        <v>66.599999999999994</v>
      </c>
      <c r="K2427">
        <v>1</v>
      </c>
      <c r="L2427">
        <v>1.47420874835627E-2</v>
      </c>
      <c r="M2427">
        <v>5.9381895280235915</v>
      </c>
      <c r="N2427">
        <v>1.3592639050236893E-2</v>
      </c>
      <c r="O2427">
        <v>0.1</v>
      </c>
      <c r="P2427">
        <v>10972.078698625</v>
      </c>
      <c r="Q2427">
        <v>10715281.625</v>
      </c>
      <c r="R2427">
        <v>0.6</v>
      </c>
      <c r="S2427">
        <v>0.5</v>
      </c>
      <c r="T2427">
        <v>0.88200000000000001</v>
      </c>
      <c r="U2427">
        <v>17.7</v>
      </c>
      <c r="V2427">
        <v>82.8</v>
      </c>
    </row>
    <row r="2428" spans="1:22" x14ac:dyDescent="0.25">
      <c r="A2428" t="s">
        <v>182</v>
      </c>
      <c r="B2428">
        <v>2014</v>
      </c>
      <c r="C2428">
        <v>0</v>
      </c>
      <c r="D2428">
        <v>2.2189579777369211E-3</v>
      </c>
      <c r="E2428">
        <v>1.4041262411569241E-2</v>
      </c>
      <c r="F2428">
        <v>0.01</v>
      </c>
      <c r="G2428">
        <v>42.988476249999998</v>
      </c>
      <c r="H2428">
        <v>1.3286180512832984E-2</v>
      </c>
      <c r="I2428">
        <v>154</v>
      </c>
      <c r="J2428">
        <v>66</v>
      </c>
      <c r="K2428">
        <v>1</v>
      </c>
      <c r="L2428">
        <v>1.4725429620013128E-2</v>
      </c>
      <c r="M2428">
        <v>9.3000000000000007</v>
      </c>
      <c r="N2428">
        <v>1.3577206480556788E-2</v>
      </c>
      <c r="O2428">
        <v>0.1</v>
      </c>
      <c r="P2428">
        <v>296.47224999999997</v>
      </c>
      <c r="Q2428">
        <v>4648882</v>
      </c>
      <c r="R2428">
        <v>0.6</v>
      </c>
      <c r="S2428">
        <v>0.5</v>
      </c>
      <c r="T2428">
        <v>0.877</v>
      </c>
      <c r="U2428">
        <v>17.600000000000001</v>
      </c>
      <c r="V2428">
        <v>82.6</v>
      </c>
    </row>
    <row r="2429" spans="1:22" x14ac:dyDescent="0.25">
      <c r="A2429" t="s">
        <v>182</v>
      </c>
      <c r="B2429">
        <v>2013</v>
      </c>
      <c r="C2429">
        <v>0</v>
      </c>
      <c r="D2429">
        <v>1.4191278131587377E-3</v>
      </c>
      <c r="E2429">
        <v>1.4041262411569241E-2</v>
      </c>
      <c r="F2429">
        <v>9.25</v>
      </c>
      <c r="G2429">
        <v>423.68045899999998</v>
      </c>
      <c r="H2429">
        <v>1.3597551795253666E-2</v>
      </c>
      <c r="I2429">
        <v>131</v>
      </c>
      <c r="J2429">
        <v>65.400000000000006</v>
      </c>
      <c r="K2429">
        <v>2</v>
      </c>
      <c r="L2429">
        <v>1.5117839676596493E-2</v>
      </c>
      <c r="M2429">
        <v>9.1</v>
      </c>
      <c r="N2429">
        <v>1.3914543994856216E-2</v>
      </c>
      <c r="O2429">
        <v>0.1</v>
      </c>
      <c r="P2429">
        <v>2921.9342000000001</v>
      </c>
      <c r="Q2429">
        <v>466245</v>
      </c>
      <c r="R2429">
        <v>0.6</v>
      </c>
      <c r="S2429">
        <v>0.5</v>
      </c>
      <c r="T2429">
        <v>0.874</v>
      </c>
      <c r="U2429">
        <v>17.5</v>
      </c>
      <c r="V2429">
        <v>82.4</v>
      </c>
    </row>
    <row r="2430" spans="1:22" x14ac:dyDescent="0.25">
      <c r="A2430" t="s">
        <v>182</v>
      </c>
      <c r="B2430">
        <v>2012</v>
      </c>
      <c r="C2430">
        <v>0</v>
      </c>
      <c r="D2430">
        <v>2.2647980099054694E-3</v>
      </c>
      <c r="E2430">
        <v>1.4041262411569241E-2</v>
      </c>
      <c r="F2430">
        <v>9.35</v>
      </c>
      <c r="G2430">
        <v>1096.807346997125</v>
      </c>
      <c r="H2430">
        <v>1.3286180512832984E-2</v>
      </c>
      <c r="I2430">
        <v>900.625</v>
      </c>
      <c r="J2430">
        <v>64.8</v>
      </c>
      <c r="K2430">
        <v>2</v>
      </c>
      <c r="L2430">
        <v>1.4692380233595214E-2</v>
      </c>
      <c r="M2430">
        <v>9.39</v>
      </c>
      <c r="N2430">
        <v>1.3546567929185903E-2</v>
      </c>
      <c r="O2430">
        <v>0.1</v>
      </c>
      <c r="P2430">
        <v>10972.078698625</v>
      </c>
      <c r="Q2430">
        <v>4677355</v>
      </c>
      <c r="R2430">
        <v>0.6</v>
      </c>
      <c r="S2430">
        <v>0.5</v>
      </c>
      <c r="T2430">
        <v>0.871</v>
      </c>
      <c r="U2430">
        <v>17.2</v>
      </c>
      <c r="V2430">
        <v>82</v>
      </c>
    </row>
    <row r="2431" spans="1:22" x14ac:dyDescent="0.25">
      <c r="A2431" t="s">
        <v>182</v>
      </c>
      <c r="B2431">
        <v>2011</v>
      </c>
      <c r="C2431">
        <v>0</v>
      </c>
      <c r="D2431">
        <v>2.2951399768368643E-3</v>
      </c>
      <c r="E2431">
        <v>1.4041262411569241E-2</v>
      </c>
      <c r="F2431">
        <v>9.6199999999999992</v>
      </c>
      <c r="G2431">
        <v>1096.807346997125</v>
      </c>
      <c r="H2431">
        <v>1.2961300520541614E-2</v>
      </c>
      <c r="I2431">
        <v>900.625</v>
      </c>
      <c r="J2431">
        <v>64.099999999999994</v>
      </c>
      <c r="K2431">
        <v>2</v>
      </c>
      <c r="L2431">
        <v>1.4675644976781562E-2</v>
      </c>
      <c r="M2431">
        <v>9.48</v>
      </c>
      <c r="N2431">
        <v>1.3531062615550888E-2</v>
      </c>
      <c r="O2431">
        <v>0.1</v>
      </c>
      <c r="P2431">
        <v>10972.078698625</v>
      </c>
      <c r="Q2431">
        <v>10715281.625</v>
      </c>
      <c r="R2431">
        <v>0.6</v>
      </c>
      <c r="S2431">
        <v>0.5</v>
      </c>
      <c r="T2431">
        <v>0.86699999999999999</v>
      </c>
      <c r="U2431">
        <v>16.899999999999999</v>
      </c>
      <c r="V2431">
        <v>82.1</v>
      </c>
    </row>
    <row r="2432" spans="1:22" x14ac:dyDescent="0.25">
      <c r="A2432" t="s">
        <v>182</v>
      </c>
      <c r="B2432">
        <v>2010</v>
      </c>
      <c r="C2432">
        <v>0</v>
      </c>
      <c r="D2432">
        <v>2.3102387308429513E-3</v>
      </c>
      <c r="E2432">
        <v>1.4041262411569241E-2</v>
      </c>
      <c r="F2432">
        <v>9.7799999999999994</v>
      </c>
      <c r="G2432">
        <v>578.74171720000004</v>
      </c>
      <c r="H2432">
        <v>1.2961300520541614E-2</v>
      </c>
      <c r="I2432">
        <v>302</v>
      </c>
      <c r="J2432">
        <v>63.5</v>
      </c>
      <c r="K2432">
        <v>2</v>
      </c>
      <c r="L2432">
        <v>1.4658883170913418E-2</v>
      </c>
      <c r="M2432">
        <v>9.56</v>
      </c>
      <c r="N2432">
        <v>1.3515532370719485E-2</v>
      </c>
      <c r="O2432">
        <v>0.1</v>
      </c>
      <c r="P2432">
        <v>3736.2280000000001</v>
      </c>
      <c r="Q2432">
        <v>10715281.625</v>
      </c>
      <c r="R2432">
        <v>0.6</v>
      </c>
      <c r="S2432">
        <v>0.5</v>
      </c>
      <c r="T2432">
        <v>0.86</v>
      </c>
      <c r="U2432">
        <v>16.399999999999999</v>
      </c>
      <c r="V2432">
        <v>81.900000000000006</v>
      </c>
    </row>
    <row r="2433" spans="1:22" x14ac:dyDescent="0.25">
      <c r="A2433" t="s">
        <v>182</v>
      </c>
      <c r="B2433">
        <v>2009</v>
      </c>
      <c r="C2433">
        <v>0</v>
      </c>
      <c r="D2433">
        <v>2.3402803662103508E-3</v>
      </c>
      <c r="E2433">
        <v>1.4451691931942897E-2</v>
      </c>
      <c r="F2433">
        <v>9.99</v>
      </c>
      <c r="G2433">
        <v>1096.807346997125</v>
      </c>
      <c r="H2433">
        <v>1.3286180512832984E-2</v>
      </c>
      <c r="I2433">
        <v>41</v>
      </c>
      <c r="J2433">
        <v>62.9</v>
      </c>
      <c r="K2433">
        <v>2</v>
      </c>
      <c r="L2433">
        <v>1.5050650707931277E-2</v>
      </c>
      <c r="M2433">
        <v>9.52</v>
      </c>
      <c r="N2433">
        <v>1.3852316194779727E-2</v>
      </c>
      <c r="O2433">
        <v>0.1</v>
      </c>
      <c r="P2433">
        <v>10972.078698625</v>
      </c>
      <c r="Q2433">
        <v>10715281.625</v>
      </c>
      <c r="R2433">
        <v>0.6</v>
      </c>
      <c r="S2433">
        <v>0.5</v>
      </c>
      <c r="T2433">
        <v>0.85799999999999998</v>
      </c>
      <c r="U2433">
        <v>16.3</v>
      </c>
      <c r="V2433">
        <v>81.599999999999994</v>
      </c>
    </row>
    <row r="2434" spans="1:22" x14ac:dyDescent="0.25">
      <c r="A2434" t="s">
        <v>182</v>
      </c>
      <c r="B2434">
        <v>2008</v>
      </c>
      <c r="C2434">
        <v>0</v>
      </c>
      <c r="D2434">
        <v>1.4337439540556493E-3</v>
      </c>
      <c r="E2434">
        <v>1.4451691931942897E-2</v>
      </c>
      <c r="F2434">
        <v>10.24</v>
      </c>
      <c r="G2434">
        <v>1096.807346997125</v>
      </c>
      <c r="H2434">
        <v>1.2961300520541614E-2</v>
      </c>
      <c r="I2434">
        <v>297</v>
      </c>
      <c r="J2434">
        <v>62.3</v>
      </c>
      <c r="K2434">
        <v>2</v>
      </c>
      <c r="L2434">
        <v>1.4625629569023331E-2</v>
      </c>
      <c r="M2434">
        <v>8.8000000000000007</v>
      </c>
      <c r="N2434">
        <v>1.3484701598461097E-2</v>
      </c>
      <c r="O2434">
        <v>0.1</v>
      </c>
      <c r="P2434">
        <v>10972.078698625</v>
      </c>
      <c r="Q2434">
        <v>4595416</v>
      </c>
      <c r="R2434">
        <v>0.6</v>
      </c>
      <c r="S2434">
        <v>0.5</v>
      </c>
      <c r="T2434">
        <v>0.85399999999999998</v>
      </c>
      <c r="U2434">
        <v>16.100000000000001</v>
      </c>
      <c r="V2434">
        <v>81.3</v>
      </c>
    </row>
    <row r="2435" spans="1:22" x14ac:dyDescent="0.25">
      <c r="A2435" t="s">
        <v>182</v>
      </c>
      <c r="B2435">
        <v>2007</v>
      </c>
      <c r="C2435">
        <v>0</v>
      </c>
      <c r="D2435">
        <v>2.4289930841743658E-3</v>
      </c>
      <c r="E2435">
        <v>1.4451691931942897E-2</v>
      </c>
      <c r="F2435">
        <v>11.05</v>
      </c>
      <c r="G2435">
        <v>510.9327012</v>
      </c>
      <c r="H2435">
        <v>1.3286180512832984E-2</v>
      </c>
      <c r="I2435">
        <v>267</v>
      </c>
      <c r="J2435">
        <v>61.7</v>
      </c>
      <c r="K2435">
        <v>2</v>
      </c>
      <c r="L2435">
        <v>1.5017029728267682E-2</v>
      </c>
      <c r="M2435">
        <v>8.36</v>
      </c>
      <c r="N2435">
        <v>1.3821172058279575E-2</v>
      </c>
      <c r="O2435">
        <v>0.1</v>
      </c>
      <c r="P2435">
        <v>3279.4140000000002</v>
      </c>
      <c r="Q2435">
        <v>4522683</v>
      </c>
      <c r="R2435">
        <v>0.6</v>
      </c>
      <c r="S2435">
        <v>0.5</v>
      </c>
      <c r="T2435">
        <v>0.84899999999999998</v>
      </c>
      <c r="U2435">
        <v>16</v>
      </c>
      <c r="V2435">
        <v>89</v>
      </c>
    </row>
    <row r="2436" spans="1:22" x14ac:dyDescent="0.25">
      <c r="A2436" t="s">
        <v>182</v>
      </c>
      <c r="B2436">
        <v>2006</v>
      </c>
      <c r="C2436">
        <v>0</v>
      </c>
      <c r="D2436">
        <v>2.4435484237917519E-3</v>
      </c>
      <c r="E2436">
        <v>1.4451691931942897E-2</v>
      </c>
      <c r="F2436">
        <v>11.86</v>
      </c>
      <c r="G2436">
        <v>1096.807346997125</v>
      </c>
      <c r="H2436">
        <v>1.2961300520541614E-2</v>
      </c>
      <c r="I2436">
        <v>362</v>
      </c>
      <c r="J2436">
        <v>61.1</v>
      </c>
      <c r="K2436">
        <v>2</v>
      </c>
      <c r="L2436">
        <v>1.4166843818499822E-2</v>
      </c>
      <c r="M2436">
        <v>8.23</v>
      </c>
      <c r="N2436">
        <v>1.3088304537308552E-2</v>
      </c>
      <c r="O2436">
        <v>0.1</v>
      </c>
      <c r="P2436">
        <v>10972.078698625</v>
      </c>
      <c r="Q2436">
        <v>10715281.625</v>
      </c>
      <c r="R2436">
        <v>0.6</v>
      </c>
      <c r="S2436">
        <v>0.5</v>
      </c>
      <c r="T2436">
        <v>0.84399999999999997</v>
      </c>
      <c r="U2436">
        <v>15.9</v>
      </c>
      <c r="V2436">
        <v>88</v>
      </c>
    </row>
    <row r="2437" spans="1:22" x14ac:dyDescent="0.25">
      <c r="A2437" t="s">
        <v>182</v>
      </c>
      <c r="B2437">
        <v>2005</v>
      </c>
      <c r="C2437">
        <v>0</v>
      </c>
      <c r="D2437">
        <v>2.5010277618759003E-3</v>
      </c>
      <c r="E2437">
        <v>1.4451691931942897E-2</v>
      </c>
      <c r="F2437">
        <v>11.92</v>
      </c>
      <c r="G2437">
        <v>405.44759809999999</v>
      </c>
      <c r="H2437">
        <v>1.3286180512832984E-2</v>
      </c>
      <c r="I2437">
        <v>22</v>
      </c>
      <c r="J2437">
        <v>6.5</v>
      </c>
      <c r="K2437">
        <v>2</v>
      </c>
      <c r="L2437">
        <v>1.4983086499871763E-2</v>
      </c>
      <c r="M2437">
        <v>8.1199999999999992</v>
      </c>
      <c r="N2437">
        <v>1.3789728810928525E-2</v>
      </c>
      <c r="O2437">
        <v>0.1</v>
      </c>
      <c r="P2437">
        <v>2651.7174500000001</v>
      </c>
      <c r="Q2437">
        <v>10715281.625</v>
      </c>
      <c r="R2437">
        <v>0.6</v>
      </c>
      <c r="S2437">
        <v>0.5</v>
      </c>
      <c r="T2437">
        <v>0.83699999999999997</v>
      </c>
      <c r="U2437">
        <v>15.8</v>
      </c>
      <c r="V2437">
        <v>81</v>
      </c>
    </row>
    <row r="2438" spans="1:22" x14ac:dyDescent="0.25">
      <c r="A2438" t="s">
        <v>182</v>
      </c>
      <c r="B2438">
        <v>2004</v>
      </c>
      <c r="C2438">
        <v>0</v>
      </c>
      <c r="D2438">
        <v>2.5292899572934295E-3</v>
      </c>
      <c r="E2438">
        <v>1.4451691931942897E-2</v>
      </c>
      <c r="F2438">
        <v>11.96</v>
      </c>
      <c r="G2438">
        <v>1096.807346997125</v>
      </c>
      <c r="H2438">
        <v>1.2961300520541614E-2</v>
      </c>
      <c r="I2438">
        <v>26</v>
      </c>
      <c r="J2438">
        <v>59.9</v>
      </c>
      <c r="K2438">
        <v>2</v>
      </c>
      <c r="L2438">
        <v>1.4558492588355346E-2</v>
      </c>
      <c r="M2438">
        <v>8.5</v>
      </c>
      <c r="N2438">
        <v>1.3422466289514942E-2</v>
      </c>
      <c r="O2438">
        <v>0.1</v>
      </c>
      <c r="P2438">
        <v>10972.078698625</v>
      </c>
      <c r="Q2438">
        <v>10715281.625</v>
      </c>
      <c r="R2438">
        <v>0.6</v>
      </c>
      <c r="S2438">
        <v>0.5</v>
      </c>
      <c r="T2438">
        <v>0.83299999999999996</v>
      </c>
      <c r="U2438">
        <v>15.6</v>
      </c>
      <c r="V2438">
        <v>81</v>
      </c>
    </row>
    <row r="2439" spans="1:22" x14ac:dyDescent="0.25">
      <c r="A2439" t="s">
        <v>182</v>
      </c>
      <c r="B2439">
        <v>2003</v>
      </c>
      <c r="C2439">
        <v>0</v>
      </c>
      <c r="D2439">
        <v>2.5847675065988561E-3</v>
      </c>
      <c r="E2439">
        <v>1.4451691931942897E-2</v>
      </c>
      <c r="F2439">
        <v>12.09</v>
      </c>
      <c r="G2439">
        <v>1096.807346997125</v>
      </c>
      <c r="H2439">
        <v>1.591307966584659E-2</v>
      </c>
      <c r="I2439">
        <v>256</v>
      </c>
      <c r="J2439">
        <v>59.3</v>
      </c>
      <c r="K2439">
        <v>2</v>
      </c>
      <c r="L2439">
        <v>1.3676776224086666E-2</v>
      </c>
      <c r="M2439">
        <v>7.99</v>
      </c>
      <c r="N2439">
        <v>1.3041742094361422E-2</v>
      </c>
      <c r="O2439">
        <v>0.1</v>
      </c>
      <c r="P2439">
        <v>10972.078698625</v>
      </c>
      <c r="Q2439">
        <v>10715281.625</v>
      </c>
      <c r="R2439">
        <v>0.6</v>
      </c>
      <c r="S2439">
        <v>0.5</v>
      </c>
      <c r="T2439">
        <v>0.83</v>
      </c>
      <c r="U2439">
        <v>15.6</v>
      </c>
      <c r="V2439">
        <v>79.400000000000006</v>
      </c>
    </row>
    <row r="2440" spans="1:22" x14ac:dyDescent="0.25">
      <c r="A2440" t="s">
        <v>182</v>
      </c>
      <c r="B2440">
        <v>2002</v>
      </c>
      <c r="C2440">
        <v>0</v>
      </c>
      <c r="D2440">
        <v>2.5847675065988561E-3</v>
      </c>
      <c r="E2440">
        <v>1.4451691931942897E-2</v>
      </c>
      <c r="F2440">
        <v>12.26</v>
      </c>
      <c r="G2440">
        <v>228.35430239999999</v>
      </c>
      <c r="H2440">
        <v>1.5898919057260947E-2</v>
      </c>
      <c r="I2440">
        <v>67</v>
      </c>
      <c r="J2440">
        <v>58.8</v>
      </c>
      <c r="K2440">
        <v>2</v>
      </c>
      <c r="L2440">
        <v>1.4099049874470113E-2</v>
      </c>
      <c r="M2440">
        <v>7.25</v>
      </c>
      <c r="N2440">
        <v>1.3025798176481499E-2</v>
      </c>
      <c r="O2440">
        <v>0.1</v>
      </c>
      <c r="P2440">
        <v>1719.53541</v>
      </c>
      <c r="Q2440">
        <v>10715281.625</v>
      </c>
      <c r="R2440">
        <v>0.6</v>
      </c>
      <c r="S2440">
        <v>0.5</v>
      </c>
      <c r="T2440">
        <v>0.82799999999999996</v>
      </c>
      <c r="U2440">
        <v>15.7</v>
      </c>
      <c r="V2440">
        <v>79.5</v>
      </c>
    </row>
    <row r="2441" spans="1:22" x14ac:dyDescent="0.25">
      <c r="A2441" t="s">
        <v>182</v>
      </c>
      <c r="B2441">
        <v>2001</v>
      </c>
      <c r="C2441">
        <v>0</v>
      </c>
      <c r="D2441">
        <v>2.5984054652961057E-3</v>
      </c>
      <c r="E2441">
        <v>1.4451691931942897E-2</v>
      </c>
      <c r="F2441">
        <v>9.86</v>
      </c>
      <c r="G2441">
        <v>1096.807346997125</v>
      </c>
      <c r="H2441">
        <v>1.5859517275223931E-2</v>
      </c>
      <c r="I2441">
        <v>0</v>
      </c>
      <c r="J2441">
        <v>58.2</v>
      </c>
      <c r="K2441">
        <v>2</v>
      </c>
      <c r="L2441">
        <v>1.5303076521221638E-2</v>
      </c>
      <c r="M2441">
        <v>7.24</v>
      </c>
      <c r="N2441">
        <v>1.3726295859746045E-2</v>
      </c>
      <c r="O2441">
        <v>0.1</v>
      </c>
      <c r="P2441">
        <v>10972.078698625</v>
      </c>
      <c r="Q2441">
        <v>485412</v>
      </c>
      <c r="R2441">
        <v>0.6</v>
      </c>
      <c r="S2441">
        <v>0.5</v>
      </c>
      <c r="T2441">
        <v>0.82499999999999996</v>
      </c>
      <c r="U2441">
        <v>15.7</v>
      </c>
      <c r="V2441">
        <v>79.400000000000006</v>
      </c>
    </row>
    <row r="2442" spans="1:22" x14ac:dyDescent="0.25">
      <c r="A2442" t="s">
        <v>182</v>
      </c>
      <c r="B2442">
        <v>2000</v>
      </c>
      <c r="C2442">
        <v>0</v>
      </c>
      <c r="D2442">
        <v>2.6253877531064742E-3</v>
      </c>
      <c r="E2442">
        <v>1.4451691931942897E-2</v>
      </c>
      <c r="F2442">
        <v>11.12</v>
      </c>
      <c r="G2442">
        <v>1096.807346997125</v>
      </c>
      <c r="H2442">
        <v>1.5717766712225606E-2</v>
      </c>
      <c r="I2442">
        <v>152</v>
      </c>
      <c r="J2442">
        <v>57.6</v>
      </c>
      <c r="K2442">
        <v>2</v>
      </c>
      <c r="L2442">
        <v>1.5286280936453832E-2</v>
      </c>
      <c r="M2442">
        <v>7.21</v>
      </c>
      <c r="N2442">
        <v>1.4047314588982444E-2</v>
      </c>
      <c r="O2442">
        <v>0.1</v>
      </c>
      <c r="P2442">
        <v>10972.078698625</v>
      </c>
      <c r="Q2442">
        <v>4567864</v>
      </c>
      <c r="R2442">
        <v>0.6</v>
      </c>
      <c r="S2442">
        <v>0.5</v>
      </c>
      <c r="T2442">
        <v>0.82</v>
      </c>
      <c r="U2442">
        <v>15.7</v>
      </c>
      <c r="V2442">
        <v>79.099999999999994</v>
      </c>
    </row>
    <row r="2443" spans="1:22" x14ac:dyDescent="0.25">
      <c r="A2443" t="s">
        <v>183</v>
      </c>
      <c r="B2443">
        <v>2015</v>
      </c>
      <c r="C2443">
        <v>1</v>
      </c>
      <c r="D2443">
        <v>3.1359821080807755E-3</v>
      </c>
      <c r="E2443">
        <v>1.4845116203364152E-2</v>
      </c>
      <c r="G2443">
        <v>0</v>
      </c>
      <c r="H2443">
        <v>1.2276440336999126E-2</v>
      </c>
      <c r="I2443">
        <v>900.625</v>
      </c>
      <c r="J2443">
        <v>23.4</v>
      </c>
      <c r="K2443">
        <v>3</v>
      </c>
      <c r="L2443">
        <v>1.3611125995461427E-2</v>
      </c>
      <c r="M2443">
        <v>5.9381895280235915</v>
      </c>
      <c r="N2443">
        <v>1.2603792210583262E-2</v>
      </c>
      <c r="O2443">
        <v>0.1</v>
      </c>
      <c r="P2443">
        <v>3844.8912300000002</v>
      </c>
      <c r="Q2443">
        <v>2966</v>
      </c>
      <c r="R2443">
        <v>15.1</v>
      </c>
      <c r="S2443">
        <v>15</v>
      </c>
      <c r="T2443">
        <v>0.76400000000000001</v>
      </c>
      <c r="U2443">
        <v>14</v>
      </c>
      <c r="V2443">
        <v>74.900000000000006</v>
      </c>
    </row>
    <row r="2444" spans="1:22" x14ac:dyDescent="0.25">
      <c r="A2444" t="s">
        <v>183</v>
      </c>
      <c r="B2444">
        <v>2014</v>
      </c>
      <c r="C2444">
        <v>1</v>
      </c>
      <c r="D2444">
        <v>3.1514252130283803E-3</v>
      </c>
      <c r="E2444">
        <v>1.4845116203364152E-2</v>
      </c>
      <c r="F2444">
        <v>2.37</v>
      </c>
      <c r="G2444">
        <v>42.730828299999999</v>
      </c>
      <c r="H2444">
        <v>1.2276440336999126E-2</v>
      </c>
      <c r="I2444">
        <v>900.625</v>
      </c>
      <c r="J2444">
        <v>22.7</v>
      </c>
      <c r="K2444">
        <v>3</v>
      </c>
      <c r="L2444">
        <v>1.3593451778225588E-2</v>
      </c>
      <c r="M2444">
        <v>3.5</v>
      </c>
      <c r="N2444">
        <v>1.2587445438470761E-2</v>
      </c>
      <c r="O2444">
        <v>0.1</v>
      </c>
      <c r="P2444">
        <v>382.54993999999999</v>
      </c>
      <c r="Q2444">
        <v>2771</v>
      </c>
      <c r="R2444">
        <v>15.2</v>
      </c>
      <c r="S2444">
        <v>15</v>
      </c>
      <c r="T2444">
        <v>0.76</v>
      </c>
      <c r="U2444">
        <v>14</v>
      </c>
      <c r="V2444">
        <v>74.7</v>
      </c>
    </row>
    <row r="2445" spans="1:22" x14ac:dyDescent="0.25">
      <c r="A2445" t="s">
        <v>183</v>
      </c>
      <c r="B2445">
        <v>2013</v>
      </c>
      <c r="C2445">
        <v>1</v>
      </c>
      <c r="D2445">
        <v>3.1561811633740327E-3</v>
      </c>
      <c r="E2445">
        <v>1.4845116203364152E-2</v>
      </c>
      <c r="F2445">
        <v>2.56</v>
      </c>
      <c r="G2445">
        <v>41.620535879999998</v>
      </c>
      <c r="H2445">
        <v>1.2276440336999126E-2</v>
      </c>
      <c r="I2445">
        <v>900.625</v>
      </c>
      <c r="J2445">
        <v>21.9</v>
      </c>
      <c r="K2445">
        <v>3</v>
      </c>
      <c r="L2445">
        <v>1.3575740238274422E-2</v>
      </c>
      <c r="M2445">
        <v>3.68</v>
      </c>
      <c r="N2445">
        <v>1.2571064236626189E-2</v>
      </c>
      <c r="O2445">
        <v>0.1</v>
      </c>
      <c r="P2445">
        <v>361.28937400000001</v>
      </c>
      <c r="Q2445">
        <v>2585</v>
      </c>
      <c r="R2445">
        <v>15.2</v>
      </c>
      <c r="S2445">
        <v>15.1</v>
      </c>
      <c r="T2445">
        <v>0.75700000000000001</v>
      </c>
      <c r="U2445">
        <v>13.8</v>
      </c>
      <c r="V2445">
        <v>74.599999999999994</v>
      </c>
    </row>
    <row r="2446" spans="1:22" x14ac:dyDescent="0.25">
      <c r="A2446" t="s">
        <v>183</v>
      </c>
      <c r="B2446">
        <v>2012</v>
      </c>
      <c r="C2446">
        <v>1</v>
      </c>
      <c r="D2446">
        <v>3.1607396862977726E-3</v>
      </c>
      <c r="E2446">
        <v>1.4845116203364152E-2</v>
      </c>
      <c r="F2446">
        <v>2.8</v>
      </c>
      <c r="G2446">
        <v>20.768773110000001</v>
      </c>
      <c r="H2446">
        <v>1.2276440336999126E-2</v>
      </c>
      <c r="I2446">
        <v>51</v>
      </c>
      <c r="J2446">
        <v>21.2</v>
      </c>
      <c r="K2446">
        <v>4</v>
      </c>
      <c r="L2446">
        <v>1.3557991106670431E-2</v>
      </c>
      <c r="M2446">
        <v>3.21</v>
      </c>
      <c r="N2446">
        <v>1.2554648357410263E-2</v>
      </c>
      <c r="O2446">
        <v>0.1</v>
      </c>
      <c r="P2446">
        <v>335.52137499999998</v>
      </c>
      <c r="Q2446">
        <v>2425</v>
      </c>
      <c r="R2446">
        <v>15.3</v>
      </c>
      <c r="S2446">
        <v>15.2</v>
      </c>
      <c r="T2446">
        <v>0.752</v>
      </c>
      <c r="U2446">
        <v>13.7</v>
      </c>
      <c r="V2446">
        <v>74.5</v>
      </c>
    </row>
    <row r="2447" spans="1:22" x14ac:dyDescent="0.25">
      <c r="A2447" t="s">
        <v>183</v>
      </c>
      <c r="B2447">
        <v>2011</v>
      </c>
      <c r="C2447">
        <v>1</v>
      </c>
      <c r="D2447">
        <v>3.1514252130283803E-3</v>
      </c>
      <c r="E2447">
        <v>1.4845116203364152E-2</v>
      </c>
      <c r="F2447">
        <v>3.03</v>
      </c>
      <c r="G2447">
        <v>20.833023669999999</v>
      </c>
      <c r="H2447">
        <v>1.2276440336999126E-2</v>
      </c>
      <c r="I2447">
        <v>60</v>
      </c>
      <c r="J2447">
        <v>2.5</v>
      </c>
      <c r="K2447">
        <v>4</v>
      </c>
      <c r="L2447">
        <v>1.3540204111408978E-2</v>
      </c>
      <c r="M2447">
        <v>3.28</v>
      </c>
      <c r="N2447">
        <v>1.2538197550362572E-2</v>
      </c>
      <c r="O2447">
        <v>0.1</v>
      </c>
      <c r="P2447">
        <v>322.992615</v>
      </c>
      <c r="Q2447">
        <v>2271</v>
      </c>
      <c r="R2447">
        <v>15.3</v>
      </c>
      <c r="S2447">
        <v>15.3</v>
      </c>
      <c r="T2447">
        <v>0.746</v>
      </c>
      <c r="U2447">
        <v>13.6</v>
      </c>
      <c r="V2447">
        <v>74.5</v>
      </c>
    </row>
    <row r="2448" spans="1:22" x14ac:dyDescent="0.25">
      <c r="A2448" t="s">
        <v>183</v>
      </c>
      <c r="B2448">
        <v>2010</v>
      </c>
      <c r="C2448">
        <v>1</v>
      </c>
      <c r="D2448">
        <v>3.1359821080807755E-3</v>
      </c>
      <c r="E2448">
        <v>1.4845116203364152E-2</v>
      </c>
      <c r="F2448">
        <v>2.31</v>
      </c>
      <c r="G2448">
        <v>191.72675889999999</v>
      </c>
      <c r="H2448">
        <v>1.2276440336999126E-2</v>
      </c>
      <c r="I2448">
        <v>79</v>
      </c>
      <c r="J2448">
        <v>19.8</v>
      </c>
      <c r="K2448">
        <v>4</v>
      </c>
      <c r="L2448">
        <v>1.352237897737288E-2</v>
      </c>
      <c r="M2448">
        <v>3.43</v>
      </c>
      <c r="N2448">
        <v>1.2521711562159903E-2</v>
      </c>
      <c r="O2448">
        <v>0.1</v>
      </c>
      <c r="P2448">
        <v>2819.5111609999999</v>
      </c>
      <c r="Q2448">
        <v>2119</v>
      </c>
      <c r="R2448">
        <v>15.3</v>
      </c>
      <c r="S2448">
        <v>15.3</v>
      </c>
      <c r="T2448">
        <v>0.73899999999999999</v>
      </c>
      <c r="U2448">
        <v>13.5</v>
      </c>
      <c r="V2448">
        <v>74.5</v>
      </c>
    </row>
    <row r="2449" spans="1:22" x14ac:dyDescent="0.25">
      <c r="A2449" t="s">
        <v>183</v>
      </c>
      <c r="B2449">
        <v>2009</v>
      </c>
      <c r="C2449">
        <v>1</v>
      </c>
      <c r="D2449">
        <v>3.1754759344889485E-3</v>
      </c>
      <c r="E2449">
        <v>1.5219517169984854E-2</v>
      </c>
      <c r="F2449">
        <v>2.0499999999999998</v>
      </c>
      <c r="G2449">
        <v>13.39092189</v>
      </c>
      <c r="H2449">
        <v>1.2961300520541614E-2</v>
      </c>
      <c r="I2449">
        <v>21</v>
      </c>
      <c r="J2449">
        <v>19.2</v>
      </c>
      <c r="K2449">
        <v>4</v>
      </c>
      <c r="L2449">
        <v>1.4367189214522381E-2</v>
      </c>
      <c r="M2449">
        <v>3.37</v>
      </c>
      <c r="N2449">
        <v>1.3245199273455001E-2</v>
      </c>
      <c r="O2449">
        <v>0.1</v>
      </c>
      <c r="P2449">
        <v>216.68158399999999</v>
      </c>
      <c r="Q2449">
        <v>19968</v>
      </c>
      <c r="R2449">
        <v>15.3</v>
      </c>
      <c r="S2449">
        <v>15.4</v>
      </c>
      <c r="T2449">
        <v>0.73499999999999999</v>
      </c>
      <c r="U2449">
        <v>13.4</v>
      </c>
      <c r="V2449">
        <v>71.8</v>
      </c>
    </row>
    <row r="2450" spans="1:22" x14ac:dyDescent="0.25">
      <c r="A2450" t="s">
        <v>183</v>
      </c>
      <c r="B2450">
        <v>2008</v>
      </c>
      <c r="C2450">
        <v>1</v>
      </c>
      <c r="D2450">
        <v>3.2043298962112633E-3</v>
      </c>
      <c r="E2450">
        <v>1.5219517169984854E-2</v>
      </c>
      <c r="F2450">
        <v>2.1</v>
      </c>
      <c r="G2450">
        <v>17.814243439999998</v>
      </c>
      <c r="H2450">
        <v>1.2624262505316943E-2</v>
      </c>
      <c r="I2450">
        <v>33</v>
      </c>
      <c r="J2450">
        <v>18.5</v>
      </c>
      <c r="K2450">
        <v>4</v>
      </c>
      <c r="L2450">
        <v>1.3925877213069903E-2</v>
      </c>
      <c r="M2450">
        <v>3.44</v>
      </c>
      <c r="N2450">
        <v>1.2864927761533376E-2</v>
      </c>
      <c r="O2450">
        <v>0.1</v>
      </c>
      <c r="P2450">
        <v>254.489192</v>
      </c>
      <c r="Q2450">
        <v>19817</v>
      </c>
      <c r="R2450">
        <v>15.4</v>
      </c>
      <c r="S2450">
        <v>15.4</v>
      </c>
      <c r="T2450">
        <v>0.73099999999999998</v>
      </c>
      <c r="U2450">
        <v>13.3</v>
      </c>
      <c r="V2450">
        <v>72.3</v>
      </c>
    </row>
    <row r="2451" spans="1:22" x14ac:dyDescent="0.25">
      <c r="A2451" t="s">
        <v>183</v>
      </c>
      <c r="B2451">
        <v>2007</v>
      </c>
      <c r="C2451">
        <v>1</v>
      </c>
      <c r="D2451">
        <v>3.1732221201864817E-3</v>
      </c>
      <c r="E2451">
        <v>1.5219517169984854E-2</v>
      </c>
      <c r="F2451">
        <v>2.29</v>
      </c>
      <c r="G2451">
        <v>127.6377505</v>
      </c>
      <c r="H2451">
        <v>1.2624262505316943E-2</v>
      </c>
      <c r="I2451">
        <v>44</v>
      </c>
      <c r="J2451">
        <v>17.899999999999999</v>
      </c>
      <c r="K2451">
        <v>5</v>
      </c>
      <c r="L2451">
        <v>1.3908299032786814E-2</v>
      </c>
      <c r="M2451">
        <v>3.76</v>
      </c>
      <c r="N2451">
        <v>1.2848646791534841E-2</v>
      </c>
      <c r="O2451">
        <v>0.1</v>
      </c>
      <c r="P2451">
        <v>1644.816372</v>
      </c>
      <c r="Q2451">
        <v>19668</v>
      </c>
      <c r="R2451">
        <v>15.4</v>
      </c>
      <c r="S2451">
        <v>15.5</v>
      </c>
      <c r="T2451">
        <v>0.72499999999999998</v>
      </c>
      <c r="U2451">
        <v>13.2</v>
      </c>
      <c r="V2451">
        <v>73.7</v>
      </c>
    </row>
    <row r="2452" spans="1:22" x14ac:dyDescent="0.25">
      <c r="A2452" t="s">
        <v>183</v>
      </c>
      <c r="B2452">
        <v>2006</v>
      </c>
      <c r="C2452">
        <v>1</v>
      </c>
      <c r="D2452">
        <v>3.1692609843331572E-3</v>
      </c>
      <c r="E2452">
        <v>1.5219517169984854E-2</v>
      </c>
      <c r="F2452">
        <v>1.96</v>
      </c>
      <c r="G2452">
        <v>120.24717130000001</v>
      </c>
      <c r="H2452">
        <v>1.2624262505316943E-2</v>
      </c>
      <c r="I2452">
        <v>0</v>
      </c>
      <c r="J2452">
        <v>17.2</v>
      </c>
      <c r="K2452">
        <v>5</v>
      </c>
      <c r="L2452">
        <v>1.3890686705562247E-2</v>
      </c>
      <c r="M2452">
        <v>4.5999999999999996</v>
      </c>
      <c r="N2452">
        <v>1.2832333997673325E-2</v>
      </c>
      <c r="O2452">
        <v>0.1</v>
      </c>
      <c r="P2452">
        <v>1448.7610999999999</v>
      </c>
      <c r="Q2452">
        <v>1952</v>
      </c>
      <c r="R2452">
        <v>15.4</v>
      </c>
      <c r="S2452">
        <v>15.5</v>
      </c>
      <c r="T2452">
        <v>0.71799999999999997</v>
      </c>
      <c r="U2452">
        <v>13.1</v>
      </c>
      <c r="V2452">
        <v>73.8</v>
      </c>
    </row>
    <row r="2453" spans="1:22" x14ac:dyDescent="0.25">
      <c r="A2453" t="s">
        <v>183</v>
      </c>
      <c r="B2453">
        <v>2005</v>
      </c>
      <c r="C2453">
        <v>1</v>
      </c>
      <c r="D2453">
        <v>3.1359821080807755E-3</v>
      </c>
      <c r="E2453">
        <v>1.5219517169984854E-2</v>
      </c>
      <c r="F2453">
        <v>1.97</v>
      </c>
      <c r="G2453">
        <v>97.766370620000004</v>
      </c>
      <c r="H2453">
        <v>1.2276440336999126E-2</v>
      </c>
      <c r="I2453">
        <v>3</v>
      </c>
      <c r="J2453">
        <v>16.600000000000001</v>
      </c>
      <c r="K2453">
        <v>5</v>
      </c>
      <c r="L2453">
        <v>1.3435279984006268E-2</v>
      </c>
      <c r="M2453">
        <v>4.5999999999999996</v>
      </c>
      <c r="N2453">
        <v>1.2440966328944888E-2</v>
      </c>
      <c r="O2453">
        <v>0.1</v>
      </c>
      <c r="P2453">
        <v>1259.87591</v>
      </c>
      <c r="Q2453">
        <v>19373</v>
      </c>
      <c r="R2453">
        <v>15.4</v>
      </c>
      <c r="S2453">
        <v>15.5</v>
      </c>
      <c r="T2453">
        <v>0.71199999999999997</v>
      </c>
      <c r="U2453">
        <v>12.9</v>
      </c>
      <c r="V2453">
        <v>74.2</v>
      </c>
    </row>
    <row r="2454" spans="1:22" x14ac:dyDescent="0.25">
      <c r="A2454" t="s">
        <v>183</v>
      </c>
      <c r="B2454">
        <v>2004</v>
      </c>
      <c r="C2454">
        <v>1</v>
      </c>
      <c r="D2454">
        <v>3.1037689554983933E-3</v>
      </c>
      <c r="E2454">
        <v>1.5903493034288323E-2</v>
      </c>
      <c r="F2454">
        <v>1.56</v>
      </c>
      <c r="G2454">
        <v>15.35342268</v>
      </c>
      <c r="H2454">
        <v>1.196220558312489E-2</v>
      </c>
      <c r="I2454">
        <v>35</v>
      </c>
      <c r="J2454">
        <v>16.100000000000001</v>
      </c>
      <c r="K2454">
        <v>10</v>
      </c>
      <c r="L2454">
        <v>1.4278750300772051E-2</v>
      </c>
      <c r="M2454">
        <v>4.28</v>
      </c>
      <c r="N2454">
        <v>1.3163302889561471E-2</v>
      </c>
      <c r="O2454">
        <v>0.1</v>
      </c>
      <c r="P2454">
        <v>174.66919999999999</v>
      </c>
      <c r="Q2454">
        <v>19228</v>
      </c>
      <c r="R2454">
        <v>15.4</v>
      </c>
      <c r="S2454">
        <v>15.5</v>
      </c>
      <c r="T2454">
        <v>0.70499999999999996</v>
      </c>
      <c r="U2454">
        <v>12.8</v>
      </c>
      <c r="V2454">
        <v>69.099999999999994</v>
      </c>
    </row>
    <row r="2455" spans="1:22" x14ac:dyDescent="0.25">
      <c r="A2455" t="s">
        <v>183</v>
      </c>
      <c r="B2455">
        <v>2003</v>
      </c>
      <c r="C2455">
        <v>1</v>
      </c>
      <c r="D2455">
        <v>3.1732221201864817E-3</v>
      </c>
      <c r="E2455">
        <v>1.5572936596756775E-2</v>
      </c>
      <c r="F2455">
        <v>1.69</v>
      </c>
      <c r="G2455">
        <v>72.428089400000005</v>
      </c>
      <c r="H2455">
        <v>2.3671744834797264E-3</v>
      </c>
      <c r="I2455">
        <v>65</v>
      </c>
      <c r="J2455">
        <v>15.6</v>
      </c>
      <c r="K2455">
        <v>5</v>
      </c>
      <c r="L2455">
        <v>1.3837671072198425E-2</v>
      </c>
      <c r="M2455">
        <v>3.95</v>
      </c>
      <c r="N2455">
        <v>1.240845251709272E-2</v>
      </c>
      <c r="O2455">
        <v>0.1</v>
      </c>
      <c r="P2455">
        <v>989.45477319999998</v>
      </c>
      <c r="Q2455">
        <v>1983</v>
      </c>
      <c r="R2455">
        <v>15.4</v>
      </c>
      <c r="S2455">
        <v>15.5</v>
      </c>
      <c r="T2455">
        <v>0.69699999999999995</v>
      </c>
      <c r="U2455">
        <v>12.7</v>
      </c>
      <c r="V2455">
        <v>73.900000000000006</v>
      </c>
    </row>
    <row r="2456" spans="1:22" x14ac:dyDescent="0.25">
      <c r="A2456" t="s">
        <v>183</v>
      </c>
      <c r="B2456">
        <v>2002</v>
      </c>
      <c r="C2456">
        <v>1</v>
      </c>
      <c r="D2456">
        <v>3.1838984337599651E-3</v>
      </c>
      <c r="E2456">
        <v>1.5572936596756775E-2</v>
      </c>
      <c r="F2456">
        <v>1.62</v>
      </c>
      <c r="G2456">
        <v>59.635956739999997</v>
      </c>
      <c r="H2456">
        <v>8.675140700055771E-5</v>
      </c>
      <c r="I2456">
        <v>139</v>
      </c>
      <c r="J2456">
        <v>15.1</v>
      </c>
      <c r="K2456">
        <v>5</v>
      </c>
      <c r="L2456">
        <v>1.3819919715800813E-2</v>
      </c>
      <c r="M2456">
        <v>3.89</v>
      </c>
      <c r="N2456">
        <v>1.276641470218451E-2</v>
      </c>
      <c r="O2456">
        <v>0.1</v>
      </c>
      <c r="P2456">
        <v>873.14724360000002</v>
      </c>
      <c r="Q2456">
        <v>18939</v>
      </c>
      <c r="R2456">
        <v>15.4</v>
      </c>
      <c r="S2456">
        <v>15.6</v>
      </c>
      <c r="T2456">
        <v>0.69899999999999995</v>
      </c>
      <c r="U2456">
        <v>12.6</v>
      </c>
      <c r="V2456">
        <v>73.7</v>
      </c>
    </row>
    <row r="2457" spans="1:22" x14ac:dyDescent="0.25">
      <c r="A2457" t="s">
        <v>183</v>
      </c>
      <c r="B2457">
        <v>2001</v>
      </c>
      <c r="C2457">
        <v>1</v>
      </c>
      <c r="D2457">
        <v>1.567679693842238E-3</v>
      </c>
      <c r="E2457">
        <v>1.5572936596756775E-2</v>
      </c>
      <c r="F2457">
        <v>1.68</v>
      </c>
      <c r="G2457">
        <v>53.612786370000002</v>
      </c>
      <c r="H2457">
        <v>8.675140700055771E-5</v>
      </c>
      <c r="I2457">
        <v>309</v>
      </c>
      <c r="J2457">
        <v>14.6</v>
      </c>
      <c r="K2457">
        <v>6</v>
      </c>
      <c r="L2457">
        <v>1.3802133024684356E-2</v>
      </c>
      <c r="M2457">
        <v>3.81</v>
      </c>
      <c r="N2457">
        <v>1.2749937500240848E-2</v>
      </c>
      <c r="O2457">
        <v>0.1</v>
      </c>
      <c r="P2457">
        <v>837.69978700000001</v>
      </c>
      <c r="Q2457">
        <v>18797</v>
      </c>
      <c r="R2457">
        <v>15.4</v>
      </c>
      <c r="S2457">
        <v>15.6</v>
      </c>
      <c r="T2457">
        <v>0.68600000000000005</v>
      </c>
      <c r="U2457">
        <v>12.5</v>
      </c>
      <c r="V2457">
        <v>72.7</v>
      </c>
    </row>
    <row r="2458" spans="1:22" x14ac:dyDescent="0.25">
      <c r="A2458" t="s">
        <v>183</v>
      </c>
      <c r="B2458">
        <v>2000</v>
      </c>
      <c r="C2458">
        <v>1</v>
      </c>
      <c r="D2458">
        <v>3.1989186021982832E-3</v>
      </c>
      <c r="E2458">
        <v>1.5572936596756775E-2</v>
      </c>
      <c r="F2458">
        <v>1.45</v>
      </c>
      <c r="G2458">
        <v>60.490981499999997</v>
      </c>
      <c r="H2458">
        <v>8.675140700055771E-5</v>
      </c>
      <c r="I2458">
        <v>900.625</v>
      </c>
      <c r="J2458">
        <v>14.1</v>
      </c>
      <c r="K2458">
        <v>6</v>
      </c>
      <c r="L2458">
        <v>1.334730321794666E-2</v>
      </c>
      <c r="M2458">
        <v>3.77</v>
      </c>
      <c r="N2458">
        <v>1.2358954226813155E-2</v>
      </c>
      <c r="O2458">
        <v>0.1</v>
      </c>
      <c r="P2458">
        <v>875.41217800000004</v>
      </c>
      <c r="Q2458">
        <v>18655</v>
      </c>
      <c r="R2458">
        <v>15.3</v>
      </c>
      <c r="S2458">
        <v>15.5</v>
      </c>
      <c r="T2458">
        <v>0.67700000000000005</v>
      </c>
      <c r="U2458">
        <v>12.4</v>
      </c>
      <c r="V2458">
        <v>71.5</v>
      </c>
    </row>
    <row r="2459" spans="1:22" x14ac:dyDescent="0.25">
      <c r="A2459" t="s">
        <v>184</v>
      </c>
      <c r="B2459">
        <v>2015</v>
      </c>
      <c r="C2459">
        <v>1</v>
      </c>
      <c r="D2459">
        <v>2.8544367997124791E-3</v>
      </c>
      <c r="E2459">
        <v>4.0749336787398553E-3</v>
      </c>
      <c r="G2459">
        <v>0</v>
      </c>
      <c r="H2459">
        <v>1.4174537003913691E-2</v>
      </c>
      <c r="I2459">
        <v>900.625</v>
      </c>
      <c r="K2459">
        <v>57.5</v>
      </c>
      <c r="L2459">
        <v>1.5706459325043266E-2</v>
      </c>
      <c r="M2459">
        <v>5.9381895280235915</v>
      </c>
      <c r="N2459">
        <v>1.4398780660576224E-2</v>
      </c>
      <c r="O2459">
        <v>0.3</v>
      </c>
      <c r="P2459">
        <v>2513.8846610000001</v>
      </c>
      <c r="Q2459">
        <v>3864783</v>
      </c>
      <c r="R2459" t="e">
        <v>#VALUE!</v>
      </c>
      <c r="S2459" t="e">
        <v>#VALUE!</v>
      </c>
      <c r="T2459">
        <v>0.48799999999999999</v>
      </c>
      <c r="U2459">
        <v>7.2</v>
      </c>
      <c r="V2459">
        <v>64.099999999999994</v>
      </c>
    </row>
    <row r="2460" spans="1:22" x14ac:dyDescent="0.25">
      <c r="A2460" t="s">
        <v>184</v>
      </c>
      <c r="B2460">
        <v>2014</v>
      </c>
      <c r="C2460">
        <v>1</v>
      </c>
      <c r="D2460">
        <v>2.8088314260523539E-3</v>
      </c>
      <c r="E2460">
        <v>4.0749336787398553E-3</v>
      </c>
      <c r="F2460">
        <v>0.01</v>
      </c>
      <c r="G2460">
        <v>253.60865079999999</v>
      </c>
      <c r="H2460">
        <v>1.3894096137580055E-2</v>
      </c>
      <c r="I2460">
        <v>676</v>
      </c>
      <c r="K2460">
        <v>57.5</v>
      </c>
      <c r="L2460">
        <v>1.5340733486795446E-2</v>
      </c>
      <c r="M2460">
        <v>8.43</v>
      </c>
      <c r="N2460">
        <v>1.4076896828604983E-2</v>
      </c>
      <c r="O2460">
        <v>0.3</v>
      </c>
      <c r="P2460">
        <v>2176.8982900000001</v>
      </c>
      <c r="Q2460">
        <v>10715281.625</v>
      </c>
      <c r="R2460" t="e">
        <v>#VALUE!</v>
      </c>
      <c r="S2460" t="e">
        <v>#VALUE!</v>
      </c>
      <c r="T2460">
        <v>0.48499999999999999</v>
      </c>
      <c r="U2460">
        <v>7.2</v>
      </c>
      <c r="V2460">
        <v>63.8</v>
      </c>
    </row>
    <row r="2461" spans="1:22" x14ac:dyDescent="0.25">
      <c r="A2461" t="s">
        <v>184</v>
      </c>
      <c r="B2461">
        <v>2013</v>
      </c>
      <c r="C2461">
        <v>1</v>
      </c>
      <c r="D2461">
        <v>2.7732206698751448E-3</v>
      </c>
      <c r="E2461">
        <v>4.0749336787398553E-3</v>
      </c>
      <c r="F2461">
        <v>0.01</v>
      </c>
      <c r="G2461">
        <v>227.83532080000001</v>
      </c>
      <c r="H2461">
        <v>1.4174537003913691E-2</v>
      </c>
      <c r="I2461">
        <v>900.625</v>
      </c>
      <c r="K2461">
        <v>57.5</v>
      </c>
      <c r="L2461">
        <v>1.5671776785068724E-2</v>
      </c>
      <c r="M2461">
        <v>8.42</v>
      </c>
      <c r="N2461">
        <v>1.4366700625398113E-2</v>
      </c>
      <c r="O2461">
        <v>0.3</v>
      </c>
      <c r="P2461">
        <v>1955.6679899999999</v>
      </c>
      <c r="Q2461">
        <v>10715281.625</v>
      </c>
      <c r="R2461" t="e">
        <v>#VALUE!</v>
      </c>
      <c r="S2461" t="e">
        <v>#VALUE!</v>
      </c>
      <c r="T2461">
        <v>0.47799999999999998</v>
      </c>
      <c r="U2461">
        <v>7</v>
      </c>
      <c r="V2461">
        <v>63.5</v>
      </c>
    </row>
    <row r="2462" spans="1:22" x14ac:dyDescent="0.25">
      <c r="A2462" t="s">
        <v>184</v>
      </c>
      <c r="B2462">
        <v>2012</v>
      </c>
      <c r="C2462">
        <v>1</v>
      </c>
      <c r="D2462">
        <v>2.7364667164562072E-3</v>
      </c>
      <c r="E2462">
        <v>4.0749336787398553E-3</v>
      </c>
      <c r="F2462">
        <v>0.01</v>
      </c>
      <c r="G2462">
        <v>220.52219199999999</v>
      </c>
      <c r="H2462">
        <v>1.4437648664183886E-2</v>
      </c>
      <c r="I2462">
        <v>900.625</v>
      </c>
      <c r="K2462">
        <v>57.5</v>
      </c>
      <c r="L2462">
        <v>1.5979234762032907E-2</v>
      </c>
      <c r="M2462">
        <v>8.1999999999999993</v>
      </c>
      <c r="N2462">
        <v>1.463844476888636E-2</v>
      </c>
      <c r="O2462">
        <v>0.3</v>
      </c>
      <c r="P2462">
        <v>1892.894352</v>
      </c>
      <c r="Q2462">
        <v>3599192</v>
      </c>
      <c r="R2462" t="e">
        <v>#VALUE!</v>
      </c>
      <c r="S2462" t="e">
        <v>#VALUE!</v>
      </c>
      <c r="T2462">
        <v>0.46800000000000003</v>
      </c>
      <c r="U2462">
        <v>6.8</v>
      </c>
      <c r="V2462">
        <v>63.2</v>
      </c>
    </row>
    <row r="2463" spans="1:22" x14ac:dyDescent="0.25">
      <c r="A2463" t="s">
        <v>184</v>
      </c>
      <c r="B2463">
        <v>2011</v>
      </c>
      <c r="C2463">
        <v>1</v>
      </c>
      <c r="D2463">
        <v>2.6597610369101729E-3</v>
      </c>
      <c r="E2463">
        <v>4.0749336787398553E-3</v>
      </c>
      <c r="F2463">
        <v>2.12</v>
      </c>
      <c r="G2463">
        <v>196.6892153</v>
      </c>
      <c r="H2463">
        <v>1.4174537003913691E-2</v>
      </c>
      <c r="I2463">
        <v>900.625</v>
      </c>
      <c r="K2463">
        <v>57.5</v>
      </c>
      <c r="L2463">
        <v>1.5637337390844264E-2</v>
      </c>
      <c r="M2463">
        <v>8.3000000000000007</v>
      </c>
      <c r="N2463">
        <v>1.4334852382478927E-2</v>
      </c>
      <c r="O2463">
        <v>0.3</v>
      </c>
      <c r="P2463">
        <v>1666.857757</v>
      </c>
      <c r="Q2463">
        <v>10715281.625</v>
      </c>
      <c r="R2463" t="e">
        <v>#VALUE!</v>
      </c>
      <c r="S2463" t="e">
        <v>#VALUE!</v>
      </c>
      <c r="T2463">
        <v>0.46300000000000002</v>
      </c>
      <c r="U2463">
        <v>7</v>
      </c>
      <c r="V2463">
        <v>62.7</v>
      </c>
    </row>
    <row r="2464" spans="1:22" x14ac:dyDescent="0.25">
      <c r="A2464" t="s">
        <v>184</v>
      </c>
      <c r="B2464">
        <v>2010</v>
      </c>
      <c r="C2464">
        <v>1</v>
      </c>
      <c r="D2464">
        <v>2.6333092859545035E-3</v>
      </c>
      <c r="E2464">
        <v>4.0749336787398553E-3</v>
      </c>
      <c r="F2464">
        <v>1.77</v>
      </c>
      <c r="G2464">
        <v>172.00978839999999</v>
      </c>
      <c r="H2464">
        <v>1.5472595340292588E-2</v>
      </c>
      <c r="I2464">
        <v>680</v>
      </c>
      <c r="K2464">
        <v>57.5</v>
      </c>
      <c r="L2464">
        <v>9.9632152306489765E-5</v>
      </c>
      <c r="M2464">
        <v>7.97</v>
      </c>
      <c r="N2464">
        <v>2.2817573060654301E-4</v>
      </c>
      <c r="O2464">
        <v>0.3</v>
      </c>
      <c r="P2464">
        <v>1476.4788699999999</v>
      </c>
      <c r="Q2464">
        <v>10715281.625</v>
      </c>
      <c r="R2464" t="e">
        <v>#VALUE!</v>
      </c>
      <c r="S2464" t="e">
        <v>#VALUE!</v>
      </c>
      <c r="T2464">
        <v>0.46100000000000002</v>
      </c>
      <c r="U2464">
        <v>7</v>
      </c>
      <c r="V2464">
        <v>62.5</v>
      </c>
    </row>
    <row r="2465" spans="1:22" x14ac:dyDescent="0.25">
      <c r="A2465" t="s">
        <v>184</v>
      </c>
      <c r="B2465">
        <v>2009</v>
      </c>
      <c r="C2465">
        <v>1</v>
      </c>
      <c r="D2465">
        <v>2.5654173730108778E-3</v>
      </c>
      <c r="E2465">
        <v>4.0749336787398553E-3</v>
      </c>
      <c r="F2465">
        <v>1.99</v>
      </c>
      <c r="G2465">
        <v>17.053692900000001</v>
      </c>
      <c r="H2465">
        <v>1.4932729424305404E-2</v>
      </c>
      <c r="I2465">
        <v>68</v>
      </c>
      <c r="K2465">
        <v>57.5</v>
      </c>
      <c r="L2465">
        <v>1.7751049443227501E-2</v>
      </c>
      <c r="M2465">
        <v>8.4</v>
      </c>
      <c r="N2465">
        <v>1.6414895262744252E-2</v>
      </c>
      <c r="O2465">
        <v>0.3</v>
      </c>
      <c r="P2465">
        <v>1226.8843810000001</v>
      </c>
      <c r="Q2465">
        <v>3365619</v>
      </c>
      <c r="R2465" t="e">
        <v>#VALUE!</v>
      </c>
      <c r="S2465" t="e">
        <v>#VALUE!</v>
      </c>
      <c r="T2465">
        <v>0.45600000000000002</v>
      </c>
      <c r="U2465">
        <v>6.8</v>
      </c>
      <c r="V2465">
        <v>62</v>
      </c>
    </row>
    <row r="2466" spans="1:22" x14ac:dyDescent="0.25">
      <c r="A2466" t="s">
        <v>184</v>
      </c>
      <c r="B2466">
        <v>2008</v>
      </c>
      <c r="C2466">
        <v>1</v>
      </c>
      <c r="D2466">
        <v>2.5235643267367477E-3</v>
      </c>
      <c r="E2466">
        <v>4.0749336787398553E-3</v>
      </c>
      <c r="F2466">
        <v>2.0099999999999998</v>
      </c>
      <c r="G2466">
        <v>128.63627109999999</v>
      </c>
      <c r="H2466">
        <v>1.5804042217288962E-2</v>
      </c>
      <c r="I2466">
        <v>129</v>
      </c>
      <c r="K2466">
        <v>57.5</v>
      </c>
      <c r="L2466">
        <v>1.7605053955544646E-2</v>
      </c>
      <c r="M2466">
        <v>8.17</v>
      </c>
      <c r="N2466">
        <v>1.601743510214183E-2</v>
      </c>
      <c r="O2466">
        <v>0.3</v>
      </c>
      <c r="P2466">
        <v>1291.528826</v>
      </c>
      <c r="Q2466">
        <v>10715281.625</v>
      </c>
      <c r="R2466" t="e">
        <v>#VALUE!</v>
      </c>
      <c r="S2466" t="e">
        <v>#VALUE!</v>
      </c>
      <c r="T2466">
        <v>0.44400000000000001</v>
      </c>
      <c r="U2466">
        <v>6.3</v>
      </c>
      <c r="V2466">
        <v>61.8</v>
      </c>
    </row>
    <row r="2467" spans="1:22" x14ac:dyDescent="0.25">
      <c r="A2467" t="s">
        <v>184</v>
      </c>
      <c r="B2467">
        <v>2007</v>
      </c>
      <c r="C2467">
        <v>1</v>
      </c>
      <c r="D2467">
        <v>2.4809483124784118E-3</v>
      </c>
      <c r="E2467">
        <v>4.0749336787398553E-3</v>
      </c>
      <c r="F2467">
        <v>2.0099999999999998</v>
      </c>
      <c r="G2467">
        <v>86.131669439999996</v>
      </c>
      <c r="H2467">
        <v>1.5804042217288962E-2</v>
      </c>
      <c r="I2467">
        <v>327</v>
      </c>
      <c r="K2467">
        <v>57.5</v>
      </c>
      <c r="L2467">
        <v>1.7670577434531601E-2</v>
      </c>
      <c r="M2467">
        <v>4.72</v>
      </c>
      <c r="N2467">
        <v>1.6233501040648527E-2</v>
      </c>
      <c r="O2467">
        <v>0.3</v>
      </c>
      <c r="P2467">
        <v>1115.6952000000001</v>
      </c>
      <c r="Q2467">
        <v>10715281.625</v>
      </c>
      <c r="R2467" t="e">
        <v>#VALUE!</v>
      </c>
      <c r="S2467" t="e">
        <v>#VALUE!</v>
      </c>
      <c r="T2467">
        <v>0.44</v>
      </c>
      <c r="U2467">
        <v>6.4</v>
      </c>
      <c r="V2467">
        <v>61.4</v>
      </c>
    </row>
    <row r="2468" spans="1:22" x14ac:dyDescent="0.25">
      <c r="A2468" t="s">
        <v>184</v>
      </c>
      <c r="B2468">
        <v>2006</v>
      </c>
      <c r="C2468">
        <v>1</v>
      </c>
      <c r="D2468">
        <v>1.7206079194497851E-3</v>
      </c>
      <c r="E2468">
        <v>4.0749336787398553E-3</v>
      </c>
      <c r="F2468">
        <v>1.9</v>
      </c>
      <c r="G2468">
        <v>60.336857100000003</v>
      </c>
      <c r="H2468">
        <v>1.8256414550525489E-4</v>
      </c>
      <c r="I2468">
        <v>228</v>
      </c>
      <c r="K2468">
        <v>57.5</v>
      </c>
      <c r="L2468">
        <v>1.7270894942214662E-2</v>
      </c>
      <c r="M2468">
        <v>3.93</v>
      </c>
      <c r="N2468">
        <v>1.6264578684687007E-2</v>
      </c>
      <c r="O2468">
        <v>0.2</v>
      </c>
      <c r="P2468">
        <v>893.87936449999995</v>
      </c>
      <c r="Q2468">
        <v>316764</v>
      </c>
      <c r="R2468" t="e">
        <v>#VALUE!</v>
      </c>
      <c r="S2468" t="e">
        <v>#VALUE!</v>
      </c>
      <c r="T2468">
        <v>0.43</v>
      </c>
      <c r="U2468">
        <v>6.2</v>
      </c>
      <c r="V2468">
        <v>61</v>
      </c>
    </row>
    <row r="2469" spans="1:22" x14ac:dyDescent="0.25">
      <c r="A2469" t="s">
        <v>184</v>
      </c>
      <c r="B2469">
        <v>2005</v>
      </c>
      <c r="C2469">
        <v>1</v>
      </c>
      <c r="D2469">
        <v>2.3788929692082454E-3</v>
      </c>
      <c r="E2469">
        <v>4.0749336787398553E-3</v>
      </c>
      <c r="F2469">
        <v>1.55</v>
      </c>
      <c r="G2469">
        <v>37.590395919999999</v>
      </c>
      <c r="H2469">
        <v>1.003469578067286E-3</v>
      </c>
      <c r="I2469">
        <v>900.625</v>
      </c>
      <c r="K2469">
        <v>57.5</v>
      </c>
      <c r="L2469">
        <v>1.7409106925798629E-2</v>
      </c>
      <c r="M2469">
        <v>3.18</v>
      </c>
      <c r="N2469">
        <v>1.6247301781253599E-2</v>
      </c>
      <c r="O2469">
        <v>0.2</v>
      </c>
      <c r="P2469">
        <v>679.75399489999995</v>
      </c>
      <c r="Q2469">
        <v>3911914</v>
      </c>
      <c r="R2469" t="e">
        <v>#VALUE!</v>
      </c>
      <c r="S2469" t="e">
        <v>#VALUE!</v>
      </c>
      <c r="T2469">
        <v>0.42299999999999999</v>
      </c>
      <c r="U2469">
        <v>6.1</v>
      </c>
      <c r="V2469">
        <v>67</v>
      </c>
    </row>
    <row r="2470" spans="1:22" x14ac:dyDescent="0.25">
      <c r="A2470" t="s">
        <v>184</v>
      </c>
      <c r="B2470">
        <v>2004</v>
      </c>
      <c r="C2470">
        <v>1</v>
      </c>
      <c r="D2470">
        <v>2.1200006988442047E-3</v>
      </c>
      <c r="E2470">
        <v>4.0749336787398553E-3</v>
      </c>
      <c r="F2470">
        <v>1.59</v>
      </c>
      <c r="G2470">
        <v>37.044799560000001</v>
      </c>
      <c r="H2470">
        <v>8.675140700055771E-5</v>
      </c>
      <c r="I2470">
        <v>900.625</v>
      </c>
      <c r="K2470">
        <v>57.5</v>
      </c>
      <c r="L2470">
        <v>1.6576822225119456E-2</v>
      </c>
      <c r="M2470">
        <v>3.39</v>
      </c>
      <c r="N2470">
        <v>1.5724893342050055E-2</v>
      </c>
      <c r="O2470">
        <v>0.2</v>
      </c>
      <c r="P2470">
        <v>565.56945900000005</v>
      </c>
      <c r="Q2470">
        <v>3186341</v>
      </c>
      <c r="R2470" t="e">
        <v>#VALUE!</v>
      </c>
      <c r="S2470" t="e">
        <v>#VALUE!</v>
      </c>
      <c r="T2470">
        <v>0.41499999999999998</v>
      </c>
      <c r="U2470">
        <v>5.7</v>
      </c>
      <c r="V2470">
        <v>59.7</v>
      </c>
    </row>
    <row r="2471" spans="1:22" x14ac:dyDescent="0.25">
      <c r="A2471" t="s">
        <v>184</v>
      </c>
      <c r="B2471">
        <v>2003</v>
      </c>
      <c r="C2471">
        <v>1</v>
      </c>
      <c r="D2471">
        <v>2.1200006988442047E-3</v>
      </c>
      <c r="E2471">
        <v>4.0749336787398553E-3</v>
      </c>
      <c r="F2471">
        <v>1.74</v>
      </c>
      <c r="G2471">
        <v>35.35264737</v>
      </c>
      <c r="H2471">
        <v>8.675140700055771E-5</v>
      </c>
      <c r="I2471">
        <v>900.625</v>
      </c>
      <c r="K2471">
        <v>57.5</v>
      </c>
      <c r="L2471">
        <v>1.4922232357793646E-2</v>
      </c>
      <c r="M2471">
        <v>3.18</v>
      </c>
      <c r="N2471">
        <v>1.4541125004526126E-2</v>
      </c>
      <c r="O2471">
        <v>0.2</v>
      </c>
      <c r="P2471">
        <v>477.73847799999999</v>
      </c>
      <c r="Q2471">
        <v>10715281.625</v>
      </c>
      <c r="R2471" t="e">
        <v>#VALUE!</v>
      </c>
      <c r="S2471" t="e">
        <v>#VALUE!</v>
      </c>
      <c r="T2471">
        <v>0.40899999999999997</v>
      </c>
      <c r="U2471">
        <v>5.6</v>
      </c>
      <c r="V2471">
        <v>59.6</v>
      </c>
    </row>
    <row r="2472" spans="1:22" x14ac:dyDescent="0.25">
      <c r="A2472" t="s">
        <v>184</v>
      </c>
      <c r="B2472">
        <v>2002</v>
      </c>
      <c r="C2472">
        <v>1</v>
      </c>
      <c r="D2472">
        <v>2.1355235626618011E-3</v>
      </c>
      <c r="E2472">
        <v>4.0749336787398553E-3</v>
      </c>
      <c r="F2472">
        <v>1.59</v>
      </c>
      <c r="G2472">
        <v>30.622875480000001</v>
      </c>
      <c r="H2472">
        <v>8.675140700055771E-5</v>
      </c>
      <c r="I2472">
        <v>900.625</v>
      </c>
      <c r="K2472">
        <v>57.5</v>
      </c>
      <c r="L2472">
        <v>6.0544735243699997E-5</v>
      </c>
      <c r="M2472">
        <v>2.95</v>
      </c>
      <c r="N2472">
        <v>1.534902918589792E-4</v>
      </c>
      <c r="O2472">
        <v>0.2</v>
      </c>
      <c r="P2472">
        <v>412.1517561</v>
      </c>
      <c r="Q2472">
        <v>10715281.625</v>
      </c>
      <c r="R2472" t="e">
        <v>#VALUE!</v>
      </c>
      <c r="S2472" t="e">
        <v>#VALUE!</v>
      </c>
      <c r="T2472">
        <v>0.40300000000000002</v>
      </c>
      <c r="U2472">
        <v>5.6</v>
      </c>
      <c r="V2472">
        <v>59.4</v>
      </c>
    </row>
    <row r="2473" spans="1:22" x14ac:dyDescent="0.25">
      <c r="A2473" t="s">
        <v>184</v>
      </c>
      <c r="B2473">
        <v>2001</v>
      </c>
      <c r="C2473">
        <v>1</v>
      </c>
      <c r="D2473">
        <v>2.0420788193112791E-3</v>
      </c>
      <c r="E2473">
        <v>4.0749336787398553E-3</v>
      </c>
      <c r="F2473">
        <v>1.81</v>
      </c>
      <c r="G2473">
        <v>28.880696570000001</v>
      </c>
      <c r="H2473">
        <v>8.675140700055771E-5</v>
      </c>
      <c r="I2473">
        <v>900.625</v>
      </c>
      <c r="K2473">
        <v>57.5</v>
      </c>
      <c r="L2473">
        <v>1.3678207682290838E-2</v>
      </c>
      <c r="M2473">
        <v>2.96</v>
      </c>
      <c r="N2473">
        <v>1.3614598315361319E-2</v>
      </c>
      <c r="O2473">
        <v>0.2</v>
      </c>
      <c r="P2473">
        <v>377.52544540000002</v>
      </c>
      <c r="Q2473">
        <v>279455</v>
      </c>
      <c r="R2473" t="e">
        <v>#VALUE!</v>
      </c>
      <c r="S2473" t="e">
        <v>#VALUE!</v>
      </c>
      <c r="T2473">
        <v>0.39900000000000002</v>
      </c>
      <c r="U2473">
        <v>5.6</v>
      </c>
      <c r="V2473">
        <v>58.9</v>
      </c>
    </row>
    <row r="2474" spans="1:22" x14ac:dyDescent="0.25">
      <c r="A2474" t="s">
        <v>184</v>
      </c>
      <c r="B2474">
        <v>2000</v>
      </c>
      <c r="C2474">
        <v>1</v>
      </c>
      <c r="D2474">
        <v>2.0264479957876678E-3</v>
      </c>
      <c r="E2474">
        <v>4.0749336787398553E-3</v>
      </c>
      <c r="F2474">
        <v>1.76</v>
      </c>
      <c r="G2474">
        <v>30.86000992</v>
      </c>
      <c r="H2474">
        <v>8.675140700055771E-5</v>
      </c>
      <c r="I2474">
        <v>900.625</v>
      </c>
      <c r="K2474">
        <v>57.5</v>
      </c>
      <c r="L2474">
        <v>1.1794908066041047E-2</v>
      </c>
      <c r="M2474">
        <v>3.23</v>
      </c>
      <c r="N2474">
        <v>1.211948112300254E-2</v>
      </c>
      <c r="O2474">
        <v>0.1</v>
      </c>
      <c r="P2474">
        <v>361.35843</v>
      </c>
      <c r="Q2474">
        <v>2725535</v>
      </c>
      <c r="R2474" t="e">
        <v>#VALUE!</v>
      </c>
      <c r="S2474" t="e">
        <v>#VALUE!</v>
      </c>
      <c r="T2474">
        <v>0.39400000000000002</v>
      </c>
      <c r="U2474">
        <v>5.5</v>
      </c>
      <c r="V2474">
        <v>58.6</v>
      </c>
    </row>
    <row r="2475" spans="1:22" x14ac:dyDescent="0.25">
      <c r="A2475" t="s">
        <v>185</v>
      </c>
      <c r="B2475">
        <v>2015</v>
      </c>
      <c r="C2475">
        <v>1</v>
      </c>
      <c r="D2475">
        <v>3.1967029899265384E-3</v>
      </c>
      <c r="E2475">
        <v>1.3615888411902125E-2</v>
      </c>
      <c r="G2475">
        <v>0</v>
      </c>
      <c r="H2475">
        <v>1.511169775295931E-2</v>
      </c>
      <c r="I2475">
        <v>0</v>
      </c>
      <c r="J2475">
        <v>58.3</v>
      </c>
      <c r="K2475">
        <v>0</v>
      </c>
      <c r="L2475">
        <v>1.7075621262435062E-2</v>
      </c>
      <c r="M2475">
        <v>5.9381895280235915</v>
      </c>
      <c r="N2475">
        <v>1.5560903218357005E-2</v>
      </c>
      <c r="O2475">
        <v>0.4</v>
      </c>
      <c r="P2475">
        <v>8818.9825660000006</v>
      </c>
      <c r="Q2475">
        <v>55328</v>
      </c>
      <c r="R2475">
        <v>3.5</v>
      </c>
      <c r="S2475">
        <v>3.5</v>
      </c>
      <c r="T2475">
        <v>0.72299999999999998</v>
      </c>
      <c r="U2475">
        <v>12.7</v>
      </c>
      <c r="V2475">
        <v>71.599999999999994</v>
      </c>
    </row>
    <row r="2476" spans="1:22" x14ac:dyDescent="0.25">
      <c r="A2476" t="s">
        <v>185</v>
      </c>
      <c r="B2476">
        <v>2014</v>
      </c>
      <c r="C2476">
        <v>1</v>
      </c>
      <c r="D2476">
        <v>3.1916565093567254E-3</v>
      </c>
      <c r="E2476">
        <v>1.3615888411902125E-2</v>
      </c>
      <c r="F2476">
        <v>6.32</v>
      </c>
      <c r="G2476">
        <v>1096.807346997125</v>
      </c>
      <c r="H2476">
        <v>1.5705859584158526E-2</v>
      </c>
      <c r="I2476">
        <v>0</v>
      </c>
      <c r="J2476">
        <v>57.7</v>
      </c>
      <c r="K2476">
        <v>0</v>
      </c>
      <c r="L2476">
        <v>1.7698839305885204E-2</v>
      </c>
      <c r="M2476">
        <v>5.69</v>
      </c>
      <c r="N2476">
        <v>1.6191648475318801E-2</v>
      </c>
      <c r="O2476">
        <v>0.4</v>
      </c>
      <c r="P2476">
        <v>9564.4638300000006</v>
      </c>
      <c r="Q2476">
        <v>547928</v>
      </c>
      <c r="R2476">
        <v>3.5</v>
      </c>
      <c r="S2476">
        <v>3.5</v>
      </c>
      <c r="T2476">
        <v>0.72199999999999998</v>
      </c>
      <c r="U2476">
        <v>12.7</v>
      </c>
      <c r="V2476">
        <v>71.400000000000006</v>
      </c>
    </row>
    <row r="2477" spans="1:22" x14ac:dyDescent="0.25">
      <c r="A2477" t="s">
        <v>185</v>
      </c>
      <c r="B2477">
        <v>2013</v>
      </c>
      <c r="C2477">
        <v>1</v>
      </c>
      <c r="D2477">
        <v>3.1888266178552393E-3</v>
      </c>
      <c r="E2477">
        <v>1.3615888411902125E-2</v>
      </c>
      <c r="F2477">
        <v>6.02</v>
      </c>
      <c r="G2477">
        <v>1096.807346997125</v>
      </c>
      <c r="H2477">
        <v>1.5592332611017628E-2</v>
      </c>
      <c r="I2477">
        <v>0</v>
      </c>
      <c r="J2477">
        <v>57</v>
      </c>
      <c r="K2477">
        <v>0</v>
      </c>
      <c r="L2477">
        <v>1.7569766389922185E-2</v>
      </c>
      <c r="M2477">
        <v>5.96</v>
      </c>
      <c r="N2477">
        <v>1.6050638900928223E-2</v>
      </c>
      <c r="O2477">
        <v>0.4</v>
      </c>
      <c r="P2477">
        <v>9484.56898</v>
      </c>
      <c r="Q2477">
        <v>54254</v>
      </c>
      <c r="R2477">
        <v>3.5</v>
      </c>
      <c r="S2477">
        <v>3.5</v>
      </c>
      <c r="T2477">
        <v>0.71899999999999997</v>
      </c>
      <c r="U2477">
        <v>12.7</v>
      </c>
      <c r="V2477">
        <v>71.2</v>
      </c>
    </row>
    <row r="2478" spans="1:22" x14ac:dyDescent="0.25">
      <c r="A2478" t="s">
        <v>185</v>
      </c>
      <c r="B2478">
        <v>2012</v>
      </c>
      <c r="C2478">
        <v>1</v>
      </c>
      <c r="D2478">
        <v>3.1916565093567254E-3</v>
      </c>
      <c r="E2478">
        <v>1.3615888411902125E-2</v>
      </c>
      <c r="F2478">
        <v>5.73</v>
      </c>
      <c r="G2478">
        <v>1096.807346997125</v>
      </c>
      <c r="H2478">
        <v>1.5795062001612969E-2</v>
      </c>
      <c r="I2478">
        <v>0</v>
      </c>
      <c r="J2478">
        <v>56.3</v>
      </c>
      <c r="K2478">
        <v>0</v>
      </c>
      <c r="L2478">
        <v>1.7735883890456564E-2</v>
      </c>
      <c r="M2478">
        <v>6.9</v>
      </c>
      <c r="N2478">
        <v>1.6253571546958213E-2</v>
      </c>
      <c r="O2478">
        <v>0.9</v>
      </c>
      <c r="P2478">
        <v>9272.4134529999992</v>
      </c>
      <c r="Q2478">
        <v>53777</v>
      </c>
      <c r="R2478">
        <v>3.5</v>
      </c>
      <c r="S2478">
        <v>3.4</v>
      </c>
      <c r="T2478">
        <v>0.70799999999999996</v>
      </c>
      <c r="U2478">
        <v>12.7</v>
      </c>
      <c r="V2478">
        <v>71.3</v>
      </c>
    </row>
    <row r="2479" spans="1:22" x14ac:dyDescent="0.25">
      <c r="A2479" t="s">
        <v>185</v>
      </c>
      <c r="B2479">
        <v>2011</v>
      </c>
      <c r="C2479">
        <v>1</v>
      </c>
      <c r="D2479">
        <v>3.1589077776896803E-3</v>
      </c>
      <c r="E2479">
        <v>1.3615888411902125E-2</v>
      </c>
      <c r="F2479">
        <v>5.64</v>
      </c>
      <c r="G2479">
        <v>989.12635580000006</v>
      </c>
      <c r="H2479">
        <v>1.5592332611017628E-2</v>
      </c>
      <c r="I2479">
        <v>0</v>
      </c>
      <c r="J2479">
        <v>55.5</v>
      </c>
      <c r="K2479">
        <v>0</v>
      </c>
      <c r="L2479">
        <v>1.7531833790226159E-2</v>
      </c>
      <c r="M2479">
        <v>5.93</v>
      </c>
      <c r="N2479">
        <v>1.601593824489073E-2</v>
      </c>
      <c r="O2479">
        <v>0.1</v>
      </c>
      <c r="P2479">
        <v>8318.9769199999992</v>
      </c>
      <c r="Q2479">
        <v>531589</v>
      </c>
      <c r="R2479">
        <v>3.5</v>
      </c>
      <c r="S2479">
        <v>3.4</v>
      </c>
      <c r="T2479">
        <v>0.70399999999999996</v>
      </c>
      <c r="U2479">
        <v>12.5</v>
      </c>
      <c r="V2479">
        <v>76</v>
      </c>
    </row>
    <row r="2480" spans="1:22" x14ac:dyDescent="0.25">
      <c r="A2480" t="s">
        <v>185</v>
      </c>
      <c r="B2480">
        <v>2010</v>
      </c>
      <c r="C2480">
        <v>1</v>
      </c>
      <c r="D2480">
        <v>1.6131690762204737E-3</v>
      </c>
      <c r="E2480">
        <v>1.3615888411902125E-2</v>
      </c>
      <c r="F2480">
        <v>5.26</v>
      </c>
      <c r="G2480">
        <v>99.080953750000006</v>
      </c>
      <c r="H2480">
        <v>1.5592332611017628E-2</v>
      </c>
      <c r="I2480">
        <v>0</v>
      </c>
      <c r="J2480">
        <v>54.8</v>
      </c>
      <c r="K2480">
        <v>0</v>
      </c>
      <c r="L2480">
        <v>1.4757341260169499E-2</v>
      </c>
      <c r="M2480">
        <v>5.81</v>
      </c>
      <c r="N2480">
        <v>1.3510961121005995E-2</v>
      </c>
      <c r="O2480">
        <v>0.5</v>
      </c>
      <c r="P2480">
        <v>833.31331999999998</v>
      </c>
      <c r="Q2480">
        <v>52613</v>
      </c>
      <c r="R2480">
        <v>3.5</v>
      </c>
      <c r="S2480">
        <v>3.4</v>
      </c>
      <c r="T2480">
        <v>0.7</v>
      </c>
      <c r="U2480">
        <v>12.3</v>
      </c>
      <c r="V2480">
        <v>73</v>
      </c>
    </row>
    <row r="2481" spans="1:22" x14ac:dyDescent="0.25">
      <c r="A2481" t="s">
        <v>185</v>
      </c>
      <c r="B2481">
        <v>2009</v>
      </c>
      <c r="C2481">
        <v>1</v>
      </c>
      <c r="D2481">
        <v>3.1101450700139646E-3</v>
      </c>
      <c r="E2481">
        <v>1.3615888411902125E-2</v>
      </c>
      <c r="F2481">
        <v>5.13</v>
      </c>
      <c r="G2481">
        <v>885.07397660000004</v>
      </c>
      <c r="H2481">
        <v>1.5455016575970915E-2</v>
      </c>
      <c r="I2481">
        <v>0</v>
      </c>
      <c r="J2481">
        <v>54.1</v>
      </c>
      <c r="K2481">
        <v>0</v>
      </c>
      <c r="L2481">
        <v>1.7607613114855054E-2</v>
      </c>
      <c r="M2481">
        <v>6.14</v>
      </c>
      <c r="N2481">
        <v>1.583437353256598E-2</v>
      </c>
      <c r="O2481">
        <v>0.6</v>
      </c>
      <c r="P2481">
        <v>7443.85178</v>
      </c>
      <c r="Q2481">
        <v>52619</v>
      </c>
      <c r="R2481">
        <v>3.5</v>
      </c>
      <c r="S2481">
        <v>3.4</v>
      </c>
      <c r="T2481">
        <v>0.69599999999999995</v>
      </c>
      <c r="U2481">
        <v>12.1</v>
      </c>
      <c r="V2481">
        <v>70</v>
      </c>
    </row>
    <row r="2482" spans="1:22" x14ac:dyDescent="0.25">
      <c r="A2482" t="s">
        <v>185</v>
      </c>
      <c r="B2482">
        <v>2008</v>
      </c>
      <c r="C2482">
        <v>1</v>
      </c>
      <c r="D2482">
        <v>3.1101450700139646E-3</v>
      </c>
      <c r="E2482">
        <v>1.3615888411902125E-2</v>
      </c>
      <c r="F2482">
        <v>4.9400000000000004</v>
      </c>
      <c r="G2482">
        <v>815.43559949999997</v>
      </c>
      <c r="H2482">
        <v>1.5795062001612969E-2</v>
      </c>
      <c r="I2482">
        <v>0</v>
      </c>
      <c r="J2482">
        <v>53.3</v>
      </c>
      <c r="K2482">
        <v>0</v>
      </c>
      <c r="L2482">
        <v>1.7588377627843228E-2</v>
      </c>
      <c r="M2482">
        <v>5.92</v>
      </c>
      <c r="N2482">
        <v>1.608990040328561E-2</v>
      </c>
      <c r="O2482">
        <v>1.2</v>
      </c>
      <c r="P2482">
        <v>6858.1631580000003</v>
      </c>
      <c r="Q2482">
        <v>515148</v>
      </c>
      <c r="R2482">
        <v>3.5</v>
      </c>
      <c r="S2482">
        <v>3.4</v>
      </c>
      <c r="T2482">
        <v>0.69099999999999995</v>
      </c>
      <c r="U2482">
        <v>11.9</v>
      </c>
      <c r="V2482">
        <v>69.8</v>
      </c>
    </row>
    <row r="2483" spans="1:22" x14ac:dyDescent="0.25">
      <c r="A2483" t="s">
        <v>185</v>
      </c>
      <c r="B2483">
        <v>2007</v>
      </c>
      <c r="C2483">
        <v>1</v>
      </c>
      <c r="D2483">
        <v>1.6590116359461236E-3</v>
      </c>
      <c r="E2483">
        <v>1.3615888411902125E-2</v>
      </c>
      <c r="F2483">
        <v>4.72</v>
      </c>
      <c r="G2483">
        <v>685.02990829999999</v>
      </c>
      <c r="H2483">
        <v>1.5795062001612969E-2</v>
      </c>
      <c r="I2483">
        <v>0</v>
      </c>
      <c r="J2483">
        <v>52.6</v>
      </c>
      <c r="K2483">
        <v>0</v>
      </c>
      <c r="L2483">
        <v>1.7645107321804149E-2</v>
      </c>
      <c r="M2483">
        <v>5.92</v>
      </c>
      <c r="N2483">
        <v>1.6169726145651552E-2</v>
      </c>
      <c r="O2483">
        <v>0.8</v>
      </c>
      <c r="P2483">
        <v>5761.3953600000004</v>
      </c>
      <c r="Q2483">
        <v>5975</v>
      </c>
      <c r="R2483">
        <v>3.5</v>
      </c>
      <c r="S2483">
        <v>3.4</v>
      </c>
      <c r="T2483">
        <v>0.68400000000000005</v>
      </c>
      <c r="U2483">
        <v>11.7</v>
      </c>
      <c r="V2483">
        <v>69.5</v>
      </c>
    </row>
    <row r="2484" spans="1:22" x14ac:dyDescent="0.25">
      <c r="A2484" t="s">
        <v>185</v>
      </c>
      <c r="B2484">
        <v>2006</v>
      </c>
      <c r="C2484">
        <v>1</v>
      </c>
      <c r="D2484">
        <v>3.0904557105055751E-3</v>
      </c>
      <c r="E2484">
        <v>1.3615888411902125E-2</v>
      </c>
      <c r="F2484">
        <v>4.5199999999999996</v>
      </c>
      <c r="G2484">
        <v>72.800167999999999</v>
      </c>
      <c r="H2484">
        <v>1.5795062001612969E-2</v>
      </c>
      <c r="I2484">
        <v>0</v>
      </c>
      <c r="J2484">
        <v>51.8</v>
      </c>
      <c r="K2484">
        <v>0</v>
      </c>
      <c r="L2484">
        <v>1.7625748858837342E-2</v>
      </c>
      <c r="M2484">
        <v>6.22</v>
      </c>
      <c r="N2484">
        <v>1.6151983019438165E-2</v>
      </c>
      <c r="O2484">
        <v>0.6</v>
      </c>
      <c r="P2484">
        <v>527.91999999999996</v>
      </c>
      <c r="Q2484">
        <v>5437</v>
      </c>
      <c r="R2484">
        <v>3.5</v>
      </c>
      <c r="S2484">
        <v>3.4</v>
      </c>
      <c r="T2484">
        <v>0.67800000000000005</v>
      </c>
      <c r="U2484">
        <v>11.5</v>
      </c>
      <c r="V2484">
        <v>69.3</v>
      </c>
    </row>
    <row r="2485" spans="1:22" x14ac:dyDescent="0.25">
      <c r="A2485" t="s">
        <v>185</v>
      </c>
      <c r="B2485">
        <v>2005</v>
      </c>
      <c r="C2485">
        <v>1</v>
      </c>
      <c r="D2485">
        <v>1.7051632524136405E-3</v>
      </c>
      <c r="E2485">
        <v>1.3615888411902125E-2</v>
      </c>
      <c r="F2485">
        <v>4.47</v>
      </c>
      <c r="G2485">
        <v>418.92066080000001</v>
      </c>
      <c r="H2485">
        <v>1.5859517275223931E-2</v>
      </c>
      <c r="I2485">
        <v>0</v>
      </c>
      <c r="J2485">
        <v>51.1</v>
      </c>
      <c r="K2485">
        <v>0</v>
      </c>
      <c r="L2485">
        <v>1.7606369110656876E-2</v>
      </c>
      <c r="M2485">
        <v>6.78</v>
      </c>
      <c r="N2485">
        <v>1.6205030233009406E-2</v>
      </c>
      <c r="O2485">
        <v>0.6</v>
      </c>
      <c r="P2485">
        <v>3595.8854999999999</v>
      </c>
      <c r="Q2485">
        <v>498946</v>
      </c>
      <c r="R2485">
        <v>3.5</v>
      </c>
      <c r="S2485">
        <v>3.4</v>
      </c>
      <c r="T2485">
        <v>0.67200000000000004</v>
      </c>
      <c r="U2485">
        <v>11.3</v>
      </c>
      <c r="V2485">
        <v>68.900000000000006</v>
      </c>
    </row>
    <row r="2486" spans="1:22" x14ac:dyDescent="0.25">
      <c r="A2486" t="s">
        <v>185</v>
      </c>
      <c r="B2486">
        <v>2004</v>
      </c>
      <c r="C2486">
        <v>1</v>
      </c>
      <c r="D2486">
        <v>2.9678144225641179E-3</v>
      </c>
      <c r="E2486">
        <v>1.3615888411902125E-2</v>
      </c>
      <c r="F2486">
        <v>4.55</v>
      </c>
      <c r="G2486">
        <v>4.2325766800000002</v>
      </c>
      <c r="H2486">
        <v>8.675140700055771E-5</v>
      </c>
      <c r="I2486">
        <v>0</v>
      </c>
      <c r="J2486">
        <v>5.4</v>
      </c>
      <c r="K2486">
        <v>0</v>
      </c>
      <c r="L2486">
        <v>1.7586968006895742E-2</v>
      </c>
      <c r="M2486">
        <v>6.88</v>
      </c>
      <c r="N2486">
        <v>1.6019478790540019E-2</v>
      </c>
      <c r="O2486">
        <v>0.9</v>
      </c>
      <c r="P2486">
        <v>36.487729999999999</v>
      </c>
      <c r="Q2486">
        <v>49363</v>
      </c>
      <c r="R2486">
        <v>3.5</v>
      </c>
      <c r="S2486">
        <v>3.5</v>
      </c>
      <c r="T2486">
        <v>0</v>
      </c>
      <c r="U2486">
        <v>11.1</v>
      </c>
      <c r="V2486">
        <v>68.3</v>
      </c>
    </row>
    <row r="2487" spans="1:22" x14ac:dyDescent="0.25">
      <c r="A2487" t="s">
        <v>185</v>
      </c>
      <c r="B2487">
        <v>2003</v>
      </c>
      <c r="C2487">
        <v>1</v>
      </c>
      <c r="D2487">
        <v>2.8763990431192685E-3</v>
      </c>
      <c r="E2487">
        <v>1.3615888411902125E-2</v>
      </c>
      <c r="F2487">
        <v>4.53</v>
      </c>
      <c r="G2487">
        <v>32.366207699999997</v>
      </c>
      <c r="H2487">
        <v>8.675140700055771E-5</v>
      </c>
      <c r="I2487">
        <v>0</v>
      </c>
      <c r="J2487">
        <v>49.7</v>
      </c>
      <c r="K2487">
        <v>0</v>
      </c>
      <c r="L2487">
        <v>1.6475347379717838E-2</v>
      </c>
      <c r="M2487">
        <v>6.62</v>
      </c>
      <c r="N2487">
        <v>1.5777654165395418E-2</v>
      </c>
      <c r="O2487">
        <v>1</v>
      </c>
      <c r="P2487">
        <v>263.13990000000001</v>
      </c>
      <c r="Q2487">
        <v>488332</v>
      </c>
      <c r="R2487">
        <v>3.5</v>
      </c>
      <c r="S2487">
        <v>3.5</v>
      </c>
      <c r="T2487">
        <v>0</v>
      </c>
      <c r="U2487">
        <v>10.9</v>
      </c>
      <c r="V2487">
        <v>68</v>
      </c>
    </row>
    <row r="2488" spans="1:22" x14ac:dyDescent="0.25">
      <c r="A2488" t="s">
        <v>185</v>
      </c>
      <c r="B2488">
        <v>2002</v>
      </c>
      <c r="C2488">
        <v>1</v>
      </c>
      <c r="D2488">
        <v>2.8977798623735706E-3</v>
      </c>
      <c r="E2488">
        <v>1.3615888411902125E-2</v>
      </c>
      <c r="F2488">
        <v>4.41</v>
      </c>
      <c r="G2488">
        <v>250.71123729999999</v>
      </c>
      <c r="H2488">
        <v>8.675140700055771E-5</v>
      </c>
      <c r="I2488">
        <v>0</v>
      </c>
      <c r="J2488">
        <v>49</v>
      </c>
      <c r="K2488">
        <v>0</v>
      </c>
      <c r="L2488">
        <v>1.6456794756135346E-2</v>
      </c>
      <c r="M2488">
        <v>7.14</v>
      </c>
      <c r="N2488">
        <v>1.540671602867134E-2</v>
      </c>
      <c r="O2488">
        <v>1.6</v>
      </c>
      <c r="P2488">
        <v>2232.5132440000002</v>
      </c>
      <c r="Q2488">
        <v>48344</v>
      </c>
      <c r="R2488">
        <v>3.5</v>
      </c>
      <c r="S2488">
        <v>3.5</v>
      </c>
      <c r="T2488">
        <v>0</v>
      </c>
      <c r="U2488">
        <v>11</v>
      </c>
      <c r="V2488">
        <v>67.900000000000006</v>
      </c>
    </row>
    <row r="2489" spans="1:22" x14ac:dyDescent="0.25">
      <c r="A2489" t="s">
        <v>185</v>
      </c>
      <c r="B2489">
        <v>2001</v>
      </c>
      <c r="C2489">
        <v>1</v>
      </c>
      <c r="D2489">
        <v>2.9185638238934642E-3</v>
      </c>
      <c r="E2489">
        <v>1.3615888411902125E-2</v>
      </c>
      <c r="F2489">
        <v>4.2300000000000004</v>
      </c>
      <c r="G2489">
        <v>191.21350440000001</v>
      </c>
      <c r="H2489">
        <v>8.675140700055771E-5</v>
      </c>
      <c r="I2489">
        <v>0</v>
      </c>
      <c r="J2489">
        <v>48.3</v>
      </c>
      <c r="K2489">
        <v>0</v>
      </c>
      <c r="L2489">
        <v>1.3135478063736777E-2</v>
      </c>
      <c r="M2489">
        <v>8.3800000000000008</v>
      </c>
      <c r="N2489">
        <v>1.4127175914482043E-2</v>
      </c>
      <c r="O2489">
        <v>1.8</v>
      </c>
      <c r="P2489">
        <v>1598.77512</v>
      </c>
      <c r="Q2489">
        <v>47774</v>
      </c>
      <c r="R2489">
        <v>3.6</v>
      </c>
      <c r="S2489">
        <v>3.5</v>
      </c>
      <c r="T2489">
        <v>0</v>
      </c>
      <c r="U2489">
        <v>11</v>
      </c>
      <c r="V2489">
        <v>67.7</v>
      </c>
    </row>
    <row r="2490" spans="1:22" x14ac:dyDescent="0.25">
      <c r="A2490" t="s">
        <v>185</v>
      </c>
      <c r="B2490">
        <v>2000</v>
      </c>
      <c r="C2490">
        <v>1</v>
      </c>
      <c r="D2490">
        <v>2.8654896215692814E-3</v>
      </c>
      <c r="E2490">
        <v>1.3615888411902125E-2</v>
      </c>
      <c r="F2490">
        <v>4.29</v>
      </c>
      <c r="G2490">
        <v>268.18379720000001</v>
      </c>
      <c r="H2490">
        <v>8.675140700055771E-5</v>
      </c>
      <c r="I2490">
        <v>0</v>
      </c>
      <c r="J2490">
        <v>47.6</v>
      </c>
      <c r="K2490">
        <v>0</v>
      </c>
      <c r="L2490">
        <v>7.0948323799398765E-5</v>
      </c>
      <c r="M2490">
        <v>9.65</v>
      </c>
      <c r="N2490">
        <v>1.4928190675152031E-2</v>
      </c>
      <c r="O2490">
        <v>0.4</v>
      </c>
      <c r="P2490">
        <v>1888.6182899999999</v>
      </c>
      <c r="Q2490">
        <v>47239</v>
      </c>
      <c r="R2490">
        <v>3.6</v>
      </c>
      <c r="S2490">
        <v>3.6</v>
      </c>
      <c r="T2490">
        <v>0</v>
      </c>
      <c r="U2490">
        <v>11.1</v>
      </c>
      <c r="V2490">
        <v>67.400000000000006</v>
      </c>
    </row>
    <row r="2491" spans="1:22" x14ac:dyDescent="0.25">
      <c r="A2491" t="s">
        <v>186</v>
      </c>
      <c r="B2491">
        <v>2015</v>
      </c>
      <c r="C2491">
        <v>1</v>
      </c>
      <c r="D2491">
        <v>7.8913094568005778E-4</v>
      </c>
      <c r="E2491">
        <v>1.4451691931942897E-2</v>
      </c>
      <c r="G2491">
        <v>0</v>
      </c>
      <c r="H2491">
        <v>2.5921285339093207E-4</v>
      </c>
      <c r="I2491">
        <v>0</v>
      </c>
      <c r="J2491">
        <v>32.299999999999997</v>
      </c>
      <c r="K2491">
        <v>3</v>
      </c>
      <c r="L2491">
        <v>1.773835980799577E-2</v>
      </c>
      <c r="M2491">
        <v>5.9381895280235915</v>
      </c>
      <c r="N2491">
        <v>2.3056468371890964E-4</v>
      </c>
      <c r="O2491">
        <v>1.85</v>
      </c>
      <c r="P2491">
        <v>3136.9251100000001</v>
      </c>
      <c r="Q2491">
        <v>131911</v>
      </c>
      <c r="R2491">
        <v>4</v>
      </c>
      <c r="S2491">
        <v>4.0999999999999996</v>
      </c>
      <c r="T2491">
        <v>0.54100000000000004</v>
      </c>
      <c r="U2491">
        <v>11.4</v>
      </c>
      <c r="V2491">
        <v>58.9</v>
      </c>
    </row>
    <row r="2492" spans="1:22" x14ac:dyDescent="0.25">
      <c r="A2492" t="s">
        <v>186</v>
      </c>
      <c r="B2492">
        <v>2014</v>
      </c>
      <c r="C2492">
        <v>1</v>
      </c>
      <c r="D2492">
        <v>6.9716033932371848E-4</v>
      </c>
      <c r="E2492">
        <v>1.4451691931942897E-2</v>
      </c>
      <c r="F2492">
        <v>0.01</v>
      </c>
      <c r="G2492">
        <v>574.38951020000002</v>
      </c>
      <c r="H2492">
        <v>1.2624262505316943E-2</v>
      </c>
      <c r="I2492">
        <v>0</v>
      </c>
      <c r="J2492">
        <v>31.8</v>
      </c>
      <c r="K2492">
        <v>3</v>
      </c>
      <c r="L2492">
        <v>1.4009499948095309E-2</v>
      </c>
      <c r="M2492">
        <v>9.25</v>
      </c>
      <c r="N2492">
        <v>1.2843541800231542E-2</v>
      </c>
      <c r="O2492">
        <v>1.85</v>
      </c>
      <c r="P2492">
        <v>3464.35169</v>
      </c>
      <c r="Q2492">
        <v>129597</v>
      </c>
      <c r="R2492">
        <v>4.3</v>
      </c>
      <c r="S2492">
        <v>4.3</v>
      </c>
      <c r="T2492">
        <v>0.54100000000000004</v>
      </c>
      <c r="U2492">
        <v>11.4</v>
      </c>
      <c r="V2492">
        <v>58.4</v>
      </c>
    </row>
    <row r="2493" spans="1:22" x14ac:dyDescent="0.25">
      <c r="A2493" t="s">
        <v>186</v>
      </c>
      <c r="B2493">
        <v>2013</v>
      </c>
      <c r="C2493">
        <v>1</v>
      </c>
      <c r="D2493">
        <v>5.9492841190269066E-4</v>
      </c>
      <c r="E2493">
        <v>1.4451691931942897E-2</v>
      </c>
      <c r="F2493">
        <v>0.01</v>
      </c>
      <c r="G2493">
        <v>708.95566480000002</v>
      </c>
      <c r="H2493">
        <v>1.2624262505316943E-2</v>
      </c>
      <c r="I2493">
        <v>0</v>
      </c>
      <c r="J2493">
        <v>31.2</v>
      </c>
      <c r="K2493">
        <v>3</v>
      </c>
      <c r="L2493">
        <v>1.3990321466718442E-2</v>
      </c>
      <c r="M2493">
        <v>9.66</v>
      </c>
      <c r="N2493">
        <v>1.282591070850894E-2</v>
      </c>
      <c r="O2493">
        <v>1.85</v>
      </c>
      <c r="P2493">
        <v>3598.75972</v>
      </c>
      <c r="Q2493">
        <v>1271456</v>
      </c>
      <c r="R2493">
        <v>4.5</v>
      </c>
      <c r="S2493">
        <v>4.5999999999999996</v>
      </c>
      <c r="T2493">
        <v>0.53900000000000003</v>
      </c>
      <c r="U2493">
        <v>11.4</v>
      </c>
      <c r="V2493">
        <v>57.6</v>
      </c>
    </row>
    <row r="2494" spans="1:22" x14ac:dyDescent="0.25">
      <c r="A2494" t="s">
        <v>186</v>
      </c>
      <c r="B2494">
        <v>2012</v>
      </c>
      <c r="C2494">
        <v>1</v>
      </c>
      <c r="D2494">
        <v>4.4411856901434282E-4</v>
      </c>
      <c r="E2494">
        <v>1.4451691931942897E-2</v>
      </c>
      <c r="F2494">
        <v>0.01</v>
      </c>
      <c r="G2494">
        <v>720.23339290000001</v>
      </c>
      <c r="H2494">
        <v>1.3597551795253666E-2</v>
      </c>
      <c r="I2494">
        <v>0</v>
      </c>
      <c r="J2494">
        <v>3.7</v>
      </c>
      <c r="K2494">
        <v>3</v>
      </c>
      <c r="L2494">
        <v>1.6210704735155054E-2</v>
      </c>
      <c r="M2494">
        <v>8.76</v>
      </c>
      <c r="N2494">
        <v>1.3839375653335158E-2</v>
      </c>
      <c r="O2494">
        <v>1.85</v>
      </c>
      <c r="P2494">
        <v>3851.5154699999998</v>
      </c>
      <c r="Q2494">
        <v>1248158</v>
      </c>
      <c r="R2494">
        <v>4.8</v>
      </c>
      <c r="S2494">
        <v>4.9000000000000004</v>
      </c>
      <c r="T2494">
        <v>0.53400000000000003</v>
      </c>
      <c r="U2494">
        <v>11.3</v>
      </c>
      <c r="V2494">
        <v>56.5</v>
      </c>
    </row>
    <row r="2495" spans="1:22" x14ac:dyDescent="0.25">
      <c r="A2495" t="s">
        <v>186</v>
      </c>
      <c r="B2495">
        <v>2011</v>
      </c>
      <c r="C2495">
        <v>1</v>
      </c>
      <c r="D2495">
        <v>2.8662268077053266E-4</v>
      </c>
      <c r="E2495">
        <v>1.4451691931942897E-2</v>
      </c>
      <c r="F2495">
        <v>5.2</v>
      </c>
      <c r="G2495">
        <v>735.7090978</v>
      </c>
      <c r="H2495">
        <v>1.4682265089018029E-2</v>
      </c>
      <c r="I2495">
        <v>0</v>
      </c>
      <c r="J2495">
        <v>3.2</v>
      </c>
      <c r="K2495">
        <v>3</v>
      </c>
      <c r="L2495">
        <v>1.7605103332775707E-2</v>
      </c>
      <c r="M2495">
        <v>8.61</v>
      </c>
      <c r="N2495">
        <v>1.4973210186065546E-2</v>
      </c>
      <c r="O2495">
        <v>1.85</v>
      </c>
      <c r="P2495">
        <v>3934.2732500000002</v>
      </c>
      <c r="Q2495">
        <v>1225258</v>
      </c>
      <c r="R2495">
        <v>5.0999999999999996</v>
      </c>
      <c r="S2495">
        <v>5.2</v>
      </c>
      <c r="T2495">
        <v>0.52600000000000002</v>
      </c>
      <c r="U2495">
        <v>11.2</v>
      </c>
      <c r="V2495">
        <v>55</v>
      </c>
    </row>
    <row r="2496" spans="1:22" x14ac:dyDescent="0.25">
      <c r="A2496" t="s">
        <v>186</v>
      </c>
      <c r="B2496">
        <v>2010</v>
      </c>
      <c r="C2496">
        <v>1</v>
      </c>
      <c r="D2496">
        <v>1.9490519307886672E-4</v>
      </c>
      <c r="E2496">
        <v>1.4451691931942897E-2</v>
      </c>
      <c r="F2496">
        <v>4.93</v>
      </c>
      <c r="G2496">
        <v>56.936705609999997</v>
      </c>
      <c r="H2496">
        <v>1.511169775295931E-2</v>
      </c>
      <c r="I2496">
        <v>313</v>
      </c>
      <c r="J2496">
        <v>29.7</v>
      </c>
      <c r="K2496">
        <v>4</v>
      </c>
      <c r="L2496">
        <v>1.6964393886572428E-2</v>
      </c>
      <c r="M2496">
        <v>8.4700000000000006</v>
      </c>
      <c r="N2496">
        <v>1.5411744943258816E-2</v>
      </c>
      <c r="O2496">
        <v>1.85</v>
      </c>
      <c r="P2496">
        <v>369.23933599999998</v>
      </c>
      <c r="Q2496">
        <v>122843</v>
      </c>
      <c r="R2496">
        <v>5.4</v>
      </c>
      <c r="S2496">
        <v>5.6</v>
      </c>
      <c r="T2496">
        <v>0.52300000000000002</v>
      </c>
      <c r="U2496">
        <v>11</v>
      </c>
      <c r="V2496">
        <v>53.6</v>
      </c>
    </row>
    <row r="2497" spans="1:22" x14ac:dyDescent="0.25">
      <c r="A2497" t="s">
        <v>186</v>
      </c>
      <c r="B2497">
        <v>2009</v>
      </c>
      <c r="C2497">
        <v>1</v>
      </c>
      <c r="D2497">
        <v>2.0328127529338075E-3</v>
      </c>
      <c r="E2497">
        <v>1.4845116203364152E-2</v>
      </c>
      <c r="F2497">
        <v>4.9000000000000004</v>
      </c>
      <c r="G2497">
        <v>47.616452299999999</v>
      </c>
      <c r="H2497">
        <v>1.5294555671065845E-2</v>
      </c>
      <c r="I2497">
        <v>26</v>
      </c>
      <c r="J2497">
        <v>29.3</v>
      </c>
      <c r="K2497">
        <v>4</v>
      </c>
      <c r="L2497">
        <v>1.6945105069006216E-2</v>
      </c>
      <c r="M2497">
        <v>8.4600000000000009</v>
      </c>
      <c r="N2497">
        <v>1.5588178019276382E-2</v>
      </c>
      <c r="O2497">
        <v>1.85</v>
      </c>
      <c r="P2497">
        <v>332.51712500000002</v>
      </c>
      <c r="Q2497">
        <v>118675</v>
      </c>
      <c r="R2497">
        <v>5.8</v>
      </c>
      <c r="S2497">
        <v>5.9</v>
      </c>
      <c r="T2497">
        <v>0.51900000000000002</v>
      </c>
      <c r="U2497">
        <v>10.8</v>
      </c>
      <c r="V2497">
        <v>52.6</v>
      </c>
    </row>
    <row r="2498" spans="1:22" x14ac:dyDescent="0.25">
      <c r="A2498" t="s">
        <v>186</v>
      </c>
      <c r="B2498">
        <v>2008</v>
      </c>
      <c r="C2498">
        <v>1</v>
      </c>
      <c r="D2498">
        <v>1.3689751405258351E-4</v>
      </c>
      <c r="E2498">
        <v>1.4845116203364152E-2</v>
      </c>
      <c r="F2498">
        <v>4.87</v>
      </c>
      <c r="G2498">
        <v>413.00630269999999</v>
      </c>
      <c r="H2498">
        <v>2.5921285339093207E-4</v>
      </c>
      <c r="I2498">
        <v>1</v>
      </c>
      <c r="J2498">
        <v>28.9</v>
      </c>
      <c r="K2498">
        <v>4</v>
      </c>
      <c r="L2498">
        <v>1.6925793925073301E-2</v>
      </c>
      <c r="M2498">
        <v>8.19</v>
      </c>
      <c r="N2498">
        <v>1.5570420596946308E-2</v>
      </c>
      <c r="O2498">
        <v>1.85</v>
      </c>
      <c r="P2498">
        <v>2842.4384220000002</v>
      </c>
      <c r="Q2498">
        <v>1158897</v>
      </c>
      <c r="R2498">
        <v>6.1</v>
      </c>
      <c r="S2498">
        <v>6.3</v>
      </c>
      <c r="T2498">
        <v>0.51400000000000001</v>
      </c>
      <c r="U2498">
        <v>10.6</v>
      </c>
      <c r="V2498">
        <v>51.4</v>
      </c>
    </row>
    <row r="2499" spans="1:22" x14ac:dyDescent="0.25">
      <c r="A2499" t="s">
        <v>186</v>
      </c>
      <c r="B2499">
        <v>2007</v>
      </c>
      <c r="C2499">
        <v>1</v>
      </c>
      <c r="D2499">
        <v>2.1107860654843822E-3</v>
      </c>
      <c r="E2499">
        <v>1.4845116203364152E-2</v>
      </c>
      <c r="F2499">
        <v>5.55</v>
      </c>
      <c r="G2499">
        <v>43.366499900000001</v>
      </c>
      <c r="H2499">
        <v>1.4437648664183886E-2</v>
      </c>
      <c r="I2499">
        <v>0</v>
      </c>
      <c r="J2499">
        <v>28.5</v>
      </c>
      <c r="K2499">
        <v>4</v>
      </c>
      <c r="L2499">
        <v>1.7109739957134495E-2</v>
      </c>
      <c r="M2499">
        <v>7.5</v>
      </c>
      <c r="N2499">
        <v>1.5722700673603811E-2</v>
      </c>
      <c r="O2499">
        <v>1.85</v>
      </c>
      <c r="P2499">
        <v>347.48797999999999</v>
      </c>
      <c r="Q2499">
        <v>1138434</v>
      </c>
      <c r="R2499">
        <v>6.5</v>
      </c>
      <c r="S2499">
        <v>6.7</v>
      </c>
      <c r="T2499">
        <v>0.50800000000000001</v>
      </c>
      <c r="U2499">
        <v>10.5</v>
      </c>
      <c r="V2499">
        <v>50</v>
      </c>
    </row>
    <row r="2500" spans="1:22" x14ac:dyDescent="0.25">
      <c r="A2500" t="s">
        <v>186</v>
      </c>
      <c r="B2500">
        <v>2006</v>
      </c>
      <c r="C2500">
        <v>1</v>
      </c>
      <c r="D2500">
        <v>1.8468192441696107E-5</v>
      </c>
      <c r="E2500">
        <v>1.4845116203364152E-2</v>
      </c>
      <c r="F2500">
        <v>5.53</v>
      </c>
      <c r="G2500">
        <v>437.08024380000001</v>
      </c>
      <c r="H2500">
        <v>1.4174537003913691E-2</v>
      </c>
      <c r="I2500">
        <v>0</v>
      </c>
      <c r="J2500">
        <v>28.2</v>
      </c>
      <c r="K2500">
        <v>4</v>
      </c>
      <c r="L2500">
        <v>1.7090217584347426E-2</v>
      </c>
      <c r="M2500">
        <v>6.81</v>
      </c>
      <c r="N2500">
        <v>1.5704761775401102E-2</v>
      </c>
      <c r="O2500">
        <v>1.85</v>
      </c>
      <c r="P2500">
        <v>2937.3672299999998</v>
      </c>
      <c r="Q2500">
        <v>112514</v>
      </c>
      <c r="R2500">
        <v>6.9</v>
      </c>
      <c r="S2500">
        <v>7.1</v>
      </c>
      <c r="T2500">
        <v>0.502</v>
      </c>
      <c r="U2500">
        <v>9.9</v>
      </c>
      <c r="V2500">
        <v>47.8</v>
      </c>
    </row>
    <row r="2501" spans="1:22" x14ac:dyDescent="0.25">
      <c r="A2501" t="s">
        <v>186</v>
      </c>
      <c r="B2501">
        <v>2005</v>
      </c>
      <c r="C2501">
        <v>1</v>
      </c>
      <c r="D2501">
        <v>2.2951399768368643E-3</v>
      </c>
      <c r="E2501">
        <v>1.4845116203364152E-2</v>
      </c>
      <c r="F2501">
        <v>5.08</v>
      </c>
      <c r="G2501">
        <v>372.1651473</v>
      </c>
      <c r="H2501">
        <v>1.3597551795253666E-2</v>
      </c>
      <c r="I2501">
        <v>0</v>
      </c>
      <c r="J2501">
        <v>27.8</v>
      </c>
      <c r="K2501">
        <v>4</v>
      </c>
      <c r="L2501">
        <v>1.7070672710691692E-2</v>
      </c>
      <c r="M2501">
        <v>6.8</v>
      </c>
      <c r="N2501">
        <v>1.5832262322473846E-2</v>
      </c>
      <c r="O2501">
        <v>1.85</v>
      </c>
      <c r="P2501">
        <v>2873.8621410000001</v>
      </c>
      <c r="Q2501">
        <v>115873</v>
      </c>
      <c r="R2501">
        <v>7.3</v>
      </c>
      <c r="S2501">
        <v>7.5</v>
      </c>
      <c r="T2501">
        <v>0.495</v>
      </c>
      <c r="U2501">
        <v>9.6999999999999993</v>
      </c>
      <c r="V2501">
        <v>46</v>
      </c>
    </row>
    <row r="2502" spans="1:22" x14ac:dyDescent="0.25">
      <c r="A2502" t="s">
        <v>186</v>
      </c>
      <c r="B2502">
        <v>2004</v>
      </c>
      <c r="C2502">
        <v>1</v>
      </c>
      <c r="D2502">
        <v>2.3849187575535691E-3</v>
      </c>
      <c r="E2502">
        <v>1.4845116203364152E-2</v>
      </c>
      <c r="F2502">
        <v>5.78</v>
      </c>
      <c r="G2502">
        <v>37.438576640000001</v>
      </c>
      <c r="H2502">
        <v>1.4174537003913691E-2</v>
      </c>
      <c r="I2502">
        <v>0</v>
      </c>
      <c r="J2502">
        <v>27.4</v>
      </c>
      <c r="K2502">
        <v>4</v>
      </c>
      <c r="L2502">
        <v>1.7051105257502374E-2</v>
      </c>
      <c r="M2502">
        <v>5.88</v>
      </c>
      <c r="N2502">
        <v>1.5814148691499323E-2</v>
      </c>
      <c r="O2502">
        <v>1.85</v>
      </c>
      <c r="P2502">
        <v>2529.6335570000001</v>
      </c>
      <c r="Q2502">
        <v>19553</v>
      </c>
      <c r="R2502">
        <v>7.7</v>
      </c>
      <c r="S2502">
        <v>7.9</v>
      </c>
      <c r="T2502">
        <v>0.49199999999999999</v>
      </c>
      <c r="U2502">
        <v>9.4</v>
      </c>
      <c r="V2502">
        <v>45.6</v>
      </c>
    </row>
    <row r="2503" spans="1:22" x14ac:dyDescent="0.25">
      <c r="A2503" t="s">
        <v>186</v>
      </c>
      <c r="B2503">
        <v>2003</v>
      </c>
      <c r="C2503">
        <v>1</v>
      </c>
      <c r="D2503">
        <v>1.4191278131587377E-3</v>
      </c>
      <c r="E2503">
        <v>1.4845116203364152E-2</v>
      </c>
      <c r="F2503">
        <v>5.65</v>
      </c>
      <c r="G2503">
        <v>2.8191244740000001</v>
      </c>
      <c r="H2503">
        <v>2.5921285339093207E-4</v>
      </c>
      <c r="I2503">
        <v>350</v>
      </c>
      <c r="J2503">
        <v>27.1</v>
      </c>
      <c r="K2503">
        <v>4</v>
      </c>
      <c r="L2503">
        <v>1.7202860715537855E-2</v>
      </c>
      <c r="M2503">
        <v>5.71</v>
      </c>
      <c r="N2503">
        <v>1.5916379027882625E-2</v>
      </c>
      <c r="O2503">
        <v>1.85</v>
      </c>
      <c r="P2503">
        <v>22.994489999999999</v>
      </c>
      <c r="Q2503">
        <v>187392</v>
      </c>
      <c r="R2503">
        <v>8.1999999999999993</v>
      </c>
      <c r="S2503">
        <v>8.4</v>
      </c>
      <c r="T2503">
        <v>0.49299999999999999</v>
      </c>
      <c r="U2503">
        <v>9.1</v>
      </c>
      <c r="V2503">
        <v>45.9</v>
      </c>
    </row>
    <row r="2504" spans="1:22" x14ac:dyDescent="0.25">
      <c r="A2504" t="s">
        <v>186</v>
      </c>
      <c r="B2504">
        <v>2002</v>
      </c>
      <c r="C2504">
        <v>1</v>
      </c>
      <c r="D2504">
        <v>1.0020049552681298E-5</v>
      </c>
      <c r="E2504">
        <v>1.4845116203364152E-2</v>
      </c>
      <c r="F2504">
        <v>5.52</v>
      </c>
      <c r="G2504">
        <v>131.0421269</v>
      </c>
      <c r="H2504">
        <v>1.5294555671065845E-2</v>
      </c>
      <c r="I2504">
        <v>37</v>
      </c>
      <c r="J2504">
        <v>26.7</v>
      </c>
      <c r="K2504">
        <v>4</v>
      </c>
      <c r="L2504">
        <v>1.7183090035617743E-2</v>
      </c>
      <c r="M2504">
        <v>5.16</v>
      </c>
      <c r="N2504">
        <v>1.5898103803226749E-2</v>
      </c>
      <c r="O2504">
        <v>1.85</v>
      </c>
      <c r="P2504">
        <v>1324.996228</v>
      </c>
      <c r="Q2504">
        <v>1893</v>
      </c>
      <c r="R2504">
        <v>8.6</v>
      </c>
      <c r="S2504">
        <v>8.8000000000000007</v>
      </c>
      <c r="T2504">
        <v>0.502</v>
      </c>
      <c r="U2504">
        <v>9.1999999999999993</v>
      </c>
      <c r="V2504">
        <v>46.4</v>
      </c>
    </row>
    <row r="2505" spans="1:22" x14ac:dyDescent="0.25">
      <c r="A2505" t="s">
        <v>186</v>
      </c>
      <c r="B2505">
        <v>2001</v>
      </c>
      <c r="C2505">
        <v>1</v>
      </c>
      <c r="D2505">
        <v>1.6645976075809558E-5</v>
      </c>
      <c r="E2505">
        <v>1.4845116203364152E-2</v>
      </c>
      <c r="F2505">
        <v>6.72</v>
      </c>
      <c r="G2505">
        <v>143.61973159999999</v>
      </c>
      <c r="H2505">
        <v>1.5592332611017628E-2</v>
      </c>
      <c r="I2505">
        <v>49</v>
      </c>
      <c r="J2505">
        <v>26.3</v>
      </c>
      <c r="K2505">
        <v>4</v>
      </c>
      <c r="L2505">
        <v>1.7163296503562877E-2</v>
      </c>
      <c r="M2505">
        <v>5.1100000000000003</v>
      </c>
      <c r="N2505">
        <v>1.5974710734878994E-2</v>
      </c>
      <c r="O2505">
        <v>1.85</v>
      </c>
      <c r="P2505">
        <v>1437.634951</v>
      </c>
      <c r="Q2505">
        <v>172927</v>
      </c>
      <c r="R2505">
        <v>9</v>
      </c>
      <c r="S2505">
        <v>9.1999999999999993</v>
      </c>
      <c r="T2505">
        <v>0.50600000000000001</v>
      </c>
      <c r="U2505">
        <v>9.3000000000000007</v>
      </c>
      <c r="V2505">
        <v>47.1</v>
      </c>
    </row>
    <row r="2506" spans="1:22" x14ac:dyDescent="0.25">
      <c r="A2506" t="s">
        <v>186</v>
      </c>
      <c r="B2506">
        <v>2000</v>
      </c>
      <c r="C2506">
        <v>1</v>
      </c>
      <c r="D2506">
        <v>3.7122389877265077E-5</v>
      </c>
      <c r="E2506">
        <v>1.4845116203364152E-2</v>
      </c>
      <c r="F2506">
        <v>7.19</v>
      </c>
      <c r="G2506">
        <v>25.216833179999998</v>
      </c>
      <c r="H2506">
        <v>1.5859517275223931E-2</v>
      </c>
      <c r="I2506">
        <v>10</v>
      </c>
      <c r="J2506">
        <v>25.9</v>
      </c>
      <c r="K2506">
        <v>4</v>
      </c>
      <c r="L2506">
        <v>1.7143480039650764E-2</v>
      </c>
      <c r="M2506">
        <v>5.26</v>
      </c>
      <c r="N2506">
        <v>1.5956292591226391E-2</v>
      </c>
      <c r="O2506">
        <v>1.85</v>
      </c>
      <c r="P2506">
        <v>1637.4567</v>
      </c>
      <c r="Q2506">
        <v>161468</v>
      </c>
      <c r="R2506">
        <v>9.4</v>
      </c>
      <c r="S2506">
        <v>9.6</v>
      </c>
      <c r="T2506">
        <v>0.51600000000000001</v>
      </c>
      <c r="U2506">
        <v>9.4</v>
      </c>
      <c r="V2506">
        <v>48.4</v>
      </c>
    </row>
    <row r="2507" spans="1:22" x14ac:dyDescent="0.25">
      <c r="A2507" t="s">
        <v>187</v>
      </c>
      <c r="B2507">
        <v>2015</v>
      </c>
      <c r="C2507">
        <v>0</v>
      </c>
      <c r="D2507">
        <v>2.1418357768437082E-3</v>
      </c>
      <c r="E2507">
        <v>1.3615888411902125E-2</v>
      </c>
      <c r="G2507">
        <v>0</v>
      </c>
      <c r="H2507">
        <v>1.3633666627972423E-2</v>
      </c>
      <c r="I2507">
        <v>22</v>
      </c>
      <c r="J2507">
        <v>59.5</v>
      </c>
      <c r="K2507">
        <v>0</v>
      </c>
      <c r="L2507">
        <v>1.3800034677179359E-2</v>
      </c>
      <c r="M2507">
        <v>5.9381895280235915</v>
      </c>
      <c r="N2507">
        <v>1.2650510522383607E-2</v>
      </c>
      <c r="O2507">
        <v>0.1</v>
      </c>
      <c r="P2507">
        <v>5585.2584699999998</v>
      </c>
      <c r="Q2507">
        <v>9799186</v>
      </c>
      <c r="R2507">
        <v>1.5</v>
      </c>
      <c r="S2507">
        <v>1.4</v>
      </c>
      <c r="T2507">
        <v>0.90900000000000003</v>
      </c>
      <c r="U2507">
        <v>15.9</v>
      </c>
      <c r="V2507">
        <v>82.4</v>
      </c>
    </row>
    <row r="2508" spans="1:22" x14ac:dyDescent="0.25">
      <c r="A2508" t="s">
        <v>187</v>
      </c>
      <c r="B2508">
        <v>2014</v>
      </c>
      <c r="C2508">
        <v>0</v>
      </c>
      <c r="D2508">
        <v>2.1573220141796689E-3</v>
      </c>
      <c r="E2508">
        <v>1.3615888411902125E-2</v>
      </c>
      <c r="F2508">
        <v>7.3</v>
      </c>
      <c r="G2508">
        <v>1096.807346997125</v>
      </c>
      <c r="H2508">
        <v>1.3633666627972423E-2</v>
      </c>
      <c r="I2508">
        <v>26</v>
      </c>
      <c r="J2508">
        <v>59</v>
      </c>
      <c r="K2508">
        <v>0</v>
      </c>
      <c r="L2508">
        <v>1.3780485988035678E-2</v>
      </c>
      <c r="M2508">
        <v>5.7549999999999999</v>
      </c>
      <c r="N2508">
        <v>1.2632531895766325E-2</v>
      </c>
      <c r="O2508">
        <v>0.1</v>
      </c>
      <c r="P2508">
        <v>5918.1989800000001</v>
      </c>
      <c r="Q2508">
        <v>969611</v>
      </c>
      <c r="R2508">
        <v>1.5</v>
      </c>
      <c r="S2508">
        <v>1.3</v>
      </c>
      <c r="T2508">
        <v>0.90600000000000003</v>
      </c>
      <c r="U2508">
        <v>15.8</v>
      </c>
      <c r="V2508">
        <v>82.3</v>
      </c>
    </row>
    <row r="2509" spans="1:22" x14ac:dyDescent="0.25">
      <c r="A2509" t="s">
        <v>187</v>
      </c>
      <c r="B2509">
        <v>2013</v>
      </c>
      <c r="C2509">
        <v>0</v>
      </c>
      <c r="D2509">
        <v>2.2035997814904384E-3</v>
      </c>
      <c r="E2509">
        <v>1.3615888411902125E-2</v>
      </c>
      <c r="F2509">
        <v>7.3</v>
      </c>
      <c r="G2509">
        <v>1096.807346997125</v>
      </c>
      <c r="H2509">
        <v>1.3633666627972423E-2</v>
      </c>
      <c r="I2509">
        <v>51</v>
      </c>
      <c r="J2509">
        <v>58.5</v>
      </c>
      <c r="K2509">
        <v>0</v>
      </c>
      <c r="L2509">
        <v>1.3760895185811226E-2</v>
      </c>
      <c r="M2509">
        <v>5.7549999999999999</v>
      </c>
      <c r="N2509">
        <v>1.2614514228936566E-2</v>
      </c>
      <c r="O2509">
        <v>0.1</v>
      </c>
      <c r="P2509">
        <v>6283.2452199999998</v>
      </c>
      <c r="Q2509">
        <v>96379</v>
      </c>
      <c r="R2509">
        <v>1.4</v>
      </c>
      <c r="S2509">
        <v>1.3</v>
      </c>
      <c r="T2509">
        <v>0.90400000000000003</v>
      </c>
      <c r="U2509">
        <v>15.8</v>
      </c>
      <c r="V2509">
        <v>81.900000000000006</v>
      </c>
    </row>
    <row r="2510" spans="1:22" x14ac:dyDescent="0.25">
      <c r="A2510" t="s">
        <v>187</v>
      </c>
      <c r="B2510">
        <v>2012</v>
      </c>
      <c r="C2510">
        <v>0</v>
      </c>
      <c r="D2510">
        <v>2.2035997814904384E-3</v>
      </c>
      <c r="E2510">
        <v>1.3615888411902125E-2</v>
      </c>
      <c r="F2510">
        <v>7.4</v>
      </c>
      <c r="G2510">
        <v>1096.807346997125</v>
      </c>
      <c r="H2510">
        <v>8.5513763806686263E-3</v>
      </c>
      <c r="I2510">
        <v>30</v>
      </c>
      <c r="J2510">
        <v>58.1</v>
      </c>
      <c r="K2510">
        <v>0</v>
      </c>
      <c r="L2510">
        <v>1.3741261951253098E-2</v>
      </c>
      <c r="M2510">
        <v>5.7549999999999999</v>
      </c>
      <c r="N2510">
        <v>1.2596457224062238E-2</v>
      </c>
      <c r="O2510">
        <v>0.1</v>
      </c>
      <c r="P2510">
        <v>10972.078698625</v>
      </c>
      <c r="Q2510">
        <v>9519374</v>
      </c>
      <c r="R2510">
        <v>1.4</v>
      </c>
      <c r="S2510">
        <v>1.3</v>
      </c>
      <c r="T2510">
        <v>0.90300000000000002</v>
      </c>
      <c r="U2510">
        <v>15.8</v>
      </c>
      <c r="V2510">
        <v>81.7</v>
      </c>
    </row>
    <row r="2511" spans="1:22" x14ac:dyDescent="0.25">
      <c r="A2511" t="s">
        <v>187</v>
      </c>
      <c r="B2511">
        <v>2011</v>
      </c>
      <c r="C2511">
        <v>0</v>
      </c>
      <c r="D2511">
        <v>2.2189579777369211E-3</v>
      </c>
      <c r="E2511">
        <v>1.3615888411902125E-2</v>
      </c>
      <c r="F2511">
        <v>7.4</v>
      </c>
      <c r="G2511">
        <v>1096.807346997125</v>
      </c>
      <c r="H2511">
        <v>4.7627391835016819E-3</v>
      </c>
      <c r="I2511">
        <v>26</v>
      </c>
      <c r="J2511">
        <v>57.7</v>
      </c>
      <c r="K2511">
        <v>0</v>
      </c>
      <c r="L2511">
        <v>1.3721585961145913E-2</v>
      </c>
      <c r="M2511">
        <v>5.7549999999999999</v>
      </c>
      <c r="N2511">
        <v>1.2578360579599736E-2</v>
      </c>
      <c r="O2511">
        <v>0.1</v>
      </c>
      <c r="P2511">
        <v>10972.078698625</v>
      </c>
      <c r="Q2511">
        <v>9449213</v>
      </c>
      <c r="R2511">
        <v>1.4</v>
      </c>
      <c r="S2511">
        <v>1.3</v>
      </c>
      <c r="T2511">
        <v>0.90100000000000002</v>
      </c>
      <c r="U2511">
        <v>16</v>
      </c>
      <c r="V2511">
        <v>81.7</v>
      </c>
    </row>
    <row r="2512" spans="1:22" x14ac:dyDescent="0.25">
      <c r="A2512" t="s">
        <v>187</v>
      </c>
      <c r="B2512">
        <v>2010</v>
      </c>
      <c r="C2512">
        <v>0</v>
      </c>
      <c r="D2512">
        <v>2.2189579777369211E-3</v>
      </c>
      <c r="E2512">
        <v>1.3615888411902125E-2</v>
      </c>
      <c r="F2512">
        <v>7.2</v>
      </c>
      <c r="G2512">
        <v>778.24774669999999</v>
      </c>
      <c r="H2512">
        <v>8.675140700055771E-5</v>
      </c>
      <c r="I2512">
        <v>6</v>
      </c>
      <c r="J2512">
        <v>57.3</v>
      </c>
      <c r="K2512">
        <v>0</v>
      </c>
      <c r="L2512">
        <v>1.3701866888246894E-2</v>
      </c>
      <c r="M2512">
        <v>9.4700000000000006</v>
      </c>
      <c r="N2512">
        <v>1.2560223990232999E-2</v>
      </c>
      <c r="O2512">
        <v>0.1</v>
      </c>
      <c r="P2512">
        <v>5276.2559099999999</v>
      </c>
      <c r="Q2512">
        <v>9378126</v>
      </c>
      <c r="R2512">
        <v>1.3</v>
      </c>
      <c r="S2512">
        <v>1.3</v>
      </c>
      <c r="T2512">
        <v>0.89500000000000002</v>
      </c>
      <c r="U2512">
        <v>15.8</v>
      </c>
      <c r="V2512">
        <v>81.5</v>
      </c>
    </row>
    <row r="2513" spans="1:22" x14ac:dyDescent="0.25">
      <c r="A2513" t="s">
        <v>187</v>
      </c>
      <c r="B2513">
        <v>2009</v>
      </c>
      <c r="C2513">
        <v>0</v>
      </c>
      <c r="D2513">
        <v>2.2799923107476028E-3</v>
      </c>
      <c r="E2513">
        <v>1.3615888411902125E-2</v>
      </c>
      <c r="F2513">
        <v>7.3</v>
      </c>
      <c r="G2513">
        <v>682.1070608</v>
      </c>
      <c r="H2513">
        <v>8.675140700055771E-5</v>
      </c>
      <c r="I2513">
        <v>3</v>
      </c>
      <c r="J2513">
        <v>56.9</v>
      </c>
      <c r="K2513">
        <v>0</v>
      </c>
      <c r="L2513">
        <v>1.3682104401219718E-2</v>
      </c>
      <c r="M2513">
        <v>9.94</v>
      </c>
      <c r="N2513">
        <v>1.2542047146811333E-2</v>
      </c>
      <c r="O2513">
        <v>0.1</v>
      </c>
      <c r="P2513">
        <v>4627.5919999999996</v>
      </c>
      <c r="Q2513">
        <v>9298515</v>
      </c>
      <c r="R2513">
        <v>1.3</v>
      </c>
      <c r="S2513">
        <v>1.3</v>
      </c>
      <c r="T2513">
        <v>0.89800000000000002</v>
      </c>
      <c r="U2513">
        <v>15.8</v>
      </c>
      <c r="V2513">
        <v>81.400000000000006</v>
      </c>
    </row>
    <row r="2514" spans="1:22" x14ac:dyDescent="0.25">
      <c r="A2514" t="s">
        <v>187</v>
      </c>
      <c r="B2514">
        <v>2008</v>
      </c>
      <c r="C2514">
        <v>0</v>
      </c>
      <c r="D2514">
        <v>2.2799923107476028E-3</v>
      </c>
      <c r="E2514">
        <v>1.3615888411902125E-2</v>
      </c>
      <c r="F2514">
        <v>6.9</v>
      </c>
      <c r="G2514">
        <v>1096.807346997125</v>
      </c>
      <c r="H2514">
        <v>8.675140700055771E-5</v>
      </c>
      <c r="I2514">
        <v>25</v>
      </c>
      <c r="J2514">
        <v>56.5</v>
      </c>
      <c r="K2514">
        <v>0</v>
      </c>
      <c r="L2514">
        <v>1.3662298164566997E-2</v>
      </c>
      <c r="M2514">
        <v>9.23</v>
      </c>
      <c r="N2514">
        <v>1.2523829736286048E-2</v>
      </c>
      <c r="O2514">
        <v>0.1</v>
      </c>
      <c r="P2514">
        <v>10972.078698625</v>
      </c>
      <c r="Q2514">
        <v>9219637</v>
      </c>
      <c r="R2514">
        <v>1.3</v>
      </c>
      <c r="S2514">
        <v>1.3</v>
      </c>
      <c r="T2514">
        <v>0.89700000000000002</v>
      </c>
      <c r="U2514">
        <v>15.7</v>
      </c>
      <c r="V2514">
        <v>81.099999999999994</v>
      </c>
    </row>
    <row r="2515" spans="1:22" x14ac:dyDescent="0.25">
      <c r="A2515" t="s">
        <v>187</v>
      </c>
      <c r="B2515">
        <v>2007</v>
      </c>
      <c r="C2515">
        <v>0</v>
      </c>
      <c r="D2515">
        <v>2.2951399768368643E-3</v>
      </c>
      <c r="E2515">
        <v>1.3615888411902125E-2</v>
      </c>
      <c r="F2515">
        <v>6.9</v>
      </c>
      <c r="G2515">
        <v>1096.807346997125</v>
      </c>
      <c r="H2515">
        <v>8.675140700055771E-5</v>
      </c>
      <c r="I2515">
        <v>1</v>
      </c>
      <c r="J2515">
        <v>56.1</v>
      </c>
      <c r="K2515">
        <v>0</v>
      </c>
      <c r="L2515">
        <v>1.3642447838561484E-2</v>
      </c>
      <c r="M2515">
        <v>8.92</v>
      </c>
      <c r="N2515">
        <v>1.2505571441645786E-2</v>
      </c>
      <c r="O2515">
        <v>0.1</v>
      </c>
      <c r="P2515">
        <v>10972.078698625</v>
      </c>
      <c r="Q2515">
        <v>914892</v>
      </c>
      <c r="R2515">
        <v>1.3</v>
      </c>
      <c r="S2515">
        <v>1.3</v>
      </c>
      <c r="T2515">
        <v>0.89500000000000002</v>
      </c>
      <c r="U2515">
        <v>15.8</v>
      </c>
      <c r="V2515">
        <v>89</v>
      </c>
    </row>
    <row r="2516" spans="1:22" x14ac:dyDescent="0.25">
      <c r="A2516" t="s">
        <v>187</v>
      </c>
      <c r="B2516">
        <v>2006</v>
      </c>
      <c r="C2516">
        <v>0</v>
      </c>
      <c r="D2516">
        <v>2.3102387308429513E-3</v>
      </c>
      <c r="E2516">
        <v>1.3615888411902125E-2</v>
      </c>
      <c r="F2516">
        <v>6.5</v>
      </c>
      <c r="G2516">
        <v>1096.807346997125</v>
      </c>
      <c r="H2516">
        <v>8.675140700055771E-5</v>
      </c>
      <c r="I2516">
        <v>19</v>
      </c>
      <c r="J2516">
        <v>55.7</v>
      </c>
      <c r="K2516">
        <v>0</v>
      </c>
      <c r="L2516">
        <v>1.3622553079175833E-2</v>
      </c>
      <c r="M2516">
        <v>8.9499999999999993</v>
      </c>
      <c r="N2516">
        <v>1.2487271941850541E-2</v>
      </c>
      <c r="O2516">
        <v>0.1</v>
      </c>
      <c r="P2516">
        <v>10972.078698625</v>
      </c>
      <c r="Q2516">
        <v>9855</v>
      </c>
      <c r="R2516">
        <v>1.3</v>
      </c>
      <c r="S2516">
        <v>1.3</v>
      </c>
      <c r="T2516">
        <v>0.89200000000000002</v>
      </c>
      <c r="U2516">
        <v>15.9</v>
      </c>
      <c r="V2516">
        <v>88</v>
      </c>
    </row>
    <row r="2517" spans="1:22" x14ac:dyDescent="0.25">
      <c r="A2517" t="s">
        <v>187</v>
      </c>
      <c r="B2517">
        <v>2005</v>
      </c>
      <c r="C2517">
        <v>0</v>
      </c>
      <c r="D2517">
        <v>2.3402803662103508E-3</v>
      </c>
      <c r="E2517">
        <v>1.3615888411902125E-2</v>
      </c>
      <c r="F2517">
        <v>6.5</v>
      </c>
      <c r="G2517">
        <v>599.03924029999996</v>
      </c>
      <c r="H2517">
        <v>8.675140700055771E-5</v>
      </c>
      <c r="I2517">
        <v>13</v>
      </c>
      <c r="J2517">
        <v>55.3</v>
      </c>
      <c r="K2517">
        <v>0</v>
      </c>
      <c r="L2517">
        <v>1.3602613538010951E-2</v>
      </c>
      <c r="M2517">
        <v>9.6</v>
      </c>
      <c r="N2517">
        <v>1.2468930911764377E-2</v>
      </c>
      <c r="O2517">
        <v>0.1</v>
      </c>
      <c r="P2517">
        <v>4385.3531499999999</v>
      </c>
      <c r="Q2517">
        <v>929572</v>
      </c>
      <c r="R2517">
        <v>1.3</v>
      </c>
      <c r="S2517">
        <v>1.3</v>
      </c>
      <c r="T2517">
        <v>0.89</v>
      </c>
      <c r="U2517">
        <v>16</v>
      </c>
      <c r="V2517">
        <v>85</v>
      </c>
    </row>
    <row r="2518" spans="1:22" x14ac:dyDescent="0.25">
      <c r="A2518" t="s">
        <v>187</v>
      </c>
      <c r="B2518">
        <v>2004</v>
      </c>
      <c r="C2518">
        <v>0</v>
      </c>
      <c r="D2518">
        <v>1.4337439540556493E-3</v>
      </c>
      <c r="E2518">
        <v>1.3615888411902125E-2</v>
      </c>
      <c r="F2518">
        <v>6.6</v>
      </c>
      <c r="G2518">
        <v>1096.807346997125</v>
      </c>
      <c r="H2518">
        <v>8.675140700055771E-5</v>
      </c>
      <c r="I2518">
        <v>5</v>
      </c>
      <c r="J2518">
        <v>54.9</v>
      </c>
      <c r="K2518">
        <v>0</v>
      </c>
      <c r="L2518">
        <v>1.3161236304289463E-2</v>
      </c>
      <c r="M2518">
        <v>9.9</v>
      </c>
      <c r="N2518">
        <v>1.2094580881493443E-2</v>
      </c>
      <c r="O2518">
        <v>0.1</v>
      </c>
      <c r="P2518">
        <v>10972.078698625</v>
      </c>
      <c r="Q2518">
        <v>8993531</v>
      </c>
      <c r="R2518">
        <v>1.3</v>
      </c>
      <c r="S2518">
        <v>1.3</v>
      </c>
      <c r="T2518">
        <v>0.88800000000000001</v>
      </c>
      <c r="U2518">
        <v>16</v>
      </c>
      <c r="V2518">
        <v>83</v>
      </c>
    </row>
    <row r="2519" spans="1:22" x14ac:dyDescent="0.25">
      <c r="A2519" t="s">
        <v>187</v>
      </c>
      <c r="B2519">
        <v>2003</v>
      </c>
      <c r="C2519">
        <v>0</v>
      </c>
      <c r="D2519">
        <v>2.3849187575535691E-3</v>
      </c>
      <c r="E2519">
        <v>1.3615888411902125E-2</v>
      </c>
      <c r="F2519">
        <v>6.9</v>
      </c>
      <c r="G2519">
        <v>1096.807346997125</v>
      </c>
      <c r="H2519">
        <v>8.675140700055771E-5</v>
      </c>
      <c r="I2519">
        <v>3</v>
      </c>
      <c r="J2519">
        <v>54.4</v>
      </c>
      <c r="K2519">
        <v>0</v>
      </c>
      <c r="L2519">
        <v>1.3140795518881421E-2</v>
      </c>
      <c r="M2519">
        <v>9.31</v>
      </c>
      <c r="N2519">
        <v>1.2075806498885334E-2</v>
      </c>
      <c r="O2519">
        <v>0.1</v>
      </c>
      <c r="P2519">
        <v>10972.078698625</v>
      </c>
      <c r="Q2519">
        <v>8958229</v>
      </c>
      <c r="R2519">
        <v>1.3</v>
      </c>
      <c r="S2519">
        <v>1.3</v>
      </c>
      <c r="T2519">
        <v>0.88200000000000001</v>
      </c>
      <c r="U2519">
        <v>15.9</v>
      </c>
      <c r="V2519">
        <v>82</v>
      </c>
    </row>
    <row r="2520" spans="1:22" x14ac:dyDescent="0.25">
      <c r="A2520" t="s">
        <v>187</v>
      </c>
      <c r="B2520">
        <v>2002</v>
      </c>
      <c r="C2520">
        <v>0</v>
      </c>
      <c r="D2520">
        <v>2.4143681556793831E-3</v>
      </c>
      <c r="E2520">
        <v>1.3615888411902125E-2</v>
      </c>
      <c r="F2520">
        <v>6.9</v>
      </c>
      <c r="G2520">
        <v>1096.807346997125</v>
      </c>
      <c r="H2520">
        <v>8.675140700055771E-5</v>
      </c>
      <c r="I2520">
        <v>9</v>
      </c>
      <c r="J2520">
        <v>53.9</v>
      </c>
      <c r="K2520">
        <v>0</v>
      </c>
      <c r="L2520">
        <v>1.3120302158779025E-2</v>
      </c>
      <c r="M2520">
        <v>9.23</v>
      </c>
      <c r="N2520">
        <v>1.2056983881032428E-2</v>
      </c>
      <c r="O2520">
        <v>0.1</v>
      </c>
      <c r="P2520">
        <v>10972.078698625</v>
      </c>
      <c r="Q2520">
        <v>8924958</v>
      </c>
      <c r="R2520">
        <v>1.3</v>
      </c>
      <c r="S2520">
        <v>1.3</v>
      </c>
      <c r="T2520">
        <v>0.88</v>
      </c>
      <c r="U2520">
        <v>15.9</v>
      </c>
      <c r="V2520">
        <v>79.900000000000006</v>
      </c>
    </row>
    <row r="2521" spans="1:22" x14ac:dyDescent="0.25">
      <c r="A2521" t="s">
        <v>187</v>
      </c>
      <c r="B2521">
        <v>2001</v>
      </c>
      <c r="C2521">
        <v>0</v>
      </c>
      <c r="D2521">
        <v>2.4435484237917519E-3</v>
      </c>
      <c r="E2521">
        <v>1.3615888411902125E-2</v>
      </c>
      <c r="F2521">
        <v>6.6</v>
      </c>
      <c r="G2521">
        <v>1096.807346997125</v>
      </c>
      <c r="H2521">
        <v>8.675140700055771E-5</v>
      </c>
      <c r="I2521">
        <v>5</v>
      </c>
      <c r="J2521">
        <v>53.4</v>
      </c>
      <c r="K2521">
        <v>0</v>
      </c>
      <c r="L2521">
        <v>1.309975576686721E-2</v>
      </c>
      <c r="M2521">
        <v>8.86</v>
      </c>
      <c r="N2521">
        <v>1.2038112608863196E-2</v>
      </c>
      <c r="O2521">
        <v>0.1</v>
      </c>
      <c r="P2521">
        <v>10972.078698625</v>
      </c>
      <c r="Q2521">
        <v>889596</v>
      </c>
      <c r="R2521">
        <v>1.3</v>
      </c>
      <c r="S2521">
        <v>1.3</v>
      </c>
      <c r="T2521">
        <v>0.877</v>
      </c>
      <c r="U2521">
        <v>15.9</v>
      </c>
      <c r="V2521">
        <v>79.8</v>
      </c>
    </row>
    <row r="2522" spans="1:22" x14ac:dyDescent="0.25">
      <c r="A2522" t="s">
        <v>187</v>
      </c>
      <c r="B2522">
        <v>2000</v>
      </c>
      <c r="C2522">
        <v>0</v>
      </c>
      <c r="D2522">
        <v>2.4435484237917519E-3</v>
      </c>
      <c r="E2522">
        <v>1.3615888411902125E-2</v>
      </c>
      <c r="F2522">
        <v>6.2</v>
      </c>
      <c r="G2522">
        <v>1096.807346997125</v>
      </c>
      <c r="H2522">
        <v>8.675140700055771E-5</v>
      </c>
      <c r="I2522">
        <v>59</v>
      </c>
      <c r="J2522">
        <v>52.8</v>
      </c>
      <c r="K2522">
        <v>0</v>
      </c>
      <c r="L2522">
        <v>1.3079155879792073E-2</v>
      </c>
      <c r="M2522">
        <v>8.18</v>
      </c>
      <c r="N2522">
        <v>1.2019192257589092E-2</v>
      </c>
      <c r="O2522">
        <v>0.1</v>
      </c>
      <c r="P2522">
        <v>10972.078698625</v>
      </c>
      <c r="Q2522">
        <v>887219</v>
      </c>
      <c r="R2522">
        <v>1.4</v>
      </c>
      <c r="S2522">
        <v>1.3</v>
      </c>
      <c r="T2522">
        <v>0.873</v>
      </c>
      <c r="U2522">
        <v>15.9</v>
      </c>
      <c r="V2522">
        <v>79.599999999999994</v>
      </c>
    </row>
    <row r="2523" spans="1:22" x14ac:dyDescent="0.25">
      <c r="A2523" t="s">
        <v>188</v>
      </c>
      <c r="B2523">
        <v>2015</v>
      </c>
      <c r="C2523">
        <v>0</v>
      </c>
      <c r="D2523">
        <v>2.0796479333596947E-3</v>
      </c>
      <c r="E2523">
        <v>1.3615888411902125E-2</v>
      </c>
      <c r="G2523">
        <v>0</v>
      </c>
      <c r="H2523">
        <v>8.675140700055771E-5</v>
      </c>
      <c r="I2523">
        <v>35</v>
      </c>
      <c r="J2523">
        <v>57.4</v>
      </c>
      <c r="K2523">
        <v>0</v>
      </c>
      <c r="L2523">
        <v>1.3888047249413981E-2</v>
      </c>
      <c r="M2523">
        <v>5.9381895280235915</v>
      </c>
      <c r="N2523">
        <v>1.2701929310070744E-2</v>
      </c>
      <c r="O2523">
        <v>0.1</v>
      </c>
      <c r="P2523">
        <v>8989.8423999999995</v>
      </c>
      <c r="Q2523">
        <v>8282396</v>
      </c>
      <c r="R2523">
        <v>0.4</v>
      </c>
      <c r="S2523">
        <v>0.3</v>
      </c>
      <c r="T2523">
        <v>0.93799999999999994</v>
      </c>
      <c r="U2523">
        <v>16</v>
      </c>
      <c r="V2523">
        <v>83.4</v>
      </c>
    </row>
    <row r="2524" spans="1:22" x14ac:dyDescent="0.25">
      <c r="A2524" t="s">
        <v>188</v>
      </c>
      <c r="B2524">
        <v>2014</v>
      </c>
      <c r="C2524">
        <v>0</v>
      </c>
      <c r="D2524">
        <v>2.1107860654843822E-3</v>
      </c>
      <c r="E2524">
        <v>1.3615888411902125E-2</v>
      </c>
      <c r="F2524">
        <v>9.61</v>
      </c>
      <c r="G2524">
        <v>1096.807346997125</v>
      </c>
      <c r="H2524">
        <v>8.675140700055771E-5</v>
      </c>
      <c r="I2524">
        <v>23</v>
      </c>
      <c r="J2524">
        <v>57</v>
      </c>
      <c r="K2524">
        <v>0</v>
      </c>
      <c r="L2524">
        <v>1.4261832765840327E-2</v>
      </c>
      <c r="M2524">
        <v>5.7549999999999999</v>
      </c>
      <c r="N2524">
        <v>1.3018381730849307E-2</v>
      </c>
      <c r="O2524">
        <v>0.1</v>
      </c>
      <c r="P2524">
        <v>10972.078698625</v>
      </c>
      <c r="Q2524">
        <v>8188649</v>
      </c>
      <c r="R2524">
        <v>0.4</v>
      </c>
      <c r="S2524">
        <v>0.3</v>
      </c>
      <c r="T2524">
        <v>0.93600000000000005</v>
      </c>
      <c r="U2524">
        <v>15.9</v>
      </c>
      <c r="V2524">
        <v>83.2</v>
      </c>
    </row>
    <row r="2525" spans="1:22" x14ac:dyDescent="0.25">
      <c r="A2525" t="s">
        <v>188</v>
      </c>
      <c r="B2525">
        <v>2013</v>
      </c>
      <c r="C2525">
        <v>0</v>
      </c>
      <c r="D2525">
        <v>2.1263230630337361E-3</v>
      </c>
      <c r="E2525">
        <v>1.3615888411902125E-2</v>
      </c>
      <c r="F2525">
        <v>9.73</v>
      </c>
      <c r="G2525">
        <v>1096.807346997125</v>
      </c>
      <c r="H2525">
        <v>8.675140700055771E-5</v>
      </c>
      <c r="I2525">
        <v>175</v>
      </c>
      <c r="J2525">
        <v>56.6</v>
      </c>
      <c r="K2525">
        <v>0</v>
      </c>
      <c r="L2525">
        <v>1.4242071390363223E-2</v>
      </c>
      <c r="M2525">
        <v>5.7549999999999999</v>
      </c>
      <c r="N2525">
        <v>1.3000185000674945E-2</v>
      </c>
      <c r="O2525">
        <v>0.1</v>
      </c>
      <c r="P2525">
        <v>10972.078698625</v>
      </c>
      <c r="Q2525">
        <v>889346</v>
      </c>
      <c r="R2525">
        <v>0.4</v>
      </c>
      <c r="S2525">
        <v>0.3</v>
      </c>
      <c r="T2525">
        <v>0.93400000000000005</v>
      </c>
      <c r="U2525">
        <v>15.8</v>
      </c>
      <c r="V2525">
        <v>83</v>
      </c>
    </row>
    <row r="2526" spans="1:22" x14ac:dyDescent="0.25">
      <c r="A2526" t="s">
        <v>188</v>
      </c>
      <c r="B2526">
        <v>2012</v>
      </c>
      <c r="C2526">
        <v>0</v>
      </c>
      <c r="D2526">
        <v>2.1573220141796689E-3</v>
      </c>
      <c r="E2526">
        <v>1.3615888411902125E-2</v>
      </c>
      <c r="F2526">
        <v>9.86</v>
      </c>
      <c r="G2526">
        <v>1096.807346997125</v>
      </c>
      <c r="H2526">
        <v>8.675140700055771E-5</v>
      </c>
      <c r="I2526">
        <v>61</v>
      </c>
      <c r="J2526">
        <v>56.2</v>
      </c>
      <c r="K2526">
        <v>0</v>
      </c>
      <c r="L2526">
        <v>1.4222272420408928E-2</v>
      </c>
      <c r="M2526">
        <v>5.7549999999999999</v>
      </c>
      <c r="N2526">
        <v>1.2981952791266235E-2</v>
      </c>
      <c r="O2526">
        <v>0.1</v>
      </c>
      <c r="P2526">
        <v>10972.078698625</v>
      </c>
      <c r="Q2526">
        <v>7996861</v>
      </c>
      <c r="R2526">
        <v>0.5</v>
      </c>
      <c r="S2526">
        <v>0.3</v>
      </c>
      <c r="T2526">
        <v>0.93200000000000005</v>
      </c>
      <c r="U2526">
        <v>15.7</v>
      </c>
      <c r="V2526">
        <v>82.7</v>
      </c>
    </row>
    <row r="2527" spans="1:22" x14ac:dyDescent="0.25">
      <c r="A2527" t="s">
        <v>188</v>
      </c>
      <c r="B2527">
        <v>2011</v>
      </c>
      <c r="C2527">
        <v>0</v>
      </c>
      <c r="D2527">
        <v>2.1727795715415169E-3</v>
      </c>
      <c r="E2527">
        <v>1.3615888411902125E-2</v>
      </c>
      <c r="F2527">
        <v>9.99</v>
      </c>
      <c r="G2527">
        <v>1096.807346997125</v>
      </c>
      <c r="H2527">
        <v>8.675140700055771E-5</v>
      </c>
      <c r="I2527">
        <v>621</v>
      </c>
      <c r="J2527">
        <v>55.8</v>
      </c>
      <c r="K2527">
        <v>0</v>
      </c>
      <c r="L2527">
        <v>1.4202435599313007E-2</v>
      </c>
      <c r="M2527">
        <v>5.7549999999999999</v>
      </c>
      <c r="N2527">
        <v>1.2963684854603884E-2</v>
      </c>
      <c r="O2527">
        <v>0.1</v>
      </c>
      <c r="P2527">
        <v>10972.078698625</v>
      </c>
      <c r="Q2527">
        <v>7912398</v>
      </c>
      <c r="R2527">
        <v>0.5</v>
      </c>
      <c r="S2527">
        <v>0.3</v>
      </c>
      <c r="T2527">
        <v>0.93200000000000005</v>
      </c>
      <c r="U2527">
        <v>15.6</v>
      </c>
      <c r="V2527">
        <v>82.6</v>
      </c>
    </row>
    <row r="2528" spans="1:22" x14ac:dyDescent="0.25">
      <c r="A2528" t="s">
        <v>188</v>
      </c>
      <c r="B2528">
        <v>2010</v>
      </c>
      <c r="C2528">
        <v>0</v>
      </c>
      <c r="D2528">
        <v>2.2035997814904384E-3</v>
      </c>
      <c r="E2528">
        <v>1.3615888411902125E-2</v>
      </c>
      <c r="F2528">
        <v>10.01</v>
      </c>
      <c r="G2528">
        <v>1096.807346997125</v>
      </c>
      <c r="H2528">
        <v>8.675140700055771E-5</v>
      </c>
      <c r="I2528">
        <v>77</v>
      </c>
      <c r="J2528">
        <v>55.4</v>
      </c>
      <c r="K2528">
        <v>0</v>
      </c>
      <c r="L2528">
        <v>1.418256066740073E-2</v>
      </c>
      <c r="M2528">
        <v>5.7549999999999999</v>
      </c>
      <c r="N2528">
        <v>1.3267363748905688E-2</v>
      </c>
      <c r="O2528">
        <v>0.1</v>
      </c>
      <c r="P2528">
        <v>10972.078698625</v>
      </c>
      <c r="Q2528">
        <v>782499</v>
      </c>
      <c r="R2528">
        <v>0.5</v>
      </c>
      <c r="S2528">
        <v>0.4</v>
      </c>
      <c r="T2528">
        <v>0.92</v>
      </c>
      <c r="U2528">
        <v>15.4</v>
      </c>
      <c r="V2528">
        <v>82.3</v>
      </c>
    </row>
    <row r="2529" spans="1:22" x14ac:dyDescent="0.25">
      <c r="A2529" t="s">
        <v>188</v>
      </c>
      <c r="B2529">
        <v>2009</v>
      </c>
      <c r="C2529">
        <v>0</v>
      </c>
      <c r="D2529">
        <v>1.4191278131587377E-3</v>
      </c>
      <c r="E2529">
        <v>1.3615888411902125E-2</v>
      </c>
      <c r="F2529">
        <v>10.15</v>
      </c>
      <c r="G2529">
        <v>1096.807346997125</v>
      </c>
      <c r="H2529">
        <v>8.675140700055771E-5</v>
      </c>
      <c r="I2529">
        <v>900.625</v>
      </c>
      <c r="J2529">
        <v>55</v>
      </c>
      <c r="K2529">
        <v>0</v>
      </c>
      <c r="L2529">
        <v>1.4162647361939087E-2</v>
      </c>
      <c r="M2529">
        <v>5.7549999999999999</v>
      </c>
      <c r="N2529">
        <v>1.3249171853678604E-2</v>
      </c>
      <c r="O2529">
        <v>0.1</v>
      </c>
      <c r="P2529">
        <v>10972.078698625</v>
      </c>
      <c r="Q2529">
        <v>7743831</v>
      </c>
      <c r="R2529">
        <v>0.5</v>
      </c>
      <c r="S2529">
        <v>0.4</v>
      </c>
      <c r="T2529">
        <v>0.91600000000000004</v>
      </c>
      <c r="U2529">
        <v>15.3</v>
      </c>
      <c r="V2529">
        <v>82.1</v>
      </c>
    </row>
    <row r="2530" spans="1:22" x14ac:dyDescent="0.25">
      <c r="A2530" t="s">
        <v>188</v>
      </c>
      <c r="B2530">
        <v>2008</v>
      </c>
      <c r="C2530">
        <v>0</v>
      </c>
      <c r="D2530">
        <v>1.4191278131587377E-3</v>
      </c>
      <c r="E2530">
        <v>1.3615888411902125E-2</v>
      </c>
      <c r="F2530">
        <v>10.29</v>
      </c>
      <c r="G2530">
        <v>1096.807346997125</v>
      </c>
      <c r="H2530">
        <v>8.675140700055771E-5</v>
      </c>
      <c r="I2530">
        <v>900.625</v>
      </c>
      <c r="J2530">
        <v>54.6</v>
      </c>
      <c r="K2530">
        <v>0</v>
      </c>
      <c r="L2530">
        <v>1.4142695417087847E-2</v>
      </c>
      <c r="M2530">
        <v>1.29</v>
      </c>
      <c r="N2530">
        <v>1.3230947003109587E-2</v>
      </c>
      <c r="O2530">
        <v>0.1</v>
      </c>
      <c r="P2530">
        <v>10972.078698625</v>
      </c>
      <c r="Q2530">
        <v>7647675</v>
      </c>
      <c r="R2530">
        <v>0.5</v>
      </c>
      <c r="S2530">
        <v>0.4</v>
      </c>
      <c r="T2530">
        <v>0.91400000000000003</v>
      </c>
      <c r="U2530">
        <v>15.3</v>
      </c>
      <c r="V2530">
        <v>82</v>
      </c>
    </row>
    <row r="2531" spans="1:22" x14ac:dyDescent="0.25">
      <c r="A2531" t="s">
        <v>188</v>
      </c>
      <c r="B2531">
        <v>2007</v>
      </c>
      <c r="C2531">
        <v>0</v>
      </c>
      <c r="D2531">
        <v>2.2951399768368643E-3</v>
      </c>
      <c r="E2531">
        <v>1.3615888411902125E-2</v>
      </c>
      <c r="F2531">
        <v>10.44</v>
      </c>
      <c r="G2531">
        <v>1096.807346997125</v>
      </c>
      <c r="H2531">
        <v>8.675140700055771E-5</v>
      </c>
      <c r="I2531">
        <v>900.625</v>
      </c>
      <c r="J2531">
        <v>54.1</v>
      </c>
      <c r="K2531">
        <v>0</v>
      </c>
      <c r="L2531">
        <v>1.4857749305665274E-2</v>
      </c>
      <c r="M2531">
        <v>1.21</v>
      </c>
      <c r="N2531">
        <v>1.3520815718138911E-2</v>
      </c>
      <c r="O2531">
        <v>0.1</v>
      </c>
      <c r="P2531">
        <v>10972.078698625</v>
      </c>
      <c r="Q2531">
        <v>7551117</v>
      </c>
      <c r="R2531">
        <v>0.5</v>
      </c>
      <c r="S2531">
        <v>0.4</v>
      </c>
      <c r="T2531">
        <v>0.91100000000000003</v>
      </c>
      <c r="U2531">
        <v>15.3</v>
      </c>
      <c r="V2531">
        <v>81.7</v>
      </c>
    </row>
    <row r="2532" spans="1:22" x14ac:dyDescent="0.25">
      <c r="A2532" t="s">
        <v>188</v>
      </c>
      <c r="B2532">
        <v>2006</v>
      </c>
      <c r="C2532">
        <v>0</v>
      </c>
      <c r="D2532">
        <v>2.3252862899094226E-3</v>
      </c>
      <c r="E2532">
        <v>1.3615888411902125E-2</v>
      </c>
      <c r="F2532">
        <v>10.24</v>
      </c>
      <c r="G2532">
        <v>1096.807346997125</v>
      </c>
      <c r="H2532">
        <v>8.675140700055771E-5</v>
      </c>
      <c r="I2532">
        <v>0</v>
      </c>
      <c r="J2532">
        <v>53.7</v>
      </c>
      <c r="K2532">
        <v>0</v>
      </c>
      <c r="L2532">
        <v>1.48379542914599E-2</v>
      </c>
      <c r="M2532">
        <v>1.39</v>
      </c>
      <c r="N2532">
        <v>1.3502612330059088E-2</v>
      </c>
      <c r="O2532">
        <v>0.1</v>
      </c>
      <c r="P2532">
        <v>10972.078698625</v>
      </c>
      <c r="Q2532">
        <v>7483934</v>
      </c>
      <c r="R2532">
        <v>0.6</v>
      </c>
      <c r="S2532">
        <v>0.4</v>
      </c>
      <c r="T2532">
        <v>0.90400000000000003</v>
      </c>
      <c r="U2532">
        <v>15.2</v>
      </c>
      <c r="V2532">
        <v>81.5</v>
      </c>
    </row>
    <row r="2533" spans="1:22" x14ac:dyDescent="0.25">
      <c r="A2533" t="s">
        <v>188</v>
      </c>
      <c r="B2533">
        <v>2005</v>
      </c>
      <c r="C2533">
        <v>0</v>
      </c>
      <c r="D2533">
        <v>2.3402803662103508E-3</v>
      </c>
      <c r="E2533">
        <v>1.3615888411902125E-2</v>
      </c>
      <c r="F2533">
        <v>10.15</v>
      </c>
      <c r="G2533">
        <v>1096.807346997125</v>
      </c>
      <c r="H2533">
        <v>8.675140700055771E-5</v>
      </c>
      <c r="I2533">
        <v>60</v>
      </c>
      <c r="J2533">
        <v>53.2</v>
      </c>
      <c r="K2533">
        <v>0</v>
      </c>
      <c r="L2533">
        <v>1.4818126983010198E-2</v>
      </c>
      <c r="M2533">
        <v>1.86</v>
      </c>
      <c r="N2533">
        <v>1.3484378234194776E-2</v>
      </c>
      <c r="O2533">
        <v>0.1</v>
      </c>
      <c r="P2533">
        <v>10972.078698625</v>
      </c>
      <c r="Q2533">
        <v>7437115</v>
      </c>
      <c r="R2533">
        <v>0.6</v>
      </c>
      <c r="S2533">
        <v>0.4</v>
      </c>
      <c r="T2533">
        <v>0.89900000000000002</v>
      </c>
      <c r="U2533">
        <v>15.2</v>
      </c>
      <c r="V2533">
        <v>81.099999999999994</v>
      </c>
    </row>
    <row r="2534" spans="1:22" x14ac:dyDescent="0.25">
      <c r="A2534" t="s">
        <v>188</v>
      </c>
      <c r="B2534">
        <v>2004</v>
      </c>
      <c r="C2534">
        <v>0</v>
      </c>
      <c r="D2534">
        <v>2.3849187575535691E-3</v>
      </c>
      <c r="E2534">
        <v>1.3615888411902125E-2</v>
      </c>
      <c r="F2534">
        <v>10.55</v>
      </c>
      <c r="G2534">
        <v>1096.807346997125</v>
      </c>
      <c r="H2534">
        <v>8.675140700055771E-5</v>
      </c>
      <c r="I2534">
        <v>39</v>
      </c>
      <c r="J2534">
        <v>52.8</v>
      </c>
      <c r="K2534">
        <v>0</v>
      </c>
      <c r="L2534">
        <v>1.4440363929586211E-2</v>
      </c>
      <c r="M2534">
        <v>1.96</v>
      </c>
      <c r="N2534">
        <v>1.3759243526575598E-2</v>
      </c>
      <c r="O2534">
        <v>0.1</v>
      </c>
      <c r="P2534">
        <v>10972.078698625</v>
      </c>
      <c r="Q2534">
        <v>7389625</v>
      </c>
      <c r="R2534">
        <v>0.6</v>
      </c>
      <c r="S2534">
        <v>0.4</v>
      </c>
      <c r="T2534">
        <v>0.89500000000000002</v>
      </c>
      <c r="U2534">
        <v>15.1</v>
      </c>
      <c r="V2534">
        <v>81</v>
      </c>
    </row>
    <row r="2535" spans="1:22" x14ac:dyDescent="0.25">
      <c r="A2535" t="s">
        <v>188</v>
      </c>
      <c r="B2535">
        <v>2003</v>
      </c>
      <c r="C2535">
        <v>0</v>
      </c>
      <c r="D2535">
        <v>2.4289930841743658E-3</v>
      </c>
      <c r="E2535">
        <v>1.3615888411902125E-2</v>
      </c>
      <c r="F2535">
        <v>10.82</v>
      </c>
      <c r="G2535">
        <v>842.27680869999995</v>
      </c>
      <c r="H2535">
        <v>8.675140700055771E-5</v>
      </c>
      <c r="I2535">
        <v>574</v>
      </c>
      <c r="J2535">
        <v>52.3</v>
      </c>
      <c r="K2535">
        <v>0</v>
      </c>
      <c r="L2535">
        <v>1.442039009768656E-2</v>
      </c>
      <c r="M2535">
        <v>1.93</v>
      </c>
      <c r="N2535">
        <v>1.3740980942998322E-2</v>
      </c>
      <c r="O2535">
        <v>0.1</v>
      </c>
      <c r="P2535">
        <v>4796.5649700000004</v>
      </c>
      <c r="Q2535">
        <v>73391</v>
      </c>
      <c r="R2535">
        <v>0.6</v>
      </c>
      <c r="S2535">
        <v>0.5</v>
      </c>
      <c r="T2535">
        <v>0.88900000000000001</v>
      </c>
      <c r="U2535">
        <v>15</v>
      </c>
      <c r="V2535">
        <v>85</v>
      </c>
    </row>
    <row r="2536" spans="1:22" x14ac:dyDescent="0.25">
      <c r="A2536" t="s">
        <v>188</v>
      </c>
      <c r="B2536">
        <v>2002</v>
      </c>
      <c r="C2536">
        <v>0</v>
      </c>
      <c r="D2536">
        <v>2.458031867580228E-3</v>
      </c>
      <c r="E2536">
        <v>1.3615888411902125E-2</v>
      </c>
      <c r="F2536">
        <v>10.85</v>
      </c>
      <c r="G2536">
        <v>1096.807346997125</v>
      </c>
      <c r="H2536">
        <v>8.675140700055771E-5</v>
      </c>
      <c r="I2536">
        <v>0</v>
      </c>
      <c r="J2536">
        <v>51.8</v>
      </c>
      <c r="K2536">
        <v>0</v>
      </c>
      <c r="L2536">
        <v>1.4400380197674711E-2</v>
      </c>
      <c r="M2536">
        <v>1.61</v>
      </c>
      <c r="N2536">
        <v>1.372268941811945E-2</v>
      </c>
      <c r="O2536">
        <v>0.1</v>
      </c>
      <c r="P2536">
        <v>10972.078698625</v>
      </c>
      <c r="Q2536">
        <v>7284753</v>
      </c>
      <c r="R2536">
        <v>0.6</v>
      </c>
      <c r="S2536">
        <v>0.5</v>
      </c>
      <c r="T2536">
        <v>0.89</v>
      </c>
      <c r="U2536">
        <v>15.2</v>
      </c>
      <c r="V2536">
        <v>84</v>
      </c>
    </row>
    <row r="2537" spans="1:22" x14ac:dyDescent="0.25">
      <c r="A2537" t="s">
        <v>188</v>
      </c>
      <c r="B2537">
        <v>2001</v>
      </c>
      <c r="C2537">
        <v>0</v>
      </c>
      <c r="D2537">
        <v>2.4724411088425172E-3</v>
      </c>
      <c r="E2537">
        <v>1.3615888411902125E-2</v>
      </c>
      <c r="F2537">
        <v>11.12</v>
      </c>
      <c r="G2537">
        <v>1096.807346997125</v>
      </c>
      <c r="H2537">
        <v>8.675140700055771E-5</v>
      </c>
      <c r="I2537">
        <v>700</v>
      </c>
      <c r="J2537">
        <v>51.3</v>
      </c>
      <c r="K2537">
        <v>0</v>
      </c>
      <c r="L2537">
        <v>1.438033399634178E-2</v>
      </c>
      <c r="M2537">
        <v>1.28</v>
      </c>
      <c r="N2537">
        <v>1.3704368791925402E-2</v>
      </c>
      <c r="O2537">
        <v>0.1</v>
      </c>
      <c r="P2537">
        <v>10972.078698625</v>
      </c>
      <c r="Q2537">
        <v>7229854</v>
      </c>
      <c r="R2537">
        <v>0.7</v>
      </c>
      <c r="S2537">
        <v>0.5</v>
      </c>
      <c r="T2537">
        <v>0.88800000000000001</v>
      </c>
      <c r="U2537">
        <v>15.2</v>
      </c>
      <c r="V2537">
        <v>82</v>
      </c>
    </row>
    <row r="2538" spans="1:22" x14ac:dyDescent="0.25">
      <c r="A2538" t="s">
        <v>188</v>
      </c>
      <c r="B2538">
        <v>2000</v>
      </c>
      <c r="C2538">
        <v>0</v>
      </c>
      <c r="D2538">
        <v>2.5152005669432623E-3</v>
      </c>
      <c r="E2538">
        <v>1.3615888411902125E-2</v>
      </c>
      <c r="F2538">
        <v>11.26</v>
      </c>
      <c r="G2538">
        <v>1096.807346997125</v>
      </c>
      <c r="H2538">
        <v>8.675140700055771E-5</v>
      </c>
      <c r="I2538">
        <v>0</v>
      </c>
      <c r="J2538">
        <v>5.8</v>
      </c>
      <c r="K2538">
        <v>0</v>
      </c>
      <c r="L2538">
        <v>1.4360251257832964E-2</v>
      </c>
      <c r="M2538">
        <v>9.91</v>
      </c>
      <c r="N2538">
        <v>1.3686018902807427E-2</v>
      </c>
      <c r="O2538">
        <v>0.1</v>
      </c>
      <c r="P2538">
        <v>10972.078698625</v>
      </c>
      <c r="Q2538">
        <v>718425</v>
      </c>
      <c r="R2538">
        <v>0.7</v>
      </c>
      <c r="S2538">
        <v>0.5</v>
      </c>
      <c r="T2538">
        <v>0.879</v>
      </c>
      <c r="U2538">
        <v>15.1</v>
      </c>
      <c r="V2538">
        <v>79.7</v>
      </c>
    </row>
    <row r="2539" spans="1:22" x14ac:dyDescent="0.25">
      <c r="A2539" t="s">
        <v>189</v>
      </c>
      <c r="B2539">
        <v>2015</v>
      </c>
      <c r="C2539">
        <v>1</v>
      </c>
      <c r="D2539">
        <v>1.8855457166512793E-3</v>
      </c>
      <c r="E2539">
        <v>1.5903493034288323E-2</v>
      </c>
      <c r="G2539">
        <v>0</v>
      </c>
      <c r="H2539">
        <v>4.4730486886273577E-3</v>
      </c>
      <c r="I2539">
        <v>45</v>
      </c>
      <c r="J2539">
        <v>57.1</v>
      </c>
      <c r="K2539">
        <v>8</v>
      </c>
      <c r="L2539">
        <v>8.2532749466422044E-5</v>
      </c>
      <c r="M2539">
        <v>5.9381895280235915</v>
      </c>
      <c r="N2539">
        <v>4.9504914813663483E-3</v>
      </c>
      <c r="O2539">
        <v>0.1</v>
      </c>
      <c r="P2539">
        <v>1766.9475950000001</v>
      </c>
      <c r="Q2539">
        <v>10715281.625</v>
      </c>
      <c r="R2539">
        <v>6.3</v>
      </c>
      <c r="S2539">
        <v>6.1</v>
      </c>
      <c r="T2539">
        <v>0.55300000000000005</v>
      </c>
      <c r="U2539">
        <v>9</v>
      </c>
      <c r="V2539">
        <v>64.5</v>
      </c>
    </row>
    <row r="2540" spans="1:22" x14ac:dyDescent="0.25">
      <c r="A2540" t="s">
        <v>189</v>
      </c>
      <c r="B2540">
        <v>2014</v>
      </c>
      <c r="C2540">
        <v>1</v>
      </c>
      <c r="D2540">
        <v>1.8699022547182056E-3</v>
      </c>
      <c r="E2540">
        <v>1.6209398437253317E-2</v>
      </c>
      <c r="F2540">
        <v>0.01</v>
      </c>
      <c r="G2540">
        <v>0</v>
      </c>
      <c r="H2540">
        <v>6.3644039902916215E-3</v>
      </c>
      <c r="I2540">
        <v>594</v>
      </c>
      <c r="J2540">
        <v>56.2</v>
      </c>
      <c r="K2540">
        <v>8</v>
      </c>
      <c r="L2540">
        <v>7.6994962160265188E-3</v>
      </c>
      <c r="M2540">
        <v>3.25</v>
      </c>
      <c r="N2540">
        <v>5.5226569255828334E-3</v>
      </c>
      <c r="O2540">
        <v>0.1</v>
      </c>
      <c r="P2540">
        <v>1766.9475950000001</v>
      </c>
      <c r="Q2540">
        <v>19239</v>
      </c>
      <c r="R2540">
        <v>6.3</v>
      </c>
      <c r="S2540">
        <v>6.1</v>
      </c>
      <c r="T2540">
        <v>0.57499999999999996</v>
      </c>
      <c r="U2540">
        <v>9</v>
      </c>
      <c r="V2540">
        <v>64.400000000000006</v>
      </c>
    </row>
    <row r="2541" spans="1:22" x14ac:dyDescent="0.25">
      <c r="A2541" t="s">
        <v>189</v>
      </c>
      <c r="B2541">
        <v>2013</v>
      </c>
      <c r="C2541">
        <v>1</v>
      </c>
      <c r="D2541">
        <v>1.8919165754279694E-3</v>
      </c>
      <c r="E2541">
        <v>1.6209398437253317E-2</v>
      </c>
      <c r="F2541">
        <v>0.01</v>
      </c>
      <c r="G2541">
        <v>0</v>
      </c>
      <c r="H2541">
        <v>1.4710108682517804E-2</v>
      </c>
      <c r="I2541">
        <v>740</v>
      </c>
      <c r="J2541">
        <v>55.2</v>
      </c>
      <c r="K2541">
        <v>9</v>
      </c>
      <c r="L2541">
        <v>6.9880579524057555E-5</v>
      </c>
      <c r="M2541">
        <v>3.25</v>
      </c>
      <c r="N2541">
        <v>4.8749465691906683E-3</v>
      </c>
      <c r="O2541">
        <v>0.1</v>
      </c>
      <c r="P2541">
        <v>1766.9475950000001</v>
      </c>
      <c r="Q2541">
        <v>1989141</v>
      </c>
      <c r="R2541">
        <v>6.3</v>
      </c>
      <c r="S2541">
        <v>6.1</v>
      </c>
      <c r="T2541">
        <v>0.63500000000000001</v>
      </c>
      <c r="U2541">
        <v>13</v>
      </c>
      <c r="V2541">
        <v>63.6</v>
      </c>
    </row>
    <row r="2542" spans="1:22" x14ac:dyDescent="0.25">
      <c r="A2542" t="s">
        <v>189</v>
      </c>
      <c r="B2542">
        <v>2012</v>
      </c>
      <c r="C2542">
        <v>1</v>
      </c>
      <c r="D2542">
        <v>1.8137911337390402E-3</v>
      </c>
      <c r="E2542">
        <v>1.6209398437253317E-2</v>
      </c>
      <c r="F2542">
        <v>0.01</v>
      </c>
      <c r="G2542">
        <v>0</v>
      </c>
      <c r="H2542">
        <v>5.0631288296820549E-3</v>
      </c>
      <c r="I2542">
        <v>13</v>
      </c>
      <c r="J2542">
        <v>54.2</v>
      </c>
      <c r="K2542">
        <v>9</v>
      </c>
      <c r="L2542">
        <v>5.507874234958212E-3</v>
      </c>
      <c r="M2542">
        <v>3.25</v>
      </c>
      <c r="N2542">
        <v>6.0918028886239118E-3</v>
      </c>
      <c r="O2542">
        <v>0.1</v>
      </c>
      <c r="P2542">
        <v>1766.9475950000001</v>
      </c>
      <c r="Q2542">
        <v>24271</v>
      </c>
      <c r="R2542">
        <v>6.3</v>
      </c>
      <c r="S2542">
        <v>6.1</v>
      </c>
      <c r="T2542">
        <v>0.64500000000000002</v>
      </c>
      <c r="U2542">
        <v>12.5</v>
      </c>
      <c r="V2542">
        <v>62.8</v>
      </c>
    </row>
    <row r="2543" spans="1:22" x14ac:dyDescent="0.25">
      <c r="A2543" t="s">
        <v>189</v>
      </c>
      <c r="B2543">
        <v>2011</v>
      </c>
      <c r="C2543">
        <v>1</v>
      </c>
      <c r="D2543">
        <v>3.2093808058496461E-3</v>
      </c>
      <c r="E2543">
        <v>1.6209398437253317E-2</v>
      </c>
      <c r="F2543">
        <v>0.76</v>
      </c>
      <c r="G2543">
        <v>0</v>
      </c>
      <c r="H2543">
        <v>1.33239924926773E-2</v>
      </c>
      <c r="I2543">
        <v>13</v>
      </c>
      <c r="J2543">
        <v>53.2</v>
      </c>
      <c r="K2543">
        <v>8</v>
      </c>
      <c r="L2543">
        <v>6.70620639972784E-5</v>
      </c>
      <c r="M2543">
        <v>3.23</v>
      </c>
      <c r="N2543">
        <v>1.5042648719533393E-2</v>
      </c>
      <c r="O2543">
        <v>0.1</v>
      </c>
      <c r="P2543">
        <v>1766.9475950000001</v>
      </c>
      <c r="Q2543">
        <v>2863993</v>
      </c>
      <c r="R2543">
        <v>6.3</v>
      </c>
      <c r="S2543">
        <v>6.1</v>
      </c>
      <c r="T2543">
        <v>0.64600000000000002</v>
      </c>
      <c r="U2543">
        <v>12</v>
      </c>
      <c r="V2543">
        <v>71.7</v>
      </c>
    </row>
    <row r="2544" spans="1:22" x14ac:dyDescent="0.25">
      <c r="A2544" t="s">
        <v>189</v>
      </c>
      <c r="B2544">
        <v>2010</v>
      </c>
      <c r="C2544">
        <v>1</v>
      </c>
      <c r="D2544">
        <v>3.0646885852088361E-3</v>
      </c>
      <c r="E2544">
        <v>1.6209398437253317E-2</v>
      </c>
      <c r="F2544">
        <v>0.78</v>
      </c>
      <c r="G2544">
        <v>0</v>
      </c>
      <c r="H2544">
        <v>1.5795062001612969E-2</v>
      </c>
      <c r="I2544">
        <v>26</v>
      </c>
      <c r="J2544">
        <v>52.3</v>
      </c>
      <c r="K2544">
        <v>9</v>
      </c>
      <c r="L2544">
        <v>1.7802551765163738E-2</v>
      </c>
      <c r="M2544">
        <v>3.28</v>
      </c>
      <c r="N2544">
        <v>2.7274943544139223E-4</v>
      </c>
      <c r="O2544">
        <v>0.1</v>
      </c>
      <c r="P2544">
        <v>1766.9475950000001</v>
      </c>
      <c r="Q2544">
        <v>2118834</v>
      </c>
      <c r="R2544">
        <v>6.4</v>
      </c>
      <c r="S2544">
        <v>6.1</v>
      </c>
      <c r="T2544">
        <v>0.65</v>
      </c>
      <c r="U2544">
        <v>11.7</v>
      </c>
      <c r="V2544">
        <v>73.7</v>
      </c>
    </row>
    <row r="2545" spans="1:22" x14ac:dyDescent="0.25">
      <c r="A2545" t="s">
        <v>189</v>
      </c>
      <c r="B2545">
        <v>2009</v>
      </c>
      <c r="C2545">
        <v>1</v>
      </c>
      <c r="D2545">
        <v>3.0413906207988652E-3</v>
      </c>
      <c r="E2545">
        <v>1.6209398437253317E-2</v>
      </c>
      <c r="F2545">
        <v>0.81</v>
      </c>
      <c r="G2545">
        <v>0</v>
      </c>
      <c r="H2545">
        <v>1.5795062001612969E-2</v>
      </c>
      <c r="I2545">
        <v>22</v>
      </c>
      <c r="J2545">
        <v>51.3</v>
      </c>
      <c r="K2545">
        <v>9</v>
      </c>
      <c r="L2545">
        <v>1.7780002752895929E-2</v>
      </c>
      <c r="M2545">
        <v>3.55</v>
      </c>
      <c r="N2545">
        <v>2.5009817705354368E-4</v>
      </c>
      <c r="O2545">
        <v>0.1</v>
      </c>
      <c r="P2545">
        <v>1766.9475950000001</v>
      </c>
      <c r="Q2545">
        <v>2824893</v>
      </c>
      <c r="R2545">
        <v>6.4</v>
      </c>
      <c r="S2545">
        <v>6.2</v>
      </c>
      <c r="T2545">
        <v>0.64800000000000002</v>
      </c>
      <c r="U2545">
        <v>11.8</v>
      </c>
      <c r="V2545">
        <v>73.8</v>
      </c>
    </row>
    <row r="2546" spans="1:22" x14ac:dyDescent="0.25">
      <c r="A2546" t="s">
        <v>189</v>
      </c>
      <c r="B2546">
        <v>2008</v>
      </c>
      <c r="C2546">
        <v>1</v>
      </c>
      <c r="D2546">
        <v>3.0249779143338173E-3</v>
      </c>
      <c r="E2546">
        <v>1.6488974231872046E-2</v>
      </c>
      <c r="F2546">
        <v>0.8</v>
      </c>
      <c r="G2546">
        <v>0</v>
      </c>
      <c r="H2546">
        <v>1.5859517275223931E-2</v>
      </c>
      <c r="I2546">
        <v>19</v>
      </c>
      <c r="J2546">
        <v>5.4</v>
      </c>
      <c r="K2546">
        <v>9</v>
      </c>
      <c r="L2546">
        <v>1.7757425107476153E-2</v>
      </c>
      <c r="M2546">
        <v>3.4</v>
      </c>
      <c r="N2546">
        <v>1.6063619356907782E-2</v>
      </c>
      <c r="O2546">
        <v>0.1</v>
      </c>
      <c r="P2546">
        <v>1766.9475950000001</v>
      </c>
      <c r="Q2546">
        <v>2325443</v>
      </c>
      <c r="R2546">
        <v>6.4</v>
      </c>
      <c r="S2546">
        <v>6.2</v>
      </c>
      <c r="T2546">
        <v>0.65100000000000002</v>
      </c>
      <c r="U2546">
        <v>11.6</v>
      </c>
      <c r="V2546">
        <v>73.8</v>
      </c>
    </row>
    <row r="2547" spans="1:22" x14ac:dyDescent="0.25">
      <c r="A2547" t="s">
        <v>189</v>
      </c>
      <c r="B2547">
        <v>2007</v>
      </c>
      <c r="C2547">
        <v>1</v>
      </c>
      <c r="D2547">
        <v>3.016511897411193E-3</v>
      </c>
      <c r="E2547">
        <v>1.6488974231872046E-2</v>
      </c>
      <c r="F2547">
        <v>0.83</v>
      </c>
      <c r="G2547">
        <v>17.981361840000002</v>
      </c>
      <c r="H2547">
        <v>1.5859517275223931E-2</v>
      </c>
      <c r="I2547">
        <v>403</v>
      </c>
      <c r="J2547">
        <v>49.4</v>
      </c>
      <c r="K2547">
        <v>9</v>
      </c>
      <c r="L2547">
        <v>1.7734818719551227E-2</v>
      </c>
      <c r="M2547">
        <v>3.72</v>
      </c>
      <c r="N2547">
        <v>2.304222065537329E-4</v>
      </c>
      <c r="O2547">
        <v>0.1</v>
      </c>
      <c r="P2547">
        <v>258.35289999999998</v>
      </c>
      <c r="Q2547">
        <v>1963286</v>
      </c>
      <c r="R2547">
        <v>6.4</v>
      </c>
      <c r="S2547">
        <v>6.2</v>
      </c>
      <c r="T2547">
        <v>0.64400000000000002</v>
      </c>
      <c r="U2547">
        <v>11.5</v>
      </c>
      <c r="V2547">
        <v>73.8</v>
      </c>
    </row>
    <row r="2548" spans="1:22" x14ac:dyDescent="0.25">
      <c r="A2548" t="s">
        <v>189</v>
      </c>
      <c r="B2548">
        <v>2006</v>
      </c>
      <c r="C2548">
        <v>1</v>
      </c>
      <c r="D2548">
        <v>3.0332713382335351E-3</v>
      </c>
      <c r="E2548">
        <v>1.6488974231872046E-2</v>
      </c>
      <c r="F2548">
        <v>0.97</v>
      </c>
      <c r="G2548">
        <v>122.6523334</v>
      </c>
      <c r="H2548">
        <v>1.5859517275223931E-2</v>
      </c>
      <c r="I2548">
        <v>517</v>
      </c>
      <c r="J2548">
        <v>48.5</v>
      </c>
      <c r="K2548">
        <v>10</v>
      </c>
      <c r="L2548">
        <v>1.7712183479070231E-2</v>
      </c>
      <c r="M2548">
        <v>3.78</v>
      </c>
      <c r="N2548">
        <v>2.0942596825217926E-4</v>
      </c>
      <c r="O2548">
        <v>0.1</v>
      </c>
      <c r="P2548">
        <v>1762.2461699999999</v>
      </c>
      <c r="Q2548">
        <v>10715281.625</v>
      </c>
      <c r="R2548">
        <v>6.4</v>
      </c>
      <c r="S2548">
        <v>6.3</v>
      </c>
      <c r="T2548">
        <v>0.63600000000000001</v>
      </c>
      <c r="U2548">
        <v>11.4</v>
      </c>
      <c r="V2548">
        <v>73.7</v>
      </c>
    </row>
    <row r="2549" spans="1:22" x14ac:dyDescent="0.25">
      <c r="A2549" t="s">
        <v>189</v>
      </c>
      <c r="B2549">
        <v>2005</v>
      </c>
      <c r="C2549">
        <v>1</v>
      </c>
      <c r="D2549">
        <v>3.0646885852088361E-3</v>
      </c>
      <c r="E2549">
        <v>1.6740666631037373E-2</v>
      </c>
      <c r="F2549">
        <v>0.92</v>
      </c>
      <c r="G2549">
        <v>116.2585943</v>
      </c>
      <c r="H2549">
        <v>1.5859517275223931E-2</v>
      </c>
      <c r="I2549">
        <v>375</v>
      </c>
      <c r="J2549">
        <v>47.6</v>
      </c>
      <c r="K2549">
        <v>10</v>
      </c>
      <c r="L2549">
        <v>1.7689519275278134E-2</v>
      </c>
      <c r="M2549">
        <v>4.1100000000000003</v>
      </c>
      <c r="N2549">
        <v>1.8938380523490122E-4</v>
      </c>
      <c r="O2549">
        <v>0.1</v>
      </c>
      <c r="P2549">
        <v>1577.4571820000001</v>
      </c>
      <c r="Q2549">
        <v>10715281.625</v>
      </c>
      <c r="R2549">
        <v>6.5</v>
      </c>
      <c r="S2549">
        <v>6.3</v>
      </c>
      <c r="T2549">
        <v>0.624</v>
      </c>
      <c r="U2549">
        <v>11</v>
      </c>
      <c r="V2549">
        <v>73.5</v>
      </c>
    </row>
    <row r="2550" spans="1:22" x14ac:dyDescent="0.25">
      <c r="A2550" t="s">
        <v>189</v>
      </c>
      <c r="B2550">
        <v>2004</v>
      </c>
      <c r="C2550">
        <v>1</v>
      </c>
      <c r="D2550">
        <v>3.0932259307129609E-3</v>
      </c>
      <c r="E2550">
        <v>1.6740666631037373E-2</v>
      </c>
      <c r="F2550">
        <v>0.93</v>
      </c>
      <c r="G2550">
        <v>10.211297829999999</v>
      </c>
      <c r="H2550">
        <v>1.5898919057260947E-2</v>
      </c>
      <c r="I2550">
        <v>189</v>
      </c>
      <c r="J2550">
        <v>46.8</v>
      </c>
      <c r="K2550">
        <v>10</v>
      </c>
      <c r="L2550">
        <v>1.7609648535703907E-2</v>
      </c>
      <c r="M2550">
        <v>4.4800000000000004</v>
      </c>
      <c r="N2550">
        <v>1.6556153534812285E-2</v>
      </c>
      <c r="O2550">
        <v>0.1</v>
      </c>
      <c r="P2550">
        <v>148.85273799999999</v>
      </c>
      <c r="Q2550">
        <v>1786638</v>
      </c>
      <c r="R2550">
        <v>6.5</v>
      </c>
      <c r="S2550">
        <v>6.3</v>
      </c>
      <c r="T2550">
        <v>0.61</v>
      </c>
      <c r="U2550">
        <v>10.6</v>
      </c>
      <c r="V2550">
        <v>73.2</v>
      </c>
    </row>
    <row r="2551" spans="1:22" x14ac:dyDescent="0.25">
      <c r="A2551" t="s">
        <v>189</v>
      </c>
      <c r="B2551">
        <v>2003</v>
      </c>
      <c r="C2551">
        <v>1</v>
      </c>
      <c r="D2551">
        <v>3.1126868503935567E-3</v>
      </c>
      <c r="E2551">
        <v>1.6740666631037373E-2</v>
      </c>
      <c r="F2551">
        <v>1.29</v>
      </c>
      <c r="G2551">
        <v>94.756392109999993</v>
      </c>
      <c r="H2551">
        <v>1.591307966584659E-2</v>
      </c>
      <c r="I2551">
        <v>801</v>
      </c>
      <c r="J2551">
        <v>46</v>
      </c>
      <c r="K2551">
        <v>11</v>
      </c>
      <c r="L2551">
        <v>1.7495688651637958E-2</v>
      </c>
      <c r="M2551">
        <v>5.12</v>
      </c>
      <c r="N2551">
        <v>1.6472618219247885E-2</v>
      </c>
      <c r="O2551">
        <v>0.1</v>
      </c>
      <c r="P2551">
        <v>1253.3914299999999</v>
      </c>
      <c r="Q2551">
        <v>10715281.625</v>
      </c>
      <c r="R2551">
        <v>6.6</v>
      </c>
      <c r="S2551">
        <v>6.4</v>
      </c>
      <c r="T2551">
        <v>0.59899999999999998</v>
      </c>
      <c r="U2551">
        <v>10.3</v>
      </c>
      <c r="V2551">
        <v>73</v>
      </c>
    </row>
    <row r="2552" spans="1:22" x14ac:dyDescent="0.25">
      <c r="A2552" t="s">
        <v>189</v>
      </c>
      <c r="B2552">
        <v>2002</v>
      </c>
      <c r="C2552">
        <v>1</v>
      </c>
      <c r="D2552">
        <v>3.1187972014673766E-3</v>
      </c>
      <c r="E2552">
        <v>1.6740666631037373E-2</v>
      </c>
      <c r="F2552">
        <v>1.25</v>
      </c>
      <c r="G2552">
        <v>91.703568329999996</v>
      </c>
      <c r="H2552">
        <v>2.3099390109200882E-4</v>
      </c>
      <c r="I2552">
        <v>538</v>
      </c>
      <c r="J2552">
        <v>45.3</v>
      </c>
      <c r="K2552">
        <v>11</v>
      </c>
      <c r="L2552">
        <v>1.7348384809999822E-2</v>
      </c>
      <c r="M2552">
        <v>4.9400000000000004</v>
      </c>
      <c r="N2552">
        <v>1.6378161641476398E-2</v>
      </c>
      <c r="O2552">
        <v>0.1</v>
      </c>
      <c r="P2552">
        <v>1263.13455</v>
      </c>
      <c r="Q2552">
        <v>178791</v>
      </c>
      <c r="R2552">
        <v>6.6</v>
      </c>
      <c r="S2552">
        <v>6.5</v>
      </c>
      <c r="T2552">
        <v>0.59599999999999997</v>
      </c>
      <c r="U2552">
        <v>10.199999999999999</v>
      </c>
      <c r="V2552">
        <v>72.8</v>
      </c>
    </row>
    <row r="2553" spans="1:22" x14ac:dyDescent="0.25">
      <c r="A2553" t="s">
        <v>189</v>
      </c>
      <c r="B2553">
        <v>2001</v>
      </c>
      <c r="C2553">
        <v>1</v>
      </c>
      <c r="D2553">
        <v>3.1187972014673766E-3</v>
      </c>
      <c r="E2553">
        <v>1.6963061001945546E-2</v>
      </c>
      <c r="F2553">
        <v>1.29</v>
      </c>
      <c r="G2553">
        <v>93.500751109999996</v>
      </c>
      <c r="H2553">
        <v>2.3099390109200882E-4</v>
      </c>
      <c r="I2553">
        <v>290</v>
      </c>
      <c r="J2553">
        <v>44.6</v>
      </c>
      <c r="K2553">
        <v>11</v>
      </c>
      <c r="L2553">
        <v>1.7599191621096463E-2</v>
      </c>
      <c r="M2553">
        <v>4.92</v>
      </c>
      <c r="N2553">
        <v>1.6475446605116208E-2</v>
      </c>
      <c r="O2553">
        <v>0.1</v>
      </c>
      <c r="P2553">
        <v>1258.421953</v>
      </c>
      <c r="Q2553">
        <v>10715281.625</v>
      </c>
      <c r="R2553">
        <v>6.7</v>
      </c>
      <c r="S2553">
        <v>6.5</v>
      </c>
      <c r="T2553">
        <v>0.58899999999999997</v>
      </c>
      <c r="U2553">
        <v>10.1</v>
      </c>
      <c r="V2553">
        <v>72.7</v>
      </c>
    </row>
    <row r="2554" spans="1:22" x14ac:dyDescent="0.25">
      <c r="A2554" t="s">
        <v>189</v>
      </c>
      <c r="B2554">
        <v>2000</v>
      </c>
      <c r="C2554">
        <v>1</v>
      </c>
      <c r="D2554">
        <v>3.1247172744652517E-3</v>
      </c>
      <c r="E2554">
        <v>1.6963061001945546E-2</v>
      </c>
      <c r="F2554">
        <v>1.41</v>
      </c>
      <c r="G2554">
        <v>81.727471199999997</v>
      </c>
      <c r="H2554">
        <v>1.5865527946722951E-2</v>
      </c>
      <c r="I2554">
        <v>146</v>
      </c>
      <c r="J2554">
        <v>43.9</v>
      </c>
      <c r="K2554">
        <v>12</v>
      </c>
      <c r="L2554">
        <v>1.7303869712275467E-2</v>
      </c>
      <c r="M2554">
        <v>4.92</v>
      </c>
      <c r="N2554">
        <v>1.6335926594937451E-2</v>
      </c>
      <c r="O2554">
        <v>0.1</v>
      </c>
      <c r="P2554">
        <v>1177.6292679999999</v>
      </c>
      <c r="Q2554">
        <v>1641848</v>
      </c>
      <c r="R2554">
        <v>6.8</v>
      </c>
      <c r="S2554">
        <v>6.6</v>
      </c>
      <c r="T2554">
        <v>0.58799999999999997</v>
      </c>
      <c r="U2554">
        <v>10</v>
      </c>
      <c r="V2554">
        <v>72.599999999999994</v>
      </c>
    </row>
    <row r="2555" spans="1:22" x14ac:dyDescent="0.25">
      <c r="A2555" t="s">
        <v>190</v>
      </c>
      <c r="B2555">
        <v>2015</v>
      </c>
      <c r="C2555">
        <v>1</v>
      </c>
      <c r="D2555">
        <v>3.2082191098577219E-3</v>
      </c>
      <c r="E2555">
        <v>1.6963061001945546E-2</v>
      </c>
      <c r="G2555">
        <v>0</v>
      </c>
      <c r="H2555">
        <v>1.3286180512832984E-2</v>
      </c>
      <c r="I2555">
        <v>3</v>
      </c>
      <c r="J2555">
        <v>4.7</v>
      </c>
      <c r="K2555">
        <v>11</v>
      </c>
      <c r="L2555">
        <v>1.4458334647671368E-2</v>
      </c>
      <c r="M2555">
        <v>5.9381895280235915</v>
      </c>
      <c r="N2555">
        <v>1.3543931512398973E-2</v>
      </c>
      <c r="O2555">
        <v>0.2</v>
      </c>
      <c r="P2555">
        <v>918.67715429999998</v>
      </c>
      <c r="Q2555">
        <v>8548651</v>
      </c>
      <c r="R2555">
        <v>3.6</v>
      </c>
      <c r="S2555">
        <v>3.7</v>
      </c>
      <c r="T2555">
        <v>0.625</v>
      </c>
      <c r="U2555">
        <v>11.3</v>
      </c>
      <c r="V2555">
        <v>69.7</v>
      </c>
    </row>
    <row r="2556" spans="1:22" x14ac:dyDescent="0.25">
      <c r="A2556" t="s">
        <v>190</v>
      </c>
      <c r="B2556">
        <v>2014</v>
      </c>
      <c r="C2556">
        <v>1</v>
      </c>
      <c r="D2556">
        <v>3.2089037615622073E-3</v>
      </c>
      <c r="E2556">
        <v>1.6963061001945546E-2</v>
      </c>
      <c r="F2556">
        <v>0.01</v>
      </c>
      <c r="G2556">
        <v>7.8290085960000004</v>
      </c>
      <c r="H2556">
        <v>1.2961300520541614E-2</v>
      </c>
      <c r="I2556">
        <v>0</v>
      </c>
      <c r="J2556">
        <v>39.9</v>
      </c>
      <c r="K2556">
        <v>11</v>
      </c>
      <c r="L2556">
        <v>1.5196040839518201E-2</v>
      </c>
      <c r="M2556">
        <v>6.88</v>
      </c>
      <c r="N2556">
        <v>1.3168823506778685E-2</v>
      </c>
      <c r="O2556">
        <v>0.2</v>
      </c>
      <c r="P2556">
        <v>114.45919000000001</v>
      </c>
      <c r="Q2556">
        <v>8362745</v>
      </c>
      <c r="R2556">
        <v>3.6</v>
      </c>
      <c r="S2556">
        <v>3.7</v>
      </c>
      <c r="T2556">
        <v>0.622</v>
      </c>
      <c r="U2556">
        <v>11.3</v>
      </c>
      <c r="V2556">
        <v>69.599999999999994</v>
      </c>
    </row>
    <row r="2557" spans="1:22" x14ac:dyDescent="0.25">
      <c r="A2557" t="s">
        <v>190</v>
      </c>
      <c r="B2557">
        <v>2013</v>
      </c>
      <c r="C2557">
        <v>1</v>
      </c>
      <c r="D2557">
        <v>3.2093808058496461E-3</v>
      </c>
      <c r="E2557">
        <v>1.6963061001945546E-2</v>
      </c>
      <c r="F2557">
        <v>0.01</v>
      </c>
      <c r="G2557">
        <v>1.0419164000000001</v>
      </c>
      <c r="H2557">
        <v>1.3286180512832984E-2</v>
      </c>
      <c r="I2557">
        <v>1</v>
      </c>
      <c r="J2557">
        <v>39</v>
      </c>
      <c r="K2557">
        <v>11</v>
      </c>
      <c r="L2557">
        <v>1.4010088974561232E-2</v>
      </c>
      <c r="M2557">
        <v>6.75</v>
      </c>
      <c r="N2557">
        <v>1.3502980070564143E-2</v>
      </c>
      <c r="O2557">
        <v>0.2</v>
      </c>
      <c r="P2557">
        <v>14.214411999999999</v>
      </c>
      <c r="Q2557">
        <v>817789</v>
      </c>
      <c r="R2557">
        <v>3.6</v>
      </c>
      <c r="S2557">
        <v>3.7</v>
      </c>
      <c r="T2557">
        <v>0.61699999999999999</v>
      </c>
      <c r="U2557">
        <v>11.2</v>
      </c>
      <c r="V2557">
        <v>69.3</v>
      </c>
    </row>
    <row r="2558" spans="1:22" x14ac:dyDescent="0.25">
      <c r="A2558" t="s">
        <v>190</v>
      </c>
      <c r="B2558">
        <v>2012</v>
      </c>
      <c r="C2558">
        <v>1</v>
      </c>
      <c r="D2558">
        <v>3.2096501500947479E-3</v>
      </c>
      <c r="E2558">
        <v>1.6963061001945546E-2</v>
      </c>
      <c r="F2558">
        <v>0.01</v>
      </c>
      <c r="G2558">
        <v>71.508921450000003</v>
      </c>
      <c r="H2558">
        <v>1.3894096137580055E-2</v>
      </c>
      <c r="I2558">
        <v>16</v>
      </c>
      <c r="J2558">
        <v>38.200000000000003</v>
      </c>
      <c r="K2558">
        <v>12</v>
      </c>
      <c r="L2558">
        <v>1.4393666311435883E-2</v>
      </c>
      <c r="M2558">
        <v>6.39</v>
      </c>
      <c r="N2558">
        <v>1.4148574079995273E-2</v>
      </c>
      <c r="O2558">
        <v>0.2</v>
      </c>
      <c r="P2558">
        <v>954.72525299999995</v>
      </c>
      <c r="Q2558">
        <v>799562</v>
      </c>
      <c r="R2558">
        <v>3.6</v>
      </c>
      <c r="S2558">
        <v>3.7</v>
      </c>
      <c r="T2558">
        <v>0.61299999999999999</v>
      </c>
      <c r="U2558">
        <v>11.1</v>
      </c>
      <c r="V2558">
        <v>68.8</v>
      </c>
    </row>
    <row r="2559" spans="1:22" x14ac:dyDescent="0.25">
      <c r="A2559" t="s">
        <v>190</v>
      </c>
      <c r="B2559">
        <v>2011</v>
      </c>
      <c r="C2559">
        <v>1</v>
      </c>
      <c r="D2559">
        <v>3.2095655695938011E-3</v>
      </c>
      <c r="E2559">
        <v>1.6963061001945546E-2</v>
      </c>
      <c r="F2559">
        <v>0.32</v>
      </c>
      <c r="G2559">
        <v>51.991922700000003</v>
      </c>
      <c r="H2559">
        <v>1.3286180512832984E-2</v>
      </c>
      <c r="I2559">
        <v>1</v>
      </c>
      <c r="J2559">
        <v>37.4</v>
      </c>
      <c r="K2559">
        <v>12</v>
      </c>
      <c r="L2559">
        <v>1.3966470409474198E-2</v>
      </c>
      <c r="M2559">
        <v>5.98</v>
      </c>
      <c r="N2559">
        <v>1.3462981797950465E-2</v>
      </c>
      <c r="O2559">
        <v>0.2</v>
      </c>
      <c r="P2559">
        <v>834.5412953</v>
      </c>
      <c r="Q2559">
        <v>7815949</v>
      </c>
      <c r="R2559">
        <v>3.7</v>
      </c>
      <c r="S2559">
        <v>3.7</v>
      </c>
      <c r="T2559">
        <v>0.60799999999999998</v>
      </c>
      <c r="U2559">
        <v>11.1</v>
      </c>
      <c r="V2559">
        <v>68.099999999999994</v>
      </c>
    </row>
    <row r="2560" spans="1:22" x14ac:dyDescent="0.25">
      <c r="A2560" t="s">
        <v>190</v>
      </c>
      <c r="B2560">
        <v>2010</v>
      </c>
      <c r="C2560">
        <v>1</v>
      </c>
      <c r="D2560">
        <v>3.2057206476682689E-3</v>
      </c>
      <c r="E2560">
        <v>1.6963061001945546E-2</v>
      </c>
      <c r="F2560">
        <v>0.32</v>
      </c>
      <c r="G2560">
        <v>43.340999580000002</v>
      </c>
      <c r="H2560">
        <v>1.4174537003913691E-2</v>
      </c>
      <c r="I2560">
        <v>0</v>
      </c>
      <c r="J2560">
        <v>36.6</v>
      </c>
      <c r="K2560">
        <v>12</v>
      </c>
      <c r="L2560">
        <v>1.4738216752308282E-2</v>
      </c>
      <c r="M2560">
        <v>6.4</v>
      </c>
      <c r="N2560">
        <v>1.4416081314779741E-2</v>
      </c>
      <c r="O2560">
        <v>0.2</v>
      </c>
      <c r="P2560">
        <v>738.34752270000001</v>
      </c>
      <c r="Q2560">
        <v>764163</v>
      </c>
      <c r="R2560">
        <v>3.7</v>
      </c>
      <c r="S2560">
        <v>3.8</v>
      </c>
      <c r="T2560">
        <v>0.60299999999999998</v>
      </c>
      <c r="U2560">
        <v>11.1</v>
      </c>
      <c r="V2560">
        <v>67.3</v>
      </c>
    </row>
    <row r="2561" spans="1:22" x14ac:dyDescent="0.25">
      <c r="A2561" t="s">
        <v>190</v>
      </c>
      <c r="B2561">
        <v>2009</v>
      </c>
      <c r="C2561">
        <v>1</v>
      </c>
      <c r="D2561">
        <v>3.2009285437118117E-3</v>
      </c>
      <c r="E2561">
        <v>1.6963061001945546E-2</v>
      </c>
      <c r="F2561">
        <v>0.3</v>
      </c>
      <c r="G2561">
        <v>35.716137930000002</v>
      </c>
      <c r="H2561">
        <v>1.4174537003913691E-2</v>
      </c>
      <c r="I2561">
        <v>0</v>
      </c>
      <c r="J2561">
        <v>35.9</v>
      </c>
      <c r="K2561">
        <v>12</v>
      </c>
      <c r="L2561">
        <v>1.5435770720236114E-2</v>
      </c>
      <c r="M2561">
        <v>5.93</v>
      </c>
      <c r="N2561">
        <v>1.43958259831819E-2</v>
      </c>
      <c r="O2561">
        <v>0.2</v>
      </c>
      <c r="P2561">
        <v>666.34585689999994</v>
      </c>
      <c r="Q2561">
        <v>7472819</v>
      </c>
      <c r="R2561">
        <v>3.7</v>
      </c>
      <c r="S2561">
        <v>3.8</v>
      </c>
      <c r="T2561">
        <v>0.60099999999999998</v>
      </c>
      <c r="U2561">
        <v>11.1</v>
      </c>
      <c r="V2561">
        <v>66.7</v>
      </c>
    </row>
    <row r="2562" spans="1:22" x14ac:dyDescent="0.25">
      <c r="A2562" t="s">
        <v>190</v>
      </c>
      <c r="B2562">
        <v>2008</v>
      </c>
      <c r="C2562">
        <v>1</v>
      </c>
      <c r="D2562">
        <v>3.1916565093567254E-3</v>
      </c>
      <c r="E2562">
        <v>1.6963061001945546E-2</v>
      </c>
      <c r="F2562">
        <v>0.32</v>
      </c>
      <c r="G2562">
        <v>4.1533629120000004</v>
      </c>
      <c r="H2562">
        <v>1.5592332611017628E-2</v>
      </c>
      <c r="I2562">
        <v>0</v>
      </c>
      <c r="J2562">
        <v>35.299999999999997</v>
      </c>
      <c r="K2562">
        <v>12</v>
      </c>
      <c r="L2562">
        <v>1.6987006363921774E-2</v>
      </c>
      <c r="M2562">
        <v>5.58</v>
      </c>
      <c r="N2562">
        <v>1.5958659357763742E-2</v>
      </c>
      <c r="O2562">
        <v>0.3</v>
      </c>
      <c r="P2562">
        <v>76.914128000000005</v>
      </c>
      <c r="Q2562">
        <v>739728</v>
      </c>
      <c r="R2562">
        <v>3.8</v>
      </c>
      <c r="S2562">
        <v>3.8</v>
      </c>
      <c r="T2562">
        <v>0.59199999999999997</v>
      </c>
      <c r="U2562">
        <v>10.8</v>
      </c>
      <c r="V2562">
        <v>66.400000000000006</v>
      </c>
    </row>
    <row r="2563" spans="1:22" x14ac:dyDescent="0.25">
      <c r="A2563" t="s">
        <v>190</v>
      </c>
      <c r="B2563">
        <v>2007</v>
      </c>
      <c r="C2563">
        <v>1</v>
      </c>
      <c r="D2563">
        <v>3.1825562687515072E-3</v>
      </c>
      <c r="E2563">
        <v>1.6963061001945546E-2</v>
      </c>
      <c r="F2563">
        <v>0.35</v>
      </c>
      <c r="G2563">
        <v>2.2724049040000001</v>
      </c>
      <c r="H2563">
        <v>1.5795062001612969E-2</v>
      </c>
      <c r="I2563">
        <v>2</v>
      </c>
      <c r="J2563">
        <v>34.700000000000003</v>
      </c>
      <c r="K2563">
        <v>12</v>
      </c>
      <c r="L2563">
        <v>1.7256116459701262E-2</v>
      </c>
      <c r="M2563">
        <v>5.35</v>
      </c>
      <c r="N2563">
        <v>1.5937435118691296E-2</v>
      </c>
      <c r="O2563">
        <v>0.3</v>
      </c>
      <c r="P2563">
        <v>52.359560000000002</v>
      </c>
      <c r="Q2563">
        <v>7152385</v>
      </c>
      <c r="R2563">
        <v>3.8</v>
      </c>
      <c r="S2563">
        <v>3.8</v>
      </c>
      <c r="T2563">
        <v>0.58599999999999997</v>
      </c>
      <c r="U2563">
        <v>10.9</v>
      </c>
      <c r="V2563">
        <v>66.099999999999994</v>
      </c>
    </row>
    <row r="2564" spans="1:22" x14ac:dyDescent="0.25">
      <c r="A2564" t="s">
        <v>190</v>
      </c>
      <c r="B2564">
        <v>2006</v>
      </c>
      <c r="C2564">
        <v>1</v>
      </c>
      <c r="D2564">
        <v>3.1754759344889485E-3</v>
      </c>
      <c r="E2564">
        <v>1.6963061001945546E-2</v>
      </c>
      <c r="F2564">
        <v>0.38</v>
      </c>
      <c r="G2564">
        <v>2.6262349029999998</v>
      </c>
      <c r="H2564">
        <v>1.5294555671065845E-2</v>
      </c>
      <c r="I2564">
        <v>3</v>
      </c>
      <c r="J2564">
        <v>34.1</v>
      </c>
      <c r="K2564">
        <v>12</v>
      </c>
      <c r="L2564">
        <v>1.6928726839081393E-2</v>
      </c>
      <c r="M2564">
        <v>5.7</v>
      </c>
      <c r="N2564">
        <v>1.6231519133847409E-2</v>
      </c>
      <c r="O2564">
        <v>0.3</v>
      </c>
      <c r="P2564">
        <v>44.287266500000001</v>
      </c>
      <c r="Q2564">
        <v>7557</v>
      </c>
      <c r="R2564">
        <v>3.8</v>
      </c>
      <c r="S2564">
        <v>3.9</v>
      </c>
      <c r="T2564">
        <v>0.57899999999999996</v>
      </c>
      <c r="U2564">
        <v>10.7</v>
      </c>
      <c r="V2564">
        <v>65.900000000000006</v>
      </c>
    </row>
    <row r="2565" spans="1:22" x14ac:dyDescent="0.25">
      <c r="A2565" t="s">
        <v>190</v>
      </c>
      <c r="B2565">
        <v>2005</v>
      </c>
      <c r="C2565">
        <v>1</v>
      </c>
      <c r="D2565">
        <v>3.1223302269301222E-3</v>
      </c>
      <c r="E2565">
        <v>1.6963061001945546E-2</v>
      </c>
      <c r="F2565">
        <v>0.37</v>
      </c>
      <c r="G2565">
        <v>19.836723079999999</v>
      </c>
      <c r="H2565">
        <v>1.591307966584659E-2</v>
      </c>
      <c r="I2565">
        <v>0</v>
      </c>
      <c r="J2565">
        <v>33.5</v>
      </c>
      <c r="K2565">
        <v>12</v>
      </c>
      <c r="L2565">
        <v>1.7302009676124892E-2</v>
      </c>
      <c r="M2565">
        <v>5.89</v>
      </c>
      <c r="N2565">
        <v>1.6131178591975347E-2</v>
      </c>
      <c r="O2565">
        <v>0.3</v>
      </c>
      <c r="P2565">
        <v>337.35923600000001</v>
      </c>
      <c r="Q2565">
        <v>6854176</v>
      </c>
      <c r="R2565">
        <v>3.8</v>
      </c>
      <c r="S2565">
        <v>3.9</v>
      </c>
      <c r="T2565">
        <v>0.57199999999999995</v>
      </c>
      <c r="U2565">
        <v>10.6</v>
      </c>
      <c r="V2565">
        <v>65.5</v>
      </c>
    </row>
    <row r="2566" spans="1:22" x14ac:dyDescent="0.25">
      <c r="A2566" t="s">
        <v>190</v>
      </c>
      <c r="B2566">
        <v>2004</v>
      </c>
      <c r="C2566">
        <v>1</v>
      </c>
      <c r="D2566">
        <v>3.1942821360762923E-3</v>
      </c>
      <c r="E2566">
        <v>1.7154895100566492E-2</v>
      </c>
      <c r="F2566">
        <v>0.38</v>
      </c>
      <c r="G2566">
        <v>2.093721752</v>
      </c>
      <c r="H2566">
        <v>1.591307966584659E-2</v>
      </c>
      <c r="I2566">
        <v>4</v>
      </c>
      <c r="J2566">
        <v>33</v>
      </c>
      <c r="K2566">
        <v>13</v>
      </c>
      <c r="L2566">
        <v>1.7383425049320115E-2</v>
      </c>
      <c r="M2566">
        <v>5.7</v>
      </c>
      <c r="N2566">
        <v>1.5874118052635583E-2</v>
      </c>
      <c r="O2566">
        <v>0.3</v>
      </c>
      <c r="P2566">
        <v>39.281834000000003</v>
      </c>
      <c r="Q2566">
        <v>6712841</v>
      </c>
      <c r="R2566">
        <v>3.9</v>
      </c>
      <c r="S2566">
        <v>3.9</v>
      </c>
      <c r="T2566">
        <v>0.56299999999999994</v>
      </c>
      <c r="U2566">
        <v>10.5</v>
      </c>
      <c r="V2566">
        <v>65.900000000000006</v>
      </c>
    </row>
    <row r="2567" spans="1:22" x14ac:dyDescent="0.25">
      <c r="A2567" t="s">
        <v>190</v>
      </c>
      <c r="B2567">
        <v>2003</v>
      </c>
      <c r="C2567">
        <v>1</v>
      </c>
      <c r="D2567">
        <v>3.1791170226777559E-3</v>
      </c>
      <c r="E2567">
        <v>1.7154895100566492E-2</v>
      </c>
      <c r="F2567">
        <v>0.36</v>
      </c>
      <c r="G2567">
        <v>13.257239970000001</v>
      </c>
      <c r="H2567">
        <v>1.046965135141335E-2</v>
      </c>
      <c r="I2567">
        <v>900.625</v>
      </c>
      <c r="J2567">
        <v>32.5</v>
      </c>
      <c r="K2567">
        <v>14</v>
      </c>
      <c r="L2567">
        <v>1.7360107274914167E-2</v>
      </c>
      <c r="M2567">
        <v>4.46</v>
      </c>
      <c r="N2567">
        <v>1.5983259843768235E-2</v>
      </c>
      <c r="O2567">
        <v>0.3</v>
      </c>
      <c r="P2567">
        <v>236.314438</v>
      </c>
      <c r="Q2567">
        <v>6576877</v>
      </c>
      <c r="R2567">
        <v>4</v>
      </c>
      <c r="S2567">
        <v>4</v>
      </c>
      <c r="T2567">
        <v>0.55300000000000005</v>
      </c>
      <c r="U2567">
        <v>10.1</v>
      </c>
      <c r="V2567">
        <v>65.2</v>
      </c>
    </row>
    <row r="2568" spans="1:22" x14ac:dyDescent="0.25">
      <c r="A2568" t="s">
        <v>190</v>
      </c>
      <c r="B2568">
        <v>2002</v>
      </c>
      <c r="C2568">
        <v>1</v>
      </c>
      <c r="D2568">
        <v>3.1281369497418525E-3</v>
      </c>
      <c r="E2568">
        <v>1.7315070999842676E-2</v>
      </c>
      <c r="F2568">
        <v>0.6</v>
      </c>
      <c r="G2568">
        <v>10.681474850000001</v>
      </c>
      <c r="H2568">
        <v>3.926668980248303E-3</v>
      </c>
      <c r="I2568">
        <v>900.625</v>
      </c>
      <c r="J2568">
        <v>32.1</v>
      </c>
      <c r="K2568">
        <v>15</v>
      </c>
      <c r="L2568">
        <v>1.7242455802696819E-2</v>
      </c>
      <c r="M2568">
        <v>4.4800000000000004</v>
      </c>
      <c r="N2568">
        <v>1.5961743213247302E-2</v>
      </c>
      <c r="O2568">
        <v>0.3</v>
      </c>
      <c r="P2568">
        <v>189.38785189999999</v>
      </c>
      <c r="Q2568">
        <v>6447688</v>
      </c>
      <c r="R2568">
        <v>4</v>
      </c>
      <c r="S2568">
        <v>4</v>
      </c>
      <c r="T2568">
        <v>0.54300000000000004</v>
      </c>
      <c r="U2568">
        <v>9.8000000000000007</v>
      </c>
      <c r="V2568">
        <v>64.3</v>
      </c>
    </row>
    <row r="2569" spans="1:22" x14ac:dyDescent="0.25">
      <c r="A2569" t="s">
        <v>190</v>
      </c>
      <c r="B2569">
        <v>2001</v>
      </c>
      <c r="C2569">
        <v>1</v>
      </c>
      <c r="D2569">
        <v>3.1223302269301222E-3</v>
      </c>
      <c r="E2569">
        <v>1.7442665553967125E-2</v>
      </c>
      <c r="F2569">
        <v>0.86</v>
      </c>
      <c r="G2569">
        <v>1.142003812</v>
      </c>
      <c r="H2569">
        <v>8.675140700055771E-5</v>
      </c>
      <c r="I2569">
        <v>38</v>
      </c>
      <c r="J2569">
        <v>31.6</v>
      </c>
      <c r="K2569">
        <v>16</v>
      </c>
      <c r="L2569">
        <v>1.7219200759791914E-2</v>
      </c>
      <c r="M2569">
        <v>4.59</v>
      </c>
      <c r="N2569">
        <v>1.5940197483427079E-2</v>
      </c>
      <c r="O2569">
        <v>0.3</v>
      </c>
      <c r="P2569">
        <v>17.8159721</v>
      </c>
      <c r="Q2569">
        <v>6327125</v>
      </c>
      <c r="R2569">
        <v>4.0999999999999996</v>
      </c>
      <c r="S2569">
        <v>4.0999999999999996</v>
      </c>
      <c r="T2569">
        <v>0.53500000000000003</v>
      </c>
      <c r="U2569">
        <v>9.6999999999999993</v>
      </c>
      <c r="V2569">
        <v>64</v>
      </c>
    </row>
    <row r="2570" spans="1:22" x14ac:dyDescent="0.25">
      <c r="A2570" t="s">
        <v>190</v>
      </c>
      <c r="B2570">
        <v>2000</v>
      </c>
      <c r="C2570">
        <v>1</v>
      </c>
      <c r="D2570">
        <v>3.0972054206151057E-3</v>
      </c>
      <c r="E2570">
        <v>1.7536939259228994E-2</v>
      </c>
      <c r="F2570">
        <v>0.37</v>
      </c>
      <c r="G2570">
        <v>8.9430064920000003</v>
      </c>
      <c r="H2570">
        <v>8.675140700055771E-5</v>
      </c>
      <c r="I2570">
        <v>192</v>
      </c>
      <c r="J2570">
        <v>31.3</v>
      </c>
      <c r="K2570">
        <v>17</v>
      </c>
      <c r="L2570">
        <v>1.6973960672804628E-2</v>
      </c>
      <c r="M2570">
        <v>4.6399999999999997</v>
      </c>
      <c r="N2570">
        <v>1.6101906661934267E-2</v>
      </c>
      <c r="O2570">
        <v>0.3</v>
      </c>
      <c r="P2570">
        <v>138.436633</v>
      </c>
      <c r="Q2570">
        <v>621625</v>
      </c>
      <c r="R2570">
        <v>4.2</v>
      </c>
      <c r="S2570">
        <v>4.0999999999999996</v>
      </c>
      <c r="T2570">
        <v>0.52900000000000003</v>
      </c>
      <c r="U2570">
        <v>9.6</v>
      </c>
      <c r="V2570">
        <v>63.7</v>
      </c>
    </row>
    <row r="2571" spans="1:22" x14ac:dyDescent="0.25">
      <c r="A2571" t="s">
        <v>191</v>
      </c>
      <c r="B2571">
        <v>2015</v>
      </c>
      <c r="C2571">
        <v>1</v>
      </c>
      <c r="D2571">
        <v>3.1805415507015272E-3</v>
      </c>
      <c r="E2571">
        <v>1.6488974231872046E-2</v>
      </c>
      <c r="G2571">
        <v>0</v>
      </c>
      <c r="H2571">
        <v>1.2276440336999126E-2</v>
      </c>
      <c r="I2571">
        <v>154</v>
      </c>
      <c r="J2571">
        <v>33.6</v>
      </c>
      <c r="K2571">
        <v>9</v>
      </c>
      <c r="L2571">
        <v>1.2975555334151991E-2</v>
      </c>
      <c r="M2571">
        <v>5.9381895280235915</v>
      </c>
      <c r="N2571">
        <v>1.2209972268584311E-2</v>
      </c>
      <c r="O2571">
        <v>0.1</v>
      </c>
      <c r="P2571">
        <v>5814.8631340000002</v>
      </c>
      <c r="Q2571">
        <v>686576</v>
      </c>
      <c r="R2571">
        <v>7.7</v>
      </c>
      <c r="S2571">
        <v>7.7</v>
      </c>
      <c r="T2571">
        <v>0.73799999999999999</v>
      </c>
      <c r="U2571">
        <v>13.6</v>
      </c>
      <c r="V2571">
        <v>74.900000000000006</v>
      </c>
    </row>
    <row r="2572" spans="1:22" x14ac:dyDescent="0.25">
      <c r="A2572" t="s">
        <v>191</v>
      </c>
      <c r="B2572">
        <v>2014</v>
      </c>
      <c r="C2572">
        <v>1</v>
      </c>
      <c r="D2572">
        <v>3.1927500934099003E-3</v>
      </c>
      <c r="E2572">
        <v>1.6488974231872046E-2</v>
      </c>
      <c r="F2572">
        <v>6.41</v>
      </c>
      <c r="G2572">
        <v>789.07729489999997</v>
      </c>
      <c r="H2572">
        <v>1.2276440336999126E-2</v>
      </c>
      <c r="I2572">
        <v>0</v>
      </c>
      <c r="J2572">
        <v>32.4</v>
      </c>
      <c r="K2572">
        <v>10</v>
      </c>
      <c r="L2572">
        <v>1.2952177997967974E-2</v>
      </c>
      <c r="M2572">
        <v>4.12</v>
      </c>
      <c r="N2572">
        <v>1.2188183680926374E-2</v>
      </c>
      <c r="O2572">
        <v>0.1</v>
      </c>
      <c r="P2572">
        <v>5941.8471</v>
      </c>
      <c r="Q2572">
        <v>10715281.625</v>
      </c>
      <c r="R2572">
        <v>7.8</v>
      </c>
      <c r="S2572">
        <v>7.8</v>
      </c>
      <c r="T2572">
        <v>0.73699999999999999</v>
      </c>
      <c r="U2572">
        <v>13.6</v>
      </c>
      <c r="V2572">
        <v>74.599999999999994</v>
      </c>
    </row>
    <row r="2573" spans="1:22" x14ac:dyDescent="0.25">
      <c r="A2573" t="s">
        <v>191</v>
      </c>
      <c r="B2573">
        <v>2013</v>
      </c>
      <c r="C2573">
        <v>1</v>
      </c>
      <c r="D2573">
        <v>3.1952924154042208E-3</v>
      </c>
      <c r="E2573">
        <v>1.6740666631037373E-2</v>
      </c>
      <c r="F2573">
        <v>6.5</v>
      </c>
      <c r="G2573">
        <v>788.68734029999996</v>
      </c>
      <c r="H2573">
        <v>1.2276440336999126E-2</v>
      </c>
      <c r="I2573">
        <v>900.625</v>
      </c>
      <c r="J2573">
        <v>31.3</v>
      </c>
      <c r="K2573">
        <v>10</v>
      </c>
      <c r="L2573">
        <v>1.2928729796152227E-2</v>
      </c>
      <c r="M2573">
        <v>4</v>
      </c>
      <c r="N2573">
        <v>1.2166330347749391E-2</v>
      </c>
      <c r="O2573">
        <v>0.1</v>
      </c>
      <c r="P2573">
        <v>6171.262444</v>
      </c>
      <c r="Q2573">
        <v>6814365</v>
      </c>
      <c r="R2573">
        <v>7.9</v>
      </c>
      <c r="S2573">
        <v>7.9</v>
      </c>
      <c r="T2573">
        <v>0.73299999999999998</v>
      </c>
      <c r="U2573">
        <v>13.6</v>
      </c>
      <c r="V2573">
        <v>74.5</v>
      </c>
    </row>
    <row r="2574" spans="1:22" x14ac:dyDescent="0.25">
      <c r="A2574" t="s">
        <v>191</v>
      </c>
      <c r="B2574">
        <v>2012</v>
      </c>
      <c r="C2574">
        <v>1</v>
      </c>
      <c r="D2574">
        <v>3.1976297689547059E-3</v>
      </c>
      <c r="E2574">
        <v>1.6740666631037373E-2</v>
      </c>
      <c r="F2574">
        <v>6.56</v>
      </c>
      <c r="G2574">
        <v>801.05046549999997</v>
      </c>
      <c r="H2574">
        <v>1.2624262505316943E-2</v>
      </c>
      <c r="I2574">
        <v>900.625</v>
      </c>
      <c r="J2574">
        <v>3.1</v>
      </c>
      <c r="K2574">
        <v>11</v>
      </c>
      <c r="L2574">
        <v>1.2905210008987644E-2</v>
      </c>
      <c r="M2574">
        <v>4.17</v>
      </c>
      <c r="N2574">
        <v>1.2144411620138003E-2</v>
      </c>
      <c r="O2574">
        <v>0.1</v>
      </c>
      <c r="P2574">
        <v>5859.9156220000004</v>
      </c>
      <c r="Q2574">
        <v>10715281.625</v>
      </c>
      <c r="R2574">
        <v>8</v>
      </c>
      <c r="S2574">
        <v>8.1</v>
      </c>
      <c r="T2574">
        <v>0.72899999999999998</v>
      </c>
      <c r="U2574">
        <v>13.7</v>
      </c>
      <c r="V2574">
        <v>74.3</v>
      </c>
    </row>
    <row r="2575" spans="1:22" x14ac:dyDescent="0.25">
      <c r="A2575" t="s">
        <v>191</v>
      </c>
      <c r="B2575">
        <v>2011</v>
      </c>
      <c r="C2575">
        <v>1</v>
      </c>
      <c r="D2575">
        <v>3.1997617014272377E-3</v>
      </c>
      <c r="E2575">
        <v>1.6963061001945546E-2</v>
      </c>
      <c r="F2575">
        <v>6.07</v>
      </c>
      <c r="G2575">
        <v>748.44510539999999</v>
      </c>
      <c r="H2575">
        <v>1.2624262505316943E-2</v>
      </c>
      <c r="I2575">
        <v>900.625</v>
      </c>
      <c r="J2575">
        <v>29</v>
      </c>
      <c r="K2575">
        <v>11</v>
      </c>
      <c r="L2575">
        <v>1.2881617905365165E-2</v>
      </c>
      <c r="M2575">
        <v>4.12</v>
      </c>
      <c r="N2575">
        <v>1.2122426838987036E-2</v>
      </c>
      <c r="O2575">
        <v>0.2</v>
      </c>
      <c r="P2575">
        <v>5491.1599809999998</v>
      </c>
      <c r="Q2575">
        <v>675313</v>
      </c>
      <c r="R2575">
        <v>8.1</v>
      </c>
      <c r="S2575">
        <v>8.1999999999999993</v>
      </c>
      <c r="T2575">
        <v>0.72</v>
      </c>
      <c r="U2575">
        <v>13.3</v>
      </c>
      <c r="V2575">
        <v>74.099999999999994</v>
      </c>
    </row>
    <row r="2576" spans="1:22" x14ac:dyDescent="0.25">
      <c r="A2576" t="s">
        <v>191</v>
      </c>
      <c r="B2576">
        <v>2010</v>
      </c>
      <c r="C2576">
        <v>1</v>
      </c>
      <c r="D2576">
        <v>3.2049210406344562E-3</v>
      </c>
      <c r="E2576">
        <v>1.6963061001945546E-2</v>
      </c>
      <c r="F2576">
        <v>5.95</v>
      </c>
      <c r="G2576">
        <v>71.685091299999996</v>
      </c>
      <c r="H2576">
        <v>1.2624262505316943E-2</v>
      </c>
      <c r="I2576">
        <v>900.625</v>
      </c>
      <c r="J2576">
        <v>27.9</v>
      </c>
      <c r="K2576">
        <v>12</v>
      </c>
      <c r="L2576">
        <v>1.2857952742551523E-2</v>
      </c>
      <c r="M2576">
        <v>3.81</v>
      </c>
      <c r="N2576">
        <v>1.2100375334794937E-2</v>
      </c>
      <c r="O2576">
        <v>0.2</v>
      </c>
      <c r="P2576">
        <v>575.32176000000004</v>
      </c>
      <c r="Q2576">
        <v>672888</v>
      </c>
      <c r="R2576">
        <v>8.1999999999999993</v>
      </c>
      <c r="S2576">
        <v>8.3000000000000007</v>
      </c>
      <c r="T2576">
        <v>0.71099999999999997</v>
      </c>
      <c r="U2576">
        <v>13.1</v>
      </c>
      <c r="V2576">
        <v>73.900000000000006</v>
      </c>
    </row>
    <row r="2577" spans="1:22" x14ac:dyDescent="0.25">
      <c r="A2577" t="s">
        <v>191</v>
      </c>
      <c r="B2577">
        <v>2009</v>
      </c>
      <c r="C2577">
        <v>1</v>
      </c>
      <c r="D2577">
        <v>1.567679693842238E-3</v>
      </c>
      <c r="E2577">
        <v>1.7154895100566492E-2</v>
      </c>
      <c r="F2577">
        <v>5.88</v>
      </c>
      <c r="G2577">
        <v>547.21014109999999</v>
      </c>
      <c r="H2577">
        <v>1.2624262505316943E-2</v>
      </c>
      <c r="I2577">
        <v>900.625</v>
      </c>
      <c r="J2577">
        <v>26.8</v>
      </c>
      <c r="K2577">
        <v>12</v>
      </c>
      <c r="L2577">
        <v>1.2834213765951461E-2</v>
      </c>
      <c r="M2577">
        <v>4.1100000000000003</v>
      </c>
      <c r="N2577">
        <v>1.2078256427452199E-2</v>
      </c>
      <c r="O2577">
        <v>0.3</v>
      </c>
      <c r="P2577">
        <v>4212.5492000000004</v>
      </c>
      <c r="Q2577">
        <v>10715281.625</v>
      </c>
      <c r="R2577">
        <v>8.3000000000000007</v>
      </c>
      <c r="S2577">
        <v>8.5</v>
      </c>
      <c r="T2577">
        <v>0.70599999999999996</v>
      </c>
      <c r="U2577">
        <v>13</v>
      </c>
      <c r="V2577">
        <v>73.7</v>
      </c>
    </row>
    <row r="2578" spans="1:22" x14ac:dyDescent="0.25">
      <c r="A2578" t="s">
        <v>191</v>
      </c>
      <c r="B2578">
        <v>2008</v>
      </c>
      <c r="C2578">
        <v>1</v>
      </c>
      <c r="D2578">
        <v>3.2089037615622073E-3</v>
      </c>
      <c r="E2578">
        <v>1.7154895100566492E-2</v>
      </c>
      <c r="F2578">
        <v>5.92</v>
      </c>
      <c r="G2578">
        <v>609.9511632</v>
      </c>
      <c r="H2578">
        <v>1.2624262505316943E-2</v>
      </c>
      <c r="I2578">
        <v>900.625</v>
      </c>
      <c r="J2578">
        <v>25.7</v>
      </c>
      <c r="K2578">
        <v>13</v>
      </c>
      <c r="L2578">
        <v>1.2810400208863973E-2</v>
      </c>
      <c r="M2578">
        <v>3.92</v>
      </c>
      <c r="N2578">
        <v>1.2056069426024671E-2</v>
      </c>
      <c r="O2578">
        <v>0.3</v>
      </c>
      <c r="P2578">
        <v>4378.6874600000001</v>
      </c>
      <c r="Q2578">
        <v>6654576</v>
      </c>
      <c r="R2578">
        <v>8.5</v>
      </c>
      <c r="S2578">
        <v>8.6</v>
      </c>
      <c r="T2578">
        <v>0.7</v>
      </c>
      <c r="U2578">
        <v>12.9</v>
      </c>
      <c r="V2578">
        <v>73.5</v>
      </c>
    </row>
    <row r="2579" spans="1:22" x14ac:dyDescent="0.25">
      <c r="A2579" t="s">
        <v>191</v>
      </c>
      <c r="B2579">
        <v>2007</v>
      </c>
      <c r="C2579">
        <v>1</v>
      </c>
      <c r="D2579">
        <v>3.2097117419962427E-3</v>
      </c>
      <c r="E2579">
        <v>1.7315070999842676E-2</v>
      </c>
      <c r="F2579">
        <v>6.2</v>
      </c>
      <c r="G2579">
        <v>520.7639087</v>
      </c>
      <c r="H2579">
        <v>1.3286180512832984E-2</v>
      </c>
      <c r="I2579">
        <v>900.625</v>
      </c>
      <c r="J2579">
        <v>24.6</v>
      </c>
      <c r="K2579">
        <v>14</v>
      </c>
      <c r="L2579">
        <v>1.320535253263155E-2</v>
      </c>
      <c r="M2579">
        <v>3.56</v>
      </c>
      <c r="N2579">
        <v>1.239912664490312E-2</v>
      </c>
      <c r="O2579">
        <v>0.4</v>
      </c>
      <c r="P2579">
        <v>3972.2647499999998</v>
      </c>
      <c r="Q2579">
        <v>10715281.625</v>
      </c>
      <c r="R2579">
        <v>8.6</v>
      </c>
      <c r="S2579">
        <v>8.8000000000000007</v>
      </c>
      <c r="T2579">
        <v>0.68700000000000006</v>
      </c>
      <c r="U2579">
        <v>12.3</v>
      </c>
      <c r="V2579">
        <v>73.3</v>
      </c>
    </row>
    <row r="2580" spans="1:22" x14ac:dyDescent="0.25">
      <c r="A2580" t="s">
        <v>191</v>
      </c>
      <c r="B2580">
        <v>2006</v>
      </c>
      <c r="C2580">
        <v>1</v>
      </c>
      <c r="D2580">
        <v>3.2086500857506873E-3</v>
      </c>
      <c r="E2580">
        <v>1.7442665553967125E-2</v>
      </c>
      <c r="F2580">
        <v>6.18</v>
      </c>
      <c r="G2580">
        <v>433.9210918</v>
      </c>
      <c r="H2580">
        <v>1.3286180512832984E-2</v>
      </c>
      <c r="I2580">
        <v>900.625</v>
      </c>
      <c r="J2580">
        <v>23.6</v>
      </c>
      <c r="K2580">
        <v>15</v>
      </c>
      <c r="L2580">
        <v>1.3181925954721584E-2</v>
      </c>
      <c r="M2580">
        <v>3.49</v>
      </c>
      <c r="N2580">
        <v>1.2377257224987731E-2</v>
      </c>
      <c r="O2580">
        <v>0.5</v>
      </c>
      <c r="P2580">
        <v>3368.9525760000001</v>
      </c>
      <c r="Q2580">
        <v>10715281.625</v>
      </c>
      <c r="R2580">
        <v>8.6999999999999993</v>
      </c>
      <c r="S2580">
        <v>8.9</v>
      </c>
      <c r="T2580">
        <v>0.68600000000000005</v>
      </c>
      <c r="U2580">
        <v>12.4</v>
      </c>
      <c r="V2580">
        <v>73</v>
      </c>
    </row>
    <row r="2581" spans="1:22" x14ac:dyDescent="0.25">
      <c r="A2581" t="s">
        <v>191</v>
      </c>
      <c r="B2581">
        <v>2005</v>
      </c>
      <c r="C2581">
        <v>1</v>
      </c>
      <c r="D2581">
        <v>3.1942821360762923E-3</v>
      </c>
      <c r="E2581">
        <v>1.7442665553967125E-2</v>
      </c>
      <c r="F2581">
        <v>6.26</v>
      </c>
      <c r="G2581">
        <v>321.19530049999997</v>
      </c>
      <c r="H2581">
        <v>1.3286180512832984E-2</v>
      </c>
      <c r="I2581">
        <v>900.625</v>
      </c>
      <c r="J2581">
        <v>22.6</v>
      </c>
      <c r="K2581">
        <v>15</v>
      </c>
      <c r="L2581">
        <v>1.3158432384619631E-2</v>
      </c>
      <c r="M2581">
        <v>3.55</v>
      </c>
      <c r="N2581">
        <v>1.2355326075012609E-2</v>
      </c>
      <c r="O2581">
        <v>0.5</v>
      </c>
      <c r="P2581">
        <v>2893.6513559999999</v>
      </c>
      <c r="Q2581">
        <v>6542547</v>
      </c>
      <c r="R2581">
        <v>8.9</v>
      </c>
      <c r="S2581">
        <v>9.1</v>
      </c>
      <c r="T2581">
        <v>0.68200000000000005</v>
      </c>
      <c r="U2581">
        <v>12</v>
      </c>
      <c r="V2581">
        <v>72.5</v>
      </c>
    </row>
    <row r="2582" spans="1:22" x14ac:dyDescent="0.25">
      <c r="A2582" t="s">
        <v>191</v>
      </c>
      <c r="B2582">
        <v>2004</v>
      </c>
      <c r="C2582">
        <v>1</v>
      </c>
      <c r="D2582">
        <v>3.149432709052893E-3</v>
      </c>
      <c r="E2582">
        <v>1.7536939259228994E-2</v>
      </c>
      <c r="F2582">
        <v>6.17</v>
      </c>
      <c r="G2582">
        <v>301.35977910000003</v>
      </c>
      <c r="H2582">
        <v>1.3286180512832984E-2</v>
      </c>
      <c r="I2582">
        <v>900.625</v>
      </c>
      <c r="J2582">
        <v>21.7</v>
      </c>
      <c r="K2582">
        <v>16</v>
      </c>
      <c r="L2582">
        <v>1.3134871163917648E-2</v>
      </c>
      <c r="M2582">
        <v>3.51</v>
      </c>
      <c r="N2582">
        <v>1.233333259393727E-2</v>
      </c>
      <c r="O2582">
        <v>0.5</v>
      </c>
      <c r="P2582">
        <v>2659.8391799999999</v>
      </c>
      <c r="Q2582">
        <v>652231</v>
      </c>
      <c r="R2582">
        <v>9</v>
      </c>
      <c r="S2582">
        <v>9.1999999999999993</v>
      </c>
      <c r="T2582">
        <v>0.67400000000000004</v>
      </c>
      <c r="U2582">
        <v>11.9</v>
      </c>
      <c r="V2582">
        <v>71.599999999999994</v>
      </c>
    </row>
    <row r="2583" spans="1:22" x14ac:dyDescent="0.25">
      <c r="A2583" t="s">
        <v>191</v>
      </c>
      <c r="B2583">
        <v>2003</v>
      </c>
      <c r="C2583">
        <v>1</v>
      </c>
      <c r="D2583">
        <v>3.149432709052893E-3</v>
      </c>
      <c r="E2583">
        <v>1.7597343392442032E-2</v>
      </c>
      <c r="F2583">
        <v>6.14</v>
      </c>
      <c r="G2583">
        <v>282.83646119999997</v>
      </c>
      <c r="H2583">
        <v>1.3286180512832984E-2</v>
      </c>
      <c r="I2583">
        <v>900.625</v>
      </c>
      <c r="J2583">
        <v>2.9</v>
      </c>
      <c r="K2583">
        <v>18</v>
      </c>
      <c r="L2583">
        <v>1.3111241623900819E-2</v>
      </c>
      <c r="M2583">
        <v>3.58</v>
      </c>
      <c r="N2583">
        <v>1.2311276171366492E-2</v>
      </c>
      <c r="O2583">
        <v>0.6</v>
      </c>
      <c r="P2583">
        <v>2358.9362900000001</v>
      </c>
      <c r="Q2583">
        <v>10715281.625</v>
      </c>
      <c r="R2583">
        <v>9.1</v>
      </c>
      <c r="S2583">
        <v>9.3000000000000007</v>
      </c>
      <c r="T2583">
        <v>0.66600000000000004</v>
      </c>
      <c r="U2583">
        <v>11.8</v>
      </c>
      <c r="V2583">
        <v>71.7</v>
      </c>
    </row>
    <row r="2584" spans="1:22" x14ac:dyDescent="0.25">
      <c r="A2584" t="s">
        <v>191</v>
      </c>
      <c r="B2584">
        <v>2002</v>
      </c>
      <c r="C2584">
        <v>1</v>
      </c>
      <c r="D2584">
        <v>3.1337516137439569E-3</v>
      </c>
      <c r="E2584">
        <v>1.7623525330551365E-2</v>
      </c>
      <c r="F2584">
        <v>5.93</v>
      </c>
      <c r="G2584">
        <v>27.638103040000001</v>
      </c>
      <c r="H2584">
        <v>1.3597551795253666E-2</v>
      </c>
      <c r="I2584">
        <v>900.625</v>
      </c>
      <c r="J2584">
        <v>2.2000000000000002</v>
      </c>
      <c r="K2584">
        <v>19</v>
      </c>
      <c r="L2584">
        <v>1.3494394687428976E-2</v>
      </c>
      <c r="M2584">
        <v>3.7</v>
      </c>
      <c r="N2584">
        <v>1.2988963394645803E-2</v>
      </c>
      <c r="O2584">
        <v>0.7</v>
      </c>
      <c r="P2584">
        <v>296.54617000000002</v>
      </c>
      <c r="Q2584">
        <v>6473164</v>
      </c>
      <c r="R2584">
        <v>9.1999999999999993</v>
      </c>
      <c r="S2584">
        <v>9.5</v>
      </c>
      <c r="T2584">
        <v>0.65700000000000003</v>
      </c>
      <c r="U2584">
        <v>11.5</v>
      </c>
      <c r="V2584">
        <v>71.400000000000006</v>
      </c>
    </row>
    <row r="2585" spans="1:22" x14ac:dyDescent="0.25">
      <c r="A2585" t="s">
        <v>191</v>
      </c>
      <c r="B2585">
        <v>2001</v>
      </c>
      <c r="C2585">
        <v>1</v>
      </c>
      <c r="D2585">
        <v>3.1223302269301222E-3</v>
      </c>
      <c r="E2585">
        <v>1.7615331979266489E-2</v>
      </c>
      <c r="F2585">
        <v>5.92</v>
      </c>
      <c r="G2585">
        <v>176.0625201</v>
      </c>
      <c r="H2585">
        <v>1.3597551795253666E-2</v>
      </c>
      <c r="I2585">
        <v>900.625</v>
      </c>
      <c r="J2585">
        <v>19.399999999999999</v>
      </c>
      <c r="K2585">
        <v>20</v>
      </c>
      <c r="L2585">
        <v>1.3471069768828569E-2</v>
      </c>
      <c r="M2585">
        <v>3.32</v>
      </c>
      <c r="N2585">
        <v>1.2967444035849493E-2</v>
      </c>
      <c r="O2585">
        <v>0.8</v>
      </c>
      <c r="P2585">
        <v>1893.1453770000001</v>
      </c>
      <c r="Q2585">
        <v>10715281.625</v>
      </c>
      <c r="R2585">
        <v>9.3000000000000007</v>
      </c>
      <c r="S2585">
        <v>9.6</v>
      </c>
      <c r="T2585">
        <v>0.64900000000000002</v>
      </c>
      <c r="U2585">
        <v>11.2</v>
      </c>
      <c r="V2585">
        <v>71.2</v>
      </c>
    </row>
    <row r="2586" spans="1:22" x14ac:dyDescent="0.25">
      <c r="A2586" t="s">
        <v>191</v>
      </c>
      <c r="B2586">
        <v>2000</v>
      </c>
      <c r="C2586">
        <v>1</v>
      </c>
      <c r="D2586">
        <v>3.1223302269301222E-3</v>
      </c>
      <c r="E2586">
        <v>1.7572811264078531E-2</v>
      </c>
      <c r="F2586">
        <v>5.88</v>
      </c>
      <c r="G2586">
        <v>0.27564825999999998</v>
      </c>
      <c r="H2586">
        <v>1.3597551795253666E-2</v>
      </c>
      <c r="I2586">
        <v>900.625</v>
      </c>
      <c r="J2586">
        <v>18.7</v>
      </c>
      <c r="K2586">
        <v>21</v>
      </c>
      <c r="L2586">
        <v>1.3447683244965545E-2</v>
      </c>
      <c r="M2586">
        <v>3.4</v>
      </c>
      <c r="N2586">
        <v>1.2601727787031199E-2</v>
      </c>
      <c r="O2586">
        <v>0.8</v>
      </c>
      <c r="P2586">
        <v>27.564826</v>
      </c>
      <c r="Q2586">
        <v>6295821</v>
      </c>
      <c r="R2586">
        <v>9.4</v>
      </c>
      <c r="S2586">
        <v>9.6999999999999993</v>
      </c>
      <c r="T2586">
        <v>0.64</v>
      </c>
      <c r="U2586">
        <v>10.9</v>
      </c>
      <c r="V2586">
        <v>71.099999999999994</v>
      </c>
    </row>
    <row r="2587" spans="1:22" x14ac:dyDescent="0.25">
      <c r="A2587" t="s">
        <v>192</v>
      </c>
      <c r="B2587">
        <v>2015</v>
      </c>
      <c r="C2587">
        <v>1</v>
      </c>
      <c r="D2587">
        <v>1.5076493780477648E-3</v>
      </c>
      <c r="E2587">
        <v>1.3615888411902125E-2</v>
      </c>
      <c r="G2587">
        <v>0</v>
      </c>
      <c r="H2587">
        <v>1.4437648664183886E-2</v>
      </c>
      <c r="I2587">
        <v>1</v>
      </c>
      <c r="J2587">
        <v>6.3</v>
      </c>
      <c r="K2587">
        <v>0</v>
      </c>
      <c r="L2587">
        <v>1.5228353668196583E-2</v>
      </c>
      <c r="M2587">
        <v>5.9381895280235915</v>
      </c>
      <c r="N2587">
        <v>1.4438149078053042E-2</v>
      </c>
      <c r="O2587">
        <v>0.1</v>
      </c>
      <c r="P2587">
        <v>1766.9475950000001</v>
      </c>
      <c r="Q2587">
        <v>1386542</v>
      </c>
      <c r="R2587">
        <v>2.1</v>
      </c>
      <c r="S2587">
        <v>2.1</v>
      </c>
      <c r="T2587">
        <v>0.746</v>
      </c>
      <c r="U2587">
        <v>12.9</v>
      </c>
      <c r="V2587">
        <v>75.7</v>
      </c>
    </row>
    <row r="2588" spans="1:22" x14ac:dyDescent="0.25">
      <c r="A2588" t="s">
        <v>192</v>
      </c>
      <c r="B2588">
        <v>2014</v>
      </c>
      <c r="C2588">
        <v>1</v>
      </c>
      <c r="D2588">
        <v>1.5076493780477648E-3</v>
      </c>
      <c r="E2588">
        <v>1.3615888411902125E-2</v>
      </c>
      <c r="F2588">
        <v>1.1299999999999999</v>
      </c>
      <c r="G2588">
        <v>0</v>
      </c>
      <c r="H2588">
        <v>1.2961300520541614E-2</v>
      </c>
      <c r="I2588">
        <v>116</v>
      </c>
      <c r="J2588">
        <v>59.7</v>
      </c>
      <c r="K2588">
        <v>0</v>
      </c>
      <c r="L2588">
        <v>1.3796789872490148E-2</v>
      </c>
      <c r="M2588">
        <v>6.48</v>
      </c>
      <c r="N2588">
        <v>1.3236213211199459E-2</v>
      </c>
      <c r="O2588">
        <v>0.1</v>
      </c>
      <c r="P2588">
        <v>1766.9475950000001</v>
      </c>
      <c r="Q2588">
        <v>1386542</v>
      </c>
      <c r="R2588">
        <v>2.2000000000000002</v>
      </c>
      <c r="S2588">
        <v>2.2000000000000002</v>
      </c>
      <c r="T2588">
        <v>0.74299999999999999</v>
      </c>
      <c r="U2588">
        <v>12.9</v>
      </c>
      <c r="V2588">
        <v>75.5</v>
      </c>
    </row>
    <row r="2589" spans="1:22" x14ac:dyDescent="0.25">
      <c r="A2589" t="s">
        <v>192</v>
      </c>
      <c r="B2589">
        <v>2013</v>
      </c>
      <c r="C2589">
        <v>1</v>
      </c>
      <c r="D2589">
        <v>1.5375706050567797E-3</v>
      </c>
      <c r="E2589">
        <v>1.3615888411902125E-2</v>
      </c>
      <c r="F2589">
        <v>1.03</v>
      </c>
      <c r="G2589">
        <v>0</v>
      </c>
      <c r="H2589">
        <v>1.2961300520541614E-2</v>
      </c>
      <c r="I2589">
        <v>4</v>
      </c>
      <c r="J2589">
        <v>59.1</v>
      </c>
      <c r="K2589">
        <v>0</v>
      </c>
      <c r="L2589">
        <v>1.2975717610375746E-2</v>
      </c>
      <c r="M2589">
        <v>6.7</v>
      </c>
      <c r="N2589">
        <v>1.2186724497275316E-2</v>
      </c>
      <c r="O2589">
        <v>0.1</v>
      </c>
      <c r="P2589">
        <v>1766.9475950000001</v>
      </c>
      <c r="Q2589">
        <v>1386542</v>
      </c>
      <c r="R2589">
        <v>2.2000000000000002</v>
      </c>
      <c r="S2589">
        <v>2.2000000000000002</v>
      </c>
      <c r="T2589">
        <v>0.74099999999999999</v>
      </c>
      <c r="U2589">
        <v>12.9</v>
      </c>
      <c r="V2589">
        <v>75.3</v>
      </c>
    </row>
    <row r="2590" spans="1:22" x14ac:dyDescent="0.25">
      <c r="A2590" t="s">
        <v>192</v>
      </c>
      <c r="B2590">
        <v>2012</v>
      </c>
      <c r="C2590">
        <v>1</v>
      </c>
      <c r="D2590">
        <v>1.5526024119225249E-3</v>
      </c>
      <c r="E2590">
        <v>1.3615888411902125E-2</v>
      </c>
      <c r="F2590">
        <v>1.23</v>
      </c>
      <c r="G2590">
        <v>0</v>
      </c>
      <c r="H2590">
        <v>1.2624262505316943E-2</v>
      </c>
      <c r="I2590">
        <v>7</v>
      </c>
      <c r="J2590">
        <v>58.5</v>
      </c>
      <c r="K2590">
        <v>0</v>
      </c>
      <c r="L2590">
        <v>1.3356776297032637E-2</v>
      </c>
      <c r="M2590">
        <v>6.76</v>
      </c>
      <c r="N2590">
        <v>1.3192265577242622E-2</v>
      </c>
      <c r="O2590">
        <v>0.1</v>
      </c>
      <c r="P2590">
        <v>1766.9475950000001</v>
      </c>
      <c r="Q2590">
        <v>1386542</v>
      </c>
      <c r="R2590">
        <v>2.2000000000000002</v>
      </c>
      <c r="S2590">
        <v>2.2000000000000002</v>
      </c>
      <c r="T2590">
        <v>0.73899999999999999</v>
      </c>
      <c r="U2590">
        <v>12.9</v>
      </c>
      <c r="V2590">
        <v>75.099999999999994</v>
      </c>
    </row>
    <row r="2591" spans="1:22" x14ac:dyDescent="0.25">
      <c r="A2591" t="s">
        <v>192</v>
      </c>
      <c r="B2591">
        <v>2011</v>
      </c>
      <c r="C2591">
        <v>1</v>
      </c>
      <c r="D2591">
        <v>1.5828009310702893E-3</v>
      </c>
      <c r="E2591">
        <v>1.3615888411902125E-2</v>
      </c>
      <c r="F2591">
        <v>1.1599999999999999</v>
      </c>
      <c r="G2591">
        <v>0</v>
      </c>
      <c r="H2591">
        <v>1.3286180512832984E-2</v>
      </c>
      <c r="I2591">
        <v>701</v>
      </c>
      <c r="J2591">
        <v>57.9</v>
      </c>
      <c r="K2591">
        <v>0</v>
      </c>
      <c r="L2591">
        <v>1.3333089724436652E-2</v>
      </c>
      <c r="M2591">
        <v>6.61</v>
      </c>
      <c r="N2591">
        <v>1.2839443843865711E-2</v>
      </c>
      <c r="O2591">
        <v>0.1</v>
      </c>
      <c r="P2591">
        <v>1766.9475950000001</v>
      </c>
      <c r="Q2591">
        <v>1386542</v>
      </c>
      <c r="R2591">
        <v>2.2000000000000002</v>
      </c>
      <c r="S2591">
        <v>2.2999999999999998</v>
      </c>
      <c r="T2591">
        <v>0.73499999999999999</v>
      </c>
      <c r="U2591">
        <v>12.9</v>
      </c>
      <c r="V2591">
        <v>74.900000000000006</v>
      </c>
    </row>
    <row r="2592" spans="1:22" x14ac:dyDescent="0.25">
      <c r="A2592" t="s">
        <v>192</v>
      </c>
      <c r="B2592">
        <v>2010</v>
      </c>
      <c r="C2592">
        <v>1</v>
      </c>
      <c r="D2592">
        <v>1.5979645805759988E-3</v>
      </c>
      <c r="E2592">
        <v>1.3615888411902125E-2</v>
      </c>
      <c r="F2592">
        <v>1.47</v>
      </c>
      <c r="G2592">
        <v>0</v>
      </c>
      <c r="H2592">
        <v>2.5921285339093207E-4</v>
      </c>
      <c r="I2592">
        <v>217</v>
      </c>
      <c r="J2592">
        <v>57.4</v>
      </c>
      <c r="K2592">
        <v>0</v>
      </c>
      <c r="L2592">
        <v>1.408014054272159E-2</v>
      </c>
      <c r="M2592">
        <v>6.83</v>
      </c>
      <c r="N2592">
        <v>1.3148659443405283E-2</v>
      </c>
      <c r="O2592">
        <v>0.1</v>
      </c>
      <c r="P2592">
        <v>1766.9475950000001</v>
      </c>
      <c r="Q2592">
        <v>1386542</v>
      </c>
      <c r="R2592">
        <v>2.2999999999999998</v>
      </c>
      <c r="S2592">
        <v>2.2999999999999998</v>
      </c>
      <c r="T2592">
        <v>0.73199999999999998</v>
      </c>
      <c r="U2592">
        <v>13</v>
      </c>
      <c r="V2592">
        <v>74.7</v>
      </c>
    </row>
    <row r="2593" spans="1:22" x14ac:dyDescent="0.25">
      <c r="A2593" t="s">
        <v>192</v>
      </c>
      <c r="B2593">
        <v>2009</v>
      </c>
      <c r="C2593">
        <v>1</v>
      </c>
      <c r="D2593">
        <v>2.9227199649162834E-3</v>
      </c>
      <c r="E2593">
        <v>1.3615888411902125E-2</v>
      </c>
      <c r="F2593">
        <v>1.77</v>
      </c>
      <c r="G2593">
        <v>0</v>
      </c>
      <c r="H2593">
        <v>1.3597551795253666E-2</v>
      </c>
      <c r="I2593">
        <v>5</v>
      </c>
      <c r="J2593">
        <v>56.9</v>
      </c>
      <c r="K2593">
        <v>0</v>
      </c>
      <c r="L2593">
        <v>1.367884011885786E-2</v>
      </c>
      <c r="M2593">
        <v>6.74</v>
      </c>
      <c r="N2593">
        <v>1.2796075027955087E-2</v>
      </c>
      <c r="O2593">
        <v>0.1</v>
      </c>
      <c r="P2593">
        <v>1766.9475950000001</v>
      </c>
      <c r="Q2593">
        <v>1386542</v>
      </c>
      <c r="R2593">
        <v>2.2999999999999998</v>
      </c>
      <c r="S2593">
        <v>2.4</v>
      </c>
      <c r="T2593">
        <v>0.73</v>
      </c>
      <c r="U2593">
        <v>13</v>
      </c>
      <c r="V2593">
        <v>74.400000000000006</v>
      </c>
    </row>
    <row r="2594" spans="1:22" x14ac:dyDescent="0.25">
      <c r="A2594" t="s">
        <v>192</v>
      </c>
      <c r="B2594">
        <v>2008</v>
      </c>
      <c r="C2594">
        <v>1</v>
      </c>
      <c r="D2594">
        <v>2.9227199649162834E-3</v>
      </c>
      <c r="E2594">
        <v>1.3615888411902125E-2</v>
      </c>
      <c r="F2594">
        <v>1.72</v>
      </c>
      <c r="G2594">
        <v>0</v>
      </c>
      <c r="H2594">
        <v>1.2961300520541614E-2</v>
      </c>
      <c r="I2594">
        <v>27</v>
      </c>
      <c r="J2594">
        <v>56.4</v>
      </c>
      <c r="K2594">
        <v>0</v>
      </c>
      <c r="L2594">
        <v>1.36553283811721E-2</v>
      </c>
      <c r="M2594">
        <v>6.85</v>
      </c>
      <c r="N2594">
        <v>1.310484973003901E-2</v>
      </c>
      <c r="O2594">
        <v>0.1</v>
      </c>
      <c r="P2594">
        <v>1766.9475950000001</v>
      </c>
      <c r="Q2594">
        <v>1386542</v>
      </c>
      <c r="R2594">
        <v>2.4</v>
      </c>
      <c r="S2594">
        <v>2.4</v>
      </c>
      <c r="T2594">
        <v>0.71399999999999997</v>
      </c>
      <c r="U2594">
        <v>12.2</v>
      </c>
      <c r="V2594">
        <v>74.2</v>
      </c>
    </row>
    <row r="2595" spans="1:22" x14ac:dyDescent="0.25">
      <c r="A2595" t="s">
        <v>192</v>
      </c>
      <c r="B2595">
        <v>2007</v>
      </c>
      <c r="C2595">
        <v>1</v>
      </c>
      <c r="D2595">
        <v>1.5076493780477648E-3</v>
      </c>
      <c r="E2595">
        <v>1.3615888411902125E-2</v>
      </c>
      <c r="F2595">
        <v>1.75</v>
      </c>
      <c r="G2595">
        <v>0</v>
      </c>
      <c r="H2595">
        <v>1.3286180512832984E-2</v>
      </c>
      <c r="I2595">
        <v>1</v>
      </c>
      <c r="J2595">
        <v>55.9</v>
      </c>
      <c r="K2595">
        <v>0</v>
      </c>
      <c r="L2595">
        <v>1.3631757781429232E-2</v>
      </c>
      <c r="M2595">
        <v>6.9</v>
      </c>
      <c r="N2595">
        <v>1.308303981929626E-2</v>
      </c>
      <c r="O2595">
        <v>0.1</v>
      </c>
      <c r="P2595">
        <v>1766.9475950000001</v>
      </c>
      <c r="Q2595">
        <v>1386542</v>
      </c>
      <c r="R2595">
        <v>2.4</v>
      </c>
      <c r="S2595">
        <v>2.5</v>
      </c>
      <c r="T2595">
        <v>0.70899999999999996</v>
      </c>
      <c r="U2595">
        <v>12.2</v>
      </c>
      <c r="V2595">
        <v>73.5</v>
      </c>
    </row>
    <row r="2596" spans="1:22" x14ac:dyDescent="0.25">
      <c r="A2596" t="s">
        <v>192</v>
      </c>
      <c r="B2596">
        <v>2006</v>
      </c>
      <c r="C2596">
        <v>1</v>
      </c>
      <c r="D2596">
        <v>3.0249779143338173E-3</v>
      </c>
      <c r="E2596">
        <v>1.3615888411902125E-2</v>
      </c>
      <c r="F2596">
        <v>1.74</v>
      </c>
      <c r="G2596">
        <v>0</v>
      </c>
      <c r="H2596">
        <v>1.511169775295931E-2</v>
      </c>
      <c r="I2596">
        <v>3</v>
      </c>
      <c r="J2596">
        <v>55.4</v>
      </c>
      <c r="K2596">
        <v>0</v>
      </c>
      <c r="L2596">
        <v>1.5019006248151385E-2</v>
      </c>
      <c r="M2596">
        <v>7.61</v>
      </c>
      <c r="N2596">
        <v>1.3682661315639015E-2</v>
      </c>
      <c r="O2596">
        <v>0.1</v>
      </c>
      <c r="P2596">
        <v>1766.9475950000001</v>
      </c>
      <c r="Q2596">
        <v>1386542</v>
      </c>
      <c r="R2596">
        <v>2.5</v>
      </c>
      <c r="S2596">
        <v>2.5</v>
      </c>
      <c r="T2596">
        <v>0.70299999999999996</v>
      </c>
      <c r="U2596">
        <v>12.1</v>
      </c>
      <c r="V2596">
        <v>73.7</v>
      </c>
    </row>
    <row r="2597" spans="1:22" x14ac:dyDescent="0.25">
      <c r="A2597" t="s">
        <v>192</v>
      </c>
      <c r="B2597">
        <v>2005</v>
      </c>
      <c r="C2597">
        <v>1</v>
      </c>
      <c r="D2597">
        <v>1.5076493780477648E-3</v>
      </c>
      <c r="E2597">
        <v>1.3615888411902125E-2</v>
      </c>
      <c r="F2597">
        <v>1.75</v>
      </c>
      <c r="G2597">
        <v>0</v>
      </c>
      <c r="H2597">
        <v>8.5513763806686263E-3</v>
      </c>
      <c r="I2597">
        <v>5</v>
      </c>
      <c r="J2597">
        <v>54.9</v>
      </c>
      <c r="K2597">
        <v>0</v>
      </c>
      <c r="L2597">
        <v>1.2793268897739246E-2</v>
      </c>
      <c r="M2597">
        <v>7.95</v>
      </c>
      <c r="N2597">
        <v>1.2369028549463288E-2</v>
      </c>
      <c r="O2597">
        <v>0.1</v>
      </c>
      <c r="P2597">
        <v>1766.9475950000001</v>
      </c>
      <c r="Q2597">
        <v>1386542</v>
      </c>
      <c r="R2597">
        <v>2.5</v>
      </c>
      <c r="S2597">
        <v>2.6</v>
      </c>
      <c r="T2597">
        <v>0</v>
      </c>
      <c r="U2597">
        <v>11.9</v>
      </c>
      <c r="V2597">
        <v>73.599999999999994</v>
      </c>
    </row>
    <row r="2598" spans="1:22" x14ac:dyDescent="0.25">
      <c r="A2598" t="s">
        <v>192</v>
      </c>
      <c r="B2598">
        <v>2004</v>
      </c>
      <c r="C2598">
        <v>1</v>
      </c>
      <c r="D2598">
        <v>1.5076493780477648E-3</v>
      </c>
      <c r="E2598">
        <v>1.3615888411902125E-2</v>
      </c>
      <c r="F2598">
        <v>2.0699999999999998</v>
      </c>
      <c r="G2598">
        <v>0</v>
      </c>
      <c r="H2598">
        <v>8.675140700055771E-5</v>
      </c>
      <c r="I2598">
        <v>9</v>
      </c>
      <c r="J2598">
        <v>54.5</v>
      </c>
      <c r="K2598">
        <v>0</v>
      </c>
      <c r="L2598">
        <v>1.3939332140311395E-2</v>
      </c>
      <c r="M2598">
        <v>8.64</v>
      </c>
      <c r="N2598">
        <v>1.3334904465742493E-2</v>
      </c>
      <c r="O2598">
        <v>0.1</v>
      </c>
      <c r="P2598">
        <v>1766.9475950000001</v>
      </c>
      <c r="Q2598">
        <v>1386542</v>
      </c>
      <c r="R2598">
        <v>2.6</v>
      </c>
      <c r="S2598">
        <v>2.6</v>
      </c>
      <c r="T2598">
        <v>0</v>
      </c>
      <c r="U2598">
        <v>11.9</v>
      </c>
      <c r="V2598">
        <v>73.5</v>
      </c>
    </row>
    <row r="2599" spans="1:22" x14ac:dyDescent="0.25">
      <c r="A2599" t="s">
        <v>192</v>
      </c>
      <c r="B2599">
        <v>2003</v>
      </c>
      <c r="C2599">
        <v>1</v>
      </c>
      <c r="D2599">
        <v>3.0571007174885205E-3</v>
      </c>
      <c r="E2599">
        <v>1.3615888411902125E-2</v>
      </c>
      <c r="F2599">
        <v>2.4</v>
      </c>
      <c r="G2599">
        <v>0</v>
      </c>
      <c r="H2599">
        <v>8.675140700055771E-5</v>
      </c>
      <c r="I2599">
        <v>18</v>
      </c>
      <c r="J2599">
        <v>54.1</v>
      </c>
      <c r="K2599">
        <v>0</v>
      </c>
      <c r="L2599">
        <v>1.3538798373587584E-2</v>
      </c>
      <c r="M2599">
        <v>9.17</v>
      </c>
      <c r="N2599">
        <v>1.2666232044896747E-2</v>
      </c>
      <c r="O2599">
        <v>0.1</v>
      </c>
      <c r="P2599">
        <v>1766.9475950000001</v>
      </c>
      <c r="Q2599">
        <v>1386542</v>
      </c>
      <c r="R2599">
        <v>2.7</v>
      </c>
      <c r="S2599">
        <v>2.7</v>
      </c>
      <c r="T2599">
        <v>0</v>
      </c>
      <c r="U2599">
        <v>11.9</v>
      </c>
      <c r="V2599">
        <v>73.2</v>
      </c>
    </row>
    <row r="2600" spans="1:22" x14ac:dyDescent="0.25">
      <c r="A2600" t="s">
        <v>192</v>
      </c>
      <c r="B2600">
        <v>2002</v>
      </c>
      <c r="C2600">
        <v>1</v>
      </c>
      <c r="D2600">
        <v>3.0720964197072549E-3</v>
      </c>
      <c r="E2600">
        <v>1.3615888411902125E-2</v>
      </c>
      <c r="F2600">
        <v>2.5299999999999998</v>
      </c>
      <c r="G2600">
        <v>0</v>
      </c>
      <c r="H2600">
        <v>8.675140700055771E-5</v>
      </c>
      <c r="I2600">
        <v>19</v>
      </c>
      <c r="J2600">
        <v>53.6</v>
      </c>
      <c r="K2600">
        <v>0</v>
      </c>
      <c r="L2600">
        <v>1.3124670925814123E-2</v>
      </c>
      <c r="M2600">
        <v>9.1</v>
      </c>
      <c r="N2600">
        <v>1.26439293344381E-2</v>
      </c>
      <c r="O2600">
        <v>0.1</v>
      </c>
      <c r="P2600">
        <v>1766.9475950000001</v>
      </c>
      <c r="Q2600">
        <v>1386542</v>
      </c>
      <c r="R2600">
        <v>2.7</v>
      </c>
      <c r="S2600">
        <v>2.7</v>
      </c>
      <c r="T2600">
        <v>0</v>
      </c>
      <c r="U2600">
        <v>11.9</v>
      </c>
      <c r="V2600">
        <v>72.8</v>
      </c>
    </row>
    <row r="2601" spans="1:22" x14ac:dyDescent="0.25">
      <c r="A2601" t="s">
        <v>192</v>
      </c>
      <c r="B2601">
        <v>2001</v>
      </c>
      <c r="C2601">
        <v>1</v>
      </c>
      <c r="D2601">
        <v>3.0571007174885205E-3</v>
      </c>
      <c r="E2601">
        <v>1.3615888411902125E-2</v>
      </c>
      <c r="F2601">
        <v>3.27</v>
      </c>
      <c r="G2601">
        <v>0</v>
      </c>
      <c r="H2601">
        <v>8.675140700055771E-5</v>
      </c>
      <c r="I2601">
        <v>27</v>
      </c>
      <c r="J2601">
        <v>53.2</v>
      </c>
      <c r="K2601">
        <v>0</v>
      </c>
      <c r="L2601">
        <v>1.5207696344028881E-2</v>
      </c>
      <c r="M2601">
        <v>8.18</v>
      </c>
      <c r="N2601">
        <v>1.4133226071512874E-2</v>
      </c>
      <c r="O2601">
        <v>0.1</v>
      </c>
      <c r="P2601">
        <v>1766.9475950000001</v>
      </c>
      <c r="Q2601">
        <v>1386542</v>
      </c>
      <c r="R2601">
        <v>2.8</v>
      </c>
      <c r="S2601">
        <v>2.8</v>
      </c>
      <c r="T2601">
        <v>0</v>
      </c>
      <c r="U2601">
        <v>11.8</v>
      </c>
      <c r="V2601">
        <v>73.099999999999994</v>
      </c>
    </row>
    <row r="2602" spans="1:22" x14ac:dyDescent="0.25">
      <c r="A2602" t="s">
        <v>192</v>
      </c>
      <c r="B2602">
        <v>2000</v>
      </c>
      <c r="C2602">
        <v>1</v>
      </c>
      <c r="D2602">
        <v>3.0493342433853174E-3</v>
      </c>
      <c r="E2602">
        <v>1.3615888411902125E-2</v>
      </c>
      <c r="F2602">
        <v>2.86</v>
      </c>
      <c r="G2602">
        <v>0</v>
      </c>
      <c r="H2602">
        <v>8.675140700055771E-5</v>
      </c>
      <c r="I2602">
        <v>36</v>
      </c>
      <c r="J2602">
        <v>52.7</v>
      </c>
      <c r="K2602">
        <v>0</v>
      </c>
      <c r="L2602">
        <v>1.3469572133940991E-2</v>
      </c>
      <c r="M2602">
        <v>8.52</v>
      </c>
      <c r="N2602">
        <v>1.2930580699801674E-2</v>
      </c>
      <c r="O2602">
        <v>0.1</v>
      </c>
      <c r="P2602">
        <v>1766.9475950000001</v>
      </c>
      <c r="Q2602">
        <v>1386542</v>
      </c>
      <c r="R2602">
        <v>2.8</v>
      </c>
      <c r="S2602">
        <v>2.8</v>
      </c>
      <c r="T2602">
        <v>0</v>
      </c>
      <c r="U2602">
        <v>11.7</v>
      </c>
      <c r="V2602">
        <v>72.599999999999994</v>
      </c>
    </row>
    <row r="2603" spans="1:22" x14ac:dyDescent="0.25">
      <c r="A2603" t="s">
        <v>193</v>
      </c>
      <c r="B2603">
        <v>2015</v>
      </c>
      <c r="C2603">
        <v>1</v>
      </c>
      <c r="D2603">
        <v>3.1927500934099003E-3</v>
      </c>
      <c r="E2603">
        <v>1.4451691931942897E-2</v>
      </c>
      <c r="G2603">
        <v>0</v>
      </c>
      <c r="H2603">
        <v>1.5607110335478841E-2</v>
      </c>
      <c r="I2603">
        <v>43</v>
      </c>
      <c r="J2603">
        <v>17.399999999999999</v>
      </c>
      <c r="K2603">
        <v>2</v>
      </c>
      <c r="L2603">
        <v>1.6485470264958033E-2</v>
      </c>
      <c r="M2603">
        <v>5.9381895280235915</v>
      </c>
      <c r="N2603">
        <v>1.565801532413913E-2</v>
      </c>
      <c r="O2603">
        <v>0.1</v>
      </c>
      <c r="P2603">
        <v>1161.76935</v>
      </c>
      <c r="Q2603">
        <v>124977</v>
      </c>
      <c r="R2603">
        <v>1.9</v>
      </c>
      <c r="S2603">
        <v>11.1</v>
      </c>
      <c r="T2603">
        <v>0.60299999999999998</v>
      </c>
      <c r="U2603">
        <v>12.5</v>
      </c>
      <c r="V2603">
        <v>68.3</v>
      </c>
    </row>
    <row r="2604" spans="1:22" x14ac:dyDescent="0.25">
      <c r="A2604" t="s">
        <v>193</v>
      </c>
      <c r="B2604">
        <v>2014</v>
      </c>
      <c r="C2604">
        <v>1</v>
      </c>
      <c r="D2604">
        <v>3.1997617014272377E-3</v>
      </c>
      <c r="E2604">
        <v>1.4451691931942897E-2</v>
      </c>
      <c r="F2604">
        <v>0.01</v>
      </c>
      <c r="G2604">
        <v>28.145785029999999</v>
      </c>
      <c r="H2604">
        <v>1.5717766712225606E-2</v>
      </c>
      <c r="I2604">
        <v>47</v>
      </c>
      <c r="J2604">
        <v>17</v>
      </c>
      <c r="K2604">
        <v>2</v>
      </c>
      <c r="L2604">
        <v>1.6596022813566584E-2</v>
      </c>
      <c r="M2604">
        <v>1.48</v>
      </c>
      <c r="N2604">
        <v>1.5695768074894281E-2</v>
      </c>
      <c r="O2604">
        <v>0.1</v>
      </c>
      <c r="P2604">
        <v>1153.5157799999999</v>
      </c>
      <c r="Q2604">
        <v>1212814</v>
      </c>
      <c r="R2604">
        <v>1.9</v>
      </c>
      <c r="S2604">
        <v>11.1</v>
      </c>
      <c r="T2604">
        <v>0.61199999999999999</v>
      </c>
      <c r="U2604">
        <v>12.5</v>
      </c>
      <c r="V2604">
        <v>68</v>
      </c>
    </row>
    <row r="2605" spans="1:22" x14ac:dyDescent="0.25">
      <c r="A2605" t="s">
        <v>193</v>
      </c>
      <c r="B2605">
        <v>2013</v>
      </c>
      <c r="C2605">
        <v>1</v>
      </c>
      <c r="D2605">
        <v>3.2049210406344562E-3</v>
      </c>
      <c r="E2605">
        <v>1.4451691931942897E-2</v>
      </c>
      <c r="F2605">
        <v>0.01</v>
      </c>
      <c r="G2605">
        <v>3.3798748440000002</v>
      </c>
      <c r="H2605">
        <v>1.5898919057260947E-2</v>
      </c>
      <c r="I2605">
        <v>4</v>
      </c>
      <c r="J2605">
        <v>16.600000000000001</v>
      </c>
      <c r="K2605">
        <v>2</v>
      </c>
      <c r="L2605">
        <v>1.6766521189721918E-2</v>
      </c>
      <c r="M2605">
        <v>1.29</v>
      </c>
      <c r="N2605">
        <v>1.5612680176405899E-2</v>
      </c>
      <c r="O2605">
        <v>0.1</v>
      </c>
      <c r="P2605">
        <v>117.765674</v>
      </c>
      <c r="Q2605">
        <v>1184366</v>
      </c>
      <c r="R2605">
        <v>11.1</v>
      </c>
      <c r="S2605">
        <v>11.2</v>
      </c>
      <c r="T2605">
        <v>0.62</v>
      </c>
      <c r="U2605">
        <v>12.5</v>
      </c>
      <c r="V2605">
        <v>67.7</v>
      </c>
    </row>
    <row r="2606" spans="1:22" x14ac:dyDescent="0.25">
      <c r="A2606" t="s">
        <v>193</v>
      </c>
      <c r="B2606">
        <v>2012</v>
      </c>
      <c r="C2606">
        <v>1</v>
      </c>
      <c r="D2606">
        <v>3.2062275561259715E-3</v>
      </c>
      <c r="E2606">
        <v>1.4451691931942897E-2</v>
      </c>
      <c r="F2606">
        <v>0.01</v>
      </c>
      <c r="G2606">
        <v>30.179985479999999</v>
      </c>
      <c r="H2606">
        <v>1.5859517275223931E-2</v>
      </c>
      <c r="I2606">
        <v>16</v>
      </c>
      <c r="J2606">
        <v>16.2</v>
      </c>
      <c r="K2606">
        <v>2</v>
      </c>
      <c r="L2606">
        <v>1.6670127477223344E-2</v>
      </c>
      <c r="M2606">
        <v>1.1000000000000001</v>
      </c>
      <c r="N2606">
        <v>1.5505031451505728E-2</v>
      </c>
      <c r="O2606">
        <v>0.1</v>
      </c>
      <c r="P2606">
        <v>1117.7772399999999</v>
      </c>
      <c r="Q2606">
        <v>115676</v>
      </c>
      <c r="R2606">
        <v>11.2</v>
      </c>
      <c r="S2606">
        <v>11.3</v>
      </c>
      <c r="T2606">
        <v>0.61799999999999999</v>
      </c>
      <c r="U2606">
        <v>12.5</v>
      </c>
      <c r="V2606">
        <v>67.400000000000006</v>
      </c>
    </row>
    <row r="2607" spans="1:22" x14ac:dyDescent="0.25">
      <c r="A2607" t="s">
        <v>193</v>
      </c>
      <c r="B2607">
        <v>2011</v>
      </c>
      <c r="C2607">
        <v>1</v>
      </c>
      <c r="D2607">
        <v>3.2082191098577219E-3</v>
      </c>
      <c r="E2607">
        <v>1.4451691931942897E-2</v>
      </c>
      <c r="F2607">
        <v>0.5</v>
      </c>
      <c r="G2607">
        <v>2.7265706019999998</v>
      </c>
      <c r="H2607">
        <v>1.3633666627972423E-2</v>
      </c>
      <c r="I2607">
        <v>763</v>
      </c>
      <c r="J2607">
        <v>15.8</v>
      </c>
      <c r="K2607">
        <v>3</v>
      </c>
      <c r="L2607">
        <v>1.407441365235723E-2</v>
      </c>
      <c r="M2607">
        <v>5.7549999999999999</v>
      </c>
      <c r="N2607">
        <v>1.4029315861033094E-2</v>
      </c>
      <c r="O2607">
        <v>0.1</v>
      </c>
      <c r="P2607">
        <v>114.56179</v>
      </c>
      <c r="Q2607">
        <v>1131523</v>
      </c>
      <c r="R2607">
        <v>11.3</v>
      </c>
      <c r="S2607">
        <v>11.4</v>
      </c>
      <c r="T2607">
        <v>0.60699999999999998</v>
      </c>
      <c r="U2607">
        <v>12.5</v>
      </c>
      <c r="V2607">
        <v>67.2</v>
      </c>
    </row>
    <row r="2608" spans="1:22" x14ac:dyDescent="0.25">
      <c r="A2608" t="s">
        <v>193</v>
      </c>
      <c r="B2608">
        <v>2010</v>
      </c>
      <c r="C2608">
        <v>1</v>
      </c>
      <c r="D2608">
        <v>3.2093808058496461E-3</v>
      </c>
      <c r="E2608">
        <v>1.4451691931942897E-2</v>
      </c>
      <c r="F2608">
        <v>0.1</v>
      </c>
      <c r="G2608">
        <v>38.583766449999999</v>
      </c>
      <c r="H2608">
        <v>1.4932729424305404E-2</v>
      </c>
      <c r="I2608">
        <v>50</v>
      </c>
      <c r="J2608">
        <v>15.5</v>
      </c>
      <c r="K2608">
        <v>3</v>
      </c>
      <c r="L2608">
        <v>1.5806335281858368E-2</v>
      </c>
      <c r="M2608">
        <v>5.7549999999999999</v>
      </c>
      <c r="N2608">
        <v>1.5073163359303308E-2</v>
      </c>
      <c r="O2608">
        <v>0.1</v>
      </c>
      <c r="P2608">
        <v>849.86269719999996</v>
      </c>
      <c r="Q2608">
        <v>119591</v>
      </c>
      <c r="R2608">
        <v>11.5</v>
      </c>
      <c r="S2608">
        <v>11.5</v>
      </c>
      <c r="T2608">
        <v>0.59899999999999998</v>
      </c>
      <c r="U2608">
        <v>12.4</v>
      </c>
      <c r="V2608">
        <v>66.900000000000006</v>
      </c>
    </row>
    <row r="2609" spans="1:22" x14ac:dyDescent="0.25">
      <c r="A2609" t="s">
        <v>193</v>
      </c>
      <c r="B2609">
        <v>2009</v>
      </c>
      <c r="C2609">
        <v>1</v>
      </c>
      <c r="D2609">
        <v>3.2097117419962427E-3</v>
      </c>
      <c r="E2609">
        <v>1.4451691931942897E-2</v>
      </c>
      <c r="F2609">
        <v>0.09</v>
      </c>
      <c r="G2609">
        <v>36.199486999999998</v>
      </c>
      <c r="H2609">
        <v>1.4932729424305404E-2</v>
      </c>
      <c r="I2609">
        <v>10</v>
      </c>
      <c r="J2609">
        <v>15.1</v>
      </c>
      <c r="K2609">
        <v>3</v>
      </c>
      <c r="L2609">
        <v>1.6663867297041422E-2</v>
      </c>
      <c r="M2609">
        <v>1.2</v>
      </c>
      <c r="N2609">
        <v>1.5050255547270307E-2</v>
      </c>
      <c r="O2609">
        <v>0.1</v>
      </c>
      <c r="P2609">
        <v>757.31144359999996</v>
      </c>
      <c r="Q2609">
        <v>19221</v>
      </c>
      <c r="R2609">
        <v>11.6</v>
      </c>
      <c r="S2609">
        <v>11.6</v>
      </c>
      <c r="T2609">
        <v>0.59899999999999998</v>
      </c>
      <c r="U2609">
        <v>12.1</v>
      </c>
      <c r="V2609">
        <v>66.599999999999994</v>
      </c>
    </row>
    <row r="2610" spans="1:22" x14ac:dyDescent="0.25">
      <c r="A2610" t="s">
        <v>193</v>
      </c>
      <c r="B2610">
        <v>2008</v>
      </c>
      <c r="C2610">
        <v>1</v>
      </c>
      <c r="D2610">
        <v>3.2086500857506873E-3</v>
      </c>
      <c r="E2610">
        <v>1.4451691931942897E-2</v>
      </c>
      <c r="F2610">
        <v>0.06</v>
      </c>
      <c r="G2610">
        <v>36.691989270000001</v>
      </c>
      <c r="H2610">
        <v>1.5865527946722951E-2</v>
      </c>
      <c r="I2610">
        <v>0</v>
      </c>
      <c r="J2610">
        <v>14.7</v>
      </c>
      <c r="K2610">
        <v>3</v>
      </c>
      <c r="L2610">
        <v>1.6687036779236376E-2</v>
      </c>
      <c r="M2610">
        <v>5.7549999999999999</v>
      </c>
      <c r="N2610">
        <v>1.5613089847677581E-2</v>
      </c>
      <c r="O2610">
        <v>0.1</v>
      </c>
      <c r="P2610">
        <v>643.71911</v>
      </c>
      <c r="Q2610">
        <v>17811</v>
      </c>
      <c r="R2610">
        <v>11.7</v>
      </c>
      <c r="S2610">
        <v>11.7</v>
      </c>
      <c r="T2610">
        <v>0.56599999999999995</v>
      </c>
      <c r="U2610">
        <v>11.7</v>
      </c>
      <c r="V2610">
        <v>66.2</v>
      </c>
    </row>
    <row r="2611" spans="1:22" x14ac:dyDescent="0.25">
      <c r="A2611" t="s">
        <v>193</v>
      </c>
      <c r="B2611">
        <v>2007</v>
      </c>
      <c r="C2611">
        <v>1</v>
      </c>
      <c r="D2611">
        <v>3.2027324249554287E-3</v>
      </c>
      <c r="E2611">
        <v>1.4451691931942897E-2</v>
      </c>
      <c r="F2611">
        <v>0.05</v>
      </c>
      <c r="G2611">
        <v>11.757668969999999</v>
      </c>
      <c r="H2611">
        <v>8.675140700055771E-5</v>
      </c>
      <c r="I2611">
        <v>0</v>
      </c>
      <c r="J2611">
        <v>14.2</v>
      </c>
      <c r="K2611">
        <v>3</v>
      </c>
      <c r="L2611">
        <v>1.549120788419156E-4</v>
      </c>
      <c r="M2611">
        <v>5.7549999999999999</v>
      </c>
      <c r="N2611">
        <v>2.9560139616217939E-4</v>
      </c>
      <c r="O2611">
        <v>0.1</v>
      </c>
      <c r="P2611">
        <v>524.89593630000002</v>
      </c>
      <c r="Q2611">
        <v>164973</v>
      </c>
      <c r="R2611">
        <v>11.8</v>
      </c>
      <c r="S2611">
        <v>11.8</v>
      </c>
      <c r="T2611">
        <v>0.54100000000000004</v>
      </c>
      <c r="U2611">
        <v>11.3</v>
      </c>
      <c r="V2611">
        <v>65.8</v>
      </c>
    </row>
    <row r="2612" spans="1:22" x14ac:dyDescent="0.25">
      <c r="A2612" t="s">
        <v>193</v>
      </c>
      <c r="B2612">
        <v>2006</v>
      </c>
      <c r="C2612">
        <v>1</v>
      </c>
      <c r="D2612">
        <v>3.1633488307457802E-3</v>
      </c>
      <c r="E2612">
        <v>1.4451691931942897E-2</v>
      </c>
      <c r="F2612">
        <v>0.04</v>
      </c>
      <c r="G2612">
        <v>28.12560496</v>
      </c>
      <c r="H2612">
        <v>8.675140700055771E-5</v>
      </c>
      <c r="I2612">
        <v>90</v>
      </c>
      <c r="J2612">
        <v>13.9</v>
      </c>
      <c r="K2612">
        <v>3</v>
      </c>
      <c r="L2612">
        <v>1.2478957422449794E-2</v>
      </c>
      <c r="M2612">
        <v>5.7549999999999999</v>
      </c>
      <c r="N2612">
        <v>1.2812468468694984E-2</v>
      </c>
      <c r="O2612">
        <v>0.1</v>
      </c>
      <c r="P2612">
        <v>441.53226000000001</v>
      </c>
      <c r="Q2612">
        <v>148621</v>
      </c>
      <c r="R2612">
        <v>11.9</v>
      </c>
      <c r="S2612">
        <v>11.9</v>
      </c>
      <c r="T2612">
        <v>0.51100000000000001</v>
      </c>
      <c r="U2612">
        <v>11</v>
      </c>
      <c r="V2612">
        <v>64.900000000000006</v>
      </c>
    </row>
    <row r="2613" spans="1:22" x14ac:dyDescent="0.25">
      <c r="A2613" t="s">
        <v>193</v>
      </c>
      <c r="B2613">
        <v>2005</v>
      </c>
      <c r="C2613">
        <v>1</v>
      </c>
      <c r="D2613">
        <v>1.7206079194497851E-3</v>
      </c>
      <c r="E2613">
        <v>1.4845116203364152E-2</v>
      </c>
      <c r="F2613">
        <v>0.36</v>
      </c>
      <c r="G2613">
        <v>7.1271446989999996</v>
      </c>
      <c r="H2613">
        <v>8.675140700055771E-5</v>
      </c>
      <c r="I2613">
        <v>203</v>
      </c>
      <c r="J2613">
        <v>13.5</v>
      </c>
      <c r="K2613">
        <v>3</v>
      </c>
      <c r="L2613">
        <v>9.4563944826608504E-3</v>
      </c>
      <c r="M2613">
        <v>1.5</v>
      </c>
      <c r="N2613">
        <v>9.9269654709684841E-3</v>
      </c>
      <c r="O2613">
        <v>0.1</v>
      </c>
      <c r="P2613">
        <v>478.33185900000001</v>
      </c>
      <c r="Q2613">
        <v>126484</v>
      </c>
      <c r="R2613">
        <v>12</v>
      </c>
      <c r="S2613">
        <v>11.9</v>
      </c>
      <c r="T2613">
        <v>0.49199999999999999</v>
      </c>
      <c r="U2613">
        <v>10.6</v>
      </c>
      <c r="V2613">
        <v>63.7</v>
      </c>
    </row>
    <row r="2614" spans="1:22" x14ac:dyDescent="0.25">
      <c r="A2614" t="s">
        <v>193</v>
      </c>
      <c r="B2614">
        <v>2004</v>
      </c>
      <c r="C2614">
        <v>1</v>
      </c>
      <c r="D2614">
        <v>2.8088314260523539E-3</v>
      </c>
      <c r="E2614">
        <v>1.4845116203364152E-2</v>
      </c>
      <c r="F2614">
        <v>0.38</v>
      </c>
      <c r="G2614">
        <v>8.4157889350000001</v>
      </c>
      <c r="H2614">
        <v>8.675140700055771E-5</v>
      </c>
      <c r="I2614">
        <v>41</v>
      </c>
      <c r="J2614">
        <v>13.2</v>
      </c>
      <c r="K2614">
        <v>3</v>
      </c>
      <c r="L2614">
        <v>1.028839603722378E-2</v>
      </c>
      <c r="M2614">
        <v>1.31</v>
      </c>
      <c r="N2614">
        <v>1.0647404494317463E-2</v>
      </c>
      <c r="O2614">
        <v>0.1</v>
      </c>
      <c r="P2614">
        <v>467.5438297</v>
      </c>
      <c r="Q2614">
        <v>996698</v>
      </c>
      <c r="R2614">
        <v>12</v>
      </c>
      <c r="S2614">
        <v>12</v>
      </c>
      <c r="T2614">
        <v>0.48399999999999999</v>
      </c>
      <c r="U2614">
        <v>10.199999999999999</v>
      </c>
      <c r="V2614">
        <v>62.3</v>
      </c>
    </row>
    <row r="2615" spans="1:22" x14ac:dyDescent="0.25">
      <c r="A2615" t="s">
        <v>193</v>
      </c>
      <c r="B2615">
        <v>2003</v>
      </c>
      <c r="C2615">
        <v>1</v>
      </c>
      <c r="D2615">
        <v>1.7051632524136405E-3</v>
      </c>
      <c r="E2615">
        <v>1.4845116203364152E-2</v>
      </c>
      <c r="F2615">
        <v>0.44</v>
      </c>
      <c r="G2615">
        <v>46.391327699999998</v>
      </c>
      <c r="H2615">
        <v>8.675140700055771E-5</v>
      </c>
      <c r="I2615">
        <v>94</v>
      </c>
      <c r="J2615">
        <v>12.9</v>
      </c>
      <c r="K2615">
        <v>4</v>
      </c>
      <c r="L2615">
        <v>9.3911781959984311E-3</v>
      </c>
      <c r="M2615">
        <v>2.48</v>
      </c>
      <c r="N2615">
        <v>9.8726252631308829E-3</v>
      </c>
      <c r="O2615">
        <v>0.1</v>
      </c>
      <c r="P2615">
        <v>471.45658229999998</v>
      </c>
      <c r="Q2615">
        <v>96852</v>
      </c>
      <c r="R2615">
        <v>12.1</v>
      </c>
      <c r="S2615">
        <v>12.1</v>
      </c>
      <c r="T2615">
        <v>0.48499999999999999</v>
      </c>
      <c r="U2615">
        <v>9.8000000000000007</v>
      </c>
      <c r="V2615">
        <v>61</v>
      </c>
    </row>
    <row r="2616" spans="1:22" x14ac:dyDescent="0.25">
      <c r="A2616" t="s">
        <v>193</v>
      </c>
      <c r="B2616">
        <v>2002</v>
      </c>
      <c r="C2616">
        <v>1</v>
      </c>
      <c r="D2616">
        <v>2.3788929692082454E-3</v>
      </c>
      <c r="E2616">
        <v>1.4845116203364152E-2</v>
      </c>
      <c r="F2616">
        <v>0.48</v>
      </c>
      <c r="G2616">
        <v>5.6491234239999999</v>
      </c>
      <c r="H2616">
        <v>8.675140700055771E-5</v>
      </c>
      <c r="I2616">
        <v>0</v>
      </c>
      <c r="J2616">
        <v>12.6</v>
      </c>
      <c r="K2616">
        <v>4</v>
      </c>
      <c r="L2616">
        <v>3.2999479062819081E-3</v>
      </c>
      <c r="M2616">
        <v>3.89</v>
      </c>
      <c r="N2616">
        <v>9.4678204781801847E-3</v>
      </c>
      <c r="O2616">
        <v>0.1</v>
      </c>
      <c r="P2616">
        <v>48.615519999999997</v>
      </c>
      <c r="Q2616">
        <v>923825</v>
      </c>
      <c r="R2616">
        <v>12.1</v>
      </c>
      <c r="S2616">
        <v>12.1</v>
      </c>
      <c r="T2616">
        <v>0.47499999999999998</v>
      </c>
      <c r="U2616">
        <v>9.8000000000000007</v>
      </c>
      <c r="V2616">
        <v>62</v>
      </c>
    </row>
    <row r="2617" spans="1:22" x14ac:dyDescent="0.25">
      <c r="A2617" t="s">
        <v>193</v>
      </c>
      <c r="B2617">
        <v>2001</v>
      </c>
      <c r="C2617">
        <v>1</v>
      </c>
      <c r="D2617">
        <v>2.2585995170317855E-3</v>
      </c>
      <c r="E2617">
        <v>1.4845116203364152E-2</v>
      </c>
      <c r="F2617">
        <v>0.5</v>
      </c>
      <c r="G2617">
        <v>6.5565834780000003</v>
      </c>
      <c r="H2617">
        <v>8.675140700055771E-5</v>
      </c>
      <c r="I2617">
        <v>0</v>
      </c>
      <c r="J2617">
        <v>12.3</v>
      </c>
      <c r="K2617">
        <v>4</v>
      </c>
      <c r="L2617">
        <v>4.652157286268767E-5</v>
      </c>
      <c r="M2617">
        <v>3.75</v>
      </c>
      <c r="N2617">
        <v>1.1335998647484149E-4</v>
      </c>
      <c r="O2617">
        <v>0.1</v>
      </c>
      <c r="P2617">
        <v>56.4249869</v>
      </c>
      <c r="Q2617">
        <v>892531</v>
      </c>
      <c r="R2617">
        <v>12.1</v>
      </c>
      <c r="S2617">
        <v>12.2</v>
      </c>
      <c r="T2617">
        <v>0.47</v>
      </c>
      <c r="U2617">
        <v>9.8000000000000007</v>
      </c>
      <c r="V2617">
        <v>59.4</v>
      </c>
    </row>
    <row r="2618" spans="1:22" x14ac:dyDescent="0.25">
      <c r="A2618" t="s">
        <v>193</v>
      </c>
      <c r="B2618">
        <v>2000</v>
      </c>
      <c r="C2618">
        <v>1</v>
      </c>
      <c r="D2618">
        <v>2.1510208440030402E-3</v>
      </c>
      <c r="E2618">
        <v>1.4845116203364152E-2</v>
      </c>
      <c r="F2618">
        <v>0.5</v>
      </c>
      <c r="G2618">
        <v>49.069671550000002</v>
      </c>
      <c r="H2618">
        <v>8.675140700055771E-5</v>
      </c>
      <c r="I2618">
        <v>0</v>
      </c>
      <c r="J2618">
        <v>11.9</v>
      </c>
      <c r="K2618">
        <v>4</v>
      </c>
      <c r="L2618">
        <v>3.7079892576115465E-5</v>
      </c>
      <c r="M2618">
        <v>3.26</v>
      </c>
      <c r="N2618">
        <v>9.6779501209381266E-5</v>
      </c>
      <c r="O2618">
        <v>0.1</v>
      </c>
      <c r="P2618">
        <v>422.28633000000002</v>
      </c>
      <c r="Q2618">
        <v>87167</v>
      </c>
      <c r="R2618">
        <v>12.2</v>
      </c>
      <c r="S2618">
        <v>12.2</v>
      </c>
      <c r="T2618">
        <v>0</v>
      </c>
      <c r="U2618">
        <v>0</v>
      </c>
      <c r="V2618">
        <v>58.7</v>
      </c>
    </row>
    <row r="2619" spans="1:22" x14ac:dyDescent="0.25">
      <c r="A2619" t="s">
        <v>194</v>
      </c>
      <c r="B2619">
        <v>2015</v>
      </c>
      <c r="C2619">
        <v>1</v>
      </c>
      <c r="D2619">
        <v>1.9795007724310093E-3</v>
      </c>
      <c r="E2619">
        <v>1.7442665553967125E-2</v>
      </c>
      <c r="G2619">
        <v>0</v>
      </c>
      <c r="H2619">
        <v>1.5294555671065845E-2</v>
      </c>
      <c r="I2619">
        <v>20</v>
      </c>
      <c r="J2619">
        <v>24.3</v>
      </c>
      <c r="K2619">
        <v>20</v>
      </c>
      <c r="L2619">
        <v>1.6818561903530586E-2</v>
      </c>
      <c r="M2619">
        <v>5.9381895280235915</v>
      </c>
      <c r="N2619">
        <v>1.5388449562248363E-2</v>
      </c>
      <c r="O2619">
        <v>1</v>
      </c>
      <c r="P2619">
        <v>551.13834599999996</v>
      </c>
      <c r="Q2619">
        <v>741682</v>
      </c>
      <c r="R2619">
        <v>6.5</v>
      </c>
      <c r="S2619">
        <v>6.2</v>
      </c>
      <c r="T2619">
        <v>0.48399999999999999</v>
      </c>
      <c r="U2619">
        <v>12</v>
      </c>
      <c r="V2619">
        <v>59.9</v>
      </c>
    </row>
    <row r="2620" spans="1:22" x14ac:dyDescent="0.25">
      <c r="A2620" t="s">
        <v>194</v>
      </c>
      <c r="B2620">
        <v>2014</v>
      </c>
      <c r="C2620">
        <v>1</v>
      </c>
      <c r="D2620">
        <v>2.0108066503736637E-3</v>
      </c>
      <c r="E2620">
        <v>1.7442665553967125E-2</v>
      </c>
      <c r="F2620">
        <v>0.01</v>
      </c>
      <c r="G2620">
        <v>4.8773501389999998</v>
      </c>
      <c r="H2620">
        <v>1.5455016575970915E-2</v>
      </c>
      <c r="I2620">
        <v>577</v>
      </c>
      <c r="J2620">
        <v>23.7</v>
      </c>
      <c r="K2620">
        <v>20</v>
      </c>
      <c r="L2620">
        <v>1.7307742657171638E-2</v>
      </c>
      <c r="M2620">
        <v>5.25</v>
      </c>
      <c r="N2620">
        <v>1.5551941719893948E-2</v>
      </c>
      <c r="O2620">
        <v>1</v>
      </c>
      <c r="P2620">
        <v>62.131848900000001</v>
      </c>
      <c r="Q2620">
        <v>7228915</v>
      </c>
      <c r="R2620">
        <v>6.6</v>
      </c>
      <c r="S2620">
        <v>6.4</v>
      </c>
      <c r="T2620">
        <v>0.47499999999999998</v>
      </c>
      <c r="U2620">
        <v>12</v>
      </c>
      <c r="V2620">
        <v>59.7</v>
      </c>
    </row>
    <row r="2621" spans="1:22" x14ac:dyDescent="0.25">
      <c r="A2621" t="s">
        <v>194</v>
      </c>
      <c r="B2621">
        <v>2013</v>
      </c>
      <c r="C2621">
        <v>1</v>
      </c>
      <c r="D2621">
        <v>1.9795007724310093E-3</v>
      </c>
      <c r="E2621">
        <v>1.7536939259228994E-2</v>
      </c>
      <c r="F2621">
        <v>0.01</v>
      </c>
      <c r="G2621">
        <v>48.730470889999999</v>
      </c>
      <c r="H2621">
        <v>1.5795062001612969E-2</v>
      </c>
      <c r="I2621">
        <v>564</v>
      </c>
      <c r="J2621">
        <v>23.1</v>
      </c>
      <c r="K2621">
        <v>20</v>
      </c>
      <c r="L2621">
        <v>1.7388390925376317E-2</v>
      </c>
      <c r="M2621">
        <v>5.12</v>
      </c>
      <c r="N2621">
        <v>1.5946245917009709E-2</v>
      </c>
      <c r="O2621">
        <v>1.5</v>
      </c>
      <c r="P2621">
        <v>579.43484999999998</v>
      </c>
      <c r="Q2621">
        <v>742948</v>
      </c>
      <c r="R2621">
        <v>6.8</v>
      </c>
      <c r="S2621">
        <v>6.6</v>
      </c>
      <c r="T2621">
        <v>0.47</v>
      </c>
      <c r="U2621">
        <v>12</v>
      </c>
      <c r="V2621">
        <v>59.4</v>
      </c>
    </row>
    <row r="2622" spans="1:22" x14ac:dyDescent="0.25">
      <c r="A2622" t="s">
        <v>194</v>
      </c>
      <c r="B2622">
        <v>2012</v>
      </c>
      <c r="C2622">
        <v>1</v>
      </c>
      <c r="D2622">
        <v>1.8699022547182056E-3</v>
      </c>
      <c r="E2622">
        <v>1.7536939259228994E-2</v>
      </c>
      <c r="F2622">
        <v>0.01</v>
      </c>
      <c r="G2622">
        <v>41.600279540000002</v>
      </c>
      <c r="H2622">
        <v>1.5795062001612969E-2</v>
      </c>
      <c r="I2622">
        <v>238</v>
      </c>
      <c r="J2622">
        <v>22.6</v>
      </c>
      <c r="K2622">
        <v>21</v>
      </c>
      <c r="L2622">
        <v>1.7361025989535452E-2</v>
      </c>
      <c r="M2622">
        <v>5.1100000000000003</v>
      </c>
      <c r="N2622">
        <v>1.5921141554784593E-2</v>
      </c>
      <c r="O2622">
        <v>1.7</v>
      </c>
      <c r="P2622">
        <v>563.68942470000002</v>
      </c>
      <c r="Q2622">
        <v>6859482</v>
      </c>
      <c r="R2622">
        <v>7</v>
      </c>
      <c r="S2622">
        <v>6.8</v>
      </c>
      <c r="T2622">
        <v>0.46400000000000002</v>
      </c>
      <c r="U2622">
        <v>12</v>
      </c>
      <c r="V2622">
        <v>58.9</v>
      </c>
    </row>
    <row r="2623" spans="1:22" x14ac:dyDescent="0.25">
      <c r="A2623" t="s">
        <v>194</v>
      </c>
      <c r="B2623">
        <v>2011</v>
      </c>
      <c r="C2623">
        <v>1</v>
      </c>
      <c r="D2623">
        <v>1.8450047760944024E-3</v>
      </c>
      <c r="E2623">
        <v>1.7536939259228994E-2</v>
      </c>
      <c r="F2623">
        <v>1.44</v>
      </c>
      <c r="G2623">
        <v>39.082585459999997</v>
      </c>
      <c r="H2623">
        <v>1.5705859584158526E-2</v>
      </c>
      <c r="I2623">
        <v>187</v>
      </c>
      <c r="J2623">
        <v>22</v>
      </c>
      <c r="K2623">
        <v>21</v>
      </c>
      <c r="L2623">
        <v>1.7226241401092326E-2</v>
      </c>
      <c r="M2623">
        <v>5.21</v>
      </c>
      <c r="N2623">
        <v>1.5781488032466567E-2</v>
      </c>
      <c r="O2623">
        <v>1.85</v>
      </c>
      <c r="P2623">
        <v>562.33935919999999</v>
      </c>
      <c r="Q2623">
        <v>6679282</v>
      </c>
      <c r="R2623">
        <v>7.1</v>
      </c>
      <c r="S2623">
        <v>7</v>
      </c>
      <c r="T2623">
        <v>0.45700000000000002</v>
      </c>
      <c r="U2623">
        <v>11.5</v>
      </c>
      <c r="V2623">
        <v>58.3</v>
      </c>
    </row>
    <row r="2624" spans="1:22" x14ac:dyDescent="0.25">
      <c r="A2624" t="s">
        <v>194</v>
      </c>
      <c r="B2624">
        <v>2010</v>
      </c>
      <c r="C2624">
        <v>1</v>
      </c>
      <c r="D2624">
        <v>1.4277867407495352E-3</v>
      </c>
      <c r="E2624">
        <v>1.7536939259228994E-2</v>
      </c>
      <c r="F2624">
        <v>1.21</v>
      </c>
      <c r="G2624">
        <v>41.96145465</v>
      </c>
      <c r="H2624">
        <v>1.5859517275223931E-2</v>
      </c>
      <c r="I2624">
        <v>120</v>
      </c>
      <c r="J2624">
        <v>21.4</v>
      </c>
      <c r="K2624">
        <v>21</v>
      </c>
      <c r="L2624">
        <v>1.7380932524787479E-2</v>
      </c>
      <c r="M2624">
        <v>5.37</v>
      </c>
      <c r="N2624">
        <v>1.596012870067379E-2</v>
      </c>
      <c r="O2624">
        <v>1.85</v>
      </c>
      <c r="P2624">
        <v>487.92389129999998</v>
      </c>
      <c r="Q2624">
        <v>652952</v>
      </c>
      <c r="R2624">
        <v>7.3</v>
      </c>
      <c r="S2624">
        <v>7.2</v>
      </c>
      <c r="T2624">
        <v>0.44900000000000001</v>
      </c>
      <c r="U2624">
        <v>11</v>
      </c>
      <c r="V2624">
        <v>57.4</v>
      </c>
    </row>
    <row r="2625" spans="1:22" x14ac:dyDescent="0.25">
      <c r="A2625" t="s">
        <v>194</v>
      </c>
      <c r="B2625">
        <v>2009</v>
      </c>
      <c r="C2625">
        <v>1</v>
      </c>
      <c r="D2625">
        <v>1.24299865434438E-3</v>
      </c>
      <c r="E2625">
        <v>1.7536939259228994E-2</v>
      </c>
      <c r="F2625">
        <v>1.24</v>
      </c>
      <c r="G2625">
        <v>77.095512240000005</v>
      </c>
      <c r="H2625">
        <v>1.5804042217288962E-2</v>
      </c>
      <c r="I2625">
        <v>425</v>
      </c>
      <c r="J2625">
        <v>2.9</v>
      </c>
      <c r="K2625">
        <v>22</v>
      </c>
      <c r="L2625">
        <v>1.7231856707849772E-2</v>
      </c>
      <c r="M2625">
        <v>6.64</v>
      </c>
      <c r="N2625">
        <v>1.599484954552207E-2</v>
      </c>
      <c r="O2625">
        <v>1.85</v>
      </c>
      <c r="P2625">
        <v>499.64687129999999</v>
      </c>
      <c r="Q2625">
        <v>633472</v>
      </c>
      <c r="R2625">
        <v>7.5</v>
      </c>
      <c r="S2625">
        <v>7.4</v>
      </c>
      <c r="T2625">
        <v>0.442</v>
      </c>
      <c r="U2625">
        <v>10.6</v>
      </c>
      <c r="V2625">
        <v>56.7</v>
      </c>
    </row>
    <row r="2626" spans="1:22" x14ac:dyDescent="0.25">
      <c r="A2626" t="s">
        <v>194</v>
      </c>
      <c r="B2626">
        <v>2008</v>
      </c>
      <c r="C2626">
        <v>1</v>
      </c>
      <c r="D2626">
        <v>1.1351874123030781E-3</v>
      </c>
      <c r="E2626">
        <v>1.7536939259228994E-2</v>
      </c>
      <c r="F2626">
        <v>1.33</v>
      </c>
      <c r="G2626">
        <v>69.359247580000002</v>
      </c>
      <c r="H2626">
        <v>1.2066390751922457E-3</v>
      </c>
      <c r="I2626">
        <v>187</v>
      </c>
      <c r="J2626">
        <v>2.4</v>
      </c>
      <c r="K2626">
        <v>22</v>
      </c>
      <c r="L2626">
        <v>1.0700822332084928E-4</v>
      </c>
      <c r="M2626">
        <v>5.73</v>
      </c>
      <c r="N2626">
        <v>1.6011255568444051E-2</v>
      </c>
      <c r="O2626">
        <v>1.85</v>
      </c>
      <c r="P2626">
        <v>513.39191400000004</v>
      </c>
      <c r="Q2626">
        <v>6161796</v>
      </c>
      <c r="R2626">
        <v>7.7</v>
      </c>
      <c r="S2626">
        <v>7.6</v>
      </c>
      <c r="T2626">
        <v>0.441</v>
      </c>
      <c r="U2626">
        <v>10.1</v>
      </c>
      <c r="V2626">
        <v>56.2</v>
      </c>
    </row>
    <row r="2627" spans="1:22" x14ac:dyDescent="0.25">
      <c r="A2627" t="s">
        <v>194</v>
      </c>
      <c r="B2627">
        <v>2007</v>
      </c>
      <c r="C2627">
        <v>1</v>
      </c>
      <c r="D2627">
        <v>1.1351874123030781E-3</v>
      </c>
      <c r="E2627">
        <v>1.7536939259228994E-2</v>
      </c>
      <c r="F2627">
        <v>1.37</v>
      </c>
      <c r="G2627">
        <v>0.67568293899999998</v>
      </c>
      <c r="H2627">
        <v>8.675140700055771E-5</v>
      </c>
      <c r="I2627">
        <v>8</v>
      </c>
      <c r="J2627">
        <v>19.8</v>
      </c>
      <c r="K2627">
        <v>22</v>
      </c>
      <c r="L2627">
        <v>1.6155542666927911E-2</v>
      </c>
      <c r="M2627">
        <v>5.55</v>
      </c>
      <c r="N2627">
        <v>1.5948130351307016E-2</v>
      </c>
      <c r="O2627">
        <v>1.85</v>
      </c>
      <c r="P2627">
        <v>42.764743000000003</v>
      </c>
      <c r="Q2627">
        <v>5997385</v>
      </c>
      <c r="R2627">
        <v>7.9</v>
      </c>
      <c r="S2627">
        <v>7.8</v>
      </c>
      <c r="T2627">
        <v>0.443</v>
      </c>
      <c r="U2627">
        <v>10.6</v>
      </c>
      <c r="V2627">
        <v>55.9</v>
      </c>
    </row>
    <row r="2628" spans="1:22" x14ac:dyDescent="0.25">
      <c r="A2628" t="s">
        <v>194</v>
      </c>
      <c r="B2628">
        <v>2006</v>
      </c>
      <c r="C2628">
        <v>1</v>
      </c>
      <c r="D2628">
        <v>1.122058951084191E-3</v>
      </c>
      <c r="E2628">
        <v>1.7597343392442032E-2</v>
      </c>
      <c r="F2628">
        <v>1.37</v>
      </c>
      <c r="G2628">
        <v>6.2260487849999997</v>
      </c>
      <c r="H2628">
        <v>8.675140700055771E-5</v>
      </c>
      <c r="I2628">
        <v>26</v>
      </c>
      <c r="J2628">
        <v>19.3</v>
      </c>
      <c r="K2628">
        <v>22</v>
      </c>
      <c r="L2628">
        <v>1.7408921162378153E-2</v>
      </c>
      <c r="M2628">
        <v>5.56</v>
      </c>
      <c r="N2628">
        <v>1.5771774718615808E-2</v>
      </c>
      <c r="O2628">
        <v>1.85</v>
      </c>
      <c r="P2628">
        <v>377.33629000000002</v>
      </c>
      <c r="Q2628">
        <v>5837792</v>
      </c>
      <c r="R2628">
        <v>8.1</v>
      </c>
      <c r="S2628">
        <v>8</v>
      </c>
      <c r="T2628">
        <v>0.436</v>
      </c>
      <c r="U2628">
        <v>10.199999999999999</v>
      </c>
      <c r="V2628">
        <v>55.7</v>
      </c>
    </row>
    <row r="2629" spans="1:22" x14ac:dyDescent="0.25">
      <c r="A2629" t="s">
        <v>194</v>
      </c>
      <c r="B2629">
        <v>2005</v>
      </c>
      <c r="C2629">
        <v>1</v>
      </c>
      <c r="D2629">
        <v>9.7095746400483113E-4</v>
      </c>
      <c r="E2629">
        <v>1.7597343392442032E-2</v>
      </c>
      <c r="F2629">
        <v>1.1399999999999999</v>
      </c>
      <c r="G2629">
        <v>36.621742879999999</v>
      </c>
      <c r="H2629">
        <v>8.675140700055771E-5</v>
      </c>
      <c r="I2629">
        <v>38</v>
      </c>
      <c r="J2629">
        <v>18.899999999999999</v>
      </c>
      <c r="K2629">
        <v>22</v>
      </c>
      <c r="L2629">
        <v>9.2230447688662498E-5</v>
      </c>
      <c r="M2629">
        <v>5.17</v>
      </c>
      <c r="N2629">
        <v>1.589709429987151E-2</v>
      </c>
      <c r="O2629">
        <v>1.85</v>
      </c>
      <c r="P2629">
        <v>372.17218370000001</v>
      </c>
      <c r="Q2629">
        <v>5683268</v>
      </c>
      <c r="R2629">
        <v>8.4</v>
      </c>
      <c r="S2629">
        <v>8.3000000000000007</v>
      </c>
      <c r="T2629">
        <v>0.435</v>
      </c>
      <c r="U2629">
        <v>10.1</v>
      </c>
      <c r="V2629">
        <v>55</v>
      </c>
    </row>
    <row r="2630" spans="1:22" x14ac:dyDescent="0.25">
      <c r="A2630" t="s">
        <v>194</v>
      </c>
      <c r="B2630">
        <v>2004</v>
      </c>
      <c r="C2630">
        <v>1</v>
      </c>
      <c r="D2630">
        <v>9.9529213749066669E-4</v>
      </c>
      <c r="E2630">
        <v>1.7597343392442032E-2</v>
      </c>
      <c r="F2630">
        <v>1.01</v>
      </c>
      <c r="G2630">
        <v>3.989928468</v>
      </c>
      <c r="H2630">
        <v>8.675140700055771E-5</v>
      </c>
      <c r="I2630">
        <v>61</v>
      </c>
      <c r="J2630">
        <v>18.399999999999999</v>
      </c>
      <c r="K2630">
        <v>22</v>
      </c>
      <c r="L2630">
        <v>1.591544217853311E-2</v>
      </c>
      <c r="M2630">
        <v>5.6</v>
      </c>
      <c r="N2630">
        <v>1.4924057155487643E-2</v>
      </c>
      <c r="O2630">
        <v>1.85</v>
      </c>
      <c r="P2630">
        <v>349.99372529999999</v>
      </c>
      <c r="Q2630">
        <v>5534598</v>
      </c>
      <c r="R2630">
        <v>8.6</v>
      </c>
      <c r="S2630">
        <v>8.5</v>
      </c>
      <c r="T2630">
        <v>0.432</v>
      </c>
      <c r="U2630">
        <v>10</v>
      </c>
      <c r="V2630">
        <v>54.9</v>
      </c>
    </row>
    <row r="2631" spans="1:22" x14ac:dyDescent="0.25">
      <c r="A2631" t="s">
        <v>194</v>
      </c>
      <c r="B2631">
        <v>2003</v>
      </c>
      <c r="C2631">
        <v>1</v>
      </c>
      <c r="D2631">
        <v>9.9529213749066669E-4</v>
      </c>
      <c r="E2631">
        <v>1.7597343392442032E-2</v>
      </c>
      <c r="F2631">
        <v>1.02</v>
      </c>
      <c r="G2631">
        <v>2.9959598230000002</v>
      </c>
      <c r="H2631">
        <v>8.675140700055771E-5</v>
      </c>
      <c r="I2631">
        <v>295</v>
      </c>
      <c r="J2631">
        <v>17.899999999999999</v>
      </c>
      <c r="K2631">
        <v>22</v>
      </c>
      <c r="L2631">
        <v>1.621827757385811E-2</v>
      </c>
      <c r="M2631">
        <v>5</v>
      </c>
      <c r="N2631">
        <v>1.5103020969053412E-2</v>
      </c>
      <c r="O2631">
        <v>1.85</v>
      </c>
      <c r="P2631">
        <v>31.437144</v>
      </c>
      <c r="Q2631">
        <v>539141</v>
      </c>
      <c r="R2631">
        <v>8.8000000000000007</v>
      </c>
      <c r="S2631">
        <v>8.6999999999999993</v>
      </c>
      <c r="T2631">
        <v>0.42799999999999999</v>
      </c>
      <c r="U2631">
        <v>9.9</v>
      </c>
      <c r="V2631">
        <v>54.7</v>
      </c>
    </row>
    <row r="2632" spans="1:22" x14ac:dyDescent="0.25">
      <c r="A2632" t="s">
        <v>194</v>
      </c>
      <c r="B2632">
        <v>2002</v>
      </c>
      <c r="C2632">
        <v>1</v>
      </c>
      <c r="D2632">
        <v>1.0449943978268141E-3</v>
      </c>
      <c r="E2632">
        <v>1.7597343392442032E-2</v>
      </c>
      <c r="F2632">
        <v>1</v>
      </c>
      <c r="G2632">
        <v>1.995182912</v>
      </c>
      <c r="H2632">
        <v>8.675140700055771E-5</v>
      </c>
      <c r="I2632">
        <v>363</v>
      </c>
      <c r="J2632">
        <v>17.5</v>
      </c>
      <c r="K2632">
        <v>22</v>
      </c>
      <c r="L2632">
        <v>1.0124670742041738E-2</v>
      </c>
      <c r="M2632">
        <v>4.7</v>
      </c>
      <c r="N2632">
        <v>1.1171171601231421E-2</v>
      </c>
      <c r="O2632">
        <v>1.85</v>
      </c>
      <c r="P2632">
        <v>28.832122999999999</v>
      </c>
      <c r="Q2632">
        <v>5251472</v>
      </c>
      <c r="R2632">
        <v>9</v>
      </c>
      <c r="S2632">
        <v>8.9</v>
      </c>
      <c r="T2632">
        <v>0.42799999999999999</v>
      </c>
      <c r="U2632">
        <v>9.6999999999999993</v>
      </c>
      <c r="V2632">
        <v>54.7</v>
      </c>
    </row>
    <row r="2633" spans="1:22" x14ac:dyDescent="0.25">
      <c r="A2633" t="s">
        <v>194</v>
      </c>
      <c r="B2633">
        <v>2001</v>
      </c>
      <c r="C2633">
        <v>1</v>
      </c>
      <c r="D2633">
        <v>1.122058951084191E-3</v>
      </c>
      <c r="E2633">
        <v>1.7536939259228994E-2</v>
      </c>
      <c r="F2633">
        <v>0.95</v>
      </c>
      <c r="G2633">
        <v>2.0485748739999998</v>
      </c>
      <c r="H2633">
        <v>8.675140700055771E-5</v>
      </c>
      <c r="I2633">
        <v>900.625</v>
      </c>
      <c r="J2633">
        <v>17.100000000000001</v>
      </c>
      <c r="K2633">
        <v>22</v>
      </c>
      <c r="L2633">
        <v>6.8798488266929797E-3</v>
      </c>
      <c r="M2633">
        <v>4.29</v>
      </c>
      <c r="N2633">
        <v>1.8239516246512473E-4</v>
      </c>
      <c r="O2633">
        <v>1.85</v>
      </c>
      <c r="P2633">
        <v>26.6394652</v>
      </c>
      <c r="Q2633">
        <v>511177</v>
      </c>
      <c r="R2633">
        <v>9.1999999999999993</v>
      </c>
      <c r="S2633">
        <v>9.1</v>
      </c>
      <c r="T2633">
        <v>0.42599999999999999</v>
      </c>
      <c r="U2633">
        <v>9.4</v>
      </c>
      <c r="V2633">
        <v>54.6</v>
      </c>
    </row>
    <row r="2634" spans="1:22" x14ac:dyDescent="0.25">
      <c r="A2634" t="s">
        <v>194</v>
      </c>
      <c r="B2634">
        <v>2000</v>
      </c>
      <c r="C2634">
        <v>1</v>
      </c>
      <c r="D2634">
        <v>1.2020024194164558E-3</v>
      </c>
      <c r="E2634">
        <v>1.7536939259228994E-2</v>
      </c>
      <c r="F2634">
        <v>1.1000000000000001</v>
      </c>
      <c r="G2634">
        <v>2.0296442699999999</v>
      </c>
      <c r="H2634">
        <v>8.675140700055771E-5</v>
      </c>
      <c r="I2634">
        <v>900.625</v>
      </c>
      <c r="J2634">
        <v>16.600000000000001</v>
      </c>
      <c r="K2634">
        <v>22</v>
      </c>
      <c r="L2634">
        <v>1.2444706126722216E-2</v>
      </c>
      <c r="M2634">
        <v>4.3499999999999996</v>
      </c>
      <c r="N2634">
        <v>1.2929945771789072E-2</v>
      </c>
      <c r="O2634">
        <v>1.85</v>
      </c>
      <c r="P2634">
        <v>26.393293499999999</v>
      </c>
      <c r="Q2634">
        <v>497367</v>
      </c>
      <c r="R2634">
        <v>9.4</v>
      </c>
      <c r="S2634">
        <v>9.3000000000000007</v>
      </c>
      <c r="T2634">
        <v>0.42499999999999999</v>
      </c>
      <c r="U2634">
        <v>9.3000000000000007</v>
      </c>
      <c r="V2634">
        <v>54.6</v>
      </c>
    </row>
    <row r="2635" spans="1:22" x14ac:dyDescent="0.25">
      <c r="A2635" t="s">
        <v>195</v>
      </c>
      <c r="B2635">
        <v>2015</v>
      </c>
      <c r="C2635">
        <v>1</v>
      </c>
      <c r="D2635">
        <v>3.1063873842960082E-3</v>
      </c>
      <c r="E2635">
        <v>1.3615888411902125E-2</v>
      </c>
      <c r="G2635">
        <v>0</v>
      </c>
      <c r="H2635">
        <v>1.5804042217288962E-2</v>
      </c>
      <c r="I2635">
        <v>0</v>
      </c>
      <c r="J2635">
        <v>75.2</v>
      </c>
      <c r="K2635">
        <v>0</v>
      </c>
      <c r="L2635">
        <v>7.4084425098822819E-5</v>
      </c>
      <c r="M2635">
        <v>5.9381895280235915</v>
      </c>
      <c r="N2635">
        <v>1.5987431375253089E-2</v>
      </c>
      <c r="O2635">
        <v>0.1</v>
      </c>
      <c r="P2635">
        <v>493.77538700000002</v>
      </c>
      <c r="Q2635">
        <v>16364</v>
      </c>
      <c r="R2635">
        <v>0.1</v>
      </c>
      <c r="S2635">
        <v>0.1</v>
      </c>
      <c r="T2635">
        <v>0.71799999999999997</v>
      </c>
      <c r="U2635">
        <v>14.3</v>
      </c>
      <c r="V2635">
        <v>73.5</v>
      </c>
    </row>
    <row r="2636" spans="1:22" x14ac:dyDescent="0.25">
      <c r="A2636" t="s">
        <v>195</v>
      </c>
      <c r="B2636">
        <v>2014</v>
      </c>
      <c r="C2636">
        <v>1</v>
      </c>
      <c r="D2636">
        <v>3.1187972014673766E-3</v>
      </c>
      <c r="E2636">
        <v>1.3615888411902125E-2</v>
      </c>
      <c r="F2636">
        <v>0.01</v>
      </c>
      <c r="G2636">
        <v>565.96721730000002</v>
      </c>
      <c r="H2636">
        <v>2.3099390109200882E-4</v>
      </c>
      <c r="I2636">
        <v>0</v>
      </c>
      <c r="J2636">
        <v>74.8</v>
      </c>
      <c r="K2636">
        <v>0</v>
      </c>
      <c r="L2636">
        <v>1.814401686712995E-2</v>
      </c>
      <c r="M2636">
        <v>5.18</v>
      </c>
      <c r="N2636">
        <v>2.3082797342949095E-4</v>
      </c>
      <c r="O2636">
        <v>0.1</v>
      </c>
      <c r="P2636">
        <v>4192.3497580000003</v>
      </c>
      <c r="Q2636">
        <v>15782</v>
      </c>
      <c r="R2636">
        <v>0.1</v>
      </c>
      <c r="S2636">
        <v>0.1</v>
      </c>
      <c r="T2636">
        <v>0.71599999999999997</v>
      </c>
      <c r="U2636">
        <v>14.3</v>
      </c>
      <c r="V2636">
        <v>73.3</v>
      </c>
    </row>
    <row r="2637" spans="1:22" x14ac:dyDescent="0.25">
      <c r="A2637" t="s">
        <v>195</v>
      </c>
      <c r="B2637">
        <v>2013</v>
      </c>
      <c r="C2637">
        <v>1</v>
      </c>
      <c r="D2637">
        <v>3.1304459410745901E-3</v>
      </c>
      <c r="E2637">
        <v>1.3615888411902125E-2</v>
      </c>
      <c r="F2637">
        <v>0.01</v>
      </c>
      <c r="G2637">
        <v>584.94498859999999</v>
      </c>
      <c r="H2637">
        <v>1.5898919057260947E-2</v>
      </c>
      <c r="I2637">
        <v>0</v>
      </c>
      <c r="J2637">
        <v>74.3</v>
      </c>
      <c r="K2637">
        <v>0</v>
      </c>
      <c r="L2637">
        <v>1.8061122648169326E-2</v>
      </c>
      <c r="M2637">
        <v>4.9800000000000004</v>
      </c>
      <c r="N2637">
        <v>1.6218244149303795E-2</v>
      </c>
      <c r="O2637">
        <v>0.1</v>
      </c>
      <c r="P2637">
        <v>4266.5571739999996</v>
      </c>
      <c r="Q2637">
        <v>15328</v>
      </c>
      <c r="R2637">
        <v>0.1</v>
      </c>
      <c r="S2637">
        <v>0.1</v>
      </c>
      <c r="T2637">
        <v>0.71799999999999997</v>
      </c>
      <c r="U2637">
        <v>14.3</v>
      </c>
      <c r="V2637">
        <v>73.2</v>
      </c>
    </row>
    <row r="2638" spans="1:22" x14ac:dyDescent="0.25">
      <c r="A2638" t="s">
        <v>195</v>
      </c>
      <c r="B2638">
        <v>2012</v>
      </c>
      <c r="C2638">
        <v>1</v>
      </c>
      <c r="D2638">
        <v>3.1359821080807755E-3</v>
      </c>
      <c r="E2638">
        <v>1.3615888411902125E-2</v>
      </c>
      <c r="F2638">
        <v>0.01</v>
      </c>
      <c r="G2638">
        <v>63.80294988</v>
      </c>
      <c r="H2638">
        <v>1.5717766712225606E-2</v>
      </c>
      <c r="I2638">
        <v>0</v>
      </c>
      <c r="J2638">
        <v>73.8</v>
      </c>
      <c r="K2638">
        <v>0</v>
      </c>
      <c r="L2638">
        <v>1.7886371343795136E-2</v>
      </c>
      <c r="M2638">
        <v>4.51</v>
      </c>
      <c r="N2638">
        <v>1.6034485018461959E-2</v>
      </c>
      <c r="O2638">
        <v>0.1</v>
      </c>
      <c r="P2638">
        <v>451.542462</v>
      </c>
      <c r="Q2638">
        <v>14951</v>
      </c>
      <c r="R2638">
        <v>0.1</v>
      </c>
      <c r="S2638">
        <v>0.1</v>
      </c>
      <c r="T2638">
        <v>0.71699999999999997</v>
      </c>
      <c r="U2638">
        <v>14.4</v>
      </c>
      <c r="V2638">
        <v>73</v>
      </c>
    </row>
    <row r="2639" spans="1:22" x14ac:dyDescent="0.25">
      <c r="A2639" t="s">
        <v>195</v>
      </c>
      <c r="B2639">
        <v>2011</v>
      </c>
      <c r="C2639">
        <v>1</v>
      </c>
      <c r="D2639">
        <v>1.5375706050567797E-3</v>
      </c>
      <c r="E2639">
        <v>1.3615888411902125E-2</v>
      </c>
      <c r="F2639">
        <v>0.96</v>
      </c>
      <c r="G2639">
        <v>7.0339808279999998</v>
      </c>
      <c r="H2639">
        <v>1.5898919057260947E-2</v>
      </c>
      <c r="I2639">
        <v>0</v>
      </c>
      <c r="J2639">
        <v>73.3</v>
      </c>
      <c r="K2639">
        <v>0</v>
      </c>
      <c r="L2639">
        <v>1.800274858905274E-2</v>
      </c>
      <c r="M2639">
        <v>4.5999999999999996</v>
      </c>
      <c r="N2639">
        <v>1.6165558299231591E-2</v>
      </c>
      <c r="O2639">
        <v>0.1</v>
      </c>
      <c r="P2639">
        <v>445.18866000000003</v>
      </c>
      <c r="Q2639">
        <v>14577</v>
      </c>
      <c r="R2639">
        <v>0.1</v>
      </c>
      <c r="S2639">
        <v>0.1</v>
      </c>
      <c r="T2639">
        <v>0.71199999999999997</v>
      </c>
      <c r="U2639">
        <v>14.4</v>
      </c>
      <c r="V2639">
        <v>72.900000000000006</v>
      </c>
    </row>
    <row r="2640" spans="1:22" x14ac:dyDescent="0.25">
      <c r="A2640" t="s">
        <v>195</v>
      </c>
      <c r="B2640">
        <v>2010</v>
      </c>
      <c r="C2640">
        <v>1</v>
      </c>
      <c r="D2640">
        <v>3.1561811633740327E-3</v>
      </c>
      <c r="E2640">
        <v>1.3615888411902125E-2</v>
      </c>
      <c r="F2640">
        <v>1.24</v>
      </c>
      <c r="G2640">
        <v>471.83076679999999</v>
      </c>
      <c r="H2640">
        <v>1.5898919057260947E-2</v>
      </c>
      <c r="I2640">
        <v>0</v>
      </c>
      <c r="J2640">
        <v>72.7</v>
      </c>
      <c r="K2640">
        <v>0</v>
      </c>
      <c r="L2640">
        <v>1.7972719086835814E-2</v>
      </c>
      <c r="M2640">
        <v>4.59</v>
      </c>
      <c r="N2640">
        <v>1.6138593503986831E-2</v>
      </c>
      <c r="O2640">
        <v>0.1</v>
      </c>
      <c r="P2640">
        <v>3547.5997499999999</v>
      </c>
      <c r="Q2640">
        <v>14137</v>
      </c>
      <c r="R2640">
        <v>0.1</v>
      </c>
      <c r="S2640">
        <v>0.1</v>
      </c>
      <c r="T2640">
        <v>0.70699999999999996</v>
      </c>
      <c r="U2640">
        <v>14.4</v>
      </c>
      <c r="V2640">
        <v>72.8</v>
      </c>
    </row>
    <row r="2641" spans="1:22" x14ac:dyDescent="0.25">
      <c r="A2641" t="s">
        <v>195</v>
      </c>
      <c r="B2641">
        <v>2009</v>
      </c>
      <c r="C2641">
        <v>1</v>
      </c>
      <c r="D2641">
        <v>3.1769825506268012E-3</v>
      </c>
      <c r="E2641">
        <v>1.3615888411902125E-2</v>
      </c>
      <c r="F2641">
        <v>1.08</v>
      </c>
      <c r="G2641">
        <v>4.7838055629999996</v>
      </c>
      <c r="H2641">
        <v>1.5795062001612969E-2</v>
      </c>
      <c r="I2641">
        <v>0</v>
      </c>
      <c r="J2641">
        <v>72.099999999999994</v>
      </c>
      <c r="K2641">
        <v>0</v>
      </c>
      <c r="L2641">
        <v>1.774541641200747E-2</v>
      </c>
      <c r="M2641">
        <v>4.67</v>
      </c>
      <c r="N2641">
        <v>1.5989888032713936E-2</v>
      </c>
      <c r="O2641">
        <v>0.1</v>
      </c>
      <c r="P2641">
        <v>37.846563000000003</v>
      </c>
      <c r="Q2641">
        <v>1364</v>
      </c>
      <c r="R2641">
        <v>0.1</v>
      </c>
      <c r="S2641">
        <v>0.1</v>
      </c>
      <c r="T2641">
        <v>0.70299999999999996</v>
      </c>
      <c r="U2641">
        <v>14.5</v>
      </c>
      <c r="V2641">
        <v>72.5</v>
      </c>
    </row>
    <row r="2642" spans="1:22" x14ac:dyDescent="0.25">
      <c r="A2642" t="s">
        <v>195</v>
      </c>
      <c r="B2642">
        <v>2008</v>
      </c>
      <c r="C2642">
        <v>1</v>
      </c>
      <c r="D2642">
        <v>3.1692609843331572E-3</v>
      </c>
      <c r="E2642">
        <v>1.3615888411902125E-2</v>
      </c>
      <c r="F2642">
        <v>1.1000000000000001</v>
      </c>
      <c r="G2642">
        <v>569.62550350000004</v>
      </c>
      <c r="H2642">
        <v>1.5795062001612969E-2</v>
      </c>
      <c r="I2642">
        <v>0</v>
      </c>
      <c r="J2642">
        <v>71.5</v>
      </c>
      <c r="K2642">
        <v>0</v>
      </c>
      <c r="L2642">
        <v>1.7379043054111525E-2</v>
      </c>
      <c r="M2642">
        <v>5.13</v>
      </c>
      <c r="N2642">
        <v>1.5739306688919274E-2</v>
      </c>
      <c r="O2642">
        <v>0.1</v>
      </c>
      <c r="P2642">
        <v>3392.64743</v>
      </c>
      <c r="Q2642">
        <v>135</v>
      </c>
      <c r="R2642">
        <v>0.1</v>
      </c>
      <c r="S2642">
        <v>0.1</v>
      </c>
      <c r="T2642">
        <v>0.69799999999999995</v>
      </c>
      <c r="U2642">
        <v>14.5</v>
      </c>
      <c r="V2642">
        <v>72.599999999999994</v>
      </c>
    </row>
    <row r="2643" spans="1:22" x14ac:dyDescent="0.25">
      <c r="A2643" t="s">
        <v>195</v>
      </c>
      <c r="B2643">
        <v>2007</v>
      </c>
      <c r="C2643">
        <v>1</v>
      </c>
      <c r="D2643">
        <v>3.1732221201864817E-3</v>
      </c>
      <c r="E2643">
        <v>1.3615888411902125E-2</v>
      </c>
      <c r="F2643">
        <v>2.0499999999999998</v>
      </c>
      <c r="G2643">
        <v>568.86928130000001</v>
      </c>
      <c r="H2643">
        <v>1.5455016575970915E-2</v>
      </c>
      <c r="I2643">
        <v>0</v>
      </c>
      <c r="J2643">
        <v>7.8</v>
      </c>
      <c r="K2643">
        <v>0</v>
      </c>
      <c r="L2643">
        <v>1.7349643794327112E-2</v>
      </c>
      <c r="M2643">
        <v>5.82</v>
      </c>
      <c r="N2643">
        <v>1.5564155794199258E-2</v>
      </c>
      <c r="O2643">
        <v>0.1</v>
      </c>
      <c r="P2643">
        <v>2932.3158830000002</v>
      </c>
      <c r="Q2643">
        <v>12357</v>
      </c>
      <c r="R2643">
        <v>0.1</v>
      </c>
      <c r="S2643">
        <v>0.1</v>
      </c>
      <c r="T2643">
        <v>0.69799999999999995</v>
      </c>
      <c r="U2643">
        <v>14.5</v>
      </c>
      <c r="V2643">
        <v>72.5</v>
      </c>
    </row>
    <row r="2644" spans="1:22" x14ac:dyDescent="0.25">
      <c r="A2644" t="s">
        <v>195</v>
      </c>
      <c r="B2644">
        <v>2006</v>
      </c>
      <c r="C2644">
        <v>1</v>
      </c>
      <c r="D2644">
        <v>3.1805415507015272E-3</v>
      </c>
      <c r="E2644">
        <v>1.3615888411902125E-2</v>
      </c>
      <c r="F2644">
        <v>1.79</v>
      </c>
      <c r="G2644">
        <v>503.58819560000001</v>
      </c>
      <c r="H2644">
        <v>1.511169775295931E-2</v>
      </c>
      <c r="I2644">
        <v>0</v>
      </c>
      <c r="J2644">
        <v>7.1</v>
      </c>
      <c r="K2644">
        <v>0</v>
      </c>
      <c r="L2644">
        <v>1.7102793010640618E-2</v>
      </c>
      <c r="M2644">
        <v>5.61</v>
      </c>
      <c r="N2644">
        <v>1.5365829387955469E-2</v>
      </c>
      <c r="O2644">
        <v>0.1</v>
      </c>
      <c r="P2644">
        <v>2892.5226630000002</v>
      </c>
      <c r="Q2644">
        <v>11689</v>
      </c>
      <c r="R2644">
        <v>0.1</v>
      </c>
      <c r="S2644">
        <v>0.1</v>
      </c>
      <c r="T2644">
        <v>0.69499999999999995</v>
      </c>
      <c r="U2644">
        <v>14.6</v>
      </c>
      <c r="V2644">
        <v>72.400000000000006</v>
      </c>
    </row>
    <row r="2645" spans="1:22" x14ac:dyDescent="0.25">
      <c r="A2645" t="s">
        <v>195</v>
      </c>
      <c r="B2645">
        <v>2005</v>
      </c>
      <c r="C2645">
        <v>1</v>
      </c>
      <c r="D2645">
        <v>1.5526024119225249E-3</v>
      </c>
      <c r="E2645">
        <v>1.3615888411902125E-2</v>
      </c>
      <c r="F2645">
        <v>1.57</v>
      </c>
      <c r="G2645">
        <v>689.94402230000003</v>
      </c>
      <c r="H2645">
        <v>1.511169775295931E-2</v>
      </c>
      <c r="I2645">
        <v>0</v>
      </c>
      <c r="J2645">
        <v>69.400000000000006</v>
      </c>
      <c r="K2645">
        <v>0</v>
      </c>
      <c r="L2645">
        <v>8.2005054217646769E-5</v>
      </c>
      <c r="M2645">
        <v>6.52</v>
      </c>
      <c r="N2645">
        <v>1.5145289715037711E-2</v>
      </c>
      <c r="O2645">
        <v>0.1</v>
      </c>
      <c r="P2645">
        <v>2594.7499899999998</v>
      </c>
      <c r="Q2645">
        <v>1141</v>
      </c>
      <c r="R2645">
        <v>0.1</v>
      </c>
      <c r="S2645">
        <v>0.1</v>
      </c>
      <c r="T2645">
        <v>0.69399999999999995</v>
      </c>
      <c r="U2645">
        <v>14.6</v>
      </c>
      <c r="V2645">
        <v>72.3</v>
      </c>
    </row>
    <row r="2646" spans="1:22" x14ac:dyDescent="0.25">
      <c r="A2646" t="s">
        <v>195</v>
      </c>
      <c r="B2646">
        <v>2004</v>
      </c>
      <c r="C2646">
        <v>1</v>
      </c>
      <c r="D2646">
        <v>3.1900032950471875E-3</v>
      </c>
      <c r="E2646">
        <v>1.3615888411902125E-2</v>
      </c>
      <c r="F2646">
        <v>1.8</v>
      </c>
      <c r="G2646">
        <v>423.29535090000002</v>
      </c>
      <c r="H2646">
        <v>2.5921285339093207E-4</v>
      </c>
      <c r="I2646">
        <v>0</v>
      </c>
      <c r="J2646">
        <v>68.599999999999994</v>
      </c>
      <c r="K2646">
        <v>0</v>
      </c>
      <c r="L2646">
        <v>1.6861688112128619E-2</v>
      </c>
      <c r="M2646">
        <v>4.87</v>
      </c>
      <c r="N2646">
        <v>2.5888975684551941E-4</v>
      </c>
      <c r="O2646">
        <v>0.1</v>
      </c>
      <c r="P2646">
        <v>2284.3785800000001</v>
      </c>
      <c r="Q2646">
        <v>146</v>
      </c>
      <c r="R2646">
        <v>0.1</v>
      </c>
      <c r="S2646">
        <v>0.1</v>
      </c>
      <c r="T2646">
        <v>0.69299999999999995</v>
      </c>
      <c r="U2646">
        <v>14.6</v>
      </c>
      <c r="V2646">
        <v>72.2</v>
      </c>
    </row>
    <row r="2647" spans="1:22" x14ac:dyDescent="0.25">
      <c r="A2647" t="s">
        <v>195</v>
      </c>
      <c r="B2647">
        <v>2003</v>
      </c>
      <c r="C2647">
        <v>1</v>
      </c>
      <c r="D2647">
        <v>3.1952924154042208E-3</v>
      </c>
      <c r="E2647">
        <v>1.3615888411902125E-2</v>
      </c>
      <c r="F2647">
        <v>1.79</v>
      </c>
      <c r="G2647">
        <v>45.851057709999999</v>
      </c>
      <c r="H2647">
        <v>1.5705859584158526E-2</v>
      </c>
      <c r="I2647">
        <v>0</v>
      </c>
      <c r="J2647">
        <v>67.8</v>
      </c>
      <c r="K2647">
        <v>0</v>
      </c>
      <c r="L2647">
        <v>1.683225477723161E-2</v>
      </c>
      <c r="M2647">
        <v>5.9</v>
      </c>
      <c r="N2647">
        <v>2.2922103796767031E-4</v>
      </c>
      <c r="O2647">
        <v>0.1</v>
      </c>
      <c r="P2647">
        <v>229.714718</v>
      </c>
      <c r="Q2647">
        <v>99789</v>
      </c>
      <c r="R2647">
        <v>0.1</v>
      </c>
      <c r="S2647">
        <v>0.1</v>
      </c>
      <c r="T2647">
        <v>0.68300000000000005</v>
      </c>
      <c r="U2647">
        <v>13.7</v>
      </c>
      <c r="V2647">
        <v>72</v>
      </c>
    </row>
    <row r="2648" spans="1:22" x14ac:dyDescent="0.25">
      <c r="A2648" t="s">
        <v>195</v>
      </c>
      <c r="B2648">
        <v>2002</v>
      </c>
      <c r="C2648">
        <v>1</v>
      </c>
      <c r="D2648">
        <v>3.1997617014272377E-3</v>
      </c>
      <c r="E2648">
        <v>1.3615888411902125E-2</v>
      </c>
      <c r="F2648">
        <v>1.51</v>
      </c>
      <c r="G2648">
        <v>310.82033819999998</v>
      </c>
      <c r="H2648">
        <v>1.5294555671065845E-2</v>
      </c>
      <c r="I2648">
        <v>0</v>
      </c>
      <c r="J2648">
        <v>67</v>
      </c>
      <c r="K2648">
        <v>0</v>
      </c>
      <c r="L2648">
        <v>1.8011008271926105E-2</v>
      </c>
      <c r="M2648">
        <v>5.3</v>
      </c>
      <c r="N2648">
        <v>1.6306013797444268E-2</v>
      </c>
      <c r="O2648">
        <v>0.1</v>
      </c>
      <c r="P2648">
        <v>1842.4442100000001</v>
      </c>
      <c r="Q2648">
        <v>99184</v>
      </c>
      <c r="R2648">
        <v>0.1</v>
      </c>
      <c r="S2648">
        <v>0.1</v>
      </c>
      <c r="T2648">
        <v>0.67900000000000005</v>
      </c>
      <c r="U2648">
        <v>13.5</v>
      </c>
      <c r="V2648">
        <v>71.900000000000006</v>
      </c>
    </row>
    <row r="2649" spans="1:22" x14ac:dyDescent="0.25">
      <c r="A2649" t="s">
        <v>195</v>
      </c>
      <c r="B2649">
        <v>2001</v>
      </c>
      <c r="C2649">
        <v>1</v>
      </c>
      <c r="D2649">
        <v>3.2034076906723606E-3</v>
      </c>
      <c r="E2649">
        <v>1.3615888411902125E-2</v>
      </c>
      <c r="F2649">
        <v>1.35</v>
      </c>
      <c r="G2649">
        <v>330.10073940000001</v>
      </c>
      <c r="H2649">
        <v>1.4682265089018029E-2</v>
      </c>
      <c r="I2649">
        <v>4</v>
      </c>
      <c r="J2649">
        <v>66.2</v>
      </c>
      <c r="K2649">
        <v>0</v>
      </c>
      <c r="L2649">
        <v>1.6775963698369725E-2</v>
      </c>
      <c r="M2649">
        <v>5.66</v>
      </c>
      <c r="N2649">
        <v>1.5546693328593909E-2</v>
      </c>
      <c r="O2649">
        <v>0.1</v>
      </c>
      <c r="P2649">
        <v>1837.9773909999999</v>
      </c>
      <c r="Q2649">
        <v>98611</v>
      </c>
      <c r="R2649">
        <v>0.1</v>
      </c>
      <c r="S2649">
        <v>0.1</v>
      </c>
      <c r="T2649">
        <v>0.67400000000000004</v>
      </c>
      <c r="U2649">
        <v>13.2</v>
      </c>
      <c r="V2649">
        <v>71.8</v>
      </c>
    </row>
    <row r="2650" spans="1:22" x14ac:dyDescent="0.25">
      <c r="A2650" t="s">
        <v>195</v>
      </c>
      <c r="B2650">
        <v>2000</v>
      </c>
      <c r="C2650">
        <v>1</v>
      </c>
      <c r="D2650">
        <v>3.2049210406344562E-3</v>
      </c>
      <c r="E2650">
        <v>1.3615888411902125E-2</v>
      </c>
      <c r="F2650">
        <v>1.24</v>
      </c>
      <c r="G2650">
        <v>40.491288969999999</v>
      </c>
      <c r="H2650">
        <v>1.4174537003913691E-2</v>
      </c>
      <c r="I2650">
        <v>0</v>
      </c>
      <c r="J2650">
        <v>65.5</v>
      </c>
      <c r="K2650">
        <v>0</v>
      </c>
      <c r="L2650">
        <v>1.6746368514457276E-2</v>
      </c>
      <c r="M2650">
        <v>4.75</v>
      </c>
      <c r="N2650">
        <v>1.5057733446331075E-2</v>
      </c>
      <c r="O2650">
        <v>0.1</v>
      </c>
      <c r="P2650">
        <v>263.27235999999999</v>
      </c>
      <c r="Q2650">
        <v>9882</v>
      </c>
      <c r="R2650">
        <v>0.1</v>
      </c>
      <c r="S2650">
        <v>0.1</v>
      </c>
      <c r="T2650">
        <v>0.67600000000000005</v>
      </c>
      <c r="U2650">
        <v>13.7</v>
      </c>
      <c r="V2650">
        <v>71.599999999999994</v>
      </c>
    </row>
    <row r="2651" spans="1:22" x14ac:dyDescent="0.25">
      <c r="A2651" t="s">
        <v>196</v>
      </c>
      <c r="B2651">
        <v>2015</v>
      </c>
      <c r="C2651">
        <v>1</v>
      </c>
      <c r="D2651">
        <v>1.5828009310702893E-3</v>
      </c>
      <c r="E2651">
        <v>1.3615888411902125E-2</v>
      </c>
      <c r="G2651">
        <v>0</v>
      </c>
      <c r="H2651">
        <v>2.5921285339093207E-4</v>
      </c>
      <c r="I2651">
        <v>0</v>
      </c>
      <c r="J2651">
        <v>47.1</v>
      </c>
      <c r="K2651">
        <v>0</v>
      </c>
      <c r="L2651">
        <v>1.7469308365497999E-2</v>
      </c>
      <c r="M2651">
        <v>5.9381895280235915</v>
      </c>
      <c r="N2651">
        <v>1.3532912828393574E-2</v>
      </c>
      <c r="O2651">
        <v>0.3</v>
      </c>
      <c r="P2651">
        <v>10972.078698625</v>
      </c>
      <c r="Q2651">
        <v>13692</v>
      </c>
      <c r="R2651">
        <v>5.7</v>
      </c>
      <c r="S2651">
        <v>5.9</v>
      </c>
      <c r="T2651">
        <v>0.77900000000000003</v>
      </c>
      <c r="U2651">
        <v>12.7</v>
      </c>
      <c r="V2651">
        <v>71.2</v>
      </c>
    </row>
    <row r="2652" spans="1:22" x14ac:dyDescent="0.25">
      <c r="A2652" t="s">
        <v>196</v>
      </c>
      <c r="B2652">
        <v>2014</v>
      </c>
      <c r="C2652">
        <v>1</v>
      </c>
      <c r="D2652">
        <v>3.2057206476682689E-3</v>
      </c>
      <c r="E2652">
        <v>1.3615888411902125E-2</v>
      </c>
      <c r="F2652">
        <v>6.94</v>
      </c>
      <c r="G2652">
        <v>1096.807346997125</v>
      </c>
      <c r="H2652">
        <v>1.4437648664183886E-2</v>
      </c>
      <c r="I2652">
        <v>0</v>
      </c>
      <c r="J2652">
        <v>46</v>
      </c>
      <c r="K2652">
        <v>0</v>
      </c>
      <c r="L2652">
        <v>1.5678664067130869E-2</v>
      </c>
      <c r="M2652">
        <v>5.93</v>
      </c>
      <c r="N2652">
        <v>1.4741247395878973E-2</v>
      </c>
      <c r="O2652">
        <v>0.3</v>
      </c>
      <c r="P2652">
        <v>10972.078698625</v>
      </c>
      <c r="Q2652">
        <v>1354493</v>
      </c>
      <c r="R2652">
        <v>5.8</v>
      </c>
      <c r="S2652">
        <v>6</v>
      </c>
      <c r="T2652">
        <v>0.77800000000000002</v>
      </c>
      <c r="U2652">
        <v>12.7</v>
      </c>
      <c r="V2652">
        <v>71.099999999999994</v>
      </c>
    </row>
    <row r="2653" spans="1:22" x14ac:dyDescent="0.25">
      <c r="A2653" t="s">
        <v>196</v>
      </c>
      <c r="B2653">
        <v>2013</v>
      </c>
      <c r="C2653">
        <v>1</v>
      </c>
      <c r="D2653">
        <v>3.2043298962112633E-3</v>
      </c>
      <c r="E2653">
        <v>1.3615888411902125E-2</v>
      </c>
      <c r="F2653">
        <v>6.71</v>
      </c>
      <c r="G2653">
        <v>167.2657906</v>
      </c>
      <c r="H2653">
        <v>1.4437648664183886E-2</v>
      </c>
      <c r="I2653">
        <v>0</v>
      </c>
      <c r="J2653">
        <v>45</v>
      </c>
      <c r="K2653">
        <v>0</v>
      </c>
      <c r="L2653">
        <v>1.5649245703449204E-2</v>
      </c>
      <c r="M2653">
        <v>5.98</v>
      </c>
      <c r="N2653">
        <v>1.4714498249041313E-2</v>
      </c>
      <c r="O2653">
        <v>0.3</v>
      </c>
      <c r="P2653">
        <v>1967.8328300000001</v>
      </c>
      <c r="Q2653">
        <v>1348248</v>
      </c>
      <c r="R2653">
        <v>5.8</v>
      </c>
      <c r="S2653">
        <v>6</v>
      </c>
      <c r="T2653">
        <v>0.77300000000000002</v>
      </c>
      <c r="U2653">
        <v>12.7</v>
      </c>
      <c r="V2653">
        <v>71</v>
      </c>
    </row>
    <row r="2654" spans="1:22" x14ac:dyDescent="0.25">
      <c r="A2654" t="s">
        <v>196</v>
      </c>
      <c r="B2654">
        <v>2012</v>
      </c>
      <c r="C2654">
        <v>1</v>
      </c>
      <c r="D2654">
        <v>3.2009285437118117E-3</v>
      </c>
      <c r="E2654">
        <v>1.3615888411902125E-2</v>
      </c>
      <c r="F2654">
        <v>6.7</v>
      </c>
      <c r="G2654">
        <v>1096.807346997125</v>
      </c>
      <c r="H2654">
        <v>1.4437648664183886E-2</v>
      </c>
      <c r="I2654">
        <v>0</v>
      </c>
      <c r="J2654">
        <v>44</v>
      </c>
      <c r="K2654">
        <v>0</v>
      </c>
      <c r="L2654">
        <v>1.6628306733181959E-2</v>
      </c>
      <c r="M2654">
        <v>5.78</v>
      </c>
      <c r="N2654">
        <v>1.4687695365098556E-2</v>
      </c>
      <c r="O2654">
        <v>0.4</v>
      </c>
      <c r="P2654">
        <v>10972.078698625</v>
      </c>
      <c r="Q2654">
        <v>1341588</v>
      </c>
      <c r="R2654">
        <v>5.9</v>
      </c>
      <c r="S2654">
        <v>6.1</v>
      </c>
      <c r="T2654">
        <v>0.77200000000000002</v>
      </c>
      <c r="U2654">
        <v>12.6</v>
      </c>
      <c r="V2654">
        <v>78</v>
      </c>
    </row>
    <row r="2655" spans="1:22" x14ac:dyDescent="0.25">
      <c r="A2655" t="s">
        <v>196</v>
      </c>
      <c r="B2655">
        <v>2011</v>
      </c>
      <c r="C2655">
        <v>1</v>
      </c>
      <c r="D2655">
        <v>3.1967029899265384E-3</v>
      </c>
      <c r="E2655">
        <v>1.3615888411902125E-2</v>
      </c>
      <c r="F2655">
        <v>6.5</v>
      </c>
      <c r="G2655">
        <v>144.9850711</v>
      </c>
      <c r="H2655">
        <v>2.5921285339093207E-4</v>
      </c>
      <c r="I2655">
        <v>0</v>
      </c>
      <c r="J2655">
        <v>43</v>
      </c>
      <c r="K2655">
        <v>0</v>
      </c>
      <c r="L2655">
        <v>1.6598426157249799E-2</v>
      </c>
      <c r="M2655">
        <v>5.6</v>
      </c>
      <c r="N2655">
        <v>2.2359594057251326E-4</v>
      </c>
      <c r="O2655">
        <v>0.4</v>
      </c>
      <c r="P2655">
        <v>1953.9766999999999</v>
      </c>
      <c r="Q2655">
        <v>1334788</v>
      </c>
      <c r="R2655">
        <v>5.9</v>
      </c>
      <c r="S2655">
        <v>6.2</v>
      </c>
      <c r="T2655">
        <v>0.77400000000000002</v>
      </c>
      <c r="U2655">
        <v>12.6</v>
      </c>
      <c r="V2655">
        <v>76</v>
      </c>
    </row>
    <row r="2656" spans="1:22" x14ac:dyDescent="0.25">
      <c r="A2656" t="s">
        <v>196</v>
      </c>
      <c r="B2656">
        <v>2010</v>
      </c>
      <c r="C2656">
        <v>1</v>
      </c>
      <c r="D2656">
        <v>3.1888266178552393E-3</v>
      </c>
      <c r="E2656">
        <v>1.3615888411902125E-2</v>
      </c>
      <c r="F2656">
        <v>6.5</v>
      </c>
      <c r="G2656">
        <v>1096.807346997125</v>
      </c>
      <c r="H2656">
        <v>2.5921285339093207E-4</v>
      </c>
      <c r="I2656">
        <v>0</v>
      </c>
      <c r="J2656">
        <v>42</v>
      </c>
      <c r="K2656">
        <v>0</v>
      </c>
      <c r="L2656">
        <v>1.6568488585664724E-2</v>
      </c>
      <c r="M2656">
        <v>5.29</v>
      </c>
      <c r="N2656">
        <v>1.9519941153159077E-4</v>
      </c>
      <c r="O2656">
        <v>0.4</v>
      </c>
      <c r="P2656">
        <v>10972.078698625</v>
      </c>
      <c r="Q2656">
        <v>13281</v>
      </c>
      <c r="R2656">
        <v>5.9</v>
      </c>
      <c r="S2656">
        <v>6.3</v>
      </c>
      <c r="T2656">
        <v>0.77200000000000002</v>
      </c>
      <c r="U2656">
        <v>12.5</v>
      </c>
      <c r="V2656">
        <v>74</v>
      </c>
    </row>
    <row r="2657" spans="1:22" x14ac:dyDescent="0.25">
      <c r="A2657" t="s">
        <v>196</v>
      </c>
      <c r="B2657">
        <v>2009</v>
      </c>
      <c r="C2657">
        <v>1</v>
      </c>
      <c r="D2657">
        <v>3.1754759344889485E-3</v>
      </c>
      <c r="E2657">
        <v>1.3615888411902125E-2</v>
      </c>
      <c r="F2657">
        <v>6.37</v>
      </c>
      <c r="G2657">
        <v>128.08962890000001</v>
      </c>
      <c r="H2657">
        <v>2.5921285339093207E-4</v>
      </c>
      <c r="I2657">
        <v>0</v>
      </c>
      <c r="J2657">
        <v>41.1</v>
      </c>
      <c r="K2657">
        <v>0</v>
      </c>
      <c r="L2657">
        <v>8.2166327165184754E-5</v>
      </c>
      <c r="M2657">
        <v>6.47</v>
      </c>
      <c r="N2657">
        <v>1.686794218541767E-4</v>
      </c>
      <c r="O2657">
        <v>0.2</v>
      </c>
      <c r="P2657">
        <v>1458.8796</v>
      </c>
      <c r="Q2657">
        <v>1321618</v>
      </c>
      <c r="R2657">
        <v>6</v>
      </c>
      <c r="S2657">
        <v>6.4</v>
      </c>
      <c r="T2657">
        <v>0.77300000000000002</v>
      </c>
      <c r="U2657">
        <v>12.5</v>
      </c>
      <c r="V2657">
        <v>71</v>
      </c>
    </row>
    <row r="2658" spans="1:22" x14ac:dyDescent="0.25">
      <c r="A2658" t="s">
        <v>196</v>
      </c>
      <c r="B2658">
        <v>2008</v>
      </c>
      <c r="C2658">
        <v>1</v>
      </c>
      <c r="D2658">
        <v>3.1675910790582031E-3</v>
      </c>
      <c r="E2658">
        <v>1.3615888411902125E-2</v>
      </c>
      <c r="F2658">
        <v>6.41</v>
      </c>
      <c r="G2658">
        <v>1096.807346997125</v>
      </c>
      <c r="H2658">
        <v>2.5921285339093207E-4</v>
      </c>
      <c r="I2658">
        <v>0</v>
      </c>
      <c r="J2658">
        <v>4.2</v>
      </c>
      <c r="K2658">
        <v>0</v>
      </c>
      <c r="L2658">
        <v>1.686627030167202E-2</v>
      </c>
      <c r="M2658">
        <v>4.4000000000000004</v>
      </c>
      <c r="N2658">
        <v>1.4411417693500661E-4</v>
      </c>
      <c r="O2658">
        <v>0.3</v>
      </c>
      <c r="P2658">
        <v>10972.078698625</v>
      </c>
      <c r="Q2658">
        <v>1315372</v>
      </c>
      <c r="R2658">
        <v>6.1</v>
      </c>
      <c r="S2658">
        <v>6.4</v>
      </c>
      <c r="T2658">
        <v>0.76700000000000002</v>
      </c>
      <c r="U2658">
        <v>12.4</v>
      </c>
      <c r="V2658">
        <v>69.900000000000006</v>
      </c>
    </row>
    <row r="2659" spans="1:22" x14ac:dyDescent="0.25">
      <c r="A2659" t="s">
        <v>196</v>
      </c>
      <c r="B2659">
        <v>2007</v>
      </c>
      <c r="C2659">
        <v>1</v>
      </c>
      <c r="D2659">
        <v>3.1589077776896803E-3</v>
      </c>
      <c r="E2659">
        <v>1.3615888411902125E-2</v>
      </c>
      <c r="F2659">
        <v>6.37</v>
      </c>
      <c r="G2659">
        <v>136.88366830000001</v>
      </c>
      <c r="H2659">
        <v>1.511169775295931E-2</v>
      </c>
      <c r="I2659">
        <v>0</v>
      </c>
      <c r="J2659">
        <v>39.299999999999997</v>
      </c>
      <c r="K2659">
        <v>0</v>
      </c>
      <c r="L2659">
        <v>6.7510263549518047E-5</v>
      </c>
      <c r="M2659">
        <v>4.82</v>
      </c>
      <c r="N2659">
        <v>1.6640095896676588E-2</v>
      </c>
      <c r="O2659">
        <v>0.7</v>
      </c>
      <c r="P2659">
        <v>1653.1844000000001</v>
      </c>
      <c r="Q2659">
        <v>13926</v>
      </c>
      <c r="R2659">
        <v>6.1</v>
      </c>
      <c r="S2659">
        <v>6.5</v>
      </c>
      <c r="T2659">
        <v>0.76</v>
      </c>
      <c r="U2659">
        <v>12.4</v>
      </c>
      <c r="V2659">
        <v>69.7</v>
      </c>
    </row>
    <row r="2660" spans="1:22" x14ac:dyDescent="0.25">
      <c r="A2660" t="s">
        <v>196</v>
      </c>
      <c r="B2660">
        <v>2006</v>
      </c>
      <c r="C2660">
        <v>1</v>
      </c>
      <c r="D2660">
        <v>3.1542687735200796E-3</v>
      </c>
      <c r="E2660">
        <v>1.3615888411902125E-2</v>
      </c>
      <c r="F2660">
        <v>6.35</v>
      </c>
      <c r="G2660">
        <v>103.3710689</v>
      </c>
      <c r="H2660">
        <v>1.511169775295931E-2</v>
      </c>
      <c r="I2660">
        <v>0</v>
      </c>
      <c r="J2660">
        <v>38.4</v>
      </c>
      <c r="K2660">
        <v>0</v>
      </c>
      <c r="L2660">
        <v>1.7740648219667258E-2</v>
      </c>
      <c r="M2660">
        <v>4.49</v>
      </c>
      <c r="N2660">
        <v>1.5630046883500615E-2</v>
      </c>
      <c r="O2660">
        <v>0.6</v>
      </c>
      <c r="P2660">
        <v>1495.9633699999999</v>
      </c>
      <c r="Q2660">
        <v>133144</v>
      </c>
      <c r="R2660">
        <v>6.2</v>
      </c>
      <c r="S2660">
        <v>6.6</v>
      </c>
      <c r="T2660">
        <v>0.751</v>
      </c>
      <c r="U2660">
        <v>12.3</v>
      </c>
      <c r="V2660">
        <v>69.599999999999994</v>
      </c>
    </row>
    <row r="2661" spans="1:22" x14ac:dyDescent="0.25">
      <c r="A2661" t="s">
        <v>196</v>
      </c>
      <c r="B2661">
        <v>2005</v>
      </c>
      <c r="C2661">
        <v>1</v>
      </c>
      <c r="D2661">
        <v>3.149432709052893E-3</v>
      </c>
      <c r="E2661">
        <v>1.3615888411902125E-2</v>
      </c>
      <c r="F2661">
        <v>6.12</v>
      </c>
      <c r="G2661">
        <v>1096.807346997125</v>
      </c>
      <c r="H2661">
        <v>1.3597551795253666E-2</v>
      </c>
      <c r="I2661">
        <v>0</v>
      </c>
      <c r="J2661">
        <v>37.6</v>
      </c>
      <c r="K2661">
        <v>0</v>
      </c>
      <c r="L2661">
        <v>1.5686125124096711E-2</v>
      </c>
      <c r="M2661">
        <v>5.31</v>
      </c>
      <c r="N2661">
        <v>1.4616702277848833E-2</v>
      </c>
      <c r="O2661">
        <v>0.5</v>
      </c>
      <c r="P2661">
        <v>10972.078698625</v>
      </c>
      <c r="Q2661">
        <v>1296934</v>
      </c>
      <c r="R2661">
        <v>6.3</v>
      </c>
      <c r="S2661">
        <v>6.7</v>
      </c>
      <c r="T2661">
        <v>0.745</v>
      </c>
      <c r="U2661">
        <v>12.3</v>
      </c>
      <c r="V2661">
        <v>69.5</v>
      </c>
    </row>
    <row r="2662" spans="1:22" x14ac:dyDescent="0.25">
      <c r="A2662" t="s">
        <v>196</v>
      </c>
      <c r="B2662">
        <v>2004</v>
      </c>
      <c r="C2662">
        <v>1</v>
      </c>
      <c r="D2662">
        <v>1.6131690762204737E-3</v>
      </c>
      <c r="E2662">
        <v>1.3615888411902125E-2</v>
      </c>
      <c r="F2662">
        <v>5.82</v>
      </c>
      <c r="G2662">
        <v>11.851001309999999</v>
      </c>
      <c r="H2662">
        <v>1.3894096137580055E-2</v>
      </c>
      <c r="I2662">
        <v>0</v>
      </c>
      <c r="J2662">
        <v>36.799999999999997</v>
      </c>
      <c r="K2662">
        <v>0</v>
      </c>
      <c r="L2662">
        <v>1.606120271633342E-2</v>
      </c>
      <c r="M2662">
        <v>5.22</v>
      </c>
      <c r="N2662">
        <v>1.4936190924094416E-2</v>
      </c>
      <c r="O2662">
        <v>1</v>
      </c>
      <c r="P2662">
        <v>129.51913999999999</v>
      </c>
      <c r="Q2662">
        <v>129535</v>
      </c>
      <c r="R2662">
        <v>6.3</v>
      </c>
      <c r="S2662">
        <v>6.8</v>
      </c>
      <c r="T2662">
        <v>0.73599999999999999</v>
      </c>
      <c r="U2662">
        <v>12.2</v>
      </c>
      <c r="V2662">
        <v>69.400000000000006</v>
      </c>
    </row>
    <row r="2663" spans="1:22" x14ac:dyDescent="0.25">
      <c r="A2663" t="s">
        <v>196</v>
      </c>
      <c r="B2663">
        <v>2003</v>
      </c>
      <c r="C2663">
        <v>1</v>
      </c>
      <c r="D2663">
        <v>3.1391731466961286E-3</v>
      </c>
      <c r="E2663">
        <v>1.3615888411902125E-2</v>
      </c>
      <c r="F2663">
        <v>5.53</v>
      </c>
      <c r="G2663">
        <v>78.722161270000001</v>
      </c>
      <c r="H2663">
        <v>1.5607110335478841E-2</v>
      </c>
      <c r="I2663">
        <v>0</v>
      </c>
      <c r="J2663">
        <v>36</v>
      </c>
      <c r="K2663">
        <v>1</v>
      </c>
      <c r="L2663">
        <v>1.7091058673606243E-2</v>
      </c>
      <c r="M2663">
        <v>5.13</v>
      </c>
      <c r="N2663">
        <v>1.5826007507878298E-2</v>
      </c>
      <c r="O2663">
        <v>0.5</v>
      </c>
      <c r="P2663">
        <v>884.51866600000005</v>
      </c>
      <c r="Q2663">
        <v>128452</v>
      </c>
      <c r="R2663">
        <v>6.4</v>
      </c>
      <c r="S2663">
        <v>6.9</v>
      </c>
      <c r="T2663">
        <v>0.72899999999999998</v>
      </c>
      <c r="U2663">
        <v>12</v>
      </c>
      <c r="V2663">
        <v>69.3</v>
      </c>
    </row>
    <row r="2664" spans="1:22" x14ac:dyDescent="0.25">
      <c r="A2664" t="s">
        <v>196</v>
      </c>
      <c r="B2664">
        <v>2002</v>
      </c>
      <c r="C2664">
        <v>1</v>
      </c>
      <c r="D2664">
        <v>3.1337516137439569E-3</v>
      </c>
      <c r="E2664">
        <v>1.3615888411902125E-2</v>
      </c>
      <c r="F2664">
        <v>5.12</v>
      </c>
      <c r="G2664">
        <v>72.039117410000003</v>
      </c>
      <c r="H2664">
        <v>1.6191477603927316E-4</v>
      </c>
      <c r="I2664">
        <v>0</v>
      </c>
      <c r="J2664">
        <v>35.200000000000003</v>
      </c>
      <c r="K2664">
        <v>1</v>
      </c>
      <c r="L2664">
        <v>1.5168178639121779E-2</v>
      </c>
      <c r="M2664">
        <v>5</v>
      </c>
      <c r="N2664">
        <v>1.4166764784745522E-2</v>
      </c>
      <c r="O2664">
        <v>1.85</v>
      </c>
      <c r="P2664">
        <v>749.62661200000002</v>
      </c>
      <c r="Q2664">
        <v>1277837</v>
      </c>
      <c r="R2664">
        <v>6.5</v>
      </c>
      <c r="S2664">
        <v>7</v>
      </c>
      <c r="T2664">
        <v>0.72099999999999997</v>
      </c>
      <c r="U2664">
        <v>11.9</v>
      </c>
      <c r="V2664">
        <v>69.2</v>
      </c>
    </row>
    <row r="2665" spans="1:22" x14ac:dyDescent="0.25">
      <c r="A2665" t="s">
        <v>196</v>
      </c>
      <c r="B2665">
        <v>2001</v>
      </c>
      <c r="C2665">
        <v>1</v>
      </c>
      <c r="D2665">
        <v>3.1223302269301222E-3</v>
      </c>
      <c r="E2665">
        <v>1.3615888411902125E-2</v>
      </c>
      <c r="F2665">
        <v>4.55</v>
      </c>
      <c r="G2665">
        <v>516.71124810000003</v>
      </c>
      <c r="H2665">
        <v>8.675140700055771E-5</v>
      </c>
      <c r="I2665">
        <v>0</v>
      </c>
      <c r="J2665">
        <v>34.4</v>
      </c>
      <c r="K2665">
        <v>1</v>
      </c>
      <c r="L2665">
        <v>1.7028147904215259E-2</v>
      </c>
      <c r="M2665">
        <v>4.4000000000000004</v>
      </c>
      <c r="N2665">
        <v>1.5767481457429147E-2</v>
      </c>
      <c r="O2665">
        <v>1.2</v>
      </c>
      <c r="P2665">
        <v>6935.7214510000003</v>
      </c>
      <c r="Q2665">
        <v>127238</v>
      </c>
      <c r="R2665">
        <v>6.6</v>
      </c>
      <c r="S2665">
        <v>7.1</v>
      </c>
      <c r="T2665">
        <v>0.71499999999999997</v>
      </c>
      <c r="U2665">
        <v>11.8</v>
      </c>
      <c r="V2665">
        <v>69.099999999999994</v>
      </c>
    </row>
    <row r="2666" spans="1:22" x14ac:dyDescent="0.25">
      <c r="A2666" t="s">
        <v>196</v>
      </c>
      <c r="B2666">
        <v>2000</v>
      </c>
      <c r="C2666">
        <v>1</v>
      </c>
      <c r="D2666">
        <v>3.1037689554983933E-3</v>
      </c>
      <c r="E2666">
        <v>1.3615888411902125E-2</v>
      </c>
      <c r="F2666">
        <v>4.68</v>
      </c>
      <c r="G2666">
        <v>43.595229639999999</v>
      </c>
      <c r="H2666">
        <v>8.675140700055771E-5</v>
      </c>
      <c r="I2666">
        <v>0</v>
      </c>
      <c r="J2666">
        <v>33.6</v>
      </c>
      <c r="K2666">
        <v>1</v>
      </c>
      <c r="L2666">
        <v>6.0277278112980778E-5</v>
      </c>
      <c r="M2666">
        <v>4.17</v>
      </c>
      <c r="N2666">
        <v>1.3741402601846352E-4</v>
      </c>
      <c r="O2666">
        <v>0.9</v>
      </c>
      <c r="P2666">
        <v>643.94726200000002</v>
      </c>
      <c r="Q2666">
        <v>1267984</v>
      </c>
      <c r="R2666">
        <v>6.7</v>
      </c>
      <c r="S2666">
        <v>7.2</v>
      </c>
      <c r="T2666">
        <v>0.70899999999999996</v>
      </c>
      <c r="U2666">
        <v>11.7</v>
      </c>
      <c r="V2666">
        <v>69.099999999999994</v>
      </c>
    </row>
    <row r="2667" spans="1:22" x14ac:dyDescent="0.25">
      <c r="A2667" t="s">
        <v>197</v>
      </c>
      <c r="B2667">
        <v>2015</v>
      </c>
      <c r="C2667">
        <v>1</v>
      </c>
      <c r="D2667">
        <v>1.3469435266743738E-3</v>
      </c>
      <c r="E2667">
        <v>1.4845116203364152E-2</v>
      </c>
      <c r="G2667">
        <v>0</v>
      </c>
      <c r="H2667">
        <v>1.2624262505316943E-2</v>
      </c>
      <c r="I2667">
        <v>16</v>
      </c>
      <c r="J2667">
        <v>61.2</v>
      </c>
      <c r="K2667">
        <v>3</v>
      </c>
      <c r="L2667">
        <v>1.446594596876186E-2</v>
      </c>
      <c r="M2667">
        <v>5.9381895280235915</v>
      </c>
      <c r="N2667">
        <v>1.3555290174751747E-2</v>
      </c>
      <c r="O2667">
        <v>0.1</v>
      </c>
      <c r="P2667">
        <v>3828.9158900000002</v>
      </c>
      <c r="Q2667">
        <v>10715281.625</v>
      </c>
      <c r="R2667">
        <v>6.5</v>
      </c>
      <c r="S2667">
        <v>6.4</v>
      </c>
      <c r="T2667">
        <v>0.72299999999999998</v>
      </c>
      <c r="U2667">
        <v>14.6</v>
      </c>
      <c r="V2667">
        <v>75.3</v>
      </c>
    </row>
    <row r="2668" spans="1:22" x14ac:dyDescent="0.25">
      <c r="A2668" t="s">
        <v>197</v>
      </c>
      <c r="B2668">
        <v>2014</v>
      </c>
      <c r="C2668">
        <v>1</v>
      </c>
      <c r="D2668">
        <v>1.5076493780477648E-3</v>
      </c>
      <c r="E2668">
        <v>1.4845116203364152E-2</v>
      </c>
      <c r="F2668">
        <v>1.39</v>
      </c>
      <c r="G2668">
        <v>604.87013160000004</v>
      </c>
      <c r="H2668">
        <v>1.2624262505316943E-2</v>
      </c>
      <c r="I2668">
        <v>15</v>
      </c>
      <c r="J2668">
        <v>6.2</v>
      </c>
      <c r="K2668">
        <v>3</v>
      </c>
      <c r="L2668">
        <v>1.4432246866136977E-2</v>
      </c>
      <c r="M2668">
        <v>7</v>
      </c>
      <c r="N2668">
        <v>1.3524340096303069E-2</v>
      </c>
      <c r="O2668">
        <v>0.1</v>
      </c>
      <c r="P2668">
        <v>4271.6817199999996</v>
      </c>
      <c r="Q2668">
        <v>1114398</v>
      </c>
      <c r="R2668">
        <v>6.5</v>
      </c>
      <c r="S2668">
        <v>6.4</v>
      </c>
      <c r="T2668">
        <v>0.72199999999999998</v>
      </c>
      <c r="U2668">
        <v>14.7</v>
      </c>
      <c r="V2668">
        <v>75.099999999999994</v>
      </c>
    </row>
    <row r="2669" spans="1:22" x14ac:dyDescent="0.25">
      <c r="A2669" t="s">
        <v>197</v>
      </c>
      <c r="B2669">
        <v>2013</v>
      </c>
      <c r="C2669">
        <v>1</v>
      </c>
      <c r="D2669">
        <v>1.5225857695379376E-3</v>
      </c>
      <c r="E2669">
        <v>1.4845116203364152E-2</v>
      </c>
      <c r="F2669">
        <v>1.29</v>
      </c>
      <c r="G2669">
        <v>594.64531020000004</v>
      </c>
      <c r="H2669">
        <v>1.2624262505316943E-2</v>
      </c>
      <c r="I2669">
        <v>16</v>
      </c>
      <c r="J2669">
        <v>59.3</v>
      </c>
      <c r="K2669">
        <v>3</v>
      </c>
      <c r="L2669">
        <v>1.4398422257407265E-2</v>
      </c>
      <c r="M2669">
        <v>7.26</v>
      </c>
      <c r="N2669">
        <v>1.3493280020978151E-2</v>
      </c>
      <c r="O2669">
        <v>0.1</v>
      </c>
      <c r="P2669">
        <v>4199.47253</v>
      </c>
      <c r="Q2669">
        <v>1114558</v>
      </c>
      <c r="R2669">
        <v>6.4</v>
      </c>
      <c r="S2669">
        <v>6.3</v>
      </c>
      <c r="T2669">
        <v>0.72</v>
      </c>
      <c r="U2669">
        <v>14.7</v>
      </c>
      <c r="V2669">
        <v>74.900000000000006</v>
      </c>
    </row>
    <row r="2670" spans="1:22" x14ac:dyDescent="0.25">
      <c r="A2670" t="s">
        <v>197</v>
      </c>
      <c r="B2670">
        <v>2012</v>
      </c>
      <c r="C2670">
        <v>1</v>
      </c>
      <c r="D2670">
        <v>1.5225857695379376E-3</v>
      </c>
      <c r="E2670">
        <v>1.4845116203364152E-2</v>
      </c>
      <c r="F2670">
        <v>1.3</v>
      </c>
      <c r="G2670">
        <v>585.87767610000003</v>
      </c>
      <c r="H2670">
        <v>1.2961300520541614E-2</v>
      </c>
      <c r="I2670">
        <v>48</v>
      </c>
      <c r="J2670">
        <v>58.3</v>
      </c>
      <c r="K2670">
        <v>3</v>
      </c>
      <c r="L2670">
        <v>1.4845361655784938E-2</v>
      </c>
      <c r="M2670">
        <v>7.18</v>
      </c>
      <c r="N2670">
        <v>1.3868978787648194E-2</v>
      </c>
      <c r="O2670">
        <v>0.1</v>
      </c>
      <c r="P2670">
        <v>4137.5542100000002</v>
      </c>
      <c r="Q2670">
        <v>1886668</v>
      </c>
      <c r="R2670">
        <v>6.4</v>
      </c>
      <c r="S2670">
        <v>6.3</v>
      </c>
      <c r="T2670">
        <v>0.71699999999999997</v>
      </c>
      <c r="U2670">
        <v>14.6</v>
      </c>
      <c r="V2670">
        <v>74.900000000000006</v>
      </c>
    </row>
    <row r="2671" spans="1:22" x14ac:dyDescent="0.25">
      <c r="A2671" t="s">
        <v>197</v>
      </c>
      <c r="B2671">
        <v>2011</v>
      </c>
      <c r="C2671">
        <v>1</v>
      </c>
      <c r="D2671">
        <v>1.5225857695379376E-3</v>
      </c>
      <c r="E2671">
        <v>1.4845116203364152E-2</v>
      </c>
      <c r="F2671">
        <v>1.29</v>
      </c>
      <c r="G2671">
        <v>623.21203249999996</v>
      </c>
      <c r="H2671">
        <v>1.2624262505316943E-2</v>
      </c>
      <c r="I2671">
        <v>11</v>
      </c>
      <c r="J2671">
        <v>57.4</v>
      </c>
      <c r="K2671">
        <v>3</v>
      </c>
      <c r="L2671">
        <v>1.4331376793245731E-2</v>
      </c>
      <c r="M2671">
        <v>7.15</v>
      </c>
      <c r="N2671">
        <v>1.343161957210276E-2</v>
      </c>
      <c r="O2671">
        <v>0.1</v>
      </c>
      <c r="P2671">
        <v>4256.9127900000003</v>
      </c>
      <c r="Q2671">
        <v>1761467</v>
      </c>
      <c r="R2671">
        <v>6.4</v>
      </c>
      <c r="S2671">
        <v>6.3</v>
      </c>
      <c r="T2671">
        <v>0.71399999999999997</v>
      </c>
      <c r="U2671">
        <v>14.5</v>
      </c>
      <c r="V2671">
        <v>74.8</v>
      </c>
    </row>
    <row r="2672" spans="1:22" x14ac:dyDescent="0.25">
      <c r="A2672" t="s">
        <v>197</v>
      </c>
      <c r="B2672">
        <v>2010</v>
      </c>
      <c r="C2672">
        <v>1</v>
      </c>
      <c r="D2672">
        <v>1.5076493780477648E-3</v>
      </c>
      <c r="E2672">
        <v>1.4845116203364152E-2</v>
      </c>
      <c r="F2672">
        <v>1.28</v>
      </c>
      <c r="G2672">
        <v>64.85616718</v>
      </c>
      <c r="H2672">
        <v>1.2624262505316943E-2</v>
      </c>
      <c r="I2672">
        <v>1</v>
      </c>
      <c r="J2672">
        <v>56.5</v>
      </c>
      <c r="K2672">
        <v>3</v>
      </c>
      <c r="L2672">
        <v>1.4297174340927596E-2</v>
      </c>
      <c r="M2672">
        <v>6.54</v>
      </c>
      <c r="N2672">
        <v>1.3400227929199615E-2</v>
      </c>
      <c r="O2672">
        <v>0.1</v>
      </c>
      <c r="P2672">
        <v>414.15177</v>
      </c>
      <c r="Q2672">
        <v>1639931</v>
      </c>
      <c r="R2672">
        <v>6.3</v>
      </c>
      <c r="S2672">
        <v>6.3</v>
      </c>
      <c r="T2672">
        <v>0.71</v>
      </c>
      <c r="U2672">
        <v>14.4</v>
      </c>
      <c r="V2672">
        <v>74.8</v>
      </c>
    </row>
    <row r="2673" spans="1:22" x14ac:dyDescent="0.25">
      <c r="A2673" t="s">
        <v>197</v>
      </c>
      <c r="B2673">
        <v>2009</v>
      </c>
      <c r="C2673">
        <v>1</v>
      </c>
      <c r="D2673">
        <v>1.5076493780477648E-3</v>
      </c>
      <c r="E2673">
        <v>1.4845116203364152E-2</v>
      </c>
      <c r="F2673">
        <v>1.4</v>
      </c>
      <c r="G2673">
        <v>585.63078610000002</v>
      </c>
      <c r="H2673">
        <v>1.2276440336999126E-2</v>
      </c>
      <c r="I2673">
        <v>1</v>
      </c>
      <c r="J2673">
        <v>55.6</v>
      </c>
      <c r="K2673">
        <v>3</v>
      </c>
      <c r="L2673">
        <v>1.3768070144091602E-2</v>
      </c>
      <c r="M2673">
        <v>6.18</v>
      </c>
      <c r="N2673">
        <v>1.2950150082485587E-2</v>
      </c>
      <c r="O2673">
        <v>0.1</v>
      </c>
      <c r="P2673">
        <v>4129.9773349999996</v>
      </c>
      <c r="Q2673">
        <v>1521834</v>
      </c>
      <c r="R2673">
        <v>6.3</v>
      </c>
      <c r="S2673">
        <v>6.3</v>
      </c>
      <c r="T2673">
        <v>0.70599999999999996</v>
      </c>
      <c r="U2673">
        <v>14.4</v>
      </c>
      <c r="V2673">
        <v>74.7</v>
      </c>
    </row>
    <row r="2674" spans="1:22" x14ac:dyDescent="0.25">
      <c r="A2674" t="s">
        <v>197</v>
      </c>
      <c r="B2674">
        <v>2008</v>
      </c>
      <c r="C2674">
        <v>1</v>
      </c>
      <c r="D2674">
        <v>1.5076493780477648E-3</v>
      </c>
      <c r="E2674">
        <v>1.4845116203364152E-2</v>
      </c>
      <c r="F2674">
        <v>1.37</v>
      </c>
      <c r="G2674">
        <v>53.084516540000003</v>
      </c>
      <c r="H2674">
        <v>1.2276440336999126E-2</v>
      </c>
      <c r="I2674">
        <v>2</v>
      </c>
      <c r="J2674">
        <v>54.7</v>
      </c>
      <c r="K2674">
        <v>3</v>
      </c>
      <c r="L2674">
        <v>1.373271037509138E-2</v>
      </c>
      <c r="M2674">
        <v>5.63</v>
      </c>
      <c r="N2674">
        <v>1.2917839418606898E-2</v>
      </c>
      <c r="O2674">
        <v>0.1</v>
      </c>
      <c r="P2674">
        <v>431.93259999999998</v>
      </c>
      <c r="Q2674">
        <v>147336</v>
      </c>
      <c r="R2674">
        <v>6.3</v>
      </c>
      <c r="S2674">
        <v>6.3</v>
      </c>
      <c r="T2674">
        <v>0.70099999999999996</v>
      </c>
      <c r="U2674">
        <v>14.3</v>
      </c>
      <c r="V2674">
        <v>74.7</v>
      </c>
    </row>
    <row r="2675" spans="1:22" x14ac:dyDescent="0.25">
      <c r="A2675" t="s">
        <v>197</v>
      </c>
      <c r="B2675">
        <v>2007</v>
      </c>
      <c r="C2675">
        <v>1</v>
      </c>
      <c r="D2675">
        <v>1.5076493780477648E-3</v>
      </c>
      <c r="E2675">
        <v>1.4845116203364152E-2</v>
      </c>
      <c r="F2675">
        <v>1.24</v>
      </c>
      <c r="G2675">
        <v>469.62829249999999</v>
      </c>
      <c r="H2675">
        <v>1.2624262505316943E-2</v>
      </c>
      <c r="I2675">
        <v>4</v>
      </c>
      <c r="J2675">
        <v>53.9</v>
      </c>
      <c r="K2675">
        <v>4</v>
      </c>
      <c r="L2675">
        <v>1.4191830288429451E-2</v>
      </c>
      <c r="M2675">
        <v>5.64</v>
      </c>
      <c r="N2675">
        <v>1.330379818615598E-2</v>
      </c>
      <c r="O2675">
        <v>0.1</v>
      </c>
      <c r="P2675">
        <v>3778.1841709999999</v>
      </c>
      <c r="Q2675">
        <v>129887</v>
      </c>
      <c r="R2675">
        <v>6.3</v>
      </c>
      <c r="S2675">
        <v>6.3</v>
      </c>
      <c r="T2675">
        <v>0.69499999999999995</v>
      </c>
      <c r="U2675">
        <v>14.3</v>
      </c>
      <c r="V2675">
        <v>74.599999999999994</v>
      </c>
    </row>
    <row r="2676" spans="1:22" x14ac:dyDescent="0.25">
      <c r="A2676" t="s">
        <v>197</v>
      </c>
      <c r="B2676">
        <v>2006</v>
      </c>
      <c r="C2676">
        <v>1</v>
      </c>
      <c r="D2676">
        <v>1.5076493780477648E-3</v>
      </c>
      <c r="E2676">
        <v>1.4845116203364152E-2</v>
      </c>
      <c r="F2676">
        <v>1.46</v>
      </c>
      <c r="G2676">
        <v>420.11535379999998</v>
      </c>
      <c r="H2676">
        <v>1.2276440336999126E-2</v>
      </c>
      <c r="I2676">
        <v>3</v>
      </c>
      <c r="J2676">
        <v>53.1</v>
      </c>
      <c r="K2676">
        <v>4</v>
      </c>
      <c r="L2676">
        <v>1.3662704692901952E-2</v>
      </c>
      <c r="M2676">
        <v>5.64</v>
      </c>
      <c r="N2676">
        <v>1.2853760599204723E-2</v>
      </c>
      <c r="O2676">
        <v>0.1</v>
      </c>
      <c r="P2676">
        <v>3371.7123099999999</v>
      </c>
      <c r="Q2676">
        <v>1196136</v>
      </c>
      <c r="R2676">
        <v>6.3</v>
      </c>
      <c r="S2676">
        <v>6.3</v>
      </c>
      <c r="T2676">
        <v>0.68899999999999995</v>
      </c>
      <c r="U2676">
        <v>14.2</v>
      </c>
      <c r="V2676">
        <v>74.400000000000006</v>
      </c>
    </row>
    <row r="2677" spans="1:22" x14ac:dyDescent="0.25">
      <c r="A2677" t="s">
        <v>197</v>
      </c>
      <c r="B2677">
        <v>2005</v>
      </c>
      <c r="C2677">
        <v>1</v>
      </c>
      <c r="D2677">
        <v>1.5375706050567797E-3</v>
      </c>
      <c r="E2677">
        <v>1.4845116203364152E-2</v>
      </c>
      <c r="F2677">
        <v>1.37</v>
      </c>
      <c r="G2677">
        <v>379.51399450000002</v>
      </c>
      <c r="H2677">
        <v>1.2961300520541614E-2</v>
      </c>
      <c r="I2677">
        <v>15</v>
      </c>
      <c r="J2677">
        <v>52.2</v>
      </c>
      <c r="K2677">
        <v>4</v>
      </c>
      <c r="L2677">
        <v>1.4121180753168563E-2</v>
      </c>
      <c r="M2677">
        <v>5.57</v>
      </c>
      <c r="N2677">
        <v>1.3239126588829723E-2</v>
      </c>
      <c r="O2677">
        <v>0.1</v>
      </c>
      <c r="P2677">
        <v>3194.5622429999999</v>
      </c>
      <c r="Q2677">
        <v>112482</v>
      </c>
      <c r="R2677">
        <v>6.4</v>
      </c>
      <c r="S2677">
        <v>6.3</v>
      </c>
      <c r="T2677">
        <v>0.68300000000000005</v>
      </c>
      <c r="U2677">
        <v>13.9</v>
      </c>
      <c r="V2677">
        <v>74.2</v>
      </c>
    </row>
    <row r="2678" spans="1:22" x14ac:dyDescent="0.25">
      <c r="A2678" t="s">
        <v>197</v>
      </c>
      <c r="B2678">
        <v>2004</v>
      </c>
      <c r="C2678">
        <v>1</v>
      </c>
      <c r="D2678">
        <v>1.5526024119225249E-3</v>
      </c>
      <c r="E2678">
        <v>1.4845116203364152E-2</v>
      </c>
      <c r="F2678">
        <v>1.36</v>
      </c>
      <c r="G2678">
        <v>379.76590540000001</v>
      </c>
      <c r="H2678">
        <v>1.3286180512832984E-2</v>
      </c>
      <c r="I2678">
        <v>1</v>
      </c>
      <c r="J2678">
        <v>51.4</v>
      </c>
      <c r="K2678">
        <v>4</v>
      </c>
      <c r="L2678">
        <v>1.4566519605405738E-2</v>
      </c>
      <c r="M2678">
        <v>5.63</v>
      </c>
      <c r="N2678">
        <v>1.3613223466736464E-2</v>
      </c>
      <c r="O2678">
        <v>0.1</v>
      </c>
      <c r="P2678">
        <v>3112.83529</v>
      </c>
      <c r="Q2678">
        <v>11761</v>
      </c>
      <c r="R2678">
        <v>6.4</v>
      </c>
      <c r="S2678">
        <v>6.3</v>
      </c>
      <c r="T2678">
        <v>0.67300000000000004</v>
      </c>
      <c r="U2678">
        <v>13.6</v>
      </c>
      <c r="V2678">
        <v>74</v>
      </c>
    </row>
    <row r="2679" spans="1:22" x14ac:dyDescent="0.25">
      <c r="A2679" t="s">
        <v>197</v>
      </c>
      <c r="B2679">
        <v>2003</v>
      </c>
      <c r="C2679">
        <v>1</v>
      </c>
      <c r="D2679">
        <v>1.5828009310702893E-3</v>
      </c>
      <c r="E2679">
        <v>1.5219517169984854E-2</v>
      </c>
      <c r="F2679">
        <v>1.34</v>
      </c>
      <c r="G2679">
        <v>321.76941749999997</v>
      </c>
      <c r="H2679">
        <v>1.4437648664183886E-2</v>
      </c>
      <c r="I2679">
        <v>22</v>
      </c>
      <c r="J2679">
        <v>5.6</v>
      </c>
      <c r="K2679">
        <v>4</v>
      </c>
      <c r="L2679">
        <v>1.5441445557653571E-2</v>
      </c>
      <c r="M2679">
        <v>5.36</v>
      </c>
      <c r="N2679">
        <v>1.4351452098241924E-2</v>
      </c>
      <c r="O2679">
        <v>0.1</v>
      </c>
      <c r="P2679">
        <v>2761.9692490000002</v>
      </c>
      <c r="Q2679">
        <v>9939678</v>
      </c>
      <c r="R2679">
        <v>6.4</v>
      </c>
      <c r="S2679">
        <v>6.3</v>
      </c>
      <c r="T2679">
        <v>0.66700000000000004</v>
      </c>
      <c r="U2679">
        <v>13.5</v>
      </c>
      <c r="V2679">
        <v>73.7</v>
      </c>
    </row>
    <row r="2680" spans="1:22" x14ac:dyDescent="0.25">
      <c r="A2680" t="s">
        <v>197</v>
      </c>
      <c r="B2680">
        <v>2002</v>
      </c>
      <c r="C2680">
        <v>1</v>
      </c>
      <c r="D2680">
        <v>1.6131690762204737E-3</v>
      </c>
      <c r="E2680">
        <v>1.5219517169984854E-2</v>
      </c>
      <c r="F2680">
        <v>1.17</v>
      </c>
      <c r="G2680">
        <v>262.81849440000002</v>
      </c>
      <c r="H2680">
        <v>1.4174537003913691E-2</v>
      </c>
      <c r="I2680">
        <v>98</v>
      </c>
      <c r="J2680">
        <v>49.7</v>
      </c>
      <c r="K2680">
        <v>5</v>
      </c>
      <c r="L2680">
        <v>1.4962818656486677E-2</v>
      </c>
      <c r="M2680">
        <v>5.32</v>
      </c>
      <c r="N2680">
        <v>1.3943375048080506E-2</v>
      </c>
      <c r="O2680">
        <v>0.1</v>
      </c>
      <c r="P2680">
        <v>2346.5936999999999</v>
      </c>
      <c r="Q2680">
        <v>9864326</v>
      </c>
      <c r="R2680">
        <v>6.5</v>
      </c>
      <c r="S2680">
        <v>6.4</v>
      </c>
      <c r="T2680">
        <v>0.66200000000000003</v>
      </c>
      <c r="U2680">
        <v>13.3</v>
      </c>
      <c r="V2680">
        <v>73.5</v>
      </c>
    </row>
    <row r="2681" spans="1:22" x14ac:dyDescent="0.25">
      <c r="A2681" t="s">
        <v>197</v>
      </c>
      <c r="B2681">
        <v>2001</v>
      </c>
      <c r="C2681">
        <v>1</v>
      </c>
      <c r="D2681">
        <v>1.4927628795075309E-3</v>
      </c>
      <c r="E2681">
        <v>1.5219517169984854E-2</v>
      </c>
      <c r="F2681">
        <v>1.19</v>
      </c>
      <c r="G2681">
        <v>257.28786969999999</v>
      </c>
      <c r="H2681">
        <v>1.3894096137580055E-2</v>
      </c>
      <c r="I2681">
        <v>231</v>
      </c>
      <c r="J2681">
        <v>48.9</v>
      </c>
      <c r="K2681">
        <v>5</v>
      </c>
      <c r="L2681">
        <v>1.3986776919557483E-2</v>
      </c>
      <c r="M2681">
        <v>5.29</v>
      </c>
      <c r="N2681">
        <v>1.3115221938019079E-2</v>
      </c>
      <c r="O2681">
        <v>0.1</v>
      </c>
      <c r="P2681">
        <v>2254.9331259999999</v>
      </c>
      <c r="Q2681">
        <v>978571</v>
      </c>
      <c r="R2681">
        <v>6.5</v>
      </c>
      <c r="S2681">
        <v>6.4</v>
      </c>
      <c r="T2681">
        <v>0.65400000000000003</v>
      </c>
      <c r="U2681">
        <v>13.1</v>
      </c>
      <c r="V2681">
        <v>73.2</v>
      </c>
    </row>
    <row r="2682" spans="1:22" x14ac:dyDescent="0.25">
      <c r="A2682" t="s">
        <v>197</v>
      </c>
      <c r="B2682">
        <v>2000</v>
      </c>
      <c r="C2682">
        <v>1</v>
      </c>
      <c r="D2682">
        <v>2.9328205824846448E-3</v>
      </c>
      <c r="E2682">
        <v>1.5219517169984854E-2</v>
      </c>
      <c r="F2682">
        <v>1.21</v>
      </c>
      <c r="G2682">
        <v>264.78421959999997</v>
      </c>
      <c r="H2682">
        <v>1.3894096137580055E-2</v>
      </c>
      <c r="I2682">
        <v>47</v>
      </c>
      <c r="J2682">
        <v>48.1</v>
      </c>
      <c r="K2682">
        <v>5</v>
      </c>
      <c r="L2682">
        <v>1.4429938950225469E-2</v>
      </c>
      <c r="M2682">
        <v>5.4</v>
      </c>
      <c r="N2682">
        <v>1.3487426779452963E-2</v>
      </c>
      <c r="O2682">
        <v>0.1</v>
      </c>
      <c r="P2682">
        <v>2213.9148799999998</v>
      </c>
      <c r="Q2682">
        <v>9699197</v>
      </c>
      <c r="R2682">
        <v>6.6</v>
      </c>
      <c r="S2682">
        <v>6.5</v>
      </c>
      <c r="T2682">
        <v>0.64600000000000002</v>
      </c>
      <c r="U2682">
        <v>12.8</v>
      </c>
      <c r="V2682">
        <v>72.900000000000006</v>
      </c>
    </row>
    <row r="2683" spans="1:22" x14ac:dyDescent="0.25">
      <c r="A2683" t="s">
        <v>198</v>
      </c>
      <c r="B2683">
        <v>2015</v>
      </c>
      <c r="C2683">
        <v>1</v>
      </c>
      <c r="D2683">
        <v>1.567679693842238E-3</v>
      </c>
      <c r="E2683">
        <v>1.7597343392442032E-2</v>
      </c>
      <c r="G2683">
        <v>0</v>
      </c>
      <c r="H2683">
        <v>1.2961300520541614E-2</v>
      </c>
      <c r="I2683">
        <v>342</v>
      </c>
      <c r="J2683">
        <v>66.099999999999994</v>
      </c>
      <c r="K2683">
        <v>18</v>
      </c>
      <c r="L2683">
        <v>1.4394988927090745E-2</v>
      </c>
      <c r="M2683">
        <v>5.9381895280235915</v>
      </c>
      <c r="N2683">
        <v>1.3455301236894123E-2</v>
      </c>
      <c r="O2683">
        <v>0.1</v>
      </c>
      <c r="P2683">
        <v>1979.5256899999999</v>
      </c>
      <c r="Q2683">
        <v>10715281.625</v>
      </c>
      <c r="R2683">
        <v>4.9000000000000004</v>
      </c>
      <c r="S2683">
        <v>4.8</v>
      </c>
      <c r="T2683">
        <v>0.76400000000000001</v>
      </c>
      <c r="U2683">
        <v>14.5</v>
      </c>
      <c r="V2683">
        <v>75.8</v>
      </c>
    </row>
    <row r="2684" spans="1:22" x14ac:dyDescent="0.25">
      <c r="A2684" t="s">
        <v>198</v>
      </c>
      <c r="B2684">
        <v>2014</v>
      </c>
      <c r="C2684">
        <v>1</v>
      </c>
      <c r="D2684">
        <v>1.5828009310702893E-3</v>
      </c>
      <c r="E2684">
        <v>1.7623525330551365E-2</v>
      </c>
      <c r="F2684">
        <v>1.45</v>
      </c>
      <c r="G2684">
        <v>181.90837830000001</v>
      </c>
      <c r="H2684">
        <v>1.3286180512832984E-2</v>
      </c>
      <c r="I2684">
        <v>565</v>
      </c>
      <c r="J2684">
        <v>65.3</v>
      </c>
      <c r="K2684">
        <v>19</v>
      </c>
      <c r="L2684">
        <v>1.4822724141399894E-2</v>
      </c>
      <c r="M2684">
        <v>5.41</v>
      </c>
      <c r="N2684">
        <v>1.3814545739503767E-2</v>
      </c>
      <c r="O2684">
        <v>0.1</v>
      </c>
      <c r="P2684">
        <v>10972.078698625</v>
      </c>
      <c r="Q2684">
        <v>773628</v>
      </c>
      <c r="R2684">
        <v>4.9000000000000004</v>
      </c>
      <c r="S2684">
        <v>4.7</v>
      </c>
      <c r="T2684">
        <v>0.75900000000000001</v>
      </c>
      <c r="U2684">
        <v>14.5</v>
      </c>
      <c r="V2684">
        <v>75.5</v>
      </c>
    </row>
    <row r="2685" spans="1:22" x14ac:dyDescent="0.25">
      <c r="A2685" t="s">
        <v>198</v>
      </c>
      <c r="B2685">
        <v>2013</v>
      </c>
      <c r="C2685">
        <v>1</v>
      </c>
      <c r="D2685">
        <v>1.6131690762204737E-3</v>
      </c>
      <c r="E2685">
        <v>1.7615331979266489E-2</v>
      </c>
      <c r="F2685">
        <v>1.41</v>
      </c>
      <c r="G2685">
        <v>188.14403479999999</v>
      </c>
      <c r="H2685">
        <v>1.2961300520541614E-2</v>
      </c>
      <c r="I2685">
        <v>900.625</v>
      </c>
      <c r="J2685">
        <v>64.5</v>
      </c>
      <c r="K2685">
        <v>20</v>
      </c>
      <c r="L2685">
        <v>1.3848040051444651E-2</v>
      </c>
      <c r="M2685">
        <v>5.38</v>
      </c>
      <c r="N2685">
        <v>1.2987660208966812E-2</v>
      </c>
      <c r="O2685">
        <v>0.1</v>
      </c>
      <c r="P2685">
        <v>10972.078698625</v>
      </c>
      <c r="Q2685">
        <v>10715281.625</v>
      </c>
      <c r="R2685">
        <v>4.9000000000000004</v>
      </c>
      <c r="S2685">
        <v>4.7</v>
      </c>
      <c r="T2685">
        <v>0.754</v>
      </c>
      <c r="U2685">
        <v>14.4</v>
      </c>
      <c r="V2685">
        <v>75.2</v>
      </c>
    </row>
    <row r="2686" spans="1:22" x14ac:dyDescent="0.25">
      <c r="A2686" t="s">
        <v>198</v>
      </c>
      <c r="B2686">
        <v>2012</v>
      </c>
      <c r="C2686">
        <v>1</v>
      </c>
      <c r="D2686">
        <v>2.9328205824846448E-3</v>
      </c>
      <c r="E2686">
        <v>1.7496211663345064E-2</v>
      </c>
      <c r="F2686">
        <v>1.54</v>
      </c>
      <c r="G2686">
        <v>20.751202110000001</v>
      </c>
      <c r="H2686">
        <v>1.2961300520541614E-2</v>
      </c>
      <c r="I2686">
        <v>349</v>
      </c>
      <c r="J2686">
        <v>63.7</v>
      </c>
      <c r="K2686">
        <v>22</v>
      </c>
      <c r="L2686">
        <v>1.4289397674245303E-2</v>
      </c>
      <c r="M2686">
        <v>5.24</v>
      </c>
      <c r="N2686">
        <v>1.3358267685479189E-2</v>
      </c>
      <c r="O2686">
        <v>0.1</v>
      </c>
      <c r="P2686">
        <v>1172.3842999999999</v>
      </c>
      <c r="Q2686">
        <v>10715281.625</v>
      </c>
      <c r="R2686">
        <v>4.9000000000000004</v>
      </c>
      <c r="S2686">
        <v>4.7</v>
      </c>
      <c r="T2686">
        <v>0.75</v>
      </c>
      <c r="U2686">
        <v>14.3</v>
      </c>
      <c r="V2686">
        <v>74.8</v>
      </c>
    </row>
    <row r="2687" spans="1:22" x14ac:dyDescent="0.25">
      <c r="A2687" t="s">
        <v>198</v>
      </c>
      <c r="B2687">
        <v>2011</v>
      </c>
      <c r="C2687">
        <v>1</v>
      </c>
      <c r="D2687">
        <v>2.9525532364461475E-3</v>
      </c>
      <c r="E2687">
        <v>1.7385979789806969E-2</v>
      </c>
      <c r="F2687">
        <v>1.53</v>
      </c>
      <c r="G2687">
        <v>1096.807346997125</v>
      </c>
      <c r="H2687">
        <v>1.3286180512832984E-2</v>
      </c>
      <c r="I2687">
        <v>111</v>
      </c>
      <c r="J2687">
        <v>62.8</v>
      </c>
      <c r="K2687">
        <v>23</v>
      </c>
      <c r="L2687">
        <v>1.425390768343518E-2</v>
      </c>
      <c r="M2687">
        <v>5.29</v>
      </c>
      <c r="N2687">
        <v>1.3325665824582085E-2</v>
      </c>
      <c r="O2687">
        <v>0.1</v>
      </c>
      <c r="P2687">
        <v>10972.078698625</v>
      </c>
      <c r="Q2687">
        <v>7349455</v>
      </c>
      <c r="R2687">
        <v>4.9000000000000004</v>
      </c>
      <c r="S2687">
        <v>4.7</v>
      </c>
      <c r="T2687">
        <v>0.73699999999999999</v>
      </c>
      <c r="U2687">
        <v>13.8</v>
      </c>
      <c r="V2687">
        <v>74.5</v>
      </c>
    </row>
    <row r="2688" spans="1:22" x14ac:dyDescent="0.25">
      <c r="A2688" t="s">
        <v>198</v>
      </c>
      <c r="B2688">
        <v>2010</v>
      </c>
      <c r="C2688">
        <v>1</v>
      </c>
      <c r="D2688">
        <v>2.971649123711236E-3</v>
      </c>
      <c r="E2688">
        <v>1.724275605347108E-2</v>
      </c>
      <c r="F2688">
        <v>1.49</v>
      </c>
      <c r="G2688">
        <v>32.782358279999997</v>
      </c>
      <c r="H2688">
        <v>1.3286180512832984E-2</v>
      </c>
      <c r="I2688">
        <v>7</v>
      </c>
      <c r="J2688">
        <v>61.9</v>
      </c>
      <c r="K2688">
        <v>25</v>
      </c>
      <c r="L2688">
        <v>1.4218278226628269E-2</v>
      </c>
      <c r="M2688">
        <v>5.61</v>
      </c>
      <c r="N2688">
        <v>1.3292941051969268E-2</v>
      </c>
      <c r="O2688">
        <v>0.1</v>
      </c>
      <c r="P2688">
        <v>1672.5693000000001</v>
      </c>
      <c r="Q2688">
        <v>10715281.625</v>
      </c>
      <c r="R2688">
        <v>4.9000000000000004</v>
      </c>
      <c r="S2688">
        <v>4.7</v>
      </c>
      <c r="T2688">
        <v>0.71499999999999997</v>
      </c>
      <c r="U2688">
        <v>13</v>
      </c>
      <c r="V2688">
        <v>74.2</v>
      </c>
    </row>
    <row r="2689" spans="1:22" x14ac:dyDescent="0.25">
      <c r="A2689" t="s">
        <v>198</v>
      </c>
      <c r="B2689">
        <v>2009</v>
      </c>
      <c r="C2689">
        <v>1</v>
      </c>
      <c r="D2689">
        <v>2.9900942064587693E-3</v>
      </c>
      <c r="E2689">
        <v>1.6860824662003147E-2</v>
      </c>
      <c r="F2689">
        <v>1.4</v>
      </c>
      <c r="G2689">
        <v>106.9482898</v>
      </c>
      <c r="H2689">
        <v>1.3894096137580055E-2</v>
      </c>
      <c r="I2689">
        <v>4</v>
      </c>
      <c r="J2689">
        <v>61.1</v>
      </c>
      <c r="K2689">
        <v>27</v>
      </c>
      <c r="L2689">
        <v>1.4644600414293683E-2</v>
      </c>
      <c r="M2689">
        <v>6.8</v>
      </c>
      <c r="N2689">
        <v>1.3650854844502864E-2</v>
      </c>
      <c r="O2689">
        <v>0.1</v>
      </c>
      <c r="P2689">
        <v>936.499911</v>
      </c>
      <c r="Q2689">
        <v>10715281.625</v>
      </c>
      <c r="R2689">
        <v>4.9000000000000004</v>
      </c>
      <c r="S2689">
        <v>4.8</v>
      </c>
      <c r="T2689">
        <v>0.70899999999999996</v>
      </c>
      <c r="U2689">
        <v>12.5</v>
      </c>
      <c r="V2689">
        <v>73.900000000000006</v>
      </c>
    </row>
    <row r="2690" spans="1:22" x14ac:dyDescent="0.25">
      <c r="A2690" t="s">
        <v>198</v>
      </c>
      <c r="B2690">
        <v>2008</v>
      </c>
      <c r="C2690">
        <v>1</v>
      </c>
      <c r="D2690">
        <v>3.016511897411193E-3</v>
      </c>
      <c r="E2690">
        <v>1.6359137720445362E-2</v>
      </c>
      <c r="F2690">
        <v>1.39</v>
      </c>
      <c r="G2690">
        <v>22.67271848</v>
      </c>
      <c r="H2690">
        <v>1.4437648664183886E-2</v>
      </c>
      <c r="I2690">
        <v>0</v>
      </c>
      <c r="J2690">
        <v>6.2</v>
      </c>
      <c r="K2690">
        <v>29</v>
      </c>
      <c r="L2690">
        <v>1.460933602029172E-2</v>
      </c>
      <c r="M2690">
        <v>6.7</v>
      </c>
      <c r="N2690">
        <v>1.3618381987629128E-2</v>
      </c>
      <c r="O2690">
        <v>0.1</v>
      </c>
      <c r="P2690">
        <v>185.68975</v>
      </c>
      <c r="Q2690">
        <v>74432</v>
      </c>
      <c r="R2690">
        <v>5</v>
      </c>
      <c r="S2690">
        <v>4.8</v>
      </c>
      <c r="T2690">
        <v>0.70499999999999996</v>
      </c>
      <c r="U2690">
        <v>12.5</v>
      </c>
      <c r="V2690">
        <v>73.5</v>
      </c>
    </row>
    <row r="2691" spans="1:22" x14ac:dyDescent="0.25">
      <c r="A2691" t="s">
        <v>198</v>
      </c>
      <c r="B2691">
        <v>2007</v>
      </c>
      <c r="C2691">
        <v>1</v>
      </c>
      <c r="D2691">
        <v>3.0413906207988652E-3</v>
      </c>
      <c r="E2691">
        <v>1.6066813679273942E-2</v>
      </c>
      <c r="F2691">
        <v>1.26</v>
      </c>
      <c r="G2691">
        <v>115.5801103</v>
      </c>
      <c r="H2691">
        <v>1.3286180512832984E-2</v>
      </c>
      <c r="I2691">
        <v>3</v>
      </c>
      <c r="J2691">
        <v>59.3</v>
      </c>
      <c r="K2691">
        <v>31</v>
      </c>
      <c r="L2691">
        <v>1.4573945300130986E-2</v>
      </c>
      <c r="M2691">
        <v>6.4</v>
      </c>
      <c r="N2691">
        <v>1.3585796434377006E-2</v>
      </c>
      <c r="O2691">
        <v>0.1</v>
      </c>
      <c r="P2691">
        <v>979.49246000000005</v>
      </c>
      <c r="Q2691">
        <v>10715281.625</v>
      </c>
      <c r="R2691">
        <v>5</v>
      </c>
      <c r="S2691">
        <v>4.8</v>
      </c>
      <c r="T2691">
        <v>0.69699999999999995</v>
      </c>
      <c r="U2691">
        <v>12.3</v>
      </c>
      <c r="V2691">
        <v>73.2</v>
      </c>
    </row>
    <row r="2692" spans="1:22" x14ac:dyDescent="0.25">
      <c r="A2692" t="s">
        <v>198</v>
      </c>
      <c r="B2692">
        <v>2006</v>
      </c>
      <c r="C2692">
        <v>1</v>
      </c>
      <c r="D2692">
        <v>3.0571007174885205E-3</v>
      </c>
      <c r="E2692">
        <v>1.5407265135223169E-2</v>
      </c>
      <c r="F2692">
        <v>1.29</v>
      </c>
      <c r="G2692">
        <v>103.523776</v>
      </c>
      <c r="H2692">
        <v>1.5898919057260947E-2</v>
      </c>
      <c r="I2692">
        <v>34</v>
      </c>
      <c r="J2692">
        <v>58.5</v>
      </c>
      <c r="K2692">
        <v>34</v>
      </c>
      <c r="L2692">
        <v>7.5536514158629196E-5</v>
      </c>
      <c r="M2692">
        <v>5.81</v>
      </c>
      <c r="N2692">
        <v>1.7466350938801111E-4</v>
      </c>
      <c r="O2692">
        <v>0.1</v>
      </c>
      <c r="P2692">
        <v>834.86916099999996</v>
      </c>
      <c r="Q2692">
        <v>6876345</v>
      </c>
      <c r="R2692">
        <v>5</v>
      </c>
      <c r="S2692">
        <v>4.8</v>
      </c>
      <c r="T2692">
        <v>0.68700000000000006</v>
      </c>
      <c r="U2692">
        <v>11.9</v>
      </c>
      <c r="V2692">
        <v>72.8</v>
      </c>
    </row>
    <row r="2693" spans="1:22" x14ac:dyDescent="0.25">
      <c r="A2693" t="s">
        <v>198</v>
      </c>
      <c r="B2693">
        <v>2005</v>
      </c>
      <c r="C2693">
        <v>1</v>
      </c>
      <c r="D2693">
        <v>3.0793228256523718E-3</v>
      </c>
      <c r="E2693">
        <v>1.4659893767699236E-2</v>
      </c>
      <c r="F2693">
        <v>1.29</v>
      </c>
      <c r="G2693">
        <v>832.95520580000004</v>
      </c>
      <c r="H2693">
        <v>1.5705859584158526E-2</v>
      </c>
      <c r="I2693">
        <v>900.625</v>
      </c>
      <c r="J2693">
        <v>57.6</v>
      </c>
      <c r="K2693">
        <v>36</v>
      </c>
      <c r="L2693">
        <v>5.8306061400212877E-5</v>
      </c>
      <c r="M2693">
        <v>5.45</v>
      </c>
      <c r="N2693">
        <v>1.4605532747184125E-4</v>
      </c>
      <c r="O2693">
        <v>0.1</v>
      </c>
      <c r="P2693">
        <v>7384.3546610000003</v>
      </c>
      <c r="Q2693">
        <v>679346</v>
      </c>
      <c r="R2693">
        <v>5</v>
      </c>
      <c r="S2693">
        <v>4.9000000000000004</v>
      </c>
      <c r="T2693">
        <v>0.68100000000000005</v>
      </c>
      <c r="U2693">
        <v>11.9</v>
      </c>
      <c r="V2693">
        <v>72.400000000000006</v>
      </c>
    </row>
    <row r="2694" spans="1:22" x14ac:dyDescent="0.25">
      <c r="A2694" t="s">
        <v>198</v>
      </c>
      <c r="B2694">
        <v>2004</v>
      </c>
      <c r="C2694">
        <v>1</v>
      </c>
      <c r="D2694">
        <v>3.0999000005976747E-3</v>
      </c>
      <c r="E2694">
        <v>1.3408539532286816E-2</v>
      </c>
      <c r="F2694">
        <v>1.35</v>
      </c>
      <c r="G2694">
        <v>1.1327667749999999</v>
      </c>
      <c r="H2694">
        <v>1.5717766712225606E-2</v>
      </c>
      <c r="I2694">
        <v>900.625</v>
      </c>
      <c r="J2694">
        <v>56.8</v>
      </c>
      <c r="K2694">
        <v>39</v>
      </c>
      <c r="L2694">
        <v>1.8887541142320476E-2</v>
      </c>
      <c r="M2694">
        <v>5.37</v>
      </c>
      <c r="N2694">
        <v>1.723773957019617E-2</v>
      </c>
      <c r="O2694">
        <v>0.1</v>
      </c>
      <c r="P2694">
        <v>64.729529999999997</v>
      </c>
      <c r="Q2694">
        <v>677855</v>
      </c>
      <c r="R2694">
        <v>5.0999999999999996</v>
      </c>
      <c r="S2694">
        <v>4.9000000000000004</v>
      </c>
      <c r="T2694">
        <v>0.67500000000000004</v>
      </c>
      <c r="U2694">
        <v>12</v>
      </c>
      <c r="V2694">
        <v>72</v>
      </c>
    </row>
    <row r="2695" spans="1:22" x14ac:dyDescent="0.25">
      <c r="A2695" t="s">
        <v>198</v>
      </c>
      <c r="B2695">
        <v>2003</v>
      </c>
      <c r="C2695">
        <v>1</v>
      </c>
      <c r="D2695">
        <v>3.1187972014673766E-3</v>
      </c>
      <c r="E2695">
        <v>1.2511529793607954E-2</v>
      </c>
      <c r="F2695">
        <v>1.42</v>
      </c>
      <c r="G2695">
        <v>459.11130609999998</v>
      </c>
      <c r="H2695">
        <v>1.3928359449776915E-2</v>
      </c>
      <c r="I2695">
        <v>900.625</v>
      </c>
      <c r="J2695">
        <v>55.9</v>
      </c>
      <c r="K2695">
        <v>43</v>
      </c>
      <c r="L2695">
        <v>1.5828113411468083E-2</v>
      </c>
      <c r="M2695">
        <v>5.34</v>
      </c>
      <c r="N2695">
        <v>1.492381863723574E-2</v>
      </c>
      <c r="O2695">
        <v>0.1</v>
      </c>
      <c r="P2695">
        <v>4718.5129100000004</v>
      </c>
      <c r="Q2695">
        <v>668583</v>
      </c>
      <c r="R2695">
        <v>5.0999999999999996</v>
      </c>
      <c r="S2695">
        <v>5</v>
      </c>
      <c r="T2695">
        <v>0.66800000000000004</v>
      </c>
      <c r="U2695">
        <v>11.9</v>
      </c>
      <c r="V2695">
        <v>71.599999999999994</v>
      </c>
    </row>
    <row r="2696" spans="1:22" x14ac:dyDescent="0.25">
      <c r="A2696" t="s">
        <v>198</v>
      </c>
      <c r="B2696">
        <v>2002</v>
      </c>
      <c r="C2696">
        <v>1</v>
      </c>
      <c r="D2696">
        <v>3.1359821080807755E-3</v>
      </c>
      <c r="E2696">
        <v>1.1113390478051944E-2</v>
      </c>
      <c r="F2696">
        <v>1.47</v>
      </c>
      <c r="G2696">
        <v>35.557290000000002</v>
      </c>
      <c r="H2696">
        <v>1.4932729424305404E-2</v>
      </c>
      <c r="I2696">
        <v>900.625</v>
      </c>
      <c r="J2696">
        <v>55.1</v>
      </c>
      <c r="K2696">
        <v>46</v>
      </c>
      <c r="L2696">
        <v>1.8734203123925017E-2</v>
      </c>
      <c r="M2696">
        <v>5.36</v>
      </c>
      <c r="N2696">
        <v>1.7324898254526599E-2</v>
      </c>
      <c r="O2696">
        <v>0.1</v>
      </c>
      <c r="P2696">
        <v>366.57</v>
      </c>
      <c r="Q2696">
        <v>6514354</v>
      </c>
      <c r="R2696">
        <v>5.2</v>
      </c>
      <c r="S2696">
        <v>5</v>
      </c>
      <c r="T2696">
        <v>0.65800000000000003</v>
      </c>
      <c r="U2696">
        <v>11.5</v>
      </c>
      <c r="V2696">
        <v>71.2</v>
      </c>
    </row>
    <row r="2697" spans="1:22" x14ac:dyDescent="0.25">
      <c r="A2697" t="s">
        <v>198</v>
      </c>
      <c r="B2697">
        <v>2001</v>
      </c>
      <c r="C2697">
        <v>1</v>
      </c>
      <c r="D2697">
        <v>1.5375706050567797E-3</v>
      </c>
      <c r="E2697">
        <v>9.6996047369177565E-3</v>
      </c>
      <c r="F2697">
        <v>1.49</v>
      </c>
      <c r="G2697">
        <v>256.43417460000001</v>
      </c>
      <c r="H2697">
        <v>1.5717766712225606E-2</v>
      </c>
      <c r="I2697">
        <v>900.625</v>
      </c>
      <c r="J2697">
        <v>54.3</v>
      </c>
      <c r="K2697">
        <v>50</v>
      </c>
      <c r="L2697">
        <v>1.8210989209984273E-2</v>
      </c>
      <c r="M2697">
        <v>5.16</v>
      </c>
      <c r="N2697">
        <v>1.6614176347965651E-2</v>
      </c>
      <c r="O2697">
        <v>0.1</v>
      </c>
      <c r="P2697">
        <v>3119.6371600000002</v>
      </c>
      <c r="Q2697">
        <v>10715281.625</v>
      </c>
      <c r="R2697">
        <v>5.2</v>
      </c>
      <c r="S2697">
        <v>5.0999999999999996</v>
      </c>
      <c r="T2697">
        <v>0.65300000000000002</v>
      </c>
      <c r="U2697">
        <v>11.1</v>
      </c>
      <c r="V2697">
        <v>78</v>
      </c>
    </row>
    <row r="2698" spans="1:22" x14ac:dyDescent="0.25">
      <c r="A2698" t="s">
        <v>198</v>
      </c>
      <c r="B2698">
        <v>2000</v>
      </c>
      <c r="C2698">
        <v>1</v>
      </c>
      <c r="D2698">
        <v>3.1607396862977726E-3</v>
      </c>
      <c r="E2698">
        <v>8.3182659902056068E-3</v>
      </c>
      <c r="F2698">
        <v>1.54</v>
      </c>
      <c r="G2698">
        <v>421.29566019999999</v>
      </c>
      <c r="H2698">
        <v>1.4710108682517804E-2</v>
      </c>
      <c r="I2698">
        <v>900.625</v>
      </c>
      <c r="J2698">
        <v>53.5</v>
      </c>
      <c r="K2698">
        <v>54</v>
      </c>
      <c r="L2698">
        <v>1.8759842091359221E-2</v>
      </c>
      <c r="M2698">
        <v>4.95</v>
      </c>
      <c r="N2698">
        <v>1.7119301940307526E-2</v>
      </c>
      <c r="O2698">
        <v>0.1</v>
      </c>
      <c r="P2698">
        <v>4316.553895</v>
      </c>
      <c r="Q2698">
        <v>6324121</v>
      </c>
      <c r="R2698">
        <v>5.3</v>
      </c>
      <c r="S2698">
        <v>5.2</v>
      </c>
      <c r="T2698">
        <v>0.64100000000000001</v>
      </c>
      <c r="U2698">
        <v>10.7</v>
      </c>
      <c r="V2698">
        <v>74</v>
      </c>
    </row>
    <row r="2699" spans="1:22" x14ac:dyDescent="0.25">
      <c r="A2699" t="s">
        <v>199</v>
      </c>
      <c r="B2699">
        <v>2015</v>
      </c>
      <c r="C2699">
        <v>1</v>
      </c>
      <c r="D2699">
        <v>2.9582812203180417E-3</v>
      </c>
      <c r="E2699">
        <v>1.5903493034288323E-2</v>
      </c>
      <c r="G2699">
        <v>0</v>
      </c>
      <c r="H2699">
        <v>1.2276440336999126E-2</v>
      </c>
      <c r="I2699">
        <v>0</v>
      </c>
      <c r="J2699">
        <v>48.6</v>
      </c>
      <c r="K2699">
        <v>7</v>
      </c>
      <c r="L2699">
        <v>1.3572189284117065E-2</v>
      </c>
      <c r="M2699">
        <v>5.9381895280235915</v>
      </c>
      <c r="N2699">
        <v>1.2716742242785482E-2</v>
      </c>
      <c r="O2699">
        <v>0.1</v>
      </c>
      <c r="P2699">
        <v>6432.6687679999995</v>
      </c>
      <c r="Q2699">
        <v>5565284</v>
      </c>
      <c r="R2699">
        <v>3.3</v>
      </c>
      <c r="S2699">
        <v>3.3</v>
      </c>
      <c r="T2699">
        <v>0.68799999999999994</v>
      </c>
      <c r="U2699">
        <v>10.8</v>
      </c>
      <c r="V2699">
        <v>66.3</v>
      </c>
    </row>
    <row r="2700" spans="1:22" x14ac:dyDescent="0.25">
      <c r="A2700" t="s">
        <v>199</v>
      </c>
      <c r="B2700">
        <v>2014</v>
      </c>
      <c r="C2700">
        <v>1</v>
      </c>
      <c r="D2700">
        <v>2.9387358466400376E-3</v>
      </c>
      <c r="E2700">
        <v>1.6209398437253317E-2</v>
      </c>
      <c r="F2700">
        <v>2.9</v>
      </c>
      <c r="G2700">
        <v>691.1333535</v>
      </c>
      <c r="H2700">
        <v>1.2961300520541614E-2</v>
      </c>
      <c r="I2700">
        <v>0</v>
      </c>
      <c r="J2700">
        <v>47.7</v>
      </c>
      <c r="K2700">
        <v>8</v>
      </c>
      <c r="L2700">
        <v>1.405167922523329E-2</v>
      </c>
      <c r="M2700">
        <v>2.7</v>
      </c>
      <c r="N2700">
        <v>1.3111839632356598E-2</v>
      </c>
      <c r="O2700">
        <v>0.1</v>
      </c>
      <c r="P2700">
        <v>7962.3658240000004</v>
      </c>
      <c r="Q2700">
        <v>5466241</v>
      </c>
      <c r="R2700">
        <v>3.3</v>
      </c>
      <c r="S2700">
        <v>3.3</v>
      </c>
      <c r="T2700">
        <v>0.68300000000000005</v>
      </c>
      <c r="U2700">
        <v>10.8</v>
      </c>
      <c r="V2700">
        <v>66</v>
      </c>
    </row>
    <row r="2701" spans="1:22" x14ac:dyDescent="0.25">
      <c r="A2701" t="s">
        <v>199</v>
      </c>
      <c r="B2701">
        <v>2013</v>
      </c>
      <c r="C2701">
        <v>1</v>
      </c>
      <c r="D2701">
        <v>2.8204378426535353E-3</v>
      </c>
      <c r="E2701">
        <v>1.6209398437253317E-2</v>
      </c>
      <c r="F2701">
        <v>2.93</v>
      </c>
      <c r="G2701">
        <v>63.748111700000003</v>
      </c>
      <c r="H2701">
        <v>1.2624262505316943E-2</v>
      </c>
      <c r="I2701">
        <v>0</v>
      </c>
      <c r="J2701">
        <v>46.7</v>
      </c>
      <c r="K2701">
        <v>8</v>
      </c>
      <c r="L2701">
        <v>1.401191072291505E-2</v>
      </c>
      <c r="M2701">
        <v>2.12</v>
      </c>
      <c r="N2701">
        <v>1.307585308980125E-2</v>
      </c>
      <c r="O2701">
        <v>0.1</v>
      </c>
      <c r="P2701">
        <v>734.42525000000001</v>
      </c>
      <c r="Q2701">
        <v>5366277</v>
      </c>
      <c r="R2701">
        <v>3.2</v>
      </c>
      <c r="S2701">
        <v>3.3</v>
      </c>
      <c r="T2701">
        <v>0.67800000000000005</v>
      </c>
      <c r="U2701">
        <v>10.7</v>
      </c>
      <c r="V2701">
        <v>65.400000000000006</v>
      </c>
    </row>
    <row r="2702" spans="1:22" x14ac:dyDescent="0.25">
      <c r="A2702" t="s">
        <v>199</v>
      </c>
      <c r="B2702">
        <v>2012</v>
      </c>
      <c r="C2702">
        <v>1</v>
      </c>
      <c r="D2702">
        <v>1.6590116359461236E-3</v>
      </c>
      <c r="E2702">
        <v>1.6209398437253317E-2</v>
      </c>
      <c r="F2702">
        <v>2.75</v>
      </c>
      <c r="G2702">
        <v>579.41282439999998</v>
      </c>
      <c r="H2702">
        <v>1.2624262505316943E-2</v>
      </c>
      <c r="I2702">
        <v>0</v>
      </c>
      <c r="J2702">
        <v>45.9</v>
      </c>
      <c r="K2702">
        <v>8</v>
      </c>
      <c r="L2702">
        <v>1.3971948340299153E-2</v>
      </c>
      <c r="M2702">
        <v>1.96</v>
      </c>
      <c r="N2702">
        <v>1.3460407715827466E-2</v>
      </c>
      <c r="O2702">
        <v>0.1</v>
      </c>
      <c r="P2702">
        <v>6675.2629539999998</v>
      </c>
      <c r="Q2702">
        <v>5267839</v>
      </c>
      <c r="R2702">
        <v>3.2</v>
      </c>
      <c r="S2702">
        <v>3.3</v>
      </c>
      <c r="T2702">
        <v>0.67200000000000004</v>
      </c>
      <c r="U2702">
        <v>10.7</v>
      </c>
      <c r="V2702">
        <v>65.599999999999994</v>
      </c>
    </row>
    <row r="2703" spans="1:22" x14ac:dyDescent="0.25">
      <c r="A2703" t="s">
        <v>199</v>
      </c>
      <c r="B2703">
        <v>2011</v>
      </c>
      <c r="C2703">
        <v>1</v>
      </c>
      <c r="D2703">
        <v>2.9387358466400376E-3</v>
      </c>
      <c r="E2703">
        <v>1.6209398437253317E-2</v>
      </c>
      <c r="F2703">
        <v>2.5499999999999998</v>
      </c>
      <c r="G2703">
        <v>490.41813259999998</v>
      </c>
      <c r="H2703">
        <v>1.2961300520541614E-2</v>
      </c>
      <c r="I2703">
        <v>0</v>
      </c>
      <c r="J2703">
        <v>45</v>
      </c>
      <c r="K2703">
        <v>8</v>
      </c>
      <c r="L2703">
        <v>1.4439018249722196E-2</v>
      </c>
      <c r="M2703">
        <v>1.98</v>
      </c>
      <c r="N2703">
        <v>1.3424847646380305E-2</v>
      </c>
      <c r="O2703">
        <v>0.1</v>
      </c>
      <c r="P2703">
        <v>5649.978486</v>
      </c>
      <c r="Q2703">
        <v>517461</v>
      </c>
      <c r="R2703">
        <v>3.2</v>
      </c>
      <c r="S2703">
        <v>3.3</v>
      </c>
      <c r="T2703">
        <v>0.66500000000000004</v>
      </c>
      <c r="U2703">
        <v>10.6</v>
      </c>
      <c r="V2703">
        <v>65.599999999999994</v>
      </c>
    </row>
    <row r="2704" spans="1:22" x14ac:dyDescent="0.25">
      <c r="A2704" t="s">
        <v>199</v>
      </c>
      <c r="B2704">
        <v>2010</v>
      </c>
      <c r="C2704">
        <v>1</v>
      </c>
      <c r="D2704">
        <v>2.9954351397055356E-3</v>
      </c>
      <c r="E2704">
        <v>1.6209398437253317E-2</v>
      </c>
      <c r="F2704">
        <v>2.48</v>
      </c>
      <c r="G2704">
        <v>385.32516399999997</v>
      </c>
      <c r="H2704">
        <v>1.3286180512832984E-2</v>
      </c>
      <c r="I2704">
        <v>0</v>
      </c>
      <c r="J2704">
        <v>44.2</v>
      </c>
      <c r="K2704">
        <v>8</v>
      </c>
      <c r="L2704">
        <v>1.4891782123615005E-2</v>
      </c>
      <c r="M2704">
        <v>1.99</v>
      </c>
      <c r="N2704">
        <v>1.379697217499443E-2</v>
      </c>
      <c r="O2704">
        <v>0.1</v>
      </c>
      <c r="P2704">
        <v>4439.2299999999996</v>
      </c>
      <c r="Q2704">
        <v>58721</v>
      </c>
      <c r="R2704">
        <v>3.2</v>
      </c>
      <c r="S2704">
        <v>3.3</v>
      </c>
      <c r="T2704">
        <v>0</v>
      </c>
      <c r="U2704">
        <v>10.6</v>
      </c>
      <c r="V2704">
        <v>65.8</v>
      </c>
    </row>
    <row r="2705" spans="1:22" x14ac:dyDescent="0.25">
      <c r="A2705" t="s">
        <v>199</v>
      </c>
      <c r="B2705">
        <v>2009</v>
      </c>
      <c r="C2705">
        <v>1</v>
      </c>
      <c r="D2705">
        <v>2.9582812203180417E-3</v>
      </c>
      <c r="E2705">
        <v>1.5903493034288323E-2</v>
      </c>
      <c r="F2705">
        <v>2.35</v>
      </c>
      <c r="G2705">
        <v>37.88466056</v>
      </c>
      <c r="H2705">
        <v>1.2961300520541614E-2</v>
      </c>
      <c r="I2705">
        <v>0</v>
      </c>
      <c r="J2705">
        <v>43.4</v>
      </c>
      <c r="K2705">
        <v>8</v>
      </c>
      <c r="L2705">
        <v>1.4361369550435087E-2</v>
      </c>
      <c r="M2705">
        <v>1.88</v>
      </c>
      <c r="N2705">
        <v>1.3761710509692E-2</v>
      </c>
      <c r="O2705">
        <v>0.1</v>
      </c>
      <c r="P2705">
        <v>436.45922300000001</v>
      </c>
      <c r="Q2705">
        <v>5795</v>
      </c>
      <c r="R2705">
        <v>3.2</v>
      </c>
      <c r="S2705">
        <v>3.3</v>
      </c>
      <c r="T2705">
        <v>0</v>
      </c>
      <c r="U2705">
        <v>10.5</v>
      </c>
      <c r="V2705">
        <v>65.599999999999994</v>
      </c>
    </row>
    <row r="2706" spans="1:22" x14ac:dyDescent="0.25">
      <c r="A2706" t="s">
        <v>199</v>
      </c>
      <c r="B2706">
        <v>2008</v>
      </c>
      <c r="C2706">
        <v>1</v>
      </c>
      <c r="D2706">
        <v>2.7364667164562072E-3</v>
      </c>
      <c r="E2706">
        <v>1.5903493034288323E-2</v>
      </c>
      <c r="F2706">
        <v>2.4</v>
      </c>
      <c r="G2706">
        <v>34.239794189999998</v>
      </c>
      <c r="H2706">
        <v>1.3286180512832984E-2</v>
      </c>
      <c r="I2706">
        <v>0</v>
      </c>
      <c r="J2706">
        <v>42.7</v>
      </c>
      <c r="K2706">
        <v>8</v>
      </c>
      <c r="L2706">
        <v>1.4813280813432101E-2</v>
      </c>
      <c r="M2706">
        <v>1.93</v>
      </c>
      <c r="N2706">
        <v>1.3726315213522662E-2</v>
      </c>
      <c r="O2706">
        <v>0.1</v>
      </c>
      <c r="P2706">
        <v>394.46767499999999</v>
      </c>
      <c r="Q2706">
        <v>4935762</v>
      </c>
      <c r="R2706">
        <v>3.2</v>
      </c>
      <c r="S2706">
        <v>3.3</v>
      </c>
      <c r="T2706">
        <v>0</v>
      </c>
      <c r="U2706">
        <v>10.5</v>
      </c>
      <c r="V2706">
        <v>64.5</v>
      </c>
    </row>
    <row r="2707" spans="1:22" x14ac:dyDescent="0.25">
      <c r="A2707" t="s">
        <v>199</v>
      </c>
      <c r="B2707">
        <v>2007</v>
      </c>
      <c r="C2707">
        <v>1</v>
      </c>
      <c r="D2707">
        <v>2.6597610369101729E-3</v>
      </c>
      <c r="E2707">
        <v>1.5903493034288323E-2</v>
      </c>
      <c r="F2707">
        <v>2.58</v>
      </c>
      <c r="G2707">
        <v>0.35865142100000003</v>
      </c>
      <c r="H2707">
        <v>1.2624262505316943E-2</v>
      </c>
      <c r="I2707">
        <v>59</v>
      </c>
      <c r="J2707">
        <v>42</v>
      </c>
      <c r="K2707">
        <v>8</v>
      </c>
      <c r="L2707">
        <v>1.377756301911183E-2</v>
      </c>
      <c r="M2707">
        <v>2.16</v>
      </c>
      <c r="N2707">
        <v>1.2865187789886705E-2</v>
      </c>
      <c r="O2707">
        <v>0.1</v>
      </c>
      <c r="P2707">
        <v>26.371428000000002</v>
      </c>
      <c r="Q2707">
        <v>487137</v>
      </c>
      <c r="R2707">
        <v>3.3</v>
      </c>
      <c r="S2707">
        <v>3.3</v>
      </c>
      <c r="T2707">
        <v>0</v>
      </c>
      <c r="U2707">
        <v>10.4</v>
      </c>
      <c r="V2707">
        <v>64.099999999999994</v>
      </c>
    </row>
    <row r="2708" spans="1:22" x14ac:dyDescent="0.25">
      <c r="A2708" t="s">
        <v>199</v>
      </c>
      <c r="B2708">
        <v>2006</v>
      </c>
      <c r="C2708">
        <v>1</v>
      </c>
      <c r="D2708">
        <v>2.6064456419932934E-3</v>
      </c>
      <c r="E2708">
        <v>1.5903493034288323E-2</v>
      </c>
      <c r="F2708">
        <v>2.71</v>
      </c>
      <c r="G2708">
        <v>29.27235366</v>
      </c>
      <c r="H2708">
        <v>1.2624262505316943E-2</v>
      </c>
      <c r="I2708">
        <v>48</v>
      </c>
      <c r="J2708">
        <v>41.3</v>
      </c>
      <c r="K2708">
        <v>8</v>
      </c>
      <c r="L2708">
        <v>1.373645658095703E-2</v>
      </c>
      <c r="M2708">
        <v>2.9</v>
      </c>
      <c r="N2708">
        <v>1.2828081339811288E-2</v>
      </c>
      <c r="O2708">
        <v>0.1</v>
      </c>
      <c r="P2708">
        <v>2136.66815</v>
      </c>
      <c r="Q2708">
        <v>48115</v>
      </c>
      <c r="R2708">
        <v>3.3</v>
      </c>
      <c r="S2708">
        <v>3.3</v>
      </c>
      <c r="T2708">
        <v>0</v>
      </c>
      <c r="U2708">
        <v>10.4</v>
      </c>
      <c r="V2708">
        <v>63.7</v>
      </c>
    </row>
    <row r="2709" spans="1:22" x14ac:dyDescent="0.25">
      <c r="A2709" t="s">
        <v>199</v>
      </c>
      <c r="B2709">
        <v>2005</v>
      </c>
      <c r="C2709">
        <v>1</v>
      </c>
      <c r="D2709">
        <v>2.5654173730108778E-3</v>
      </c>
      <c r="E2709">
        <v>1.5903493034288323E-2</v>
      </c>
      <c r="F2709">
        <v>2.85</v>
      </c>
      <c r="G2709">
        <v>2.1988858499999999</v>
      </c>
      <c r="H2709">
        <v>1.2276440336999126E-2</v>
      </c>
      <c r="I2709">
        <v>0</v>
      </c>
      <c r="J2709">
        <v>4.7</v>
      </c>
      <c r="K2709">
        <v>8</v>
      </c>
      <c r="L2709">
        <v>1.317855570086683E-2</v>
      </c>
      <c r="M2709">
        <v>3.51</v>
      </c>
      <c r="N2709">
        <v>1.2362508331362911E-2</v>
      </c>
      <c r="O2709">
        <v>0.1</v>
      </c>
      <c r="P2709">
        <v>174.51474999999999</v>
      </c>
      <c r="Q2709">
        <v>4754641</v>
      </c>
      <c r="R2709">
        <v>3.4</v>
      </c>
      <c r="S2709">
        <v>3.4</v>
      </c>
      <c r="T2709">
        <v>0</v>
      </c>
      <c r="U2709">
        <v>10.3</v>
      </c>
      <c r="V2709">
        <v>63.3</v>
      </c>
    </row>
    <row r="2710" spans="1:22" x14ac:dyDescent="0.25">
      <c r="A2710" t="s">
        <v>199</v>
      </c>
      <c r="B2710">
        <v>2004</v>
      </c>
      <c r="C2710">
        <v>1</v>
      </c>
      <c r="D2710">
        <v>2.6986272448502402E-3</v>
      </c>
      <c r="E2710">
        <v>1.5903493034288323E-2</v>
      </c>
      <c r="F2710">
        <v>2.86</v>
      </c>
      <c r="G2710">
        <v>186.10139720000001</v>
      </c>
      <c r="H2710">
        <v>1.3286180512832984E-2</v>
      </c>
      <c r="I2710">
        <v>1</v>
      </c>
      <c r="J2710">
        <v>4</v>
      </c>
      <c r="K2710">
        <v>8</v>
      </c>
      <c r="L2710">
        <v>1.365220812348566E-2</v>
      </c>
      <c r="M2710">
        <v>4.3</v>
      </c>
      <c r="N2710">
        <v>1.3170934190688112E-2</v>
      </c>
      <c r="O2710">
        <v>0.1</v>
      </c>
      <c r="P2710">
        <v>1453.917166</v>
      </c>
      <c r="Q2710">
        <v>473398</v>
      </c>
      <c r="R2710">
        <v>3.4</v>
      </c>
      <c r="S2710">
        <v>3.4</v>
      </c>
      <c r="T2710">
        <v>0</v>
      </c>
      <c r="U2710">
        <v>10.3</v>
      </c>
      <c r="V2710">
        <v>63.5</v>
      </c>
    </row>
    <row r="2711" spans="1:22" x14ac:dyDescent="0.25">
      <c r="A2711" t="s">
        <v>199</v>
      </c>
      <c r="B2711">
        <v>2003</v>
      </c>
      <c r="C2711">
        <v>1</v>
      </c>
      <c r="D2711">
        <v>2.7852207575406948E-3</v>
      </c>
      <c r="E2711">
        <v>1.6209398437253317E-2</v>
      </c>
      <c r="F2711">
        <v>2.88</v>
      </c>
      <c r="G2711">
        <v>179.61564820000001</v>
      </c>
      <c r="H2711">
        <v>1.2961300520541614E-2</v>
      </c>
      <c r="I2711">
        <v>1</v>
      </c>
      <c r="J2711">
        <v>39.4</v>
      </c>
      <c r="K2711">
        <v>8</v>
      </c>
      <c r="L2711">
        <v>1.463331253774448E-2</v>
      </c>
      <c r="M2711">
        <v>3.85</v>
      </c>
      <c r="N2711">
        <v>1.7017119466997879E-2</v>
      </c>
      <c r="O2711">
        <v>0.1</v>
      </c>
      <c r="P2711">
        <v>1283.8859769999999</v>
      </c>
      <c r="Q2711">
        <v>4655741</v>
      </c>
      <c r="R2711">
        <v>3.5</v>
      </c>
      <c r="S2711">
        <v>3.4</v>
      </c>
      <c r="T2711">
        <v>0</v>
      </c>
      <c r="U2711">
        <v>10.3</v>
      </c>
      <c r="V2711">
        <v>63.4</v>
      </c>
    </row>
    <row r="2712" spans="1:22" x14ac:dyDescent="0.25">
      <c r="A2712" t="s">
        <v>199</v>
      </c>
      <c r="B2712">
        <v>2002</v>
      </c>
      <c r="C2712">
        <v>1</v>
      </c>
      <c r="D2712">
        <v>2.8088314260523539E-3</v>
      </c>
      <c r="E2712">
        <v>1.6209398437253317E-2</v>
      </c>
      <c r="F2712">
        <v>2.33</v>
      </c>
      <c r="G2712">
        <v>130.37848289999999</v>
      </c>
      <c r="H2712">
        <v>1.3286180512832984E-2</v>
      </c>
      <c r="I2712">
        <v>11</v>
      </c>
      <c r="J2712">
        <v>38.700000000000003</v>
      </c>
      <c r="K2712">
        <v>8</v>
      </c>
      <c r="L2712">
        <v>1.3124083601178426E-2</v>
      </c>
      <c r="M2712">
        <v>3.34</v>
      </c>
      <c r="N2712">
        <v>1.2699114258292631E-2</v>
      </c>
      <c r="O2712">
        <v>0.1</v>
      </c>
      <c r="P2712">
        <v>967.91746799999999</v>
      </c>
      <c r="Q2712">
        <v>4612</v>
      </c>
      <c r="R2712">
        <v>3.5</v>
      </c>
      <c r="S2712">
        <v>3.5</v>
      </c>
      <c r="T2712">
        <v>0</v>
      </c>
      <c r="U2712">
        <v>10.199999999999999</v>
      </c>
      <c r="V2712">
        <v>63.3</v>
      </c>
    </row>
    <row r="2713" spans="1:22" x14ac:dyDescent="0.25">
      <c r="A2713" t="s">
        <v>199</v>
      </c>
      <c r="B2713">
        <v>2001</v>
      </c>
      <c r="C2713">
        <v>1</v>
      </c>
      <c r="D2713">
        <v>2.8977798623735706E-3</v>
      </c>
      <c r="E2713">
        <v>1.6209398437253317E-2</v>
      </c>
      <c r="F2713">
        <v>2.35</v>
      </c>
      <c r="G2713">
        <v>106.180706</v>
      </c>
      <c r="H2713">
        <v>8.675140700055771E-5</v>
      </c>
      <c r="I2713">
        <v>9</v>
      </c>
      <c r="J2713">
        <v>38.1</v>
      </c>
      <c r="K2713">
        <v>9</v>
      </c>
      <c r="L2713">
        <v>1.5517895794954033E-2</v>
      </c>
      <c r="M2713">
        <v>3.87</v>
      </c>
      <c r="N2713">
        <v>1.3874796533851087E-2</v>
      </c>
      <c r="O2713">
        <v>0.1</v>
      </c>
      <c r="P2713">
        <v>774.47633880000001</v>
      </c>
      <c r="Q2713">
        <v>45648</v>
      </c>
      <c r="R2713">
        <v>3.6</v>
      </c>
      <c r="S2713">
        <v>3.5</v>
      </c>
      <c r="T2713">
        <v>0</v>
      </c>
      <c r="U2713">
        <v>10.199999999999999</v>
      </c>
      <c r="V2713">
        <v>64</v>
      </c>
    </row>
    <row r="2714" spans="1:22" x14ac:dyDescent="0.25">
      <c r="A2714" t="s">
        <v>199</v>
      </c>
      <c r="B2714">
        <v>2000</v>
      </c>
      <c r="C2714">
        <v>1</v>
      </c>
      <c r="D2714">
        <v>2.8654896215692814E-3</v>
      </c>
      <c r="E2714">
        <v>1.6209398437253317E-2</v>
      </c>
      <c r="F2714">
        <v>2.9</v>
      </c>
      <c r="G2714">
        <v>88.243634700000001</v>
      </c>
      <c r="H2714">
        <v>8.675140700055771E-5</v>
      </c>
      <c r="I2714">
        <v>113</v>
      </c>
      <c r="J2714">
        <v>37.5</v>
      </c>
      <c r="K2714">
        <v>9</v>
      </c>
      <c r="L2714">
        <v>1.3558879413093999E-2</v>
      </c>
      <c r="M2714">
        <v>3.94</v>
      </c>
      <c r="N2714">
        <v>1.3042302431686529E-2</v>
      </c>
      <c r="O2714">
        <v>0.1</v>
      </c>
      <c r="P2714">
        <v>643.17517999999995</v>
      </c>
      <c r="Q2714">
        <v>4516131</v>
      </c>
      <c r="R2714">
        <v>3.6</v>
      </c>
      <c r="S2714">
        <v>3.6</v>
      </c>
      <c r="T2714">
        <v>0</v>
      </c>
      <c r="U2714">
        <v>0</v>
      </c>
      <c r="V2714">
        <v>63.8</v>
      </c>
    </row>
    <row r="2715" spans="1:22" x14ac:dyDescent="0.25">
      <c r="A2715" t="s">
        <v>200</v>
      </c>
      <c r="B2715">
        <v>2013</v>
      </c>
      <c r="C2715">
        <v>1</v>
      </c>
      <c r="D2715">
        <v>1.332694561570342E-3</v>
      </c>
      <c r="E2715">
        <v>1.3615888411902125E-2</v>
      </c>
      <c r="F2715">
        <v>0.01</v>
      </c>
      <c r="G2715">
        <v>78.281203169999998</v>
      </c>
      <c r="H2715">
        <v>2.5921285339093207E-4</v>
      </c>
      <c r="I2715">
        <v>0</v>
      </c>
      <c r="J2715">
        <v>79.3</v>
      </c>
      <c r="K2715">
        <v>0</v>
      </c>
      <c r="L2715">
        <v>6.5807149588275376E-5</v>
      </c>
      <c r="M2715">
        <v>5.7549999999999999</v>
      </c>
      <c r="N2715">
        <v>1.7452999409493851E-4</v>
      </c>
      <c r="O2715">
        <v>0.1</v>
      </c>
      <c r="P2715">
        <v>3542.13589</v>
      </c>
      <c r="Q2715">
        <v>1819</v>
      </c>
      <c r="R2715">
        <v>0.2</v>
      </c>
      <c r="S2715">
        <v>0.1</v>
      </c>
      <c r="U2715">
        <v>0</v>
      </c>
      <c r="V2715">
        <v>0</v>
      </c>
    </row>
    <row r="2716" spans="1:22" x14ac:dyDescent="0.25">
      <c r="A2716" t="s">
        <v>201</v>
      </c>
      <c r="B2716">
        <v>2015</v>
      </c>
      <c r="C2716">
        <v>1</v>
      </c>
      <c r="D2716">
        <v>1.9168540750120128E-3</v>
      </c>
      <c r="E2716">
        <v>4.0749336787398553E-3</v>
      </c>
      <c r="G2716">
        <v>0</v>
      </c>
      <c r="H2716">
        <v>1.5804042217288962E-2</v>
      </c>
      <c r="I2716">
        <v>478</v>
      </c>
      <c r="J2716">
        <v>18.5</v>
      </c>
      <c r="K2716">
        <v>57.5</v>
      </c>
      <c r="L2716">
        <v>1.9099937590956406E-2</v>
      </c>
      <c r="M2716">
        <v>5.9381895280235915</v>
      </c>
      <c r="N2716">
        <v>1.7319448393641138E-2</v>
      </c>
      <c r="O2716">
        <v>1.85</v>
      </c>
      <c r="P2716">
        <v>693.89638290000005</v>
      </c>
      <c r="Q2716">
        <v>414487</v>
      </c>
      <c r="R2716">
        <v>5.6</v>
      </c>
      <c r="S2716">
        <v>5.6</v>
      </c>
      <c r="T2716">
        <v>0.48799999999999999</v>
      </c>
      <c r="U2716">
        <v>10</v>
      </c>
      <c r="V2716">
        <v>62.3</v>
      </c>
    </row>
    <row r="2717" spans="1:22" x14ac:dyDescent="0.25">
      <c r="A2717" t="s">
        <v>201</v>
      </c>
      <c r="B2717">
        <v>2014</v>
      </c>
      <c r="C2717">
        <v>1</v>
      </c>
      <c r="D2717">
        <v>1.9075704515984933E-3</v>
      </c>
      <c r="E2717">
        <v>4.0749336787398553E-3</v>
      </c>
      <c r="F2717">
        <v>0.01</v>
      </c>
      <c r="G2717">
        <v>14.167701579999999</v>
      </c>
      <c r="H2717">
        <v>1.5804042217288962E-2</v>
      </c>
      <c r="I2717">
        <v>314</v>
      </c>
      <c r="J2717">
        <v>18.100000000000001</v>
      </c>
      <c r="K2717">
        <v>57.5</v>
      </c>
      <c r="L2717">
        <v>1.905706502205173E-2</v>
      </c>
      <c r="M2717">
        <v>7.22</v>
      </c>
      <c r="N2717">
        <v>1.7280572143178269E-2</v>
      </c>
      <c r="O2717">
        <v>1.85</v>
      </c>
      <c r="P2717">
        <v>719.17266900000004</v>
      </c>
      <c r="Q2717">
        <v>10715281.625</v>
      </c>
      <c r="R2717">
        <v>5.7</v>
      </c>
      <c r="S2717">
        <v>5.6</v>
      </c>
      <c r="T2717">
        <v>0.48299999999999998</v>
      </c>
      <c r="U2717">
        <v>10</v>
      </c>
      <c r="V2717">
        <v>61.5</v>
      </c>
    </row>
    <row r="2718" spans="1:22" x14ac:dyDescent="0.25">
      <c r="A2718" t="s">
        <v>201</v>
      </c>
      <c r="B2718">
        <v>2013</v>
      </c>
      <c r="C2718">
        <v>1</v>
      </c>
      <c r="D2718">
        <v>1.398660040478538E-3</v>
      </c>
      <c r="E2718">
        <v>4.0749336787398553E-3</v>
      </c>
      <c r="F2718">
        <v>0.01</v>
      </c>
      <c r="G2718">
        <v>90.761444139999995</v>
      </c>
      <c r="H2718">
        <v>1.5804042217288962E-2</v>
      </c>
      <c r="I2718">
        <v>900.625</v>
      </c>
      <c r="J2718">
        <v>17.600000000000001</v>
      </c>
      <c r="K2718">
        <v>57.5</v>
      </c>
      <c r="L2718">
        <v>1.90140957876015E-2</v>
      </c>
      <c r="M2718">
        <v>7.47</v>
      </c>
      <c r="N2718">
        <v>1.7241608236032983E-2</v>
      </c>
      <c r="O2718">
        <v>1.85</v>
      </c>
      <c r="P2718">
        <v>662.49229300000002</v>
      </c>
      <c r="Q2718">
        <v>10715281.625</v>
      </c>
      <c r="R2718">
        <v>5.7</v>
      </c>
      <c r="S2718">
        <v>5.7</v>
      </c>
      <c r="T2718">
        <v>0.47799999999999998</v>
      </c>
      <c r="U2718">
        <v>10</v>
      </c>
      <c r="V2718">
        <v>67</v>
      </c>
    </row>
    <row r="2719" spans="1:22" x14ac:dyDescent="0.25">
      <c r="A2719" t="s">
        <v>201</v>
      </c>
      <c r="B2719">
        <v>2012</v>
      </c>
      <c r="C2719">
        <v>1</v>
      </c>
      <c r="D2719">
        <v>1.2020024194164558E-3</v>
      </c>
      <c r="E2719">
        <v>4.0749336787398553E-3</v>
      </c>
      <c r="F2719">
        <v>0.01</v>
      </c>
      <c r="G2719">
        <v>92.886978589999998</v>
      </c>
      <c r="H2719">
        <v>1.5804042217288962E-2</v>
      </c>
      <c r="I2719">
        <v>900.625</v>
      </c>
      <c r="J2719">
        <v>17.2</v>
      </c>
      <c r="K2719">
        <v>57.5</v>
      </c>
      <c r="L2719">
        <v>1.8971029230797347E-2</v>
      </c>
      <c r="M2719">
        <v>7.58</v>
      </c>
      <c r="N2719">
        <v>1.720255607658926E-2</v>
      </c>
      <c r="O2719">
        <v>1.85</v>
      </c>
      <c r="P2719">
        <v>647.74740999999995</v>
      </c>
      <c r="Q2719">
        <v>3636796</v>
      </c>
      <c r="R2719">
        <v>5.8</v>
      </c>
      <c r="S2719">
        <v>5.8</v>
      </c>
      <c r="T2719">
        <v>0.47699999999999998</v>
      </c>
      <c r="U2719">
        <v>10</v>
      </c>
      <c r="V2719">
        <v>60</v>
      </c>
    </row>
    <row r="2720" spans="1:22" x14ac:dyDescent="0.25">
      <c r="A2720" t="s">
        <v>201</v>
      </c>
      <c r="B2720">
        <v>2011</v>
      </c>
      <c r="C2720">
        <v>1</v>
      </c>
      <c r="D2720">
        <v>1.0960429004254898E-3</v>
      </c>
      <c r="E2720">
        <v>4.0749336787398553E-3</v>
      </c>
      <c r="F2720">
        <v>10.220000000000001</v>
      </c>
      <c r="G2720">
        <v>94.496867760000001</v>
      </c>
      <c r="H2720">
        <v>1.5898919057260947E-2</v>
      </c>
      <c r="I2720">
        <v>900.625</v>
      </c>
      <c r="J2720">
        <v>16.7</v>
      </c>
      <c r="K2720">
        <v>57.5</v>
      </c>
      <c r="L2720">
        <v>1.8927864687359262E-2</v>
      </c>
      <c r="M2720">
        <v>9.9</v>
      </c>
      <c r="N2720">
        <v>1.7178565674724682E-2</v>
      </c>
      <c r="O2720">
        <v>1.85</v>
      </c>
      <c r="P2720">
        <v>584.39621369999998</v>
      </c>
      <c r="Q2720">
        <v>3593648</v>
      </c>
      <c r="R2720">
        <v>5.9</v>
      </c>
      <c r="S2720">
        <v>5.9</v>
      </c>
      <c r="T2720">
        <v>0.47699999999999998</v>
      </c>
      <c r="U2720">
        <v>10.7</v>
      </c>
      <c r="V2720">
        <v>59.3</v>
      </c>
    </row>
    <row r="2721" spans="1:22" x14ac:dyDescent="0.25">
      <c r="A2721" t="s">
        <v>201</v>
      </c>
      <c r="B2721">
        <v>2010</v>
      </c>
      <c r="C2721">
        <v>1</v>
      </c>
      <c r="D2721">
        <v>9.1165877499788887E-4</v>
      </c>
      <c r="E2721">
        <v>4.0749336787398553E-3</v>
      </c>
      <c r="F2721">
        <v>10.029999999999999</v>
      </c>
      <c r="G2721">
        <v>116.20296399999999</v>
      </c>
      <c r="H2721">
        <v>2.3099390109200882E-4</v>
      </c>
      <c r="I2721">
        <v>900.625</v>
      </c>
      <c r="J2721">
        <v>16.3</v>
      </c>
      <c r="K2721">
        <v>57.5</v>
      </c>
      <c r="L2721">
        <v>1.8804929264453752E-2</v>
      </c>
      <c r="M2721">
        <v>5.7549999999999999</v>
      </c>
      <c r="N2721">
        <v>1.3724900383866657E-4</v>
      </c>
      <c r="O2721">
        <v>1.85</v>
      </c>
      <c r="P2721">
        <v>594.99725569999998</v>
      </c>
      <c r="Q2721">
        <v>10715281.625</v>
      </c>
      <c r="R2721">
        <v>6</v>
      </c>
      <c r="S2721">
        <v>6</v>
      </c>
      <c r="T2721">
        <v>0.47299999999999998</v>
      </c>
      <c r="U2721">
        <v>10.9</v>
      </c>
      <c r="V2721">
        <v>58.4</v>
      </c>
    </row>
    <row r="2722" spans="1:22" x14ac:dyDescent="0.25">
      <c r="A2722" t="s">
        <v>201</v>
      </c>
      <c r="B2722">
        <v>2009</v>
      </c>
      <c r="C2722">
        <v>1</v>
      </c>
      <c r="D2722">
        <v>7.3710982014566168E-4</v>
      </c>
      <c r="E2722">
        <v>4.0749336787398553E-3</v>
      </c>
      <c r="F2722">
        <v>9.6300000000000008</v>
      </c>
      <c r="G2722">
        <v>87.045349540000004</v>
      </c>
      <c r="H2722">
        <v>1.5865527946722951E-2</v>
      </c>
      <c r="I2722">
        <v>900.625</v>
      </c>
      <c r="J2722">
        <v>15.9</v>
      </c>
      <c r="K2722">
        <v>57.5</v>
      </c>
      <c r="L2722">
        <v>1.8651501831577381E-2</v>
      </c>
      <c r="M2722">
        <v>8.43</v>
      </c>
      <c r="N2722">
        <v>1.7516769091195303E-2</v>
      </c>
      <c r="O2722">
        <v>1.85</v>
      </c>
      <c r="P2722">
        <v>647.17732000000001</v>
      </c>
      <c r="Q2722">
        <v>10715281.625</v>
      </c>
      <c r="R2722">
        <v>6.1</v>
      </c>
      <c r="S2722">
        <v>6.1</v>
      </c>
      <c r="T2722">
        <v>0.46400000000000002</v>
      </c>
      <c r="U2722">
        <v>10.8</v>
      </c>
      <c r="V2722">
        <v>57.5</v>
      </c>
    </row>
    <row r="2723" spans="1:22" x14ac:dyDescent="0.25">
      <c r="A2723" t="s">
        <v>201</v>
      </c>
      <c r="B2723">
        <v>2008</v>
      </c>
      <c r="C2723">
        <v>1</v>
      </c>
      <c r="D2723">
        <v>1.9545542342591315E-3</v>
      </c>
      <c r="E2723">
        <v>4.0749336787398553E-3</v>
      </c>
      <c r="F2723">
        <v>9.7899999999999991</v>
      </c>
      <c r="G2723">
        <v>72.850236559999999</v>
      </c>
      <c r="H2723">
        <v>1.4710108682517804E-2</v>
      </c>
      <c r="I2723">
        <v>900.625</v>
      </c>
      <c r="J2723">
        <v>15.6</v>
      </c>
      <c r="K2723">
        <v>57.5</v>
      </c>
      <c r="L2723">
        <v>1.5965498457512745E-2</v>
      </c>
      <c r="M2723">
        <v>9.1</v>
      </c>
      <c r="N2723">
        <v>1.6068927310010171E-2</v>
      </c>
      <c r="O2723">
        <v>1.85</v>
      </c>
      <c r="P2723">
        <v>449.6928183</v>
      </c>
      <c r="Q2723">
        <v>10715281.625</v>
      </c>
      <c r="R2723">
        <v>6.2</v>
      </c>
      <c r="S2723">
        <v>6.2</v>
      </c>
      <c r="T2723">
        <v>0.45300000000000001</v>
      </c>
      <c r="U2723">
        <v>10.6</v>
      </c>
      <c r="V2723">
        <v>56.3</v>
      </c>
    </row>
    <row r="2724" spans="1:22" x14ac:dyDescent="0.25">
      <c r="A2724" t="s">
        <v>201</v>
      </c>
      <c r="B2724">
        <v>2007</v>
      </c>
      <c r="C2724">
        <v>1</v>
      </c>
      <c r="D2724">
        <v>1.9545542342591315E-3</v>
      </c>
      <c r="E2724">
        <v>4.0749336787398553E-3</v>
      </c>
      <c r="F2724">
        <v>9.65</v>
      </c>
      <c r="G2724">
        <v>6.0025276849999996</v>
      </c>
      <c r="H2724">
        <v>1.5134619787571418E-2</v>
      </c>
      <c r="I2724">
        <v>900.625</v>
      </c>
      <c r="J2724">
        <v>15.2</v>
      </c>
      <c r="K2724">
        <v>57.5</v>
      </c>
      <c r="L2724">
        <v>4.1902386265765297E-5</v>
      </c>
      <c r="M2724">
        <v>9.76</v>
      </c>
      <c r="N2724">
        <v>1.6561757366675169E-2</v>
      </c>
      <c r="O2724">
        <v>1.85</v>
      </c>
      <c r="P2724">
        <v>41.858631000000003</v>
      </c>
      <c r="Q2724">
        <v>359487</v>
      </c>
      <c r="R2724">
        <v>6.3</v>
      </c>
      <c r="S2724">
        <v>6.3</v>
      </c>
      <c r="T2724">
        <v>0.442</v>
      </c>
      <c r="U2724">
        <v>10.3</v>
      </c>
      <c r="V2724">
        <v>55.5</v>
      </c>
    </row>
    <row r="2725" spans="1:22" x14ac:dyDescent="0.25">
      <c r="A2725" t="s">
        <v>201</v>
      </c>
      <c r="B2725">
        <v>2006</v>
      </c>
      <c r="C2725">
        <v>1</v>
      </c>
      <c r="D2725">
        <v>1.9545542342591315E-3</v>
      </c>
      <c r="E2725">
        <v>4.0749336787398553E-3</v>
      </c>
      <c r="F2725">
        <v>9.81</v>
      </c>
      <c r="G2725">
        <v>50.839014179999999</v>
      </c>
      <c r="H2725">
        <v>1.2664988834899617E-2</v>
      </c>
      <c r="I2725">
        <v>900.625</v>
      </c>
      <c r="J2725">
        <v>14.8</v>
      </c>
      <c r="K2725">
        <v>57.5</v>
      </c>
      <c r="L2725">
        <v>1.2338110946139577E-2</v>
      </c>
      <c r="M2725">
        <v>9.86</v>
      </c>
      <c r="N2725">
        <v>1.3435024497452978E-2</v>
      </c>
      <c r="O2725">
        <v>1.85</v>
      </c>
      <c r="P2725">
        <v>336.45939229999999</v>
      </c>
      <c r="Q2725">
        <v>2955662</v>
      </c>
      <c r="R2725">
        <v>6.4</v>
      </c>
      <c r="S2725">
        <v>6.4</v>
      </c>
      <c r="T2725">
        <v>0.434</v>
      </c>
      <c r="U2725">
        <v>10.6</v>
      </c>
      <c r="V2725">
        <v>54.9</v>
      </c>
    </row>
    <row r="2726" spans="1:22" x14ac:dyDescent="0.25">
      <c r="A2726" t="s">
        <v>201</v>
      </c>
      <c r="B2726">
        <v>2005</v>
      </c>
      <c r="C2726">
        <v>1</v>
      </c>
      <c r="D2726">
        <v>2.4829488376245463E-4</v>
      </c>
      <c r="E2726">
        <v>4.0749336787398553E-3</v>
      </c>
      <c r="F2726">
        <v>10.09</v>
      </c>
      <c r="G2726">
        <v>44.526140009999999</v>
      </c>
      <c r="H2726">
        <v>1.2664988834899617E-2</v>
      </c>
      <c r="I2726">
        <v>22</v>
      </c>
      <c r="J2726">
        <v>14.5</v>
      </c>
      <c r="K2726">
        <v>57.5</v>
      </c>
      <c r="L2726">
        <v>1.0591689785808203E-2</v>
      </c>
      <c r="M2726">
        <v>9.36</v>
      </c>
      <c r="N2726">
        <v>1.3395139096150099E-2</v>
      </c>
      <c r="O2726">
        <v>1.85</v>
      </c>
      <c r="P2726">
        <v>315.78822700000001</v>
      </c>
      <c r="Q2726">
        <v>2854394</v>
      </c>
      <c r="R2726">
        <v>6.5</v>
      </c>
      <c r="S2726">
        <v>6.5</v>
      </c>
      <c r="T2726">
        <v>0.42899999999999999</v>
      </c>
      <c r="U2726">
        <v>10.9</v>
      </c>
      <c r="V2726">
        <v>53.2</v>
      </c>
    </row>
    <row r="2727" spans="1:22" x14ac:dyDescent="0.25">
      <c r="A2727" t="s">
        <v>201</v>
      </c>
      <c r="B2727">
        <v>2004</v>
      </c>
      <c r="C2727">
        <v>1</v>
      </c>
      <c r="D2727">
        <v>1.1622022732763479E-4</v>
      </c>
      <c r="E2727">
        <v>4.0749336787398553E-3</v>
      </c>
      <c r="F2727">
        <v>9.89</v>
      </c>
      <c r="G2727">
        <v>36.606092519999997</v>
      </c>
      <c r="H2727">
        <v>1.196220558312489E-2</v>
      </c>
      <c r="I2727">
        <v>141</v>
      </c>
      <c r="J2727">
        <v>14.2</v>
      </c>
      <c r="K2727">
        <v>57.5</v>
      </c>
      <c r="L2727">
        <v>9.9729007085864272E-3</v>
      </c>
      <c r="M2727">
        <v>8.9</v>
      </c>
      <c r="N2727">
        <v>1.2485957512794649E-2</v>
      </c>
      <c r="O2727">
        <v>1.85</v>
      </c>
      <c r="P2727">
        <v>288.23694899999998</v>
      </c>
      <c r="Q2727">
        <v>10715281.625</v>
      </c>
      <c r="R2727">
        <v>6.6</v>
      </c>
      <c r="S2727">
        <v>6.6</v>
      </c>
      <c r="T2727">
        <v>0.42699999999999999</v>
      </c>
      <c r="U2727">
        <v>11.6</v>
      </c>
      <c r="V2727">
        <v>51.3</v>
      </c>
    </row>
    <row r="2728" spans="1:22" x14ac:dyDescent="0.25">
      <c r="A2728" t="s">
        <v>201</v>
      </c>
      <c r="B2728">
        <v>2003</v>
      </c>
      <c r="C2728">
        <v>1</v>
      </c>
      <c r="D2728">
        <v>2.1418357768437082E-3</v>
      </c>
      <c r="E2728">
        <v>4.0749336787398553E-3</v>
      </c>
      <c r="F2728">
        <v>10.16</v>
      </c>
      <c r="G2728">
        <v>4.4267924059999997</v>
      </c>
      <c r="H2728">
        <v>5.3739071854982234E-3</v>
      </c>
      <c r="I2728">
        <v>900.625</v>
      </c>
      <c r="J2728">
        <v>13.9</v>
      </c>
      <c r="K2728">
        <v>57.5</v>
      </c>
      <c r="L2728">
        <v>9.3579169699217566E-3</v>
      </c>
      <c r="M2728">
        <v>7.54</v>
      </c>
      <c r="N2728">
        <v>1.1085913564870082E-2</v>
      </c>
      <c r="O2728">
        <v>1.85</v>
      </c>
      <c r="P2728">
        <v>237.9995917</v>
      </c>
      <c r="Q2728">
        <v>2662482</v>
      </c>
      <c r="R2728">
        <v>6.7</v>
      </c>
      <c r="S2728">
        <v>6.7</v>
      </c>
      <c r="T2728">
        <v>0.41799999999999998</v>
      </c>
      <c r="U2728">
        <v>11.5</v>
      </c>
      <c r="V2728">
        <v>51</v>
      </c>
    </row>
    <row r="2729" spans="1:22" x14ac:dyDescent="0.25">
      <c r="A2729" t="s">
        <v>201</v>
      </c>
      <c r="B2729">
        <v>2002</v>
      </c>
      <c r="C2729">
        <v>1</v>
      </c>
      <c r="D2729">
        <v>5.0456923474410473E-5</v>
      </c>
      <c r="E2729">
        <v>4.0749336787398553E-3</v>
      </c>
      <c r="F2729">
        <v>10.42</v>
      </c>
      <c r="G2729">
        <v>2.690897842</v>
      </c>
      <c r="H2729">
        <v>1.8606637795112368E-3</v>
      </c>
      <c r="I2729">
        <v>900.625</v>
      </c>
      <c r="J2729">
        <v>13.6</v>
      </c>
      <c r="K2729">
        <v>57.5</v>
      </c>
      <c r="L2729">
        <v>9.2889750297996884E-3</v>
      </c>
      <c r="M2729">
        <v>7.78</v>
      </c>
      <c r="N2729">
        <v>1.0119916634157095E-2</v>
      </c>
      <c r="O2729">
        <v>1.85</v>
      </c>
      <c r="P2729">
        <v>24.242322900000001</v>
      </c>
      <c r="Q2729">
        <v>2571848</v>
      </c>
      <c r="R2729">
        <v>6.8</v>
      </c>
      <c r="S2729">
        <v>6.8</v>
      </c>
      <c r="T2729">
        <v>0.40400000000000003</v>
      </c>
      <c r="U2729">
        <v>11</v>
      </c>
      <c r="V2729">
        <v>48.8</v>
      </c>
    </row>
    <row r="2730" spans="1:22" x14ac:dyDescent="0.25">
      <c r="A2730" t="s">
        <v>201</v>
      </c>
      <c r="B2730">
        <v>2001</v>
      </c>
      <c r="C2730">
        <v>1</v>
      </c>
      <c r="D2730">
        <v>3.453052576656525E-5</v>
      </c>
      <c r="E2730">
        <v>4.0749336787398553E-3</v>
      </c>
      <c r="F2730">
        <v>10.57</v>
      </c>
      <c r="G2730">
        <v>26.976252169999999</v>
      </c>
      <c r="H2730">
        <v>8.675140700055771E-5</v>
      </c>
      <c r="I2730">
        <v>900.625</v>
      </c>
      <c r="J2730">
        <v>13.3</v>
      </c>
      <c r="K2730">
        <v>57.5</v>
      </c>
      <c r="L2730">
        <v>8.6795297088328449E-3</v>
      </c>
      <c r="M2730">
        <v>7.26</v>
      </c>
      <c r="N2730">
        <v>9.1557355345079292E-3</v>
      </c>
      <c r="O2730">
        <v>1.85</v>
      </c>
      <c r="P2730">
        <v>234.98477500000001</v>
      </c>
      <c r="Q2730">
        <v>10715281.625</v>
      </c>
      <c r="R2730">
        <v>6.9</v>
      </c>
      <c r="S2730">
        <v>6.9</v>
      </c>
      <c r="T2730">
        <v>0.39600000000000002</v>
      </c>
      <c r="U2730">
        <v>10.8</v>
      </c>
      <c r="V2730">
        <v>47.7</v>
      </c>
    </row>
    <row r="2731" spans="1:22" x14ac:dyDescent="0.25">
      <c r="A2731" t="s">
        <v>201</v>
      </c>
      <c r="B2731">
        <v>2000</v>
      </c>
      <c r="C2731">
        <v>1</v>
      </c>
      <c r="D2731">
        <v>2.3836601647437654E-5</v>
      </c>
      <c r="E2731">
        <v>4.0749336787398553E-3</v>
      </c>
      <c r="F2731">
        <v>10.47</v>
      </c>
      <c r="G2731">
        <v>22.594474609999999</v>
      </c>
      <c r="H2731">
        <v>8.675140700055771E-5</v>
      </c>
      <c r="I2731">
        <v>900.625</v>
      </c>
      <c r="J2731">
        <v>13</v>
      </c>
      <c r="K2731">
        <v>57.5</v>
      </c>
      <c r="L2731">
        <v>8.0784858343660587E-3</v>
      </c>
      <c r="M2731">
        <v>6.77</v>
      </c>
      <c r="N2731">
        <v>7.7712833521509815E-3</v>
      </c>
      <c r="O2731">
        <v>1.85</v>
      </c>
      <c r="P2731">
        <v>257.63369</v>
      </c>
      <c r="Q2731">
        <v>2439274</v>
      </c>
      <c r="R2731">
        <v>7</v>
      </c>
      <c r="S2731">
        <v>7</v>
      </c>
      <c r="T2731">
        <v>0.38200000000000001</v>
      </c>
      <c r="U2731">
        <v>9.8000000000000007</v>
      </c>
      <c r="V2731">
        <v>46.6</v>
      </c>
    </row>
    <row r="2732" spans="1:22" x14ac:dyDescent="0.25">
      <c r="A2732" t="s">
        <v>202</v>
      </c>
      <c r="B2732">
        <v>2015</v>
      </c>
      <c r="C2732">
        <v>1</v>
      </c>
      <c r="D2732">
        <v>3.1163325528544687E-3</v>
      </c>
      <c r="E2732">
        <v>1.5219517169984854E-2</v>
      </c>
      <c r="G2732">
        <v>0</v>
      </c>
      <c r="H2732">
        <v>1.003469578067286E-3</v>
      </c>
      <c r="I2732">
        <v>105</v>
      </c>
      <c r="J2732">
        <v>61.3</v>
      </c>
      <c r="K2732">
        <v>5</v>
      </c>
      <c r="L2732">
        <v>6.0549003783700855E-3</v>
      </c>
      <c r="M2732">
        <v>5.9381895280235915</v>
      </c>
      <c r="N2732">
        <v>6.843012593942267E-4</v>
      </c>
      <c r="O2732">
        <v>0.2</v>
      </c>
      <c r="P2732">
        <v>2124.6626660000002</v>
      </c>
      <c r="Q2732">
        <v>4515429</v>
      </c>
      <c r="R2732">
        <v>2.2999999999999998</v>
      </c>
      <c r="S2732">
        <v>2.4</v>
      </c>
      <c r="T2732">
        <v>0.748</v>
      </c>
      <c r="U2732">
        <v>15.3</v>
      </c>
      <c r="V2732">
        <v>71.3</v>
      </c>
    </row>
    <row r="2733" spans="1:22" x14ac:dyDescent="0.25">
      <c r="A2733" t="s">
        <v>202</v>
      </c>
      <c r="B2733">
        <v>2014</v>
      </c>
      <c r="C2733">
        <v>1</v>
      </c>
      <c r="D2733">
        <v>1.6743633992982654E-3</v>
      </c>
      <c r="E2733">
        <v>1.5219517169984854E-2</v>
      </c>
      <c r="F2733">
        <v>8.06</v>
      </c>
      <c r="G2733">
        <v>5.6638493280000004</v>
      </c>
      <c r="H2733">
        <v>1.003469578067286E-3</v>
      </c>
      <c r="I2733">
        <v>0</v>
      </c>
      <c r="J2733">
        <v>6.7</v>
      </c>
      <c r="K2733">
        <v>5</v>
      </c>
      <c r="L2733">
        <v>3.6359870379385028E-3</v>
      </c>
      <c r="M2733">
        <v>7.1</v>
      </c>
      <c r="N2733">
        <v>6.1450807729725144E-4</v>
      </c>
      <c r="O2733">
        <v>0.2</v>
      </c>
      <c r="P2733">
        <v>314.65829600000001</v>
      </c>
      <c r="Q2733">
        <v>10715281.625</v>
      </c>
      <c r="R2733">
        <v>2.2999999999999998</v>
      </c>
      <c r="S2733">
        <v>2.4</v>
      </c>
      <c r="T2733">
        <v>0.746</v>
      </c>
      <c r="U2733">
        <v>15.2</v>
      </c>
      <c r="V2733">
        <v>78</v>
      </c>
    </row>
    <row r="2734" spans="1:22" x14ac:dyDescent="0.25">
      <c r="A2734" t="s">
        <v>202</v>
      </c>
      <c r="B2734">
        <v>2013</v>
      </c>
      <c r="C2734">
        <v>1</v>
      </c>
      <c r="D2734">
        <v>3.0972054206151057E-3</v>
      </c>
      <c r="E2734">
        <v>1.5219517169984854E-2</v>
      </c>
      <c r="F2734">
        <v>8.44</v>
      </c>
      <c r="G2734">
        <v>52.42529588</v>
      </c>
      <c r="H2734">
        <v>6.0250345544154106E-3</v>
      </c>
      <c r="I2734">
        <v>0</v>
      </c>
      <c r="J2734">
        <v>6.1</v>
      </c>
      <c r="K2734">
        <v>5</v>
      </c>
      <c r="L2734">
        <v>1.7078750227189781E-2</v>
      </c>
      <c r="M2734">
        <v>7.67</v>
      </c>
      <c r="N2734">
        <v>1.7316983481658586E-2</v>
      </c>
      <c r="O2734">
        <v>0.2</v>
      </c>
      <c r="P2734">
        <v>429.71553999999998</v>
      </c>
      <c r="Q2734">
        <v>454896</v>
      </c>
      <c r="R2734">
        <v>2.2999999999999998</v>
      </c>
      <c r="S2734">
        <v>2.4</v>
      </c>
      <c r="T2734">
        <v>0.74399999999999999</v>
      </c>
      <c r="U2734">
        <v>15.2</v>
      </c>
      <c r="V2734">
        <v>71</v>
      </c>
    </row>
    <row r="2735" spans="1:22" x14ac:dyDescent="0.25">
      <c r="A2735" t="s">
        <v>202</v>
      </c>
      <c r="B2735">
        <v>2012</v>
      </c>
      <c r="C2735">
        <v>1</v>
      </c>
      <c r="D2735">
        <v>1.7051632524136405E-3</v>
      </c>
      <c r="E2735">
        <v>1.5572936596756775E-2</v>
      </c>
      <c r="F2735">
        <v>8.44</v>
      </c>
      <c r="G2735">
        <v>453.78308470000002</v>
      </c>
      <c r="H2735">
        <v>6.0250345544154106E-3</v>
      </c>
      <c r="I2735">
        <v>900.625</v>
      </c>
      <c r="J2735">
        <v>59.6</v>
      </c>
      <c r="K2735">
        <v>5</v>
      </c>
      <c r="L2735">
        <v>1.7033964479068461E-2</v>
      </c>
      <c r="M2735">
        <v>7.47</v>
      </c>
      <c r="N2735">
        <v>1.7274525812840759E-2</v>
      </c>
      <c r="O2735">
        <v>0.2</v>
      </c>
      <c r="P2735">
        <v>3855.42128</v>
      </c>
      <c r="Q2735">
        <v>455933</v>
      </c>
      <c r="R2735">
        <v>2.4</v>
      </c>
      <c r="S2735">
        <v>2.4</v>
      </c>
      <c r="T2735">
        <v>0.73899999999999999</v>
      </c>
      <c r="U2735">
        <v>15.1</v>
      </c>
      <c r="V2735">
        <v>77</v>
      </c>
    </row>
    <row r="2736" spans="1:22" x14ac:dyDescent="0.25">
      <c r="A2736" t="s">
        <v>202</v>
      </c>
      <c r="B2736">
        <v>2011</v>
      </c>
      <c r="C2736">
        <v>1</v>
      </c>
      <c r="D2736">
        <v>1.6897478383066618E-3</v>
      </c>
      <c r="E2736">
        <v>1.5572936596756775E-2</v>
      </c>
      <c r="F2736">
        <v>8.48</v>
      </c>
      <c r="G2736">
        <v>415.16277050000002</v>
      </c>
      <c r="H2736">
        <v>9.1291665516377702E-4</v>
      </c>
      <c r="I2736">
        <v>900.625</v>
      </c>
      <c r="J2736">
        <v>59</v>
      </c>
      <c r="K2736">
        <v>5</v>
      </c>
      <c r="L2736">
        <v>7.2293529911129075E-3</v>
      </c>
      <c r="M2736">
        <v>6.98</v>
      </c>
      <c r="N2736">
        <v>4.8564775471406528E-5</v>
      </c>
      <c r="O2736">
        <v>0.2</v>
      </c>
      <c r="P2736">
        <v>3569.7572700000001</v>
      </c>
      <c r="Q2736">
        <v>45761</v>
      </c>
      <c r="R2736">
        <v>2.4</v>
      </c>
      <c r="S2736">
        <v>2.5</v>
      </c>
      <c r="T2736">
        <v>0.73399999999999999</v>
      </c>
      <c r="U2736">
        <v>14.9</v>
      </c>
      <c r="V2736">
        <v>75</v>
      </c>
    </row>
    <row r="2737" spans="1:22" x14ac:dyDescent="0.25">
      <c r="A2737" t="s">
        <v>202</v>
      </c>
      <c r="B2737">
        <v>2010</v>
      </c>
      <c r="C2737">
        <v>1</v>
      </c>
      <c r="D2737">
        <v>2.9863930956646138E-3</v>
      </c>
      <c r="E2737">
        <v>1.5572936596756775E-2</v>
      </c>
      <c r="F2737">
        <v>8.39</v>
      </c>
      <c r="G2737">
        <v>375.68353760000002</v>
      </c>
      <c r="H2737">
        <v>6.7122008182131532E-3</v>
      </c>
      <c r="I2737">
        <v>39</v>
      </c>
      <c r="J2737">
        <v>58.5</v>
      </c>
      <c r="K2737">
        <v>6</v>
      </c>
      <c r="L2737">
        <v>8.707484907002962E-3</v>
      </c>
      <c r="M2737">
        <v>7.81</v>
      </c>
      <c r="N2737">
        <v>6.974401247921768E-3</v>
      </c>
      <c r="O2737">
        <v>0.2</v>
      </c>
      <c r="P2737">
        <v>2965.1423650000002</v>
      </c>
      <c r="Q2737">
        <v>45877</v>
      </c>
      <c r="R2737">
        <v>2.4</v>
      </c>
      <c r="S2737">
        <v>2.5</v>
      </c>
      <c r="T2737">
        <v>0.72799999999999998</v>
      </c>
      <c r="U2737">
        <v>14.9</v>
      </c>
      <c r="V2737">
        <v>69.8</v>
      </c>
    </row>
    <row r="2738" spans="1:22" x14ac:dyDescent="0.25">
      <c r="A2738" t="s">
        <v>202</v>
      </c>
      <c r="B2738">
        <v>2009</v>
      </c>
      <c r="C2738">
        <v>1</v>
      </c>
      <c r="D2738">
        <v>2.7852207575406948E-3</v>
      </c>
      <c r="E2738">
        <v>1.5572936596756775E-2</v>
      </c>
      <c r="F2738">
        <v>8.7100000000000009</v>
      </c>
      <c r="G2738">
        <v>324.54913479999999</v>
      </c>
      <c r="H2738">
        <v>1.33239924926773E-2</v>
      </c>
      <c r="I2738">
        <v>0</v>
      </c>
      <c r="J2738">
        <v>58</v>
      </c>
      <c r="K2738">
        <v>6</v>
      </c>
      <c r="L2738">
        <v>1.77609051900719E-2</v>
      </c>
      <c r="M2738">
        <v>7.8</v>
      </c>
      <c r="N2738">
        <v>1.6011332072473898E-2</v>
      </c>
      <c r="O2738">
        <v>0.3</v>
      </c>
      <c r="P2738">
        <v>2545.4834099999998</v>
      </c>
      <c r="Q2738">
        <v>46533</v>
      </c>
      <c r="R2738">
        <v>2.5</v>
      </c>
      <c r="S2738">
        <v>2.6</v>
      </c>
      <c r="T2738">
        <v>0.73399999999999999</v>
      </c>
      <c r="U2738">
        <v>14.9</v>
      </c>
      <c r="V2738">
        <v>69.2</v>
      </c>
    </row>
    <row r="2739" spans="1:22" x14ac:dyDescent="0.25">
      <c r="A2739" t="s">
        <v>202</v>
      </c>
      <c r="B2739">
        <v>2008</v>
      </c>
      <c r="C2739">
        <v>1</v>
      </c>
      <c r="D2739">
        <v>2.1973371495350555E-3</v>
      </c>
      <c r="E2739">
        <v>1.5572936596756775E-2</v>
      </c>
      <c r="F2739">
        <v>9.4600000000000009</v>
      </c>
      <c r="G2739">
        <v>456.45866640000003</v>
      </c>
      <c r="H2739">
        <v>1.5795062001612969E-2</v>
      </c>
      <c r="I2739">
        <v>48</v>
      </c>
      <c r="J2739">
        <v>57.6</v>
      </c>
      <c r="K2739">
        <v>6</v>
      </c>
      <c r="L2739">
        <v>1.8162508739349228E-2</v>
      </c>
      <c r="M2739">
        <v>6.63</v>
      </c>
      <c r="N2739">
        <v>6.1020081897455975E-5</v>
      </c>
      <c r="O2739">
        <v>0.4</v>
      </c>
      <c r="P2739">
        <v>3891.3782299999998</v>
      </c>
      <c r="Q2739">
        <v>462582</v>
      </c>
      <c r="R2739">
        <v>2.5</v>
      </c>
      <c r="S2739">
        <v>2.6</v>
      </c>
      <c r="T2739">
        <v>0.73</v>
      </c>
      <c r="U2739">
        <v>14.9</v>
      </c>
      <c r="V2739">
        <v>67.7</v>
      </c>
    </row>
    <row r="2740" spans="1:22" x14ac:dyDescent="0.25">
      <c r="A2740" t="s">
        <v>202</v>
      </c>
      <c r="B2740">
        <v>2007</v>
      </c>
      <c r="C2740">
        <v>1</v>
      </c>
      <c r="D2740">
        <v>2.1355235626618011E-3</v>
      </c>
      <c r="E2740">
        <v>1.5572936596756775E-2</v>
      </c>
      <c r="F2740">
        <v>8.86</v>
      </c>
      <c r="G2740">
        <v>46.19685449</v>
      </c>
      <c r="H2740">
        <v>1.4437648664183886E-2</v>
      </c>
      <c r="I2740">
        <v>900.625</v>
      </c>
      <c r="J2740">
        <v>57.2</v>
      </c>
      <c r="K2740">
        <v>6</v>
      </c>
      <c r="L2740">
        <v>1.4953752214429945E-2</v>
      </c>
      <c r="M2740">
        <v>6.36</v>
      </c>
      <c r="N2740">
        <v>1.4576781040994075E-2</v>
      </c>
      <c r="O2740">
        <v>0.7</v>
      </c>
      <c r="P2740">
        <v>368.68997999999999</v>
      </c>
      <c r="Q2740">
        <v>465935</v>
      </c>
      <c r="R2740">
        <v>2.5</v>
      </c>
      <c r="S2740">
        <v>2.7</v>
      </c>
      <c r="T2740">
        <v>0.72299999999999998</v>
      </c>
      <c r="U2740">
        <v>14.8</v>
      </c>
      <c r="V2740">
        <v>67.5</v>
      </c>
    </row>
    <row r="2741" spans="1:22" x14ac:dyDescent="0.25">
      <c r="A2741" t="s">
        <v>202</v>
      </c>
      <c r="B2741">
        <v>2006</v>
      </c>
      <c r="C2741">
        <v>1</v>
      </c>
      <c r="D2741">
        <v>2.2889790779521209E-3</v>
      </c>
      <c r="E2741">
        <v>1.5572936596756775E-2</v>
      </c>
      <c r="F2741">
        <v>7.99</v>
      </c>
      <c r="G2741">
        <v>29.381727059999999</v>
      </c>
      <c r="H2741">
        <v>1.3286180512832984E-2</v>
      </c>
      <c r="I2741">
        <v>900.625</v>
      </c>
      <c r="J2741">
        <v>56.8</v>
      </c>
      <c r="K2741">
        <v>6</v>
      </c>
      <c r="L2741">
        <v>1.4362814124915168E-2</v>
      </c>
      <c r="M2741">
        <v>6.39</v>
      </c>
      <c r="N2741">
        <v>1.4530550214116814E-2</v>
      </c>
      <c r="O2741">
        <v>0.8</v>
      </c>
      <c r="P2741">
        <v>233.18831</v>
      </c>
      <c r="Q2741">
        <v>4678775</v>
      </c>
      <c r="R2741">
        <v>2.6</v>
      </c>
      <c r="S2741">
        <v>2.7</v>
      </c>
      <c r="T2741">
        <v>0.71599999999999997</v>
      </c>
      <c r="U2741">
        <v>14.7</v>
      </c>
      <c r="V2741">
        <v>67.7</v>
      </c>
    </row>
    <row r="2742" spans="1:22" x14ac:dyDescent="0.25">
      <c r="A2742" t="s">
        <v>202</v>
      </c>
      <c r="B2742">
        <v>2005</v>
      </c>
      <c r="C2742">
        <v>1</v>
      </c>
      <c r="D2742">
        <v>2.1200006988442047E-3</v>
      </c>
      <c r="E2742">
        <v>1.5572936596756775E-2</v>
      </c>
      <c r="F2742">
        <v>7.31</v>
      </c>
      <c r="G2742">
        <v>217.43452569999999</v>
      </c>
      <c r="H2742">
        <v>1.2961300520541614E-2</v>
      </c>
      <c r="I2742">
        <v>900.625</v>
      </c>
      <c r="J2742">
        <v>56.4</v>
      </c>
      <c r="K2742">
        <v>6</v>
      </c>
      <c r="L2742">
        <v>1.6373827572646424E-2</v>
      </c>
      <c r="M2742">
        <v>6.41</v>
      </c>
      <c r="N2742">
        <v>1.5436123715905366E-2</v>
      </c>
      <c r="O2742">
        <v>0.9</v>
      </c>
      <c r="P2742">
        <v>1828.7176260000001</v>
      </c>
      <c r="Q2742">
        <v>471515</v>
      </c>
      <c r="R2742">
        <v>2.7</v>
      </c>
      <c r="S2742">
        <v>2.8</v>
      </c>
      <c r="T2742">
        <v>0.70699999999999996</v>
      </c>
      <c r="U2742">
        <v>14.5</v>
      </c>
      <c r="V2742">
        <v>67</v>
      </c>
    </row>
    <row r="2743" spans="1:22" x14ac:dyDescent="0.25">
      <c r="A2743" t="s">
        <v>202</v>
      </c>
      <c r="B2743">
        <v>2004</v>
      </c>
      <c r="C2743">
        <v>1</v>
      </c>
      <c r="D2743">
        <v>2.2889790779521209E-3</v>
      </c>
      <c r="E2743">
        <v>1.5572936596756775E-2</v>
      </c>
      <c r="F2743">
        <v>6.79</v>
      </c>
      <c r="G2743">
        <v>180.35378589999999</v>
      </c>
      <c r="H2743">
        <v>1.2624262505316943E-2</v>
      </c>
      <c r="I2743">
        <v>146</v>
      </c>
      <c r="J2743">
        <v>56.1</v>
      </c>
      <c r="K2743">
        <v>6</v>
      </c>
      <c r="L2743">
        <v>1.4270314889920489E-2</v>
      </c>
      <c r="M2743">
        <v>6.61</v>
      </c>
      <c r="N2743">
        <v>1.3940644976391223E-2</v>
      </c>
      <c r="O2743">
        <v>1</v>
      </c>
      <c r="P2743">
        <v>1367.352433</v>
      </c>
      <c r="Q2743">
        <v>474516</v>
      </c>
      <c r="R2743">
        <v>2.7</v>
      </c>
      <c r="S2743">
        <v>2.8</v>
      </c>
      <c r="T2743">
        <v>0.7</v>
      </c>
      <c r="U2743">
        <v>14.6</v>
      </c>
      <c r="V2743">
        <v>67.400000000000006</v>
      </c>
    </row>
    <row r="2744" spans="1:22" x14ac:dyDescent="0.25">
      <c r="A2744" t="s">
        <v>202</v>
      </c>
      <c r="B2744">
        <v>2003</v>
      </c>
      <c r="C2744">
        <v>1</v>
      </c>
      <c r="D2744">
        <v>2.4521444267967662E-3</v>
      </c>
      <c r="E2744">
        <v>1.5903493034288323E-2</v>
      </c>
      <c r="F2744">
        <v>5.92</v>
      </c>
      <c r="G2744">
        <v>21.22386354</v>
      </c>
      <c r="H2744">
        <v>1.5717766712225606E-2</v>
      </c>
      <c r="I2744">
        <v>411</v>
      </c>
      <c r="J2744">
        <v>55.7</v>
      </c>
      <c r="K2744">
        <v>6</v>
      </c>
      <c r="L2744">
        <v>1.4219973134934021E-2</v>
      </c>
      <c r="M2744">
        <v>6.93</v>
      </c>
      <c r="N2744">
        <v>1.487639815019998E-2</v>
      </c>
      <c r="O2744">
        <v>0.9</v>
      </c>
      <c r="P2744">
        <v>148.52248800000001</v>
      </c>
      <c r="Q2744">
        <v>4781295</v>
      </c>
      <c r="R2744">
        <v>2.8</v>
      </c>
      <c r="S2744">
        <v>2.9</v>
      </c>
      <c r="T2744">
        <v>0.69099999999999995</v>
      </c>
      <c r="U2744">
        <v>14.3</v>
      </c>
      <c r="V2744">
        <v>67.599999999999994</v>
      </c>
    </row>
    <row r="2745" spans="1:22" x14ac:dyDescent="0.25">
      <c r="A2745" t="s">
        <v>202</v>
      </c>
      <c r="B2745">
        <v>2002</v>
      </c>
      <c r="C2745">
        <v>1</v>
      </c>
      <c r="D2745">
        <v>2.4521444267967662E-3</v>
      </c>
      <c r="E2745">
        <v>1.5903493034288323E-2</v>
      </c>
      <c r="F2745">
        <v>4.8899999999999997</v>
      </c>
      <c r="G2745">
        <v>115.738974</v>
      </c>
      <c r="H2745">
        <v>6.7122008182131532E-3</v>
      </c>
      <c r="I2745">
        <v>900.625</v>
      </c>
      <c r="J2745">
        <v>55.4</v>
      </c>
      <c r="K2745">
        <v>7</v>
      </c>
      <c r="L2745">
        <v>1.4169318445771547E-2</v>
      </c>
      <c r="M2745">
        <v>6.25</v>
      </c>
      <c r="N2745">
        <v>1.3847417780716837E-2</v>
      </c>
      <c r="O2745">
        <v>0.9</v>
      </c>
      <c r="P2745">
        <v>879.47548600000005</v>
      </c>
      <c r="Q2745">
        <v>48225</v>
      </c>
      <c r="R2745">
        <v>2.9</v>
      </c>
      <c r="S2745">
        <v>3</v>
      </c>
      <c r="T2745">
        <v>0.68300000000000005</v>
      </c>
      <c r="U2745">
        <v>13.9</v>
      </c>
      <c r="V2745">
        <v>67.599999999999994</v>
      </c>
    </row>
    <row r="2746" spans="1:22" x14ac:dyDescent="0.25">
      <c r="A2746" t="s">
        <v>202</v>
      </c>
      <c r="B2746">
        <v>2001</v>
      </c>
      <c r="C2746">
        <v>1</v>
      </c>
      <c r="D2746">
        <v>2.4952345955781478E-3</v>
      </c>
      <c r="E2746">
        <v>1.5903493034288323E-2</v>
      </c>
      <c r="F2746">
        <v>4.3099999999999996</v>
      </c>
      <c r="G2746">
        <v>8.8974214590000003</v>
      </c>
      <c r="H2746">
        <v>2.0551971960631405E-4</v>
      </c>
      <c r="I2746">
        <v>900.625</v>
      </c>
      <c r="J2746">
        <v>55.1</v>
      </c>
      <c r="K2746">
        <v>7</v>
      </c>
      <c r="L2746">
        <v>1.4118344468363171E-2</v>
      </c>
      <c r="M2746">
        <v>5.66</v>
      </c>
      <c r="N2746">
        <v>1.3798784306196094E-2</v>
      </c>
      <c r="O2746">
        <v>0.8</v>
      </c>
      <c r="P2746">
        <v>78.738242999999997</v>
      </c>
      <c r="Q2746">
        <v>10715281.625</v>
      </c>
      <c r="R2746">
        <v>2.9</v>
      </c>
      <c r="S2746">
        <v>3</v>
      </c>
      <c r="T2746">
        <v>0.67300000000000004</v>
      </c>
      <c r="U2746">
        <v>13.2</v>
      </c>
      <c r="V2746">
        <v>67.7</v>
      </c>
    </row>
    <row r="2747" spans="1:22" x14ac:dyDescent="0.25">
      <c r="A2747" t="s">
        <v>202</v>
      </c>
      <c r="B2747">
        <v>2000</v>
      </c>
      <c r="C2747">
        <v>1</v>
      </c>
      <c r="D2747">
        <v>2.4376314355293422E-3</v>
      </c>
      <c r="E2747">
        <v>1.5903493034288323E-2</v>
      </c>
      <c r="F2747">
        <v>4.49</v>
      </c>
      <c r="G2747">
        <v>7.8837914739999997</v>
      </c>
      <c r="H2747">
        <v>1.4337270623350886E-4</v>
      </c>
      <c r="I2747">
        <v>817</v>
      </c>
      <c r="J2747">
        <v>54.8</v>
      </c>
      <c r="K2747">
        <v>8</v>
      </c>
      <c r="L2747">
        <v>1.4067044651070996E-2</v>
      </c>
      <c r="M2747">
        <v>5.59</v>
      </c>
      <c r="N2747">
        <v>1.3749853904279194E-2</v>
      </c>
      <c r="O2747">
        <v>0.7</v>
      </c>
      <c r="P2747">
        <v>635.78963499999998</v>
      </c>
      <c r="Q2747">
        <v>10715281.625</v>
      </c>
      <c r="R2747">
        <v>3</v>
      </c>
      <c r="S2747">
        <v>3.1</v>
      </c>
      <c r="T2747">
        <v>0.66900000000000004</v>
      </c>
      <c r="U2747">
        <v>13.3</v>
      </c>
      <c r="V2747">
        <v>67.5</v>
      </c>
    </row>
    <row r="2748" spans="1:22" x14ac:dyDescent="0.25">
      <c r="A2748" t="s">
        <v>203</v>
      </c>
      <c r="B2748">
        <v>2015</v>
      </c>
      <c r="C2748">
        <v>1</v>
      </c>
      <c r="D2748">
        <v>2.4724411088425172E-3</v>
      </c>
      <c r="E2748">
        <v>1.4041262411569241E-2</v>
      </c>
      <c r="G2748">
        <v>0</v>
      </c>
      <c r="H2748">
        <v>1.2276440336999126E-2</v>
      </c>
      <c r="I2748">
        <v>347</v>
      </c>
      <c r="J2748">
        <v>64.2</v>
      </c>
      <c r="K2748">
        <v>1</v>
      </c>
      <c r="L2748">
        <v>1.4015412236829478E-2</v>
      </c>
      <c r="M2748">
        <v>5.9381895280235915</v>
      </c>
      <c r="N2748">
        <v>1.3700620587855549E-2</v>
      </c>
      <c r="O2748">
        <v>0.1</v>
      </c>
      <c r="P2748">
        <v>3911.7468899999999</v>
      </c>
      <c r="Q2748">
        <v>1386542</v>
      </c>
      <c r="R2748">
        <v>5.3</v>
      </c>
      <c r="S2748">
        <v>5.0999999999999996</v>
      </c>
      <c r="T2748">
        <v>0.83599999999999997</v>
      </c>
      <c r="U2748">
        <v>13.3</v>
      </c>
      <c r="V2748">
        <v>77.099999999999994</v>
      </c>
    </row>
    <row r="2749" spans="1:22" x14ac:dyDescent="0.25">
      <c r="A2749" t="s">
        <v>203</v>
      </c>
      <c r="B2749">
        <v>2014</v>
      </c>
      <c r="C2749">
        <v>1</v>
      </c>
      <c r="D2749">
        <v>2.5010277618759003E-3</v>
      </c>
      <c r="E2749">
        <v>1.4041262411569241E-2</v>
      </c>
      <c r="F2749">
        <v>1.91</v>
      </c>
      <c r="G2749">
        <v>1096.807346997125</v>
      </c>
      <c r="H2749">
        <v>1.2276440336999126E-2</v>
      </c>
      <c r="I2749">
        <v>344</v>
      </c>
      <c r="J2749">
        <v>62.4</v>
      </c>
      <c r="K2749">
        <v>1</v>
      </c>
      <c r="L2749">
        <v>1.3963440254911939E-2</v>
      </c>
      <c r="M2749">
        <v>3.64</v>
      </c>
      <c r="N2749">
        <v>1.3651078183615037E-2</v>
      </c>
      <c r="O2749">
        <v>0.1</v>
      </c>
      <c r="P2749">
        <v>10972.078698625</v>
      </c>
      <c r="Q2749">
        <v>1386542</v>
      </c>
      <c r="R2749">
        <v>5.2</v>
      </c>
      <c r="S2749">
        <v>5</v>
      </c>
      <c r="T2749">
        <v>0.83199999999999996</v>
      </c>
      <c r="U2749">
        <v>13.3</v>
      </c>
      <c r="V2749">
        <v>76.900000000000006</v>
      </c>
    </row>
    <row r="2750" spans="1:22" x14ac:dyDescent="0.25">
      <c r="A2750" t="s">
        <v>203</v>
      </c>
      <c r="B2750">
        <v>2013</v>
      </c>
      <c r="C2750">
        <v>1</v>
      </c>
      <c r="D2750">
        <v>2.5152005669432623E-3</v>
      </c>
      <c r="E2750">
        <v>1.4041262411569241E-2</v>
      </c>
      <c r="F2750">
        <v>1.82</v>
      </c>
      <c r="G2750">
        <v>377.2009132</v>
      </c>
      <c r="H2750">
        <v>1.2624262505316943E-2</v>
      </c>
      <c r="I2750">
        <v>0</v>
      </c>
      <c r="J2750">
        <v>6.5</v>
      </c>
      <c r="K2750">
        <v>1</v>
      </c>
      <c r="L2750">
        <v>1.4452009458401041E-2</v>
      </c>
      <c r="M2750">
        <v>3.49</v>
      </c>
      <c r="N2750">
        <v>1.4099525295035775E-2</v>
      </c>
      <c r="O2750">
        <v>0.1</v>
      </c>
      <c r="P2750">
        <v>4335.6426799999999</v>
      </c>
      <c r="Q2750">
        <v>1386542</v>
      </c>
      <c r="R2750">
        <v>5.2</v>
      </c>
      <c r="S2750">
        <v>5</v>
      </c>
      <c r="T2750">
        <v>0.82899999999999996</v>
      </c>
      <c r="U2750">
        <v>13.3</v>
      </c>
      <c r="V2750">
        <v>76.7</v>
      </c>
    </row>
    <row r="2751" spans="1:22" x14ac:dyDescent="0.25">
      <c r="A2751" t="s">
        <v>203</v>
      </c>
      <c r="B2751">
        <v>2012</v>
      </c>
      <c r="C2751">
        <v>1</v>
      </c>
      <c r="D2751">
        <v>1.4484168715106383E-3</v>
      </c>
      <c r="E2751">
        <v>1.4041262411569241E-2</v>
      </c>
      <c r="F2751">
        <v>1.75</v>
      </c>
      <c r="G2751">
        <v>1096.807346997125</v>
      </c>
      <c r="H2751">
        <v>1.3286180512832984E-2</v>
      </c>
      <c r="I2751">
        <v>132</v>
      </c>
      <c r="J2751">
        <v>58.6</v>
      </c>
      <c r="K2751">
        <v>1</v>
      </c>
      <c r="L2751">
        <v>1.543709390251689E-2</v>
      </c>
      <c r="M2751">
        <v>3.45</v>
      </c>
      <c r="N2751">
        <v>1.5003818629448691E-2</v>
      </c>
      <c r="O2751">
        <v>0.1</v>
      </c>
      <c r="P2751">
        <v>10972.078698625</v>
      </c>
      <c r="Q2751">
        <v>1386542</v>
      </c>
      <c r="R2751">
        <v>5.0999999999999996</v>
      </c>
      <c r="S2751">
        <v>5</v>
      </c>
      <c r="T2751">
        <v>0.82599999999999996</v>
      </c>
      <c r="U2751">
        <v>13.3</v>
      </c>
      <c r="V2751">
        <v>76.5</v>
      </c>
    </row>
    <row r="2752" spans="1:22" x14ac:dyDescent="0.25">
      <c r="A2752" t="s">
        <v>203</v>
      </c>
      <c r="B2752">
        <v>2011</v>
      </c>
      <c r="C2752">
        <v>1</v>
      </c>
      <c r="D2752">
        <v>2.5572093123137061E-3</v>
      </c>
      <c r="E2752">
        <v>1.4041262411569241E-2</v>
      </c>
      <c r="F2752">
        <v>1.73</v>
      </c>
      <c r="G2752">
        <v>387.774991</v>
      </c>
      <c r="H2752">
        <v>1.3597551795253666E-2</v>
      </c>
      <c r="I2752">
        <v>0</v>
      </c>
      <c r="J2752">
        <v>57.1</v>
      </c>
      <c r="K2752">
        <v>1</v>
      </c>
      <c r="L2752">
        <v>1.5877238124229923E-2</v>
      </c>
      <c r="M2752">
        <v>3.7</v>
      </c>
      <c r="N2752">
        <v>1.5406273557868043E-2</v>
      </c>
      <c r="O2752">
        <v>0.1</v>
      </c>
      <c r="P2752">
        <v>4462.3128999999999</v>
      </c>
      <c r="Q2752">
        <v>1386542</v>
      </c>
      <c r="R2752">
        <v>5.0999999999999996</v>
      </c>
      <c r="S2752">
        <v>4.9000000000000004</v>
      </c>
      <c r="T2752">
        <v>0.82399999999999995</v>
      </c>
      <c r="U2752">
        <v>13.3</v>
      </c>
      <c r="V2752">
        <v>76.3</v>
      </c>
    </row>
    <row r="2753" spans="1:22" x14ac:dyDescent="0.25">
      <c r="A2753" t="s">
        <v>203</v>
      </c>
      <c r="B2753">
        <v>2010</v>
      </c>
      <c r="C2753">
        <v>1</v>
      </c>
      <c r="D2753">
        <v>2.5710346965904718E-3</v>
      </c>
      <c r="E2753">
        <v>1.4041262411569241E-2</v>
      </c>
      <c r="F2753">
        <v>1.69</v>
      </c>
      <c r="G2753">
        <v>308.0660742</v>
      </c>
      <c r="H2753">
        <v>1.3894096137580055E-2</v>
      </c>
      <c r="I2753">
        <v>87</v>
      </c>
      <c r="J2753">
        <v>55.8</v>
      </c>
      <c r="K2753">
        <v>1</v>
      </c>
      <c r="L2753">
        <v>1.6294773492831285E-2</v>
      </c>
      <c r="M2753">
        <v>3.93</v>
      </c>
      <c r="N2753">
        <v>1.5787815764335376E-2</v>
      </c>
      <c r="O2753">
        <v>0.1</v>
      </c>
      <c r="P2753">
        <v>3549.1483199999998</v>
      </c>
      <c r="Q2753">
        <v>1386542</v>
      </c>
      <c r="R2753">
        <v>5.0999999999999996</v>
      </c>
      <c r="S2753">
        <v>4.9000000000000004</v>
      </c>
      <c r="T2753">
        <v>0.82599999999999996</v>
      </c>
      <c r="U2753">
        <v>13.3</v>
      </c>
      <c r="V2753">
        <v>76.2</v>
      </c>
    </row>
    <row r="2754" spans="1:22" x14ac:dyDescent="0.25">
      <c r="A2754" t="s">
        <v>203</v>
      </c>
      <c r="B2754">
        <v>2009</v>
      </c>
      <c r="C2754">
        <v>1</v>
      </c>
      <c r="D2754">
        <v>2.5984054652961057E-3</v>
      </c>
      <c r="E2754">
        <v>1.4041262411569241E-2</v>
      </c>
      <c r="F2754">
        <v>1.73</v>
      </c>
      <c r="G2754">
        <v>292.40226719999998</v>
      </c>
      <c r="H2754">
        <v>1.4174537003913691E-2</v>
      </c>
      <c r="I2754">
        <v>0</v>
      </c>
      <c r="J2754">
        <v>55.1</v>
      </c>
      <c r="K2754">
        <v>1</v>
      </c>
      <c r="L2754">
        <v>1.6246160578819415E-2</v>
      </c>
      <c r="M2754">
        <v>4.5</v>
      </c>
      <c r="N2754">
        <v>1.6145956433640762E-2</v>
      </c>
      <c r="O2754">
        <v>0.1</v>
      </c>
      <c r="P2754">
        <v>3372.5751700000001</v>
      </c>
      <c r="Q2754">
        <v>1386542</v>
      </c>
      <c r="R2754">
        <v>5.0999999999999996</v>
      </c>
      <c r="S2754">
        <v>4.9000000000000004</v>
      </c>
      <c r="T2754">
        <v>0.83099999999999996</v>
      </c>
      <c r="U2754">
        <v>13.2</v>
      </c>
      <c r="V2754">
        <v>76</v>
      </c>
    </row>
    <row r="2755" spans="1:22" x14ac:dyDescent="0.25">
      <c r="A2755" t="s">
        <v>203</v>
      </c>
      <c r="B2755">
        <v>2008</v>
      </c>
      <c r="C2755">
        <v>1</v>
      </c>
      <c r="D2755">
        <v>2.6119463020189016E-3</v>
      </c>
      <c r="E2755">
        <v>1.4041262411569241E-2</v>
      </c>
      <c r="F2755">
        <v>1.86</v>
      </c>
      <c r="G2755">
        <v>1096.807346997125</v>
      </c>
      <c r="H2755">
        <v>1.4437648664183886E-2</v>
      </c>
      <c r="I2755">
        <v>55</v>
      </c>
      <c r="J2755">
        <v>54.8</v>
      </c>
      <c r="K2755">
        <v>1</v>
      </c>
      <c r="L2755">
        <v>1.6197361395695234E-2</v>
      </c>
      <c r="M2755">
        <v>2.93</v>
      </c>
      <c r="N2755">
        <v>1.6478343399893566E-2</v>
      </c>
      <c r="O2755">
        <v>0.1</v>
      </c>
      <c r="P2755">
        <v>10972.078698625</v>
      </c>
      <c r="Q2755">
        <v>1386542</v>
      </c>
      <c r="R2755">
        <v>5.0999999999999996</v>
      </c>
      <c r="S2755">
        <v>4.9000000000000004</v>
      </c>
      <c r="T2755">
        <v>0.82899999999999996</v>
      </c>
      <c r="U2755">
        <v>13.1</v>
      </c>
      <c r="V2755">
        <v>75.8</v>
      </c>
    </row>
    <row r="2756" spans="1:22" x14ac:dyDescent="0.25">
      <c r="A2756" t="s">
        <v>203</v>
      </c>
      <c r="B2756">
        <v>2007</v>
      </c>
      <c r="C2756">
        <v>1</v>
      </c>
      <c r="D2756">
        <v>2.6387275625247056E-3</v>
      </c>
      <c r="E2756">
        <v>1.4041262411569241E-2</v>
      </c>
      <c r="F2756">
        <v>1.69</v>
      </c>
      <c r="G2756">
        <v>1096.807346997125</v>
      </c>
      <c r="H2756">
        <v>1.4437648664183886E-2</v>
      </c>
      <c r="I2756">
        <v>0</v>
      </c>
      <c r="J2756">
        <v>55.1</v>
      </c>
      <c r="K2756">
        <v>1</v>
      </c>
      <c r="L2756">
        <v>1.6148373382140049E-2</v>
      </c>
      <c r="M2756">
        <v>2.57</v>
      </c>
      <c r="N2756">
        <v>1.6431235959752034E-2</v>
      </c>
      <c r="O2756">
        <v>0.1</v>
      </c>
      <c r="P2756">
        <v>10972.078698625</v>
      </c>
      <c r="Q2756">
        <v>1386542</v>
      </c>
      <c r="R2756">
        <v>5.0999999999999996</v>
      </c>
      <c r="S2756">
        <v>4.9000000000000004</v>
      </c>
      <c r="T2756">
        <v>0.82599999999999996</v>
      </c>
      <c r="U2756">
        <v>12.9</v>
      </c>
      <c r="V2756">
        <v>75.599999999999994</v>
      </c>
    </row>
    <row r="2757" spans="1:22" x14ac:dyDescent="0.25">
      <c r="A2757" t="s">
        <v>203</v>
      </c>
      <c r="B2757">
        <v>2006</v>
      </c>
      <c r="C2757">
        <v>1</v>
      </c>
      <c r="D2757">
        <v>2.6650932740996318E-3</v>
      </c>
      <c r="E2757">
        <v>1.4041262411569241E-2</v>
      </c>
      <c r="F2757">
        <v>1.74</v>
      </c>
      <c r="G2757">
        <v>1096.807346997125</v>
      </c>
      <c r="H2757">
        <v>1.4437648664183886E-2</v>
      </c>
      <c r="I2757">
        <v>0</v>
      </c>
      <c r="J2757">
        <v>55.8</v>
      </c>
      <c r="K2757">
        <v>1</v>
      </c>
      <c r="L2757">
        <v>1.609919391424542E-2</v>
      </c>
      <c r="M2757">
        <v>2.33</v>
      </c>
      <c r="N2757">
        <v>1.6383975495747834E-2</v>
      </c>
      <c r="O2757">
        <v>0.1</v>
      </c>
      <c r="P2757">
        <v>10972.078698625</v>
      </c>
      <c r="Q2757">
        <v>1386542</v>
      </c>
      <c r="R2757">
        <v>5.0999999999999996</v>
      </c>
      <c r="S2757">
        <v>4.9000000000000004</v>
      </c>
      <c r="T2757">
        <v>0.82299999999999995</v>
      </c>
      <c r="U2757">
        <v>12.8</v>
      </c>
      <c r="V2757">
        <v>75.400000000000006</v>
      </c>
    </row>
    <row r="2758" spans="1:22" x14ac:dyDescent="0.25">
      <c r="A2758" t="s">
        <v>203</v>
      </c>
      <c r="B2758">
        <v>2005</v>
      </c>
      <c r="C2758">
        <v>1</v>
      </c>
      <c r="D2758">
        <v>2.703823636014843E-3</v>
      </c>
      <c r="E2758">
        <v>1.4041262411569241E-2</v>
      </c>
      <c r="F2758">
        <v>1.79</v>
      </c>
      <c r="G2758">
        <v>1096.807346997125</v>
      </c>
      <c r="H2758">
        <v>1.4437648664183886E-2</v>
      </c>
      <c r="I2758">
        <v>29</v>
      </c>
      <c r="J2758">
        <v>56.6</v>
      </c>
      <c r="K2758">
        <v>1</v>
      </c>
      <c r="L2758">
        <v>1.6049820303374263E-2</v>
      </c>
      <c r="M2758">
        <v>2.3199999999999998</v>
      </c>
      <c r="N2758">
        <v>1.5558029420105464E-2</v>
      </c>
      <c r="O2758">
        <v>0.1</v>
      </c>
      <c r="P2758">
        <v>10972.078698625</v>
      </c>
      <c r="Q2758">
        <v>1386542</v>
      </c>
      <c r="R2758">
        <v>5.0999999999999996</v>
      </c>
      <c r="S2758">
        <v>4.9000000000000004</v>
      </c>
      <c r="T2758">
        <v>0.81799999999999995</v>
      </c>
      <c r="U2758">
        <v>12.6</v>
      </c>
      <c r="V2758">
        <v>75.3</v>
      </c>
    </row>
    <row r="2759" spans="1:22" x14ac:dyDescent="0.25">
      <c r="A2759" t="s">
        <v>203</v>
      </c>
      <c r="B2759">
        <v>2004</v>
      </c>
      <c r="C2759">
        <v>1</v>
      </c>
      <c r="D2759">
        <v>2.7415192256539868E-3</v>
      </c>
      <c r="E2759">
        <v>1.4041262411569241E-2</v>
      </c>
      <c r="F2759">
        <v>1.77</v>
      </c>
      <c r="G2759">
        <v>1096.807346997125</v>
      </c>
      <c r="H2759">
        <v>1.4437648664183886E-2</v>
      </c>
      <c r="I2759">
        <v>22</v>
      </c>
      <c r="J2759">
        <v>57</v>
      </c>
      <c r="K2759">
        <v>1</v>
      </c>
      <c r="L2759">
        <v>1.6000249793929888E-2</v>
      </c>
      <c r="M2759">
        <v>2.46</v>
      </c>
      <c r="N2759">
        <v>1.5510375063287065E-2</v>
      </c>
      <c r="O2759">
        <v>0.1</v>
      </c>
      <c r="P2759">
        <v>10972.078698625</v>
      </c>
      <c r="Q2759">
        <v>1386542</v>
      </c>
      <c r="R2759">
        <v>5.2</v>
      </c>
      <c r="S2759">
        <v>4.9000000000000004</v>
      </c>
      <c r="T2759">
        <v>0.81299999999999994</v>
      </c>
      <c r="U2759">
        <v>12.4</v>
      </c>
      <c r="V2759">
        <v>75.099999999999994</v>
      </c>
    </row>
    <row r="2760" spans="1:22" x14ac:dyDescent="0.25">
      <c r="A2760" t="s">
        <v>203</v>
      </c>
      <c r="B2760">
        <v>2003</v>
      </c>
      <c r="C2760">
        <v>1</v>
      </c>
      <c r="D2760">
        <v>2.7781214019674096E-3</v>
      </c>
      <c r="E2760">
        <v>1.4041262411569241E-2</v>
      </c>
      <c r="F2760">
        <v>1.74</v>
      </c>
      <c r="G2760">
        <v>277.18183320000003</v>
      </c>
      <c r="H2760">
        <v>1.4437648664183886E-2</v>
      </c>
      <c r="I2760">
        <v>42</v>
      </c>
      <c r="J2760">
        <v>56.8</v>
      </c>
      <c r="K2760">
        <v>1</v>
      </c>
      <c r="L2760">
        <v>1.59504795610288E-2</v>
      </c>
      <c r="M2760">
        <v>2.65</v>
      </c>
      <c r="N2760">
        <v>1.5462533558906442E-2</v>
      </c>
      <c r="O2760">
        <v>0.1</v>
      </c>
      <c r="P2760">
        <v>3323.5231800000001</v>
      </c>
      <c r="Q2760">
        <v>1386542</v>
      </c>
      <c r="R2760">
        <v>5.2</v>
      </c>
      <c r="S2760">
        <v>5</v>
      </c>
      <c r="T2760">
        <v>0.80800000000000005</v>
      </c>
      <c r="U2760">
        <v>12.3</v>
      </c>
      <c r="V2760">
        <v>74.900000000000006</v>
      </c>
    </row>
    <row r="2761" spans="1:22" x14ac:dyDescent="0.25">
      <c r="A2761" t="s">
        <v>203</v>
      </c>
      <c r="B2761">
        <v>2002</v>
      </c>
      <c r="C2761">
        <v>1</v>
      </c>
      <c r="D2761">
        <v>1.4927628795075309E-3</v>
      </c>
      <c r="E2761">
        <v>1.4041262411569241E-2</v>
      </c>
      <c r="F2761">
        <v>1.72</v>
      </c>
      <c r="G2761">
        <v>1096.807346997125</v>
      </c>
      <c r="H2761">
        <v>1.4437648664183886E-2</v>
      </c>
      <c r="I2761">
        <v>53</v>
      </c>
      <c r="J2761">
        <v>56</v>
      </c>
      <c r="K2761">
        <v>1</v>
      </c>
      <c r="L2761">
        <v>1.590050670807179E-2</v>
      </c>
      <c r="M2761">
        <v>2.72</v>
      </c>
      <c r="N2761">
        <v>1.5414502269729105E-2</v>
      </c>
      <c r="O2761">
        <v>0.1</v>
      </c>
      <c r="P2761">
        <v>10972.078698625</v>
      </c>
      <c r="Q2761">
        <v>1386542</v>
      </c>
      <c r="R2761">
        <v>5.3</v>
      </c>
      <c r="S2761">
        <v>5</v>
      </c>
      <c r="T2761">
        <v>0.80300000000000005</v>
      </c>
      <c r="U2761">
        <v>12.1</v>
      </c>
      <c r="V2761">
        <v>74.7</v>
      </c>
    </row>
    <row r="2762" spans="1:22" x14ac:dyDescent="0.25">
      <c r="A2762" t="s">
        <v>203</v>
      </c>
      <c r="B2762">
        <v>2001</v>
      </c>
      <c r="C2762">
        <v>1</v>
      </c>
      <c r="D2762">
        <v>1.5375706050567797E-3</v>
      </c>
      <c r="E2762">
        <v>1.4041262411569241E-2</v>
      </c>
      <c r="F2762">
        <v>1.67</v>
      </c>
      <c r="G2762">
        <v>243.75391289999999</v>
      </c>
      <c r="H2762">
        <v>1.4437648664183886E-2</v>
      </c>
      <c r="I2762">
        <v>30</v>
      </c>
      <c r="J2762">
        <v>55</v>
      </c>
      <c r="K2762">
        <v>1</v>
      </c>
      <c r="L2762">
        <v>1.5850328264208461E-2</v>
      </c>
      <c r="M2762">
        <v>2.48</v>
      </c>
      <c r="N2762">
        <v>1.5366278492414237E-2</v>
      </c>
      <c r="O2762">
        <v>0.1</v>
      </c>
      <c r="P2762">
        <v>3161.5293499999998</v>
      </c>
      <c r="Q2762">
        <v>1386542</v>
      </c>
      <c r="R2762">
        <v>5.3</v>
      </c>
      <c r="S2762">
        <v>5.0999999999999996</v>
      </c>
      <c r="T2762">
        <v>0.79800000000000004</v>
      </c>
      <c r="U2762">
        <v>12</v>
      </c>
      <c r="V2762">
        <v>74.5</v>
      </c>
    </row>
    <row r="2763" spans="1:22" x14ac:dyDescent="0.25">
      <c r="A2763" t="s">
        <v>203</v>
      </c>
      <c r="B2763">
        <v>2000</v>
      </c>
      <c r="C2763">
        <v>1</v>
      </c>
      <c r="D2763">
        <v>1.5828009310702893E-3</v>
      </c>
      <c r="E2763">
        <v>1.4041262411569241E-2</v>
      </c>
      <c r="F2763">
        <v>1.64</v>
      </c>
      <c r="G2763">
        <v>262.95895780000001</v>
      </c>
      <c r="H2763">
        <v>1.4437648664183886E-2</v>
      </c>
      <c r="I2763">
        <v>69</v>
      </c>
      <c r="J2763">
        <v>54.1</v>
      </c>
      <c r="K2763">
        <v>1</v>
      </c>
      <c r="L2763">
        <v>1.5799941181689457E-2</v>
      </c>
      <c r="M2763">
        <v>2.38</v>
      </c>
      <c r="N2763">
        <v>1.5317859455195039E-2</v>
      </c>
      <c r="O2763">
        <v>0.1</v>
      </c>
      <c r="P2763">
        <v>3371.2686899999999</v>
      </c>
      <c r="Q2763">
        <v>1386542</v>
      </c>
      <c r="R2763">
        <v>5.4</v>
      </c>
      <c r="S2763">
        <v>5.0999999999999996</v>
      </c>
      <c r="T2763">
        <v>0.79100000000000004</v>
      </c>
      <c r="U2763">
        <v>11.8</v>
      </c>
      <c r="V2763">
        <v>74.2</v>
      </c>
    </row>
    <row r="2764" spans="1:22" x14ac:dyDescent="0.25">
      <c r="A2764" t="s">
        <v>204</v>
      </c>
      <c r="B2764">
        <v>2015</v>
      </c>
      <c r="C2764">
        <v>0</v>
      </c>
      <c r="D2764">
        <v>2.3849187575535691E-3</v>
      </c>
      <c r="E2764">
        <v>1.4845116203364152E-2</v>
      </c>
      <c r="F2764">
        <v>10.66</v>
      </c>
      <c r="G2764">
        <v>0</v>
      </c>
      <c r="H2764">
        <v>8.675140700055771E-5</v>
      </c>
      <c r="I2764">
        <v>91</v>
      </c>
      <c r="J2764">
        <v>66.599999999999994</v>
      </c>
      <c r="K2764">
        <v>4</v>
      </c>
      <c r="L2764">
        <v>1.4811522079837216E-2</v>
      </c>
      <c r="M2764">
        <v>5.9381895280235915</v>
      </c>
      <c r="N2764">
        <v>1.4411468860220419E-2</v>
      </c>
      <c r="O2764">
        <v>0.1</v>
      </c>
      <c r="P2764">
        <v>1766.9475950000001</v>
      </c>
      <c r="Q2764">
        <v>1386542</v>
      </c>
      <c r="R2764">
        <v>0.8</v>
      </c>
      <c r="S2764">
        <v>0.6</v>
      </c>
      <c r="V2764">
        <v>81.2</v>
      </c>
    </row>
    <row r="2765" spans="1:22" x14ac:dyDescent="0.25">
      <c r="A2765" t="s">
        <v>204</v>
      </c>
      <c r="B2765">
        <v>2014</v>
      </c>
      <c r="C2765">
        <v>0</v>
      </c>
      <c r="D2765">
        <v>2.4143681556793831E-3</v>
      </c>
      <c r="E2765">
        <v>1.4845116203364152E-2</v>
      </c>
      <c r="F2765">
        <v>10.37</v>
      </c>
      <c r="G2765">
        <v>0</v>
      </c>
      <c r="H2765">
        <v>8.675140700055771E-5</v>
      </c>
      <c r="I2765">
        <v>133</v>
      </c>
      <c r="J2765">
        <v>66</v>
      </c>
      <c r="K2765">
        <v>4</v>
      </c>
      <c r="L2765">
        <v>1.5237918933273274E-2</v>
      </c>
      <c r="M2765">
        <v>9.1199999999999992</v>
      </c>
      <c r="N2765">
        <v>1.4799367356244698E-2</v>
      </c>
      <c r="O2765">
        <v>0.1</v>
      </c>
      <c r="P2765">
        <v>1766.9475950000001</v>
      </c>
      <c r="Q2765">
        <v>1386542</v>
      </c>
      <c r="R2765">
        <v>0.8</v>
      </c>
      <c r="S2765">
        <v>0.5</v>
      </c>
      <c r="V2765">
        <v>81</v>
      </c>
    </row>
    <row r="2766" spans="1:22" x14ac:dyDescent="0.25">
      <c r="A2766" t="s">
        <v>204</v>
      </c>
      <c r="B2766">
        <v>2013</v>
      </c>
      <c r="C2766">
        <v>0</v>
      </c>
      <c r="D2766">
        <v>2.4289930841743658E-3</v>
      </c>
      <c r="E2766">
        <v>1.4845116203364152E-2</v>
      </c>
      <c r="F2766">
        <v>10.32</v>
      </c>
      <c r="G2766">
        <v>0</v>
      </c>
      <c r="H2766">
        <v>8.675140700055771E-5</v>
      </c>
      <c r="I2766">
        <v>900.625</v>
      </c>
      <c r="J2766">
        <v>65.400000000000006</v>
      </c>
      <c r="K2766">
        <v>4</v>
      </c>
      <c r="L2766">
        <v>1.5186312519504946E-2</v>
      </c>
      <c r="M2766">
        <v>9.34</v>
      </c>
      <c r="N2766">
        <v>1.4749886211894632E-2</v>
      </c>
      <c r="O2766">
        <v>0.1</v>
      </c>
      <c r="P2766">
        <v>1766.9475950000001</v>
      </c>
      <c r="Q2766">
        <v>1386542</v>
      </c>
      <c r="R2766">
        <v>0.8</v>
      </c>
      <c r="S2766">
        <v>0.5</v>
      </c>
      <c r="V2766">
        <v>87</v>
      </c>
    </row>
    <row r="2767" spans="1:22" x14ac:dyDescent="0.25">
      <c r="A2767" t="s">
        <v>204</v>
      </c>
      <c r="B2767">
        <v>2012</v>
      </c>
      <c r="C2767">
        <v>0</v>
      </c>
      <c r="D2767">
        <v>2.4289930841743658E-3</v>
      </c>
      <c r="E2767">
        <v>1.4845116203364152E-2</v>
      </c>
      <c r="F2767">
        <v>10.42</v>
      </c>
      <c r="G2767">
        <v>0</v>
      </c>
      <c r="H2767">
        <v>8.675140700055771E-5</v>
      </c>
      <c r="I2767">
        <v>900.625</v>
      </c>
      <c r="J2767">
        <v>64.8</v>
      </c>
      <c r="K2767">
        <v>4</v>
      </c>
      <c r="L2767">
        <v>1.5134454328053645E-2</v>
      </c>
      <c r="M2767">
        <v>9.41</v>
      </c>
      <c r="N2767">
        <v>1.4700172022533164E-2</v>
      </c>
      <c r="O2767">
        <v>0.1</v>
      </c>
      <c r="P2767">
        <v>1766.9475950000001</v>
      </c>
      <c r="Q2767">
        <v>1386542</v>
      </c>
      <c r="R2767">
        <v>0.8</v>
      </c>
      <c r="S2767">
        <v>0.5</v>
      </c>
      <c r="V2767">
        <v>86</v>
      </c>
    </row>
    <row r="2768" spans="1:22" x14ac:dyDescent="0.25">
      <c r="A2768" t="s">
        <v>204</v>
      </c>
      <c r="B2768">
        <v>2011</v>
      </c>
      <c r="C2768">
        <v>0</v>
      </c>
      <c r="D2768">
        <v>2.458031867580228E-3</v>
      </c>
      <c r="E2768">
        <v>1.4845116203364152E-2</v>
      </c>
      <c r="F2768">
        <v>10.68</v>
      </c>
      <c r="G2768">
        <v>0</v>
      </c>
      <c r="H2768">
        <v>8.675140700055771E-5</v>
      </c>
      <c r="I2768">
        <v>900.625</v>
      </c>
      <c r="J2768">
        <v>64.2</v>
      </c>
      <c r="K2768">
        <v>4</v>
      </c>
      <c r="L2768">
        <v>1.5082339938350491E-2</v>
      </c>
      <c r="M2768">
        <v>9.34</v>
      </c>
      <c r="N2768">
        <v>1.4650220827083496E-2</v>
      </c>
      <c r="O2768">
        <v>0.1</v>
      </c>
      <c r="P2768">
        <v>1766.9475950000001</v>
      </c>
      <c r="Q2768">
        <v>1386542</v>
      </c>
      <c r="R2768">
        <v>0.8</v>
      </c>
      <c r="S2768">
        <v>0.5</v>
      </c>
      <c r="V2768">
        <v>86</v>
      </c>
    </row>
    <row r="2769" spans="1:22" x14ac:dyDescent="0.25">
      <c r="A2769" t="s">
        <v>204</v>
      </c>
      <c r="B2769">
        <v>2010</v>
      </c>
      <c r="C2769">
        <v>0</v>
      </c>
      <c r="D2769">
        <v>2.5010277618759003E-3</v>
      </c>
      <c r="E2769">
        <v>1.4845116203364152E-2</v>
      </c>
      <c r="F2769">
        <v>10.88</v>
      </c>
      <c r="G2769">
        <v>0</v>
      </c>
      <c r="H2769">
        <v>8.675140700055771E-5</v>
      </c>
      <c r="I2769">
        <v>443</v>
      </c>
      <c r="J2769">
        <v>63.6</v>
      </c>
      <c r="K2769">
        <v>4</v>
      </c>
      <c r="L2769">
        <v>1.5487692274195348E-2</v>
      </c>
      <c r="M2769">
        <v>9.51</v>
      </c>
      <c r="N2769">
        <v>1.501840302823102E-2</v>
      </c>
      <c r="O2769">
        <v>0.1</v>
      </c>
      <c r="P2769">
        <v>1766.9475950000001</v>
      </c>
      <c r="Q2769">
        <v>1386542</v>
      </c>
      <c r="R2769">
        <v>0.8</v>
      </c>
      <c r="S2769">
        <v>0.5</v>
      </c>
      <c r="V2769">
        <v>82</v>
      </c>
    </row>
    <row r="2770" spans="1:22" x14ac:dyDescent="0.25">
      <c r="A2770" t="s">
        <v>204</v>
      </c>
      <c r="B2770">
        <v>2009</v>
      </c>
      <c r="C2770">
        <v>0</v>
      </c>
      <c r="D2770">
        <v>2.5152005669432623E-3</v>
      </c>
      <c r="E2770">
        <v>1.5219517169984854E-2</v>
      </c>
      <c r="F2770">
        <v>10.79</v>
      </c>
      <c r="G2770">
        <v>0</v>
      </c>
      <c r="H2770">
        <v>8.675140700055771E-5</v>
      </c>
      <c r="I2770">
        <v>900.625</v>
      </c>
      <c r="J2770">
        <v>63.1</v>
      </c>
      <c r="K2770">
        <v>4</v>
      </c>
      <c r="L2770">
        <v>1.5871847177898211E-2</v>
      </c>
      <c r="M2770">
        <v>9.81</v>
      </c>
      <c r="N2770">
        <v>1.5366981834848395E-2</v>
      </c>
      <c r="O2770">
        <v>0.1</v>
      </c>
      <c r="P2770">
        <v>1766.9475950000001</v>
      </c>
      <c r="Q2770">
        <v>1386542</v>
      </c>
      <c r="R2770">
        <v>0.8</v>
      </c>
      <c r="S2770">
        <v>0.5</v>
      </c>
      <c r="V2770">
        <v>81</v>
      </c>
    </row>
    <row r="2771" spans="1:22" x14ac:dyDescent="0.25">
      <c r="A2771" t="s">
        <v>204</v>
      </c>
      <c r="B2771">
        <v>2008</v>
      </c>
      <c r="C2771">
        <v>0</v>
      </c>
      <c r="D2771">
        <v>1.4484168715106383E-3</v>
      </c>
      <c r="E2771">
        <v>1.5219517169984854E-2</v>
      </c>
      <c r="F2771">
        <v>11.47</v>
      </c>
      <c r="G2771">
        <v>0</v>
      </c>
      <c r="H2771">
        <v>8.675140700055771E-5</v>
      </c>
      <c r="I2771">
        <v>900.625</v>
      </c>
      <c r="J2771">
        <v>62.5</v>
      </c>
      <c r="K2771">
        <v>4</v>
      </c>
      <c r="L2771">
        <v>1.6232235700022881E-2</v>
      </c>
      <c r="M2771">
        <v>8.85</v>
      </c>
      <c r="N2771">
        <v>1.5693781393218271E-2</v>
      </c>
      <c r="O2771">
        <v>0.1</v>
      </c>
      <c r="P2771">
        <v>1766.9475950000001</v>
      </c>
      <c r="Q2771">
        <v>1386542</v>
      </c>
      <c r="R2771">
        <v>0.8</v>
      </c>
      <c r="S2771">
        <v>0.5</v>
      </c>
      <c r="V2771">
        <v>79.599999999999994</v>
      </c>
    </row>
    <row r="2772" spans="1:22" x14ac:dyDescent="0.25">
      <c r="A2772" t="s">
        <v>204</v>
      </c>
      <c r="B2772">
        <v>2007</v>
      </c>
      <c r="C2772">
        <v>0</v>
      </c>
      <c r="D2772">
        <v>1.4484168715106383E-3</v>
      </c>
      <c r="E2772">
        <v>1.5219517169984854E-2</v>
      </c>
      <c r="F2772">
        <v>11.84</v>
      </c>
      <c r="G2772">
        <v>0</v>
      </c>
      <c r="H2772">
        <v>8.675140700055771E-5</v>
      </c>
      <c r="I2772">
        <v>900.625</v>
      </c>
      <c r="J2772">
        <v>61.9</v>
      </c>
      <c r="K2772">
        <v>4</v>
      </c>
      <c r="L2772">
        <v>1.6180260199743304E-2</v>
      </c>
      <c r="M2772">
        <v>8.42</v>
      </c>
      <c r="N2772">
        <v>1.5643774337349085E-2</v>
      </c>
      <c r="O2772">
        <v>0.1</v>
      </c>
      <c r="P2772">
        <v>1766.9475950000001</v>
      </c>
      <c r="Q2772">
        <v>1386542</v>
      </c>
      <c r="R2772">
        <v>0.7</v>
      </c>
      <c r="S2772">
        <v>0.5</v>
      </c>
      <c r="V2772">
        <v>79.5</v>
      </c>
    </row>
    <row r="2773" spans="1:22" x14ac:dyDescent="0.25">
      <c r="A2773" t="s">
        <v>204</v>
      </c>
      <c r="B2773">
        <v>2006</v>
      </c>
      <c r="C2773">
        <v>0</v>
      </c>
      <c r="D2773">
        <v>2.5710346965904718E-3</v>
      </c>
      <c r="E2773">
        <v>1.5219517169984854E-2</v>
      </c>
      <c r="F2773">
        <v>11.61</v>
      </c>
      <c r="G2773">
        <v>0</v>
      </c>
      <c r="H2773">
        <v>8.675140700055771E-5</v>
      </c>
      <c r="I2773">
        <v>764</v>
      </c>
      <c r="J2773">
        <v>61.3</v>
      </c>
      <c r="K2773">
        <v>4</v>
      </c>
      <c r="L2773">
        <v>1.612808506903202E-2</v>
      </c>
      <c r="M2773">
        <v>8.36</v>
      </c>
      <c r="N2773">
        <v>1.5593578316789446E-2</v>
      </c>
      <c r="O2773">
        <v>0.1</v>
      </c>
      <c r="P2773">
        <v>1766.9475950000001</v>
      </c>
      <c r="Q2773">
        <v>1386542</v>
      </c>
      <c r="R2773">
        <v>0.7</v>
      </c>
      <c r="S2773">
        <v>0.5</v>
      </c>
      <c r="V2773">
        <v>79.3</v>
      </c>
    </row>
    <row r="2774" spans="1:22" x14ac:dyDescent="0.25">
      <c r="A2774" t="s">
        <v>204</v>
      </c>
      <c r="B2774">
        <v>2005</v>
      </c>
      <c r="C2774">
        <v>0</v>
      </c>
      <c r="D2774">
        <v>2.5710346965904718E-3</v>
      </c>
      <c r="E2774">
        <v>1.5219517169984854E-2</v>
      </c>
      <c r="F2774">
        <v>12.05</v>
      </c>
      <c r="G2774">
        <v>0</v>
      </c>
      <c r="H2774">
        <v>8.675140700055771E-5</v>
      </c>
      <c r="I2774">
        <v>79</v>
      </c>
      <c r="J2774">
        <v>6.7</v>
      </c>
      <c r="K2774">
        <v>4</v>
      </c>
      <c r="L2774">
        <v>1.6460890987375541E-2</v>
      </c>
      <c r="M2774">
        <v>8.24</v>
      </c>
      <c r="N2774">
        <v>1.5895229136506827E-2</v>
      </c>
      <c r="O2774">
        <v>0.1</v>
      </c>
      <c r="P2774">
        <v>1766.9475950000001</v>
      </c>
      <c r="Q2774">
        <v>1386542</v>
      </c>
      <c r="R2774">
        <v>0.7</v>
      </c>
      <c r="S2774">
        <v>0.5</v>
      </c>
      <c r="V2774">
        <v>79</v>
      </c>
    </row>
    <row r="2775" spans="1:22" x14ac:dyDescent="0.25">
      <c r="A2775" t="s">
        <v>204</v>
      </c>
      <c r="B2775">
        <v>2004</v>
      </c>
      <c r="C2775">
        <v>0</v>
      </c>
      <c r="D2775">
        <v>2.5847675065988561E-3</v>
      </c>
      <c r="E2775">
        <v>1.5219517169984854E-2</v>
      </c>
      <c r="F2775">
        <v>12.22</v>
      </c>
      <c r="G2775">
        <v>0</v>
      </c>
      <c r="H2775">
        <v>8.675140700055771E-5</v>
      </c>
      <c r="I2775">
        <v>189</v>
      </c>
      <c r="J2775">
        <v>6.1</v>
      </c>
      <c r="K2775">
        <v>4</v>
      </c>
      <c r="L2775">
        <v>1.6023878273550358E-2</v>
      </c>
      <c r="M2775">
        <v>7.98</v>
      </c>
      <c r="N2775">
        <v>1.5493274747903428E-2</v>
      </c>
      <c r="O2775">
        <v>0.1</v>
      </c>
      <c r="P2775">
        <v>1766.9475950000001</v>
      </c>
      <c r="Q2775">
        <v>1386542</v>
      </c>
      <c r="R2775">
        <v>0.7</v>
      </c>
      <c r="S2775">
        <v>0.5</v>
      </c>
      <c r="V2775">
        <v>78.8</v>
      </c>
    </row>
    <row r="2776" spans="1:22" x14ac:dyDescent="0.25">
      <c r="A2776" t="s">
        <v>204</v>
      </c>
      <c r="B2776">
        <v>2003</v>
      </c>
      <c r="C2776">
        <v>0</v>
      </c>
      <c r="D2776">
        <v>2.6253877531064742E-3</v>
      </c>
      <c r="E2776">
        <v>1.5219517169984854E-2</v>
      </c>
      <c r="F2776">
        <v>11.85</v>
      </c>
      <c r="G2776">
        <v>0</v>
      </c>
      <c r="H2776">
        <v>8.675140700055771E-5</v>
      </c>
      <c r="I2776">
        <v>460</v>
      </c>
      <c r="J2776">
        <v>59.5</v>
      </c>
      <c r="K2776">
        <v>4</v>
      </c>
      <c r="L2776">
        <v>1.6354985268930821E-2</v>
      </c>
      <c r="M2776">
        <v>7.81</v>
      </c>
      <c r="N2776">
        <v>1.5793331005032912E-2</v>
      </c>
      <c r="O2776">
        <v>0.1</v>
      </c>
      <c r="P2776">
        <v>1766.9475950000001</v>
      </c>
      <c r="Q2776">
        <v>1386542</v>
      </c>
      <c r="R2776">
        <v>0.7</v>
      </c>
      <c r="S2776">
        <v>0.5</v>
      </c>
      <c r="V2776">
        <v>78.3</v>
      </c>
    </row>
    <row r="2777" spans="1:22" x14ac:dyDescent="0.25">
      <c r="A2777" t="s">
        <v>204</v>
      </c>
      <c r="B2777">
        <v>2002</v>
      </c>
      <c r="C2777">
        <v>0</v>
      </c>
      <c r="D2777">
        <v>2.6387275625247056E-3</v>
      </c>
      <c r="E2777">
        <v>1.5219517169984854E-2</v>
      </c>
      <c r="F2777">
        <v>11.44</v>
      </c>
      <c r="G2777">
        <v>0</v>
      </c>
      <c r="H2777">
        <v>8.675140700055771E-5</v>
      </c>
      <c r="I2777">
        <v>314</v>
      </c>
      <c r="J2777">
        <v>58.8</v>
      </c>
      <c r="K2777">
        <v>4</v>
      </c>
      <c r="L2777">
        <v>1.6301960117595198E-2</v>
      </c>
      <c r="M2777">
        <v>7.57</v>
      </c>
      <c r="N2777">
        <v>1.5742297761132003E-2</v>
      </c>
      <c r="O2777">
        <v>0.1</v>
      </c>
      <c r="P2777">
        <v>1766.9475950000001</v>
      </c>
      <c r="Q2777">
        <v>1386542</v>
      </c>
      <c r="R2777">
        <v>0.7</v>
      </c>
      <c r="S2777">
        <v>0.5</v>
      </c>
      <c r="V2777">
        <v>78.2</v>
      </c>
    </row>
    <row r="2778" spans="1:22" x14ac:dyDescent="0.25">
      <c r="A2778" t="s">
        <v>204</v>
      </c>
      <c r="B2778">
        <v>2001</v>
      </c>
      <c r="C2778">
        <v>0</v>
      </c>
      <c r="D2778">
        <v>2.6519634824909936E-3</v>
      </c>
      <c r="E2778">
        <v>1.5219517169984854E-2</v>
      </c>
      <c r="F2778">
        <v>10.91</v>
      </c>
      <c r="G2778">
        <v>0</v>
      </c>
      <c r="H2778">
        <v>8.675140700055771E-5</v>
      </c>
      <c r="I2778">
        <v>73</v>
      </c>
      <c r="J2778">
        <v>58.2</v>
      </c>
      <c r="K2778">
        <v>4</v>
      </c>
      <c r="L2778">
        <v>1.62487372736578E-2</v>
      </c>
      <c r="M2778">
        <v>7.31</v>
      </c>
      <c r="N2778">
        <v>1.5691076433307329E-2</v>
      </c>
      <c r="O2778">
        <v>0.1</v>
      </c>
      <c r="P2778">
        <v>1766.9475950000001</v>
      </c>
      <c r="Q2778">
        <v>1386542</v>
      </c>
      <c r="R2778">
        <v>0.7</v>
      </c>
      <c r="S2778">
        <v>0.5</v>
      </c>
      <c r="V2778">
        <v>78</v>
      </c>
    </row>
    <row r="2779" spans="1:22" x14ac:dyDescent="0.25">
      <c r="A2779" t="s">
        <v>204</v>
      </c>
      <c r="B2779">
        <v>2000</v>
      </c>
      <c r="C2779">
        <v>0</v>
      </c>
      <c r="D2779">
        <v>2.6650932740996318E-3</v>
      </c>
      <c r="E2779">
        <v>1.5219517169984854E-2</v>
      </c>
      <c r="F2779">
        <v>10.59</v>
      </c>
      <c r="G2779">
        <v>0</v>
      </c>
      <c r="H2779">
        <v>8.675140700055771E-5</v>
      </c>
      <c r="I2779">
        <v>104</v>
      </c>
      <c r="J2779">
        <v>57.5</v>
      </c>
      <c r="K2779">
        <v>5</v>
      </c>
      <c r="L2779">
        <v>1.6195314209400777E-2</v>
      </c>
      <c r="M2779">
        <v>6.94</v>
      </c>
      <c r="N2779">
        <v>1.5639664657300906E-2</v>
      </c>
      <c r="O2779">
        <v>0.1</v>
      </c>
      <c r="P2779">
        <v>1766.9475950000001</v>
      </c>
      <c r="Q2779">
        <v>1386542</v>
      </c>
      <c r="R2779">
        <v>0.7</v>
      </c>
      <c r="S2779">
        <v>0.5</v>
      </c>
      <c r="V2779">
        <v>77.8</v>
      </c>
    </row>
    <row r="2780" spans="1:22" x14ac:dyDescent="0.25">
      <c r="A2780" t="s">
        <v>205</v>
      </c>
      <c r="B2780">
        <v>2015</v>
      </c>
      <c r="C2780">
        <v>1</v>
      </c>
      <c r="D2780">
        <v>2.1044544407621277E-3</v>
      </c>
      <c r="E2780">
        <v>4.0749336787398553E-3</v>
      </c>
      <c r="G2780">
        <v>0</v>
      </c>
      <c r="H2780">
        <v>1.2624262505316943E-2</v>
      </c>
      <c r="I2780">
        <v>30</v>
      </c>
      <c r="J2780">
        <v>23.8</v>
      </c>
      <c r="K2780">
        <v>57.5</v>
      </c>
      <c r="L2780">
        <v>1.4028466979797736E-2</v>
      </c>
      <c r="M2780">
        <v>5.9381895280235915</v>
      </c>
      <c r="N2780">
        <v>1.2778371614830765E-2</v>
      </c>
      <c r="O2780">
        <v>1.4</v>
      </c>
      <c r="P2780">
        <v>1766.9475950000001</v>
      </c>
      <c r="Q2780">
        <v>1386542</v>
      </c>
      <c r="R2780">
        <v>6.7</v>
      </c>
      <c r="S2780">
        <v>6.5</v>
      </c>
      <c r="V2780">
        <v>61.8</v>
      </c>
    </row>
    <row r="2781" spans="1:22" x14ac:dyDescent="0.25">
      <c r="A2781" t="s">
        <v>205</v>
      </c>
      <c r="B2781">
        <v>2014</v>
      </c>
      <c r="C2781">
        <v>1</v>
      </c>
      <c r="D2781">
        <v>1.8450047760944024E-3</v>
      </c>
      <c r="E2781">
        <v>4.0749336787398553E-3</v>
      </c>
      <c r="F2781">
        <v>0.01</v>
      </c>
      <c r="G2781">
        <v>0</v>
      </c>
      <c r="H2781">
        <v>1.2961300520541614E-2</v>
      </c>
      <c r="I2781">
        <v>88</v>
      </c>
      <c r="J2781">
        <v>23.2</v>
      </c>
      <c r="K2781">
        <v>57.5</v>
      </c>
      <c r="L2781">
        <v>1.3498778246551683E-2</v>
      </c>
      <c r="M2781">
        <v>5.58</v>
      </c>
      <c r="N2781">
        <v>1.3166674865497502E-2</v>
      </c>
      <c r="O2781">
        <v>1.4</v>
      </c>
      <c r="P2781">
        <v>1766.9475950000001</v>
      </c>
      <c r="Q2781">
        <v>1386542</v>
      </c>
      <c r="R2781">
        <v>6.8</v>
      </c>
      <c r="S2781">
        <v>6.6</v>
      </c>
      <c r="V2781">
        <v>67</v>
      </c>
    </row>
    <row r="2782" spans="1:22" x14ac:dyDescent="0.25">
      <c r="A2782" t="s">
        <v>205</v>
      </c>
      <c r="B2782">
        <v>2013</v>
      </c>
      <c r="C2782">
        <v>1</v>
      </c>
      <c r="D2782">
        <v>1.4277867407495352E-3</v>
      </c>
      <c r="E2782">
        <v>4.0749336787398553E-3</v>
      </c>
      <c r="F2782">
        <v>4.2</v>
      </c>
      <c r="G2782">
        <v>0</v>
      </c>
      <c r="H2782">
        <v>1.4682265089018029E-2</v>
      </c>
      <c r="I2782">
        <v>185</v>
      </c>
      <c r="J2782">
        <v>22.5</v>
      </c>
      <c r="K2782">
        <v>57.5</v>
      </c>
      <c r="L2782">
        <v>1.6032249888602211E-2</v>
      </c>
      <c r="M2782">
        <v>5.57</v>
      </c>
      <c r="N2782">
        <v>1.5483642027603661E-2</v>
      </c>
      <c r="O2782">
        <v>1.85</v>
      </c>
      <c r="P2782">
        <v>1766.9475950000001</v>
      </c>
      <c r="Q2782">
        <v>1386542</v>
      </c>
      <c r="R2782">
        <v>6.8</v>
      </c>
      <c r="S2782">
        <v>6.7</v>
      </c>
      <c r="V2782">
        <v>59.7</v>
      </c>
    </row>
    <row r="2783" spans="1:22" x14ac:dyDescent="0.25">
      <c r="A2783" t="s">
        <v>205</v>
      </c>
      <c r="B2783">
        <v>2012</v>
      </c>
      <c r="C2783">
        <v>1</v>
      </c>
      <c r="D2783">
        <v>1.0831567838672149E-3</v>
      </c>
      <c r="E2783">
        <v>4.0749336787398553E-3</v>
      </c>
      <c r="F2783">
        <v>3.98</v>
      </c>
      <c r="G2783">
        <v>0</v>
      </c>
      <c r="H2783">
        <v>1.4437648664183886E-2</v>
      </c>
      <c r="I2783">
        <v>900.625</v>
      </c>
      <c r="J2783">
        <v>21.9</v>
      </c>
      <c r="K2783">
        <v>57.5</v>
      </c>
      <c r="L2783">
        <v>9.9072082825506046E-5</v>
      </c>
      <c r="M2783">
        <v>5.72</v>
      </c>
      <c r="N2783">
        <v>1.5081697902762257E-2</v>
      </c>
      <c r="O2783">
        <v>1.85</v>
      </c>
      <c r="P2783">
        <v>1766.9475950000001</v>
      </c>
      <c r="Q2783">
        <v>1386542</v>
      </c>
      <c r="R2783">
        <v>6.9</v>
      </c>
      <c r="S2783">
        <v>6.8</v>
      </c>
      <c r="V2783">
        <v>58.6</v>
      </c>
    </row>
    <row r="2784" spans="1:22" x14ac:dyDescent="0.25">
      <c r="A2784" t="s">
        <v>205</v>
      </c>
      <c r="B2784">
        <v>2011</v>
      </c>
      <c r="C2784">
        <v>1</v>
      </c>
      <c r="D2784">
        <v>1.0831567838672149E-3</v>
      </c>
      <c r="E2784">
        <v>4.0749336787398553E-3</v>
      </c>
      <c r="F2784">
        <v>4.04</v>
      </c>
      <c r="G2784">
        <v>0</v>
      </c>
      <c r="H2784">
        <v>2.5921285339093207E-4</v>
      </c>
      <c r="I2784">
        <v>900.625</v>
      </c>
      <c r="J2784">
        <v>21.3</v>
      </c>
      <c r="K2784">
        <v>57.5</v>
      </c>
      <c r="L2784">
        <v>1.7573744597020449E-2</v>
      </c>
      <c r="M2784">
        <v>5.72</v>
      </c>
      <c r="N2784">
        <v>1.5004091862951308E-4</v>
      </c>
      <c r="O2784">
        <v>1.85</v>
      </c>
      <c r="P2784">
        <v>1766.9475950000001</v>
      </c>
      <c r="Q2784">
        <v>1386542</v>
      </c>
      <c r="R2784">
        <v>7</v>
      </c>
      <c r="S2784">
        <v>6.9</v>
      </c>
      <c r="V2784">
        <v>58.3</v>
      </c>
    </row>
    <row r="2785" spans="1:22" x14ac:dyDescent="0.25">
      <c r="A2785" t="s">
        <v>205</v>
      </c>
      <c r="B2785">
        <v>2010</v>
      </c>
      <c r="C2785">
        <v>1</v>
      </c>
      <c r="D2785">
        <v>1.8762697008996444E-3</v>
      </c>
      <c r="E2785">
        <v>4.0749336787398553E-3</v>
      </c>
      <c r="F2785">
        <v>4.1900000000000004</v>
      </c>
      <c r="G2785">
        <v>0</v>
      </c>
      <c r="H2785">
        <v>1.4682265089018029E-2</v>
      </c>
      <c r="I2785">
        <v>167</v>
      </c>
      <c r="J2785">
        <v>2.7</v>
      </c>
      <c r="K2785">
        <v>57.5</v>
      </c>
      <c r="L2785">
        <v>1.5199201152201232E-2</v>
      </c>
      <c r="M2785">
        <v>5.3</v>
      </c>
      <c r="N2785">
        <v>1.5871637496595387E-2</v>
      </c>
      <c r="O2785">
        <v>1.85</v>
      </c>
      <c r="P2785">
        <v>1766.9475950000001</v>
      </c>
      <c r="Q2785">
        <v>1386542</v>
      </c>
      <c r="R2785">
        <v>7.1</v>
      </c>
      <c r="S2785">
        <v>7.1</v>
      </c>
      <c r="V2785">
        <v>57.5</v>
      </c>
    </row>
    <row r="2786" spans="1:22" x14ac:dyDescent="0.25">
      <c r="A2786" t="s">
        <v>205</v>
      </c>
      <c r="B2786">
        <v>2009</v>
      </c>
      <c r="C2786">
        <v>1</v>
      </c>
      <c r="D2786">
        <v>8.4345738044844872E-4</v>
      </c>
      <c r="E2786">
        <v>4.0749336787398553E-3</v>
      </c>
      <c r="F2786">
        <v>3.97</v>
      </c>
      <c r="G2786">
        <v>0</v>
      </c>
      <c r="H2786">
        <v>1.5705859584158526E-2</v>
      </c>
      <c r="I2786">
        <v>900.625</v>
      </c>
      <c r="J2786">
        <v>2.2000000000000002</v>
      </c>
      <c r="K2786">
        <v>57.5</v>
      </c>
      <c r="L2786">
        <v>1.7460615750911127E-2</v>
      </c>
      <c r="M2786">
        <v>3.97</v>
      </c>
      <c r="N2786">
        <v>1.7449492473164494E-2</v>
      </c>
      <c r="O2786">
        <v>1.85</v>
      </c>
      <c r="P2786">
        <v>1766.9475950000001</v>
      </c>
      <c r="Q2786">
        <v>1386542</v>
      </c>
      <c r="R2786">
        <v>7.2</v>
      </c>
      <c r="S2786">
        <v>7.2</v>
      </c>
      <c r="V2786">
        <v>56.9</v>
      </c>
    </row>
    <row r="2787" spans="1:22" x14ac:dyDescent="0.25">
      <c r="A2787" t="s">
        <v>205</v>
      </c>
      <c r="B2787">
        <v>2008</v>
      </c>
      <c r="C2787">
        <v>1</v>
      </c>
      <c r="D2787">
        <v>7.5764067998443916E-4</v>
      </c>
      <c r="E2787">
        <v>4.0749336787398553E-3</v>
      </c>
      <c r="F2787">
        <v>3.44</v>
      </c>
      <c r="G2787">
        <v>0</v>
      </c>
      <c r="H2787">
        <v>1.5592332611017628E-2</v>
      </c>
      <c r="I2787">
        <v>900.625</v>
      </c>
      <c r="J2787">
        <v>19.600000000000001</v>
      </c>
      <c r="K2787">
        <v>57.5</v>
      </c>
      <c r="L2787">
        <v>1.708726802467242E-2</v>
      </c>
      <c r="M2787">
        <v>4.21</v>
      </c>
      <c r="N2787">
        <v>1.7196389731732365E-2</v>
      </c>
      <c r="O2787">
        <v>1.85</v>
      </c>
      <c r="P2787">
        <v>1766.9475950000001</v>
      </c>
      <c r="Q2787">
        <v>1386542</v>
      </c>
      <c r="R2787">
        <v>7.3</v>
      </c>
      <c r="S2787">
        <v>7.3</v>
      </c>
      <c r="V2787">
        <v>56.2</v>
      </c>
    </row>
    <row r="2788" spans="1:22" x14ac:dyDescent="0.25">
      <c r="A2788" t="s">
        <v>205</v>
      </c>
      <c r="B2788">
        <v>2007</v>
      </c>
      <c r="C2788">
        <v>1</v>
      </c>
      <c r="D2788">
        <v>4.5126780700248381E-4</v>
      </c>
      <c r="E2788">
        <v>4.0749336787398553E-3</v>
      </c>
      <c r="F2788">
        <v>4.4000000000000004</v>
      </c>
      <c r="G2788">
        <v>0</v>
      </c>
      <c r="H2788">
        <v>1.5859517275223931E-2</v>
      </c>
      <c r="I2788">
        <v>900.625</v>
      </c>
      <c r="J2788">
        <v>19.100000000000001</v>
      </c>
      <c r="K2788">
        <v>57.5</v>
      </c>
      <c r="L2788">
        <v>1.7344071816877887E-2</v>
      </c>
      <c r="M2788">
        <v>4.72</v>
      </c>
      <c r="N2788">
        <v>1.7626762266165268E-2</v>
      </c>
      <c r="O2788">
        <v>1.85</v>
      </c>
      <c r="P2788">
        <v>1766.9475950000001</v>
      </c>
      <c r="Q2788">
        <v>1386542</v>
      </c>
      <c r="R2788">
        <v>7.5</v>
      </c>
      <c r="S2788">
        <v>7.4</v>
      </c>
      <c r="V2788">
        <v>54.5</v>
      </c>
    </row>
    <row r="2789" spans="1:22" x14ac:dyDescent="0.25">
      <c r="A2789" t="s">
        <v>205</v>
      </c>
      <c r="B2789">
        <v>2006</v>
      </c>
      <c r="C2789">
        <v>1</v>
      </c>
      <c r="D2789">
        <v>2.9172718129983694E-4</v>
      </c>
      <c r="E2789">
        <v>4.0749336787398553E-3</v>
      </c>
      <c r="F2789">
        <v>4.07</v>
      </c>
      <c r="G2789">
        <v>0</v>
      </c>
      <c r="H2789">
        <v>2.5921285339093207E-4</v>
      </c>
      <c r="I2789">
        <v>900.625</v>
      </c>
      <c r="J2789">
        <v>18.600000000000001</v>
      </c>
      <c r="K2789">
        <v>57.5</v>
      </c>
      <c r="L2789">
        <v>1.6255879787540336E-2</v>
      </c>
      <c r="M2789">
        <v>6.86</v>
      </c>
      <c r="N2789">
        <v>1.2458985731393749E-4</v>
      </c>
      <c r="O2789">
        <v>1.85</v>
      </c>
      <c r="P2789">
        <v>1766.9475950000001</v>
      </c>
      <c r="Q2789">
        <v>1386542</v>
      </c>
      <c r="R2789">
        <v>7.6</v>
      </c>
      <c r="S2789">
        <v>7.5</v>
      </c>
      <c r="V2789">
        <v>53.1</v>
      </c>
    </row>
    <row r="2790" spans="1:22" x14ac:dyDescent="0.25">
      <c r="A2790" t="s">
        <v>205</v>
      </c>
      <c r="B2790">
        <v>2005</v>
      </c>
      <c r="C2790">
        <v>1</v>
      </c>
      <c r="D2790">
        <v>2.350311216485966E-4</v>
      </c>
      <c r="E2790">
        <v>4.0749336787398553E-3</v>
      </c>
      <c r="F2790">
        <v>3.94</v>
      </c>
      <c r="G2790">
        <v>0</v>
      </c>
      <c r="H2790">
        <v>2.5921285339093207E-4</v>
      </c>
      <c r="I2790">
        <v>23</v>
      </c>
      <c r="J2790">
        <v>18.100000000000001</v>
      </c>
      <c r="K2790">
        <v>57.5</v>
      </c>
      <c r="L2790">
        <v>1.6198076668711522E-2</v>
      </c>
      <c r="M2790">
        <v>4.66</v>
      </c>
      <c r="N2790">
        <v>8.7123452753572764E-5</v>
      </c>
      <c r="O2790">
        <v>1.85</v>
      </c>
      <c r="P2790">
        <v>1766.9475950000001</v>
      </c>
      <c r="Q2790">
        <v>1386542</v>
      </c>
      <c r="R2790">
        <v>7.7</v>
      </c>
      <c r="S2790">
        <v>7.6</v>
      </c>
      <c r="V2790">
        <v>52.2</v>
      </c>
    </row>
    <row r="2791" spans="1:22" x14ac:dyDescent="0.25">
      <c r="A2791" t="s">
        <v>205</v>
      </c>
      <c r="B2791">
        <v>2004</v>
      </c>
      <c r="C2791">
        <v>1</v>
      </c>
      <c r="D2791">
        <v>2.1420312207280862E-4</v>
      </c>
      <c r="E2791">
        <v>4.0749336787398553E-3</v>
      </c>
      <c r="F2791">
        <v>3.81</v>
      </c>
      <c r="G2791">
        <v>0</v>
      </c>
      <c r="H2791">
        <v>1.3597551795253666E-2</v>
      </c>
      <c r="I2791">
        <v>900.625</v>
      </c>
      <c r="J2791">
        <v>17.7</v>
      </c>
      <c r="K2791">
        <v>57.5</v>
      </c>
      <c r="L2791">
        <v>1.4426781344880681E-2</v>
      </c>
      <c r="M2791">
        <v>4.0999999999999996</v>
      </c>
      <c r="N2791">
        <v>1.506232354423782E-2</v>
      </c>
      <c r="O2791">
        <v>1.85</v>
      </c>
      <c r="P2791">
        <v>1766.9475950000001</v>
      </c>
      <c r="Q2791">
        <v>1386542</v>
      </c>
      <c r="R2791">
        <v>7.8</v>
      </c>
      <c r="S2791">
        <v>7.8</v>
      </c>
      <c r="V2791">
        <v>51.5</v>
      </c>
    </row>
    <row r="2792" spans="1:22" x14ac:dyDescent="0.25">
      <c r="A2792" t="s">
        <v>205</v>
      </c>
      <c r="B2792">
        <v>2003</v>
      </c>
      <c r="C2792">
        <v>1</v>
      </c>
      <c r="D2792">
        <v>1.9490519307886672E-4</v>
      </c>
      <c r="E2792">
        <v>4.0749336787398553E-3</v>
      </c>
      <c r="F2792">
        <v>2.34</v>
      </c>
      <c r="G2792">
        <v>0</v>
      </c>
      <c r="H2792">
        <v>1.3597551795253666E-2</v>
      </c>
      <c r="I2792">
        <v>900.625</v>
      </c>
      <c r="J2792">
        <v>17.2</v>
      </c>
      <c r="K2792">
        <v>57.5</v>
      </c>
      <c r="L2792">
        <v>1.3407161215077363E-2</v>
      </c>
      <c r="M2792">
        <v>4.5999999999999996</v>
      </c>
      <c r="N2792">
        <v>1.5000859002939669E-2</v>
      </c>
      <c r="O2792">
        <v>1.85</v>
      </c>
      <c r="P2792">
        <v>1766.9475950000001</v>
      </c>
      <c r="Q2792">
        <v>1386542</v>
      </c>
      <c r="R2792">
        <v>7.9</v>
      </c>
      <c r="S2792">
        <v>7.9</v>
      </c>
      <c r="V2792">
        <v>58</v>
      </c>
    </row>
    <row r="2793" spans="1:22" x14ac:dyDescent="0.25">
      <c r="A2793" t="s">
        <v>205</v>
      </c>
      <c r="B2793">
        <v>2002</v>
      </c>
      <c r="C2793">
        <v>1</v>
      </c>
      <c r="D2793">
        <v>2.0328127529338075E-3</v>
      </c>
      <c r="E2793">
        <v>4.0749336787398553E-3</v>
      </c>
      <c r="F2793">
        <v>3.37</v>
      </c>
      <c r="G2793">
        <v>0</v>
      </c>
      <c r="H2793">
        <v>1.511169775295931E-2</v>
      </c>
      <c r="I2793">
        <v>900.625</v>
      </c>
      <c r="J2793">
        <v>16.8</v>
      </c>
      <c r="K2793">
        <v>57.5</v>
      </c>
      <c r="L2793">
        <v>1.6020620413962728E-2</v>
      </c>
      <c r="M2793">
        <v>3.59</v>
      </c>
      <c r="N2793">
        <v>1.742407192052552E-2</v>
      </c>
      <c r="O2793">
        <v>1.85</v>
      </c>
      <c r="P2793">
        <v>1766.9475950000001</v>
      </c>
      <c r="Q2793">
        <v>1386542</v>
      </c>
      <c r="R2793">
        <v>8</v>
      </c>
      <c r="S2793">
        <v>8</v>
      </c>
      <c r="V2793">
        <v>52</v>
      </c>
    </row>
    <row r="2794" spans="1:22" x14ac:dyDescent="0.25">
      <c r="A2794" t="s">
        <v>205</v>
      </c>
      <c r="B2794">
        <v>2001</v>
      </c>
      <c r="C2794">
        <v>1</v>
      </c>
      <c r="D2794">
        <v>2.0328127529338075E-3</v>
      </c>
      <c r="E2794">
        <v>4.0749336787398553E-3</v>
      </c>
      <c r="F2794">
        <v>4.09</v>
      </c>
      <c r="G2794">
        <v>0</v>
      </c>
      <c r="H2794">
        <v>8.675140700055771E-5</v>
      </c>
      <c r="I2794">
        <v>900.625</v>
      </c>
      <c r="J2794">
        <v>16.399999999999999</v>
      </c>
      <c r="K2794">
        <v>57.5</v>
      </c>
      <c r="L2794">
        <v>1.4656317583912448E-2</v>
      </c>
      <c r="M2794">
        <v>3.28</v>
      </c>
      <c r="N2794">
        <v>1.7953469082925985E-2</v>
      </c>
      <c r="O2794">
        <v>1.85</v>
      </c>
      <c r="P2794">
        <v>1766.9475950000001</v>
      </c>
      <c r="Q2794">
        <v>1386542</v>
      </c>
      <c r="R2794">
        <v>8.1999999999999993</v>
      </c>
      <c r="S2794">
        <v>8.1</v>
      </c>
      <c r="V2794">
        <v>49.6</v>
      </c>
    </row>
    <row r="2795" spans="1:22" x14ac:dyDescent="0.25">
      <c r="A2795" t="s">
        <v>205</v>
      </c>
      <c r="B2795">
        <v>2000</v>
      </c>
      <c r="C2795">
        <v>1</v>
      </c>
      <c r="D2795">
        <v>2.0244576779300465E-4</v>
      </c>
      <c r="E2795">
        <v>4.0749336787398553E-3</v>
      </c>
      <c r="F2795">
        <v>3.89</v>
      </c>
      <c r="G2795">
        <v>0</v>
      </c>
      <c r="H2795">
        <v>8.675140700055771E-5</v>
      </c>
      <c r="I2795">
        <v>900.625</v>
      </c>
      <c r="J2795">
        <v>16</v>
      </c>
      <c r="K2795">
        <v>57.5</v>
      </c>
      <c r="L2795">
        <v>1.4138035996261733E-2</v>
      </c>
      <c r="M2795">
        <v>2.64</v>
      </c>
      <c r="N2795">
        <v>1.8719622613808332E-2</v>
      </c>
      <c r="O2795">
        <v>1.85</v>
      </c>
      <c r="P2795">
        <v>1766.9475950000001</v>
      </c>
      <c r="Q2795">
        <v>1386542</v>
      </c>
      <c r="R2795">
        <v>8.3000000000000007</v>
      </c>
      <c r="S2795">
        <v>8.3000000000000007</v>
      </c>
      <c r="V2795">
        <v>49.2</v>
      </c>
    </row>
    <row r="2796" spans="1:22" x14ac:dyDescent="0.25">
      <c r="A2796" t="s">
        <v>206</v>
      </c>
      <c r="B2796">
        <v>2015</v>
      </c>
      <c r="C2796">
        <v>0</v>
      </c>
      <c r="D2796">
        <v>1.5225857695379376E-3</v>
      </c>
      <c r="E2796">
        <v>1.6860824662003147E-2</v>
      </c>
      <c r="G2796">
        <v>0</v>
      </c>
      <c r="H2796">
        <v>1.4437648664183886E-2</v>
      </c>
      <c r="I2796">
        <v>188</v>
      </c>
      <c r="J2796">
        <v>69.599999999999994</v>
      </c>
      <c r="K2796">
        <v>26</v>
      </c>
      <c r="L2796">
        <v>1.5199795345732627E-2</v>
      </c>
      <c r="M2796">
        <v>5.9381895280235915</v>
      </c>
      <c r="N2796">
        <v>1.481929278688225E-2</v>
      </c>
      <c r="O2796">
        <v>0.1</v>
      </c>
      <c r="P2796">
        <v>1766.9475950000001</v>
      </c>
      <c r="Q2796">
        <v>1386542</v>
      </c>
      <c r="R2796">
        <v>0.8</v>
      </c>
      <c r="S2796">
        <v>0.6</v>
      </c>
      <c r="V2796">
        <v>79.3</v>
      </c>
    </row>
    <row r="2797" spans="1:22" x14ac:dyDescent="0.25">
      <c r="A2797" t="s">
        <v>206</v>
      </c>
      <c r="B2797">
        <v>2014</v>
      </c>
      <c r="C2797">
        <v>0</v>
      </c>
      <c r="D2797">
        <v>1.5375706050567797E-3</v>
      </c>
      <c r="E2797">
        <v>1.6860824662003147E-2</v>
      </c>
      <c r="F2797">
        <v>8.82</v>
      </c>
      <c r="G2797">
        <v>0</v>
      </c>
      <c r="H2797">
        <v>1.4437648664183886E-2</v>
      </c>
      <c r="I2797">
        <v>667</v>
      </c>
      <c r="J2797">
        <v>69.099999999999994</v>
      </c>
      <c r="K2797">
        <v>27</v>
      </c>
      <c r="L2797">
        <v>1.5139599092115066E-2</v>
      </c>
      <c r="M2797">
        <v>5.7549999999999999</v>
      </c>
      <c r="N2797">
        <v>1.4756411663748829E-2</v>
      </c>
      <c r="O2797">
        <v>0.1</v>
      </c>
      <c r="P2797">
        <v>1766.9475950000001</v>
      </c>
      <c r="Q2797">
        <v>1386542</v>
      </c>
      <c r="R2797">
        <v>0.8</v>
      </c>
      <c r="S2797">
        <v>0.6</v>
      </c>
      <c r="V2797">
        <v>79.099999999999994</v>
      </c>
    </row>
    <row r="2798" spans="1:22" x14ac:dyDescent="0.25">
      <c r="A2798" t="s">
        <v>206</v>
      </c>
      <c r="B2798">
        <v>2013</v>
      </c>
      <c r="C2798">
        <v>0</v>
      </c>
      <c r="D2798">
        <v>1.567679693842238E-3</v>
      </c>
      <c r="E2798">
        <v>1.6860824662003147E-2</v>
      </c>
      <c r="F2798">
        <v>8.82</v>
      </c>
      <c r="G2798">
        <v>0</v>
      </c>
      <c r="H2798">
        <v>1.4682265089018029E-2</v>
      </c>
      <c r="I2798">
        <v>187</v>
      </c>
      <c r="J2798">
        <v>68.599999999999994</v>
      </c>
      <c r="K2798">
        <v>27</v>
      </c>
      <c r="L2798">
        <v>1.5079083041915365E-2</v>
      </c>
      <c r="M2798">
        <v>5.7549999999999999</v>
      </c>
      <c r="N2798">
        <v>1.5156910876934802E-2</v>
      </c>
      <c r="O2798">
        <v>0.1</v>
      </c>
      <c r="P2798">
        <v>1766.9475950000001</v>
      </c>
      <c r="Q2798">
        <v>1386542</v>
      </c>
      <c r="R2798">
        <v>0.7</v>
      </c>
      <c r="S2798">
        <v>0.6</v>
      </c>
      <c r="V2798">
        <v>78.900000000000006</v>
      </c>
    </row>
    <row r="2799" spans="1:22" x14ac:dyDescent="0.25">
      <c r="A2799" t="s">
        <v>206</v>
      </c>
      <c r="B2799">
        <v>2012</v>
      </c>
      <c r="C2799">
        <v>0</v>
      </c>
      <c r="D2799">
        <v>1.567679693842238E-3</v>
      </c>
      <c r="E2799">
        <v>1.6624302270119146E-2</v>
      </c>
      <c r="F2799">
        <v>8.82</v>
      </c>
      <c r="G2799">
        <v>0</v>
      </c>
      <c r="H2799">
        <v>2.5921285339093207E-4</v>
      </c>
      <c r="I2799">
        <v>55</v>
      </c>
      <c r="J2799">
        <v>68</v>
      </c>
      <c r="K2799">
        <v>28</v>
      </c>
      <c r="L2799">
        <v>1.5018241044058661E-2</v>
      </c>
      <c r="M2799">
        <v>5.7549999999999999</v>
      </c>
      <c r="N2799">
        <v>1.5094151107118226E-2</v>
      </c>
      <c r="O2799">
        <v>0.1</v>
      </c>
      <c r="P2799">
        <v>1766.9475950000001</v>
      </c>
      <c r="Q2799">
        <v>1386542</v>
      </c>
      <c r="R2799">
        <v>0.7</v>
      </c>
      <c r="S2799">
        <v>0.6</v>
      </c>
      <c r="V2799">
        <v>78.8</v>
      </c>
    </row>
    <row r="2800" spans="1:22" x14ac:dyDescent="0.25">
      <c r="A2800" t="s">
        <v>206</v>
      </c>
      <c r="B2800">
        <v>2011</v>
      </c>
      <c r="C2800">
        <v>0</v>
      </c>
      <c r="D2800">
        <v>1.567679693842238E-3</v>
      </c>
      <c r="E2800">
        <v>1.6359137720445362E-2</v>
      </c>
      <c r="F2800">
        <v>8.67</v>
      </c>
      <c r="G2800">
        <v>0</v>
      </c>
      <c r="H2800">
        <v>1.4682265089018029E-2</v>
      </c>
      <c r="I2800">
        <v>220</v>
      </c>
      <c r="J2800">
        <v>67.5</v>
      </c>
      <c r="K2800">
        <v>29</v>
      </c>
      <c r="L2800">
        <v>1.4528716787201782E-2</v>
      </c>
      <c r="M2800">
        <v>5.7549999999999999</v>
      </c>
      <c r="N2800">
        <v>1.4090019531301165E-2</v>
      </c>
      <c r="O2800">
        <v>0.1</v>
      </c>
      <c r="P2800">
        <v>1766.9475950000001</v>
      </c>
      <c r="Q2800">
        <v>1386542</v>
      </c>
      <c r="R2800">
        <v>0.7</v>
      </c>
      <c r="S2800">
        <v>0.6</v>
      </c>
      <c r="V2800">
        <v>78.7</v>
      </c>
    </row>
    <row r="2801" spans="1:22" x14ac:dyDescent="0.25">
      <c r="A2801" t="s">
        <v>206</v>
      </c>
      <c r="B2801">
        <v>2010</v>
      </c>
      <c r="C2801">
        <v>0</v>
      </c>
      <c r="D2801">
        <v>1.5526024119225249E-3</v>
      </c>
      <c r="E2801">
        <v>1.6359137720445362E-2</v>
      </c>
      <c r="F2801">
        <v>8.5500000000000007</v>
      </c>
      <c r="G2801">
        <v>0</v>
      </c>
      <c r="H2801">
        <v>1.4437648664183886E-2</v>
      </c>
      <c r="I2801">
        <v>63</v>
      </c>
      <c r="J2801">
        <v>66.900000000000006</v>
      </c>
      <c r="K2801">
        <v>30</v>
      </c>
      <c r="L2801">
        <v>1.4894472991727078E-2</v>
      </c>
      <c r="M2801">
        <v>5.7549999999999999</v>
      </c>
      <c r="N2801">
        <v>1.4502574951451675E-2</v>
      </c>
      <c r="O2801">
        <v>0.1</v>
      </c>
      <c r="P2801">
        <v>1766.9475950000001</v>
      </c>
      <c r="Q2801">
        <v>1386542</v>
      </c>
      <c r="R2801">
        <v>0.7</v>
      </c>
      <c r="S2801">
        <v>0.6</v>
      </c>
      <c r="V2801">
        <v>78.7</v>
      </c>
    </row>
    <row r="2802" spans="1:22" x14ac:dyDescent="0.25">
      <c r="A2802" t="s">
        <v>206</v>
      </c>
      <c r="B2802">
        <v>2009</v>
      </c>
      <c r="C2802">
        <v>0</v>
      </c>
      <c r="D2802">
        <v>1.5979645805759988E-3</v>
      </c>
      <c r="E2802">
        <v>1.6066813679273942E-2</v>
      </c>
      <c r="F2802">
        <v>8.7100000000000009</v>
      </c>
      <c r="G2802">
        <v>0</v>
      </c>
      <c r="H2802">
        <v>1.4437648664183886E-2</v>
      </c>
      <c r="I2802">
        <v>71</v>
      </c>
      <c r="J2802">
        <v>66.3</v>
      </c>
      <c r="K2802">
        <v>31</v>
      </c>
      <c r="L2802">
        <v>1.4832595175595596E-2</v>
      </c>
      <c r="M2802">
        <v>5.7549999999999999</v>
      </c>
      <c r="N2802">
        <v>1.443760534775293E-2</v>
      </c>
      <c r="O2802">
        <v>0.1</v>
      </c>
      <c r="P2802">
        <v>1766.9475950000001</v>
      </c>
      <c r="Q2802">
        <v>1386542</v>
      </c>
      <c r="R2802">
        <v>0.7</v>
      </c>
      <c r="S2802">
        <v>0.6</v>
      </c>
      <c r="V2802">
        <v>78.5</v>
      </c>
    </row>
    <row r="2803" spans="1:22" x14ac:dyDescent="0.25">
      <c r="A2803" t="s">
        <v>206</v>
      </c>
      <c r="B2803">
        <v>2008</v>
      </c>
      <c r="C2803">
        <v>0</v>
      </c>
      <c r="D2803">
        <v>1.5979645805759988E-3</v>
      </c>
      <c r="E2803">
        <v>1.5748945251007979E-2</v>
      </c>
      <c r="F2803">
        <v>8.74</v>
      </c>
      <c r="G2803">
        <v>0</v>
      </c>
      <c r="H2803">
        <v>1.3894096137580055E-2</v>
      </c>
      <c r="I2803">
        <v>140</v>
      </c>
      <c r="J2803">
        <v>65.7</v>
      </c>
      <c r="K2803">
        <v>31</v>
      </c>
      <c r="L2803">
        <v>1.4343814888816621E-2</v>
      </c>
      <c r="M2803">
        <v>5.7549999999999999</v>
      </c>
      <c r="N2803">
        <v>1.3894946571878224E-2</v>
      </c>
      <c r="O2803">
        <v>0.1</v>
      </c>
      <c r="P2803">
        <v>1766.9475950000001</v>
      </c>
      <c r="Q2803">
        <v>1386542</v>
      </c>
      <c r="R2803">
        <v>0.7</v>
      </c>
      <c r="S2803">
        <v>0.6</v>
      </c>
      <c r="V2803">
        <v>78.2</v>
      </c>
    </row>
    <row r="2804" spans="1:22" x14ac:dyDescent="0.25">
      <c r="A2804" t="s">
        <v>206</v>
      </c>
      <c r="B2804">
        <v>2007</v>
      </c>
      <c r="C2804">
        <v>0</v>
      </c>
      <c r="D2804">
        <v>1.4927628795075309E-3</v>
      </c>
      <c r="E2804">
        <v>1.5748945251007979E-2</v>
      </c>
      <c r="F2804">
        <v>8.74</v>
      </c>
      <c r="G2804">
        <v>0</v>
      </c>
      <c r="H2804">
        <v>1.4174537003913691E-2</v>
      </c>
      <c r="I2804">
        <v>43</v>
      </c>
      <c r="J2804">
        <v>65.099999999999994</v>
      </c>
      <c r="K2804">
        <v>32</v>
      </c>
      <c r="L2804">
        <v>1.4706630739193805E-2</v>
      </c>
      <c r="M2804">
        <v>5.7549999999999999</v>
      </c>
      <c r="N2804">
        <v>1.3827571526467942E-2</v>
      </c>
      <c r="O2804">
        <v>0.1</v>
      </c>
      <c r="P2804">
        <v>1766.9475950000001</v>
      </c>
      <c r="Q2804">
        <v>1386542</v>
      </c>
      <c r="R2804">
        <v>0.7</v>
      </c>
      <c r="S2804">
        <v>0.6</v>
      </c>
      <c r="V2804">
        <v>78.099999999999994</v>
      </c>
    </row>
    <row r="2805" spans="1:22" x14ac:dyDescent="0.25">
      <c r="A2805" t="s">
        <v>206</v>
      </c>
      <c r="B2805">
        <v>2006</v>
      </c>
      <c r="C2805">
        <v>0</v>
      </c>
      <c r="D2805">
        <v>2.9427656120736005E-3</v>
      </c>
      <c r="E2805">
        <v>1.5407265135223169E-2</v>
      </c>
      <c r="F2805">
        <v>8.6300000000000008</v>
      </c>
      <c r="G2805">
        <v>0</v>
      </c>
      <c r="H2805">
        <v>1.4174537003913691E-2</v>
      </c>
      <c r="I2805">
        <v>55</v>
      </c>
      <c r="J2805">
        <v>64.400000000000006</v>
      </c>
      <c r="K2805">
        <v>33</v>
      </c>
      <c r="L2805">
        <v>1.4643650524884382E-2</v>
      </c>
      <c r="M2805">
        <v>5.7549999999999999</v>
      </c>
      <c r="N2805">
        <v>1.3759644833120262E-2</v>
      </c>
      <c r="O2805">
        <v>0.1</v>
      </c>
      <c r="P2805">
        <v>1766.9475950000001</v>
      </c>
      <c r="Q2805">
        <v>1386542</v>
      </c>
      <c r="R2805">
        <v>0.7</v>
      </c>
      <c r="S2805">
        <v>0.6</v>
      </c>
      <c r="V2805">
        <v>77.8</v>
      </c>
    </row>
    <row r="2806" spans="1:22" x14ac:dyDescent="0.25">
      <c r="A2806" t="s">
        <v>206</v>
      </c>
      <c r="B2806">
        <v>2005</v>
      </c>
      <c r="C2806">
        <v>0</v>
      </c>
      <c r="D2806">
        <v>2.9328205824846448E-3</v>
      </c>
      <c r="E2806">
        <v>1.5407265135223169E-2</v>
      </c>
      <c r="F2806">
        <v>8.52</v>
      </c>
      <c r="G2806">
        <v>0</v>
      </c>
      <c r="H2806">
        <v>1.4174537003913691E-2</v>
      </c>
      <c r="I2806">
        <v>66</v>
      </c>
      <c r="J2806">
        <v>63.8</v>
      </c>
      <c r="K2806">
        <v>33</v>
      </c>
      <c r="L2806">
        <v>1.4987732914479903E-2</v>
      </c>
      <c r="M2806">
        <v>5.7549999999999999</v>
      </c>
      <c r="N2806">
        <v>1.3691151144424884E-2</v>
      </c>
      <c r="O2806">
        <v>0.1</v>
      </c>
      <c r="P2806">
        <v>1766.9475950000001</v>
      </c>
      <c r="Q2806">
        <v>1386542</v>
      </c>
      <c r="R2806">
        <v>0.7</v>
      </c>
      <c r="S2806">
        <v>0.6</v>
      </c>
      <c r="V2806">
        <v>77.5</v>
      </c>
    </row>
    <row r="2807" spans="1:22" x14ac:dyDescent="0.25">
      <c r="A2807" t="s">
        <v>206</v>
      </c>
      <c r="B2807">
        <v>2004</v>
      </c>
      <c r="C2807">
        <v>0</v>
      </c>
      <c r="D2807">
        <v>2.9227199649162834E-3</v>
      </c>
      <c r="E2807">
        <v>1.5407265135223169E-2</v>
      </c>
      <c r="F2807">
        <v>8.48</v>
      </c>
      <c r="G2807">
        <v>0</v>
      </c>
      <c r="H2807">
        <v>1.4437648664183886E-2</v>
      </c>
      <c r="I2807">
        <v>37</v>
      </c>
      <c r="J2807">
        <v>63.1</v>
      </c>
      <c r="K2807">
        <v>33</v>
      </c>
      <c r="L2807">
        <v>1.4924545352256123E-2</v>
      </c>
      <c r="M2807">
        <v>5.7549999999999999</v>
      </c>
      <c r="N2807">
        <v>1.3622074440656521E-2</v>
      </c>
      <c r="O2807">
        <v>0.1</v>
      </c>
      <c r="P2807">
        <v>1766.9475950000001</v>
      </c>
      <c r="Q2807">
        <v>1386542</v>
      </c>
      <c r="R2807">
        <v>0.7</v>
      </c>
      <c r="S2807">
        <v>0.6</v>
      </c>
      <c r="V2807">
        <v>77.5</v>
      </c>
    </row>
    <row r="2808" spans="1:22" x14ac:dyDescent="0.25">
      <c r="A2808" t="s">
        <v>206</v>
      </c>
      <c r="B2808">
        <v>2003</v>
      </c>
      <c r="C2808">
        <v>0</v>
      </c>
      <c r="D2808">
        <v>2.9525532364461475E-3</v>
      </c>
      <c r="E2808">
        <v>1.5407265135223169E-2</v>
      </c>
      <c r="F2808">
        <v>8.4</v>
      </c>
      <c r="G2808">
        <v>0</v>
      </c>
      <c r="H2808">
        <v>1.4437648664183886E-2</v>
      </c>
      <c r="I2808">
        <v>56</v>
      </c>
      <c r="J2808">
        <v>62.4</v>
      </c>
      <c r="K2808">
        <v>33</v>
      </c>
      <c r="L2808">
        <v>1.5247963417302909E-2</v>
      </c>
      <c r="M2808">
        <v>5.7549999999999999</v>
      </c>
      <c r="N2808">
        <v>1.3552397991560022E-2</v>
      </c>
      <c r="O2808">
        <v>0.1</v>
      </c>
      <c r="P2808">
        <v>1766.9475950000001</v>
      </c>
      <c r="Q2808">
        <v>1386542</v>
      </c>
      <c r="R2808">
        <v>0.7</v>
      </c>
      <c r="S2808">
        <v>0.6</v>
      </c>
      <c r="V2808">
        <v>77.2</v>
      </c>
    </row>
    <row r="2809" spans="1:22" x14ac:dyDescent="0.25">
      <c r="A2809" t="s">
        <v>206</v>
      </c>
      <c r="B2809">
        <v>2002</v>
      </c>
      <c r="C2809">
        <v>0</v>
      </c>
      <c r="D2809">
        <v>2.9621816628794375E-3</v>
      </c>
      <c r="E2809">
        <v>1.5407265135223169E-2</v>
      </c>
      <c r="F2809">
        <v>8.33</v>
      </c>
      <c r="G2809">
        <v>0</v>
      </c>
      <c r="H2809">
        <v>1.5294555671065845E-2</v>
      </c>
      <c r="I2809">
        <v>41</v>
      </c>
      <c r="J2809">
        <v>61.7</v>
      </c>
      <c r="K2809">
        <v>33</v>
      </c>
      <c r="L2809">
        <v>1.5072761252862067E-4</v>
      </c>
      <c r="M2809">
        <v>5.7549999999999999</v>
      </c>
      <c r="N2809">
        <v>1.4421068540042502E-2</v>
      </c>
      <c r="O2809">
        <v>0.1</v>
      </c>
      <c r="P2809">
        <v>1766.9475950000001</v>
      </c>
      <c r="Q2809">
        <v>1386542</v>
      </c>
      <c r="R2809">
        <v>0.8</v>
      </c>
      <c r="S2809">
        <v>0.6</v>
      </c>
      <c r="V2809">
        <v>77</v>
      </c>
    </row>
    <row r="2810" spans="1:22" x14ac:dyDescent="0.25">
      <c r="A2810" t="s">
        <v>206</v>
      </c>
      <c r="B2810">
        <v>2001</v>
      </c>
      <c r="C2810">
        <v>0</v>
      </c>
      <c r="D2810">
        <v>2.9621816628794375E-3</v>
      </c>
      <c r="E2810">
        <v>1.5407265135223169E-2</v>
      </c>
      <c r="F2810">
        <v>8.25</v>
      </c>
      <c r="G2810">
        <v>0</v>
      </c>
      <c r="H2810">
        <v>1.511169775295931E-2</v>
      </c>
      <c r="I2810">
        <v>116</v>
      </c>
      <c r="J2810">
        <v>6.9</v>
      </c>
      <c r="K2810">
        <v>33</v>
      </c>
      <c r="L2810">
        <v>1.6513233793922902E-2</v>
      </c>
      <c r="M2810">
        <v>5.7549999999999999</v>
      </c>
      <c r="N2810">
        <v>1.4353280972914528E-2</v>
      </c>
      <c r="O2810">
        <v>0.1</v>
      </c>
      <c r="P2810">
        <v>1766.9475950000001</v>
      </c>
      <c r="Q2810">
        <v>1386542</v>
      </c>
      <c r="R2810">
        <v>0.8</v>
      </c>
      <c r="S2810">
        <v>0.6</v>
      </c>
      <c r="V2810">
        <v>76.900000000000006</v>
      </c>
    </row>
    <row r="2811" spans="1:22" x14ac:dyDescent="0.25">
      <c r="A2811" t="s">
        <v>206</v>
      </c>
      <c r="B2811">
        <v>2000</v>
      </c>
      <c r="C2811">
        <v>0</v>
      </c>
      <c r="D2811">
        <v>2.9525532364461475E-3</v>
      </c>
      <c r="E2811">
        <v>1.5407265135223169E-2</v>
      </c>
      <c r="F2811">
        <v>8.2100000000000009</v>
      </c>
      <c r="G2811">
        <v>0</v>
      </c>
      <c r="H2811">
        <v>2.5921285339093207E-4</v>
      </c>
      <c r="I2811">
        <v>85</v>
      </c>
      <c r="J2811">
        <v>6.1</v>
      </c>
      <c r="K2811">
        <v>33</v>
      </c>
      <c r="L2811">
        <v>1.0672032722882113E-4</v>
      </c>
      <c r="M2811">
        <v>5.7549999999999999</v>
      </c>
      <c r="N2811">
        <v>1.4285005481739237E-2</v>
      </c>
      <c r="O2811">
        <v>0.1</v>
      </c>
      <c r="P2811">
        <v>1766.9475950000001</v>
      </c>
      <c r="Q2811">
        <v>1386542</v>
      </c>
      <c r="R2811">
        <v>0.8</v>
      </c>
      <c r="S2811">
        <v>0.7</v>
      </c>
      <c r="V2811">
        <v>76.8</v>
      </c>
    </row>
    <row r="2812" spans="1:22" x14ac:dyDescent="0.25">
      <c r="A2812" t="s">
        <v>207</v>
      </c>
      <c r="B2812">
        <v>2015</v>
      </c>
      <c r="C2812">
        <v>1</v>
      </c>
      <c r="D2812">
        <v>2.971649123711236E-3</v>
      </c>
      <c r="E2812">
        <v>1.3615888411902125E-2</v>
      </c>
      <c r="G2812">
        <v>0</v>
      </c>
      <c r="H2812">
        <v>1.3597551795253666E-2</v>
      </c>
      <c r="I2812">
        <v>0</v>
      </c>
      <c r="J2812">
        <v>64</v>
      </c>
      <c r="K2812">
        <v>0</v>
      </c>
      <c r="L2812">
        <v>1.4458057655867071E-2</v>
      </c>
      <c r="M2812">
        <v>5.9381895280235915</v>
      </c>
      <c r="N2812">
        <v>1.3755398960025197E-2</v>
      </c>
      <c r="O2812">
        <v>0.1</v>
      </c>
      <c r="P2812">
        <v>10972.078698625</v>
      </c>
      <c r="Q2812">
        <v>3431552</v>
      </c>
      <c r="R2812">
        <v>1.5</v>
      </c>
      <c r="S2812">
        <v>1.4</v>
      </c>
      <c r="T2812">
        <v>0.79400000000000004</v>
      </c>
      <c r="U2812">
        <v>15.5</v>
      </c>
      <c r="V2812">
        <v>77</v>
      </c>
    </row>
    <row r="2813" spans="1:22" x14ac:dyDescent="0.25">
      <c r="A2813" t="s">
        <v>207</v>
      </c>
      <c r="B2813">
        <v>2014</v>
      </c>
      <c r="C2813">
        <v>1</v>
      </c>
      <c r="D2813">
        <v>2.9809538768800626E-3</v>
      </c>
      <c r="E2813">
        <v>1.3615888411902125E-2</v>
      </c>
      <c r="F2813">
        <v>6.03</v>
      </c>
      <c r="G2813">
        <v>463.63978209999999</v>
      </c>
      <c r="H2813">
        <v>1.3597551795253666E-2</v>
      </c>
      <c r="I2813">
        <v>0</v>
      </c>
      <c r="J2813">
        <v>63.4</v>
      </c>
      <c r="K2813">
        <v>0</v>
      </c>
      <c r="L2813">
        <v>1.4384218594747032E-2</v>
      </c>
      <c r="M2813">
        <v>8.58</v>
      </c>
      <c r="N2813">
        <v>1.3684623358889609E-2</v>
      </c>
      <c r="O2813">
        <v>0.1</v>
      </c>
      <c r="P2813">
        <v>10972.078698625</v>
      </c>
      <c r="Q2813">
        <v>3419546</v>
      </c>
      <c r="R2813">
        <v>1.5</v>
      </c>
      <c r="S2813">
        <v>1.4</v>
      </c>
      <c r="T2813">
        <v>0.79100000000000004</v>
      </c>
      <c r="U2813">
        <v>15.5</v>
      </c>
      <c r="V2813">
        <v>76.8</v>
      </c>
    </row>
    <row r="2814" spans="1:22" x14ac:dyDescent="0.25">
      <c r="A2814" t="s">
        <v>207</v>
      </c>
      <c r="B2814">
        <v>2013</v>
      </c>
      <c r="C2814">
        <v>1</v>
      </c>
      <c r="D2814">
        <v>2.9809538768800626E-3</v>
      </c>
      <c r="E2814">
        <v>1.3615888411902125E-2</v>
      </c>
      <c r="F2814">
        <v>5.82</v>
      </c>
      <c r="G2814">
        <v>482.8039445</v>
      </c>
      <c r="H2814">
        <v>1.3894096137580055E-2</v>
      </c>
      <c r="I2814">
        <v>0</v>
      </c>
      <c r="J2814">
        <v>62.9</v>
      </c>
      <c r="K2814">
        <v>0</v>
      </c>
      <c r="L2814">
        <v>1.4811580394583466E-2</v>
      </c>
      <c r="M2814">
        <v>8.68</v>
      </c>
      <c r="N2814">
        <v>1.4073646085215864E-2</v>
      </c>
      <c r="O2814">
        <v>0.1</v>
      </c>
      <c r="P2814">
        <v>10972.078698625</v>
      </c>
      <c r="Q2814">
        <v>3485</v>
      </c>
      <c r="R2814">
        <v>1.5</v>
      </c>
      <c r="S2814">
        <v>1.4</v>
      </c>
      <c r="T2814">
        <v>0.78800000000000003</v>
      </c>
      <c r="U2814">
        <v>15.5</v>
      </c>
      <c r="V2814">
        <v>76.8</v>
      </c>
    </row>
    <row r="2815" spans="1:22" x14ac:dyDescent="0.25">
      <c r="A2815" t="s">
        <v>207</v>
      </c>
      <c r="B2815">
        <v>2012</v>
      </c>
      <c r="C2815">
        <v>1</v>
      </c>
      <c r="D2815">
        <v>2.9900942064587693E-3</v>
      </c>
      <c r="E2815">
        <v>1.3615888411902125E-2</v>
      </c>
      <c r="F2815">
        <v>5.77</v>
      </c>
      <c r="G2815">
        <v>339.71904929999999</v>
      </c>
      <c r="H2815">
        <v>1.3597551795253666E-2</v>
      </c>
      <c r="I2815">
        <v>0</v>
      </c>
      <c r="J2815">
        <v>62.3</v>
      </c>
      <c r="K2815">
        <v>0</v>
      </c>
      <c r="L2815">
        <v>1.4237000007778576E-2</v>
      </c>
      <c r="M2815">
        <v>8.74</v>
      </c>
      <c r="N2815">
        <v>1.3543415112528203E-2</v>
      </c>
      <c r="O2815">
        <v>0.1</v>
      </c>
      <c r="P2815">
        <v>1592.6819</v>
      </c>
      <c r="Q2815">
        <v>3396777</v>
      </c>
      <c r="R2815">
        <v>1.5</v>
      </c>
      <c r="S2815">
        <v>1.5</v>
      </c>
      <c r="T2815">
        <v>0.78400000000000003</v>
      </c>
      <c r="U2815">
        <v>15.5</v>
      </c>
      <c r="V2815">
        <v>76.5</v>
      </c>
    </row>
    <row r="2816" spans="1:22" x14ac:dyDescent="0.25">
      <c r="A2816" t="s">
        <v>207</v>
      </c>
      <c r="B2816">
        <v>2011</v>
      </c>
      <c r="C2816">
        <v>1</v>
      </c>
      <c r="D2816">
        <v>2.9227199649162834E-3</v>
      </c>
      <c r="E2816">
        <v>1.3615888411902125E-2</v>
      </c>
      <c r="F2816">
        <v>5.97</v>
      </c>
      <c r="G2816">
        <v>417.91174410000002</v>
      </c>
      <c r="H2816">
        <v>1.3597551795253666E-2</v>
      </c>
      <c r="I2816">
        <v>0</v>
      </c>
      <c r="J2816">
        <v>61.8</v>
      </c>
      <c r="K2816">
        <v>1</v>
      </c>
      <c r="L2816">
        <v>1.4161274494796407E-2</v>
      </c>
      <c r="M2816">
        <v>8.5500000000000007</v>
      </c>
      <c r="N2816">
        <v>1.3470799657172286E-2</v>
      </c>
      <c r="O2816">
        <v>0.1</v>
      </c>
      <c r="P2816">
        <v>10972.078698625</v>
      </c>
      <c r="Q2816">
        <v>3385624</v>
      </c>
      <c r="R2816">
        <v>1.5</v>
      </c>
      <c r="S2816">
        <v>1.5</v>
      </c>
      <c r="T2816">
        <v>0.78</v>
      </c>
      <c r="U2816">
        <v>15.5</v>
      </c>
      <c r="V2816">
        <v>77</v>
      </c>
    </row>
    <row r="2817" spans="1:22" x14ac:dyDescent="0.25">
      <c r="A2817" t="s">
        <v>207</v>
      </c>
      <c r="B2817">
        <v>2010</v>
      </c>
      <c r="C2817">
        <v>1</v>
      </c>
      <c r="D2817">
        <v>2.9900942064587693E-3</v>
      </c>
      <c r="E2817">
        <v>1.3615888411902125E-2</v>
      </c>
      <c r="F2817">
        <v>6.21</v>
      </c>
      <c r="G2817">
        <v>1096.807346997125</v>
      </c>
      <c r="H2817">
        <v>1.3597551795253666E-2</v>
      </c>
      <c r="I2817">
        <v>0</v>
      </c>
      <c r="J2817">
        <v>61.2</v>
      </c>
      <c r="K2817">
        <v>1</v>
      </c>
      <c r="L2817">
        <v>1.4084867761832019E-2</v>
      </c>
      <c r="M2817">
        <v>8.6300000000000008</v>
      </c>
      <c r="N2817">
        <v>1.339751993638329E-2</v>
      </c>
      <c r="O2817">
        <v>0.1</v>
      </c>
      <c r="P2817">
        <v>10972.078698625</v>
      </c>
      <c r="Q2817">
        <v>3374415</v>
      </c>
      <c r="R2817">
        <v>1.5</v>
      </c>
      <c r="S2817">
        <v>1.5</v>
      </c>
      <c r="T2817">
        <v>0.77700000000000002</v>
      </c>
      <c r="U2817">
        <v>15.6</v>
      </c>
      <c r="V2817">
        <v>76.3</v>
      </c>
    </row>
    <row r="2818" spans="1:22" x14ac:dyDescent="0.25">
      <c r="A2818" t="s">
        <v>207</v>
      </c>
      <c r="B2818">
        <v>2009</v>
      </c>
      <c r="C2818">
        <v>1</v>
      </c>
      <c r="D2818">
        <v>2.9900942064587693E-3</v>
      </c>
      <c r="E2818">
        <v>1.3615888411902125E-2</v>
      </c>
      <c r="F2818">
        <v>6.67</v>
      </c>
      <c r="G2818">
        <v>1096.807346997125</v>
      </c>
      <c r="H2818">
        <v>1.3597551795253666E-2</v>
      </c>
      <c r="I2818">
        <v>0</v>
      </c>
      <c r="J2818">
        <v>6.7</v>
      </c>
      <c r="K2818">
        <v>1</v>
      </c>
      <c r="L2818">
        <v>1.400775895455326E-2</v>
      </c>
      <c r="M2818">
        <v>8.7799999999999994</v>
      </c>
      <c r="N2818">
        <v>1.332355538855077E-2</v>
      </c>
      <c r="O2818">
        <v>0.1</v>
      </c>
      <c r="P2818">
        <v>9415.1738600000008</v>
      </c>
      <c r="Q2818">
        <v>3362755</v>
      </c>
      <c r="R2818">
        <v>1.5</v>
      </c>
      <c r="S2818">
        <v>1.5</v>
      </c>
      <c r="T2818">
        <v>0.77400000000000002</v>
      </c>
      <c r="U2818">
        <v>15.5</v>
      </c>
      <c r="V2818">
        <v>76.599999999999994</v>
      </c>
    </row>
    <row r="2819" spans="1:22" x14ac:dyDescent="0.25">
      <c r="A2819" t="s">
        <v>207</v>
      </c>
      <c r="B2819">
        <v>2008</v>
      </c>
      <c r="C2819">
        <v>1</v>
      </c>
      <c r="D2819">
        <v>2.9990684231813425E-3</v>
      </c>
      <c r="E2819">
        <v>1.4041262411569241E-2</v>
      </c>
      <c r="F2819">
        <v>6.76</v>
      </c>
      <c r="G2819">
        <v>24.731422609999999</v>
      </c>
      <c r="H2819">
        <v>1.3894096137580055E-2</v>
      </c>
      <c r="I2819">
        <v>0</v>
      </c>
      <c r="J2819">
        <v>6.1</v>
      </c>
      <c r="K2819">
        <v>1</v>
      </c>
      <c r="L2819">
        <v>1.4430270270487279E-2</v>
      </c>
      <c r="M2819">
        <v>8.17</v>
      </c>
      <c r="N2819">
        <v>1.3707991987223172E-2</v>
      </c>
      <c r="O2819">
        <v>0.1</v>
      </c>
      <c r="P2819">
        <v>962.31216400000005</v>
      </c>
      <c r="Q2819">
        <v>335824</v>
      </c>
      <c r="R2819">
        <v>1.6</v>
      </c>
      <c r="S2819">
        <v>1.5</v>
      </c>
      <c r="T2819">
        <v>0.77</v>
      </c>
      <c r="U2819">
        <v>15.7</v>
      </c>
      <c r="V2819">
        <v>76.400000000000006</v>
      </c>
    </row>
    <row r="2820" spans="1:22" x14ac:dyDescent="0.25">
      <c r="A2820" t="s">
        <v>207</v>
      </c>
      <c r="B2820">
        <v>2007</v>
      </c>
      <c r="C2820">
        <v>1</v>
      </c>
      <c r="D2820">
        <v>3.0413906207988652E-3</v>
      </c>
      <c r="E2820">
        <v>1.4041262411569241E-2</v>
      </c>
      <c r="F2820">
        <v>6.67</v>
      </c>
      <c r="G2820">
        <v>14.473058740000001</v>
      </c>
      <c r="H2820">
        <v>1.3894096137580055E-2</v>
      </c>
      <c r="I2820">
        <v>0</v>
      </c>
      <c r="J2820">
        <v>59.5</v>
      </c>
      <c r="K2820">
        <v>1</v>
      </c>
      <c r="L2820">
        <v>1.4353637939743414E-2</v>
      </c>
      <c r="M2820">
        <v>8.23</v>
      </c>
      <c r="N2820">
        <v>1.3634441774674501E-2</v>
      </c>
      <c r="O2820">
        <v>0.1</v>
      </c>
      <c r="P2820">
        <v>79.697460000000007</v>
      </c>
      <c r="Q2820">
        <v>3339741</v>
      </c>
      <c r="R2820">
        <v>1.6</v>
      </c>
      <c r="S2820">
        <v>1.5</v>
      </c>
      <c r="T2820">
        <v>0.76</v>
      </c>
      <c r="U2820">
        <v>15.3</v>
      </c>
      <c r="V2820">
        <v>75.400000000000006</v>
      </c>
    </row>
    <row r="2821" spans="1:22" x14ac:dyDescent="0.25">
      <c r="A2821" t="s">
        <v>207</v>
      </c>
      <c r="B2821">
        <v>2006</v>
      </c>
      <c r="C2821">
        <v>1</v>
      </c>
      <c r="D2821">
        <v>2.9809538768800626E-3</v>
      </c>
      <c r="E2821">
        <v>1.4041262411569241E-2</v>
      </c>
      <c r="F2821">
        <v>6.58</v>
      </c>
      <c r="G2821">
        <v>1096.807346997125</v>
      </c>
      <c r="H2821">
        <v>1.3597551795253666E-2</v>
      </c>
      <c r="I2821">
        <v>0</v>
      </c>
      <c r="J2821">
        <v>58.9</v>
      </c>
      <c r="K2821">
        <v>1</v>
      </c>
      <c r="L2821">
        <v>1.3777278143876885E-2</v>
      </c>
      <c r="M2821">
        <v>5.7549999999999999</v>
      </c>
      <c r="N2821">
        <v>1.3102248456626968E-2</v>
      </c>
      <c r="O2821">
        <v>0.1</v>
      </c>
      <c r="P2821">
        <v>5877.8767799999996</v>
      </c>
      <c r="Q2821">
        <v>333143</v>
      </c>
      <c r="R2821">
        <v>1.6</v>
      </c>
      <c r="S2821">
        <v>1.6</v>
      </c>
      <c r="T2821">
        <v>0.75600000000000001</v>
      </c>
      <c r="U2821">
        <v>15.2</v>
      </c>
      <c r="V2821">
        <v>76.2</v>
      </c>
    </row>
    <row r="2822" spans="1:22" x14ac:dyDescent="0.25">
      <c r="A2822" t="s">
        <v>207</v>
      </c>
      <c r="B2822">
        <v>2005</v>
      </c>
      <c r="C2822">
        <v>1</v>
      </c>
      <c r="D2822">
        <v>3.0332713382335351E-3</v>
      </c>
      <c r="E2822">
        <v>1.4041262411569241E-2</v>
      </c>
      <c r="F2822">
        <v>6.35</v>
      </c>
      <c r="G2822">
        <v>152.54484049999999</v>
      </c>
      <c r="H2822">
        <v>1.3286180512832984E-2</v>
      </c>
      <c r="I2822">
        <v>0</v>
      </c>
      <c r="J2822">
        <v>58.3</v>
      </c>
      <c r="K2822">
        <v>1</v>
      </c>
      <c r="L2822">
        <v>1.318692181020187E-2</v>
      </c>
      <c r="M2822">
        <v>5.7549999999999999</v>
      </c>
      <c r="N2822">
        <v>1.2557922087498948E-2</v>
      </c>
      <c r="O2822">
        <v>0.1</v>
      </c>
      <c r="P2822">
        <v>522.95111599999996</v>
      </c>
      <c r="Q2822">
        <v>3325612</v>
      </c>
      <c r="R2822">
        <v>1.6</v>
      </c>
      <c r="S2822">
        <v>1.6</v>
      </c>
      <c r="T2822">
        <v>0.753</v>
      </c>
      <c r="U2822">
        <v>15.5</v>
      </c>
      <c r="V2822">
        <v>75.7</v>
      </c>
    </row>
    <row r="2823" spans="1:22" x14ac:dyDescent="0.25">
      <c r="A2823" t="s">
        <v>207</v>
      </c>
      <c r="B2823">
        <v>2004</v>
      </c>
      <c r="C2823">
        <v>1</v>
      </c>
      <c r="D2823">
        <v>3.0249779143338173E-3</v>
      </c>
      <c r="E2823">
        <v>1.4041262411569241E-2</v>
      </c>
      <c r="F2823">
        <v>5.66</v>
      </c>
      <c r="G2823">
        <v>882.35636199999999</v>
      </c>
      <c r="H2823">
        <v>1.3894096137580055E-2</v>
      </c>
      <c r="I2823">
        <v>0</v>
      </c>
      <c r="J2823">
        <v>57.7</v>
      </c>
      <c r="K2823">
        <v>1</v>
      </c>
      <c r="L2823">
        <v>1.3613731864080743E-2</v>
      </c>
      <c r="M2823">
        <v>5.7549999999999999</v>
      </c>
      <c r="N2823">
        <v>1.3403500359390468E-2</v>
      </c>
      <c r="O2823">
        <v>0.1</v>
      </c>
      <c r="P2823">
        <v>4117.3885300000002</v>
      </c>
      <c r="Q2823">
        <v>332496</v>
      </c>
      <c r="R2823">
        <v>1.7</v>
      </c>
      <c r="S2823">
        <v>1.6</v>
      </c>
      <c r="T2823">
        <v>0.75</v>
      </c>
      <c r="U2823">
        <v>15.5</v>
      </c>
      <c r="V2823">
        <v>75.400000000000006</v>
      </c>
    </row>
    <row r="2824" spans="1:22" x14ac:dyDescent="0.25">
      <c r="A2824" t="s">
        <v>207</v>
      </c>
      <c r="B2824">
        <v>2003</v>
      </c>
      <c r="C2824">
        <v>1</v>
      </c>
      <c r="D2824">
        <v>3.016511897411193E-3</v>
      </c>
      <c r="E2824">
        <v>1.4041262411569241E-2</v>
      </c>
      <c r="F2824">
        <v>5.1100000000000003</v>
      </c>
      <c r="G2824">
        <v>160.84001409999999</v>
      </c>
      <c r="H2824">
        <v>1.4682265089018029E-2</v>
      </c>
      <c r="I2824">
        <v>0</v>
      </c>
      <c r="J2824">
        <v>57</v>
      </c>
      <c r="K2824">
        <v>1</v>
      </c>
      <c r="L2824">
        <v>1.5438622620095162E-2</v>
      </c>
      <c r="M2824">
        <v>6.52</v>
      </c>
      <c r="N2824">
        <v>1.4624320028421858E-2</v>
      </c>
      <c r="O2824">
        <v>0.1</v>
      </c>
      <c r="P2824">
        <v>3622.5228400000001</v>
      </c>
      <c r="Q2824">
        <v>3325637</v>
      </c>
      <c r="R2824">
        <v>1.7</v>
      </c>
      <c r="S2824">
        <v>1.6</v>
      </c>
      <c r="T2824">
        <v>0.747</v>
      </c>
      <c r="U2824">
        <v>15</v>
      </c>
      <c r="V2824">
        <v>75.400000000000006</v>
      </c>
    </row>
    <row r="2825" spans="1:22" x14ac:dyDescent="0.25">
      <c r="A2825" t="s">
        <v>207</v>
      </c>
      <c r="B2825">
        <v>2002</v>
      </c>
      <c r="C2825">
        <v>1</v>
      </c>
      <c r="D2825">
        <v>3.0413906207988652E-3</v>
      </c>
      <c r="E2825">
        <v>1.4041262411569241E-2</v>
      </c>
      <c r="F2825">
        <v>5.86</v>
      </c>
      <c r="G2825">
        <v>27.468809650000001</v>
      </c>
      <c r="H2825">
        <v>1.3597551795253666E-2</v>
      </c>
      <c r="I2825">
        <v>0</v>
      </c>
      <c r="J2825">
        <v>56.3</v>
      </c>
      <c r="K2825">
        <v>1</v>
      </c>
      <c r="L2825">
        <v>1.4442875499219873E-2</v>
      </c>
      <c r="M2825">
        <v>7.18</v>
      </c>
      <c r="N2825">
        <v>1.2801202263208612E-2</v>
      </c>
      <c r="O2825">
        <v>0.1</v>
      </c>
      <c r="P2825">
        <v>488.76885499999997</v>
      </c>
      <c r="Q2825">
        <v>3327773</v>
      </c>
      <c r="R2825">
        <v>1.7</v>
      </c>
      <c r="S2825">
        <v>1.7</v>
      </c>
      <c r="T2825">
        <v>0.746</v>
      </c>
      <c r="U2825">
        <v>14.7</v>
      </c>
      <c r="V2825">
        <v>75.400000000000006</v>
      </c>
    </row>
    <row r="2826" spans="1:22" x14ac:dyDescent="0.25">
      <c r="A2826" t="s">
        <v>207</v>
      </c>
      <c r="B2826">
        <v>2001</v>
      </c>
      <c r="C2826">
        <v>1</v>
      </c>
      <c r="D2826">
        <v>3.0332713382335351E-3</v>
      </c>
      <c r="E2826">
        <v>1.4041262411569241E-2</v>
      </c>
      <c r="F2826">
        <v>6.48</v>
      </c>
      <c r="G2826">
        <v>421.48042820000001</v>
      </c>
      <c r="H2826">
        <v>1.3894096137580055E-2</v>
      </c>
      <c r="I2826">
        <v>0</v>
      </c>
      <c r="J2826">
        <v>55.7</v>
      </c>
      <c r="K2826">
        <v>1</v>
      </c>
      <c r="L2826">
        <v>1.3880125058616386E-2</v>
      </c>
      <c r="M2826">
        <v>7.46</v>
      </c>
      <c r="N2826">
        <v>1.3177148507379634E-2</v>
      </c>
      <c r="O2826">
        <v>0.1</v>
      </c>
      <c r="P2826">
        <v>6281.3774700000004</v>
      </c>
      <c r="Q2826">
        <v>332713</v>
      </c>
      <c r="R2826">
        <v>1.8</v>
      </c>
      <c r="S2826">
        <v>1.7</v>
      </c>
      <c r="T2826">
        <v>0.74199999999999999</v>
      </c>
      <c r="U2826">
        <v>14.2</v>
      </c>
      <c r="V2826">
        <v>75.2</v>
      </c>
    </row>
    <row r="2827" spans="1:22" x14ac:dyDescent="0.25">
      <c r="A2827" t="s">
        <v>207</v>
      </c>
      <c r="B2827">
        <v>2000</v>
      </c>
      <c r="C2827">
        <v>1</v>
      </c>
      <c r="D2827">
        <v>3.0932259307129609E-3</v>
      </c>
      <c r="E2827">
        <v>1.4041262411569241E-2</v>
      </c>
      <c r="F2827">
        <v>6.65</v>
      </c>
      <c r="G2827">
        <v>645.95838160000005</v>
      </c>
      <c r="H2827">
        <v>1.4437648664183886E-2</v>
      </c>
      <c r="I2827">
        <v>0</v>
      </c>
      <c r="J2827">
        <v>55</v>
      </c>
      <c r="K2827">
        <v>1</v>
      </c>
      <c r="L2827">
        <v>1.4750329655816857E-2</v>
      </c>
      <c r="M2827">
        <v>7.82</v>
      </c>
      <c r="N2827">
        <v>1.9977386953595839E-4</v>
      </c>
      <c r="O2827">
        <v>0.1</v>
      </c>
      <c r="P2827">
        <v>6871.8976769999999</v>
      </c>
      <c r="Q2827">
        <v>3321245</v>
      </c>
      <c r="R2827">
        <v>1.8</v>
      </c>
      <c r="S2827">
        <v>1.7</v>
      </c>
      <c r="T2827">
        <v>0.73799999999999999</v>
      </c>
      <c r="U2827">
        <v>14</v>
      </c>
      <c r="V2827">
        <v>75.099999999999994</v>
      </c>
    </row>
    <row r="2828" spans="1:22" x14ac:dyDescent="0.25">
      <c r="A2828" t="s">
        <v>208</v>
      </c>
      <c r="B2828">
        <v>2015</v>
      </c>
      <c r="C2828">
        <v>1</v>
      </c>
      <c r="D2828">
        <v>3.1716337064559611E-3</v>
      </c>
      <c r="E2828">
        <v>1.7597343392442032E-2</v>
      </c>
      <c r="G2828">
        <v>0</v>
      </c>
      <c r="H2828">
        <v>1.2276440336999126E-2</v>
      </c>
      <c r="I2828">
        <v>22</v>
      </c>
      <c r="J2828">
        <v>44.7</v>
      </c>
      <c r="K2828">
        <v>17</v>
      </c>
      <c r="L2828">
        <v>1.1180151010672299E-2</v>
      </c>
      <c r="M2828">
        <v>5.9381895280235915</v>
      </c>
      <c r="N2828">
        <v>1.1056315763204467E-2</v>
      </c>
      <c r="O2828">
        <v>0.1</v>
      </c>
      <c r="P2828">
        <v>2137.5768520000001</v>
      </c>
      <c r="Q2828">
        <v>312989</v>
      </c>
      <c r="R2828">
        <v>3</v>
      </c>
      <c r="S2828">
        <v>3.1</v>
      </c>
      <c r="T2828">
        <v>0.69699999999999995</v>
      </c>
      <c r="U2828">
        <v>12.1</v>
      </c>
      <c r="V2828">
        <v>69.400000000000006</v>
      </c>
    </row>
    <row r="2829" spans="1:22" x14ac:dyDescent="0.25">
      <c r="A2829" t="s">
        <v>208</v>
      </c>
      <c r="B2829">
        <v>2014</v>
      </c>
      <c r="C2829">
        <v>1</v>
      </c>
      <c r="D2829">
        <v>3.1716337064559611E-3</v>
      </c>
      <c r="E2829">
        <v>1.7623525330551365E-2</v>
      </c>
      <c r="F2829">
        <v>0.01</v>
      </c>
      <c r="G2829">
        <v>0.44280240399999998</v>
      </c>
      <c r="H2829">
        <v>1.2276440336999126E-2</v>
      </c>
      <c r="I2829">
        <v>8</v>
      </c>
      <c r="J2829">
        <v>43.9</v>
      </c>
      <c r="K2829">
        <v>18</v>
      </c>
      <c r="L2829">
        <v>1.1079191619737116E-2</v>
      </c>
      <c r="M2829">
        <v>5.84</v>
      </c>
      <c r="N2829">
        <v>1.0955094395605096E-2</v>
      </c>
      <c r="O2829">
        <v>0.1</v>
      </c>
      <c r="P2829">
        <v>25.448414</v>
      </c>
      <c r="Q2829">
        <v>37577</v>
      </c>
      <c r="R2829">
        <v>3</v>
      </c>
      <c r="S2829">
        <v>3.1</v>
      </c>
      <c r="T2829">
        <v>0.69</v>
      </c>
      <c r="U2829">
        <v>12.1</v>
      </c>
      <c r="V2829">
        <v>69.2</v>
      </c>
    </row>
    <row r="2830" spans="1:22" x14ac:dyDescent="0.25">
      <c r="A2830" t="s">
        <v>208</v>
      </c>
      <c r="B2830">
        <v>2013</v>
      </c>
      <c r="C2830">
        <v>1</v>
      </c>
      <c r="D2830">
        <v>3.1675910790582031E-3</v>
      </c>
      <c r="E2830">
        <v>1.7615331979266489E-2</v>
      </c>
      <c r="F2830">
        <v>0.01</v>
      </c>
      <c r="G2830">
        <v>19.162469600000001</v>
      </c>
      <c r="H2830">
        <v>1.2276440336999126E-2</v>
      </c>
      <c r="I2830">
        <v>0</v>
      </c>
      <c r="J2830">
        <v>43</v>
      </c>
      <c r="K2830">
        <v>19</v>
      </c>
      <c r="L2830">
        <v>1.097635807725412E-2</v>
      </c>
      <c r="M2830">
        <v>6.32</v>
      </c>
      <c r="N2830">
        <v>1.0851968044841271E-2</v>
      </c>
      <c r="O2830">
        <v>0.1</v>
      </c>
      <c r="P2830">
        <v>197.551233</v>
      </c>
      <c r="Q2830">
        <v>32432</v>
      </c>
      <c r="R2830">
        <v>3</v>
      </c>
      <c r="S2830">
        <v>3.1</v>
      </c>
      <c r="T2830">
        <v>0.68100000000000005</v>
      </c>
      <c r="U2830">
        <v>12</v>
      </c>
      <c r="V2830">
        <v>69.099999999999994</v>
      </c>
    </row>
    <row r="2831" spans="1:22" x14ac:dyDescent="0.25">
      <c r="A2831" t="s">
        <v>208</v>
      </c>
      <c r="B2831">
        <v>2012</v>
      </c>
      <c r="C2831">
        <v>1</v>
      </c>
      <c r="D2831">
        <v>3.1716337064559611E-3</v>
      </c>
      <c r="E2831">
        <v>1.7572811264078531E-2</v>
      </c>
      <c r="F2831">
        <v>0.01</v>
      </c>
      <c r="G2831">
        <v>16.714062949999999</v>
      </c>
      <c r="H2831">
        <v>1.2276440336999126E-2</v>
      </c>
      <c r="I2831">
        <v>0</v>
      </c>
      <c r="J2831">
        <v>42.2</v>
      </c>
      <c r="K2831">
        <v>21</v>
      </c>
      <c r="L2831">
        <v>1.0871562072495499E-2</v>
      </c>
      <c r="M2831">
        <v>6.49</v>
      </c>
      <c r="N2831">
        <v>1.0746846459261385E-2</v>
      </c>
      <c r="O2831">
        <v>0.1</v>
      </c>
      <c r="P2831">
        <v>174.468298</v>
      </c>
      <c r="Q2831">
        <v>297745</v>
      </c>
      <c r="R2831">
        <v>3</v>
      </c>
      <c r="S2831">
        <v>3.1</v>
      </c>
      <c r="T2831">
        <v>0.67300000000000004</v>
      </c>
      <c r="U2831">
        <v>12</v>
      </c>
      <c r="V2831">
        <v>68.8</v>
      </c>
    </row>
    <row r="2832" spans="1:22" x14ac:dyDescent="0.25">
      <c r="A2832" t="s">
        <v>208</v>
      </c>
      <c r="B2832">
        <v>2011</v>
      </c>
      <c r="C2832">
        <v>1</v>
      </c>
      <c r="D2832">
        <v>3.1754759344889485E-3</v>
      </c>
      <c r="E2832">
        <v>1.7496211663345064E-2</v>
      </c>
      <c r="F2832">
        <v>2.83</v>
      </c>
      <c r="G2832">
        <v>140.69052840000001</v>
      </c>
      <c r="H2832">
        <v>1.2276440336999126E-2</v>
      </c>
      <c r="I2832">
        <v>476</v>
      </c>
      <c r="J2832">
        <v>41.4</v>
      </c>
      <c r="K2832">
        <v>22</v>
      </c>
      <c r="L2832">
        <v>1.0764709577061087E-2</v>
      </c>
      <c r="M2832">
        <v>5.65</v>
      </c>
      <c r="N2832">
        <v>1.0639633530049247E-2</v>
      </c>
      <c r="O2832">
        <v>0.1</v>
      </c>
      <c r="P2832">
        <v>1564.9669449999999</v>
      </c>
      <c r="Q2832">
        <v>293394</v>
      </c>
      <c r="R2832">
        <v>3</v>
      </c>
      <c r="S2832">
        <v>3.1</v>
      </c>
      <c r="T2832">
        <v>0.66400000000000003</v>
      </c>
      <c r="U2832">
        <v>12</v>
      </c>
      <c r="V2832">
        <v>68.5</v>
      </c>
    </row>
    <row r="2833" spans="1:22" x14ac:dyDescent="0.25">
      <c r="A2833" t="s">
        <v>208</v>
      </c>
      <c r="B2833">
        <v>2010</v>
      </c>
      <c r="C2833">
        <v>1</v>
      </c>
      <c r="D2833">
        <v>3.1754759344889485E-3</v>
      </c>
      <c r="E2833">
        <v>1.7385979789806969E-2</v>
      </c>
      <c r="F2833">
        <v>2.73</v>
      </c>
      <c r="G2833">
        <v>119.45711540000001</v>
      </c>
      <c r="H2833">
        <v>1.2276440336999126E-2</v>
      </c>
      <c r="I2833">
        <v>117</v>
      </c>
      <c r="J2833">
        <v>4.7</v>
      </c>
      <c r="K2833">
        <v>23</v>
      </c>
      <c r="L2833">
        <v>1.0655700396934861E-2</v>
      </c>
      <c r="M2833">
        <v>5.34</v>
      </c>
      <c r="N2833">
        <v>1.0530226832439937E-2</v>
      </c>
      <c r="O2833">
        <v>0.2</v>
      </c>
      <c r="P2833">
        <v>1377.8214</v>
      </c>
      <c r="Q2833">
        <v>285624</v>
      </c>
      <c r="R2833">
        <v>3</v>
      </c>
      <c r="S2833">
        <v>3.1</v>
      </c>
      <c r="T2833">
        <v>0.65700000000000003</v>
      </c>
      <c r="U2833">
        <v>11.9</v>
      </c>
      <c r="V2833">
        <v>68.3</v>
      </c>
    </row>
    <row r="2834" spans="1:22" x14ac:dyDescent="0.25">
      <c r="A2834" t="s">
        <v>208</v>
      </c>
      <c r="B2834">
        <v>2009</v>
      </c>
      <c r="C2834">
        <v>1</v>
      </c>
      <c r="D2834">
        <v>3.1754759344889485E-3</v>
      </c>
      <c r="E2834">
        <v>1.724275605347108E-2</v>
      </c>
      <c r="F2834">
        <v>2.56</v>
      </c>
      <c r="G2834">
        <v>92.814797589999998</v>
      </c>
      <c r="H2834">
        <v>1.2624262505316943E-2</v>
      </c>
      <c r="I2834">
        <v>0</v>
      </c>
      <c r="J2834">
        <v>4</v>
      </c>
      <c r="K2834">
        <v>24</v>
      </c>
      <c r="L2834">
        <v>1.0544427684936374E-2</v>
      </c>
      <c r="M2834">
        <v>6.31</v>
      </c>
      <c r="N2834">
        <v>1.0932884929450274E-2</v>
      </c>
      <c r="O2834">
        <v>0.2</v>
      </c>
      <c r="P2834">
        <v>1213.265328</v>
      </c>
      <c r="Q2834">
        <v>277674</v>
      </c>
      <c r="R2834">
        <v>3.1</v>
      </c>
      <c r="S2834">
        <v>3.1</v>
      </c>
      <c r="T2834">
        <v>0.65100000000000002</v>
      </c>
      <c r="U2834">
        <v>11.8</v>
      </c>
      <c r="V2834">
        <v>68</v>
      </c>
    </row>
    <row r="2835" spans="1:22" x14ac:dyDescent="0.25">
      <c r="A2835" t="s">
        <v>208</v>
      </c>
      <c r="B2835">
        <v>2008</v>
      </c>
      <c r="C2835">
        <v>1</v>
      </c>
      <c r="D2835">
        <v>3.1716337064559611E-3</v>
      </c>
      <c r="E2835">
        <v>1.7067368464786063E-2</v>
      </c>
      <c r="F2835">
        <v>2.36</v>
      </c>
      <c r="G2835">
        <v>13.890212249999999</v>
      </c>
      <c r="H2835">
        <v>1.4682265089018029E-2</v>
      </c>
      <c r="I2835">
        <v>2</v>
      </c>
      <c r="J2835">
        <v>39.299999999999997</v>
      </c>
      <c r="K2835">
        <v>25</v>
      </c>
      <c r="L2835">
        <v>1.0949720484256581E-2</v>
      </c>
      <c r="M2835">
        <v>5.92</v>
      </c>
      <c r="N2835">
        <v>1.0824186931540398E-2</v>
      </c>
      <c r="O2835">
        <v>0.3</v>
      </c>
      <c r="P2835">
        <v>182.28625</v>
      </c>
      <c r="Q2835">
        <v>27328</v>
      </c>
      <c r="R2835">
        <v>3.1</v>
      </c>
      <c r="S2835">
        <v>3.1</v>
      </c>
      <c r="T2835">
        <v>0.64400000000000002</v>
      </c>
      <c r="U2835">
        <v>11.9</v>
      </c>
      <c r="V2835">
        <v>67.900000000000006</v>
      </c>
    </row>
    <row r="2836" spans="1:22" x14ac:dyDescent="0.25">
      <c r="A2836" t="s">
        <v>208</v>
      </c>
      <c r="B2836">
        <v>2007</v>
      </c>
      <c r="C2836">
        <v>1</v>
      </c>
      <c r="D2836">
        <v>3.1716337064559611E-3</v>
      </c>
      <c r="E2836">
        <v>1.7067368464786063E-2</v>
      </c>
      <c r="F2836">
        <v>2.15</v>
      </c>
      <c r="G2836">
        <v>9.2909836450000007</v>
      </c>
      <c r="H2836">
        <v>1.2276440336999126E-2</v>
      </c>
      <c r="I2836">
        <v>863</v>
      </c>
      <c r="J2836">
        <v>38.700000000000003</v>
      </c>
      <c r="K2836">
        <v>26</v>
      </c>
      <c r="L2836">
        <v>1.0839134422060852E-2</v>
      </c>
      <c r="M2836">
        <v>5.81</v>
      </c>
      <c r="N2836">
        <v>1.1744644962119386E-2</v>
      </c>
      <c r="O2836">
        <v>0.3</v>
      </c>
      <c r="P2836">
        <v>83.476941999999994</v>
      </c>
      <c r="Q2836">
        <v>26868</v>
      </c>
      <c r="R2836">
        <v>3.1</v>
      </c>
      <c r="S2836">
        <v>3.1</v>
      </c>
      <c r="T2836">
        <v>0.63100000000000001</v>
      </c>
      <c r="U2836">
        <v>11.8</v>
      </c>
      <c r="V2836">
        <v>67.8</v>
      </c>
    </row>
    <row r="2837" spans="1:22" x14ac:dyDescent="0.25">
      <c r="A2837" t="s">
        <v>208</v>
      </c>
      <c r="B2837">
        <v>2006</v>
      </c>
      <c r="C2837">
        <v>1</v>
      </c>
      <c r="D2837">
        <v>3.1675910790582031E-3</v>
      </c>
      <c r="E2837">
        <v>1.6860824662003147E-2</v>
      </c>
      <c r="F2837">
        <v>1.96</v>
      </c>
      <c r="G2837">
        <v>77.270921189999996</v>
      </c>
      <c r="H2837">
        <v>1.2624262505316943E-2</v>
      </c>
      <c r="I2837">
        <v>823</v>
      </c>
      <c r="J2837">
        <v>38.1</v>
      </c>
      <c r="K2837">
        <v>27</v>
      </c>
      <c r="L2837">
        <v>1.2798599586174143E-2</v>
      </c>
      <c r="M2837">
        <v>5.49</v>
      </c>
      <c r="N2837">
        <v>1.1641490984242858E-2</v>
      </c>
      <c r="O2837">
        <v>0.4</v>
      </c>
      <c r="P2837">
        <v>654.28383729999996</v>
      </c>
      <c r="Q2837">
        <v>2648825</v>
      </c>
      <c r="R2837">
        <v>3.2</v>
      </c>
      <c r="S2837">
        <v>3.2</v>
      </c>
      <c r="T2837">
        <v>0.626</v>
      </c>
      <c r="U2837">
        <v>11.8</v>
      </c>
      <c r="V2837">
        <v>67.599999999999994</v>
      </c>
    </row>
    <row r="2838" spans="1:22" x14ac:dyDescent="0.25">
      <c r="A2838" t="s">
        <v>208</v>
      </c>
      <c r="B2838">
        <v>2005</v>
      </c>
      <c r="C2838">
        <v>1</v>
      </c>
      <c r="D2838">
        <v>3.1337516137439569E-3</v>
      </c>
      <c r="E2838">
        <v>1.6624302270119146E-2</v>
      </c>
      <c r="F2838">
        <v>1.78</v>
      </c>
      <c r="G2838">
        <v>40.133420940000001</v>
      </c>
      <c r="H2838">
        <v>1.2276440336999126E-2</v>
      </c>
      <c r="I2838">
        <v>737</v>
      </c>
      <c r="J2838">
        <v>37.5</v>
      </c>
      <c r="K2838">
        <v>28</v>
      </c>
      <c r="L2838">
        <v>1.0116721762028902E-2</v>
      </c>
      <c r="M2838">
        <v>5.1100000000000003</v>
      </c>
      <c r="N2838">
        <v>9.9951330254004715E-3</v>
      </c>
      <c r="O2838">
        <v>0.3</v>
      </c>
      <c r="P2838">
        <v>546.77685199999996</v>
      </c>
      <c r="Q2838">
        <v>26167</v>
      </c>
      <c r="R2838">
        <v>3.2</v>
      </c>
      <c r="S2838">
        <v>3.2</v>
      </c>
      <c r="T2838">
        <v>0.62</v>
      </c>
      <c r="U2838">
        <v>11.7</v>
      </c>
      <c r="V2838">
        <v>67.3</v>
      </c>
    </row>
    <row r="2839" spans="1:22" x14ac:dyDescent="0.25">
      <c r="A2839" t="s">
        <v>208</v>
      </c>
      <c r="B2839">
        <v>2004</v>
      </c>
      <c r="C2839">
        <v>1</v>
      </c>
      <c r="D2839">
        <v>3.1754759344889485E-3</v>
      </c>
      <c r="E2839">
        <v>1.6624302270119146E-2</v>
      </c>
      <c r="F2839">
        <v>1.59</v>
      </c>
      <c r="G2839">
        <v>34.418871629999998</v>
      </c>
      <c r="H2839">
        <v>1.2276440336999126E-2</v>
      </c>
      <c r="I2839">
        <v>75</v>
      </c>
      <c r="J2839">
        <v>37</v>
      </c>
      <c r="K2839">
        <v>29</v>
      </c>
      <c r="L2839">
        <v>9.9935672132369559E-3</v>
      </c>
      <c r="M2839">
        <v>5.1100000000000003</v>
      </c>
      <c r="N2839">
        <v>9.8715348080502911E-3</v>
      </c>
      <c r="O2839">
        <v>0.3</v>
      </c>
      <c r="P2839">
        <v>465.11988689999998</v>
      </c>
      <c r="Q2839">
        <v>2586435</v>
      </c>
      <c r="R2839">
        <v>3.2</v>
      </c>
      <c r="S2839">
        <v>3.2</v>
      </c>
      <c r="T2839">
        <v>0.61299999999999999</v>
      </c>
      <c r="U2839">
        <v>11.6</v>
      </c>
      <c r="V2839">
        <v>67.8</v>
      </c>
    </row>
    <row r="2840" spans="1:22" x14ac:dyDescent="0.25">
      <c r="A2840" t="s">
        <v>208</v>
      </c>
      <c r="B2840">
        <v>2003</v>
      </c>
      <c r="C2840">
        <v>1</v>
      </c>
      <c r="D2840">
        <v>3.1754759344889485E-3</v>
      </c>
      <c r="E2840">
        <v>1.6359137720445362E-2</v>
      </c>
      <c r="F2840">
        <v>1.54</v>
      </c>
      <c r="G2840">
        <v>28.521357770000002</v>
      </c>
      <c r="H2840">
        <v>1.2276440336999126E-2</v>
      </c>
      <c r="I2840">
        <v>85</v>
      </c>
      <c r="J2840">
        <v>36.4</v>
      </c>
      <c r="K2840">
        <v>30</v>
      </c>
      <c r="L2840">
        <v>9.8674008129983476E-3</v>
      </c>
      <c r="M2840">
        <v>5.17</v>
      </c>
      <c r="N2840">
        <v>1.025690504192118E-2</v>
      </c>
      <c r="O2840">
        <v>0.3</v>
      </c>
      <c r="P2840">
        <v>396.12996900000002</v>
      </c>
      <c r="Q2840">
        <v>2556765</v>
      </c>
      <c r="R2840">
        <v>3.3</v>
      </c>
      <c r="S2840">
        <v>3.3</v>
      </c>
      <c r="T2840">
        <v>0.60699999999999998</v>
      </c>
      <c r="U2840">
        <v>11.3</v>
      </c>
      <c r="V2840">
        <v>67.2</v>
      </c>
    </row>
    <row r="2841" spans="1:22" x14ac:dyDescent="0.25">
      <c r="A2841" t="s">
        <v>208</v>
      </c>
      <c r="B2841">
        <v>2002</v>
      </c>
      <c r="C2841">
        <v>1</v>
      </c>
      <c r="D2841">
        <v>3.1633488307457802E-3</v>
      </c>
      <c r="E2841">
        <v>1.5748945251007979E-2</v>
      </c>
      <c r="F2841">
        <v>1.47</v>
      </c>
      <c r="G2841">
        <v>24.994387379999999</v>
      </c>
      <c r="H2841">
        <v>1.196220558312489E-2</v>
      </c>
      <c r="I2841">
        <v>25</v>
      </c>
      <c r="J2841">
        <v>35.9</v>
      </c>
      <c r="K2841">
        <v>32</v>
      </c>
      <c r="L2841">
        <v>9.7380555481927766E-3</v>
      </c>
      <c r="M2841">
        <v>5.44</v>
      </c>
      <c r="N2841">
        <v>9.6216916990083216E-3</v>
      </c>
      <c r="O2841">
        <v>0.2</v>
      </c>
      <c r="P2841">
        <v>383.34949970000002</v>
      </c>
      <c r="Q2841">
        <v>2527185</v>
      </c>
      <c r="R2841">
        <v>3.3</v>
      </c>
      <c r="S2841">
        <v>3.3</v>
      </c>
      <c r="T2841">
        <v>0.6</v>
      </c>
      <c r="U2841">
        <v>11</v>
      </c>
      <c r="V2841">
        <v>67.099999999999994</v>
      </c>
    </row>
    <row r="2842" spans="1:22" x14ac:dyDescent="0.25">
      <c r="A2842" t="s">
        <v>208</v>
      </c>
      <c r="B2842">
        <v>2001</v>
      </c>
      <c r="C2842">
        <v>1</v>
      </c>
      <c r="D2842">
        <v>3.1675910790582031E-3</v>
      </c>
      <c r="E2842">
        <v>1.5407265135223169E-2</v>
      </c>
      <c r="F2842">
        <v>1.53</v>
      </c>
      <c r="G2842">
        <v>43.663855679999998</v>
      </c>
      <c r="H2842">
        <v>8.675140700055771E-5</v>
      </c>
      <c r="I2842">
        <v>22</v>
      </c>
      <c r="J2842">
        <v>35.299999999999997</v>
      </c>
      <c r="K2842">
        <v>34</v>
      </c>
      <c r="L2842">
        <v>9.6053522361606927E-3</v>
      </c>
      <c r="M2842">
        <v>5.28</v>
      </c>
      <c r="N2842">
        <v>9.488621796934377E-3</v>
      </c>
      <c r="O2842">
        <v>0.2</v>
      </c>
      <c r="P2842">
        <v>456.734892</v>
      </c>
      <c r="Q2842">
        <v>2496445</v>
      </c>
      <c r="R2842">
        <v>3.4</v>
      </c>
      <c r="S2842">
        <v>3.3</v>
      </c>
      <c r="T2842">
        <v>0.59399999999999997</v>
      </c>
      <c r="U2842">
        <v>10.7</v>
      </c>
      <c r="V2842">
        <v>67.400000000000006</v>
      </c>
    </row>
    <row r="2843" spans="1:22" x14ac:dyDescent="0.25">
      <c r="A2843" t="s">
        <v>208</v>
      </c>
      <c r="B2843">
        <v>2000</v>
      </c>
      <c r="C2843">
        <v>1</v>
      </c>
      <c r="D2843">
        <v>3.149432709052893E-3</v>
      </c>
      <c r="E2843">
        <v>1.4659893767699236E-2</v>
      </c>
      <c r="F2843">
        <v>1.6</v>
      </c>
      <c r="G2843">
        <v>48.509417409999998</v>
      </c>
      <c r="H2843">
        <v>8.675140700055771E-5</v>
      </c>
      <c r="I2843">
        <v>80</v>
      </c>
      <c r="J2843">
        <v>34.799999999999997</v>
      </c>
      <c r="K2843">
        <v>36</v>
      </c>
      <c r="L2843">
        <v>9.4690985052759136E-3</v>
      </c>
      <c r="M2843">
        <v>5.29</v>
      </c>
      <c r="N2843">
        <v>9.3519566749364416E-3</v>
      </c>
      <c r="O2843">
        <v>0.1</v>
      </c>
      <c r="P2843">
        <v>558.22114399999998</v>
      </c>
      <c r="Q2843">
        <v>24654</v>
      </c>
      <c r="R2843">
        <v>3.4</v>
      </c>
      <c r="S2843">
        <v>3.4</v>
      </c>
      <c r="T2843">
        <v>0</v>
      </c>
      <c r="U2843">
        <v>10.6</v>
      </c>
      <c r="V2843">
        <v>67.099999999999994</v>
      </c>
    </row>
    <row r="2844" spans="1:22" x14ac:dyDescent="0.25">
      <c r="A2844" t="s">
        <v>209</v>
      </c>
      <c r="B2844">
        <v>2015</v>
      </c>
      <c r="C2844">
        <v>1</v>
      </c>
      <c r="D2844">
        <v>1.5225857695379376E-3</v>
      </c>
      <c r="E2844">
        <v>1.3615888411902125E-2</v>
      </c>
      <c r="G2844">
        <v>0</v>
      </c>
      <c r="H2844">
        <v>1.2664988834899617E-2</v>
      </c>
      <c r="I2844">
        <v>39</v>
      </c>
      <c r="J2844">
        <v>53.3</v>
      </c>
      <c r="K2844">
        <v>0</v>
      </c>
      <c r="L2844">
        <v>1.7131110015259805E-2</v>
      </c>
      <c r="M2844">
        <v>5.9381895280235915</v>
      </c>
      <c r="N2844">
        <v>1.6821541213426324E-2</v>
      </c>
      <c r="O2844">
        <v>0.1</v>
      </c>
      <c r="P2844">
        <v>285.83413999999999</v>
      </c>
      <c r="Q2844">
        <v>26463</v>
      </c>
      <c r="R2844">
        <v>1.5</v>
      </c>
      <c r="S2844">
        <v>1.4</v>
      </c>
      <c r="T2844">
        <v>0.59799999999999998</v>
      </c>
      <c r="U2844">
        <v>10.8</v>
      </c>
      <c r="V2844">
        <v>72</v>
      </c>
    </row>
    <row r="2845" spans="1:22" x14ac:dyDescent="0.25">
      <c r="A2845" t="s">
        <v>209</v>
      </c>
      <c r="B2845">
        <v>2014</v>
      </c>
      <c r="C2845">
        <v>1</v>
      </c>
      <c r="D2845">
        <v>3.1126868503935567E-3</v>
      </c>
      <c r="E2845">
        <v>1.3615888411902125E-2</v>
      </c>
      <c r="F2845">
        <v>0.01</v>
      </c>
      <c r="G2845">
        <v>564.81670429999997</v>
      </c>
      <c r="H2845">
        <v>1.2664988834899617E-2</v>
      </c>
      <c r="I2845">
        <v>10</v>
      </c>
      <c r="J2845">
        <v>52.5</v>
      </c>
      <c r="K2845">
        <v>0</v>
      </c>
      <c r="L2845">
        <v>1.7038388287634494E-2</v>
      </c>
      <c r="M2845">
        <v>5.2</v>
      </c>
      <c r="N2845">
        <v>1.6729620501051545E-2</v>
      </c>
      <c r="O2845">
        <v>0.1</v>
      </c>
      <c r="P2845">
        <v>3148.3651300000001</v>
      </c>
      <c r="Q2845">
        <v>25885</v>
      </c>
      <c r="R2845">
        <v>1.5</v>
      </c>
      <c r="S2845">
        <v>1.4</v>
      </c>
      <c r="T2845">
        <v>0.59599999999999997</v>
      </c>
      <c r="U2845">
        <v>10.8</v>
      </c>
      <c r="V2845">
        <v>71.7</v>
      </c>
    </row>
    <row r="2846" spans="1:22" x14ac:dyDescent="0.25">
      <c r="A2846" t="s">
        <v>209</v>
      </c>
      <c r="B2846">
        <v>2013</v>
      </c>
      <c r="C2846">
        <v>1</v>
      </c>
      <c r="D2846">
        <v>3.1187972014673766E-3</v>
      </c>
      <c r="E2846">
        <v>1.3615888411902125E-2</v>
      </c>
      <c r="F2846">
        <v>0.01</v>
      </c>
      <c r="G2846">
        <v>447.54564499999998</v>
      </c>
      <c r="H2846">
        <v>1.2664988834899617E-2</v>
      </c>
      <c r="I2846">
        <v>0</v>
      </c>
      <c r="J2846">
        <v>51.7</v>
      </c>
      <c r="K2846">
        <v>0</v>
      </c>
      <c r="L2846">
        <v>1.6945126406105303E-2</v>
      </c>
      <c r="M2846">
        <v>3.92</v>
      </c>
      <c r="N2846">
        <v>1.663714574248092E-2</v>
      </c>
      <c r="O2846">
        <v>0.1</v>
      </c>
      <c r="P2846">
        <v>3167.3435599999998</v>
      </c>
      <c r="Q2846">
        <v>253142</v>
      </c>
      <c r="R2846">
        <v>1.5</v>
      </c>
      <c r="S2846">
        <v>1.4</v>
      </c>
      <c r="T2846">
        <v>0.59099999999999997</v>
      </c>
      <c r="U2846">
        <v>10.8</v>
      </c>
      <c r="V2846">
        <v>71.599999999999994</v>
      </c>
    </row>
    <row r="2847" spans="1:22" x14ac:dyDescent="0.25">
      <c r="A2847" t="s">
        <v>209</v>
      </c>
      <c r="B2847">
        <v>2012</v>
      </c>
      <c r="C2847">
        <v>1</v>
      </c>
      <c r="D2847">
        <v>3.1359821080807755E-3</v>
      </c>
      <c r="E2847">
        <v>1.3615888411902125E-2</v>
      </c>
      <c r="F2847">
        <v>0.01</v>
      </c>
      <c r="G2847">
        <v>427.98852219999998</v>
      </c>
      <c r="H2847">
        <v>1.2664988834899617E-2</v>
      </c>
      <c r="I2847">
        <v>0</v>
      </c>
      <c r="J2847">
        <v>5.8</v>
      </c>
      <c r="K2847">
        <v>0</v>
      </c>
      <c r="L2847">
        <v>1.6851314127616052E-2</v>
      </c>
      <c r="M2847">
        <v>3.7</v>
      </c>
      <c r="N2847">
        <v>1.6544105812098128E-2</v>
      </c>
      <c r="O2847">
        <v>0.1</v>
      </c>
      <c r="P2847">
        <v>3158.5868799999998</v>
      </c>
      <c r="Q2847">
        <v>247485</v>
      </c>
      <c r="R2847">
        <v>1.5</v>
      </c>
      <c r="S2847">
        <v>1.4</v>
      </c>
      <c r="T2847">
        <v>0.59199999999999997</v>
      </c>
      <c r="U2847">
        <v>10.8</v>
      </c>
      <c r="V2847">
        <v>71.400000000000006</v>
      </c>
    </row>
    <row r="2848" spans="1:22" x14ac:dyDescent="0.25">
      <c r="A2848" t="s">
        <v>209</v>
      </c>
      <c r="B2848">
        <v>2011</v>
      </c>
      <c r="C2848">
        <v>1</v>
      </c>
      <c r="D2848">
        <v>3.1514252130283803E-3</v>
      </c>
      <c r="E2848">
        <v>1.3615888411902125E-2</v>
      </c>
      <c r="F2848">
        <v>0.85</v>
      </c>
      <c r="G2848">
        <v>457.97317420000002</v>
      </c>
      <c r="H2848">
        <v>1.2318378215770384E-2</v>
      </c>
      <c r="I2848">
        <v>0</v>
      </c>
      <c r="J2848">
        <v>49.9</v>
      </c>
      <c r="K2848">
        <v>0</v>
      </c>
      <c r="L2848">
        <v>1.6756940859734972E-2</v>
      </c>
      <c r="M2848">
        <v>3.85</v>
      </c>
      <c r="N2848">
        <v>1.6780355362333969E-2</v>
      </c>
      <c r="O2848">
        <v>0.1</v>
      </c>
      <c r="P2848">
        <v>3275.9168399999999</v>
      </c>
      <c r="Q2848">
        <v>241871</v>
      </c>
      <c r="R2848">
        <v>1.5</v>
      </c>
      <c r="S2848">
        <v>1.4</v>
      </c>
      <c r="T2848">
        <v>0.59099999999999997</v>
      </c>
      <c r="U2848">
        <v>10.8</v>
      </c>
      <c r="V2848">
        <v>71.2</v>
      </c>
    </row>
    <row r="2849" spans="1:22" x14ac:dyDescent="0.25">
      <c r="A2849" t="s">
        <v>209</v>
      </c>
      <c r="B2849">
        <v>2010</v>
      </c>
      <c r="C2849">
        <v>1</v>
      </c>
      <c r="D2849">
        <v>3.1692609843331572E-3</v>
      </c>
      <c r="E2849">
        <v>1.3615888411902125E-2</v>
      </c>
      <c r="F2849">
        <v>0.91</v>
      </c>
      <c r="G2849">
        <v>471.86265250000002</v>
      </c>
      <c r="H2849">
        <v>1.196220558312489E-2</v>
      </c>
      <c r="I2849">
        <v>0</v>
      </c>
      <c r="J2849">
        <v>49.1</v>
      </c>
      <c r="K2849">
        <v>0</v>
      </c>
      <c r="L2849">
        <v>1.6971658890929546E-2</v>
      </c>
      <c r="M2849">
        <v>4.71</v>
      </c>
      <c r="N2849">
        <v>1.6685581330410246E-2</v>
      </c>
      <c r="O2849">
        <v>0.1</v>
      </c>
      <c r="P2849">
        <v>2965.8243400000001</v>
      </c>
      <c r="Q2849">
        <v>236295</v>
      </c>
      <c r="R2849">
        <v>1.5</v>
      </c>
      <c r="S2849">
        <v>1.4</v>
      </c>
      <c r="T2849">
        <v>0.59</v>
      </c>
      <c r="U2849">
        <v>10.8</v>
      </c>
      <c r="V2849">
        <v>71</v>
      </c>
    </row>
    <row r="2850" spans="1:22" x14ac:dyDescent="0.25">
      <c r="A2850" t="s">
        <v>209</v>
      </c>
      <c r="B2850">
        <v>2009</v>
      </c>
      <c r="C2850">
        <v>1</v>
      </c>
      <c r="D2850">
        <v>3.1838984337599651E-3</v>
      </c>
      <c r="E2850">
        <v>1.3615888411902125E-2</v>
      </c>
      <c r="F2850">
        <v>0.83</v>
      </c>
      <c r="G2850">
        <v>361.09409840000001</v>
      </c>
      <c r="H2850">
        <v>1.196220558312489E-2</v>
      </c>
      <c r="I2850">
        <v>0</v>
      </c>
      <c r="J2850">
        <v>48.2</v>
      </c>
      <c r="K2850">
        <v>0</v>
      </c>
      <c r="L2850">
        <v>1.687542315102146E-2</v>
      </c>
      <c r="M2850">
        <v>3.9</v>
      </c>
      <c r="N2850">
        <v>1.6888943893853953E-2</v>
      </c>
      <c r="O2850">
        <v>0.1</v>
      </c>
      <c r="P2850">
        <v>2643.4414230000002</v>
      </c>
      <c r="Q2850">
        <v>23785</v>
      </c>
      <c r="R2850">
        <v>1.5</v>
      </c>
      <c r="S2850">
        <v>1.5</v>
      </c>
      <c r="T2850">
        <v>0.58899999999999997</v>
      </c>
      <c r="U2850">
        <v>10.7</v>
      </c>
      <c r="V2850">
        <v>78</v>
      </c>
    </row>
    <row r="2851" spans="1:22" x14ac:dyDescent="0.25">
      <c r="A2851" t="s">
        <v>209</v>
      </c>
      <c r="B2851">
        <v>2008</v>
      </c>
      <c r="C2851">
        <v>1</v>
      </c>
      <c r="D2851">
        <v>3.1952924154042208E-3</v>
      </c>
      <c r="E2851">
        <v>1.3615888411902125E-2</v>
      </c>
      <c r="F2851">
        <v>1.18</v>
      </c>
      <c r="G2851">
        <v>345.33905600000003</v>
      </c>
      <c r="H2851">
        <v>1.1597863533787413E-2</v>
      </c>
      <c r="I2851">
        <v>0</v>
      </c>
      <c r="J2851">
        <v>47.4</v>
      </c>
      <c r="K2851">
        <v>0</v>
      </c>
      <c r="L2851">
        <v>1.6778611124697931E-2</v>
      </c>
      <c r="M2851">
        <v>3.66</v>
      </c>
      <c r="N2851">
        <v>1.7060085454736928E-2</v>
      </c>
      <c r="O2851">
        <v>0.1</v>
      </c>
      <c r="P2851">
        <v>2697.9613749999999</v>
      </c>
      <c r="Q2851">
        <v>22534</v>
      </c>
      <c r="R2851">
        <v>1.5</v>
      </c>
      <c r="S2851">
        <v>1.5</v>
      </c>
      <c r="T2851">
        <v>0.58199999999999996</v>
      </c>
      <c r="U2851">
        <v>10.7</v>
      </c>
      <c r="V2851">
        <v>75</v>
      </c>
    </row>
    <row r="2852" spans="1:22" x14ac:dyDescent="0.25">
      <c r="A2852" t="s">
        <v>209</v>
      </c>
      <c r="B2852">
        <v>2007</v>
      </c>
      <c r="C2852">
        <v>1</v>
      </c>
      <c r="D2852">
        <v>3.2034076906723606E-3</v>
      </c>
      <c r="E2852">
        <v>1.3615888411902125E-2</v>
      </c>
      <c r="F2852">
        <v>1.01</v>
      </c>
      <c r="G2852">
        <v>342.49085559999997</v>
      </c>
      <c r="H2852">
        <v>1.8256414550525489E-4</v>
      </c>
      <c r="I2852">
        <v>0</v>
      </c>
      <c r="J2852">
        <v>46.6</v>
      </c>
      <c r="K2852">
        <v>0</v>
      </c>
      <c r="L2852">
        <v>1.6957610713446283E-2</v>
      </c>
      <c r="M2852">
        <v>3.67</v>
      </c>
      <c r="N2852">
        <v>1.6961976645164498E-2</v>
      </c>
      <c r="O2852">
        <v>0.1</v>
      </c>
      <c r="P2852">
        <v>2393.3672649999999</v>
      </c>
      <c r="Q2852">
        <v>219953</v>
      </c>
      <c r="R2852">
        <v>1.6</v>
      </c>
      <c r="S2852">
        <v>1.5</v>
      </c>
      <c r="T2852">
        <v>0.57899999999999996</v>
      </c>
      <c r="U2852">
        <v>10.7</v>
      </c>
      <c r="V2852">
        <v>73</v>
      </c>
    </row>
    <row r="2853" spans="1:22" x14ac:dyDescent="0.25">
      <c r="A2853" t="s">
        <v>209</v>
      </c>
      <c r="B2853">
        <v>2006</v>
      </c>
      <c r="C2853">
        <v>1</v>
      </c>
      <c r="D2853">
        <v>3.2082191098577219E-3</v>
      </c>
      <c r="E2853">
        <v>1.3615888411902125E-2</v>
      </c>
      <c r="F2853">
        <v>1</v>
      </c>
      <c r="G2853">
        <v>43.197807670000003</v>
      </c>
      <c r="H2853">
        <v>1.0850218227244775E-2</v>
      </c>
      <c r="I2853">
        <v>0</v>
      </c>
      <c r="J2853">
        <v>45.7</v>
      </c>
      <c r="K2853">
        <v>0</v>
      </c>
      <c r="L2853">
        <v>1.685878193591505E-2</v>
      </c>
      <c r="M2853">
        <v>3.96</v>
      </c>
      <c r="N2853">
        <v>1.7098299655214814E-2</v>
      </c>
      <c r="O2853">
        <v>0.1</v>
      </c>
      <c r="P2853">
        <v>247.97823</v>
      </c>
      <c r="Q2853">
        <v>214634</v>
      </c>
      <c r="R2853">
        <v>1.6</v>
      </c>
      <c r="S2853">
        <v>1.5</v>
      </c>
      <c r="T2853">
        <v>0.57199999999999995</v>
      </c>
      <c r="U2853">
        <v>10.6</v>
      </c>
      <c r="V2853">
        <v>71</v>
      </c>
    </row>
    <row r="2854" spans="1:22" x14ac:dyDescent="0.25">
      <c r="A2854" t="s">
        <v>209</v>
      </c>
      <c r="B2854">
        <v>2005</v>
      </c>
      <c r="C2854">
        <v>1</v>
      </c>
      <c r="D2854">
        <v>3.2097117419962427E-3</v>
      </c>
      <c r="E2854">
        <v>1.3615888411902125E-2</v>
      </c>
      <c r="F2854">
        <v>0.88</v>
      </c>
      <c r="G2854">
        <v>337.29428460000003</v>
      </c>
      <c r="H2854">
        <v>1.1597863533787413E-2</v>
      </c>
      <c r="I2854">
        <v>3</v>
      </c>
      <c r="J2854">
        <v>44.9</v>
      </c>
      <c r="K2854">
        <v>0</v>
      </c>
      <c r="L2854">
        <v>1.6759354728598932E-2</v>
      </c>
      <c r="M2854">
        <v>3.87</v>
      </c>
      <c r="N2854">
        <v>1.6998103658402638E-2</v>
      </c>
      <c r="O2854">
        <v>0.1</v>
      </c>
      <c r="P2854">
        <v>1886.4333590000001</v>
      </c>
      <c r="Q2854">
        <v>2937</v>
      </c>
      <c r="R2854">
        <v>1.6</v>
      </c>
      <c r="S2854">
        <v>1.5</v>
      </c>
      <c r="T2854">
        <v>0</v>
      </c>
      <c r="U2854">
        <v>10.6</v>
      </c>
      <c r="V2854">
        <v>69.900000000000006</v>
      </c>
    </row>
    <row r="2855" spans="1:22" x14ac:dyDescent="0.25">
      <c r="A2855" t="s">
        <v>209</v>
      </c>
      <c r="B2855">
        <v>2004</v>
      </c>
      <c r="C2855">
        <v>1</v>
      </c>
      <c r="D2855">
        <v>3.2078809520636326E-3</v>
      </c>
      <c r="E2855">
        <v>1.3615888411902125E-2</v>
      </c>
      <c r="F2855">
        <v>0.85</v>
      </c>
      <c r="G2855">
        <v>334.16733729999999</v>
      </c>
      <c r="H2855">
        <v>1.2318378215770384E-2</v>
      </c>
      <c r="I2855">
        <v>0</v>
      </c>
      <c r="J2855">
        <v>44.1</v>
      </c>
      <c r="K2855">
        <v>0</v>
      </c>
      <c r="L2855">
        <v>1.6659317740603159E-2</v>
      </c>
      <c r="M2855">
        <v>4.12</v>
      </c>
      <c r="N2855">
        <v>1.709938332074136E-2</v>
      </c>
      <c r="O2855">
        <v>0.1</v>
      </c>
      <c r="P2855">
        <v>1787.94723</v>
      </c>
      <c r="Q2855">
        <v>24143</v>
      </c>
      <c r="R2855">
        <v>1.6</v>
      </c>
      <c r="S2855">
        <v>1.5</v>
      </c>
      <c r="T2855">
        <v>0</v>
      </c>
      <c r="U2855">
        <v>10.7</v>
      </c>
      <c r="V2855">
        <v>69.599999999999994</v>
      </c>
    </row>
    <row r="2856" spans="1:22" x14ac:dyDescent="0.25">
      <c r="A2856" t="s">
        <v>209</v>
      </c>
      <c r="B2856">
        <v>2003</v>
      </c>
      <c r="C2856">
        <v>1</v>
      </c>
      <c r="D2856">
        <v>3.2027324249554287E-3</v>
      </c>
      <c r="E2856">
        <v>1.3615888411902125E-2</v>
      </c>
      <c r="F2856">
        <v>1.2</v>
      </c>
      <c r="G2856">
        <v>27.298390730000001</v>
      </c>
      <c r="H2856">
        <v>1.2664988834899617E-2</v>
      </c>
      <c r="I2856">
        <v>165</v>
      </c>
      <c r="J2856">
        <v>43.3</v>
      </c>
      <c r="K2856">
        <v>0</v>
      </c>
      <c r="L2856">
        <v>1.6558659245396519E-2</v>
      </c>
      <c r="M2856">
        <v>4.2</v>
      </c>
      <c r="N2856">
        <v>1.699706116216558E-2</v>
      </c>
      <c r="O2856">
        <v>0.1</v>
      </c>
      <c r="P2856">
        <v>158.52724000000001</v>
      </c>
      <c r="Q2856">
        <v>198964</v>
      </c>
      <c r="R2856">
        <v>1.6</v>
      </c>
      <c r="S2856">
        <v>1.6</v>
      </c>
      <c r="T2856">
        <v>0</v>
      </c>
      <c r="U2856">
        <v>10.4</v>
      </c>
      <c r="V2856">
        <v>69.400000000000006</v>
      </c>
    </row>
    <row r="2857" spans="1:22" x14ac:dyDescent="0.25">
      <c r="A2857" t="s">
        <v>209</v>
      </c>
      <c r="B2857">
        <v>2002</v>
      </c>
      <c r="C2857">
        <v>1</v>
      </c>
      <c r="D2857">
        <v>3.1967029899265384E-3</v>
      </c>
      <c r="E2857">
        <v>1.3615888411902125E-2</v>
      </c>
      <c r="F2857">
        <v>1.24</v>
      </c>
      <c r="G2857">
        <v>171.13736109999999</v>
      </c>
      <c r="H2857">
        <v>1.33239924926773E-2</v>
      </c>
      <c r="I2857">
        <v>101</v>
      </c>
      <c r="J2857">
        <v>42.6</v>
      </c>
      <c r="K2857">
        <v>0</v>
      </c>
      <c r="L2857">
        <v>1.6457367122603483E-2</v>
      </c>
      <c r="M2857">
        <v>3.52</v>
      </c>
      <c r="N2857">
        <v>2.1882950854215647E-4</v>
      </c>
      <c r="O2857">
        <v>0.1</v>
      </c>
      <c r="P2857">
        <v>1353.9348190000001</v>
      </c>
      <c r="Q2857">
        <v>193956</v>
      </c>
      <c r="R2857">
        <v>1.7</v>
      </c>
      <c r="S2857">
        <v>1.6</v>
      </c>
      <c r="T2857">
        <v>0</v>
      </c>
      <c r="U2857">
        <v>10.199999999999999</v>
      </c>
      <c r="V2857">
        <v>69.3</v>
      </c>
    </row>
    <row r="2858" spans="1:22" x14ac:dyDescent="0.25">
      <c r="A2858" t="s">
        <v>209</v>
      </c>
      <c r="B2858">
        <v>2001</v>
      </c>
      <c r="C2858">
        <v>1</v>
      </c>
      <c r="D2858">
        <v>3.1888266178552393E-3</v>
      </c>
      <c r="E2858">
        <v>1.3615888411902125E-2</v>
      </c>
      <c r="F2858">
        <v>0.91</v>
      </c>
      <c r="G2858">
        <v>163.10529199999999</v>
      </c>
      <c r="H2858">
        <v>1.3928359449776915E-2</v>
      </c>
      <c r="I2858">
        <v>7</v>
      </c>
      <c r="J2858">
        <v>41.9</v>
      </c>
      <c r="K2858">
        <v>0</v>
      </c>
      <c r="L2858">
        <v>1.6355428838613156E-2</v>
      </c>
      <c r="M2858">
        <v>3.37</v>
      </c>
      <c r="N2858">
        <v>1.2771244620517314E-4</v>
      </c>
      <c r="O2858">
        <v>0.1</v>
      </c>
      <c r="P2858">
        <v>1362.6173100000001</v>
      </c>
      <c r="Q2858">
        <v>18929</v>
      </c>
      <c r="R2858">
        <v>1.7</v>
      </c>
      <c r="S2858">
        <v>1.6</v>
      </c>
      <c r="T2858">
        <v>0</v>
      </c>
      <c r="U2858">
        <v>10.1</v>
      </c>
      <c r="V2858">
        <v>69.099999999999994</v>
      </c>
    </row>
    <row r="2859" spans="1:22" x14ac:dyDescent="0.25">
      <c r="A2859" t="s">
        <v>209</v>
      </c>
      <c r="B2859">
        <v>2000</v>
      </c>
      <c r="C2859">
        <v>1</v>
      </c>
      <c r="D2859">
        <v>1.5979645805759988E-3</v>
      </c>
      <c r="E2859">
        <v>1.3615888411902125E-2</v>
      </c>
      <c r="F2859">
        <v>1.21</v>
      </c>
      <c r="G2859">
        <v>21.900752319999999</v>
      </c>
      <c r="H2859">
        <v>2.0551971960631405E-4</v>
      </c>
      <c r="I2859">
        <v>9</v>
      </c>
      <c r="J2859">
        <v>41.1</v>
      </c>
      <c r="K2859">
        <v>0</v>
      </c>
      <c r="L2859">
        <v>1.6252831425907763E-2</v>
      </c>
      <c r="M2859">
        <v>3.28</v>
      </c>
      <c r="N2859">
        <v>1.8815052698000462E-2</v>
      </c>
      <c r="O2859">
        <v>0.1</v>
      </c>
      <c r="P2859">
        <v>1469.8491489999999</v>
      </c>
      <c r="Q2859">
        <v>18563</v>
      </c>
      <c r="R2859">
        <v>1.7</v>
      </c>
      <c r="S2859">
        <v>1.7</v>
      </c>
      <c r="T2859">
        <v>0</v>
      </c>
      <c r="U2859">
        <v>9.6</v>
      </c>
      <c r="V2859">
        <v>69</v>
      </c>
    </row>
    <row r="2860" spans="1:22" x14ac:dyDescent="0.25">
      <c r="A2860" t="s">
        <v>210</v>
      </c>
      <c r="B2860">
        <v>2015</v>
      </c>
      <c r="C2860">
        <v>1</v>
      </c>
      <c r="D2860">
        <v>3.2034076906723606E-3</v>
      </c>
      <c r="E2860">
        <v>1.6740666631037373E-2</v>
      </c>
      <c r="G2860">
        <v>0</v>
      </c>
      <c r="H2860">
        <v>1.5455016575970915E-2</v>
      </c>
      <c r="I2860">
        <v>0</v>
      </c>
      <c r="J2860">
        <v>62.1</v>
      </c>
      <c r="K2860">
        <v>10</v>
      </c>
      <c r="L2860">
        <v>1.5184874585280778E-2</v>
      </c>
      <c r="M2860">
        <v>5.9381895280235915</v>
      </c>
      <c r="N2860">
        <v>1.6990913598286059E-2</v>
      </c>
      <c r="O2860">
        <v>0.1</v>
      </c>
      <c r="P2860">
        <v>1766.9475950000001</v>
      </c>
      <c r="Q2860">
        <v>1386542</v>
      </c>
      <c r="R2860">
        <v>1.6</v>
      </c>
      <c r="S2860">
        <v>1.5</v>
      </c>
      <c r="T2860">
        <v>0.76900000000000002</v>
      </c>
      <c r="U2860">
        <v>14.3</v>
      </c>
      <c r="V2860">
        <v>74.099999999999994</v>
      </c>
    </row>
    <row r="2861" spans="1:22" x14ac:dyDescent="0.25">
      <c r="A2861" t="s">
        <v>210</v>
      </c>
      <c r="B2861">
        <v>2014</v>
      </c>
      <c r="C2861">
        <v>1</v>
      </c>
      <c r="D2861">
        <v>3.2049210406344562E-3</v>
      </c>
      <c r="E2861">
        <v>1.6740666631037373E-2</v>
      </c>
      <c r="F2861">
        <v>6.47</v>
      </c>
      <c r="G2861">
        <v>0</v>
      </c>
      <c r="H2861">
        <v>1.5804042217288962E-2</v>
      </c>
      <c r="I2861">
        <v>0</v>
      </c>
      <c r="J2861">
        <v>61.5</v>
      </c>
      <c r="K2861">
        <v>10</v>
      </c>
      <c r="L2861">
        <v>1.692659086346434E-2</v>
      </c>
      <c r="M2861">
        <v>5.26</v>
      </c>
      <c r="N2861">
        <v>1.9212396504965808E-2</v>
      </c>
      <c r="O2861">
        <v>0.1</v>
      </c>
      <c r="P2861">
        <v>1766.9475950000001</v>
      </c>
      <c r="Q2861">
        <v>1386542</v>
      </c>
      <c r="R2861">
        <v>1.6</v>
      </c>
      <c r="S2861">
        <v>1.5</v>
      </c>
      <c r="T2861">
        <v>0.77100000000000002</v>
      </c>
      <c r="U2861">
        <v>14.2</v>
      </c>
      <c r="V2861">
        <v>73.900000000000006</v>
      </c>
    </row>
    <row r="2862" spans="1:22" x14ac:dyDescent="0.25">
      <c r="A2862" t="s">
        <v>210</v>
      </c>
      <c r="B2862">
        <v>2013</v>
      </c>
      <c r="C2862">
        <v>1</v>
      </c>
      <c r="D2862">
        <v>3.2062275561259715E-3</v>
      </c>
      <c r="E2862">
        <v>1.6740666631037373E-2</v>
      </c>
      <c r="F2862">
        <v>6.71</v>
      </c>
      <c r="G2862">
        <v>0</v>
      </c>
      <c r="H2862">
        <v>1.5898919057260947E-2</v>
      </c>
      <c r="I2862">
        <v>0</v>
      </c>
      <c r="J2862">
        <v>61</v>
      </c>
      <c r="K2862">
        <v>10</v>
      </c>
      <c r="L2862">
        <v>1.6332409490987812E-2</v>
      </c>
      <c r="M2862">
        <v>4.9400000000000004</v>
      </c>
      <c r="N2862">
        <v>1.8450045062619703E-2</v>
      </c>
      <c r="O2862">
        <v>0.1</v>
      </c>
      <c r="P2862">
        <v>1766.9475950000001</v>
      </c>
      <c r="Q2862">
        <v>1386542</v>
      </c>
      <c r="R2862">
        <v>1.6</v>
      </c>
      <c r="S2862">
        <v>1.5</v>
      </c>
      <c r="T2862">
        <v>0.77</v>
      </c>
      <c r="U2862">
        <v>14.2</v>
      </c>
      <c r="V2862">
        <v>73.8</v>
      </c>
    </row>
    <row r="2863" spans="1:22" x14ac:dyDescent="0.25">
      <c r="A2863" t="s">
        <v>210</v>
      </c>
      <c r="B2863">
        <v>2012</v>
      </c>
      <c r="C2863">
        <v>1</v>
      </c>
      <c r="D2863">
        <v>3.2082191098577219E-3</v>
      </c>
      <c r="E2863">
        <v>1.6740666631037373E-2</v>
      </c>
      <c r="F2863">
        <v>6.7</v>
      </c>
      <c r="G2863">
        <v>0</v>
      </c>
      <c r="H2863">
        <v>1.591307966584659E-2</v>
      </c>
      <c r="I2863">
        <v>1</v>
      </c>
      <c r="J2863">
        <v>6.4</v>
      </c>
      <c r="K2863">
        <v>10</v>
      </c>
      <c r="L2863">
        <v>1.687982180055245E-2</v>
      </c>
      <c r="M2863">
        <v>4.8</v>
      </c>
      <c r="N2863">
        <v>1.8550514451273412E-2</v>
      </c>
      <c r="O2863">
        <v>0.1</v>
      </c>
      <c r="P2863">
        <v>1766.9475950000001</v>
      </c>
      <c r="Q2863">
        <v>1386542</v>
      </c>
      <c r="R2863">
        <v>1.6</v>
      </c>
      <c r="S2863">
        <v>1.5</v>
      </c>
      <c r="T2863">
        <v>0.76700000000000002</v>
      </c>
      <c r="U2863">
        <v>14.1</v>
      </c>
      <c r="V2863">
        <v>73.7</v>
      </c>
    </row>
    <row r="2864" spans="1:22" x14ac:dyDescent="0.25">
      <c r="A2864" t="s">
        <v>210</v>
      </c>
      <c r="B2864">
        <v>2011</v>
      </c>
      <c r="C2864">
        <v>1</v>
      </c>
      <c r="D2864">
        <v>3.2049210406344562E-3</v>
      </c>
      <c r="E2864">
        <v>1.6740666631037373E-2</v>
      </c>
      <c r="F2864">
        <v>6.74</v>
      </c>
      <c r="G2864">
        <v>0</v>
      </c>
      <c r="H2864">
        <v>1.5804042217288962E-2</v>
      </c>
      <c r="I2864">
        <v>0</v>
      </c>
      <c r="J2864">
        <v>59.9</v>
      </c>
      <c r="K2864">
        <v>10</v>
      </c>
      <c r="L2864">
        <v>1.6707637063846561E-2</v>
      </c>
      <c r="M2864">
        <v>5.24</v>
      </c>
      <c r="N2864">
        <v>1.8846399973008455E-2</v>
      </c>
      <c r="O2864">
        <v>0.1</v>
      </c>
      <c r="P2864">
        <v>1766.9475950000001</v>
      </c>
      <c r="Q2864">
        <v>1386542</v>
      </c>
      <c r="R2864">
        <v>1.6</v>
      </c>
      <c r="S2864">
        <v>1.5</v>
      </c>
      <c r="T2864">
        <v>0.75600000000000001</v>
      </c>
      <c r="U2864">
        <v>14.1</v>
      </c>
      <c r="V2864">
        <v>73.8</v>
      </c>
    </row>
    <row r="2865" spans="1:22" x14ac:dyDescent="0.25">
      <c r="A2865" t="s">
        <v>210</v>
      </c>
      <c r="B2865">
        <v>2010</v>
      </c>
      <c r="C2865">
        <v>1</v>
      </c>
      <c r="D2865">
        <v>3.2049210406344562E-3</v>
      </c>
      <c r="E2865">
        <v>1.6740666631037373E-2</v>
      </c>
      <c r="F2865">
        <v>7.22</v>
      </c>
      <c r="G2865">
        <v>0</v>
      </c>
      <c r="H2865">
        <v>1.5804042217288962E-2</v>
      </c>
      <c r="I2865">
        <v>0</v>
      </c>
      <c r="J2865">
        <v>59.3</v>
      </c>
      <c r="K2865">
        <v>10</v>
      </c>
      <c r="L2865">
        <v>1.6706690812744996E-2</v>
      </c>
      <c r="M2865">
        <v>5.4</v>
      </c>
      <c r="N2865">
        <v>1.8720353679929577E-2</v>
      </c>
      <c r="O2865">
        <v>0.1</v>
      </c>
      <c r="P2865">
        <v>1766.9475950000001</v>
      </c>
      <c r="Q2865">
        <v>1386542</v>
      </c>
      <c r="R2865">
        <v>1.6</v>
      </c>
      <c r="S2865">
        <v>1.5</v>
      </c>
      <c r="T2865">
        <v>0.754</v>
      </c>
      <c r="U2865">
        <v>14</v>
      </c>
      <c r="V2865">
        <v>73.7</v>
      </c>
    </row>
    <row r="2866" spans="1:22" x14ac:dyDescent="0.25">
      <c r="A2866" t="s">
        <v>210</v>
      </c>
      <c r="B2866">
        <v>2009</v>
      </c>
      <c r="C2866">
        <v>1</v>
      </c>
      <c r="D2866">
        <v>3.2095655695938011E-3</v>
      </c>
      <c r="E2866">
        <v>1.6740666631037373E-2</v>
      </c>
      <c r="F2866">
        <v>7.59</v>
      </c>
      <c r="G2866">
        <v>0</v>
      </c>
      <c r="H2866">
        <v>1.5795062001612969E-2</v>
      </c>
      <c r="I2866">
        <v>0</v>
      </c>
      <c r="J2866">
        <v>58.8</v>
      </c>
      <c r="K2866">
        <v>10</v>
      </c>
      <c r="L2866">
        <v>1.6609762754633845E-2</v>
      </c>
      <c r="M2866">
        <v>5.81</v>
      </c>
      <c r="N2866">
        <v>1.7439463537868821E-2</v>
      </c>
      <c r="O2866">
        <v>0.1</v>
      </c>
      <c r="P2866">
        <v>1766.9475950000001</v>
      </c>
      <c r="Q2866">
        <v>1386542</v>
      </c>
      <c r="R2866">
        <v>1.6</v>
      </c>
      <c r="S2866">
        <v>1.5</v>
      </c>
      <c r="T2866">
        <v>0.754</v>
      </c>
      <c r="U2866">
        <v>14</v>
      </c>
      <c r="V2866">
        <v>73.599999999999994</v>
      </c>
    </row>
    <row r="2867" spans="1:22" x14ac:dyDescent="0.25">
      <c r="A2867" t="s">
        <v>210</v>
      </c>
      <c r="B2867">
        <v>2008</v>
      </c>
      <c r="C2867">
        <v>1</v>
      </c>
      <c r="D2867">
        <v>3.2086500857506873E-3</v>
      </c>
      <c r="E2867">
        <v>1.6740666631037373E-2</v>
      </c>
      <c r="F2867">
        <v>8.18</v>
      </c>
      <c r="G2867">
        <v>0</v>
      </c>
      <c r="H2867">
        <v>8.5513763806686263E-3</v>
      </c>
      <c r="I2867">
        <v>0</v>
      </c>
      <c r="J2867">
        <v>58.2</v>
      </c>
      <c r="K2867">
        <v>10</v>
      </c>
      <c r="L2867">
        <v>1.6483439883827774E-2</v>
      </c>
      <c r="M2867">
        <v>3.98</v>
      </c>
      <c r="N2867">
        <v>7.9374903270365923E-5</v>
      </c>
      <c r="O2867">
        <v>0.1</v>
      </c>
      <c r="P2867">
        <v>1766.9475950000001</v>
      </c>
      <c r="Q2867">
        <v>1386542</v>
      </c>
      <c r="R2867">
        <v>1.6</v>
      </c>
      <c r="S2867">
        <v>1.5</v>
      </c>
      <c r="T2867">
        <v>0.745</v>
      </c>
      <c r="U2867">
        <v>13.4</v>
      </c>
      <c r="V2867">
        <v>73.2</v>
      </c>
    </row>
    <row r="2868" spans="1:22" x14ac:dyDescent="0.25">
      <c r="A2868" t="s">
        <v>210</v>
      </c>
      <c r="B2868">
        <v>2007</v>
      </c>
      <c r="C2868">
        <v>1</v>
      </c>
      <c r="D2868">
        <v>3.2097117419962427E-3</v>
      </c>
      <c r="E2868">
        <v>1.6740666631037373E-2</v>
      </c>
      <c r="F2868">
        <v>8.6999999999999993</v>
      </c>
      <c r="G2868">
        <v>0</v>
      </c>
      <c r="H2868">
        <v>1.196220558312489E-2</v>
      </c>
      <c r="I2868">
        <v>32</v>
      </c>
      <c r="J2868">
        <v>57.6</v>
      </c>
      <c r="K2868">
        <v>10</v>
      </c>
      <c r="L2868">
        <v>1.5508864018146416E-2</v>
      </c>
      <c r="M2868">
        <v>5.25</v>
      </c>
      <c r="N2868">
        <v>1.5083305861547075E-2</v>
      </c>
      <c r="O2868">
        <v>0.1</v>
      </c>
      <c r="P2868">
        <v>1766.9475950000001</v>
      </c>
      <c r="Q2868">
        <v>1386542</v>
      </c>
      <c r="R2868">
        <v>1.6</v>
      </c>
      <c r="S2868">
        <v>1.5</v>
      </c>
      <c r="T2868">
        <v>0.72799999999999998</v>
      </c>
      <c r="U2868">
        <v>12.9</v>
      </c>
      <c r="V2868">
        <v>73.400000000000006</v>
      </c>
    </row>
    <row r="2869" spans="1:22" x14ac:dyDescent="0.25">
      <c r="A2869" t="s">
        <v>210</v>
      </c>
      <c r="B2869">
        <v>2006</v>
      </c>
      <c r="C2869">
        <v>1</v>
      </c>
      <c r="D2869">
        <v>3.2093808058496461E-3</v>
      </c>
      <c r="E2869">
        <v>1.6740666631037373E-2</v>
      </c>
      <c r="F2869">
        <v>8.27</v>
      </c>
      <c r="G2869">
        <v>0</v>
      </c>
      <c r="H2869">
        <v>1.4710108682517804E-2</v>
      </c>
      <c r="I2869">
        <v>78</v>
      </c>
      <c r="J2869">
        <v>57.1</v>
      </c>
      <c r="K2869">
        <v>11</v>
      </c>
      <c r="L2869">
        <v>1.6214221085344371E-2</v>
      </c>
      <c r="M2869">
        <v>4.8499999999999996</v>
      </c>
      <c r="N2869">
        <v>1.9025244515192677E-2</v>
      </c>
      <c r="O2869">
        <v>0.1</v>
      </c>
      <c r="P2869">
        <v>1766.9475950000001</v>
      </c>
      <c r="Q2869">
        <v>1386542</v>
      </c>
      <c r="R2869">
        <v>1.6</v>
      </c>
      <c r="S2869">
        <v>1.6</v>
      </c>
      <c r="T2869">
        <v>0.71399999999999997</v>
      </c>
      <c r="U2869">
        <v>12.4</v>
      </c>
      <c r="V2869">
        <v>73.599999999999994</v>
      </c>
    </row>
    <row r="2870" spans="1:22" x14ac:dyDescent="0.25">
      <c r="A2870" t="s">
        <v>210</v>
      </c>
      <c r="B2870">
        <v>2005</v>
      </c>
      <c r="C2870">
        <v>1</v>
      </c>
      <c r="D2870">
        <v>3.2049210406344562E-3</v>
      </c>
      <c r="E2870">
        <v>1.6740666631037373E-2</v>
      </c>
      <c r="F2870">
        <v>7.92</v>
      </c>
      <c r="G2870">
        <v>0</v>
      </c>
      <c r="H2870">
        <v>1.5294555671065845E-2</v>
      </c>
      <c r="I2870">
        <v>0</v>
      </c>
      <c r="J2870">
        <v>56.5</v>
      </c>
      <c r="K2870">
        <v>11</v>
      </c>
      <c r="L2870">
        <v>3.9727065962359134E-4</v>
      </c>
      <c r="M2870">
        <v>4.6900000000000004</v>
      </c>
      <c r="N2870">
        <v>1.7659370321886855E-2</v>
      </c>
      <c r="O2870">
        <v>0.1</v>
      </c>
      <c r="P2870">
        <v>1766.9475950000001</v>
      </c>
      <c r="Q2870">
        <v>1386542</v>
      </c>
      <c r="R2870">
        <v>1.7</v>
      </c>
      <c r="S2870">
        <v>1.6</v>
      </c>
      <c r="T2870">
        <v>0.7</v>
      </c>
      <c r="U2870">
        <v>11.8</v>
      </c>
      <c r="V2870">
        <v>73.599999999999994</v>
      </c>
    </row>
    <row r="2871" spans="1:22" x14ac:dyDescent="0.25">
      <c r="A2871" t="s">
        <v>210</v>
      </c>
      <c r="B2871">
        <v>2004</v>
      </c>
      <c r="C2871">
        <v>1</v>
      </c>
      <c r="D2871">
        <v>3.2082191098577219E-3</v>
      </c>
      <c r="E2871">
        <v>1.6963061001945546E-2</v>
      </c>
      <c r="F2871">
        <v>7.55</v>
      </c>
      <c r="G2871">
        <v>0</v>
      </c>
      <c r="H2871">
        <v>1.5898919057260947E-2</v>
      </c>
      <c r="I2871">
        <v>0</v>
      </c>
      <c r="J2871">
        <v>55.9</v>
      </c>
      <c r="K2871">
        <v>11</v>
      </c>
      <c r="L2871">
        <v>1.629348783241524E-2</v>
      </c>
      <c r="M2871">
        <v>4.78</v>
      </c>
      <c r="N2871">
        <v>1.7929621280961001E-2</v>
      </c>
      <c r="O2871">
        <v>0.1</v>
      </c>
      <c r="P2871">
        <v>1766.9475950000001</v>
      </c>
      <c r="Q2871">
        <v>1386542</v>
      </c>
      <c r="R2871">
        <v>1.7</v>
      </c>
      <c r="S2871">
        <v>1.6</v>
      </c>
      <c r="T2871">
        <v>0.68700000000000006</v>
      </c>
      <c r="U2871">
        <v>11.6</v>
      </c>
      <c r="V2871">
        <v>73.3</v>
      </c>
    </row>
    <row r="2872" spans="1:22" x14ac:dyDescent="0.25">
      <c r="A2872" t="s">
        <v>210</v>
      </c>
      <c r="B2872">
        <v>2003</v>
      </c>
      <c r="C2872">
        <v>1</v>
      </c>
      <c r="D2872">
        <v>3.2043298962112633E-3</v>
      </c>
      <c r="E2872">
        <v>1.6963061001945546E-2</v>
      </c>
      <c r="F2872">
        <v>6.3</v>
      </c>
      <c r="G2872">
        <v>0</v>
      </c>
      <c r="H2872">
        <v>1.4932729424305404E-2</v>
      </c>
      <c r="I2872">
        <v>0</v>
      </c>
      <c r="J2872">
        <v>55.3</v>
      </c>
      <c r="K2872">
        <v>12</v>
      </c>
      <c r="L2872">
        <v>1.5456833669425549E-2</v>
      </c>
      <c r="M2872">
        <v>4.93</v>
      </c>
      <c r="N2872">
        <v>1.7770395752988676E-2</v>
      </c>
      <c r="O2872">
        <v>0.1</v>
      </c>
      <c r="P2872">
        <v>1766.9475950000001</v>
      </c>
      <c r="Q2872">
        <v>1386542</v>
      </c>
      <c r="R2872">
        <v>1.7</v>
      </c>
      <c r="S2872">
        <v>1.6</v>
      </c>
      <c r="T2872">
        <v>0.68799999999999994</v>
      </c>
      <c r="U2872">
        <v>11.6</v>
      </c>
      <c r="V2872">
        <v>72.400000000000006</v>
      </c>
    </row>
    <row r="2873" spans="1:22" x14ac:dyDescent="0.25">
      <c r="A2873" t="s">
        <v>210</v>
      </c>
      <c r="B2873">
        <v>2002</v>
      </c>
      <c r="C2873">
        <v>1</v>
      </c>
      <c r="D2873">
        <v>3.2092116612719114E-3</v>
      </c>
      <c r="E2873">
        <v>1.6963061001945546E-2</v>
      </c>
      <c r="F2873">
        <v>6.89</v>
      </c>
      <c r="G2873">
        <v>0</v>
      </c>
      <c r="H2873">
        <v>1.8256414550525489E-4</v>
      </c>
      <c r="I2873">
        <v>900.625</v>
      </c>
      <c r="J2873">
        <v>54.7</v>
      </c>
      <c r="K2873">
        <v>12</v>
      </c>
      <c r="L2873">
        <v>1.6400718820065746E-2</v>
      </c>
      <c r="M2873">
        <v>4.93</v>
      </c>
      <c r="N2873">
        <v>1.6336289590058756E-2</v>
      </c>
      <c r="O2873">
        <v>0.1</v>
      </c>
      <c r="P2873">
        <v>1766.9475950000001</v>
      </c>
      <c r="Q2873">
        <v>1386542</v>
      </c>
      <c r="R2873">
        <v>1.7</v>
      </c>
      <c r="S2873">
        <v>1.7</v>
      </c>
      <c r="T2873">
        <v>0.68400000000000005</v>
      </c>
      <c r="U2873">
        <v>11</v>
      </c>
      <c r="V2873">
        <v>73.099999999999994</v>
      </c>
    </row>
    <row r="2874" spans="1:22" x14ac:dyDescent="0.25">
      <c r="A2874" t="s">
        <v>210</v>
      </c>
      <c r="B2874">
        <v>2001</v>
      </c>
      <c r="C2874">
        <v>1</v>
      </c>
      <c r="D2874">
        <v>3.2078809520636326E-3</v>
      </c>
      <c r="E2874">
        <v>1.6963061001945546E-2</v>
      </c>
      <c r="F2874">
        <v>8.0500000000000007</v>
      </c>
      <c r="G2874">
        <v>0</v>
      </c>
      <c r="H2874">
        <v>8.5513763806686263E-3</v>
      </c>
      <c r="I2874">
        <v>115</v>
      </c>
      <c r="J2874">
        <v>54.1</v>
      </c>
      <c r="K2874">
        <v>12</v>
      </c>
      <c r="L2874">
        <v>1.4945715474805717E-2</v>
      </c>
      <c r="M2874">
        <v>5.21</v>
      </c>
      <c r="N2874">
        <v>5.5896261119519936E-5</v>
      </c>
      <c r="O2874">
        <v>0.1</v>
      </c>
      <c r="P2874">
        <v>1766.9475950000001</v>
      </c>
      <c r="Q2874">
        <v>1386542</v>
      </c>
      <c r="R2874">
        <v>1.8</v>
      </c>
      <c r="S2874">
        <v>1.7</v>
      </c>
      <c r="T2874">
        <v>0.67200000000000004</v>
      </c>
      <c r="U2874">
        <v>10.4</v>
      </c>
      <c r="V2874">
        <v>72.5</v>
      </c>
    </row>
    <row r="2875" spans="1:22" x14ac:dyDescent="0.25">
      <c r="A2875" t="s">
        <v>210</v>
      </c>
      <c r="B2875">
        <v>2000</v>
      </c>
      <c r="C2875">
        <v>1</v>
      </c>
      <c r="D2875">
        <v>3.2086500857506873E-3</v>
      </c>
      <c r="E2875">
        <v>1.7154895100566492E-2</v>
      </c>
      <c r="F2875">
        <v>8.01</v>
      </c>
      <c r="G2875">
        <v>0</v>
      </c>
      <c r="H2875">
        <v>1.6191477603927316E-4</v>
      </c>
      <c r="I2875">
        <v>22</v>
      </c>
      <c r="J2875">
        <v>53.4</v>
      </c>
      <c r="K2875">
        <v>13</v>
      </c>
      <c r="L2875">
        <v>1.5104512543242394E-2</v>
      </c>
      <c r="M2875">
        <v>4.91</v>
      </c>
      <c r="N2875">
        <v>2.1228230107707361E-2</v>
      </c>
      <c r="O2875">
        <v>0.1</v>
      </c>
      <c r="P2875">
        <v>1766.9475950000001</v>
      </c>
      <c r="Q2875">
        <v>1386542</v>
      </c>
      <c r="R2875">
        <v>1.8</v>
      </c>
      <c r="S2875">
        <v>1.7</v>
      </c>
      <c r="T2875">
        <v>0.67</v>
      </c>
      <c r="U2875">
        <v>10.6</v>
      </c>
      <c r="V2875">
        <v>72.5</v>
      </c>
    </row>
    <row r="2876" spans="1:22" x14ac:dyDescent="0.25">
      <c r="A2876" t="s">
        <v>211</v>
      </c>
      <c r="B2876">
        <v>2015</v>
      </c>
      <c r="C2876">
        <v>1</v>
      </c>
      <c r="D2876">
        <v>3.0646885852088361E-3</v>
      </c>
      <c r="E2876">
        <v>1.5407265135223169E-2</v>
      </c>
      <c r="G2876">
        <v>0</v>
      </c>
      <c r="H2876">
        <v>1.2961300520541614E-2</v>
      </c>
      <c r="I2876">
        <v>256</v>
      </c>
      <c r="J2876">
        <v>17.5</v>
      </c>
      <c r="K2876">
        <v>35</v>
      </c>
      <c r="L2876">
        <v>1.1110954142802264E-2</v>
      </c>
      <c r="M2876">
        <v>5.9381895280235915</v>
      </c>
      <c r="N2876">
        <v>1.3042221088856481E-2</v>
      </c>
      <c r="O2876">
        <v>0.1</v>
      </c>
      <c r="P2876">
        <v>1766.9475950000001</v>
      </c>
      <c r="Q2876">
        <v>1386542</v>
      </c>
      <c r="R2876">
        <v>14.2</v>
      </c>
      <c r="S2876">
        <v>14.5</v>
      </c>
      <c r="T2876">
        <v>0.67800000000000005</v>
      </c>
      <c r="U2876">
        <v>12.6</v>
      </c>
      <c r="V2876">
        <v>76</v>
      </c>
    </row>
    <row r="2877" spans="1:22" x14ac:dyDescent="0.25">
      <c r="A2877" t="s">
        <v>211</v>
      </c>
      <c r="B2877">
        <v>2014</v>
      </c>
      <c r="C2877">
        <v>1</v>
      </c>
      <c r="D2877">
        <v>3.0720964197072549E-3</v>
      </c>
      <c r="E2877">
        <v>1.5407265135223169E-2</v>
      </c>
      <c r="F2877">
        <v>4.09</v>
      </c>
      <c r="G2877">
        <v>0</v>
      </c>
      <c r="H2877">
        <v>1.3597551795253666E-2</v>
      </c>
      <c r="I2877">
        <v>900.625</v>
      </c>
      <c r="J2877">
        <v>16.7</v>
      </c>
      <c r="K2877">
        <v>35</v>
      </c>
      <c r="L2877">
        <v>1.1372570568994983E-2</v>
      </c>
      <c r="M2877">
        <v>7.7</v>
      </c>
      <c r="N2877">
        <v>1.4193346064429612E-2</v>
      </c>
      <c r="O2877">
        <v>0.1</v>
      </c>
      <c r="P2877">
        <v>1766.9475950000001</v>
      </c>
      <c r="Q2877">
        <v>1386542</v>
      </c>
      <c r="R2877">
        <v>14.3</v>
      </c>
      <c r="S2877">
        <v>14.7</v>
      </c>
      <c r="T2877">
        <v>0.67500000000000004</v>
      </c>
      <c r="U2877">
        <v>12.5</v>
      </c>
      <c r="V2877">
        <v>75.900000000000006</v>
      </c>
    </row>
    <row r="2878" spans="1:22" x14ac:dyDescent="0.25">
      <c r="A2878" t="s">
        <v>211</v>
      </c>
      <c r="B2878">
        <v>2013</v>
      </c>
      <c r="C2878">
        <v>1</v>
      </c>
      <c r="D2878">
        <v>3.0793228256523718E-3</v>
      </c>
      <c r="E2878">
        <v>1.5407265135223169E-2</v>
      </c>
      <c r="F2878">
        <v>4</v>
      </c>
      <c r="G2878">
        <v>0</v>
      </c>
      <c r="H2878">
        <v>1.0850218227244775E-2</v>
      </c>
      <c r="I2878">
        <v>900.625</v>
      </c>
      <c r="J2878">
        <v>16</v>
      </c>
      <c r="K2878">
        <v>35</v>
      </c>
      <c r="L2878">
        <v>1.2407515376817162E-2</v>
      </c>
      <c r="M2878">
        <v>7.17</v>
      </c>
      <c r="N2878">
        <v>1.2811395284389904E-2</v>
      </c>
      <c r="O2878">
        <v>0.1</v>
      </c>
      <c r="P2878">
        <v>1766.9475950000001</v>
      </c>
      <c r="Q2878">
        <v>1386542</v>
      </c>
      <c r="R2878">
        <v>14.3</v>
      </c>
      <c r="S2878">
        <v>14.9</v>
      </c>
      <c r="T2878">
        <v>0.66800000000000004</v>
      </c>
      <c r="U2878">
        <v>12.3</v>
      </c>
      <c r="V2878">
        <v>75.7</v>
      </c>
    </row>
    <row r="2879" spans="1:22" x14ac:dyDescent="0.25">
      <c r="A2879" t="s">
        <v>211</v>
      </c>
      <c r="B2879">
        <v>2012</v>
      </c>
      <c r="C2879">
        <v>1</v>
      </c>
      <c r="D2879">
        <v>1.5225857695379376E-3</v>
      </c>
      <c r="E2879">
        <v>1.5043607928233524E-2</v>
      </c>
      <c r="F2879">
        <v>4.12</v>
      </c>
      <c r="G2879">
        <v>0</v>
      </c>
      <c r="H2879">
        <v>1.2961300520541614E-2</v>
      </c>
      <c r="I2879">
        <v>578</v>
      </c>
      <c r="J2879">
        <v>15.3</v>
      </c>
      <c r="K2879">
        <v>36</v>
      </c>
      <c r="L2879">
        <v>1.0702038296898629E-2</v>
      </c>
      <c r="M2879">
        <v>6.96</v>
      </c>
      <c r="N2879">
        <v>1.2868078474476193E-2</v>
      </c>
      <c r="O2879">
        <v>0.1</v>
      </c>
      <c r="P2879">
        <v>1766.9475950000001</v>
      </c>
      <c r="Q2879">
        <v>1386542</v>
      </c>
      <c r="R2879">
        <v>14.4</v>
      </c>
      <c r="S2879">
        <v>15</v>
      </c>
      <c r="T2879">
        <v>0.66200000000000003</v>
      </c>
      <c r="U2879">
        <v>12.2</v>
      </c>
      <c r="V2879">
        <v>75.599999999999994</v>
      </c>
    </row>
    <row r="2880" spans="1:22" x14ac:dyDescent="0.25">
      <c r="A2880" t="s">
        <v>211</v>
      </c>
      <c r="B2880">
        <v>2011</v>
      </c>
      <c r="C2880">
        <v>1</v>
      </c>
      <c r="D2880">
        <v>3.0932259307129609E-3</v>
      </c>
      <c r="E2880">
        <v>1.5043607928233524E-2</v>
      </c>
      <c r="F2880">
        <v>3.94</v>
      </c>
      <c r="G2880">
        <v>0</v>
      </c>
      <c r="H2880">
        <v>1.3597551795253666E-2</v>
      </c>
      <c r="I2880">
        <v>750</v>
      </c>
      <c r="J2880">
        <v>14.7</v>
      </c>
      <c r="K2880">
        <v>36</v>
      </c>
      <c r="L2880">
        <v>1.0950793786031664E-2</v>
      </c>
      <c r="M2880">
        <v>6.2</v>
      </c>
      <c r="N2880">
        <v>1.4004947694501606E-2</v>
      </c>
      <c r="O2880">
        <v>0.1</v>
      </c>
      <c r="P2880">
        <v>1766.9475950000001</v>
      </c>
      <c r="Q2880">
        <v>1386542</v>
      </c>
      <c r="R2880">
        <v>14.4</v>
      </c>
      <c r="S2880">
        <v>15.2</v>
      </c>
      <c r="T2880">
        <v>0.65500000000000003</v>
      </c>
      <c r="U2880">
        <v>12</v>
      </c>
      <c r="V2880">
        <v>75.400000000000006</v>
      </c>
    </row>
    <row r="2881" spans="1:22" x14ac:dyDescent="0.25">
      <c r="A2881" t="s">
        <v>211</v>
      </c>
      <c r="B2881">
        <v>2010</v>
      </c>
      <c r="C2881">
        <v>1</v>
      </c>
      <c r="D2881">
        <v>3.1063873842960082E-3</v>
      </c>
      <c r="E2881">
        <v>1.5043607928233524E-2</v>
      </c>
      <c r="F2881">
        <v>3.93</v>
      </c>
      <c r="G2881">
        <v>0</v>
      </c>
      <c r="H2881">
        <v>1.5294555671065845E-2</v>
      </c>
      <c r="I2881">
        <v>900.625</v>
      </c>
      <c r="J2881">
        <v>14</v>
      </c>
      <c r="K2881">
        <v>35</v>
      </c>
      <c r="L2881">
        <v>1.1590207189542852E-2</v>
      </c>
      <c r="M2881">
        <v>6.36</v>
      </c>
      <c r="N2881">
        <v>1.5129366605636898E-2</v>
      </c>
      <c r="O2881">
        <v>0.1</v>
      </c>
      <c r="P2881">
        <v>1766.9475950000001</v>
      </c>
      <c r="Q2881">
        <v>1386542</v>
      </c>
      <c r="R2881">
        <v>14.5</v>
      </c>
      <c r="S2881">
        <v>15.4</v>
      </c>
      <c r="T2881">
        <v>0.64700000000000002</v>
      </c>
      <c r="U2881">
        <v>11.9</v>
      </c>
      <c r="V2881">
        <v>75.2</v>
      </c>
    </row>
    <row r="2882" spans="1:22" x14ac:dyDescent="0.25">
      <c r="A2882" t="s">
        <v>211</v>
      </c>
      <c r="B2882">
        <v>2009</v>
      </c>
      <c r="C2882">
        <v>1</v>
      </c>
      <c r="D2882">
        <v>3.1126868503935567E-3</v>
      </c>
      <c r="E2882">
        <v>1.5043607928233524E-2</v>
      </c>
      <c r="F2882">
        <v>3.86</v>
      </c>
      <c r="G2882">
        <v>0</v>
      </c>
      <c r="H2882">
        <v>1.3894096137580055E-2</v>
      </c>
      <c r="I2882">
        <v>900.625</v>
      </c>
      <c r="J2882">
        <v>13.4</v>
      </c>
      <c r="K2882">
        <v>35</v>
      </c>
      <c r="L2882">
        <v>1.0256319974533884E-2</v>
      </c>
      <c r="M2882">
        <v>6.4</v>
      </c>
      <c r="N2882">
        <v>1.295492030404408E-2</v>
      </c>
      <c r="O2882">
        <v>0.1</v>
      </c>
      <c r="P2882">
        <v>1766.9475950000001</v>
      </c>
      <c r="Q2882">
        <v>1386542</v>
      </c>
      <c r="R2882">
        <v>14.6</v>
      </c>
      <c r="S2882">
        <v>15.5</v>
      </c>
      <c r="T2882">
        <v>0.64100000000000001</v>
      </c>
      <c r="U2882">
        <v>11.7</v>
      </c>
      <c r="V2882">
        <v>75</v>
      </c>
    </row>
    <row r="2883" spans="1:22" x14ac:dyDescent="0.25">
      <c r="A2883" t="s">
        <v>211</v>
      </c>
      <c r="B2883">
        <v>2008</v>
      </c>
      <c r="C2883">
        <v>1</v>
      </c>
      <c r="D2883">
        <v>3.1187972014673766E-3</v>
      </c>
      <c r="E2883">
        <v>1.5407265135223169E-2</v>
      </c>
      <c r="F2883">
        <v>3.58</v>
      </c>
      <c r="G2883">
        <v>0</v>
      </c>
      <c r="H2883">
        <v>1.5455016575970915E-2</v>
      </c>
      <c r="I2883">
        <v>352</v>
      </c>
      <c r="J2883">
        <v>12.9</v>
      </c>
      <c r="K2883">
        <v>35</v>
      </c>
      <c r="L2883">
        <v>1.1670156222117811E-2</v>
      </c>
      <c r="M2883">
        <v>5.53</v>
      </c>
      <c r="N2883">
        <v>1.4728834888607217E-2</v>
      </c>
      <c r="O2883">
        <v>0.2</v>
      </c>
      <c r="P2883">
        <v>1766.9475950000001</v>
      </c>
      <c r="Q2883">
        <v>1386542</v>
      </c>
      <c r="R2883">
        <v>14.7</v>
      </c>
      <c r="S2883">
        <v>15.7</v>
      </c>
      <c r="T2883">
        <v>0.63300000000000001</v>
      </c>
      <c r="U2883">
        <v>11.6</v>
      </c>
      <c r="V2883">
        <v>74.900000000000006</v>
      </c>
    </row>
    <row r="2884" spans="1:22" x14ac:dyDescent="0.25">
      <c r="A2884" t="s">
        <v>211</v>
      </c>
      <c r="B2884">
        <v>2007</v>
      </c>
      <c r="C2884">
        <v>1</v>
      </c>
      <c r="D2884">
        <v>3.1247172744652517E-3</v>
      </c>
      <c r="E2884">
        <v>1.5407265135223169E-2</v>
      </c>
      <c r="F2884">
        <v>3.01</v>
      </c>
      <c r="G2884">
        <v>0</v>
      </c>
      <c r="H2884">
        <v>1.3633666627972423E-2</v>
      </c>
      <c r="I2884">
        <v>17</v>
      </c>
      <c r="J2884">
        <v>12.3</v>
      </c>
      <c r="K2884">
        <v>35</v>
      </c>
      <c r="L2884">
        <v>1.1903301405816247E-2</v>
      </c>
      <c r="M2884">
        <v>6.9</v>
      </c>
      <c r="N2884">
        <v>1.517826625847696E-2</v>
      </c>
      <c r="O2884">
        <v>0.2</v>
      </c>
      <c r="P2884">
        <v>1766.9475950000001</v>
      </c>
      <c r="Q2884">
        <v>1386542</v>
      </c>
      <c r="R2884">
        <v>14.9</v>
      </c>
      <c r="S2884">
        <v>15.75</v>
      </c>
      <c r="T2884">
        <v>0.625</v>
      </c>
      <c r="U2884">
        <v>11.4</v>
      </c>
      <c r="V2884">
        <v>74.7</v>
      </c>
    </row>
    <row r="2885" spans="1:22" x14ac:dyDescent="0.25">
      <c r="A2885" t="s">
        <v>211</v>
      </c>
      <c r="B2885">
        <v>2006</v>
      </c>
      <c r="C2885">
        <v>1</v>
      </c>
      <c r="D2885">
        <v>3.1247172744652517E-3</v>
      </c>
      <c r="E2885">
        <v>1.5407265135223169E-2</v>
      </c>
      <c r="F2885">
        <v>2.56</v>
      </c>
      <c r="G2885">
        <v>0</v>
      </c>
      <c r="H2885">
        <v>1.4174537003913691E-2</v>
      </c>
      <c r="I2885">
        <v>900.625</v>
      </c>
      <c r="J2885">
        <v>11.8</v>
      </c>
      <c r="K2885">
        <v>35</v>
      </c>
      <c r="L2885">
        <v>1.0987042817898628E-2</v>
      </c>
      <c r="M2885">
        <v>5.56</v>
      </c>
      <c r="N2885">
        <v>1.3684466016308398E-2</v>
      </c>
      <c r="O2885">
        <v>0.2</v>
      </c>
      <c r="P2885">
        <v>1766.9475950000001</v>
      </c>
      <c r="Q2885">
        <v>1386542</v>
      </c>
      <c r="R2885">
        <v>15.1</v>
      </c>
      <c r="S2885">
        <v>15.75</v>
      </c>
      <c r="T2885">
        <v>0.61799999999999999</v>
      </c>
      <c r="U2885">
        <v>11.3</v>
      </c>
      <c r="V2885">
        <v>74.599999999999994</v>
      </c>
    </row>
    <row r="2886" spans="1:22" x14ac:dyDescent="0.25">
      <c r="A2886" t="s">
        <v>211</v>
      </c>
      <c r="B2886">
        <v>2005</v>
      </c>
      <c r="C2886">
        <v>1</v>
      </c>
      <c r="D2886">
        <v>3.1247172744652517E-3</v>
      </c>
      <c r="E2886">
        <v>1.5043607928233524E-2</v>
      </c>
      <c r="F2886">
        <v>2.7</v>
      </c>
      <c r="G2886">
        <v>0</v>
      </c>
      <c r="H2886">
        <v>1.3894096137580055E-2</v>
      </c>
      <c r="I2886">
        <v>410</v>
      </c>
      <c r="J2886">
        <v>11.3</v>
      </c>
      <c r="K2886">
        <v>36</v>
      </c>
      <c r="L2886">
        <v>1.0825978185591873E-2</v>
      </c>
      <c r="M2886">
        <v>5.38</v>
      </c>
      <c r="N2886">
        <v>1.2808107904367889E-2</v>
      </c>
      <c r="O2886">
        <v>0.2</v>
      </c>
      <c r="P2886">
        <v>1766.9475950000001</v>
      </c>
      <c r="Q2886">
        <v>1386542</v>
      </c>
      <c r="R2886">
        <v>15.3</v>
      </c>
      <c r="S2886">
        <v>15.75</v>
      </c>
      <c r="T2886">
        <v>0.60899999999999999</v>
      </c>
      <c r="U2886">
        <v>11.1</v>
      </c>
      <c r="V2886">
        <v>74.400000000000006</v>
      </c>
    </row>
    <row r="2887" spans="1:22" x14ac:dyDescent="0.25">
      <c r="A2887" t="s">
        <v>211</v>
      </c>
      <c r="B2887">
        <v>2004</v>
      </c>
      <c r="C2887">
        <v>1</v>
      </c>
      <c r="D2887">
        <v>3.1247172744652517E-3</v>
      </c>
      <c r="E2887">
        <v>1.5043607928233524E-2</v>
      </c>
      <c r="F2887">
        <v>2.86</v>
      </c>
      <c r="G2887">
        <v>0</v>
      </c>
      <c r="H2887">
        <v>1.3894096137580055E-2</v>
      </c>
      <c r="I2887">
        <v>217</v>
      </c>
      <c r="J2887">
        <v>1.9</v>
      </c>
      <c r="K2887">
        <v>36</v>
      </c>
      <c r="L2887">
        <v>9.8782648755636852E-3</v>
      </c>
      <c r="M2887">
        <v>5.9</v>
      </c>
      <c r="N2887">
        <v>1.1912531384136215E-2</v>
      </c>
      <c r="O2887">
        <v>0.2</v>
      </c>
      <c r="P2887">
        <v>1766.9475950000001</v>
      </c>
      <c r="Q2887">
        <v>1386542</v>
      </c>
      <c r="R2887">
        <v>15.4</v>
      </c>
      <c r="S2887">
        <v>15.75</v>
      </c>
      <c r="T2887">
        <v>0.60099999999999998</v>
      </c>
      <c r="U2887">
        <v>11</v>
      </c>
      <c r="V2887">
        <v>74.2</v>
      </c>
    </row>
    <row r="2888" spans="1:22" x14ac:dyDescent="0.25">
      <c r="A2888" t="s">
        <v>211</v>
      </c>
      <c r="B2888">
        <v>2003</v>
      </c>
      <c r="C2888">
        <v>1</v>
      </c>
      <c r="D2888">
        <v>3.1304459410745901E-3</v>
      </c>
      <c r="E2888">
        <v>1.4659893767699236E-2</v>
      </c>
      <c r="F2888">
        <v>2.19</v>
      </c>
      <c r="G2888">
        <v>0</v>
      </c>
      <c r="H2888">
        <v>1.5804042217288962E-2</v>
      </c>
      <c r="I2888">
        <v>900.625</v>
      </c>
      <c r="J2888">
        <v>1.4</v>
      </c>
      <c r="K2888">
        <v>37</v>
      </c>
      <c r="L2888">
        <v>9.6934947863985457E-3</v>
      </c>
      <c r="M2888">
        <v>4.84</v>
      </c>
      <c r="N2888">
        <v>9.7159595848245496E-3</v>
      </c>
      <c r="O2888">
        <v>0.2</v>
      </c>
      <c r="P2888">
        <v>1766.9475950000001</v>
      </c>
      <c r="Q2888">
        <v>1386542</v>
      </c>
      <c r="R2888">
        <v>15.6</v>
      </c>
      <c r="S2888">
        <v>15.75</v>
      </c>
      <c r="T2888">
        <v>0.59199999999999997</v>
      </c>
      <c r="U2888">
        <v>10.9</v>
      </c>
      <c r="V2888">
        <v>74</v>
      </c>
    </row>
    <row r="2889" spans="1:22" x14ac:dyDescent="0.25">
      <c r="A2889" t="s">
        <v>211</v>
      </c>
      <c r="B2889">
        <v>2002</v>
      </c>
      <c r="C2889">
        <v>1</v>
      </c>
      <c r="D2889">
        <v>3.1304459410745901E-3</v>
      </c>
      <c r="E2889">
        <v>1.4659893767699236E-2</v>
      </c>
      <c r="F2889">
        <v>2.0299999999999998</v>
      </c>
      <c r="G2889">
        <v>0</v>
      </c>
      <c r="H2889">
        <v>8.675140700055771E-5</v>
      </c>
      <c r="I2889">
        <v>900.625</v>
      </c>
      <c r="J2889">
        <v>1</v>
      </c>
      <c r="K2889">
        <v>39</v>
      </c>
      <c r="L2889">
        <v>1.1063001005769848E-2</v>
      </c>
      <c r="M2889">
        <v>4.7</v>
      </c>
      <c r="N2889">
        <v>2.099522302933637E-2</v>
      </c>
      <c r="O2889">
        <v>0.2</v>
      </c>
      <c r="P2889">
        <v>1766.9475950000001</v>
      </c>
      <c r="Q2889">
        <v>1386542</v>
      </c>
      <c r="R2889">
        <v>15.6</v>
      </c>
      <c r="S2889">
        <v>15.75</v>
      </c>
      <c r="T2889">
        <v>0.58399999999999996</v>
      </c>
      <c r="U2889">
        <v>10.7</v>
      </c>
      <c r="V2889">
        <v>73.8</v>
      </c>
    </row>
    <row r="2890" spans="1:22" x14ac:dyDescent="0.25">
      <c r="A2890" t="s">
        <v>211</v>
      </c>
      <c r="B2890">
        <v>2001</v>
      </c>
      <c r="C2890">
        <v>1</v>
      </c>
      <c r="D2890">
        <v>3.1359821080807755E-3</v>
      </c>
      <c r="E2890">
        <v>1.3840301740109206E-2</v>
      </c>
      <c r="F2890">
        <v>1.84</v>
      </c>
      <c r="G2890">
        <v>0</v>
      </c>
      <c r="H2890">
        <v>8.675140700055771E-5</v>
      </c>
      <c r="I2890">
        <v>900.625</v>
      </c>
      <c r="J2890">
        <v>9.6</v>
      </c>
      <c r="K2890">
        <v>41</v>
      </c>
      <c r="L2890">
        <v>9.3350938654315849E-3</v>
      </c>
      <c r="M2890">
        <v>5.17</v>
      </c>
      <c r="N2890">
        <v>1.1358759294789592E-2</v>
      </c>
      <c r="O2890">
        <v>0.1</v>
      </c>
      <c r="P2890">
        <v>1766.9475950000001</v>
      </c>
      <c r="Q2890">
        <v>1386542</v>
      </c>
      <c r="R2890">
        <v>15.599999999999998</v>
      </c>
      <c r="S2890">
        <v>15.75</v>
      </c>
      <c r="T2890">
        <v>0.57599999999999996</v>
      </c>
      <c r="U2890">
        <v>10.6</v>
      </c>
      <c r="V2890">
        <v>73.599999999999994</v>
      </c>
    </row>
    <row r="2891" spans="1:22" x14ac:dyDescent="0.25">
      <c r="A2891" t="s">
        <v>211</v>
      </c>
      <c r="B2891">
        <v>2000</v>
      </c>
      <c r="C2891">
        <v>1</v>
      </c>
      <c r="D2891">
        <v>3.1413247177148143E-3</v>
      </c>
      <c r="E2891">
        <v>1.3408539532286816E-2</v>
      </c>
      <c r="F2891">
        <v>1.6</v>
      </c>
      <c r="G2891">
        <v>0</v>
      </c>
      <c r="H2891">
        <v>8.675140700055771E-5</v>
      </c>
      <c r="I2891">
        <v>900.625</v>
      </c>
      <c r="J2891">
        <v>9.1999999999999993</v>
      </c>
      <c r="K2891">
        <v>43</v>
      </c>
      <c r="L2891">
        <v>9.1280571386660094E-3</v>
      </c>
      <c r="M2891">
        <v>4.8899999999999997</v>
      </c>
      <c r="N2891">
        <v>1.1072222513861014E-2</v>
      </c>
      <c r="O2891">
        <v>0.1</v>
      </c>
      <c r="P2891">
        <v>1766.9475950000001</v>
      </c>
      <c r="Q2891">
        <v>1386542</v>
      </c>
      <c r="R2891">
        <v>15.599999999999998</v>
      </c>
      <c r="S2891">
        <v>15.75</v>
      </c>
      <c r="T2891">
        <v>0.56899999999999995</v>
      </c>
      <c r="U2891">
        <v>10.4</v>
      </c>
      <c r="V2891">
        <v>73.400000000000006</v>
      </c>
    </row>
    <row r="2892" spans="1:22" x14ac:dyDescent="0.25">
      <c r="A2892" t="s">
        <v>212</v>
      </c>
      <c r="B2892">
        <v>2015</v>
      </c>
      <c r="C2892">
        <v>1</v>
      </c>
      <c r="D2892">
        <v>2.8654896215692814E-3</v>
      </c>
      <c r="E2892">
        <v>1.1583740513233695E-2</v>
      </c>
      <c r="G2892">
        <v>0</v>
      </c>
      <c r="H2892">
        <v>1.4206799997542537E-2</v>
      </c>
      <c r="I2892">
        <v>468</v>
      </c>
      <c r="J2892">
        <v>41.3</v>
      </c>
      <c r="K2892">
        <v>47</v>
      </c>
      <c r="L2892">
        <v>1.5603092235800016E-2</v>
      </c>
      <c r="M2892">
        <v>5.9381895280235915</v>
      </c>
      <c r="N2892">
        <v>2.0189258958027988E-2</v>
      </c>
      <c r="O2892">
        <v>0.1</v>
      </c>
      <c r="P2892">
        <v>1766.9475950000001</v>
      </c>
      <c r="Q2892">
        <v>1386542</v>
      </c>
      <c r="R2892">
        <v>13.6</v>
      </c>
      <c r="S2892">
        <v>13.4</v>
      </c>
      <c r="T2892">
        <v>0.499</v>
      </c>
      <c r="U2892">
        <v>9</v>
      </c>
      <c r="V2892">
        <v>65.7</v>
      </c>
    </row>
    <row r="2893" spans="1:22" x14ac:dyDescent="0.25">
      <c r="A2893" t="s">
        <v>212</v>
      </c>
      <c r="B2893">
        <v>2014</v>
      </c>
      <c r="C2893">
        <v>1</v>
      </c>
      <c r="D2893">
        <v>2.8204378426535353E-3</v>
      </c>
      <c r="E2893">
        <v>1.1583740513233695E-2</v>
      </c>
      <c r="F2893">
        <v>0.01</v>
      </c>
      <c r="G2893">
        <v>0</v>
      </c>
      <c r="H2893">
        <v>1.5134619787571418E-2</v>
      </c>
      <c r="I2893">
        <v>815</v>
      </c>
      <c r="J2893">
        <v>4.4000000000000004</v>
      </c>
      <c r="K2893">
        <v>47</v>
      </c>
      <c r="L2893">
        <v>1.5851061075146718E-2</v>
      </c>
      <c r="M2893">
        <v>5.64</v>
      </c>
      <c r="N2893">
        <v>2.0656551483678228E-2</v>
      </c>
      <c r="O2893">
        <v>0.1</v>
      </c>
      <c r="P2893">
        <v>1766.9475950000001</v>
      </c>
      <c r="Q2893">
        <v>1386542</v>
      </c>
      <c r="R2893">
        <v>13.7</v>
      </c>
      <c r="S2893">
        <v>13.5</v>
      </c>
      <c r="T2893">
        <v>0.5</v>
      </c>
      <c r="U2893">
        <v>9</v>
      </c>
      <c r="V2893">
        <v>65.400000000000006</v>
      </c>
    </row>
    <row r="2894" spans="1:22" x14ac:dyDescent="0.25">
      <c r="A2894" t="s">
        <v>212</v>
      </c>
      <c r="B2894">
        <v>2013</v>
      </c>
      <c r="C2894">
        <v>1</v>
      </c>
      <c r="D2894">
        <v>2.8432425587923667E-3</v>
      </c>
      <c r="E2894">
        <v>1.2050454683413666E-2</v>
      </c>
      <c r="F2894">
        <v>0.04</v>
      </c>
      <c r="G2894">
        <v>0</v>
      </c>
      <c r="H2894">
        <v>1.5134619787571418E-2</v>
      </c>
      <c r="I2894">
        <v>400</v>
      </c>
      <c r="J2894">
        <v>39.6</v>
      </c>
      <c r="K2894">
        <v>46</v>
      </c>
      <c r="L2894">
        <v>1.5677866468736579E-2</v>
      </c>
      <c r="M2894">
        <v>5.78</v>
      </c>
      <c r="N2894">
        <v>2.0430820750503155E-2</v>
      </c>
      <c r="O2894">
        <v>0.1</v>
      </c>
      <c r="P2894">
        <v>1766.9475950000001</v>
      </c>
      <c r="Q2894">
        <v>1386542</v>
      </c>
      <c r="R2894">
        <v>13.7</v>
      </c>
      <c r="S2894">
        <v>13.5</v>
      </c>
      <c r="T2894">
        <v>0.498</v>
      </c>
      <c r="U2894">
        <v>9</v>
      </c>
      <c r="V2894">
        <v>65.400000000000006</v>
      </c>
    </row>
    <row r="2895" spans="1:22" x14ac:dyDescent="0.25">
      <c r="A2895" t="s">
        <v>212</v>
      </c>
      <c r="B2895">
        <v>2012</v>
      </c>
      <c r="C2895">
        <v>1</v>
      </c>
      <c r="D2895">
        <v>2.7239712908216883E-3</v>
      </c>
      <c r="E2895">
        <v>1.2050454683413666E-2</v>
      </c>
      <c r="F2895">
        <v>0.04</v>
      </c>
      <c r="G2895">
        <v>0</v>
      </c>
      <c r="H2895">
        <v>1.3633666627972423E-2</v>
      </c>
      <c r="I2895">
        <v>900.625</v>
      </c>
      <c r="J2895">
        <v>38.700000000000003</v>
      </c>
      <c r="K2895">
        <v>46</v>
      </c>
      <c r="L2895">
        <v>1.5544476853274499E-2</v>
      </c>
      <c r="M2895">
        <v>5.73</v>
      </c>
      <c r="N2895">
        <v>1.8940411654986413E-2</v>
      </c>
      <c r="O2895">
        <v>0.1</v>
      </c>
      <c r="P2895">
        <v>1766.9475950000001</v>
      </c>
      <c r="Q2895">
        <v>1386542</v>
      </c>
      <c r="R2895">
        <v>13.7</v>
      </c>
      <c r="S2895">
        <v>13.6</v>
      </c>
      <c r="T2895">
        <v>0.49399999999999999</v>
      </c>
      <c r="U2895">
        <v>9</v>
      </c>
      <c r="V2895">
        <v>64.7</v>
      </c>
    </row>
    <row r="2896" spans="1:22" x14ac:dyDescent="0.25">
      <c r="A2896" t="s">
        <v>212</v>
      </c>
      <c r="B2896">
        <v>2011</v>
      </c>
      <c r="C2896">
        <v>1</v>
      </c>
      <c r="D2896">
        <v>2.7488415198810711E-3</v>
      </c>
      <c r="E2896">
        <v>1.2511529793607954E-2</v>
      </c>
      <c r="F2896">
        <v>0.04</v>
      </c>
      <c r="G2896">
        <v>0</v>
      </c>
      <c r="H2896">
        <v>1.4206799997542537E-2</v>
      </c>
      <c r="I2896">
        <v>900.625</v>
      </c>
      <c r="J2896">
        <v>37.9</v>
      </c>
      <c r="K2896">
        <v>45</v>
      </c>
      <c r="L2896">
        <v>1.538503077389535E-2</v>
      </c>
      <c r="M2896">
        <v>5.4</v>
      </c>
      <c r="N2896">
        <v>1.9330035799637806E-2</v>
      </c>
      <c r="O2896">
        <v>0.1</v>
      </c>
      <c r="P2896">
        <v>1766.9475950000001</v>
      </c>
      <c r="Q2896">
        <v>1386542</v>
      </c>
      <c r="R2896">
        <v>13.7</v>
      </c>
      <c r="S2896">
        <v>13.6</v>
      </c>
      <c r="T2896">
        <v>0.49299999999999999</v>
      </c>
      <c r="U2896">
        <v>8.6</v>
      </c>
      <c r="V2896">
        <v>64.599999999999994</v>
      </c>
    </row>
    <row r="2897" spans="1:22" x14ac:dyDescent="0.25">
      <c r="A2897" t="s">
        <v>212</v>
      </c>
      <c r="B2897">
        <v>2010</v>
      </c>
      <c r="C2897">
        <v>1</v>
      </c>
      <c r="D2897">
        <v>2.7610935499804341E-3</v>
      </c>
      <c r="E2897">
        <v>1.2511529793607954E-2</v>
      </c>
      <c r="F2897">
        <v>0.06</v>
      </c>
      <c r="G2897">
        <v>0</v>
      </c>
      <c r="H2897">
        <v>1.5607110335478841E-2</v>
      </c>
      <c r="I2897">
        <v>510</v>
      </c>
      <c r="J2897">
        <v>37.200000000000003</v>
      </c>
      <c r="K2897">
        <v>45</v>
      </c>
      <c r="L2897">
        <v>1.4565461209914237E-2</v>
      </c>
      <c r="M2897">
        <v>5.17</v>
      </c>
      <c r="N2897">
        <v>1.9763315556784185E-2</v>
      </c>
      <c r="O2897">
        <v>0.1</v>
      </c>
      <c r="P2897">
        <v>1766.9475950000001</v>
      </c>
      <c r="Q2897">
        <v>1386542</v>
      </c>
      <c r="R2897">
        <v>13.7</v>
      </c>
      <c r="S2897">
        <v>13.7</v>
      </c>
      <c r="T2897">
        <v>0.48799999999999999</v>
      </c>
      <c r="U2897">
        <v>8.5</v>
      </c>
      <c r="V2897">
        <v>64.400000000000006</v>
      </c>
    </row>
    <row r="2898" spans="1:22" x14ac:dyDescent="0.25">
      <c r="A2898" t="s">
        <v>212</v>
      </c>
      <c r="B2898">
        <v>2009</v>
      </c>
      <c r="C2898">
        <v>1</v>
      </c>
      <c r="D2898">
        <v>2.7364667164562072E-3</v>
      </c>
      <c r="E2898">
        <v>1.2050454683413666E-2</v>
      </c>
      <c r="F2898">
        <v>0.03</v>
      </c>
      <c r="G2898">
        <v>0</v>
      </c>
      <c r="H2898">
        <v>1.5607110335478841E-2</v>
      </c>
      <c r="I2898">
        <v>130</v>
      </c>
      <c r="J2898">
        <v>36.4</v>
      </c>
      <c r="K2898">
        <v>46</v>
      </c>
      <c r="L2898">
        <v>1.4542161536442442E-2</v>
      </c>
      <c r="M2898">
        <v>5.32</v>
      </c>
      <c r="N2898">
        <v>1.9526677605404847E-2</v>
      </c>
      <c r="O2898">
        <v>0.1</v>
      </c>
      <c r="P2898">
        <v>1766.9475950000001</v>
      </c>
      <c r="Q2898">
        <v>1386542</v>
      </c>
      <c r="R2898">
        <v>13.8</v>
      </c>
      <c r="S2898">
        <v>13.7</v>
      </c>
      <c r="T2898">
        <v>0.48299999999999998</v>
      </c>
      <c r="U2898">
        <v>8.4</v>
      </c>
      <c r="V2898">
        <v>64.099999999999994</v>
      </c>
    </row>
    <row r="2899" spans="1:22" x14ac:dyDescent="0.25">
      <c r="A2899" t="s">
        <v>212</v>
      </c>
      <c r="B2899">
        <v>2008</v>
      </c>
      <c r="C2899">
        <v>1</v>
      </c>
      <c r="D2899">
        <v>2.6986272448502402E-3</v>
      </c>
      <c r="E2899">
        <v>1.1583740513233695E-2</v>
      </c>
      <c r="F2899">
        <v>0.04</v>
      </c>
      <c r="G2899">
        <v>0</v>
      </c>
      <c r="H2899">
        <v>1.5804042217288962E-2</v>
      </c>
      <c r="I2899">
        <v>7</v>
      </c>
      <c r="J2899">
        <v>35.700000000000003</v>
      </c>
      <c r="K2899">
        <v>47</v>
      </c>
      <c r="L2899">
        <v>1.4045909749566547E-2</v>
      </c>
      <c r="M2899">
        <v>5.12</v>
      </c>
      <c r="N2899">
        <v>1.9051851366384175E-2</v>
      </c>
      <c r="O2899">
        <v>0.1</v>
      </c>
      <c r="P2899">
        <v>1766.9475950000001</v>
      </c>
      <c r="Q2899">
        <v>1386542</v>
      </c>
      <c r="R2899">
        <v>13.8</v>
      </c>
      <c r="S2899">
        <v>13.7</v>
      </c>
      <c r="T2899">
        <v>0.48</v>
      </c>
      <c r="U2899">
        <v>8.5</v>
      </c>
      <c r="V2899">
        <v>63.8</v>
      </c>
    </row>
    <row r="2900" spans="1:22" x14ac:dyDescent="0.25">
      <c r="A2900" t="s">
        <v>212</v>
      </c>
      <c r="B2900">
        <v>2007</v>
      </c>
      <c r="C2900">
        <v>1</v>
      </c>
      <c r="D2900">
        <v>1.6897478383066618E-3</v>
      </c>
      <c r="E2900">
        <v>1.1113390478051944E-2</v>
      </c>
      <c r="F2900">
        <v>0.05</v>
      </c>
      <c r="G2900">
        <v>0</v>
      </c>
      <c r="H2900">
        <v>1.5865527946722951E-2</v>
      </c>
      <c r="I2900">
        <v>13</v>
      </c>
      <c r="J2900">
        <v>35.1</v>
      </c>
      <c r="K2900">
        <v>49</v>
      </c>
      <c r="L2900">
        <v>1.3685001791021762E-2</v>
      </c>
      <c r="M2900">
        <v>4.92</v>
      </c>
      <c r="N2900">
        <v>1.863190165967191E-2</v>
      </c>
      <c r="O2900">
        <v>0.1</v>
      </c>
      <c r="P2900">
        <v>1766.9475950000001</v>
      </c>
      <c r="Q2900">
        <v>1386542</v>
      </c>
      <c r="R2900">
        <v>13.8</v>
      </c>
      <c r="S2900">
        <v>13.8</v>
      </c>
      <c r="T2900">
        <v>0.47699999999999998</v>
      </c>
      <c r="U2900">
        <v>8.6</v>
      </c>
      <c r="V2900">
        <v>63.4</v>
      </c>
    </row>
    <row r="2901" spans="1:22" x14ac:dyDescent="0.25">
      <c r="A2901" t="s">
        <v>212</v>
      </c>
      <c r="B2901">
        <v>2006</v>
      </c>
      <c r="C2901">
        <v>1</v>
      </c>
      <c r="D2901">
        <v>2.6465877704333232E-3</v>
      </c>
      <c r="E2901">
        <v>1.0641349189100497E-2</v>
      </c>
      <c r="F2901">
        <v>0.04</v>
      </c>
      <c r="G2901">
        <v>0</v>
      </c>
      <c r="H2901">
        <v>1.5804042217288962E-2</v>
      </c>
      <c r="I2901">
        <v>900.625</v>
      </c>
      <c r="J2901">
        <v>34.5</v>
      </c>
      <c r="K2901">
        <v>51</v>
      </c>
      <c r="L2901">
        <v>1.3687292728267237E-2</v>
      </c>
      <c r="M2901">
        <v>4.82</v>
      </c>
      <c r="N2901">
        <v>1.8570226849522541E-2</v>
      </c>
      <c r="O2901">
        <v>0.1</v>
      </c>
      <c r="P2901">
        <v>1766.9475950000001</v>
      </c>
      <c r="Q2901">
        <v>1386542</v>
      </c>
      <c r="R2901">
        <v>13.9</v>
      </c>
      <c r="S2901">
        <v>13.8</v>
      </c>
      <c r="T2901">
        <v>0.47499999999999998</v>
      </c>
      <c r="U2901">
        <v>8.6999999999999993</v>
      </c>
      <c r="V2901">
        <v>63</v>
      </c>
    </row>
    <row r="2902" spans="1:22" x14ac:dyDescent="0.25">
      <c r="A2902" t="s">
        <v>212</v>
      </c>
      <c r="B2902">
        <v>2005</v>
      </c>
      <c r="C2902">
        <v>1</v>
      </c>
      <c r="D2902">
        <v>2.6064456419932934E-3</v>
      </c>
      <c r="E2902">
        <v>1.0169490201435198E-2</v>
      </c>
      <c r="F2902">
        <v>0.04</v>
      </c>
      <c r="G2902">
        <v>0</v>
      </c>
      <c r="H2902">
        <v>2.3099390109200882E-4</v>
      </c>
      <c r="I2902">
        <v>900.625</v>
      </c>
      <c r="J2902">
        <v>33.9</v>
      </c>
      <c r="K2902">
        <v>53</v>
      </c>
      <c r="L2902">
        <v>1.367667363538028E-3</v>
      </c>
      <c r="M2902">
        <v>4.58</v>
      </c>
      <c r="N2902">
        <v>1.8148503386954482E-2</v>
      </c>
      <c r="O2902">
        <v>0.1</v>
      </c>
      <c r="P2902">
        <v>1766.9475950000001</v>
      </c>
      <c r="Q2902">
        <v>1386542</v>
      </c>
      <c r="R2902">
        <v>13.9</v>
      </c>
      <c r="S2902">
        <v>13.8</v>
      </c>
      <c r="T2902">
        <v>0.47</v>
      </c>
      <c r="U2902">
        <v>8.6</v>
      </c>
      <c r="V2902">
        <v>62.6</v>
      </c>
    </row>
    <row r="2903" spans="1:22" x14ac:dyDescent="0.25">
      <c r="A2903" t="s">
        <v>212</v>
      </c>
      <c r="B2903">
        <v>2004</v>
      </c>
      <c r="C2903">
        <v>1</v>
      </c>
      <c r="D2903">
        <v>2.5791881455031898E-3</v>
      </c>
      <c r="E2903">
        <v>9.233391680842357E-3</v>
      </c>
      <c r="F2903">
        <v>0.06</v>
      </c>
      <c r="G2903">
        <v>0</v>
      </c>
      <c r="H2903">
        <v>5.0631288296820549E-3</v>
      </c>
      <c r="I2903">
        <v>900.625</v>
      </c>
      <c r="J2903">
        <v>33.299999999999997</v>
      </c>
      <c r="K2903">
        <v>56</v>
      </c>
      <c r="L2903">
        <v>1.5150951796955168E-2</v>
      </c>
      <c r="M2903">
        <v>4.9000000000000004</v>
      </c>
      <c r="N2903">
        <v>1.8320395445503193E-2</v>
      </c>
      <c r="O2903">
        <v>0.1</v>
      </c>
      <c r="P2903">
        <v>1766.9475950000001</v>
      </c>
      <c r="Q2903">
        <v>1386542</v>
      </c>
      <c r="R2903">
        <v>13.9</v>
      </c>
      <c r="S2903">
        <v>13.9</v>
      </c>
      <c r="T2903">
        <v>0.46400000000000002</v>
      </c>
      <c r="U2903">
        <v>8.4</v>
      </c>
      <c r="V2903">
        <v>62.2</v>
      </c>
    </row>
    <row r="2904" spans="1:22" x14ac:dyDescent="0.25">
      <c r="A2904" t="s">
        <v>212</v>
      </c>
      <c r="B2904">
        <v>2003</v>
      </c>
      <c r="C2904">
        <v>1</v>
      </c>
      <c r="D2904">
        <v>2.5515549549272273E-3</v>
      </c>
      <c r="E2904">
        <v>8.7724489100727658E-3</v>
      </c>
      <c r="F2904">
        <v>0.04</v>
      </c>
      <c r="G2904">
        <v>0</v>
      </c>
      <c r="H2904">
        <v>3.6702709958131284E-3</v>
      </c>
      <c r="I2904">
        <v>900.625</v>
      </c>
      <c r="J2904">
        <v>32.700000000000003</v>
      </c>
      <c r="K2904">
        <v>57.5</v>
      </c>
      <c r="L2904">
        <v>1.4197550067115591E-2</v>
      </c>
      <c r="M2904">
        <v>5</v>
      </c>
      <c r="N2904">
        <v>1.5231713051975388E-2</v>
      </c>
      <c r="O2904">
        <v>0.1</v>
      </c>
      <c r="P2904">
        <v>1766.9475950000001</v>
      </c>
      <c r="Q2904">
        <v>1386542</v>
      </c>
      <c r="R2904">
        <v>14</v>
      </c>
      <c r="S2904">
        <v>13.9</v>
      </c>
      <c r="T2904">
        <v>0.45700000000000002</v>
      </c>
      <c r="U2904">
        <v>8.1999999999999993</v>
      </c>
      <c r="V2904">
        <v>61.9</v>
      </c>
    </row>
    <row r="2905" spans="1:22" x14ac:dyDescent="0.25">
      <c r="A2905" t="s">
        <v>212</v>
      </c>
      <c r="B2905">
        <v>2002</v>
      </c>
      <c r="C2905">
        <v>1</v>
      </c>
      <c r="D2905">
        <v>1.7051632524136405E-3</v>
      </c>
      <c r="E2905">
        <v>7.8722182592933683E-3</v>
      </c>
      <c r="F2905">
        <v>7.0000000000000007E-2</v>
      </c>
      <c r="G2905">
        <v>0</v>
      </c>
      <c r="H2905">
        <v>2.1880998869007284E-3</v>
      </c>
      <c r="I2905">
        <v>890</v>
      </c>
      <c r="J2905">
        <v>32.200000000000003</v>
      </c>
      <c r="K2905">
        <v>57.5</v>
      </c>
      <c r="L2905">
        <v>1.4433759007544449E-2</v>
      </c>
      <c r="M2905">
        <v>4.22</v>
      </c>
      <c r="N2905">
        <v>1.643863580568981E-2</v>
      </c>
      <c r="O2905">
        <v>0.1</v>
      </c>
      <c r="P2905">
        <v>1766.9475950000001</v>
      </c>
      <c r="Q2905">
        <v>1386542</v>
      </c>
      <c r="R2905">
        <v>14</v>
      </c>
      <c r="S2905">
        <v>14</v>
      </c>
      <c r="T2905">
        <v>0.45</v>
      </c>
      <c r="U2905">
        <v>8</v>
      </c>
      <c r="V2905">
        <v>61.5</v>
      </c>
    </row>
    <row r="2906" spans="1:22" x14ac:dyDescent="0.25">
      <c r="A2906" t="s">
        <v>212</v>
      </c>
      <c r="B2906">
        <v>2001</v>
      </c>
      <c r="C2906">
        <v>1</v>
      </c>
      <c r="D2906">
        <v>2.5235643267367477E-3</v>
      </c>
      <c r="E2906">
        <v>7.4355622963715659E-3</v>
      </c>
      <c r="F2906">
        <v>0.08</v>
      </c>
      <c r="G2906">
        <v>0</v>
      </c>
      <c r="H2906">
        <v>7.5198985900022078E-4</v>
      </c>
      <c r="I2906">
        <v>485</v>
      </c>
      <c r="J2906">
        <v>31.7</v>
      </c>
      <c r="K2906">
        <v>57.5</v>
      </c>
      <c r="L2906">
        <v>1.4515051755624876E-2</v>
      </c>
      <c r="M2906">
        <v>4.34</v>
      </c>
      <c r="N2906">
        <v>1.7704675692354031E-2</v>
      </c>
      <c r="O2906">
        <v>0.1</v>
      </c>
      <c r="P2906">
        <v>1766.9475950000001</v>
      </c>
      <c r="Q2906">
        <v>1386542</v>
      </c>
      <c r="R2906">
        <v>14</v>
      </c>
      <c r="S2906">
        <v>14</v>
      </c>
      <c r="T2906">
        <v>0.44400000000000001</v>
      </c>
      <c r="U2906">
        <v>7.9</v>
      </c>
      <c r="V2906">
        <v>61.1</v>
      </c>
    </row>
    <row r="2907" spans="1:22" x14ac:dyDescent="0.25">
      <c r="A2907" t="s">
        <v>212</v>
      </c>
      <c r="B2907">
        <v>2000</v>
      </c>
      <c r="C2907">
        <v>1</v>
      </c>
      <c r="D2907">
        <v>2.5094407005999912E-3</v>
      </c>
      <c r="E2907">
        <v>6.5948405228471296E-3</v>
      </c>
      <c r="F2907">
        <v>7.0000000000000007E-2</v>
      </c>
      <c r="G2907">
        <v>0</v>
      </c>
      <c r="H2907">
        <v>4.5037232931067285E-4</v>
      </c>
      <c r="I2907">
        <v>0</v>
      </c>
      <c r="J2907">
        <v>31.2</v>
      </c>
      <c r="K2907">
        <v>57.5</v>
      </c>
      <c r="L2907">
        <v>1.4231020645743806E-2</v>
      </c>
      <c r="M2907">
        <v>4.1399999999999997</v>
      </c>
      <c r="N2907">
        <v>1.7474561261154445E-2</v>
      </c>
      <c r="O2907">
        <v>0.1</v>
      </c>
      <c r="P2907">
        <v>1766.9475950000001</v>
      </c>
      <c r="Q2907">
        <v>1386542</v>
      </c>
      <c r="R2907">
        <v>14.1</v>
      </c>
      <c r="S2907">
        <v>14.1</v>
      </c>
      <c r="T2907">
        <v>0.436</v>
      </c>
      <c r="U2907">
        <v>7.7</v>
      </c>
      <c r="V2907">
        <v>68</v>
      </c>
    </row>
    <row r="2908" spans="1:22" x14ac:dyDescent="0.25">
      <c r="A2908" t="s">
        <v>213</v>
      </c>
      <c r="B2908">
        <v>2015</v>
      </c>
      <c r="C2908">
        <v>1</v>
      </c>
      <c r="D2908">
        <v>1.8293905901296005E-3</v>
      </c>
      <c r="E2908">
        <v>1.5748945251007979E-2</v>
      </c>
      <c r="G2908">
        <v>0</v>
      </c>
      <c r="H2908">
        <v>2.5921285339093207E-4</v>
      </c>
      <c r="I2908">
        <v>9</v>
      </c>
      <c r="J2908">
        <v>23.4</v>
      </c>
      <c r="K2908">
        <v>40</v>
      </c>
      <c r="L2908">
        <v>1.3627010319603437E-3</v>
      </c>
      <c r="M2908">
        <v>5.9381895280235915</v>
      </c>
      <c r="N2908">
        <v>3.0965826707448545E-4</v>
      </c>
      <c r="O2908">
        <v>1.85</v>
      </c>
      <c r="P2908">
        <v>1313.8896460000001</v>
      </c>
      <c r="Q2908">
        <v>161587</v>
      </c>
      <c r="R2908">
        <v>6.3</v>
      </c>
      <c r="S2908">
        <v>6.1</v>
      </c>
      <c r="T2908">
        <v>0.57599999999999996</v>
      </c>
      <c r="U2908">
        <v>12.5</v>
      </c>
      <c r="V2908">
        <v>61.8</v>
      </c>
    </row>
    <row r="2909" spans="1:22" x14ac:dyDescent="0.25">
      <c r="A2909" t="s">
        <v>213</v>
      </c>
      <c r="B2909">
        <v>2014</v>
      </c>
      <c r="C2909">
        <v>1</v>
      </c>
      <c r="D2909">
        <v>1.5615362833943376E-3</v>
      </c>
      <c r="E2909">
        <v>1.5407265135223169E-2</v>
      </c>
      <c r="F2909">
        <v>0.01</v>
      </c>
      <c r="G2909">
        <v>196.66757680000001</v>
      </c>
      <c r="H2909">
        <v>1.5592332611017628E-2</v>
      </c>
      <c r="I2909">
        <v>9</v>
      </c>
      <c r="J2909">
        <v>22.8</v>
      </c>
      <c r="K2909">
        <v>41</v>
      </c>
      <c r="L2909">
        <v>1.4756840260826666E-2</v>
      </c>
      <c r="M2909">
        <v>4.99</v>
      </c>
      <c r="N2909">
        <v>1.7840867511690717E-2</v>
      </c>
      <c r="O2909">
        <v>1.85</v>
      </c>
      <c r="P2909">
        <v>1738.8822</v>
      </c>
      <c r="Q2909">
        <v>1562974</v>
      </c>
      <c r="R2909">
        <v>6.3</v>
      </c>
      <c r="S2909">
        <v>6.2</v>
      </c>
      <c r="T2909">
        <v>0.56999999999999995</v>
      </c>
      <c r="U2909">
        <v>12.5</v>
      </c>
      <c r="V2909">
        <v>61.1</v>
      </c>
    </row>
    <row r="2910" spans="1:22" x14ac:dyDescent="0.25">
      <c r="A2910" t="s">
        <v>213</v>
      </c>
      <c r="B2910">
        <v>2013</v>
      </c>
      <c r="C2910">
        <v>1</v>
      </c>
      <c r="D2910">
        <v>1.3554220883992365E-3</v>
      </c>
      <c r="E2910">
        <v>1.5043607928233524E-2</v>
      </c>
      <c r="F2910">
        <v>2.41</v>
      </c>
      <c r="G2910">
        <v>20.62306285</v>
      </c>
      <c r="H2910">
        <v>1.5865527946722951E-2</v>
      </c>
      <c r="I2910">
        <v>35</v>
      </c>
      <c r="J2910">
        <v>22.3</v>
      </c>
      <c r="K2910">
        <v>42</v>
      </c>
      <c r="L2910">
        <v>1.4856137487451572E-2</v>
      </c>
      <c r="M2910">
        <v>4.99</v>
      </c>
      <c r="N2910">
        <v>1.9374975019269592E-2</v>
      </c>
      <c r="O2910">
        <v>1.85</v>
      </c>
      <c r="P2910">
        <v>185.79335900000001</v>
      </c>
      <c r="Q2910">
        <v>1515321</v>
      </c>
      <c r="R2910">
        <v>6.4</v>
      </c>
      <c r="S2910">
        <v>6.2</v>
      </c>
      <c r="T2910">
        <v>0.56499999999999995</v>
      </c>
      <c r="U2910">
        <v>12.5</v>
      </c>
      <c r="V2910">
        <v>63</v>
      </c>
    </row>
    <row r="2911" spans="1:22" x14ac:dyDescent="0.25">
      <c r="A2911" t="s">
        <v>213</v>
      </c>
      <c r="B2911">
        <v>2012</v>
      </c>
      <c r="C2911">
        <v>1</v>
      </c>
      <c r="D2911">
        <v>1.0703528812988736E-3</v>
      </c>
      <c r="E2911">
        <v>1.5043607928233524E-2</v>
      </c>
      <c r="F2911">
        <v>2.59</v>
      </c>
      <c r="G2911">
        <v>196.91524960000001</v>
      </c>
      <c r="H2911">
        <v>1.5804042217288962E-2</v>
      </c>
      <c r="I2911">
        <v>896</v>
      </c>
      <c r="J2911">
        <v>21.7</v>
      </c>
      <c r="K2911">
        <v>43</v>
      </c>
      <c r="L2911">
        <v>8.7169769866168433E-4</v>
      </c>
      <c r="M2911">
        <v>4.91</v>
      </c>
      <c r="N2911">
        <v>1.9128776197970179E-2</v>
      </c>
      <c r="O2911">
        <v>1.85</v>
      </c>
      <c r="P2911">
        <v>1734.9361200000001</v>
      </c>
      <c r="Q2911">
        <v>10715281.625</v>
      </c>
      <c r="R2911">
        <v>6.5</v>
      </c>
      <c r="S2911">
        <v>6.3</v>
      </c>
      <c r="T2911">
        <v>0.55400000000000005</v>
      </c>
      <c r="U2911">
        <v>12.3</v>
      </c>
      <c r="V2911">
        <v>59.2</v>
      </c>
    </row>
    <row r="2912" spans="1:22" x14ac:dyDescent="0.25">
      <c r="A2912" t="s">
        <v>213</v>
      </c>
      <c r="B2912">
        <v>2011</v>
      </c>
      <c r="C2912">
        <v>1</v>
      </c>
      <c r="D2912">
        <v>8.6582871201022814E-4</v>
      </c>
      <c r="E2912">
        <v>1.5043607928233524E-2</v>
      </c>
      <c r="F2912">
        <v>2.57</v>
      </c>
      <c r="G2912">
        <v>183.04616949999999</v>
      </c>
      <c r="H2912">
        <v>1.591307966584659E-2</v>
      </c>
      <c r="I2912">
        <v>900.625</v>
      </c>
      <c r="J2912">
        <v>21.2</v>
      </c>
      <c r="K2912">
        <v>44</v>
      </c>
      <c r="L2912">
        <v>1.5131834300425809E-2</v>
      </c>
      <c r="M2912">
        <v>4.26</v>
      </c>
      <c r="N2912">
        <v>1.8397810391692051E-2</v>
      </c>
      <c r="O2912">
        <v>1.85</v>
      </c>
      <c r="P2912">
        <v>1644.619672</v>
      </c>
      <c r="Q2912">
        <v>10715281.625</v>
      </c>
      <c r="R2912">
        <v>6.6</v>
      </c>
      <c r="S2912">
        <v>6.4</v>
      </c>
      <c r="T2912">
        <v>0.54300000000000004</v>
      </c>
      <c r="U2912">
        <v>12</v>
      </c>
      <c r="V2912">
        <v>58.2</v>
      </c>
    </row>
    <row r="2913" spans="1:22" x14ac:dyDescent="0.25">
      <c r="A2913" t="s">
        <v>213</v>
      </c>
      <c r="B2913">
        <v>2010</v>
      </c>
      <c r="C2913">
        <v>1</v>
      </c>
      <c r="D2913">
        <v>9.0006609387850299E-4</v>
      </c>
      <c r="E2913">
        <v>1.4659893767699236E-2</v>
      </c>
      <c r="F2913">
        <v>2.4700000000000002</v>
      </c>
      <c r="G2913">
        <v>184.3649102</v>
      </c>
      <c r="H2913">
        <v>1.5859517275223931E-2</v>
      </c>
      <c r="I2913">
        <v>900.625</v>
      </c>
      <c r="J2913">
        <v>2.7</v>
      </c>
      <c r="K2913">
        <v>45</v>
      </c>
      <c r="L2913">
        <v>5.1541051066597728E-4</v>
      </c>
      <c r="M2913">
        <v>4.41</v>
      </c>
      <c r="N2913">
        <v>1.7611045726308734E-2</v>
      </c>
      <c r="O2913">
        <v>1.85</v>
      </c>
      <c r="P2913">
        <v>1463.213573</v>
      </c>
      <c r="Q2913">
        <v>138533</v>
      </c>
      <c r="R2913">
        <v>6.7</v>
      </c>
      <c r="S2913">
        <v>6.5</v>
      </c>
      <c r="T2913">
        <v>0.53300000000000003</v>
      </c>
      <c r="U2913">
        <v>11.8</v>
      </c>
      <c r="V2913">
        <v>58</v>
      </c>
    </row>
    <row r="2914" spans="1:22" x14ac:dyDescent="0.25">
      <c r="A2914" t="s">
        <v>213</v>
      </c>
      <c r="B2914">
        <v>2009</v>
      </c>
      <c r="C2914">
        <v>1</v>
      </c>
      <c r="D2914">
        <v>8.4345738044844872E-4</v>
      </c>
      <c r="E2914">
        <v>1.4659893767699236E-2</v>
      </c>
      <c r="F2914">
        <v>2.2999999999999998</v>
      </c>
      <c r="G2914">
        <v>143.86988729999999</v>
      </c>
      <c r="H2914">
        <v>1.3894096137580055E-2</v>
      </c>
      <c r="I2914">
        <v>26</v>
      </c>
      <c r="J2914">
        <v>2.2000000000000002</v>
      </c>
      <c r="K2914">
        <v>47</v>
      </c>
      <c r="L2914">
        <v>1.3598307971050385E-2</v>
      </c>
      <c r="M2914">
        <v>4.7300000000000004</v>
      </c>
      <c r="N2914">
        <v>1.2967626692223002E-2</v>
      </c>
      <c r="O2914">
        <v>1.85</v>
      </c>
      <c r="P2914">
        <v>1139.1123299999999</v>
      </c>
      <c r="Q2914">
        <v>10715281.625</v>
      </c>
      <c r="R2914">
        <v>6.7</v>
      </c>
      <c r="S2914">
        <v>6.6</v>
      </c>
      <c r="T2914">
        <v>0.51800000000000002</v>
      </c>
      <c r="U2914">
        <v>11.6</v>
      </c>
      <c r="V2914">
        <v>57.4</v>
      </c>
    </row>
    <row r="2915" spans="1:22" x14ac:dyDescent="0.25">
      <c r="A2915" t="s">
        <v>213</v>
      </c>
      <c r="B2915">
        <v>2008</v>
      </c>
      <c r="C2915">
        <v>1</v>
      </c>
      <c r="D2915">
        <v>2.0171754369745433E-3</v>
      </c>
      <c r="E2915">
        <v>1.4258111523562302E-2</v>
      </c>
      <c r="F2915">
        <v>2.12</v>
      </c>
      <c r="G2915">
        <v>153.67837539999999</v>
      </c>
      <c r="H2915">
        <v>1.5455016575970915E-2</v>
      </c>
      <c r="I2915">
        <v>140</v>
      </c>
      <c r="J2915">
        <v>19.7</v>
      </c>
      <c r="K2915">
        <v>49</v>
      </c>
      <c r="L2915">
        <v>1.8473872442514234E-4</v>
      </c>
      <c r="M2915">
        <v>4.87</v>
      </c>
      <c r="N2915">
        <v>1.5678820140890663E-2</v>
      </c>
      <c r="O2915">
        <v>1.85</v>
      </c>
      <c r="P2915">
        <v>1369.6824899999999</v>
      </c>
      <c r="Q2915">
        <v>1382517</v>
      </c>
      <c r="R2915">
        <v>6.8</v>
      </c>
      <c r="S2915">
        <v>6.7</v>
      </c>
      <c r="T2915">
        <v>0.504</v>
      </c>
      <c r="U2915">
        <v>11.4</v>
      </c>
      <c r="V2915">
        <v>55.7</v>
      </c>
    </row>
    <row r="2916" spans="1:22" x14ac:dyDescent="0.25">
      <c r="A2916" t="s">
        <v>213</v>
      </c>
      <c r="B2916">
        <v>2007</v>
      </c>
      <c r="C2916">
        <v>1</v>
      </c>
      <c r="D2916">
        <v>1.1148646281976512E-4</v>
      </c>
      <c r="E2916">
        <v>1.3840301740109206E-2</v>
      </c>
      <c r="F2916">
        <v>2.08</v>
      </c>
      <c r="G2916">
        <v>10.85148218</v>
      </c>
      <c r="H2916">
        <v>2.3099390109200882E-4</v>
      </c>
      <c r="I2916">
        <v>535</v>
      </c>
      <c r="J2916">
        <v>19.2</v>
      </c>
      <c r="K2916">
        <v>51</v>
      </c>
      <c r="L2916">
        <v>2.2865482740458819E-2</v>
      </c>
      <c r="M2916">
        <v>4.37</v>
      </c>
      <c r="N2916">
        <v>2.1124916601131244E-4</v>
      </c>
      <c r="O2916">
        <v>1.85</v>
      </c>
      <c r="P2916">
        <v>114.587985</v>
      </c>
      <c r="Q2916">
        <v>10715281.625</v>
      </c>
      <c r="R2916">
        <v>6.9</v>
      </c>
      <c r="S2916">
        <v>6.8</v>
      </c>
      <c r="T2916">
        <v>0.49199999999999999</v>
      </c>
      <c r="U2916">
        <v>11.1</v>
      </c>
      <c r="V2916">
        <v>52.6</v>
      </c>
    </row>
    <row r="2917" spans="1:22" x14ac:dyDescent="0.25">
      <c r="A2917" t="s">
        <v>213</v>
      </c>
      <c r="B2917">
        <v>2006</v>
      </c>
      <c r="C2917">
        <v>1</v>
      </c>
      <c r="D2917">
        <v>4.7052685154251662E-5</v>
      </c>
      <c r="E2917">
        <v>1.3408539532286816E-2</v>
      </c>
      <c r="F2917">
        <v>2.25</v>
      </c>
      <c r="G2917">
        <v>1.8600037389999999</v>
      </c>
      <c r="H2917">
        <v>1.591307966584659E-2</v>
      </c>
      <c r="I2917">
        <v>459</v>
      </c>
      <c r="J2917">
        <v>18.8</v>
      </c>
      <c r="K2917">
        <v>52</v>
      </c>
      <c r="L2917">
        <v>2.1673356117541197E-2</v>
      </c>
      <c r="M2917">
        <v>6.11</v>
      </c>
      <c r="N2917">
        <v>2.2116586371463871E-2</v>
      </c>
      <c r="O2917">
        <v>1.85</v>
      </c>
      <c r="P2917">
        <v>13.154199</v>
      </c>
      <c r="Q2917">
        <v>10715281.625</v>
      </c>
      <c r="R2917">
        <v>7</v>
      </c>
      <c r="S2917">
        <v>6.9</v>
      </c>
      <c r="T2917">
        <v>0.47899999999999998</v>
      </c>
      <c r="U2917">
        <v>10.9</v>
      </c>
      <c r="V2917">
        <v>58</v>
      </c>
    </row>
    <row r="2918" spans="1:22" x14ac:dyDescent="0.25">
      <c r="A2918" t="s">
        <v>213</v>
      </c>
      <c r="B2918">
        <v>2005</v>
      </c>
      <c r="C2918">
        <v>1</v>
      </c>
      <c r="D2918">
        <v>2.3836601647437654E-5</v>
      </c>
      <c r="E2918">
        <v>1.2964917634644716E-2</v>
      </c>
      <c r="F2918">
        <v>2.33</v>
      </c>
      <c r="G2918">
        <v>121.87933099999999</v>
      </c>
      <c r="H2918">
        <v>1.5898919057260947E-2</v>
      </c>
      <c r="I2918">
        <v>45</v>
      </c>
      <c r="J2918">
        <v>18.399999999999999</v>
      </c>
      <c r="K2918">
        <v>55</v>
      </c>
      <c r="L2918">
        <v>2.0834727325229754E-2</v>
      </c>
      <c r="M2918">
        <v>7.56</v>
      </c>
      <c r="N2918">
        <v>2.1347411375929458E-2</v>
      </c>
      <c r="O2918">
        <v>1.85</v>
      </c>
      <c r="P2918">
        <v>691.31781639999997</v>
      </c>
      <c r="Q2918">
        <v>1252156</v>
      </c>
      <c r="R2918">
        <v>7.1</v>
      </c>
      <c r="S2918">
        <v>7</v>
      </c>
      <c r="T2918">
        <v>0.46700000000000003</v>
      </c>
      <c r="U2918">
        <v>10.7</v>
      </c>
      <c r="V2918">
        <v>49.3</v>
      </c>
    </row>
    <row r="2919" spans="1:22" x14ac:dyDescent="0.25">
      <c r="A2919" t="s">
        <v>213</v>
      </c>
      <c r="B2919">
        <v>2004</v>
      </c>
      <c r="C2919">
        <v>1</v>
      </c>
      <c r="D2919">
        <v>1.2780669000224499E-5</v>
      </c>
      <c r="E2919">
        <v>1.2050454683413666E-2</v>
      </c>
      <c r="F2919">
        <v>2.46</v>
      </c>
      <c r="G2919">
        <v>8.369851529</v>
      </c>
      <c r="H2919">
        <v>8.675140700055771E-5</v>
      </c>
      <c r="I2919">
        <v>35</v>
      </c>
      <c r="J2919">
        <v>18</v>
      </c>
      <c r="K2919">
        <v>57.5</v>
      </c>
      <c r="L2919">
        <v>2.0331891180557619E-2</v>
      </c>
      <c r="M2919">
        <v>7.33</v>
      </c>
      <c r="N2919">
        <v>2.0520226846947938E-2</v>
      </c>
      <c r="O2919">
        <v>1.85</v>
      </c>
      <c r="P2919">
        <v>53.277221699999998</v>
      </c>
      <c r="Q2919">
        <v>10715281.625</v>
      </c>
      <c r="R2919">
        <v>7.2</v>
      </c>
      <c r="S2919">
        <v>7.1</v>
      </c>
      <c r="T2919">
        <v>0.45600000000000002</v>
      </c>
      <c r="U2919">
        <v>10.5</v>
      </c>
      <c r="V2919">
        <v>47.9</v>
      </c>
    </row>
    <row r="2920" spans="1:22" x14ac:dyDescent="0.25">
      <c r="A2920" t="s">
        <v>213</v>
      </c>
      <c r="B2920">
        <v>2003</v>
      </c>
      <c r="C2920">
        <v>1</v>
      </c>
      <c r="D2920">
        <v>2.3102387308429513E-3</v>
      </c>
      <c r="E2920">
        <v>1.0641349189100497E-2</v>
      </c>
      <c r="F2920">
        <v>2.33</v>
      </c>
      <c r="G2920">
        <v>65.789974040000004</v>
      </c>
      <c r="H2920">
        <v>8.675140700055771E-5</v>
      </c>
      <c r="I2920">
        <v>881</v>
      </c>
      <c r="J2920">
        <v>17.600000000000001</v>
      </c>
      <c r="K2920">
        <v>57.5</v>
      </c>
      <c r="L2920">
        <v>1.9438601996371572E-2</v>
      </c>
      <c r="M2920">
        <v>8.18</v>
      </c>
      <c r="N2920">
        <v>2.0000649140502268E-2</v>
      </c>
      <c r="O2920">
        <v>1.85</v>
      </c>
      <c r="P2920">
        <v>429.15834339999998</v>
      </c>
      <c r="Q2920">
        <v>10715281.625</v>
      </c>
      <c r="R2920">
        <v>7.3</v>
      </c>
      <c r="S2920">
        <v>7.2</v>
      </c>
      <c r="T2920">
        <v>0.443</v>
      </c>
      <c r="U2920">
        <v>10.199999999999999</v>
      </c>
      <c r="V2920">
        <v>46.4</v>
      </c>
    </row>
    <row r="2921" spans="1:22" x14ac:dyDescent="0.25">
      <c r="A2921" t="s">
        <v>213</v>
      </c>
      <c r="B2921">
        <v>2002</v>
      </c>
      <c r="C2921">
        <v>1</v>
      </c>
      <c r="D2921">
        <v>2.3849187575535691E-3</v>
      </c>
      <c r="E2921">
        <v>9.6996047369177565E-3</v>
      </c>
      <c r="F2921">
        <v>2.44</v>
      </c>
      <c r="G2921">
        <v>54.043480469999999</v>
      </c>
      <c r="H2921">
        <v>8.675140700055771E-5</v>
      </c>
      <c r="I2921">
        <v>900.625</v>
      </c>
      <c r="J2921">
        <v>17.3</v>
      </c>
      <c r="K2921">
        <v>57.5</v>
      </c>
      <c r="L2921">
        <v>1.8915655079477785E-2</v>
      </c>
      <c r="M2921">
        <v>6.93</v>
      </c>
      <c r="N2921">
        <v>1.9119227567608411E-2</v>
      </c>
      <c r="O2921">
        <v>1.85</v>
      </c>
      <c r="P2921">
        <v>377.135244</v>
      </c>
      <c r="Q2921">
        <v>111249</v>
      </c>
      <c r="R2921">
        <v>7.4</v>
      </c>
      <c r="S2921">
        <v>7.3</v>
      </c>
      <c r="T2921">
        <v>0.433</v>
      </c>
      <c r="U2921">
        <v>10</v>
      </c>
      <c r="V2921">
        <v>45.5</v>
      </c>
    </row>
    <row r="2922" spans="1:22" x14ac:dyDescent="0.25">
      <c r="A2922" t="s">
        <v>213</v>
      </c>
      <c r="B2922">
        <v>2001</v>
      </c>
      <c r="C2922">
        <v>1</v>
      </c>
      <c r="D2922">
        <v>5.1040406400466815E-6</v>
      </c>
      <c r="E2922">
        <v>8.7724489100727658E-3</v>
      </c>
      <c r="F2922">
        <v>2.61</v>
      </c>
      <c r="G2922">
        <v>46.830274629999998</v>
      </c>
      <c r="H2922">
        <v>8.675140700055771E-5</v>
      </c>
      <c r="I2922">
        <v>900.625</v>
      </c>
      <c r="J2922">
        <v>17.100000000000001</v>
      </c>
      <c r="K2922">
        <v>57.5</v>
      </c>
      <c r="L2922">
        <v>1.7975039834136841E-2</v>
      </c>
      <c r="M2922">
        <v>6.56</v>
      </c>
      <c r="N2922">
        <v>1.8196632234792613E-2</v>
      </c>
      <c r="O2922">
        <v>1.85</v>
      </c>
      <c r="P2922">
        <v>378.2736238</v>
      </c>
      <c r="Q2922">
        <v>1824125</v>
      </c>
      <c r="R2922">
        <v>7.4</v>
      </c>
      <c r="S2922">
        <v>7.4</v>
      </c>
      <c r="T2922">
        <v>0.42399999999999999</v>
      </c>
      <c r="U2922">
        <v>9.8000000000000007</v>
      </c>
      <c r="V2922">
        <v>44.6</v>
      </c>
    </row>
    <row r="2923" spans="1:22" x14ac:dyDescent="0.25">
      <c r="A2923" t="s">
        <v>213</v>
      </c>
      <c r="B2923">
        <v>2000</v>
      </c>
      <c r="C2923">
        <v>1</v>
      </c>
      <c r="D2923">
        <v>4.6790329624507955E-6</v>
      </c>
      <c r="E2923">
        <v>8.3182659902056068E-3</v>
      </c>
      <c r="F2923">
        <v>2.62</v>
      </c>
      <c r="G2923">
        <v>45.616880379999998</v>
      </c>
      <c r="H2923">
        <v>8.675140700055771E-5</v>
      </c>
      <c r="I2923">
        <v>900.625</v>
      </c>
      <c r="J2923">
        <v>16.8</v>
      </c>
      <c r="K2923">
        <v>57.5</v>
      </c>
      <c r="L2923">
        <v>1.7820665130392439E-2</v>
      </c>
      <c r="M2923">
        <v>7.16</v>
      </c>
      <c r="N2923">
        <v>1.7644437867726057E-2</v>
      </c>
      <c r="O2923">
        <v>1.85</v>
      </c>
      <c r="P2923">
        <v>341.955625</v>
      </c>
      <c r="Q2923">
        <v>1531221</v>
      </c>
      <c r="R2923">
        <v>7.5</v>
      </c>
      <c r="S2923">
        <v>7.5</v>
      </c>
      <c r="T2923">
        <v>0.41799999999999998</v>
      </c>
      <c r="U2923">
        <v>9.6</v>
      </c>
      <c r="V2923">
        <v>43.8</v>
      </c>
    </row>
    <row r="2924" spans="1:22" x14ac:dyDescent="0.25">
      <c r="A2924" t="s">
        <v>214</v>
      </c>
      <c r="B2924">
        <v>2015</v>
      </c>
      <c r="C2924">
        <v>1</v>
      </c>
      <c r="D2924">
        <v>1.24299865434438E-3</v>
      </c>
      <c r="E2924">
        <v>1.7067368464786063E-2</v>
      </c>
      <c r="F2924">
        <v>4.4820000000000011</v>
      </c>
      <c r="G2924">
        <v>5.7549999999999999</v>
      </c>
      <c r="H2924">
        <v>1.5455016575970915E-2</v>
      </c>
      <c r="I2924">
        <v>330.8046875</v>
      </c>
      <c r="J2924">
        <v>31.8</v>
      </c>
      <c r="K2924">
        <v>32</v>
      </c>
      <c r="L2924">
        <v>1.6008176302007137E-2</v>
      </c>
      <c r="M2924">
        <v>5.9381895280235915</v>
      </c>
      <c r="N2924">
        <v>1.6251585932136325E-2</v>
      </c>
      <c r="O2924">
        <v>1.85</v>
      </c>
      <c r="P2924">
        <v>118.69383000000001</v>
      </c>
      <c r="Q2924">
        <v>10715281.625</v>
      </c>
      <c r="R2924">
        <v>5.6</v>
      </c>
      <c r="S2924">
        <v>5.5</v>
      </c>
      <c r="T2924">
        <v>0.50700000000000001</v>
      </c>
      <c r="U2924">
        <v>10.3</v>
      </c>
      <c r="V2924">
        <v>67</v>
      </c>
    </row>
    <row r="2925" spans="1:22" x14ac:dyDescent="0.25">
      <c r="A2925" t="s">
        <v>214</v>
      </c>
      <c r="B2925">
        <v>2014</v>
      </c>
      <c r="C2925">
        <v>1</v>
      </c>
      <c r="D2925">
        <v>8.1058588865830586E-4</v>
      </c>
      <c r="E2925">
        <v>1.6860824662003147E-2</v>
      </c>
      <c r="F2925">
        <v>6.5</v>
      </c>
      <c r="G2925">
        <v>10.82259524</v>
      </c>
      <c r="H2925">
        <v>1.4682265089018029E-2</v>
      </c>
      <c r="I2925">
        <v>330.8046875</v>
      </c>
      <c r="J2925">
        <v>31.3</v>
      </c>
      <c r="K2925">
        <v>34</v>
      </c>
      <c r="L2925">
        <v>1.3499836931158674E-2</v>
      </c>
      <c r="M2925">
        <v>6.44</v>
      </c>
      <c r="N2925">
        <v>1.3792566494138564E-2</v>
      </c>
      <c r="O2925">
        <v>1.85</v>
      </c>
      <c r="P2925">
        <v>127.47462</v>
      </c>
      <c r="Q2925">
        <v>10715281.625</v>
      </c>
      <c r="R2925">
        <v>5.9</v>
      </c>
      <c r="S2925">
        <v>5.7</v>
      </c>
      <c r="T2925">
        <v>0.498</v>
      </c>
      <c r="U2925">
        <v>10.3</v>
      </c>
      <c r="V2925">
        <v>59.2</v>
      </c>
    </row>
    <row r="2926" spans="1:22" x14ac:dyDescent="0.25">
      <c r="A2926" t="s">
        <v>214</v>
      </c>
      <c r="B2926">
        <v>2013</v>
      </c>
      <c r="C2926">
        <v>1</v>
      </c>
      <c r="D2926">
        <v>5.4383435087656379E-4</v>
      </c>
      <c r="E2926">
        <v>1.6359137720445362E-2</v>
      </c>
      <c r="F2926">
        <v>6.39</v>
      </c>
      <c r="G2926">
        <v>10.666707280000001</v>
      </c>
      <c r="H2926">
        <v>1.3597551795253666E-2</v>
      </c>
      <c r="I2926">
        <v>330.8046875</v>
      </c>
      <c r="J2926">
        <v>3.8</v>
      </c>
      <c r="K2926">
        <v>36</v>
      </c>
      <c r="L2926">
        <v>1.1290927477516128E-2</v>
      </c>
      <c r="M2926">
        <v>6.88</v>
      </c>
      <c r="N2926">
        <v>1.1106737163712582E-2</v>
      </c>
      <c r="O2926">
        <v>1.85</v>
      </c>
      <c r="P2926">
        <v>111.227396</v>
      </c>
      <c r="Q2926">
        <v>155456</v>
      </c>
      <c r="R2926">
        <v>6.2</v>
      </c>
      <c r="S2926">
        <v>6</v>
      </c>
      <c r="T2926">
        <v>0.48799999999999999</v>
      </c>
      <c r="U2926">
        <v>10.4</v>
      </c>
      <c r="V2926">
        <v>58</v>
      </c>
    </row>
    <row r="2927" spans="1:22" x14ac:dyDescent="0.25">
      <c r="A2927" t="s">
        <v>214</v>
      </c>
      <c r="B2927">
        <v>2012</v>
      </c>
      <c r="C2927">
        <v>1</v>
      </c>
      <c r="D2927">
        <v>3.3519349997902369E-4</v>
      </c>
      <c r="E2927">
        <v>1.6066813679273942E-2</v>
      </c>
      <c r="F2927">
        <v>6.09</v>
      </c>
      <c r="G2927">
        <v>92.602336359999995</v>
      </c>
      <c r="H2927">
        <v>1.2961300520541614E-2</v>
      </c>
      <c r="I2927">
        <v>330.8046875</v>
      </c>
      <c r="J2927">
        <v>3.3</v>
      </c>
      <c r="K2927">
        <v>39</v>
      </c>
      <c r="L2927">
        <v>1.0436513998515265E-2</v>
      </c>
      <c r="M2927">
        <v>6.69</v>
      </c>
      <c r="N2927">
        <v>1.0242566143656538E-2</v>
      </c>
      <c r="O2927">
        <v>1.85</v>
      </c>
      <c r="P2927">
        <v>955.64846599999998</v>
      </c>
      <c r="Q2927">
        <v>1471826</v>
      </c>
      <c r="R2927">
        <v>6.5</v>
      </c>
      <c r="S2927">
        <v>6.4</v>
      </c>
      <c r="T2927">
        <v>0.46400000000000002</v>
      </c>
      <c r="U2927">
        <v>9.8000000000000007</v>
      </c>
      <c r="V2927">
        <v>56.6</v>
      </c>
    </row>
    <row r="2928" spans="1:22" x14ac:dyDescent="0.25">
      <c r="A2928" t="s">
        <v>214</v>
      </c>
      <c r="B2928">
        <v>2011</v>
      </c>
      <c r="C2928">
        <v>1</v>
      </c>
      <c r="D2928">
        <v>1.7705908504420857E-4</v>
      </c>
      <c r="E2928">
        <v>1.5407265135223169E-2</v>
      </c>
      <c r="F2928">
        <v>6</v>
      </c>
      <c r="G2928">
        <v>63.750530339999997</v>
      </c>
      <c r="H2928">
        <v>1.3894096137580055E-2</v>
      </c>
      <c r="I2928">
        <v>330.8046875</v>
      </c>
      <c r="J2928">
        <v>29.9</v>
      </c>
      <c r="K2928">
        <v>42</v>
      </c>
      <c r="L2928">
        <v>1.0459331154833051E-2</v>
      </c>
      <c r="M2928">
        <v>6.31</v>
      </c>
      <c r="N2928">
        <v>1.024161155709811E-2</v>
      </c>
      <c r="O2928">
        <v>1.85</v>
      </c>
      <c r="P2928">
        <v>839.92793600000005</v>
      </c>
      <c r="Q2928">
        <v>10715281.625</v>
      </c>
      <c r="R2928">
        <v>6.8</v>
      </c>
      <c r="S2928">
        <v>6.7</v>
      </c>
      <c r="T2928">
        <v>0.45200000000000001</v>
      </c>
      <c r="U2928">
        <v>10.1</v>
      </c>
      <c r="V2928">
        <v>54.9</v>
      </c>
    </row>
    <row r="2929" spans="1:22" x14ac:dyDescent="0.25">
      <c r="A2929" t="s">
        <v>214</v>
      </c>
      <c r="B2929">
        <v>2010</v>
      </c>
      <c r="C2929">
        <v>1</v>
      </c>
      <c r="D2929">
        <v>4.5963815161975322E-5</v>
      </c>
      <c r="E2929">
        <v>1.5043607928233524E-2</v>
      </c>
      <c r="F2929">
        <v>5.21</v>
      </c>
      <c r="G2929">
        <v>53.308580810000002</v>
      </c>
      <c r="H2929">
        <v>2.5921285339093207E-4</v>
      </c>
      <c r="I2929">
        <v>900.625</v>
      </c>
      <c r="J2929">
        <v>29.4</v>
      </c>
      <c r="K2929">
        <v>44</v>
      </c>
      <c r="L2929">
        <v>1.1472731114806158E-2</v>
      </c>
      <c r="M2929">
        <v>5.37</v>
      </c>
      <c r="N2929">
        <v>1.1224150551929961E-2</v>
      </c>
      <c r="O2929">
        <v>1.85</v>
      </c>
      <c r="P2929">
        <v>713.63562000000002</v>
      </c>
      <c r="Q2929">
        <v>1486317</v>
      </c>
      <c r="R2929">
        <v>7.1</v>
      </c>
      <c r="S2929">
        <v>7</v>
      </c>
      <c r="T2929">
        <v>0.436</v>
      </c>
      <c r="U2929">
        <v>10</v>
      </c>
      <c r="V2929">
        <v>52.4</v>
      </c>
    </row>
    <row r="2930" spans="1:22" x14ac:dyDescent="0.25">
      <c r="A2930" t="s">
        <v>214</v>
      </c>
      <c r="B2930">
        <v>2009</v>
      </c>
      <c r="C2930">
        <v>1</v>
      </c>
      <c r="D2930">
        <v>1.0020049552681298E-5</v>
      </c>
      <c r="E2930">
        <v>1.4659893767699236E-2</v>
      </c>
      <c r="F2930">
        <v>4.6399999999999997</v>
      </c>
      <c r="G2930">
        <v>1.040021112</v>
      </c>
      <c r="H2930">
        <v>1.5134619787571418E-2</v>
      </c>
      <c r="I2930">
        <v>853</v>
      </c>
      <c r="J2930">
        <v>29</v>
      </c>
      <c r="K2930">
        <v>45</v>
      </c>
      <c r="L2930">
        <v>1.8827613212249916E-2</v>
      </c>
      <c r="M2930">
        <v>6.26</v>
      </c>
      <c r="N2930">
        <v>1.786946857876422E-2</v>
      </c>
      <c r="O2930">
        <v>1.85</v>
      </c>
      <c r="P2930">
        <v>65.824121000000005</v>
      </c>
      <c r="Q2930">
        <v>1381599</v>
      </c>
      <c r="R2930">
        <v>7.5</v>
      </c>
      <c r="S2930">
        <v>7.4</v>
      </c>
      <c r="T2930">
        <v>0.41899999999999998</v>
      </c>
      <c r="U2930">
        <v>9.9</v>
      </c>
      <c r="V2930">
        <v>50</v>
      </c>
    </row>
    <row r="2931" spans="1:22" x14ac:dyDescent="0.25">
      <c r="A2931" t="s">
        <v>214</v>
      </c>
      <c r="B2931">
        <v>2008</v>
      </c>
      <c r="C2931">
        <v>1</v>
      </c>
      <c r="D2931">
        <v>2.7434354941888609E-6</v>
      </c>
      <c r="E2931">
        <v>1.4659893767699236E-2</v>
      </c>
      <c r="F2931">
        <v>3.56</v>
      </c>
      <c r="G2931">
        <v>20.843428670000002</v>
      </c>
      <c r="H2931">
        <v>1.5472595340292588E-2</v>
      </c>
      <c r="I2931">
        <v>330.8046875</v>
      </c>
      <c r="J2931">
        <v>28.6</v>
      </c>
      <c r="K2931">
        <v>46</v>
      </c>
      <c r="L2931">
        <v>1.6391469748940801E-2</v>
      </c>
      <c r="M2931">
        <v>4.96</v>
      </c>
      <c r="N2931">
        <v>1.6200465488044147E-2</v>
      </c>
      <c r="O2931">
        <v>1.85</v>
      </c>
      <c r="P2931">
        <v>325.67857299999997</v>
      </c>
      <c r="Q2931">
        <v>10715281.625</v>
      </c>
      <c r="R2931">
        <v>7.8</v>
      </c>
      <c r="S2931">
        <v>7.8</v>
      </c>
      <c r="T2931">
        <v>0.42099999999999999</v>
      </c>
      <c r="U2931">
        <v>9.6999999999999993</v>
      </c>
      <c r="V2931">
        <v>48.2</v>
      </c>
    </row>
    <row r="2932" spans="1:22" x14ac:dyDescent="0.25">
      <c r="A2932" t="s">
        <v>214</v>
      </c>
      <c r="B2932">
        <v>2007</v>
      </c>
      <c r="C2932">
        <v>1</v>
      </c>
      <c r="D2932">
        <v>2.3552186675122222E-3</v>
      </c>
      <c r="E2932">
        <v>1.5043607928233524E-2</v>
      </c>
      <c r="F2932">
        <v>3.88</v>
      </c>
      <c r="G2932">
        <v>29.814566070000001</v>
      </c>
      <c r="H2932">
        <v>1.4932729424305404E-2</v>
      </c>
      <c r="I2932">
        <v>242</v>
      </c>
      <c r="J2932">
        <v>28.2</v>
      </c>
      <c r="K2932">
        <v>46</v>
      </c>
      <c r="L2932">
        <v>1.5896567679548043E-2</v>
      </c>
      <c r="M2932">
        <v>4.47</v>
      </c>
      <c r="N2932">
        <v>1.5783551482456717E-2</v>
      </c>
      <c r="O2932">
        <v>1.85</v>
      </c>
      <c r="P2932">
        <v>396.99821659999998</v>
      </c>
      <c r="Q2932">
        <v>1332999</v>
      </c>
      <c r="R2932">
        <v>8.1999999999999993</v>
      </c>
      <c r="S2932">
        <v>8.1999999999999993</v>
      </c>
      <c r="T2932">
        <v>0.41399999999999998</v>
      </c>
      <c r="U2932">
        <v>9.6</v>
      </c>
      <c r="V2932">
        <v>46.6</v>
      </c>
    </row>
    <row r="2933" spans="1:22" x14ac:dyDescent="0.25">
      <c r="A2933" t="s">
        <v>214</v>
      </c>
      <c r="B2933">
        <v>2006</v>
      </c>
      <c r="C2933">
        <v>1</v>
      </c>
      <c r="D2933">
        <v>1.4337439540556493E-3</v>
      </c>
      <c r="E2933">
        <v>1.5407265135223169E-2</v>
      </c>
      <c r="F2933">
        <v>4.57</v>
      </c>
      <c r="G2933">
        <v>34.262168760000002</v>
      </c>
      <c r="H2933">
        <v>1.3928359449776915E-2</v>
      </c>
      <c r="I2933">
        <v>212</v>
      </c>
      <c r="J2933">
        <v>27.9</v>
      </c>
      <c r="K2933">
        <v>45</v>
      </c>
      <c r="L2933">
        <v>1.5168484196484033E-2</v>
      </c>
      <c r="M2933">
        <v>5.12</v>
      </c>
      <c r="N2933">
        <v>1.3524948191150825E-3</v>
      </c>
      <c r="O2933">
        <v>1.85</v>
      </c>
      <c r="P2933">
        <v>414.79623199999997</v>
      </c>
      <c r="Q2933">
        <v>10715281.625</v>
      </c>
      <c r="R2933">
        <v>8.6</v>
      </c>
      <c r="S2933">
        <v>8.6</v>
      </c>
      <c r="T2933">
        <v>0.40799999999999997</v>
      </c>
      <c r="U2933">
        <v>9.5</v>
      </c>
      <c r="V2933">
        <v>45.4</v>
      </c>
    </row>
    <row r="2934" spans="1:22" x14ac:dyDescent="0.25">
      <c r="A2934" t="s">
        <v>214</v>
      </c>
      <c r="B2934">
        <v>2005</v>
      </c>
      <c r="C2934">
        <v>1</v>
      </c>
      <c r="D2934">
        <v>1.6608562386404934E-7</v>
      </c>
      <c r="E2934">
        <v>1.5407265135223169E-2</v>
      </c>
      <c r="F2934">
        <v>4.1399999999999997</v>
      </c>
      <c r="G2934">
        <v>8.7174087</v>
      </c>
      <c r="H2934">
        <v>1.3000650792124622E-2</v>
      </c>
      <c r="I2934">
        <v>420</v>
      </c>
      <c r="J2934">
        <v>27.5</v>
      </c>
      <c r="K2934">
        <v>43</v>
      </c>
      <c r="L2934">
        <v>1.4193165587599914E-2</v>
      </c>
      <c r="M2934">
        <v>6.44</v>
      </c>
      <c r="N2934">
        <v>6.9116079028816391E-2</v>
      </c>
      <c r="O2934">
        <v>1.85</v>
      </c>
      <c r="P2934">
        <v>444.76575000000003</v>
      </c>
      <c r="Q2934">
        <v>129432</v>
      </c>
      <c r="R2934">
        <v>9</v>
      </c>
      <c r="S2934">
        <v>9</v>
      </c>
      <c r="T2934">
        <v>0.40600000000000003</v>
      </c>
      <c r="U2934">
        <v>9.3000000000000007</v>
      </c>
      <c r="V2934">
        <v>44.6</v>
      </c>
    </row>
    <row r="2935" spans="1:22" x14ac:dyDescent="0.25">
      <c r="A2935" t="s">
        <v>214</v>
      </c>
      <c r="B2935">
        <v>2004</v>
      </c>
      <c r="C2935">
        <v>1</v>
      </c>
      <c r="D2935">
        <v>1.3387008146656178E-7</v>
      </c>
      <c r="E2935">
        <v>1.5748945251007979E-2</v>
      </c>
      <c r="F2935">
        <v>4.3600000000000003</v>
      </c>
      <c r="G2935">
        <v>5.7549999999999999</v>
      </c>
      <c r="H2935">
        <v>1.3928359449776915E-2</v>
      </c>
      <c r="I2935">
        <v>31</v>
      </c>
      <c r="J2935">
        <v>27.1</v>
      </c>
      <c r="K2935">
        <v>42</v>
      </c>
      <c r="L2935">
        <v>1.2949217396410683E-2</v>
      </c>
      <c r="M2935">
        <v>7.13</v>
      </c>
      <c r="N2935">
        <v>3.6060217324310938E-2</v>
      </c>
      <c r="O2935">
        <v>1.85</v>
      </c>
      <c r="P2935">
        <v>454.36665399999998</v>
      </c>
      <c r="Q2935">
        <v>10715281.625</v>
      </c>
      <c r="R2935">
        <v>9.4</v>
      </c>
      <c r="S2935">
        <v>9.4</v>
      </c>
      <c r="T2935">
        <v>0.40699999999999997</v>
      </c>
      <c r="U2935">
        <v>9.1999999999999993</v>
      </c>
      <c r="V2935">
        <v>44.3</v>
      </c>
    </row>
    <row r="2936" spans="1:22" x14ac:dyDescent="0.25">
      <c r="A2936" t="s">
        <v>214</v>
      </c>
      <c r="B2936">
        <v>2003</v>
      </c>
      <c r="C2936">
        <v>1</v>
      </c>
      <c r="D2936">
        <v>1.7837061705972108E-7</v>
      </c>
      <c r="E2936">
        <v>1.6066813679273942E-2</v>
      </c>
      <c r="F2936">
        <v>4.0599999999999996</v>
      </c>
      <c r="G2936">
        <v>5.7549999999999999</v>
      </c>
      <c r="H2936">
        <v>2.0551971960631405E-4</v>
      </c>
      <c r="I2936">
        <v>900.625</v>
      </c>
      <c r="J2936">
        <v>26.7</v>
      </c>
      <c r="K2936">
        <v>41</v>
      </c>
      <c r="L2936">
        <v>3.7807693827951339E-3</v>
      </c>
      <c r="M2936">
        <v>6.52</v>
      </c>
      <c r="N2936">
        <v>4.7529456738743814E-2</v>
      </c>
      <c r="O2936">
        <v>1.85</v>
      </c>
      <c r="P2936">
        <v>453.35115519999999</v>
      </c>
      <c r="Q2936">
        <v>10715281.625</v>
      </c>
      <c r="R2936">
        <v>9.8000000000000007</v>
      </c>
      <c r="S2936">
        <v>9.9</v>
      </c>
      <c r="T2936">
        <v>0.41799999999999998</v>
      </c>
      <c r="U2936">
        <v>9.5</v>
      </c>
      <c r="V2936">
        <v>44.5</v>
      </c>
    </row>
    <row r="2937" spans="1:22" x14ac:dyDescent="0.25">
      <c r="A2937" t="s">
        <v>214</v>
      </c>
      <c r="B2937">
        <v>2002</v>
      </c>
      <c r="C2937">
        <v>1</v>
      </c>
      <c r="D2937">
        <v>2.4435484237917519E-3</v>
      </c>
      <c r="E2937">
        <v>1.6359137720445362E-2</v>
      </c>
      <c r="F2937">
        <v>4.43</v>
      </c>
      <c r="G2937">
        <v>5.7549999999999999</v>
      </c>
      <c r="H2937">
        <v>1.5134619787571418E-2</v>
      </c>
      <c r="I2937">
        <v>304</v>
      </c>
      <c r="J2937">
        <v>26.3</v>
      </c>
      <c r="K2937">
        <v>40</v>
      </c>
      <c r="L2937">
        <v>9.0423111395776579E-2</v>
      </c>
      <c r="M2937">
        <v>6.53</v>
      </c>
      <c r="N2937">
        <v>6.5865770365666279E-2</v>
      </c>
      <c r="O2937">
        <v>1.85</v>
      </c>
      <c r="P2937">
        <v>57.34834</v>
      </c>
      <c r="Q2937">
        <v>125525</v>
      </c>
      <c r="R2937">
        <v>1.2</v>
      </c>
      <c r="S2937">
        <v>1.3</v>
      </c>
      <c r="T2937">
        <v>0.42699999999999999</v>
      </c>
      <c r="U2937">
        <v>10</v>
      </c>
      <c r="V2937">
        <v>44.8</v>
      </c>
    </row>
    <row r="2938" spans="1:22" x14ac:dyDescent="0.25">
      <c r="A2938" t="s">
        <v>214</v>
      </c>
      <c r="B2938">
        <v>2001</v>
      </c>
      <c r="C2938">
        <v>1</v>
      </c>
      <c r="D2938">
        <v>4.8759613912782137E-7</v>
      </c>
      <c r="E2938">
        <v>1.6359137720445362E-2</v>
      </c>
      <c r="F2938">
        <v>1.72</v>
      </c>
      <c r="G2938">
        <v>5.7549999999999999</v>
      </c>
      <c r="H2938">
        <v>1.5607110335478841E-2</v>
      </c>
      <c r="I2938">
        <v>529</v>
      </c>
      <c r="J2938">
        <v>25.9</v>
      </c>
      <c r="K2938">
        <v>39</v>
      </c>
      <c r="L2938">
        <v>0.21969564473386119</v>
      </c>
      <c r="M2938">
        <v>6.16</v>
      </c>
      <c r="N2938">
        <v>0.14646376315590748</v>
      </c>
      <c r="O2938">
        <v>1.85</v>
      </c>
      <c r="P2938">
        <v>548.587312</v>
      </c>
      <c r="Q2938">
        <v>10715281.625</v>
      </c>
      <c r="R2938">
        <v>1.6</v>
      </c>
      <c r="S2938">
        <v>1.7</v>
      </c>
      <c r="T2938">
        <v>0.42699999999999999</v>
      </c>
      <c r="U2938">
        <v>9.8000000000000007</v>
      </c>
      <c r="V2938">
        <v>45.3</v>
      </c>
    </row>
    <row r="2939" spans="1:22" x14ac:dyDescent="0.25">
      <c r="A2939" t="s">
        <v>214</v>
      </c>
      <c r="B2939">
        <v>2000</v>
      </c>
      <c r="C2939">
        <v>1</v>
      </c>
      <c r="D2939">
        <v>9.7624551643566844E-7</v>
      </c>
      <c r="E2939">
        <v>1.6624302270119146E-2</v>
      </c>
      <c r="F2939">
        <v>1.68</v>
      </c>
      <c r="G2939">
        <v>5.7549999999999999</v>
      </c>
      <c r="H2939">
        <v>1.5865527946722951E-2</v>
      </c>
      <c r="I2939">
        <v>900.625</v>
      </c>
      <c r="J2939">
        <v>25.5</v>
      </c>
      <c r="K2939">
        <v>39</v>
      </c>
      <c r="L2939">
        <v>3.2032904020833503E-2</v>
      </c>
      <c r="M2939">
        <v>7.1</v>
      </c>
      <c r="N2939">
        <v>3.2606698988299807E-2</v>
      </c>
      <c r="O2939">
        <v>1.85</v>
      </c>
      <c r="P2939">
        <v>547.35887849999995</v>
      </c>
      <c r="Q2939">
        <v>10715281.625</v>
      </c>
      <c r="R2939">
        <v>11</v>
      </c>
      <c r="S2939">
        <v>11.2</v>
      </c>
      <c r="T2939">
        <v>0.434</v>
      </c>
      <c r="U2939">
        <v>9.8000000000000007</v>
      </c>
      <c r="V2939">
        <v>46</v>
      </c>
    </row>
    <row r="2944" spans="1:22" x14ac:dyDescent="0.25">
      <c r="J2944">
        <f>AVERAGE(F2925:F2939)</f>
        <v>4.4820000000000011</v>
      </c>
    </row>
  </sheetData>
  <autoFilter ref="A1:V2939" xr:uid="{42E96E8B-150D-4B6F-B1A4-F4ED0AE1083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1845-6573-41D6-B936-F1356579738A}">
  <dimension ref="A1:T198"/>
  <sheetViews>
    <sheetView topLeftCell="B4" workbookViewId="0">
      <selection activeCell="C4" sqref="C1:S1048576"/>
    </sheetView>
  </sheetViews>
  <sheetFormatPr defaultRowHeight="15" x14ac:dyDescent="0.25"/>
  <cols>
    <col min="1" max="1" width="49.42578125" bestFit="1" customWidth="1"/>
    <col min="2" max="2" width="36.7109375" bestFit="1" customWidth="1"/>
    <col min="3" max="3" width="30" bestFit="1" customWidth="1"/>
    <col min="4" max="4" width="18.140625" hidden="1" customWidth="1"/>
    <col min="5" max="5" width="43" hidden="1" customWidth="1"/>
    <col min="6" max="6" width="36.5703125" hidden="1" customWidth="1"/>
    <col min="7" max="7" width="25.7109375" bestFit="1" customWidth="1"/>
    <col min="8" max="8" width="27" hidden="1" customWidth="1"/>
    <col min="9" max="9" width="15.5703125" bestFit="1" customWidth="1"/>
    <col min="10" max="10" width="30" hidden="1" customWidth="1"/>
    <col min="11" max="11" width="23" hidden="1" customWidth="1"/>
    <col min="12" max="12" width="33.85546875" hidden="1" customWidth="1"/>
    <col min="13" max="13" width="27.42578125" hidden="1" customWidth="1"/>
    <col min="14" max="14" width="19.85546875" bestFit="1" customWidth="1"/>
    <col min="15" max="15" width="41.28515625" hidden="1" customWidth="1"/>
    <col min="16" max="16" width="37" hidden="1" customWidth="1"/>
    <col min="17" max="17" width="30.28515625" hidden="1" customWidth="1"/>
    <col min="18" max="18" width="25.7109375" hidden="1" customWidth="1"/>
    <col min="19" max="19" width="25.85546875" bestFit="1" customWidth="1"/>
    <col min="20" max="20" width="19" bestFit="1" customWidth="1"/>
  </cols>
  <sheetData>
    <row r="1" spans="1:20" x14ac:dyDescent="0.25">
      <c r="A1" s="5" t="s">
        <v>1</v>
      </c>
      <c r="B1" t="s">
        <v>251</v>
      </c>
    </row>
    <row r="2" spans="1:20" x14ac:dyDescent="0.25">
      <c r="A2" s="5" t="s">
        <v>2</v>
      </c>
      <c r="B2" t="s">
        <v>251</v>
      </c>
    </row>
    <row r="4" spans="1:20" x14ac:dyDescent="0.25">
      <c r="A4" s="5" t="s">
        <v>248</v>
      </c>
      <c r="B4" t="s">
        <v>250</v>
      </c>
      <c r="C4" t="s">
        <v>256</v>
      </c>
      <c r="D4" t="s">
        <v>257</v>
      </c>
      <c r="E4" t="s">
        <v>258</v>
      </c>
      <c r="F4" t="s">
        <v>259</v>
      </c>
      <c r="G4" t="s">
        <v>260</v>
      </c>
      <c r="H4" t="s">
        <v>261</v>
      </c>
      <c r="I4" t="s">
        <v>262</v>
      </c>
      <c r="J4" t="s">
        <v>263</v>
      </c>
      <c r="K4" t="s">
        <v>264</v>
      </c>
      <c r="L4" t="s">
        <v>269</v>
      </c>
      <c r="M4" t="s">
        <v>268</v>
      </c>
      <c r="N4" t="s">
        <v>267</v>
      </c>
      <c r="O4" t="s">
        <v>266</v>
      </c>
      <c r="P4" t="s">
        <v>265</v>
      </c>
      <c r="Q4" t="s">
        <v>252</v>
      </c>
      <c r="R4" t="s">
        <v>253</v>
      </c>
      <c r="S4" t="s">
        <v>255</v>
      </c>
      <c r="T4" t="s">
        <v>254</v>
      </c>
    </row>
    <row r="5" spans="1:20" x14ac:dyDescent="0.25">
      <c r="A5" s="6" t="s">
        <v>22</v>
      </c>
      <c r="B5">
        <v>8.2524999999999995</v>
      </c>
      <c r="C5">
        <v>1.9448064978994071E-3</v>
      </c>
      <c r="D5">
        <v>1.4375000000000002E-2</v>
      </c>
      <c r="E5">
        <v>34.960110065937506</v>
      </c>
      <c r="F5">
        <v>4.0749336787398571E-3</v>
      </c>
      <c r="G5">
        <v>812.09375</v>
      </c>
      <c r="H5">
        <v>1.2836530026780311E-2</v>
      </c>
      <c r="I5">
        <v>15.518749999999999</v>
      </c>
      <c r="J5">
        <v>57.5</v>
      </c>
      <c r="K5">
        <v>8.0818239850461923E-3</v>
      </c>
      <c r="L5">
        <v>58.193749999999994</v>
      </c>
      <c r="M5">
        <v>9.0557969364277787E-3</v>
      </c>
      <c r="N5">
        <v>8.2125000000000021</v>
      </c>
      <c r="O5">
        <v>0.41537500000000005</v>
      </c>
      <c r="P5">
        <v>13.924999999999997</v>
      </c>
      <c r="Q5">
        <v>13.240625</v>
      </c>
      <c r="R5">
        <v>4684293.0703125</v>
      </c>
      <c r="S5">
        <v>0.10000000000000002</v>
      </c>
      <c r="T5">
        <v>340.01542546875004</v>
      </c>
    </row>
    <row r="6" spans="1:20" x14ac:dyDescent="0.25">
      <c r="A6" s="6" t="s">
        <v>23</v>
      </c>
      <c r="B6">
        <v>5.9456249999999997</v>
      </c>
      <c r="C6">
        <v>2.0050448952271503E-3</v>
      </c>
      <c r="D6">
        <v>4.8487499999999999</v>
      </c>
      <c r="E6">
        <v>193.25909071062503</v>
      </c>
      <c r="F6">
        <v>1.3908333036673267E-2</v>
      </c>
      <c r="G6">
        <v>53.375</v>
      </c>
      <c r="H6">
        <v>1.2617264809038695E-2</v>
      </c>
      <c r="I6">
        <v>49.068750000000001</v>
      </c>
      <c r="J6">
        <v>0.9375</v>
      </c>
      <c r="K6">
        <v>1.3262769085788108E-2</v>
      </c>
      <c r="L6">
        <v>75.156249999999986</v>
      </c>
      <c r="M6">
        <v>1.3100389593615641E-2</v>
      </c>
      <c r="N6">
        <v>12.137499999999998</v>
      </c>
      <c r="O6">
        <v>0.70987500000000014</v>
      </c>
      <c r="P6">
        <v>1.6187500000000001</v>
      </c>
      <c r="Q6">
        <v>1.7</v>
      </c>
      <c r="R6">
        <v>696911.625</v>
      </c>
      <c r="S6">
        <v>0.10000000000000002</v>
      </c>
      <c r="T6">
        <v>2119.7266788750003</v>
      </c>
    </row>
    <row r="7" spans="1:20" x14ac:dyDescent="0.25">
      <c r="A7" s="6" t="s">
        <v>24</v>
      </c>
      <c r="B7">
        <v>4.6873868455014742</v>
      </c>
      <c r="C7">
        <v>2.7853202207411818E-3</v>
      </c>
      <c r="D7">
        <v>0.40666666666666679</v>
      </c>
      <c r="E7">
        <v>236.18524066862503</v>
      </c>
      <c r="F7">
        <v>1.7337098389352278E-2</v>
      </c>
      <c r="G7">
        <v>378.046875</v>
      </c>
      <c r="H7">
        <v>8.9232175826047394E-3</v>
      </c>
      <c r="I7">
        <v>48.743749999999999</v>
      </c>
      <c r="J7">
        <v>23.5</v>
      </c>
      <c r="K7">
        <v>1.5045660558163958E-2</v>
      </c>
      <c r="L7">
        <v>73.618749999999991</v>
      </c>
      <c r="M7">
        <v>1.4791668650501757E-2</v>
      </c>
      <c r="N7">
        <v>12.712499999999997</v>
      </c>
      <c r="O7">
        <v>0.69487500000000002</v>
      </c>
      <c r="P7">
        <v>6.09375</v>
      </c>
      <c r="Q7">
        <v>5.9749999999999996</v>
      </c>
      <c r="R7">
        <v>7271863.9765625</v>
      </c>
      <c r="S7">
        <v>0.10000000000000002</v>
      </c>
      <c r="T7">
        <v>2847.8533923125001</v>
      </c>
    </row>
    <row r="8" spans="1:20" x14ac:dyDescent="0.25">
      <c r="A8" s="6" t="s">
        <v>25</v>
      </c>
      <c r="B8">
        <v>4.0455118455014754</v>
      </c>
      <c r="C8">
        <v>9.929284900939007E-4</v>
      </c>
      <c r="D8">
        <v>5.7406666666666659</v>
      </c>
      <c r="E8">
        <v>102.10026836999998</v>
      </c>
      <c r="F8">
        <v>4.0749336787398571E-3</v>
      </c>
      <c r="G8">
        <v>708.8671875</v>
      </c>
      <c r="H8">
        <v>8.0448361891721117E-3</v>
      </c>
      <c r="I8">
        <v>18.018750000000001</v>
      </c>
      <c r="J8">
        <v>57.5</v>
      </c>
      <c r="K8">
        <v>8.0549953011074017E-3</v>
      </c>
      <c r="L8">
        <v>49.018749999999997</v>
      </c>
      <c r="M8">
        <v>8.2061468027648885E-3</v>
      </c>
      <c r="N8">
        <v>8.0437500000000011</v>
      </c>
      <c r="O8">
        <v>0.45837499999999998</v>
      </c>
      <c r="P8">
        <v>6.1937500000000005</v>
      </c>
      <c r="Q8">
        <v>6.6687500000000011</v>
      </c>
      <c r="R8">
        <v>5890571.3984375</v>
      </c>
      <c r="S8">
        <v>1.8500000000000005</v>
      </c>
      <c r="T8">
        <v>1975.1430451187498</v>
      </c>
    </row>
    <row r="9" spans="1:20" x14ac:dyDescent="0.25">
      <c r="A9" s="6" t="s">
        <v>26</v>
      </c>
      <c r="B9">
        <v>4.8630118455014735</v>
      </c>
      <c r="C9">
        <v>2.954324514994177E-3</v>
      </c>
      <c r="D9">
        <v>7.9493333333333327</v>
      </c>
      <c r="E9">
        <v>668.30707757731238</v>
      </c>
      <c r="F9">
        <v>1.3615888411902123E-2</v>
      </c>
      <c r="G9">
        <v>0</v>
      </c>
      <c r="H9">
        <v>1.1750256604886097E-2</v>
      </c>
      <c r="I9">
        <v>38.425000000000004</v>
      </c>
      <c r="J9">
        <v>0</v>
      </c>
      <c r="K9">
        <v>1.3640974756853261E-2</v>
      </c>
      <c r="L9">
        <v>75.056249999999991</v>
      </c>
      <c r="M9">
        <v>1.3038766417261238E-2</v>
      </c>
      <c r="N9">
        <v>8.84375</v>
      </c>
      <c r="O9">
        <v>0.48862500000000003</v>
      </c>
      <c r="P9">
        <v>3.4250000000000003</v>
      </c>
      <c r="Q9">
        <v>3.375</v>
      </c>
      <c r="R9">
        <v>1386542</v>
      </c>
      <c r="S9">
        <v>0.12500000000000006</v>
      </c>
      <c r="T9">
        <v>8827.9493592265626</v>
      </c>
    </row>
    <row r="10" spans="1:20" x14ac:dyDescent="0.25">
      <c r="A10" s="6" t="s">
        <v>27</v>
      </c>
      <c r="B10">
        <v>6.8517618455014748</v>
      </c>
      <c r="C10">
        <v>2.7731853566096139E-3</v>
      </c>
      <c r="D10">
        <v>7.9666666666666668</v>
      </c>
      <c r="E10">
        <v>690.31987199954688</v>
      </c>
      <c r="F10">
        <v>1.6960330835454195E-2</v>
      </c>
      <c r="G10">
        <v>2</v>
      </c>
      <c r="H10">
        <v>1.1902180983516315E-2</v>
      </c>
      <c r="I10">
        <v>54.981250000000003</v>
      </c>
      <c r="J10">
        <v>11.375</v>
      </c>
      <c r="K10">
        <v>1.4703006919335517E-2</v>
      </c>
      <c r="L10">
        <v>75.156249999999986</v>
      </c>
      <c r="M10">
        <v>1.4676418662584298E-2</v>
      </c>
      <c r="N10">
        <v>16.506250000000001</v>
      </c>
      <c r="O10">
        <v>0.79412499999999997</v>
      </c>
      <c r="P10">
        <v>1.0749999999999997</v>
      </c>
      <c r="Q10">
        <v>0.95000000000000007</v>
      </c>
      <c r="R10">
        <v>6703255.3984375</v>
      </c>
      <c r="S10">
        <v>0.10000000000000002</v>
      </c>
      <c r="T10">
        <v>6403.2389920703126</v>
      </c>
    </row>
    <row r="11" spans="1:20" x14ac:dyDescent="0.25">
      <c r="A11" s="6" t="s">
        <v>28</v>
      </c>
      <c r="B11">
        <v>4.9286368455014742</v>
      </c>
      <c r="C11">
        <v>2.9001369386922127E-3</v>
      </c>
      <c r="D11">
        <v>3.7026666666666666</v>
      </c>
      <c r="E11">
        <v>131.00741875049999</v>
      </c>
      <c r="F11">
        <v>1.4041262411569244E-2</v>
      </c>
      <c r="G11">
        <v>132.828125</v>
      </c>
      <c r="H11">
        <v>1.4081029300748707E-2</v>
      </c>
      <c r="I11">
        <v>44.706249999999997</v>
      </c>
      <c r="J11">
        <v>1</v>
      </c>
      <c r="K11">
        <v>1.3516964990636858E-2</v>
      </c>
      <c r="L11">
        <v>73.399999999999991</v>
      </c>
      <c r="M11">
        <v>1.379561316921092E-2</v>
      </c>
      <c r="N11">
        <v>11.787500000000001</v>
      </c>
      <c r="O11">
        <v>0.69837499999999997</v>
      </c>
      <c r="P11">
        <v>2.0375000000000001</v>
      </c>
      <c r="Q11">
        <v>2.1125000000000007</v>
      </c>
      <c r="R11">
        <v>1015164.625</v>
      </c>
      <c r="S11">
        <v>0.10000000000000002</v>
      </c>
      <c r="T11">
        <v>1999.9863176500003</v>
      </c>
    </row>
    <row r="12" spans="1:20" x14ac:dyDescent="0.25">
      <c r="A12" s="6" t="s">
        <v>29</v>
      </c>
      <c r="B12">
        <v>8.6555118455014739</v>
      </c>
      <c r="C12">
        <v>2.2959498917603173E-3</v>
      </c>
      <c r="D12">
        <v>10.155333333333333</v>
      </c>
      <c r="E12">
        <v>837.62175973570311</v>
      </c>
      <c r="F12">
        <v>1.4041262411569244E-2</v>
      </c>
      <c r="G12">
        <v>103.9375</v>
      </c>
      <c r="H12">
        <v>1.3171720283307788E-2</v>
      </c>
      <c r="I12">
        <v>55.862499999999997</v>
      </c>
      <c r="J12">
        <v>1.375</v>
      </c>
      <c r="K12">
        <v>1.4221430870118413E-2</v>
      </c>
      <c r="L12">
        <v>81.812500000000014</v>
      </c>
      <c r="M12">
        <v>1.3962423012455207E-2</v>
      </c>
      <c r="N12">
        <v>20.037500000000001</v>
      </c>
      <c r="O12">
        <v>0.91812499999999975</v>
      </c>
      <c r="P12">
        <v>0.66874999999999996</v>
      </c>
      <c r="Q12">
        <v>0.62499999999999978</v>
      </c>
      <c r="R12">
        <v>2243941.1171875</v>
      </c>
      <c r="S12">
        <v>0.10000000000000002</v>
      </c>
      <c r="T12">
        <v>8439.1051128046875</v>
      </c>
    </row>
    <row r="13" spans="1:20" x14ac:dyDescent="0.25">
      <c r="A13" s="6" t="s">
        <v>30</v>
      </c>
      <c r="B13">
        <v>3.0976993455014745</v>
      </c>
      <c r="C13">
        <v>2.324308596584339E-3</v>
      </c>
      <c r="D13">
        <v>12.235999999999999</v>
      </c>
      <c r="E13">
        <v>864.16456517534357</v>
      </c>
      <c r="F13">
        <v>1.3615888411902123E-2</v>
      </c>
      <c r="G13">
        <v>77.25</v>
      </c>
      <c r="H13">
        <v>1.3748601811787192E-2</v>
      </c>
      <c r="I13">
        <v>48.287500000000016</v>
      </c>
      <c r="J13">
        <v>0</v>
      </c>
      <c r="K13">
        <v>1.5754560929825769E-2</v>
      </c>
      <c r="L13">
        <v>81.481249999999989</v>
      </c>
      <c r="M13">
        <v>1.5609846370164084E-2</v>
      </c>
      <c r="N13">
        <v>15.387499999999999</v>
      </c>
      <c r="O13">
        <v>0.862375</v>
      </c>
      <c r="P13">
        <v>1.7312499999999995</v>
      </c>
      <c r="Q13">
        <v>1.9374999999999993</v>
      </c>
      <c r="R13">
        <v>6474879.875</v>
      </c>
      <c r="S13">
        <v>0.10000000000000002</v>
      </c>
      <c r="T13">
        <v>9178.0417195078135</v>
      </c>
    </row>
    <row r="14" spans="1:20" x14ac:dyDescent="0.25">
      <c r="A14" s="6" t="s">
        <v>31</v>
      </c>
      <c r="B14">
        <v>5.6955118455014748</v>
      </c>
      <c r="C14">
        <v>2.8207787421495726E-3</v>
      </c>
      <c r="D14">
        <v>0.99199999999999988</v>
      </c>
      <c r="E14">
        <v>131.14874691481251</v>
      </c>
      <c r="F14">
        <v>1.5906688470230412E-2</v>
      </c>
      <c r="G14">
        <v>293.9921875</v>
      </c>
      <c r="H14">
        <v>8.5886248941968342E-3</v>
      </c>
      <c r="I14">
        <v>43.843750000000007</v>
      </c>
      <c r="J14">
        <v>7.1875</v>
      </c>
      <c r="K14">
        <v>1.3599050737737697E-2</v>
      </c>
      <c r="L14">
        <v>70.731249999999989</v>
      </c>
      <c r="M14">
        <v>1.5578022866715936E-2</v>
      </c>
      <c r="N14">
        <v>11.35</v>
      </c>
      <c r="O14">
        <v>0.70268749999999991</v>
      </c>
      <c r="P14">
        <v>2.9000000000000004</v>
      </c>
      <c r="Q14">
        <v>2.9437500000000001</v>
      </c>
      <c r="R14">
        <v>2157370.5</v>
      </c>
      <c r="S14">
        <v>0.10000000000000002</v>
      </c>
      <c r="T14">
        <v>3302.9478069937504</v>
      </c>
    </row>
    <row r="15" spans="1:20" x14ac:dyDescent="0.25">
      <c r="A15" s="6" t="s">
        <v>32</v>
      </c>
      <c r="B15">
        <v>6.6580118455014752</v>
      </c>
      <c r="C15">
        <v>2.9911978298330132E-3</v>
      </c>
      <c r="D15">
        <v>10.271333333333331</v>
      </c>
      <c r="E15">
        <v>0</v>
      </c>
      <c r="F15">
        <v>1.3615888411902123E-2</v>
      </c>
      <c r="G15">
        <v>0</v>
      </c>
      <c r="H15">
        <v>1.1276594081340002E-2</v>
      </c>
      <c r="I15">
        <v>52.881250000000001</v>
      </c>
      <c r="J15">
        <v>0</v>
      </c>
      <c r="K15">
        <v>1.4202288940304069E-2</v>
      </c>
      <c r="L15">
        <v>74.287500000000009</v>
      </c>
      <c r="M15">
        <v>1.3701282845769861E-2</v>
      </c>
      <c r="N15">
        <v>12.424999999999999</v>
      </c>
      <c r="O15">
        <v>0.73793750000000014</v>
      </c>
      <c r="P15">
        <v>2.5500000000000007</v>
      </c>
      <c r="Q15">
        <v>2.5187500000000003</v>
      </c>
      <c r="R15">
        <v>1386542</v>
      </c>
      <c r="S15">
        <v>0.11875000000000004</v>
      </c>
      <c r="T15">
        <v>1766.9475950000005</v>
      </c>
    </row>
    <row r="16" spans="1:20" x14ac:dyDescent="0.25">
      <c r="A16" s="6" t="s">
        <v>33</v>
      </c>
      <c r="B16">
        <v>3.9405118455014736</v>
      </c>
      <c r="C16">
        <v>2.3207400045097246E-3</v>
      </c>
      <c r="D16">
        <v>1.9346666666666663</v>
      </c>
      <c r="E16">
        <v>475.47137014797659</v>
      </c>
      <c r="F16">
        <v>1.3615888411902123E-2</v>
      </c>
      <c r="G16">
        <v>6.6875</v>
      </c>
      <c r="H16">
        <v>1.2578762705572254E-2</v>
      </c>
      <c r="I16">
        <v>51.656250000000007</v>
      </c>
      <c r="J16">
        <v>0</v>
      </c>
      <c r="K16">
        <v>1.3187753775934461E-2</v>
      </c>
      <c r="L16">
        <v>75.725000000000009</v>
      </c>
      <c r="M16">
        <v>1.292662098074707E-2</v>
      </c>
      <c r="N16">
        <v>14.112500000000001</v>
      </c>
      <c r="O16">
        <v>0.80793749999999998</v>
      </c>
      <c r="P16">
        <v>6.1062500000000002</v>
      </c>
      <c r="Q16">
        <v>5.9500000000000011</v>
      </c>
      <c r="R16">
        <v>1386542</v>
      </c>
      <c r="S16">
        <v>0.10000000000000002</v>
      </c>
      <c r="T16">
        <v>7037.3853367265629</v>
      </c>
    </row>
    <row r="17" spans="1:20" x14ac:dyDescent="0.25">
      <c r="A17" s="6" t="s">
        <v>34</v>
      </c>
      <c r="B17">
        <v>3.0473868455014745</v>
      </c>
      <c r="C17">
        <v>3.0675617559447117E-3</v>
      </c>
      <c r="D17">
        <v>0.01</v>
      </c>
      <c r="E17">
        <v>32.320971514687507</v>
      </c>
      <c r="F17">
        <v>4.0749336787398571E-3</v>
      </c>
      <c r="G17">
        <v>761.1796875</v>
      </c>
      <c r="H17">
        <v>8.8851401076231497E-3</v>
      </c>
      <c r="I17">
        <v>12.875</v>
      </c>
      <c r="J17">
        <v>57.5</v>
      </c>
      <c r="K17">
        <v>1.3655508198840033E-2</v>
      </c>
      <c r="L17">
        <v>69.3</v>
      </c>
      <c r="M17">
        <v>1.4249354663530556E-2</v>
      </c>
      <c r="N17">
        <v>8.6937500000000014</v>
      </c>
      <c r="O17">
        <v>0.51787499999999997</v>
      </c>
      <c r="P17">
        <v>11.506249999999998</v>
      </c>
      <c r="Q17">
        <v>11.609375</v>
      </c>
      <c r="R17">
        <v>7163277.390625</v>
      </c>
      <c r="S17">
        <v>0.10000000000000002</v>
      </c>
      <c r="T17">
        <v>443.56148102500003</v>
      </c>
    </row>
    <row r="18" spans="1:20" x14ac:dyDescent="0.25">
      <c r="A18" s="6" t="s">
        <v>35</v>
      </c>
      <c r="B18">
        <v>6.1105118455014749</v>
      </c>
      <c r="C18">
        <v>2.4259620103428861E-3</v>
      </c>
      <c r="D18">
        <v>8.2066666666666688</v>
      </c>
      <c r="E18">
        <v>338.89299858821096</v>
      </c>
      <c r="F18">
        <v>1.3615888411902123E-2</v>
      </c>
      <c r="G18">
        <v>0</v>
      </c>
      <c r="H18">
        <v>1.278145868550354E-2</v>
      </c>
      <c r="I18">
        <v>45.974999999999994</v>
      </c>
      <c r="J18">
        <v>0</v>
      </c>
      <c r="K18">
        <v>1.3347325025997139E-2</v>
      </c>
      <c r="L18">
        <v>74.356250000000003</v>
      </c>
      <c r="M18">
        <v>1.4987100310382848E-2</v>
      </c>
      <c r="N18">
        <v>14.893750000000001</v>
      </c>
      <c r="O18">
        <v>0.7704375</v>
      </c>
      <c r="P18">
        <v>3.9562500000000003</v>
      </c>
      <c r="Q18">
        <v>3.9187500000000006</v>
      </c>
      <c r="R18">
        <v>1386542</v>
      </c>
      <c r="S18">
        <v>0.25625000000000003</v>
      </c>
      <c r="T18">
        <v>9194.9251813828123</v>
      </c>
    </row>
    <row r="19" spans="1:20" x14ac:dyDescent="0.25">
      <c r="A19" s="6" t="s">
        <v>36</v>
      </c>
      <c r="B19">
        <v>6.1761368455014747</v>
      </c>
      <c r="C19">
        <v>2.6781881474682635E-3</v>
      </c>
      <c r="D19">
        <v>13.497333333333332</v>
      </c>
      <c r="E19">
        <v>325.08699752026564</v>
      </c>
      <c r="F19">
        <v>1.3855161286714881E-2</v>
      </c>
      <c r="G19">
        <v>24.8125</v>
      </c>
      <c r="H19">
        <v>1.1887490771331022E-2</v>
      </c>
      <c r="I19">
        <v>54.743749999999999</v>
      </c>
      <c r="J19">
        <v>0.875</v>
      </c>
      <c r="K19">
        <v>1.1933660083631817E-2</v>
      </c>
      <c r="L19">
        <v>69.90625</v>
      </c>
      <c r="M19">
        <v>1.2036704720395985E-2</v>
      </c>
      <c r="N19">
        <v>14.75</v>
      </c>
      <c r="O19">
        <v>0.74324999999999997</v>
      </c>
      <c r="P19">
        <v>2.2124999999999999</v>
      </c>
      <c r="Q19">
        <v>2.3374999999999999</v>
      </c>
      <c r="R19">
        <v>6371866.8125</v>
      </c>
      <c r="S19">
        <v>0.10000000000000002</v>
      </c>
      <c r="T19">
        <v>3811.5253479999997</v>
      </c>
    </row>
    <row r="20" spans="1:20" x14ac:dyDescent="0.25">
      <c r="A20" s="6" t="s">
        <v>37</v>
      </c>
      <c r="B20">
        <v>5.9605118455014754</v>
      </c>
      <c r="C20">
        <v>2.3863801113998269E-3</v>
      </c>
      <c r="D20">
        <v>11.042666666666666</v>
      </c>
      <c r="E20">
        <v>734.62930094267188</v>
      </c>
      <c r="F20">
        <v>1.3722231911818907E-2</v>
      </c>
      <c r="G20">
        <v>81.5625</v>
      </c>
      <c r="H20">
        <v>1.0711802698869389E-2</v>
      </c>
      <c r="I20">
        <v>50.893749999999997</v>
      </c>
      <c r="J20">
        <v>1</v>
      </c>
      <c r="K20">
        <v>1.3200197794709857E-2</v>
      </c>
      <c r="L20">
        <v>80.681249999999991</v>
      </c>
      <c r="M20">
        <v>1.3026940764148032E-2</v>
      </c>
      <c r="N20">
        <v>16.787500000000001</v>
      </c>
      <c r="O20">
        <v>0.87775000000000014</v>
      </c>
      <c r="P20">
        <v>0.86250000000000038</v>
      </c>
      <c r="Q20">
        <v>0.8562500000000004</v>
      </c>
      <c r="R20">
        <v>2794079.1796875</v>
      </c>
      <c r="S20">
        <v>0.10000000000000002</v>
      </c>
      <c r="T20">
        <v>6630.1536601093758</v>
      </c>
    </row>
    <row r="21" spans="1:20" x14ac:dyDescent="0.25">
      <c r="A21" s="6" t="s">
        <v>38</v>
      </c>
      <c r="B21">
        <v>5.0955118455014743</v>
      </c>
      <c r="C21">
        <v>2.8685954324504746E-3</v>
      </c>
      <c r="D21">
        <v>6.2526666666666681</v>
      </c>
      <c r="E21">
        <v>365.84348979312506</v>
      </c>
      <c r="F21">
        <v>1.3615888411902123E-2</v>
      </c>
      <c r="G21">
        <v>0</v>
      </c>
      <c r="H21">
        <v>1.3421955445801475E-2</v>
      </c>
      <c r="I21">
        <v>37.67499999999999</v>
      </c>
      <c r="J21">
        <v>0</v>
      </c>
      <c r="K21">
        <v>1.390200784019739E-2</v>
      </c>
      <c r="L21">
        <v>69.268749999999997</v>
      </c>
      <c r="M21">
        <v>1.3638811566784115E-2</v>
      </c>
      <c r="N21">
        <v>12.456249999999999</v>
      </c>
      <c r="O21">
        <v>0.69393749999999998</v>
      </c>
      <c r="P21">
        <v>3.5562500000000004</v>
      </c>
      <c r="Q21">
        <v>3.4875000000000003</v>
      </c>
      <c r="R21">
        <v>170392.875</v>
      </c>
      <c r="S21">
        <v>0.43125000000000002</v>
      </c>
      <c r="T21">
        <v>3933.0121744999997</v>
      </c>
    </row>
    <row r="22" spans="1:20" x14ac:dyDescent="0.25">
      <c r="A22" s="6" t="s">
        <v>39</v>
      </c>
      <c r="B22">
        <v>4.7173868455014754</v>
      </c>
      <c r="C22">
        <v>2.2476133125116657E-3</v>
      </c>
      <c r="D22">
        <v>1</v>
      </c>
      <c r="E22">
        <v>43.991956419250009</v>
      </c>
      <c r="F22">
        <v>1.6359137720445362E-2</v>
      </c>
      <c r="G22">
        <v>518.3203125</v>
      </c>
      <c r="H22">
        <v>1.079813439412171E-2</v>
      </c>
      <c r="I22">
        <v>19.612499999999997</v>
      </c>
      <c r="J22">
        <v>39.25</v>
      </c>
      <c r="K22">
        <v>1.3913186426320496E-2</v>
      </c>
      <c r="L22">
        <v>57.568749999999994</v>
      </c>
      <c r="M22">
        <v>1.3668413720789061E-2</v>
      </c>
      <c r="N22">
        <v>8.85</v>
      </c>
      <c r="O22">
        <v>0.43806250000000008</v>
      </c>
      <c r="P22">
        <v>8.25</v>
      </c>
      <c r="Q22">
        <v>8.1374999999999993</v>
      </c>
      <c r="R22">
        <v>3942978.9375</v>
      </c>
      <c r="S22">
        <v>1.6000000000000005</v>
      </c>
      <c r="T22">
        <v>561.16796799999997</v>
      </c>
    </row>
    <row r="23" spans="1:20" x14ac:dyDescent="0.25">
      <c r="A23" s="6" t="s">
        <v>40</v>
      </c>
      <c r="B23">
        <v>5.3830118455014739</v>
      </c>
      <c r="C23">
        <v>2.5428130219445062E-3</v>
      </c>
      <c r="D23">
        <v>0.27866666666666667</v>
      </c>
      <c r="E23">
        <v>134.76406995375001</v>
      </c>
      <c r="F23">
        <v>1.3908333036673269E-2</v>
      </c>
      <c r="G23">
        <v>80.25</v>
      </c>
      <c r="H23">
        <v>1.3707087411473374E-2</v>
      </c>
      <c r="I23">
        <v>17.581249999999997</v>
      </c>
      <c r="J23">
        <v>0.9375</v>
      </c>
      <c r="K23">
        <v>1.3215362861732619E-2</v>
      </c>
      <c r="L23">
        <v>66.162499999999994</v>
      </c>
      <c r="M23">
        <v>1.3933195593497271E-2</v>
      </c>
      <c r="N23">
        <v>10.225000000000001</v>
      </c>
      <c r="O23">
        <v>0.18387500000000001</v>
      </c>
      <c r="P23">
        <v>15.587499999999995</v>
      </c>
      <c r="Q23">
        <v>15.75</v>
      </c>
      <c r="R23">
        <v>492584.9375</v>
      </c>
      <c r="S23">
        <v>0.3562499999999999</v>
      </c>
      <c r="T23">
        <v>1353.9869456062499</v>
      </c>
    </row>
    <row r="24" spans="1:20" x14ac:dyDescent="0.25">
      <c r="A24" s="6" t="s">
        <v>41</v>
      </c>
      <c r="B24">
        <v>5.6455118455014741</v>
      </c>
      <c r="C24">
        <v>2.713080898608685E-3</v>
      </c>
      <c r="D24">
        <v>3.2120000000000002</v>
      </c>
      <c r="E24">
        <v>0</v>
      </c>
      <c r="F24">
        <v>1.7026073241196218E-2</v>
      </c>
      <c r="G24">
        <v>7.625</v>
      </c>
      <c r="H24">
        <v>1.382862752771489E-2</v>
      </c>
      <c r="I24">
        <v>44.818750000000001</v>
      </c>
      <c r="J24">
        <v>14</v>
      </c>
      <c r="K24">
        <v>1.4186489040993353E-2</v>
      </c>
      <c r="L24">
        <v>67.706249999999997</v>
      </c>
      <c r="M24">
        <v>1.4733448199731993E-2</v>
      </c>
      <c r="N24">
        <v>13.9625</v>
      </c>
      <c r="O24">
        <v>0.63374999999999992</v>
      </c>
      <c r="P24">
        <v>1.3</v>
      </c>
      <c r="Q24">
        <v>1.1874999999999996</v>
      </c>
      <c r="R24">
        <v>1386542</v>
      </c>
      <c r="S24">
        <v>0.15625</v>
      </c>
      <c r="T24">
        <v>1766.9475950000005</v>
      </c>
    </row>
    <row r="25" spans="1:20" x14ac:dyDescent="0.25">
      <c r="A25" s="6" t="s">
        <v>42</v>
      </c>
      <c r="B25">
        <v>8.5667618455014747</v>
      </c>
      <c r="C25">
        <v>2.2867661135828258E-3</v>
      </c>
      <c r="D25">
        <v>4.4053333333333331</v>
      </c>
      <c r="E25">
        <v>215.45745909825001</v>
      </c>
      <c r="F25">
        <v>1.3615888411902123E-2</v>
      </c>
      <c r="G25">
        <v>139.453125</v>
      </c>
      <c r="H25">
        <v>8.6222963937655755E-3</v>
      </c>
      <c r="I25">
        <v>48.962499999999999</v>
      </c>
      <c r="J25">
        <v>0</v>
      </c>
      <c r="K25">
        <v>1.3547332913650552E-2</v>
      </c>
      <c r="L25">
        <v>75.968750000000014</v>
      </c>
      <c r="M25">
        <v>1.3242971260114469E-2</v>
      </c>
      <c r="N25">
        <v>12.225</v>
      </c>
      <c r="O25">
        <v>0.45037500000000003</v>
      </c>
      <c r="P25">
        <v>2.78125</v>
      </c>
      <c r="Q25">
        <v>2.7562500000000001</v>
      </c>
      <c r="R25">
        <v>1986993.0625</v>
      </c>
      <c r="S25">
        <v>0.10000000000000002</v>
      </c>
      <c r="T25">
        <v>2245.0260235624996</v>
      </c>
    </row>
    <row r="26" spans="1:20" x14ac:dyDescent="0.25">
      <c r="A26" s="6" t="s">
        <v>43</v>
      </c>
      <c r="B26">
        <v>5.5373868455014748</v>
      </c>
      <c r="C26">
        <v>7.455607336825246E-4</v>
      </c>
      <c r="D26">
        <v>4.67</v>
      </c>
      <c r="E26">
        <v>334.26697087218758</v>
      </c>
      <c r="F26">
        <v>1.4451691931942899E-2</v>
      </c>
      <c r="G26">
        <v>127.1640625</v>
      </c>
      <c r="H26">
        <v>1.3340225532447297E-2</v>
      </c>
      <c r="I26">
        <v>32.243749999999999</v>
      </c>
      <c r="J26">
        <v>3.125</v>
      </c>
      <c r="K26">
        <v>1.3675168429062676E-2</v>
      </c>
      <c r="L26">
        <v>56.05</v>
      </c>
      <c r="M26">
        <v>1.3399274119905305E-2</v>
      </c>
      <c r="N26">
        <v>12.137500000000001</v>
      </c>
      <c r="O26">
        <v>0.63037499999999991</v>
      </c>
      <c r="P26">
        <v>7.4375</v>
      </c>
      <c r="Q26">
        <v>7.8125</v>
      </c>
      <c r="R26">
        <v>1063867.375</v>
      </c>
      <c r="S26">
        <v>1.8500000000000005</v>
      </c>
      <c r="T26">
        <v>4498.2854311874989</v>
      </c>
    </row>
    <row r="27" spans="1:20" x14ac:dyDescent="0.25">
      <c r="A27" s="6" t="s">
        <v>44</v>
      </c>
      <c r="B27">
        <v>7.8892618455014736</v>
      </c>
      <c r="C27">
        <v>3.0903573234629675E-3</v>
      </c>
      <c r="D27">
        <v>7.2133333333333329</v>
      </c>
      <c r="E27">
        <v>389.79659654669535</v>
      </c>
      <c r="F27">
        <v>5.1092783300458293E-3</v>
      </c>
      <c r="G27">
        <v>95.375</v>
      </c>
      <c r="H27">
        <v>1.319102625142411E-2</v>
      </c>
      <c r="I27">
        <v>47.0625</v>
      </c>
      <c r="J27">
        <v>55.71875</v>
      </c>
      <c r="K27">
        <v>1.2883773848294876E-2</v>
      </c>
      <c r="L27">
        <v>73.381249999999994</v>
      </c>
      <c r="M27">
        <v>1.264698851006135E-2</v>
      </c>
      <c r="N27">
        <v>14.162500000000001</v>
      </c>
      <c r="O27">
        <v>0.71018749999999997</v>
      </c>
      <c r="P27">
        <v>3.05</v>
      </c>
      <c r="Q27">
        <v>3.0124999999999997</v>
      </c>
      <c r="R27">
        <v>7910163.6796875</v>
      </c>
      <c r="S27">
        <v>0.10000000000000002</v>
      </c>
      <c r="T27">
        <v>5829.9290219062514</v>
      </c>
    </row>
    <row r="28" spans="1:20" x14ac:dyDescent="0.25">
      <c r="A28" s="6" t="s">
        <v>45</v>
      </c>
      <c r="B28">
        <v>3.0148868455014743</v>
      </c>
      <c r="C28">
        <v>2.3387556346620847E-3</v>
      </c>
      <c r="D28">
        <v>0.37866666666666671</v>
      </c>
      <c r="E28">
        <v>723.51426062168741</v>
      </c>
      <c r="F28">
        <v>1.3615888411902123E-2</v>
      </c>
      <c r="G28">
        <v>7.3125</v>
      </c>
      <c r="H28">
        <v>1.2648940308641402E-2</v>
      </c>
      <c r="I28">
        <v>29.71875</v>
      </c>
      <c r="J28">
        <v>0</v>
      </c>
      <c r="K28">
        <v>1.3090426915644557E-2</v>
      </c>
      <c r="L28">
        <v>76.487500000000011</v>
      </c>
      <c r="M28">
        <v>1.2949205567294442E-2</v>
      </c>
      <c r="N28">
        <v>14.106250000000001</v>
      </c>
      <c r="O28">
        <v>0.83937499999999987</v>
      </c>
      <c r="P28">
        <v>6.1999999999999993</v>
      </c>
      <c r="Q28">
        <v>5.6749999999999989</v>
      </c>
      <c r="R28">
        <v>1386542</v>
      </c>
      <c r="S28">
        <v>0.10000000000000002</v>
      </c>
      <c r="T28">
        <v>7860.3355572656264</v>
      </c>
    </row>
    <row r="29" spans="1:20" x14ac:dyDescent="0.25">
      <c r="A29" s="6" t="s">
        <v>46</v>
      </c>
      <c r="B29">
        <v>7.1548868455014745</v>
      </c>
      <c r="C29">
        <v>2.8776788562697156E-3</v>
      </c>
      <c r="D29">
        <v>10.865333333333332</v>
      </c>
      <c r="E29">
        <v>350.74520402625001</v>
      </c>
      <c r="F29">
        <v>1.4014676536590049E-2</v>
      </c>
      <c r="G29">
        <v>127.078125</v>
      </c>
      <c r="H29">
        <v>1.371248597922436E-2</v>
      </c>
      <c r="I29">
        <v>54.500000000000007</v>
      </c>
      <c r="J29">
        <v>1</v>
      </c>
      <c r="K29">
        <v>1.4106421015237939E-2</v>
      </c>
      <c r="L29">
        <v>72.849999999999994</v>
      </c>
      <c r="M29">
        <v>1.3769377127353146E-2</v>
      </c>
      <c r="N29">
        <v>13.725000000000001</v>
      </c>
      <c r="O29">
        <v>0.75462499999999988</v>
      </c>
      <c r="P29">
        <v>2.1312499999999996</v>
      </c>
      <c r="Q29">
        <v>2.15625</v>
      </c>
      <c r="R29">
        <v>5290923.9375</v>
      </c>
      <c r="S29">
        <v>0.10000000000000002</v>
      </c>
      <c r="T29">
        <v>4938.9818213750013</v>
      </c>
    </row>
    <row r="30" spans="1:20" x14ac:dyDescent="0.25">
      <c r="A30" s="6" t="s">
        <v>47</v>
      </c>
      <c r="B30">
        <v>6.0317618455014737</v>
      </c>
      <c r="C30">
        <v>1.7294861307728337E-3</v>
      </c>
      <c r="D30">
        <v>4.2413333333333334</v>
      </c>
      <c r="E30">
        <v>52.045581326312501</v>
      </c>
      <c r="F30">
        <v>8.0392307841407416E-3</v>
      </c>
      <c r="G30">
        <v>552.7109375</v>
      </c>
      <c r="H30">
        <v>8.3833956924417516E-3</v>
      </c>
      <c r="I30">
        <v>15.499999999999998</v>
      </c>
      <c r="J30">
        <v>57.5</v>
      </c>
      <c r="K30">
        <v>1.1442657791850485E-2</v>
      </c>
      <c r="L30">
        <v>55.64374999999999</v>
      </c>
      <c r="M30">
        <v>1.3224017062972299E-2</v>
      </c>
      <c r="N30">
        <v>5.40625</v>
      </c>
      <c r="O30">
        <v>0.22968750000000002</v>
      </c>
      <c r="P30">
        <v>7.4187500000000002</v>
      </c>
      <c r="Q30">
        <v>6.9812499999999975</v>
      </c>
      <c r="R30">
        <v>4707218.921875</v>
      </c>
      <c r="S30">
        <v>1.3656250000000001</v>
      </c>
      <c r="T30">
        <v>410.37203431249998</v>
      </c>
    </row>
    <row r="31" spans="1:20" x14ac:dyDescent="0.25">
      <c r="A31" s="6" t="s">
        <v>48</v>
      </c>
      <c r="B31">
        <v>6.6589493455014743</v>
      </c>
      <c r="C31">
        <v>1.2302779279913369E-3</v>
      </c>
      <c r="D31">
        <v>4.1033333333333344</v>
      </c>
      <c r="E31">
        <v>15.335497774875002</v>
      </c>
      <c r="F31">
        <v>1.6784924560014399E-2</v>
      </c>
      <c r="G31">
        <v>250.890625</v>
      </c>
      <c r="H31">
        <v>1.0458983954144359E-2</v>
      </c>
      <c r="I31">
        <v>15.312500000000002</v>
      </c>
      <c r="J31">
        <v>35.5625</v>
      </c>
      <c r="K31">
        <v>1.4750377767163954E-2</v>
      </c>
      <c r="L31">
        <v>55.537499999999994</v>
      </c>
      <c r="M31">
        <v>1.3303550819038949E-2</v>
      </c>
      <c r="N31">
        <v>7.4812500000000011</v>
      </c>
      <c r="O31">
        <v>0.32787499999999997</v>
      </c>
      <c r="P31">
        <v>8.0187500000000007</v>
      </c>
      <c r="Q31">
        <v>8.0125000000000011</v>
      </c>
      <c r="R31">
        <v>3915446.6875</v>
      </c>
      <c r="S31">
        <v>1.5906250000000004</v>
      </c>
      <c r="T31">
        <v>137.81532131874999</v>
      </c>
    </row>
    <row r="32" spans="1:20" x14ac:dyDescent="0.25">
      <c r="A32" s="6" t="s">
        <v>49</v>
      </c>
      <c r="B32">
        <v>5.7367618455014737</v>
      </c>
      <c r="C32">
        <v>3.9901357609488467E-4</v>
      </c>
      <c r="D32">
        <v>2.8373333333333335</v>
      </c>
      <c r="E32">
        <v>0</v>
      </c>
      <c r="F32">
        <v>4.0749336787398571E-3</v>
      </c>
      <c r="G32">
        <v>387.3828125</v>
      </c>
      <c r="H32">
        <v>1.1642132459575473E-2</v>
      </c>
      <c r="I32">
        <v>21.324999999999996</v>
      </c>
      <c r="J32">
        <v>57.5</v>
      </c>
      <c r="K32">
        <v>1.2985141164450631E-2</v>
      </c>
      <c r="L32">
        <v>50.387500000000003</v>
      </c>
      <c r="M32">
        <v>1.3503909712201027E-2</v>
      </c>
      <c r="P32">
        <v>6.7374999999999998</v>
      </c>
      <c r="Q32">
        <v>6.6937500000000005</v>
      </c>
      <c r="R32">
        <v>1386542</v>
      </c>
      <c r="S32">
        <v>1.8500000000000005</v>
      </c>
      <c r="T32">
        <v>1766.9475950000005</v>
      </c>
    </row>
    <row r="33" spans="1:20" x14ac:dyDescent="0.25">
      <c r="A33" s="6" t="s">
        <v>50</v>
      </c>
      <c r="B33">
        <v>4.829261845501474</v>
      </c>
      <c r="C33">
        <v>2.8827208208230333E-3</v>
      </c>
      <c r="D33">
        <v>3.448</v>
      </c>
      <c r="E33">
        <v>188.63298737818749</v>
      </c>
      <c r="F33">
        <v>1.3615888411902123E-2</v>
      </c>
      <c r="G33">
        <v>0.125</v>
      </c>
      <c r="H33">
        <v>1.0096817255737923E-2</v>
      </c>
      <c r="I33">
        <v>24.375</v>
      </c>
      <c r="J33">
        <v>0</v>
      </c>
      <c r="K33">
        <v>1.214089980424026E-2</v>
      </c>
      <c r="L33">
        <v>72.518749999999997</v>
      </c>
      <c r="M33">
        <v>1.0925573838503268E-2</v>
      </c>
      <c r="N33">
        <v>12.200000000000001</v>
      </c>
      <c r="O33">
        <v>0.56999999999999995</v>
      </c>
      <c r="P33">
        <v>8.0125000000000011</v>
      </c>
      <c r="Q33">
        <v>7.9750000000000005</v>
      </c>
      <c r="R33">
        <v>292600.25</v>
      </c>
      <c r="S33">
        <v>0.53125</v>
      </c>
      <c r="T33">
        <v>2023.54103925</v>
      </c>
    </row>
    <row r="34" spans="1:20" x14ac:dyDescent="0.25">
      <c r="A34" s="6" t="s">
        <v>51</v>
      </c>
      <c r="B34">
        <v>5.7530118455014749</v>
      </c>
      <c r="C34">
        <v>2.650944806640021E-3</v>
      </c>
      <c r="D34">
        <v>1.4860000000000002</v>
      </c>
      <c r="E34">
        <v>33.796560977312502</v>
      </c>
      <c r="F34">
        <v>1.7206746228954982E-2</v>
      </c>
      <c r="G34">
        <v>499.484375</v>
      </c>
      <c r="H34">
        <v>8.6271682429906356E-3</v>
      </c>
      <c r="I34">
        <v>15.362500000000004</v>
      </c>
      <c r="J34">
        <v>20.5</v>
      </c>
      <c r="K34">
        <v>1.3485365134544581E-2</v>
      </c>
      <c r="L34">
        <v>64.34375</v>
      </c>
      <c r="M34">
        <v>1.257537332813969E-2</v>
      </c>
      <c r="N34">
        <v>9.8749999999999982</v>
      </c>
      <c r="O34">
        <v>0.49193749999999997</v>
      </c>
      <c r="P34">
        <v>10.143749999999999</v>
      </c>
      <c r="Q34">
        <v>10.881250000000001</v>
      </c>
      <c r="R34">
        <v>5652122.25</v>
      </c>
      <c r="S34">
        <v>0.96874999999999989</v>
      </c>
      <c r="T34">
        <v>466.19687804999995</v>
      </c>
    </row>
    <row r="35" spans="1:20" x14ac:dyDescent="0.25">
      <c r="A35" s="6" t="s">
        <v>52</v>
      </c>
      <c r="B35">
        <v>4.7955118455014745</v>
      </c>
      <c r="C35">
        <v>9.8610993183011306E-4</v>
      </c>
      <c r="D35">
        <v>4.1413333333333338</v>
      </c>
      <c r="E35">
        <v>44.462299938687494</v>
      </c>
      <c r="F35">
        <v>4.9059683512799454E-3</v>
      </c>
      <c r="G35">
        <v>590.65625</v>
      </c>
      <c r="H35">
        <v>9.8686847863196214E-3</v>
      </c>
      <c r="I35">
        <v>23.618750000000002</v>
      </c>
      <c r="J35">
        <v>57.5</v>
      </c>
      <c r="K35">
        <v>1.4117918859290177E-2</v>
      </c>
      <c r="L35">
        <v>54.018749999999997</v>
      </c>
      <c r="M35">
        <v>1.301419290535096E-2</v>
      </c>
      <c r="N35">
        <v>8.90625</v>
      </c>
      <c r="O35">
        <v>0.47000000000000003</v>
      </c>
      <c r="P35">
        <v>6.5500000000000007</v>
      </c>
      <c r="Q35">
        <v>6.6062499999999993</v>
      </c>
      <c r="R35">
        <v>6095075.75</v>
      </c>
      <c r="S35">
        <v>1.8500000000000005</v>
      </c>
      <c r="T35">
        <v>781.0160044124998</v>
      </c>
    </row>
    <row r="36" spans="1:20" x14ac:dyDescent="0.25">
      <c r="A36" s="6" t="s">
        <v>53</v>
      </c>
      <c r="B36">
        <v>6.3036368455014751</v>
      </c>
      <c r="C36">
        <v>2.3146204413705628E-3</v>
      </c>
      <c r="D36">
        <v>8.0533333333333328</v>
      </c>
      <c r="E36">
        <v>923.44567317302312</v>
      </c>
      <c r="F36">
        <v>1.4451691931942899E-2</v>
      </c>
      <c r="G36">
        <v>129.5</v>
      </c>
      <c r="H36">
        <v>2.9406082417522479E-3</v>
      </c>
      <c r="I36">
        <v>55.86249999999999</v>
      </c>
      <c r="J36">
        <v>2</v>
      </c>
      <c r="K36">
        <v>1.4169657075200893E-2</v>
      </c>
      <c r="L36">
        <v>81.6875</v>
      </c>
      <c r="M36">
        <v>1.4531363341296389E-2</v>
      </c>
      <c r="N36">
        <v>15.875000000000005</v>
      </c>
      <c r="O36">
        <v>0.89218750000000013</v>
      </c>
      <c r="P36">
        <v>0.50624999999999998</v>
      </c>
      <c r="Q36">
        <v>0.43750000000000011</v>
      </c>
      <c r="R36">
        <v>4058686.3828125</v>
      </c>
      <c r="S36">
        <v>0.10000000000000002</v>
      </c>
      <c r="T36">
        <v>9165.7343489687501</v>
      </c>
    </row>
    <row r="37" spans="1:20" x14ac:dyDescent="0.25">
      <c r="A37" s="6" t="s">
        <v>54</v>
      </c>
      <c r="B37">
        <v>4.1580118455014743</v>
      </c>
      <c r="C37">
        <v>8.2538728343018028E-4</v>
      </c>
      <c r="D37">
        <v>1.2313333333333334</v>
      </c>
      <c r="E37">
        <v>40.905543112125002</v>
      </c>
      <c r="F37">
        <v>1.7615131743734649E-2</v>
      </c>
      <c r="G37">
        <v>411.15625</v>
      </c>
      <c r="H37">
        <v>2.3623163868319104E-3</v>
      </c>
      <c r="I37">
        <v>17.087499999999999</v>
      </c>
      <c r="J37">
        <v>24.5</v>
      </c>
      <c r="K37">
        <v>4.8452670764951343E-3</v>
      </c>
      <c r="L37">
        <v>48.51250000000001</v>
      </c>
      <c r="M37">
        <v>5.5730940276731951E-3</v>
      </c>
      <c r="N37">
        <v>6.2374999999999998</v>
      </c>
      <c r="O37">
        <v>0.33550000000000002</v>
      </c>
      <c r="P37">
        <v>7.1062500000000011</v>
      </c>
      <c r="Q37">
        <v>7.0875000000000012</v>
      </c>
      <c r="R37">
        <v>2016546.125</v>
      </c>
      <c r="S37">
        <v>1.8500000000000005</v>
      </c>
      <c r="T37">
        <v>363.05590484999993</v>
      </c>
    </row>
    <row r="38" spans="1:20" x14ac:dyDescent="0.25">
      <c r="A38" s="6" t="s">
        <v>55</v>
      </c>
      <c r="B38">
        <v>4.4767618455014748</v>
      </c>
      <c r="C38">
        <v>1.2680363352610608E-3</v>
      </c>
      <c r="D38">
        <v>0.41133333333333333</v>
      </c>
      <c r="E38">
        <v>32.277320497062505</v>
      </c>
      <c r="F38">
        <v>7.9379046558859332E-3</v>
      </c>
      <c r="G38">
        <v>552.125</v>
      </c>
      <c r="H38">
        <v>1.4074931755541276E-3</v>
      </c>
      <c r="I38">
        <v>16.318749999999998</v>
      </c>
      <c r="J38">
        <v>57.5</v>
      </c>
      <c r="K38">
        <v>3.2928313603503459E-3</v>
      </c>
      <c r="L38">
        <v>50.387500000000003</v>
      </c>
      <c r="M38">
        <v>1.9996145899622143E-3</v>
      </c>
      <c r="N38">
        <v>6.0874999999999995</v>
      </c>
      <c r="O38">
        <v>0.31662499999999999</v>
      </c>
      <c r="P38">
        <v>7.1437499999999998</v>
      </c>
      <c r="Q38">
        <v>7.0437500000000011</v>
      </c>
      <c r="R38">
        <v>3660066.28125</v>
      </c>
      <c r="S38">
        <v>1.8500000000000005</v>
      </c>
      <c r="T38">
        <v>484.79169405624998</v>
      </c>
    </row>
    <row r="39" spans="1:20" x14ac:dyDescent="0.25">
      <c r="A39" s="6" t="s">
        <v>56</v>
      </c>
      <c r="B39">
        <v>6.850511845501476</v>
      </c>
      <c r="C39">
        <v>2.2845486466626288E-3</v>
      </c>
      <c r="D39">
        <v>6.9779999999999998</v>
      </c>
      <c r="E39">
        <v>529.01209253303125</v>
      </c>
      <c r="F39">
        <v>1.4451691931942899E-2</v>
      </c>
      <c r="G39">
        <v>1.0625</v>
      </c>
      <c r="H39">
        <v>6.9660237286634803E-3</v>
      </c>
      <c r="I39">
        <v>55.587499999999999</v>
      </c>
      <c r="J39">
        <v>2.1875</v>
      </c>
      <c r="K39">
        <v>1.2744316474180719E-2</v>
      </c>
      <c r="L39">
        <v>79.449999999999989</v>
      </c>
      <c r="M39">
        <v>1.3227581576258437E-2</v>
      </c>
      <c r="N39">
        <v>14.9</v>
      </c>
      <c r="O39">
        <v>0.80131249999999998</v>
      </c>
      <c r="P39">
        <v>0.88750000000000007</v>
      </c>
      <c r="Q39">
        <v>0.91250000000000009</v>
      </c>
      <c r="R39">
        <v>9585528.296875</v>
      </c>
      <c r="S39">
        <v>0.10000000000000002</v>
      </c>
      <c r="T39">
        <v>5205.1183694687497</v>
      </c>
    </row>
    <row r="40" spans="1:20" x14ac:dyDescent="0.25">
      <c r="A40" s="6" t="s">
        <v>57</v>
      </c>
      <c r="B40">
        <v>4.9817618455014747</v>
      </c>
      <c r="C40">
        <v>2.424487515182823E-3</v>
      </c>
      <c r="D40">
        <v>4.1820000000000013</v>
      </c>
      <c r="E40">
        <v>73.583762895687499</v>
      </c>
      <c r="F40">
        <v>4.0749336787398571E-3</v>
      </c>
      <c r="G40">
        <v>900.625</v>
      </c>
      <c r="H40">
        <v>1.1823404240832131E-2</v>
      </c>
      <c r="I40">
        <v>21.806249999999999</v>
      </c>
      <c r="J40">
        <v>57.5</v>
      </c>
      <c r="K40">
        <v>1.4369875084356448E-2</v>
      </c>
      <c r="L40">
        <v>74.262500000000003</v>
      </c>
      <c r="M40">
        <v>1.4002212748387394E-2</v>
      </c>
      <c r="N40">
        <v>11.4375</v>
      </c>
      <c r="O40">
        <v>0.66025</v>
      </c>
      <c r="P40">
        <v>4.6375000000000002</v>
      </c>
      <c r="Q40">
        <v>4.0250000000000004</v>
      </c>
      <c r="R40">
        <v>321812.0625</v>
      </c>
      <c r="S40">
        <v>0.10000000000000002</v>
      </c>
      <c r="T40">
        <v>2345.3031576875001</v>
      </c>
    </row>
    <row r="41" spans="1:20" x14ac:dyDescent="0.25">
      <c r="A41" s="6" t="s">
        <v>58</v>
      </c>
      <c r="B41">
        <v>6.3148868455014737</v>
      </c>
      <c r="C41">
        <v>2.8729998529801533E-3</v>
      </c>
      <c r="D41">
        <v>4.4193333333333333</v>
      </c>
      <c r="E41">
        <v>471.02957777714056</v>
      </c>
      <c r="F41">
        <v>1.7426227815272116E-2</v>
      </c>
      <c r="G41">
        <v>9.5</v>
      </c>
      <c r="H41">
        <v>1.2990571252734827E-2</v>
      </c>
      <c r="I41">
        <v>49.543750000000003</v>
      </c>
      <c r="J41">
        <v>16.375</v>
      </c>
      <c r="K41">
        <v>1.4611186586033255E-2</v>
      </c>
      <c r="L41">
        <v>73.287500000000009</v>
      </c>
      <c r="M41">
        <v>1.3167350090219476E-2</v>
      </c>
      <c r="N41">
        <v>12.231250000000003</v>
      </c>
      <c r="O41">
        <v>0.68187500000000012</v>
      </c>
      <c r="P41">
        <v>2.3000000000000003</v>
      </c>
      <c r="Q41">
        <v>2.0750000000000002</v>
      </c>
      <c r="R41">
        <v>8283815.1171875</v>
      </c>
      <c r="S41">
        <v>0.10000000000000002</v>
      </c>
      <c r="T41">
        <v>3321.6607483124994</v>
      </c>
    </row>
    <row r="42" spans="1:20" x14ac:dyDescent="0.25">
      <c r="A42" s="6" t="s">
        <v>59</v>
      </c>
      <c r="B42">
        <v>4.9011368455014752</v>
      </c>
      <c r="C42">
        <v>2.4023844272247157E-3</v>
      </c>
      <c r="D42">
        <v>0.13466666666666666</v>
      </c>
      <c r="E42">
        <v>47.731457622500002</v>
      </c>
      <c r="F42">
        <v>1.4323432706826133E-2</v>
      </c>
      <c r="G42">
        <v>61.9140625</v>
      </c>
      <c r="H42">
        <v>1.1539220853832126E-2</v>
      </c>
      <c r="I42">
        <v>18.256249999999998</v>
      </c>
      <c r="J42">
        <v>2</v>
      </c>
      <c r="K42">
        <v>1.262980624330352E-2</v>
      </c>
      <c r="L42">
        <v>61.581250000000004</v>
      </c>
      <c r="M42">
        <v>1.2492696416353248E-2</v>
      </c>
      <c r="N42">
        <v>9.9562500000000007</v>
      </c>
      <c r="O42">
        <v>0.32462499999999994</v>
      </c>
      <c r="P42">
        <v>7.2750000000000004</v>
      </c>
      <c r="Q42">
        <v>7.1625000000000005</v>
      </c>
      <c r="R42">
        <v>532200.6875</v>
      </c>
      <c r="S42">
        <v>0.28124999999999994</v>
      </c>
      <c r="T42">
        <v>630.38433406874992</v>
      </c>
    </row>
    <row r="43" spans="1:20" x14ac:dyDescent="0.25">
      <c r="A43" s="6" t="s">
        <v>60</v>
      </c>
      <c r="B43">
        <v>3.1711368455014743</v>
      </c>
      <c r="C43">
        <v>1.3449160434196392E-3</v>
      </c>
      <c r="D43">
        <v>2.1733333333333333</v>
      </c>
      <c r="E43">
        <v>0</v>
      </c>
      <c r="F43">
        <v>1.6445313696465517E-2</v>
      </c>
      <c r="G43">
        <v>408.546875</v>
      </c>
      <c r="H43">
        <v>5.47238179229042E-3</v>
      </c>
      <c r="I43">
        <v>20.925000000000004</v>
      </c>
      <c r="J43">
        <v>11.6875</v>
      </c>
      <c r="K43">
        <v>9.5342360140140484E-3</v>
      </c>
      <c r="L43">
        <v>59.043750000000003</v>
      </c>
      <c r="M43">
        <v>9.9733404956670949E-3</v>
      </c>
      <c r="N43">
        <v>10.0875</v>
      </c>
      <c r="O43">
        <v>0.52831250000000007</v>
      </c>
      <c r="P43">
        <v>8.4875000000000007</v>
      </c>
      <c r="Q43">
        <v>8.125</v>
      </c>
      <c r="R43">
        <v>1386542</v>
      </c>
      <c r="S43">
        <v>1.8500000000000005</v>
      </c>
      <c r="T43">
        <v>1766.9475950000005</v>
      </c>
    </row>
    <row r="44" spans="1:20" x14ac:dyDescent="0.25">
      <c r="A44" s="6" t="s">
        <v>61</v>
      </c>
      <c r="B44">
        <v>3.58</v>
      </c>
      <c r="C44">
        <v>1.332694561570342E-3</v>
      </c>
      <c r="D44">
        <v>0.01</v>
      </c>
      <c r="E44">
        <v>0</v>
      </c>
      <c r="F44">
        <v>1.3615888411902125E-2</v>
      </c>
      <c r="G44">
        <v>0</v>
      </c>
      <c r="H44">
        <v>1.2624262505316943E-2</v>
      </c>
      <c r="I44">
        <v>82.8</v>
      </c>
      <c r="J44">
        <v>0</v>
      </c>
      <c r="K44">
        <v>1.3426258869605903E-2</v>
      </c>
      <c r="L44">
        <v>0</v>
      </c>
      <c r="M44">
        <v>1.3003564049945885E-2</v>
      </c>
      <c r="P44">
        <v>0.1</v>
      </c>
      <c r="Q44">
        <v>0.1</v>
      </c>
      <c r="R44">
        <v>1386542</v>
      </c>
      <c r="S44">
        <v>0.1</v>
      </c>
      <c r="T44">
        <v>1766.9475950000001</v>
      </c>
    </row>
    <row r="45" spans="1:20" x14ac:dyDescent="0.25">
      <c r="A45" s="6" t="s">
        <v>62</v>
      </c>
      <c r="B45">
        <v>8.4523868455014739</v>
      </c>
      <c r="C45">
        <v>2.3578079573055325E-3</v>
      </c>
      <c r="D45">
        <v>3.924666666666667</v>
      </c>
      <c r="E45">
        <v>663.88581644097655</v>
      </c>
      <c r="F45">
        <v>1.4041262411569244E-2</v>
      </c>
      <c r="G45">
        <v>0.1875</v>
      </c>
      <c r="H45">
        <v>1.3111002093520433E-2</v>
      </c>
      <c r="I45">
        <v>46.724999999999987</v>
      </c>
      <c r="J45">
        <v>1</v>
      </c>
      <c r="K45">
        <v>1.173027725046458E-2</v>
      </c>
      <c r="L45">
        <v>78.593749999999986</v>
      </c>
      <c r="M45">
        <v>1.3331444697203407E-2</v>
      </c>
      <c r="N45">
        <v>12.837499999999999</v>
      </c>
      <c r="O45">
        <v>0.73693750000000002</v>
      </c>
      <c r="P45">
        <v>1.9624999999999999</v>
      </c>
      <c r="Q45">
        <v>1.9062500000000002</v>
      </c>
      <c r="R45">
        <v>2309299.4375</v>
      </c>
      <c r="S45">
        <v>0.10000000000000002</v>
      </c>
      <c r="T45">
        <v>3957.2272862499999</v>
      </c>
    </row>
    <row r="46" spans="1:20" x14ac:dyDescent="0.25">
      <c r="A46" s="6" t="s">
        <v>63</v>
      </c>
      <c r="B46">
        <v>7.2811368455014742</v>
      </c>
      <c r="C46">
        <v>2.5943080537710562E-3</v>
      </c>
      <c r="D46">
        <v>12.448000000000002</v>
      </c>
      <c r="E46">
        <v>728.19037079338273</v>
      </c>
      <c r="F46">
        <v>1.3615888411902123E-2</v>
      </c>
      <c r="G46">
        <v>23.6875</v>
      </c>
      <c r="H46">
        <v>7.4657565423379797E-3</v>
      </c>
      <c r="I46">
        <v>52.356249999999996</v>
      </c>
      <c r="J46">
        <v>0</v>
      </c>
      <c r="K46">
        <v>1.4336306976445959E-2</v>
      </c>
      <c r="L46">
        <v>76.118750000000006</v>
      </c>
      <c r="M46">
        <v>1.3836817624776083E-2</v>
      </c>
      <c r="N46">
        <v>13.887500000000001</v>
      </c>
      <c r="O46">
        <v>0.78906250000000011</v>
      </c>
      <c r="P46">
        <v>1.7437499999999999</v>
      </c>
      <c r="Q46">
        <v>1.7187499999999998</v>
      </c>
      <c r="R46">
        <v>1159772.375</v>
      </c>
      <c r="S46">
        <v>0.10000000000000002</v>
      </c>
      <c r="T46">
        <v>7643.6931507890631</v>
      </c>
    </row>
    <row r="47" spans="1:20" x14ac:dyDescent="0.25">
      <c r="A47" s="6" t="s">
        <v>64</v>
      </c>
      <c r="B47">
        <v>5.6561368455014751</v>
      </c>
      <c r="C47">
        <v>2.1760615293057073E-3</v>
      </c>
      <c r="D47">
        <v>4.190666666666667</v>
      </c>
      <c r="E47">
        <v>364.56385808368753</v>
      </c>
      <c r="F47">
        <v>1.4041262411569244E-2</v>
      </c>
      <c r="G47">
        <v>0</v>
      </c>
      <c r="H47">
        <v>1.3160978122439692E-2</v>
      </c>
      <c r="I47">
        <v>49.462499999999991</v>
      </c>
      <c r="J47">
        <v>1</v>
      </c>
      <c r="K47">
        <v>1.3157865486763336E-2</v>
      </c>
      <c r="L47">
        <v>77.975000000000009</v>
      </c>
      <c r="M47">
        <v>1.37429710422675E-2</v>
      </c>
      <c r="N47">
        <v>14.69375</v>
      </c>
      <c r="O47">
        <v>0.74212500000000003</v>
      </c>
      <c r="P47">
        <v>3.4437499999999996</v>
      </c>
      <c r="Q47">
        <v>3.2687499999999989</v>
      </c>
      <c r="R47">
        <v>1386542</v>
      </c>
      <c r="S47">
        <v>0.10000000000000002</v>
      </c>
      <c r="T47">
        <v>3180.4348844374999</v>
      </c>
    </row>
    <row r="48" spans="1:20" x14ac:dyDescent="0.25">
      <c r="A48" s="6" t="s">
        <v>65</v>
      </c>
      <c r="B48">
        <v>6.7086368455014744</v>
      </c>
      <c r="C48">
        <v>2.1584799275014333E-3</v>
      </c>
      <c r="D48">
        <v>10.260666666666667</v>
      </c>
      <c r="E48">
        <v>628.78657113624217</v>
      </c>
      <c r="F48">
        <v>1.3615888411902123E-2</v>
      </c>
      <c r="G48">
        <v>1.9375</v>
      </c>
      <c r="H48">
        <v>1.4162725799966415E-2</v>
      </c>
      <c r="I48">
        <v>53.162499999999987</v>
      </c>
      <c r="J48">
        <v>0</v>
      </c>
      <c r="K48">
        <v>1.3353270926485887E-2</v>
      </c>
      <c r="L48">
        <v>79.674999999999997</v>
      </c>
      <c r="M48">
        <v>1.288172477557767E-2</v>
      </c>
      <c r="N48">
        <v>13.518750000000001</v>
      </c>
      <c r="O48">
        <v>0.83306250000000004</v>
      </c>
      <c r="P48">
        <v>0.90625000000000022</v>
      </c>
      <c r="Q48">
        <v>1</v>
      </c>
      <c r="R48">
        <v>390274.375</v>
      </c>
      <c r="S48">
        <v>0.10000000000000002</v>
      </c>
      <c r="T48">
        <v>6882.1890849375004</v>
      </c>
    </row>
    <row r="49" spans="1:20" x14ac:dyDescent="0.25">
      <c r="A49" s="6" t="s">
        <v>66</v>
      </c>
      <c r="B49">
        <v>6.980511845501475</v>
      </c>
      <c r="C49">
        <v>2.3644761810721823E-3</v>
      </c>
      <c r="D49">
        <v>13.026000000000002</v>
      </c>
      <c r="E49">
        <v>0</v>
      </c>
      <c r="F49">
        <v>1.3615888411902123E-2</v>
      </c>
      <c r="G49">
        <v>22.9375</v>
      </c>
      <c r="H49">
        <v>1.1181329540835642E-2</v>
      </c>
      <c r="I49">
        <v>55.712499999999991</v>
      </c>
      <c r="J49">
        <v>0</v>
      </c>
      <c r="K49">
        <v>1.3293411212757237E-2</v>
      </c>
      <c r="L49">
        <v>76.768749999999997</v>
      </c>
      <c r="M49">
        <v>1.2785185268974545E-2</v>
      </c>
      <c r="P49">
        <v>1.9937500000000001</v>
      </c>
      <c r="Q49">
        <v>2.0625</v>
      </c>
      <c r="R49">
        <v>1386542</v>
      </c>
      <c r="S49">
        <v>0.10000000000000002</v>
      </c>
      <c r="T49">
        <v>1766.9475950000005</v>
      </c>
    </row>
    <row r="50" spans="1:20" x14ac:dyDescent="0.25">
      <c r="A50" s="6" t="s">
        <v>67</v>
      </c>
      <c r="B50">
        <v>5.9381895280235897</v>
      </c>
      <c r="C50">
        <v>3.191053359358455E-3</v>
      </c>
      <c r="D50">
        <v>3.0000000000000004</v>
      </c>
      <c r="E50">
        <v>0</v>
      </c>
      <c r="F50">
        <v>1.6765574365945855E-2</v>
      </c>
      <c r="G50">
        <v>56.9765625</v>
      </c>
      <c r="H50">
        <v>1.0513777322050654E-2</v>
      </c>
      <c r="I50">
        <v>25.624999999999996</v>
      </c>
      <c r="J50">
        <v>12.8125</v>
      </c>
      <c r="K50">
        <v>1.3137037135973069E-2</v>
      </c>
      <c r="L50">
        <v>69.193750000000009</v>
      </c>
      <c r="M50">
        <v>1.3830335662957665E-2</v>
      </c>
      <c r="P50">
        <v>5.4375000000000009</v>
      </c>
      <c r="Q50">
        <v>5.45</v>
      </c>
      <c r="R50">
        <v>1386542</v>
      </c>
      <c r="S50">
        <v>0.10000000000000002</v>
      </c>
      <c r="T50">
        <v>1766.9475950000005</v>
      </c>
    </row>
    <row r="51" spans="1:20" x14ac:dyDescent="0.25">
      <c r="A51" s="6" t="s">
        <v>68</v>
      </c>
      <c r="B51">
        <v>3.7073868455014756</v>
      </c>
      <c r="C51">
        <v>1.8173820687172925E-3</v>
      </c>
      <c r="D51">
        <v>1.4239999999999999</v>
      </c>
      <c r="E51">
        <v>0</v>
      </c>
      <c r="F51">
        <v>4.0749336787398571E-3</v>
      </c>
      <c r="G51">
        <v>847.8984375</v>
      </c>
      <c r="H51">
        <v>5.6984437052993598E-3</v>
      </c>
      <c r="I51">
        <v>15.8375</v>
      </c>
      <c r="J51">
        <v>57.5</v>
      </c>
      <c r="K51">
        <v>1.0644772399606192E-2</v>
      </c>
      <c r="L51">
        <v>55.687499999999986</v>
      </c>
      <c r="M51">
        <v>7.4349980346204332E-3</v>
      </c>
      <c r="P51">
        <v>8.1437500000000007</v>
      </c>
      <c r="Q51">
        <v>7.9562500000000007</v>
      </c>
      <c r="R51">
        <v>1386542</v>
      </c>
      <c r="S51">
        <v>1.6500000000000004</v>
      </c>
      <c r="T51">
        <v>1766.9475950000005</v>
      </c>
    </row>
    <row r="52" spans="1:20" x14ac:dyDescent="0.25">
      <c r="A52" s="6" t="s">
        <v>69</v>
      </c>
      <c r="B52">
        <v>6.6264493455014746</v>
      </c>
      <c r="C52">
        <v>2.3239230572512631E-3</v>
      </c>
      <c r="D52">
        <v>10.707999999999998</v>
      </c>
      <c r="E52">
        <v>893.45865951713301</v>
      </c>
      <c r="F52">
        <v>1.3615888411902123E-2</v>
      </c>
      <c r="G52">
        <v>15.75</v>
      </c>
      <c r="H52">
        <v>8.6751407000557737E-5</v>
      </c>
      <c r="I52">
        <v>55.824999999999996</v>
      </c>
      <c r="J52">
        <v>0</v>
      </c>
      <c r="K52">
        <v>1.387267316428476E-2</v>
      </c>
      <c r="L52">
        <v>79.256250000000009</v>
      </c>
      <c r="M52">
        <v>1.3457137357534905E-2</v>
      </c>
      <c r="N52">
        <v>17.193750000000001</v>
      </c>
      <c r="O52">
        <v>0.89987499999999998</v>
      </c>
      <c r="P52">
        <v>1.1624999999999996</v>
      </c>
      <c r="Q52">
        <v>0.93750000000000011</v>
      </c>
      <c r="R52">
        <v>4260081.375</v>
      </c>
      <c r="S52">
        <v>0.10000000000000002</v>
      </c>
      <c r="T52">
        <v>8308.9539254765641</v>
      </c>
    </row>
    <row r="53" spans="1:20" x14ac:dyDescent="0.25">
      <c r="A53" s="6" t="s">
        <v>70</v>
      </c>
      <c r="B53">
        <v>6.9998868455014751</v>
      </c>
      <c r="C53">
        <v>1.9255912499834291E-3</v>
      </c>
      <c r="D53">
        <v>0.7639999999999999</v>
      </c>
      <c r="E53">
        <v>98.83844812187499</v>
      </c>
      <c r="F53">
        <v>1.4220825326732717E-2</v>
      </c>
      <c r="G53">
        <v>113.875</v>
      </c>
      <c r="H53">
        <v>7.905887452925359E-3</v>
      </c>
      <c r="I53">
        <v>26.25</v>
      </c>
      <c r="J53">
        <v>1.875</v>
      </c>
      <c r="K53">
        <v>1.4155219043123404E-2</v>
      </c>
      <c r="L53">
        <v>60.756250000000001</v>
      </c>
      <c r="M53">
        <v>1.3973926170224403E-2</v>
      </c>
      <c r="N53">
        <v>4.7500000000000009</v>
      </c>
      <c r="O53">
        <v>0.41843749999999996</v>
      </c>
      <c r="P53">
        <v>5.84375</v>
      </c>
      <c r="Q53">
        <v>5.7</v>
      </c>
      <c r="R53">
        <v>634116.1875</v>
      </c>
      <c r="S53">
        <v>1.8500000000000005</v>
      </c>
      <c r="T53">
        <v>897.99987064999993</v>
      </c>
    </row>
    <row r="54" spans="1:20" x14ac:dyDescent="0.25">
      <c r="A54" s="6" t="s">
        <v>71</v>
      </c>
      <c r="B54">
        <v>5.58</v>
      </c>
      <c r="C54">
        <v>1.332694561570342E-3</v>
      </c>
      <c r="D54">
        <v>0.01</v>
      </c>
      <c r="E54">
        <v>11.419555069999999</v>
      </c>
      <c r="F54">
        <v>1.3615888411902125E-2</v>
      </c>
      <c r="G54">
        <v>0</v>
      </c>
      <c r="H54">
        <v>1.3286180512832984E-2</v>
      </c>
      <c r="I54">
        <v>58.4</v>
      </c>
      <c r="J54">
        <v>0</v>
      </c>
      <c r="K54">
        <v>1.4008726539654593E-2</v>
      </c>
      <c r="L54">
        <v>0</v>
      </c>
      <c r="M54">
        <v>1.359579761219777E-2</v>
      </c>
      <c r="N54">
        <v>12.7</v>
      </c>
      <c r="O54">
        <v>0.72099999999999997</v>
      </c>
      <c r="P54">
        <v>2.7</v>
      </c>
      <c r="Q54">
        <v>2.6</v>
      </c>
      <c r="R54">
        <v>1386542</v>
      </c>
      <c r="S54">
        <v>0.1</v>
      </c>
      <c r="T54">
        <v>722.75665000000004</v>
      </c>
    </row>
    <row r="55" spans="1:20" x14ac:dyDescent="0.25">
      <c r="A55" s="6" t="s">
        <v>72</v>
      </c>
      <c r="B55">
        <v>4.7598868455014749</v>
      </c>
      <c r="C55">
        <v>2.891481460516444E-3</v>
      </c>
      <c r="D55">
        <v>6.030666666666666</v>
      </c>
      <c r="E55">
        <v>360.67899713687501</v>
      </c>
      <c r="F55">
        <v>1.6037326648085513E-2</v>
      </c>
      <c r="G55">
        <v>23</v>
      </c>
      <c r="H55">
        <v>1.2331471543268623E-2</v>
      </c>
      <c r="I55">
        <v>48.143750000000011</v>
      </c>
      <c r="J55">
        <v>7.8125</v>
      </c>
      <c r="K55">
        <v>1.4721761733288321E-2</v>
      </c>
      <c r="L55">
        <v>72.343749999999986</v>
      </c>
      <c r="M55">
        <v>1.5753608876770412E-2</v>
      </c>
      <c r="N55">
        <v>12.74375</v>
      </c>
      <c r="O55">
        <v>0.68499999999999994</v>
      </c>
      <c r="P55">
        <v>3.46875</v>
      </c>
      <c r="Q55">
        <v>3.3750000000000004</v>
      </c>
      <c r="R55">
        <v>4448642.6875</v>
      </c>
      <c r="S55">
        <v>1.2500000000000002</v>
      </c>
      <c r="T55">
        <v>3509.4991863125001</v>
      </c>
    </row>
    <row r="56" spans="1:20" x14ac:dyDescent="0.25">
      <c r="A56" s="6" t="s">
        <v>73</v>
      </c>
      <c r="B56">
        <v>5.8836368455014743</v>
      </c>
      <c r="C56">
        <v>3.0279011384677155E-3</v>
      </c>
      <c r="D56">
        <v>3.8073333333333332</v>
      </c>
      <c r="E56">
        <v>109.40605116624999</v>
      </c>
      <c r="F56">
        <v>1.6305817134238738E-2</v>
      </c>
      <c r="G56">
        <v>20.75</v>
      </c>
      <c r="H56">
        <v>1.3281614743947196E-2</v>
      </c>
      <c r="I56">
        <v>43.3125</v>
      </c>
      <c r="J56">
        <v>8.75</v>
      </c>
      <c r="K56">
        <v>1.3751404134765407E-2</v>
      </c>
      <c r="L56">
        <v>74.725000000000009</v>
      </c>
      <c r="M56">
        <v>1.50192016455683E-2</v>
      </c>
      <c r="N56">
        <v>13.012500000000001</v>
      </c>
      <c r="O56">
        <v>0.69887499999999991</v>
      </c>
      <c r="P56">
        <v>1.3812500000000003</v>
      </c>
      <c r="Q56">
        <v>1.26875</v>
      </c>
      <c r="R56">
        <v>6565540.6640625</v>
      </c>
      <c r="S56">
        <v>0.19374999999999998</v>
      </c>
      <c r="T56">
        <v>2005.3524679375</v>
      </c>
    </row>
    <row r="57" spans="1:20" x14ac:dyDescent="0.25">
      <c r="A57" s="6" t="s">
        <v>74</v>
      </c>
      <c r="B57">
        <v>5.3830118455014748</v>
      </c>
      <c r="C57">
        <v>3.2022024454635991E-3</v>
      </c>
      <c r="D57">
        <v>0.18866666666666668</v>
      </c>
      <c r="E57">
        <v>0</v>
      </c>
      <c r="F57">
        <v>4.2986289049942684E-3</v>
      </c>
      <c r="G57">
        <v>521.609375</v>
      </c>
      <c r="H57">
        <v>1.3043431665317124E-2</v>
      </c>
      <c r="I57">
        <v>49.262499999999996</v>
      </c>
      <c r="J57">
        <v>57.5</v>
      </c>
      <c r="K57">
        <v>1.3741298734392138E-2</v>
      </c>
      <c r="L57">
        <v>71.5</v>
      </c>
      <c r="M57">
        <v>1.3243144880995537E-2</v>
      </c>
      <c r="N57">
        <v>11.893749999999999</v>
      </c>
      <c r="O57">
        <v>0.6476249999999999</v>
      </c>
      <c r="P57">
        <v>3.125</v>
      </c>
      <c r="Q57">
        <v>3.0750000000000002</v>
      </c>
      <c r="R57">
        <v>1386542</v>
      </c>
      <c r="S57">
        <v>0.10000000000000002</v>
      </c>
      <c r="T57">
        <v>1766.9475950000005</v>
      </c>
    </row>
    <row r="58" spans="1:20" x14ac:dyDescent="0.25">
      <c r="A58" s="6" t="s">
        <v>75</v>
      </c>
      <c r="B58">
        <v>7.0305118455014739</v>
      </c>
      <c r="C58">
        <v>2.7298401674990189E-3</v>
      </c>
      <c r="D58">
        <v>2.6926666666666668</v>
      </c>
      <c r="E58">
        <v>341.56915731000009</v>
      </c>
      <c r="F58">
        <v>1.4670615171517283E-2</v>
      </c>
      <c r="G58">
        <v>0.125</v>
      </c>
      <c r="H58">
        <v>1.3359485341153362E-2</v>
      </c>
      <c r="I58">
        <v>45.324999999999996</v>
      </c>
      <c r="J58">
        <v>2.875</v>
      </c>
      <c r="K58">
        <v>1.29431990692278E-2</v>
      </c>
      <c r="L58">
        <v>71.743750000000006</v>
      </c>
      <c r="M58">
        <v>1.3388069923351793E-2</v>
      </c>
      <c r="N58">
        <v>12.656250000000002</v>
      </c>
      <c r="O58">
        <v>0.6504375</v>
      </c>
      <c r="P58">
        <v>1.8062499999999999</v>
      </c>
      <c r="Q58">
        <v>1.7249999999999999</v>
      </c>
      <c r="R58">
        <v>2930826.5</v>
      </c>
      <c r="S58">
        <v>0.28750000000000003</v>
      </c>
      <c r="T58">
        <v>2517.8346304375</v>
      </c>
    </row>
    <row r="59" spans="1:20" x14ac:dyDescent="0.25">
      <c r="A59" s="6" t="s">
        <v>76</v>
      </c>
      <c r="B59">
        <v>3.1173868455014744</v>
      </c>
      <c r="C59">
        <v>1.3489374269954162E-3</v>
      </c>
      <c r="D59">
        <v>7.3419999999999987</v>
      </c>
      <c r="E59">
        <v>458.63342791365631</v>
      </c>
      <c r="F59">
        <v>1.4845116203364152E-2</v>
      </c>
      <c r="G59">
        <v>227.1796875</v>
      </c>
      <c r="H59">
        <v>1.1762008579675198E-4</v>
      </c>
      <c r="I59">
        <v>17.856249999999999</v>
      </c>
      <c r="J59">
        <v>4</v>
      </c>
      <c r="K59">
        <v>4.5826077075210017E-3</v>
      </c>
      <c r="L59">
        <v>55.3125</v>
      </c>
      <c r="M59">
        <v>2.7088743804135921E-3</v>
      </c>
      <c r="N59">
        <v>8.3249999999999993</v>
      </c>
      <c r="O59">
        <v>0.53618749999999993</v>
      </c>
      <c r="P59">
        <v>6.65625</v>
      </c>
      <c r="Q59">
        <v>6.5999999999999988</v>
      </c>
      <c r="R59">
        <v>556765.3125</v>
      </c>
      <c r="S59">
        <v>1.8500000000000005</v>
      </c>
      <c r="T59">
        <v>5055.5352211718755</v>
      </c>
    </row>
    <row r="60" spans="1:20" x14ac:dyDescent="0.25">
      <c r="A60" s="6" t="s">
        <v>77</v>
      </c>
      <c r="B60">
        <v>3.6230118455014746</v>
      </c>
      <c r="C60">
        <v>1.5751051145776037E-3</v>
      </c>
      <c r="D60">
        <v>0.60799999999999998</v>
      </c>
      <c r="E60">
        <v>6.4360693815624996</v>
      </c>
      <c r="F60">
        <v>1.599600709339407E-2</v>
      </c>
      <c r="G60">
        <v>175</v>
      </c>
      <c r="H60">
        <v>1.1578917664441407E-2</v>
      </c>
      <c r="I60">
        <v>15.15625</v>
      </c>
      <c r="J60">
        <v>8.9375</v>
      </c>
      <c r="K60">
        <v>1.4050394011153641E-2</v>
      </c>
      <c r="L60">
        <v>60.6875</v>
      </c>
      <c r="M60">
        <v>1.2668579172217063E-2</v>
      </c>
      <c r="N60">
        <v>4.9250000000000007</v>
      </c>
      <c r="O60">
        <v>0.2553125</v>
      </c>
      <c r="P60">
        <v>8.0812500000000007</v>
      </c>
      <c r="Q60">
        <v>8.0187500000000007</v>
      </c>
      <c r="R60">
        <v>1900575</v>
      </c>
      <c r="S60">
        <v>1.1937500000000001</v>
      </c>
      <c r="T60">
        <v>636.28341596875009</v>
      </c>
    </row>
    <row r="61" spans="1:20" x14ac:dyDescent="0.25">
      <c r="A61" s="6" t="s">
        <v>78</v>
      </c>
      <c r="B61">
        <v>5.7030118455014742</v>
      </c>
      <c r="C61">
        <v>3.0827113302940501E-3</v>
      </c>
      <c r="D61">
        <v>9.0146666666666651</v>
      </c>
      <c r="E61">
        <v>487.54316467735941</v>
      </c>
      <c r="F61">
        <v>1.3615888411902123E-2</v>
      </c>
      <c r="G61">
        <v>3.5</v>
      </c>
      <c r="H61">
        <v>9.6002593318483403E-3</v>
      </c>
      <c r="I61">
        <v>56.681249999999999</v>
      </c>
      <c r="J61">
        <v>0</v>
      </c>
      <c r="K61">
        <v>1.4725791138023707E-2</v>
      </c>
      <c r="L61">
        <v>74.943749999999994</v>
      </c>
      <c r="M61">
        <v>1.4225261069376003E-2</v>
      </c>
      <c r="N61">
        <v>15.9375</v>
      </c>
      <c r="O61">
        <v>0.82331249999999989</v>
      </c>
      <c r="P61">
        <v>2.0750000000000002</v>
      </c>
      <c r="Q61">
        <v>2.1375000000000002</v>
      </c>
      <c r="R61">
        <v>791848.6875</v>
      </c>
      <c r="S61">
        <v>0.10000000000000002</v>
      </c>
      <c r="T61">
        <v>6055.4032600859373</v>
      </c>
    </row>
    <row r="62" spans="1:20" x14ac:dyDescent="0.25">
      <c r="A62" s="6" t="s">
        <v>79</v>
      </c>
      <c r="B62">
        <v>4.9661368455014756</v>
      </c>
      <c r="C62">
        <v>1.7884101920413796E-3</v>
      </c>
      <c r="D62">
        <v>1.0746666666666667</v>
      </c>
      <c r="E62">
        <v>32.482109182374998</v>
      </c>
      <c r="F62">
        <v>4.0749336787398571E-3</v>
      </c>
      <c r="G62">
        <v>772.8828125</v>
      </c>
      <c r="H62">
        <v>6.8990188373977048E-3</v>
      </c>
      <c r="I62">
        <v>14.799999999999999</v>
      </c>
      <c r="J62">
        <v>57.5</v>
      </c>
      <c r="K62">
        <v>9.0506434630739339E-3</v>
      </c>
      <c r="L62">
        <v>59.112500000000011</v>
      </c>
      <c r="M62">
        <v>7.6554463159699739E-3</v>
      </c>
      <c r="N62">
        <v>6.8</v>
      </c>
      <c r="O62">
        <v>0.34612500000000002</v>
      </c>
      <c r="P62">
        <v>8.3812499999999996</v>
      </c>
      <c r="Q62">
        <v>6.4749999999999996</v>
      </c>
      <c r="R62">
        <v>8003741.6875</v>
      </c>
      <c r="S62">
        <v>1.5562500000000004</v>
      </c>
      <c r="T62">
        <v>264.97094995000003</v>
      </c>
    </row>
    <row r="63" spans="1:20" x14ac:dyDescent="0.25">
      <c r="A63" s="6" t="s">
        <v>80</v>
      </c>
      <c r="B63">
        <v>4.0248868455014746</v>
      </c>
      <c r="C63">
        <v>2.4156361702497575E-3</v>
      </c>
      <c r="D63">
        <v>1.462666666666667</v>
      </c>
      <c r="E63">
        <v>139.15683759693752</v>
      </c>
      <c r="F63">
        <v>1.3615888411902123E-2</v>
      </c>
      <c r="G63">
        <v>50</v>
      </c>
      <c r="H63">
        <v>1.2319918108038853E-2</v>
      </c>
      <c r="I63">
        <v>50.562500000000014</v>
      </c>
      <c r="J63">
        <v>0</v>
      </c>
      <c r="K63">
        <v>1.3790531350601319E-2</v>
      </c>
      <c r="L63">
        <v>68.712500000000006</v>
      </c>
      <c r="M63">
        <v>1.2501626815589327E-2</v>
      </c>
      <c r="N63">
        <v>14.18125</v>
      </c>
      <c r="O63">
        <v>0.70225000000000004</v>
      </c>
      <c r="P63">
        <v>4.0937500000000009</v>
      </c>
      <c r="Q63">
        <v>3.7937499999999993</v>
      </c>
      <c r="R63">
        <v>650205.125</v>
      </c>
      <c r="S63">
        <v>0.10000000000000002</v>
      </c>
      <c r="T63">
        <v>2947.6126888750005</v>
      </c>
    </row>
    <row r="64" spans="1:20" x14ac:dyDescent="0.25">
      <c r="A64" s="6" t="s">
        <v>81</v>
      </c>
      <c r="B64">
        <v>8.4467618455014755</v>
      </c>
      <c r="C64">
        <v>2.3610479945445221E-3</v>
      </c>
      <c r="D64">
        <v>9.5526666666666689</v>
      </c>
      <c r="E64">
        <v>794.69387001588268</v>
      </c>
      <c r="F64">
        <v>1.3615888411902123E-2</v>
      </c>
      <c r="G64">
        <v>2.8125</v>
      </c>
      <c r="H64">
        <v>8.6751407000557737E-5</v>
      </c>
      <c r="I64">
        <v>52.300000000000004</v>
      </c>
      <c r="J64">
        <v>0</v>
      </c>
      <c r="K64">
        <v>1.3751296224770468E-2</v>
      </c>
      <c r="L64">
        <v>80.712500000000006</v>
      </c>
      <c r="M64">
        <v>1.2975703295290407E-2</v>
      </c>
      <c r="N64">
        <v>17.293749999999999</v>
      </c>
      <c r="O64">
        <v>0.87293749999999992</v>
      </c>
      <c r="P64">
        <v>0.90000000000000024</v>
      </c>
      <c r="Q64">
        <v>0.80625000000000013</v>
      </c>
      <c r="R64">
        <v>3493082.3125</v>
      </c>
      <c r="S64">
        <v>0.10000000000000002</v>
      </c>
      <c r="T64">
        <v>8333.7169266406254</v>
      </c>
    </row>
    <row r="65" spans="1:20" x14ac:dyDescent="0.25">
      <c r="A65" s="6" t="s">
        <v>82</v>
      </c>
      <c r="B65">
        <v>4.4036368455014747</v>
      </c>
      <c r="C65">
        <v>2.4276905897791796E-3</v>
      </c>
      <c r="D65">
        <v>12.404666666666669</v>
      </c>
      <c r="E65">
        <v>852.35728119427336</v>
      </c>
      <c r="F65">
        <v>1.4820527186400322E-2</v>
      </c>
      <c r="G65">
        <v>426.171875</v>
      </c>
      <c r="H65">
        <v>7.9001516960412448E-3</v>
      </c>
      <c r="I65">
        <v>51.981250000000003</v>
      </c>
      <c r="J65">
        <v>3.4375</v>
      </c>
      <c r="K65">
        <v>1.3306076959968665E-2</v>
      </c>
      <c r="L65">
        <v>82.21875</v>
      </c>
      <c r="M65">
        <v>1.2979448565581912E-2</v>
      </c>
      <c r="N65">
        <v>15.899999999999999</v>
      </c>
      <c r="O65">
        <v>0.87056249999999979</v>
      </c>
      <c r="P65">
        <v>0.62499999999999978</v>
      </c>
      <c r="Q65">
        <v>0.59999999999999987</v>
      </c>
      <c r="R65">
        <v>7720102.484375</v>
      </c>
      <c r="S65">
        <v>0.10000000000000002</v>
      </c>
      <c r="T65">
        <v>8860.9002214687516</v>
      </c>
    </row>
    <row r="66" spans="1:20" x14ac:dyDescent="0.25">
      <c r="A66" s="6" t="s">
        <v>83</v>
      </c>
      <c r="B66">
        <v>3.3480118455014738</v>
      </c>
      <c r="C66">
        <v>1.9917129171039246E-3</v>
      </c>
      <c r="D66">
        <v>7.8773333333333335</v>
      </c>
      <c r="E66">
        <v>261.07777861062499</v>
      </c>
      <c r="F66">
        <v>1.4451691931942899E-2</v>
      </c>
      <c r="G66">
        <v>85.5390625</v>
      </c>
      <c r="H66">
        <v>7.428923845378084E-3</v>
      </c>
      <c r="I66">
        <v>28.818749999999998</v>
      </c>
      <c r="J66">
        <v>3</v>
      </c>
      <c r="K66">
        <v>9.8927790337215906E-3</v>
      </c>
      <c r="L66">
        <v>62.243750000000006</v>
      </c>
      <c r="M66">
        <v>9.2012715098062064E-3</v>
      </c>
      <c r="N66">
        <v>12.412500000000003</v>
      </c>
      <c r="O66">
        <v>0.65437499999999993</v>
      </c>
      <c r="P66">
        <v>6.9187500000000002</v>
      </c>
      <c r="Q66">
        <v>6.7750000000000004</v>
      </c>
      <c r="R66">
        <v>1007302.3125</v>
      </c>
      <c r="S66">
        <v>1.8500000000000005</v>
      </c>
      <c r="T66">
        <v>5179.2561886250005</v>
      </c>
    </row>
    <row r="67" spans="1:20" x14ac:dyDescent="0.25">
      <c r="A67" s="6" t="s">
        <v>84</v>
      </c>
      <c r="B67">
        <v>5.3480118455014738</v>
      </c>
      <c r="C67">
        <v>1.9899505897913766E-3</v>
      </c>
      <c r="D67">
        <v>2.1346666666666665</v>
      </c>
      <c r="E67">
        <v>0</v>
      </c>
      <c r="F67">
        <v>1.4845116203364152E-2</v>
      </c>
      <c r="G67">
        <v>41.25</v>
      </c>
      <c r="H67">
        <v>1.3444769937785556E-2</v>
      </c>
      <c r="I67">
        <v>20.300000000000004</v>
      </c>
      <c r="J67">
        <v>5.6875</v>
      </c>
      <c r="K67">
        <v>1.4909126097809748E-2</v>
      </c>
      <c r="L67">
        <v>59.462500000000006</v>
      </c>
      <c r="M67">
        <v>1.3328059700109344E-2</v>
      </c>
      <c r="N67">
        <v>8.125</v>
      </c>
      <c r="O67">
        <v>0.42018750000000005</v>
      </c>
      <c r="P67">
        <v>7.5875000000000004</v>
      </c>
      <c r="Q67">
        <v>7.5062499999999996</v>
      </c>
      <c r="R67">
        <v>1386542</v>
      </c>
      <c r="S67">
        <v>1.7843750000000005</v>
      </c>
      <c r="T67">
        <v>1766.9475950000005</v>
      </c>
    </row>
    <row r="68" spans="1:20" x14ac:dyDescent="0.25">
      <c r="A68" s="6" t="s">
        <v>85</v>
      </c>
      <c r="B68">
        <v>7.2436368455014737</v>
      </c>
      <c r="C68">
        <v>2.8854913062978139E-3</v>
      </c>
      <c r="D68">
        <v>5.623333333333334</v>
      </c>
      <c r="E68">
        <v>99.525714018312499</v>
      </c>
      <c r="F68">
        <v>1.4118217946639304E-2</v>
      </c>
      <c r="G68">
        <v>319.21875</v>
      </c>
      <c r="H68">
        <v>1.2668732521176668E-2</v>
      </c>
      <c r="I68">
        <v>47.743749999999999</v>
      </c>
      <c r="J68">
        <v>1.25</v>
      </c>
      <c r="K68">
        <v>1.4729894418361332E-2</v>
      </c>
      <c r="L68">
        <v>73.506249999999994</v>
      </c>
      <c r="M68">
        <v>1.4206894794203942E-2</v>
      </c>
      <c r="N68">
        <v>12.674999999999999</v>
      </c>
      <c r="O68">
        <v>0.67793749999999986</v>
      </c>
      <c r="P68">
        <v>2.75</v>
      </c>
      <c r="Q68">
        <v>2.8937499999999998</v>
      </c>
      <c r="R68">
        <v>10152.375</v>
      </c>
      <c r="S68">
        <v>0.10000000000000002</v>
      </c>
      <c r="T68">
        <v>2158.2808692812496</v>
      </c>
    </row>
    <row r="69" spans="1:20" x14ac:dyDescent="0.25">
      <c r="A69" s="6" t="s">
        <v>86</v>
      </c>
      <c r="B69">
        <v>2.8092618455014744</v>
      </c>
      <c r="C69">
        <v>2.4070346490963164E-3</v>
      </c>
      <c r="D69">
        <v>11.628666666666668</v>
      </c>
      <c r="E69">
        <v>902.39538051713271</v>
      </c>
      <c r="F69">
        <v>1.4648404067653525E-2</v>
      </c>
      <c r="G69">
        <v>657.0234375</v>
      </c>
      <c r="H69">
        <v>1.351372800167935E-2</v>
      </c>
      <c r="I69">
        <v>51.993750000000006</v>
      </c>
      <c r="J69">
        <v>3.25</v>
      </c>
      <c r="K69">
        <v>1.4467348493331124E-2</v>
      </c>
      <c r="L69">
        <v>81.174999999999997</v>
      </c>
      <c r="M69">
        <v>1.3054350576201527E-2</v>
      </c>
      <c r="N69">
        <v>16.600000000000001</v>
      </c>
      <c r="O69">
        <v>0.89450000000000007</v>
      </c>
      <c r="P69">
        <v>1.1187499999999997</v>
      </c>
      <c r="Q69">
        <v>1.1062499999999997</v>
      </c>
      <c r="R69">
        <v>7434567.3984375</v>
      </c>
      <c r="S69">
        <v>0.10000000000000002</v>
      </c>
      <c r="T69">
        <v>8387.4402978906255</v>
      </c>
    </row>
    <row r="70" spans="1:20" x14ac:dyDescent="0.25">
      <c r="A70" s="6" t="s">
        <v>87</v>
      </c>
      <c r="B70">
        <v>4.4292618455014745</v>
      </c>
      <c r="C70">
        <v>2.1208548294424571E-3</v>
      </c>
      <c r="D70">
        <v>1.2686666666666666</v>
      </c>
      <c r="E70">
        <v>77.249122034874986</v>
      </c>
      <c r="F70">
        <v>1.0024854157916997E-2</v>
      </c>
      <c r="G70">
        <v>427.1328125</v>
      </c>
      <c r="H70">
        <v>9.1007111700082879E-3</v>
      </c>
      <c r="I70">
        <v>21.724999999999998</v>
      </c>
      <c r="J70">
        <v>56.6875</v>
      </c>
      <c r="K70">
        <v>1.370969902984734E-2</v>
      </c>
      <c r="L70">
        <v>60.862499999999997</v>
      </c>
      <c r="M70">
        <v>1.2310546421919158E-2</v>
      </c>
      <c r="N70">
        <v>9.5124999999999975</v>
      </c>
      <c r="O70">
        <v>0.52587499999999998</v>
      </c>
      <c r="P70">
        <v>7.65</v>
      </c>
      <c r="Q70">
        <v>7.5749999999999993</v>
      </c>
      <c r="R70">
        <v>5785834.5859375</v>
      </c>
      <c r="S70">
        <v>1.5593750000000002</v>
      </c>
      <c r="T70">
        <v>834.37610081250011</v>
      </c>
    </row>
    <row r="71" spans="1:20" x14ac:dyDescent="0.25">
      <c r="A71" s="6" t="s">
        <v>88</v>
      </c>
      <c r="B71">
        <v>8.844886845501474</v>
      </c>
      <c r="C71">
        <v>2.4480361302568433E-3</v>
      </c>
      <c r="D71">
        <v>8.8033333333333328</v>
      </c>
      <c r="E71">
        <v>764.37650481695312</v>
      </c>
      <c r="F71">
        <v>1.3695646036839711E-2</v>
      </c>
      <c r="G71">
        <v>24.875</v>
      </c>
      <c r="H71">
        <v>1.2925359448612376E-2</v>
      </c>
      <c r="I71">
        <v>58.681250000000006</v>
      </c>
      <c r="J71">
        <v>0.4375</v>
      </c>
      <c r="K71">
        <v>1.2798401811513167E-2</v>
      </c>
      <c r="L71">
        <v>81.21875</v>
      </c>
      <c r="M71">
        <v>1.3416815433889019E-2</v>
      </c>
      <c r="N71">
        <v>15.9375</v>
      </c>
      <c r="O71">
        <v>0.84231250000000002</v>
      </c>
      <c r="P71">
        <v>0.81250000000000011</v>
      </c>
      <c r="Q71">
        <v>0.73125000000000029</v>
      </c>
      <c r="R71">
        <v>1524829.7265625</v>
      </c>
      <c r="S71">
        <v>0.10000000000000002</v>
      </c>
      <c r="T71">
        <v>8061.7533453046881</v>
      </c>
    </row>
    <row r="72" spans="1:20" x14ac:dyDescent="0.25">
      <c r="A72" s="6" t="s">
        <v>89</v>
      </c>
      <c r="B72">
        <v>6.1730118455014749</v>
      </c>
      <c r="C72">
        <v>3.0859474591910623E-3</v>
      </c>
      <c r="D72">
        <v>8.8433333333333337</v>
      </c>
      <c r="E72">
        <v>363.84122981125</v>
      </c>
      <c r="F72">
        <v>1.3615888411902123E-2</v>
      </c>
      <c r="G72">
        <v>0</v>
      </c>
      <c r="H72">
        <v>1.2487045357355927E-2</v>
      </c>
      <c r="I72">
        <v>40.212500000000006</v>
      </c>
      <c r="J72">
        <v>0</v>
      </c>
      <c r="K72">
        <v>1.401587244775996E-2</v>
      </c>
      <c r="L72">
        <v>73.293750000000003</v>
      </c>
      <c r="M72">
        <v>1.3622821170607933E-2</v>
      </c>
      <c r="N72">
        <v>15.206250000000001</v>
      </c>
      <c r="O72">
        <v>0.23318750000000002</v>
      </c>
      <c r="P72">
        <v>3.9187500000000002</v>
      </c>
      <c r="Q72">
        <v>3.9312500000000004</v>
      </c>
      <c r="R72">
        <v>1386542</v>
      </c>
      <c r="S72">
        <v>0.10000000000000002</v>
      </c>
      <c r="T72">
        <v>6259.5172613124996</v>
      </c>
    </row>
    <row r="73" spans="1:20" x14ac:dyDescent="0.25">
      <c r="A73" s="6" t="s">
        <v>90</v>
      </c>
      <c r="B73">
        <v>6.5530118455014739</v>
      </c>
      <c r="C73">
        <v>2.5634504566603303E-3</v>
      </c>
      <c r="D73">
        <v>2.2686666666666668</v>
      </c>
      <c r="E73">
        <v>334.02704802812502</v>
      </c>
      <c r="F73">
        <v>1.7377326772307591E-2</v>
      </c>
      <c r="G73">
        <v>0</v>
      </c>
      <c r="H73">
        <v>1.0210731020265283E-2</v>
      </c>
      <c r="I73">
        <v>40.443750000000001</v>
      </c>
      <c r="J73">
        <v>16.125</v>
      </c>
      <c r="K73">
        <v>1.2682322625591349E-2</v>
      </c>
      <c r="L73">
        <v>71.731250000000003</v>
      </c>
      <c r="M73">
        <v>1.5351898212702449E-2</v>
      </c>
      <c r="N73">
        <v>9.8624999999999989</v>
      </c>
      <c r="O73">
        <v>0.58443749999999994</v>
      </c>
      <c r="P73">
        <v>1.3375000000000001</v>
      </c>
      <c r="Q73">
        <v>1.3375000000000001</v>
      </c>
      <c r="R73">
        <v>4486951.109375</v>
      </c>
      <c r="S73">
        <v>0.375</v>
      </c>
      <c r="T73">
        <v>2365.8344737500001</v>
      </c>
    </row>
    <row r="74" spans="1:20" x14ac:dyDescent="0.25">
      <c r="A74" s="6" t="s">
        <v>91</v>
      </c>
      <c r="B74">
        <v>4.1298868455014741</v>
      </c>
      <c r="C74">
        <v>1.6388435599284362E-3</v>
      </c>
      <c r="D74">
        <v>0.16466666666666666</v>
      </c>
      <c r="E74">
        <v>15.8912829451875</v>
      </c>
      <c r="F74">
        <v>1.4250128188770196E-2</v>
      </c>
      <c r="G74">
        <v>287.78125</v>
      </c>
      <c r="H74">
        <v>6.0538971238007794E-3</v>
      </c>
      <c r="I74">
        <v>17.46875</v>
      </c>
      <c r="J74">
        <v>48.1875</v>
      </c>
      <c r="K74">
        <v>8.5499885653162171E-3</v>
      </c>
      <c r="L74">
        <v>56.012500000000003</v>
      </c>
      <c r="M74">
        <v>8.2121428541289399E-3</v>
      </c>
      <c r="N74">
        <v>7.174999999999998</v>
      </c>
      <c r="O74">
        <v>0.36474999999999996</v>
      </c>
      <c r="P74">
        <v>7.6437499999999998</v>
      </c>
      <c r="Q74">
        <v>7.6249999999999991</v>
      </c>
      <c r="R74">
        <v>4166078.890625</v>
      </c>
      <c r="S74">
        <v>1.6281250000000005</v>
      </c>
      <c r="T74">
        <v>279.46479789375002</v>
      </c>
    </row>
    <row r="75" spans="1:20" x14ac:dyDescent="0.25">
      <c r="A75" s="6" t="s">
        <v>92</v>
      </c>
      <c r="B75">
        <v>5.8748868455014751</v>
      </c>
      <c r="C75">
        <v>1.9063237316998616E-3</v>
      </c>
      <c r="D75">
        <v>2.2600000000000002</v>
      </c>
      <c r="E75">
        <v>21.961644662687497</v>
      </c>
      <c r="F75">
        <v>1.5418315597544054E-2</v>
      </c>
      <c r="G75">
        <v>151.140625</v>
      </c>
      <c r="H75">
        <v>5.8927295471388882E-3</v>
      </c>
      <c r="I75">
        <v>19.431249999999999</v>
      </c>
      <c r="J75">
        <v>7.3125</v>
      </c>
      <c r="K75">
        <v>1.4592753181085901E-2</v>
      </c>
      <c r="L75">
        <v>55.368749999999999</v>
      </c>
      <c r="M75">
        <v>1.2038989814788317E-2</v>
      </c>
      <c r="N75">
        <v>8.2874999999999996</v>
      </c>
      <c r="O75">
        <v>0.25418750000000001</v>
      </c>
      <c r="P75">
        <v>7.5000000000000009</v>
      </c>
      <c r="Q75">
        <v>7.3812499999999996</v>
      </c>
      <c r="R75">
        <v>981883.1875</v>
      </c>
      <c r="S75">
        <v>1.8500000000000005</v>
      </c>
      <c r="T75">
        <v>384.21493053125005</v>
      </c>
    </row>
    <row r="76" spans="1:20" x14ac:dyDescent="0.25">
      <c r="A76" s="6" t="s">
        <v>93</v>
      </c>
      <c r="B76">
        <v>6.0748868455014744</v>
      </c>
      <c r="C76">
        <v>2.6515695807511567E-3</v>
      </c>
      <c r="D76">
        <v>7.4060000000000006</v>
      </c>
      <c r="E76">
        <v>187.76501795668753</v>
      </c>
      <c r="F76">
        <v>1.3855161286714881E-2</v>
      </c>
      <c r="G76">
        <v>0</v>
      </c>
      <c r="H76">
        <v>1.2127361862676291E-2</v>
      </c>
      <c r="I76">
        <v>36.381250000000001</v>
      </c>
      <c r="J76">
        <v>1</v>
      </c>
      <c r="K76">
        <v>1.3920417695789613E-2</v>
      </c>
      <c r="L76">
        <v>65.637500000000003</v>
      </c>
      <c r="M76">
        <v>1.351383897073731E-2</v>
      </c>
      <c r="N76">
        <v>10.787500000000001</v>
      </c>
      <c r="O76">
        <v>0.6198125000000001</v>
      </c>
      <c r="P76">
        <v>5.6812500000000021</v>
      </c>
      <c r="Q76">
        <v>5.46875</v>
      </c>
      <c r="R76">
        <v>494437.25</v>
      </c>
      <c r="S76">
        <v>1.0125</v>
      </c>
      <c r="T76">
        <v>1783.8809370625002</v>
      </c>
    </row>
    <row r="77" spans="1:20" x14ac:dyDescent="0.25">
      <c r="A77" s="6" t="s">
        <v>94</v>
      </c>
      <c r="B77">
        <v>6.1680118455014732</v>
      </c>
      <c r="C77">
        <v>1.9439743140954549E-3</v>
      </c>
      <c r="D77">
        <v>5.4859999999999998</v>
      </c>
      <c r="E77">
        <v>36.129200178937495</v>
      </c>
      <c r="F77">
        <v>1.7517712591758161E-2</v>
      </c>
      <c r="G77">
        <v>66.2265625</v>
      </c>
      <c r="H77">
        <v>1.3719307940314109E-3</v>
      </c>
      <c r="I77">
        <v>39.274999999999999</v>
      </c>
      <c r="J77">
        <v>24.78125</v>
      </c>
      <c r="K77">
        <v>9.6396223022534432E-3</v>
      </c>
      <c r="L77">
        <v>59.868750000000006</v>
      </c>
      <c r="M77">
        <v>8.1245381551396812E-3</v>
      </c>
      <c r="N77">
        <v>8.4499999999999993</v>
      </c>
      <c r="O77">
        <v>0.46206249999999999</v>
      </c>
      <c r="P77">
        <v>4.2437500000000004</v>
      </c>
      <c r="Q77">
        <v>4.2562500000000005</v>
      </c>
      <c r="R77">
        <v>3852657.6875</v>
      </c>
      <c r="S77">
        <v>1.5093750000000004</v>
      </c>
      <c r="T77">
        <v>434.36012815000004</v>
      </c>
    </row>
    <row r="78" spans="1:20" x14ac:dyDescent="0.25">
      <c r="A78" s="6" t="s">
        <v>95</v>
      </c>
      <c r="B78">
        <v>8.0092618455014737</v>
      </c>
      <c r="C78">
        <v>2.9955743261198429E-3</v>
      </c>
      <c r="D78">
        <v>3.0420000000000003</v>
      </c>
      <c r="E78">
        <v>192.11563525374999</v>
      </c>
      <c r="F78">
        <v>1.5432065871926108E-2</v>
      </c>
      <c r="G78">
        <v>0</v>
      </c>
      <c r="H78">
        <v>1.3544979562480606E-2</v>
      </c>
      <c r="I78">
        <v>39.743749999999999</v>
      </c>
      <c r="J78">
        <v>5.6875</v>
      </c>
      <c r="K78">
        <v>1.4371916622694783E-2</v>
      </c>
      <c r="L78">
        <v>72.993749999999991</v>
      </c>
      <c r="M78">
        <v>1.3992301087577309E-2</v>
      </c>
      <c r="N78">
        <v>10.887500000000001</v>
      </c>
      <c r="O78">
        <v>0.59012500000000001</v>
      </c>
      <c r="P78">
        <v>2.4000000000000004</v>
      </c>
      <c r="Q78">
        <v>2.3375000000000004</v>
      </c>
      <c r="R78">
        <v>2832386.5625</v>
      </c>
      <c r="S78">
        <v>0.81874999999999998</v>
      </c>
      <c r="T78">
        <v>1421.7880825000002</v>
      </c>
    </row>
    <row r="79" spans="1:20" x14ac:dyDescent="0.25">
      <c r="A79" s="6" t="s">
        <v>96</v>
      </c>
      <c r="B79">
        <v>7.6542618455014733</v>
      </c>
      <c r="C79">
        <v>2.9711029697246302E-3</v>
      </c>
      <c r="D79">
        <v>11.427333333333333</v>
      </c>
      <c r="E79">
        <v>338.87628718796094</v>
      </c>
      <c r="F79">
        <v>1.3855161286714881E-2</v>
      </c>
      <c r="G79">
        <v>2.0625</v>
      </c>
      <c r="H79">
        <v>8.6751407000557737E-5</v>
      </c>
      <c r="I79">
        <v>56.931250000000006</v>
      </c>
      <c r="J79">
        <v>0.875</v>
      </c>
      <c r="K79">
        <v>1.3114666029772204E-2</v>
      </c>
      <c r="L79">
        <v>73.824999999999989</v>
      </c>
      <c r="M79">
        <v>1.2796772012818669E-2</v>
      </c>
      <c r="N79">
        <v>15.118749999999999</v>
      </c>
      <c r="O79">
        <v>0.80431249999999999</v>
      </c>
      <c r="P79">
        <v>1.9187500000000004</v>
      </c>
      <c r="Q79">
        <v>1.9125000000000003</v>
      </c>
      <c r="R79">
        <v>1604902.25</v>
      </c>
      <c r="S79">
        <v>0.10000000000000002</v>
      </c>
      <c r="T79">
        <v>7312.2416592265636</v>
      </c>
    </row>
    <row r="80" spans="1:20" x14ac:dyDescent="0.25">
      <c r="A80" s="6" t="s">
        <v>97</v>
      </c>
      <c r="B80">
        <v>8.3830118455014748</v>
      </c>
      <c r="C80">
        <v>2.0852003220037077E-3</v>
      </c>
      <c r="D80">
        <v>7.4660000000000002</v>
      </c>
      <c r="E80">
        <v>884.74177421695299</v>
      </c>
      <c r="F80">
        <v>1.3615888411902123E-2</v>
      </c>
      <c r="G80">
        <v>0</v>
      </c>
      <c r="H80">
        <v>8.6751407000557737E-5</v>
      </c>
      <c r="I80">
        <v>51.075000000000003</v>
      </c>
      <c r="J80">
        <v>0</v>
      </c>
      <c r="K80">
        <v>1.3455774317195916E-2</v>
      </c>
      <c r="L80">
        <v>82.443750000000009</v>
      </c>
      <c r="M80">
        <v>1.3136276575999861E-2</v>
      </c>
      <c r="N80">
        <v>18.156250000000004</v>
      </c>
      <c r="O80">
        <v>0.88531249999999995</v>
      </c>
      <c r="P80">
        <v>0.95625000000000016</v>
      </c>
      <c r="Q80">
        <v>0.90000000000000024</v>
      </c>
      <c r="R80">
        <v>186177.625</v>
      </c>
      <c r="S80">
        <v>0.10000000000000002</v>
      </c>
      <c r="T80">
        <v>8393.9543153906252</v>
      </c>
    </row>
    <row r="81" spans="1:20" x14ac:dyDescent="0.25">
      <c r="A81" s="6" t="s">
        <v>98</v>
      </c>
      <c r="B81">
        <v>4.4573868455014756</v>
      </c>
      <c r="C81">
        <v>2.5909630491179245E-3</v>
      </c>
      <c r="D81">
        <v>1.9419999999999999</v>
      </c>
      <c r="E81">
        <v>33.242621091562498</v>
      </c>
      <c r="F81">
        <v>6.8154109140205E-3</v>
      </c>
      <c r="G81">
        <v>900.625</v>
      </c>
      <c r="H81">
        <v>3.8822736779505563E-3</v>
      </c>
      <c r="I81">
        <v>14.793750000000001</v>
      </c>
      <c r="J81" t="e">
        <v>#VALUE!</v>
      </c>
      <c r="K81">
        <v>1.3537043026946832E-2</v>
      </c>
      <c r="L81">
        <v>65.418749999999989</v>
      </c>
      <c r="M81">
        <v>1.2812698626931827E-2</v>
      </c>
      <c r="N81">
        <v>9.9812500000000028</v>
      </c>
      <c r="O81">
        <v>0.5495000000000001</v>
      </c>
      <c r="P81">
        <v>15.599999999999996</v>
      </c>
      <c r="Q81">
        <v>15.75</v>
      </c>
      <c r="R81">
        <v>6643847.1640625</v>
      </c>
      <c r="S81">
        <v>0.25624999999999992</v>
      </c>
      <c r="T81">
        <v>837.92005091250007</v>
      </c>
    </row>
    <row r="82" spans="1:20" x14ac:dyDescent="0.25">
      <c r="A82" s="6" t="s">
        <v>99</v>
      </c>
      <c r="B82">
        <v>2.8680118455014743</v>
      </c>
      <c r="C82">
        <v>2.9574391233363794E-3</v>
      </c>
      <c r="D82">
        <v>6.8666666666666695E-2</v>
      </c>
      <c r="E82">
        <v>83.76831559187498</v>
      </c>
      <c r="F82">
        <v>4.0749336787398571E-3</v>
      </c>
      <c r="G82">
        <v>900.625</v>
      </c>
      <c r="H82">
        <v>1.4455428889415792E-2</v>
      </c>
      <c r="I82">
        <v>19.956249999999997</v>
      </c>
      <c r="J82">
        <v>57.5</v>
      </c>
      <c r="K82">
        <v>1.2301544120678149E-2</v>
      </c>
      <c r="L82">
        <v>67.556250000000006</v>
      </c>
      <c r="M82">
        <v>1.4658077978405751E-2</v>
      </c>
      <c r="N82">
        <v>11.612500000000001</v>
      </c>
      <c r="O82">
        <v>0.64143749999999988</v>
      </c>
      <c r="P82">
        <v>3.4187499999999997</v>
      </c>
      <c r="Q82">
        <v>3.9437499999999996</v>
      </c>
      <c r="R82">
        <v>9645965.859375</v>
      </c>
      <c r="S82">
        <v>0.20000000000000007</v>
      </c>
      <c r="T82">
        <v>1669.1167830750001</v>
      </c>
    </row>
    <row r="83" spans="1:20" x14ac:dyDescent="0.25">
      <c r="A83" s="6" t="s">
        <v>100</v>
      </c>
      <c r="B83">
        <v>6.2680118455014746</v>
      </c>
      <c r="C83">
        <v>2.7771126301057909E-3</v>
      </c>
      <c r="D83">
        <v>1.6E-2</v>
      </c>
      <c r="E83">
        <v>0</v>
      </c>
      <c r="F83">
        <v>1.600759832475232E-2</v>
      </c>
      <c r="G83">
        <v>387.53125</v>
      </c>
      <c r="H83">
        <v>1.2690976081763511E-2</v>
      </c>
      <c r="I83">
        <v>48.631250000000001</v>
      </c>
      <c r="J83">
        <v>29.6875</v>
      </c>
      <c r="K83">
        <v>1.3399331088930284E-2</v>
      </c>
      <c r="L83">
        <v>73.856249999999989</v>
      </c>
      <c r="M83">
        <v>1.2975744648363974E-2</v>
      </c>
      <c r="N83">
        <v>12.656250000000002</v>
      </c>
      <c r="O83">
        <v>0.71499999999999997</v>
      </c>
      <c r="P83">
        <v>7.7687500000000007</v>
      </c>
      <c r="Q83">
        <v>7.9562500000000007</v>
      </c>
      <c r="R83">
        <v>1386542</v>
      </c>
      <c r="S83">
        <v>0.10000000000000002</v>
      </c>
      <c r="T83">
        <v>1766.9475950000005</v>
      </c>
    </row>
    <row r="84" spans="1:20" x14ac:dyDescent="0.25">
      <c r="A84" s="6" t="s">
        <v>101</v>
      </c>
      <c r="B84">
        <v>4.8114223820058966</v>
      </c>
      <c r="C84">
        <v>2.7114853496404906E-3</v>
      </c>
      <c r="D84">
        <v>0.13466666666666666</v>
      </c>
      <c r="E84">
        <v>120.663689503125</v>
      </c>
      <c r="F84">
        <v>1.4174763583128549E-2</v>
      </c>
      <c r="G84">
        <v>557.8359375</v>
      </c>
      <c r="H84">
        <v>1.2739016156915712E-2</v>
      </c>
      <c r="I84">
        <v>48.59375</v>
      </c>
      <c r="J84">
        <v>38</v>
      </c>
      <c r="K84">
        <v>1.1091463991522724E-2</v>
      </c>
      <c r="L84">
        <v>70.356250000000003</v>
      </c>
      <c r="M84">
        <v>1.2970013549592218E-2</v>
      </c>
      <c r="N84">
        <v>9.9062499999999982</v>
      </c>
      <c r="O84">
        <v>0.63349999999999995</v>
      </c>
      <c r="P84">
        <v>5.3999999999999995</v>
      </c>
      <c r="Q84">
        <v>5.1625000000000005</v>
      </c>
      <c r="R84">
        <v>7278433.515625</v>
      </c>
      <c r="S84">
        <v>0.10000000000000002</v>
      </c>
      <c r="T84">
        <v>3098.6550516874991</v>
      </c>
    </row>
    <row r="85" spans="1:20" x14ac:dyDescent="0.25">
      <c r="A85" s="6" t="s">
        <v>102</v>
      </c>
      <c r="B85">
        <v>7.6167618455014736</v>
      </c>
      <c r="C85">
        <v>2.4286880801514255E-3</v>
      </c>
      <c r="D85">
        <v>12.654</v>
      </c>
      <c r="E85">
        <v>947.73096256052327</v>
      </c>
      <c r="F85">
        <v>1.3615888411902123E-2</v>
      </c>
      <c r="G85">
        <v>174.5</v>
      </c>
      <c r="H85">
        <v>4.6800192250430802E-3</v>
      </c>
      <c r="I85">
        <v>53.6875</v>
      </c>
      <c r="J85">
        <v>0</v>
      </c>
      <c r="K85">
        <v>1.4491957030873161E-2</v>
      </c>
      <c r="L85">
        <v>80.150000000000006</v>
      </c>
      <c r="M85">
        <v>1.3939566267241634E-2</v>
      </c>
      <c r="N85">
        <v>17.65625</v>
      </c>
      <c r="O85">
        <v>0.89150000000000007</v>
      </c>
      <c r="P85">
        <v>0.29999999999999993</v>
      </c>
      <c r="Q85">
        <v>0.21874999999999997</v>
      </c>
      <c r="R85">
        <v>3599794.5625</v>
      </c>
      <c r="S85">
        <v>0.10000000000000002</v>
      </c>
      <c r="T85">
        <v>9259.3179053046879</v>
      </c>
    </row>
    <row r="86" spans="1:20" x14ac:dyDescent="0.25">
      <c r="A86" s="6" t="s">
        <v>103</v>
      </c>
      <c r="B86">
        <v>7.3823868455014727</v>
      </c>
      <c r="C86">
        <v>2.2392952713629751E-3</v>
      </c>
      <c r="D86">
        <v>2.4973333333333341</v>
      </c>
      <c r="E86">
        <v>598.64708129561723</v>
      </c>
      <c r="F86">
        <v>1.4014676536590049E-2</v>
      </c>
      <c r="G86">
        <v>137.0390625</v>
      </c>
      <c r="H86">
        <v>1.2808784854442531E-2</v>
      </c>
      <c r="I86">
        <v>54.987500000000011</v>
      </c>
      <c r="J86">
        <v>1</v>
      </c>
      <c r="K86">
        <v>1.4814505240384059E-2</v>
      </c>
      <c r="L86">
        <v>81.3</v>
      </c>
      <c r="M86">
        <v>1.3349140362188332E-2</v>
      </c>
      <c r="N86">
        <v>15.712499999999999</v>
      </c>
      <c r="O86">
        <v>0.87318750000000001</v>
      </c>
      <c r="P86">
        <v>1.14375</v>
      </c>
      <c r="Q86">
        <v>1.0999999999999999</v>
      </c>
      <c r="R86">
        <v>27862.875</v>
      </c>
      <c r="S86">
        <v>0.10000000000000002</v>
      </c>
      <c r="T86">
        <v>7552.2571160156276</v>
      </c>
    </row>
    <row r="87" spans="1:20" x14ac:dyDescent="0.25">
      <c r="A87" s="6" t="s">
        <v>104</v>
      </c>
      <c r="B87">
        <v>8.5998868455014748</v>
      </c>
      <c r="C87">
        <v>2.1581365932441914E-3</v>
      </c>
      <c r="D87">
        <v>8.2666666666666675</v>
      </c>
      <c r="E87">
        <v>751.591447291328</v>
      </c>
      <c r="F87">
        <v>1.4450629103883374E-2</v>
      </c>
      <c r="G87">
        <v>453.4453125</v>
      </c>
      <c r="H87">
        <v>1.3437235341159176E-2</v>
      </c>
      <c r="I87">
        <v>56.15</v>
      </c>
      <c r="J87">
        <v>2.3125</v>
      </c>
      <c r="K87">
        <v>1.4144526032261781E-2</v>
      </c>
      <c r="L87">
        <v>82.1875</v>
      </c>
      <c r="M87">
        <v>1.402338348240156E-2</v>
      </c>
      <c r="N87">
        <v>15.93125</v>
      </c>
      <c r="O87">
        <v>0.85806249999999995</v>
      </c>
      <c r="P87">
        <v>0.51249999999999996</v>
      </c>
      <c r="Q87">
        <v>0.52500000000000002</v>
      </c>
      <c r="R87">
        <v>6655343.1484375</v>
      </c>
      <c r="S87">
        <v>0.10000000000000002</v>
      </c>
      <c r="T87">
        <v>7355.5752122656259</v>
      </c>
    </row>
    <row r="88" spans="1:20" x14ac:dyDescent="0.25">
      <c r="A88" s="6" t="s">
        <v>105</v>
      </c>
      <c r="B88">
        <v>5.1936368455014748</v>
      </c>
      <c r="C88">
        <v>3.0625289577756501E-3</v>
      </c>
      <c r="D88">
        <v>3.6239999999999997</v>
      </c>
      <c r="E88">
        <v>134.24945017087501</v>
      </c>
      <c r="F88">
        <v>1.4041262411569244E-2</v>
      </c>
      <c r="G88">
        <v>0.1875</v>
      </c>
      <c r="H88">
        <v>9.7100301251742977E-3</v>
      </c>
      <c r="I88">
        <v>45.425000000000004</v>
      </c>
      <c r="J88">
        <v>1</v>
      </c>
      <c r="K88">
        <v>1.3452797987415289E-2</v>
      </c>
      <c r="L88">
        <v>74.293750000000003</v>
      </c>
      <c r="M88">
        <v>1.3124811704404818E-2</v>
      </c>
      <c r="N88">
        <v>12.275</v>
      </c>
      <c r="O88">
        <v>0.70962499999999995</v>
      </c>
      <c r="P88">
        <v>1.8812499999999996</v>
      </c>
      <c r="Q88">
        <v>1.7374999999999998</v>
      </c>
      <c r="R88">
        <v>1500309.125</v>
      </c>
      <c r="S88">
        <v>1.10625</v>
      </c>
      <c r="T88">
        <v>2509.5464696249996</v>
      </c>
    </row>
    <row r="89" spans="1:20" x14ac:dyDescent="0.25">
      <c r="A89" s="6" t="s">
        <v>106</v>
      </c>
      <c r="B89">
        <v>6.4392618455014743</v>
      </c>
      <c r="C89">
        <v>2.2036963615615418E-3</v>
      </c>
      <c r="D89">
        <v>7.0406666666666666</v>
      </c>
      <c r="E89">
        <v>782.31444079713265</v>
      </c>
      <c r="F89">
        <v>1.4793560256336425E-2</v>
      </c>
      <c r="G89">
        <v>531.421875</v>
      </c>
      <c r="H89">
        <v>8.6751407000557737E-5</v>
      </c>
      <c r="I89">
        <v>25.606249999999996</v>
      </c>
      <c r="J89">
        <v>4</v>
      </c>
      <c r="K89">
        <v>1.3869794677084338E-2</v>
      </c>
      <c r="L89">
        <v>82.537499999999994</v>
      </c>
      <c r="M89">
        <v>1.3426678598732894E-2</v>
      </c>
      <c r="N89">
        <v>14.975</v>
      </c>
      <c r="O89">
        <v>0.87656249999999991</v>
      </c>
      <c r="P89">
        <v>1.8125</v>
      </c>
      <c r="Q89">
        <v>1.5437499999999995</v>
      </c>
      <c r="R89">
        <v>97384.0625</v>
      </c>
      <c r="S89">
        <v>0.10000000000000002</v>
      </c>
      <c r="T89">
        <v>8483.5108647656252</v>
      </c>
    </row>
    <row r="90" spans="1:20" x14ac:dyDescent="0.25">
      <c r="A90" s="6" t="s">
        <v>107</v>
      </c>
      <c r="B90">
        <v>8.6036368455014749</v>
      </c>
      <c r="C90">
        <v>2.919618472127408E-3</v>
      </c>
      <c r="D90">
        <v>0.51733333333333331</v>
      </c>
      <c r="E90">
        <v>273.59953421874997</v>
      </c>
      <c r="F90">
        <v>1.5219517169984849E-2</v>
      </c>
      <c r="G90">
        <v>26.5</v>
      </c>
      <c r="H90">
        <v>1.2945102145677135E-2</v>
      </c>
      <c r="I90">
        <v>52.999999999999986</v>
      </c>
      <c r="J90">
        <v>4</v>
      </c>
      <c r="K90">
        <v>1.3608797681217108E-2</v>
      </c>
      <c r="L90">
        <v>72.987499999999997</v>
      </c>
      <c r="M90">
        <v>1.3165407324198797E-2</v>
      </c>
      <c r="N90">
        <v>13.237499999999997</v>
      </c>
      <c r="O90">
        <v>0.72899999999999998</v>
      </c>
      <c r="P90">
        <v>3.8874999999999997</v>
      </c>
      <c r="Q90">
        <v>3.8687499999999995</v>
      </c>
      <c r="R90">
        <v>4895075.6875</v>
      </c>
      <c r="S90">
        <v>0.10000000000000002</v>
      </c>
      <c r="T90">
        <v>1822.6299256249997</v>
      </c>
    </row>
    <row r="91" spans="1:20" x14ac:dyDescent="0.25">
      <c r="A91" s="6" t="s">
        <v>108</v>
      </c>
      <c r="B91">
        <v>4.1392618455014745</v>
      </c>
      <c r="C91">
        <v>2.251778712907734E-3</v>
      </c>
      <c r="D91">
        <v>6.6413333333333329</v>
      </c>
      <c r="E91">
        <v>203.03090856000003</v>
      </c>
      <c r="F91">
        <v>1.6221846199722521E-2</v>
      </c>
      <c r="G91">
        <v>214.390625</v>
      </c>
      <c r="H91">
        <v>1.2830664062155238E-2</v>
      </c>
      <c r="I91">
        <v>45.156249999999993</v>
      </c>
      <c r="J91">
        <v>8.0625</v>
      </c>
      <c r="K91">
        <v>1.3391459258641259E-2</v>
      </c>
      <c r="L91">
        <v>66.762500000000003</v>
      </c>
      <c r="M91">
        <v>1.3150131448682354E-2</v>
      </c>
      <c r="N91">
        <v>14.025</v>
      </c>
      <c r="O91">
        <v>0.74506249999999996</v>
      </c>
      <c r="P91">
        <v>2.4375</v>
      </c>
      <c r="Q91">
        <v>2.5437500000000006</v>
      </c>
      <c r="R91">
        <v>5696222.1875</v>
      </c>
      <c r="S91">
        <v>0.10000000000000002</v>
      </c>
      <c r="T91">
        <v>3910.7456242031244</v>
      </c>
    </row>
    <row r="92" spans="1:20" x14ac:dyDescent="0.25">
      <c r="A92" s="6" t="s">
        <v>109</v>
      </c>
      <c r="B92">
        <v>4.748011845501475</v>
      </c>
      <c r="C92">
        <v>1.2572611659188895E-3</v>
      </c>
      <c r="D92">
        <v>1.6019999999999999</v>
      </c>
      <c r="E92">
        <v>61.655464343499993</v>
      </c>
      <c r="F92">
        <v>4.0946683072246347E-3</v>
      </c>
      <c r="G92">
        <v>502.6484375</v>
      </c>
      <c r="H92">
        <v>1.1233842035010431E-2</v>
      </c>
      <c r="I92">
        <v>15.562500000000002</v>
      </c>
      <c r="J92">
        <v>57.5</v>
      </c>
      <c r="K92">
        <v>1.2633183518975938E-2</v>
      </c>
      <c r="L92">
        <v>57.481249999999996</v>
      </c>
      <c r="M92">
        <v>1.2341395831710083E-2</v>
      </c>
      <c r="N92">
        <v>9.96875</v>
      </c>
      <c r="O92">
        <v>0.49712500000000004</v>
      </c>
      <c r="P92">
        <v>8.4</v>
      </c>
      <c r="Q92">
        <v>8.2874999999999996</v>
      </c>
      <c r="R92">
        <v>5240863.609375</v>
      </c>
      <c r="S92">
        <v>1.8500000000000005</v>
      </c>
      <c r="T92">
        <v>716.77006788125004</v>
      </c>
    </row>
    <row r="93" spans="1:20" x14ac:dyDescent="0.25">
      <c r="A93" s="6" t="s">
        <v>110</v>
      </c>
      <c r="B93">
        <v>4.4370743455014745</v>
      </c>
      <c r="C93">
        <v>2.3930471344165961E-3</v>
      </c>
      <c r="D93">
        <v>0.44066666666666671</v>
      </c>
      <c r="E93">
        <v>77.126103345000018</v>
      </c>
      <c r="F93">
        <v>1.3615888411902123E-2</v>
      </c>
      <c r="G93">
        <v>0</v>
      </c>
      <c r="H93">
        <v>1.2996022928790927E-2</v>
      </c>
      <c r="I93">
        <v>69.431250000000006</v>
      </c>
      <c r="J93">
        <v>0</v>
      </c>
      <c r="K93">
        <v>1.330771902547245E-2</v>
      </c>
      <c r="L93">
        <v>65.149999999999991</v>
      </c>
      <c r="M93">
        <v>1.2951981450440341E-2</v>
      </c>
      <c r="N93">
        <v>11.69375</v>
      </c>
      <c r="O93">
        <v>0.36374999999999996</v>
      </c>
      <c r="P93">
        <v>0.15625</v>
      </c>
      <c r="Q93">
        <v>0.13749999999999998</v>
      </c>
      <c r="R93">
        <v>35919.9375</v>
      </c>
      <c r="S93">
        <v>0.10000000000000002</v>
      </c>
      <c r="T93">
        <v>1175.2924155312503</v>
      </c>
    </row>
    <row r="94" spans="1:20" x14ac:dyDescent="0.25">
      <c r="A94" s="6" t="s">
        <v>111</v>
      </c>
      <c r="B94">
        <v>3.0048868455014741</v>
      </c>
      <c r="C94">
        <v>2.5790463958214657E-3</v>
      </c>
      <c r="D94">
        <v>2.1333333333333336E-2</v>
      </c>
      <c r="E94">
        <v>846.03696720427342</v>
      </c>
      <c r="F94">
        <v>1.3828575411735679E-2</v>
      </c>
      <c r="G94">
        <v>15.375</v>
      </c>
      <c r="H94">
        <v>1.2544960937185821E-2</v>
      </c>
      <c r="I94">
        <v>59.606250000000003</v>
      </c>
      <c r="J94">
        <v>1</v>
      </c>
      <c r="K94">
        <v>1.3179236253644229E-2</v>
      </c>
      <c r="L94">
        <v>73.843750000000014</v>
      </c>
      <c r="M94">
        <v>1.2626445361272583E-2</v>
      </c>
      <c r="N94">
        <v>13.725</v>
      </c>
      <c r="O94">
        <v>0.78949999999999998</v>
      </c>
      <c r="P94">
        <v>3.2812500000000013</v>
      </c>
      <c r="Q94">
        <v>3.15625</v>
      </c>
      <c r="R94">
        <v>1386542</v>
      </c>
      <c r="S94">
        <v>0.10000000000000002</v>
      </c>
      <c r="T94">
        <v>9382.0513513828137</v>
      </c>
    </row>
    <row r="95" spans="1:20" x14ac:dyDescent="0.25">
      <c r="A95" s="6" t="s">
        <v>112</v>
      </c>
      <c r="B95">
        <v>6.107386845501475</v>
      </c>
      <c r="C95">
        <v>2.716280857455791E-3</v>
      </c>
      <c r="D95">
        <v>2.2673333333333332</v>
      </c>
      <c r="E95">
        <v>0</v>
      </c>
      <c r="F95">
        <v>1.5125916928329675E-2</v>
      </c>
      <c r="G95">
        <v>101.7265625</v>
      </c>
      <c r="H95">
        <v>1.1544938348806823E-2</v>
      </c>
      <c r="I95">
        <v>35.112500000000004</v>
      </c>
      <c r="J95">
        <v>4.125</v>
      </c>
      <c r="K95">
        <v>1.3862623584858432E-2</v>
      </c>
      <c r="L95">
        <v>69.081249999999997</v>
      </c>
      <c r="M95">
        <v>1.317630286421206E-2</v>
      </c>
      <c r="N95">
        <v>12.337499999999999</v>
      </c>
      <c r="O95">
        <v>0.62206250000000007</v>
      </c>
      <c r="P95">
        <v>3.3562499999999997</v>
      </c>
      <c r="Q95">
        <v>3.4124999999999996</v>
      </c>
      <c r="R95">
        <v>1386542</v>
      </c>
      <c r="S95">
        <v>0.11250000000000004</v>
      </c>
      <c r="T95">
        <v>1766.9475950000005</v>
      </c>
    </row>
    <row r="96" spans="1:20" x14ac:dyDescent="0.25">
      <c r="A96" s="6" t="s">
        <v>113</v>
      </c>
      <c r="B96">
        <v>3.5998868455014739</v>
      </c>
      <c r="C96">
        <v>2.4911237900983154E-3</v>
      </c>
      <c r="D96">
        <v>3.5053333333333341</v>
      </c>
      <c r="E96">
        <v>0</v>
      </c>
      <c r="F96">
        <v>1.7037889314452558E-2</v>
      </c>
      <c r="G96">
        <v>337.34375</v>
      </c>
      <c r="H96">
        <v>8.8443826247329507E-3</v>
      </c>
      <c r="I96">
        <v>14.362500000000002</v>
      </c>
      <c r="J96">
        <v>14.75</v>
      </c>
      <c r="K96">
        <v>1.0359571318030999E-2</v>
      </c>
      <c r="L96">
        <v>62.381250000000001</v>
      </c>
      <c r="M96">
        <v>1.0718028079652792E-2</v>
      </c>
      <c r="N96">
        <v>9.2312499999999993</v>
      </c>
      <c r="O96">
        <v>0.51562500000000011</v>
      </c>
      <c r="P96">
        <v>6.2750000000000004</v>
      </c>
      <c r="Q96">
        <v>6.3812500000000005</v>
      </c>
      <c r="R96">
        <v>1386542</v>
      </c>
      <c r="S96">
        <v>0.20000000000000007</v>
      </c>
      <c r="T96">
        <v>1766.9475950000005</v>
      </c>
    </row>
    <row r="97" spans="1:20" x14ac:dyDescent="0.25">
      <c r="A97" s="6" t="s">
        <v>114</v>
      </c>
      <c r="B97">
        <v>6.3067618455014758</v>
      </c>
      <c r="C97">
        <v>2.7933219298402795E-3</v>
      </c>
      <c r="D97">
        <v>8.8640000000000008</v>
      </c>
      <c r="E97">
        <v>483.01372599035165</v>
      </c>
      <c r="F97">
        <v>1.3615888411902123E-2</v>
      </c>
      <c r="G97">
        <v>3.3125</v>
      </c>
      <c r="H97">
        <v>1.2906282730652783E-2</v>
      </c>
      <c r="I97">
        <v>51.306250000000006</v>
      </c>
      <c r="J97">
        <v>0</v>
      </c>
      <c r="K97">
        <v>1.4190797893466202E-2</v>
      </c>
      <c r="L97">
        <v>73.731250000000003</v>
      </c>
      <c r="M97">
        <v>1.3640457519116462E-2</v>
      </c>
      <c r="N97">
        <v>15.568749999999998</v>
      </c>
      <c r="O97">
        <v>0.79249999999999987</v>
      </c>
      <c r="P97">
        <v>2.4062499999999996</v>
      </c>
      <c r="Q97">
        <v>2.4312499999999999</v>
      </c>
      <c r="R97">
        <v>1174562.6875</v>
      </c>
      <c r="S97">
        <v>0.10000000000000002</v>
      </c>
      <c r="T97">
        <v>6872.0605879843743</v>
      </c>
    </row>
    <row r="98" spans="1:20" x14ac:dyDescent="0.25">
      <c r="A98" s="6" t="s">
        <v>115</v>
      </c>
      <c r="B98">
        <v>6.6248868455014742</v>
      </c>
      <c r="C98">
        <v>2.2948352136817726E-3</v>
      </c>
      <c r="D98">
        <v>1.7853333333333339</v>
      </c>
      <c r="E98">
        <v>333.04794513206252</v>
      </c>
      <c r="F98">
        <v>1.4041262411569244E-2</v>
      </c>
      <c r="G98">
        <v>237.953125</v>
      </c>
      <c r="H98">
        <v>1.3853322913107501E-2</v>
      </c>
      <c r="I98">
        <v>55.337499999999999</v>
      </c>
      <c r="J98">
        <v>1</v>
      </c>
      <c r="K98">
        <v>1.4851631535486177E-2</v>
      </c>
      <c r="L98">
        <v>74.2</v>
      </c>
      <c r="M98">
        <v>1.3779506188976786E-2</v>
      </c>
      <c r="N98">
        <v>13.743749999999999</v>
      </c>
      <c r="O98">
        <v>0.46968749999999998</v>
      </c>
      <c r="P98">
        <v>4.7687500000000016</v>
      </c>
      <c r="Q98">
        <v>4.7187500000000009</v>
      </c>
      <c r="R98">
        <v>2489104.5</v>
      </c>
      <c r="S98">
        <v>0.10000000000000002</v>
      </c>
      <c r="T98">
        <v>4696.1923789375005</v>
      </c>
    </row>
    <row r="99" spans="1:20" x14ac:dyDescent="0.25">
      <c r="A99" s="6" t="s">
        <v>116</v>
      </c>
      <c r="B99">
        <v>6.4176993455014735</v>
      </c>
      <c r="C99">
        <v>1.5884850918279931E-4</v>
      </c>
      <c r="D99">
        <v>2.0866666666666664</v>
      </c>
      <c r="E99">
        <v>82.118912900062497</v>
      </c>
      <c r="F99">
        <v>1.5396226883370809E-2</v>
      </c>
      <c r="G99">
        <v>167.4765625</v>
      </c>
      <c r="H99">
        <v>9.0633446938138684E-3</v>
      </c>
      <c r="I99">
        <v>25.237499999999994</v>
      </c>
      <c r="J99">
        <v>6.3125</v>
      </c>
      <c r="K99">
        <v>1.195347682913098E-2</v>
      </c>
      <c r="L99">
        <v>48.781249999999993</v>
      </c>
      <c r="M99">
        <v>1.2955696715127928E-2</v>
      </c>
      <c r="N99">
        <v>10.65625</v>
      </c>
      <c r="O99">
        <v>0.45681250000000001</v>
      </c>
      <c r="P99">
        <v>7.1874999999999991</v>
      </c>
      <c r="Q99">
        <v>7.0687499999999988</v>
      </c>
      <c r="R99">
        <v>1200527.5625</v>
      </c>
      <c r="S99">
        <v>1.8500000000000005</v>
      </c>
      <c r="T99">
        <v>794.52301031250011</v>
      </c>
    </row>
    <row r="100" spans="1:20" x14ac:dyDescent="0.25">
      <c r="A100" s="6" t="s">
        <v>117</v>
      </c>
      <c r="B100">
        <v>5.143636845501474</v>
      </c>
      <c r="C100">
        <v>1.871707848860231E-3</v>
      </c>
      <c r="D100">
        <v>3.2580000000000005</v>
      </c>
      <c r="E100">
        <v>25.27170667675</v>
      </c>
      <c r="F100">
        <v>1.7035877795023396E-2</v>
      </c>
      <c r="G100">
        <v>266.96875</v>
      </c>
      <c r="H100">
        <v>4.5174513673868245E-3</v>
      </c>
      <c r="I100">
        <v>19.987499999999997</v>
      </c>
      <c r="J100">
        <v>14.75</v>
      </c>
      <c r="K100">
        <v>1.0670725410600154E-2</v>
      </c>
      <c r="L100">
        <v>57.524999999999999</v>
      </c>
      <c r="M100">
        <v>6.4335838968411167E-3</v>
      </c>
      <c r="N100">
        <v>9.8687500000000004</v>
      </c>
      <c r="O100">
        <v>0.38943750000000005</v>
      </c>
      <c r="P100">
        <v>7.8375000000000004</v>
      </c>
      <c r="Q100">
        <v>7.7625000000000002</v>
      </c>
      <c r="R100">
        <v>2788942.625</v>
      </c>
      <c r="S100">
        <v>1.6187500000000004</v>
      </c>
      <c r="T100">
        <v>246.28174803125006</v>
      </c>
    </row>
    <row r="101" spans="1:20" x14ac:dyDescent="0.25">
      <c r="A101" s="6" t="s">
        <v>118</v>
      </c>
      <c r="B101">
        <v>3.8661368455014751</v>
      </c>
      <c r="C101">
        <v>3.138722215026403E-3</v>
      </c>
      <c r="D101">
        <v>0.01</v>
      </c>
      <c r="E101">
        <v>180.0749890925</v>
      </c>
      <c r="F101">
        <v>1.4524396154774858E-2</v>
      </c>
      <c r="G101">
        <v>243.578125</v>
      </c>
      <c r="H101">
        <v>1.314561167722891E-2</v>
      </c>
      <c r="I101">
        <v>54.837499999999991</v>
      </c>
      <c r="J101">
        <v>2.5</v>
      </c>
      <c r="K101">
        <v>1.3905960737814268E-2</v>
      </c>
      <c r="L101">
        <v>72.487500000000011</v>
      </c>
      <c r="M101">
        <v>1.3456647414580483E-2</v>
      </c>
      <c r="N101">
        <v>14.793749999999999</v>
      </c>
      <c r="O101">
        <v>0.74081249999999998</v>
      </c>
      <c r="P101">
        <v>5.5999999999999988</v>
      </c>
      <c r="Q101">
        <v>5.4312500000000004</v>
      </c>
      <c r="R101">
        <v>1386542</v>
      </c>
      <c r="S101">
        <v>0.10000000000000002</v>
      </c>
      <c r="T101">
        <v>3676.3328927265625</v>
      </c>
    </row>
    <row r="102" spans="1:20" x14ac:dyDescent="0.25">
      <c r="A102" s="6" t="s">
        <v>119</v>
      </c>
      <c r="B102">
        <v>6.5092618455014746</v>
      </c>
      <c r="C102">
        <v>2.4347432005423497E-3</v>
      </c>
      <c r="D102">
        <v>12.632666666666667</v>
      </c>
      <c r="E102">
        <v>683.75448424981255</v>
      </c>
      <c r="F102">
        <v>1.3615888411902123E-2</v>
      </c>
      <c r="G102">
        <v>14.9375</v>
      </c>
      <c r="H102">
        <v>1.3662593062389532E-2</v>
      </c>
      <c r="I102">
        <v>49.231249999999996</v>
      </c>
      <c r="J102">
        <v>0</v>
      </c>
      <c r="K102">
        <v>1.3684576661031067E-2</v>
      </c>
      <c r="L102">
        <v>72.806249999999991</v>
      </c>
      <c r="M102">
        <v>1.4071907853908662E-2</v>
      </c>
      <c r="N102">
        <v>16.100000000000001</v>
      </c>
      <c r="O102">
        <v>0.80668749999999989</v>
      </c>
      <c r="P102">
        <v>2.9374999999999996</v>
      </c>
      <c r="Q102">
        <v>2.9687499999999996</v>
      </c>
      <c r="R102">
        <v>1926212.125</v>
      </c>
      <c r="S102">
        <v>0.10000000000000002</v>
      </c>
      <c r="T102">
        <v>7285.4066486015636</v>
      </c>
    </row>
    <row r="103" spans="1:20" x14ac:dyDescent="0.25">
      <c r="A103" s="6" t="s">
        <v>120</v>
      </c>
      <c r="B103">
        <v>7.4467618455014746</v>
      </c>
      <c r="C103">
        <v>2.3474537363592143E-3</v>
      </c>
      <c r="D103">
        <v>11.921999999999999</v>
      </c>
      <c r="E103">
        <v>964.75331879766372</v>
      </c>
      <c r="F103">
        <v>1.3615888411902123E-2</v>
      </c>
      <c r="G103">
        <v>1.125</v>
      </c>
      <c r="H103">
        <v>1.4100568727112281E-2</v>
      </c>
      <c r="I103">
        <v>47.825000000000003</v>
      </c>
      <c r="J103">
        <v>0</v>
      </c>
      <c r="K103">
        <v>1.3243311301957944E-2</v>
      </c>
      <c r="L103">
        <v>80.78125</v>
      </c>
      <c r="M103">
        <v>1.2487051228088982E-2</v>
      </c>
      <c r="N103">
        <v>13.637499999999999</v>
      </c>
      <c r="O103">
        <v>0.87812500000000004</v>
      </c>
      <c r="P103">
        <v>0.95000000000000007</v>
      </c>
      <c r="Q103">
        <v>0.9125000000000002</v>
      </c>
      <c r="R103">
        <v>265276.375</v>
      </c>
      <c r="S103">
        <v>0.10000000000000002</v>
      </c>
      <c r="T103">
        <v>6952.879539312501</v>
      </c>
    </row>
    <row r="104" spans="1:20" x14ac:dyDescent="0.25">
      <c r="A104" s="6" t="s">
        <v>121</v>
      </c>
      <c r="B104">
        <v>4.7873868455014748</v>
      </c>
      <c r="C104">
        <v>2.3168713134316945E-3</v>
      </c>
      <c r="D104">
        <v>0.82000000000000006</v>
      </c>
      <c r="E104">
        <v>43.253156571750004</v>
      </c>
      <c r="F104">
        <v>1.2456632079231292E-2</v>
      </c>
      <c r="G104">
        <v>282.6953125</v>
      </c>
      <c r="H104">
        <v>1.0845314446302689E-2</v>
      </c>
      <c r="I104">
        <v>14.768750000000001</v>
      </c>
      <c r="J104">
        <v>49.46875</v>
      </c>
      <c r="K104">
        <v>1.195247240297735E-2</v>
      </c>
      <c r="L104">
        <v>62.743749999999999</v>
      </c>
      <c r="M104">
        <v>1.1883914693803604E-2</v>
      </c>
      <c r="N104">
        <v>9.3312500000000007</v>
      </c>
      <c r="O104">
        <v>0.45668749999999997</v>
      </c>
      <c r="P104">
        <v>7.8687499999999995</v>
      </c>
      <c r="Q104">
        <v>7.78125</v>
      </c>
      <c r="R104">
        <v>6378993.125</v>
      </c>
      <c r="S104">
        <v>0.52500000000000002</v>
      </c>
      <c r="T104">
        <v>314.04132958124995</v>
      </c>
    </row>
    <row r="105" spans="1:20" x14ac:dyDescent="0.25">
      <c r="A105" s="6" t="s">
        <v>122</v>
      </c>
      <c r="B105">
        <v>5.4645743455014752</v>
      </c>
      <c r="C105">
        <v>5.9625818551399176E-4</v>
      </c>
      <c r="D105">
        <v>0.91933333333333311</v>
      </c>
      <c r="E105">
        <v>25.849706456812505</v>
      </c>
      <c r="F105">
        <v>1.1456848626557832E-2</v>
      </c>
      <c r="G105">
        <v>182.765625</v>
      </c>
      <c r="H105">
        <v>1.2501161497726246E-2</v>
      </c>
      <c r="I105">
        <v>16.78125</v>
      </c>
      <c r="J105">
        <v>52.71875</v>
      </c>
      <c r="K105">
        <v>1.5358509286186137E-2</v>
      </c>
      <c r="L105">
        <v>49.893750000000004</v>
      </c>
      <c r="M105">
        <v>1.3626179305661925E-2</v>
      </c>
      <c r="N105">
        <v>10.231249999999999</v>
      </c>
      <c r="O105">
        <v>0.41062500000000002</v>
      </c>
      <c r="P105">
        <v>7.1187500000000004</v>
      </c>
      <c r="Q105">
        <v>6.9875000000000007</v>
      </c>
      <c r="R105">
        <v>5431074.8359375</v>
      </c>
      <c r="S105">
        <v>1.8500000000000005</v>
      </c>
      <c r="T105">
        <v>237.50404201875</v>
      </c>
    </row>
    <row r="106" spans="1:20" x14ac:dyDescent="0.25">
      <c r="A106" s="6" t="s">
        <v>123</v>
      </c>
      <c r="B106">
        <v>3.8855118455014743</v>
      </c>
      <c r="C106">
        <v>2.9088498351787905E-3</v>
      </c>
      <c r="D106">
        <v>0.49066666666666675</v>
      </c>
      <c r="E106">
        <v>248.88502812000002</v>
      </c>
      <c r="F106">
        <v>1.496211650543312E-2</v>
      </c>
      <c r="G106">
        <v>579.8984375</v>
      </c>
      <c r="H106">
        <v>1.3277994300440596E-2</v>
      </c>
      <c r="I106">
        <v>29.168750000000003</v>
      </c>
      <c r="J106">
        <v>4.125</v>
      </c>
      <c r="K106">
        <v>1.3815889841575044E-2</v>
      </c>
      <c r="L106">
        <v>73.756250000000009</v>
      </c>
      <c r="M106">
        <v>1.3327492924907052E-2</v>
      </c>
      <c r="N106">
        <v>12.562499999999998</v>
      </c>
      <c r="O106">
        <v>0.74912500000000004</v>
      </c>
      <c r="P106">
        <v>8.6125000000000007</v>
      </c>
      <c r="Q106">
        <v>8.40625</v>
      </c>
      <c r="R106">
        <v>5586446.921875</v>
      </c>
      <c r="S106">
        <v>0.10000000000000002</v>
      </c>
      <c r="T106">
        <v>4891.6962911015626</v>
      </c>
    </row>
    <row r="107" spans="1:20" x14ac:dyDescent="0.25">
      <c r="A107" s="6" t="s">
        <v>124</v>
      </c>
      <c r="B107">
        <v>7.2567618455014751</v>
      </c>
      <c r="C107">
        <v>2.5444235123756776E-3</v>
      </c>
      <c r="D107">
        <v>1.4073333333333333</v>
      </c>
      <c r="E107">
        <v>523.50868755196097</v>
      </c>
      <c r="F107">
        <v>1.3615888411902123E-2</v>
      </c>
      <c r="G107">
        <v>125.390625</v>
      </c>
      <c r="H107">
        <v>1.266217646608008E-2</v>
      </c>
      <c r="I107">
        <v>19.293749999999999</v>
      </c>
      <c r="J107">
        <v>0</v>
      </c>
      <c r="K107">
        <v>1.3205844765009944E-2</v>
      </c>
      <c r="L107">
        <v>75.537499999999994</v>
      </c>
      <c r="M107">
        <v>1.276530286816757E-2</v>
      </c>
      <c r="N107">
        <v>12.000000000000002</v>
      </c>
      <c r="O107">
        <v>0.63862499999999989</v>
      </c>
      <c r="P107">
        <v>14.19375</v>
      </c>
      <c r="Q107">
        <v>14.2875</v>
      </c>
      <c r="R107">
        <v>3334.25</v>
      </c>
      <c r="S107">
        <v>0.10000000000000002</v>
      </c>
      <c r="T107">
        <v>3818.2969615624997</v>
      </c>
    </row>
    <row r="108" spans="1:20" x14ac:dyDescent="0.25">
      <c r="A108" s="6" t="s">
        <v>125</v>
      </c>
      <c r="B108">
        <v>6.4861368455014752</v>
      </c>
      <c r="C108">
        <v>2.0043791536215479E-3</v>
      </c>
      <c r="D108">
        <v>0.438</v>
      </c>
      <c r="E108">
        <v>48.98117698112501</v>
      </c>
      <c r="F108">
        <v>4.3193465615402934E-3</v>
      </c>
      <c r="G108">
        <v>379.71875</v>
      </c>
      <c r="H108">
        <v>1.1019129390194712E-2</v>
      </c>
      <c r="I108">
        <v>17.212500000000002</v>
      </c>
      <c r="J108">
        <v>57.5</v>
      </c>
      <c r="K108">
        <v>1.2463043979489011E-2</v>
      </c>
      <c r="L108">
        <v>54.9375</v>
      </c>
      <c r="M108">
        <v>1.3124574734760733E-2</v>
      </c>
      <c r="N108">
        <v>6.4312500000000004</v>
      </c>
      <c r="O108">
        <v>0.36518749999999994</v>
      </c>
      <c r="P108">
        <v>7.0750000000000002</v>
      </c>
      <c r="Q108">
        <v>6.3500000000000005</v>
      </c>
      <c r="R108">
        <v>4592859.109375</v>
      </c>
      <c r="S108">
        <v>1.6875000000000004</v>
      </c>
      <c r="T108">
        <v>530.51217009999993</v>
      </c>
    </row>
    <row r="109" spans="1:20" x14ac:dyDescent="0.25">
      <c r="A109" s="6" t="s">
        <v>126</v>
      </c>
      <c r="B109">
        <v>8.4305118455014743</v>
      </c>
      <c r="C109">
        <v>2.2589080700149357E-3</v>
      </c>
      <c r="D109">
        <v>7.1300000000000008</v>
      </c>
      <c r="E109">
        <v>617.87136582999221</v>
      </c>
      <c r="F109">
        <v>1.3615888411902123E-2</v>
      </c>
      <c r="G109">
        <v>2.1875</v>
      </c>
      <c r="H109">
        <v>1.1422281263767734E-2</v>
      </c>
      <c r="I109">
        <v>66.181250000000006</v>
      </c>
      <c r="J109">
        <v>0</v>
      </c>
      <c r="K109">
        <v>1.4510441039513039E-2</v>
      </c>
      <c r="L109">
        <v>80.362500000000011</v>
      </c>
      <c r="M109">
        <v>1.4004359708023188E-2</v>
      </c>
      <c r="N109">
        <v>14.306250000000002</v>
      </c>
      <c r="O109">
        <v>0.81118749999999995</v>
      </c>
      <c r="P109">
        <v>0.74999999999999989</v>
      </c>
      <c r="Q109">
        <v>0.71249999999999991</v>
      </c>
      <c r="R109">
        <v>224742.4375</v>
      </c>
      <c r="S109">
        <v>0.10000000000000002</v>
      </c>
      <c r="T109">
        <v>6476.6816511875013</v>
      </c>
    </row>
    <row r="110" spans="1:20" x14ac:dyDescent="0.25">
      <c r="A110" s="6" t="s">
        <v>127</v>
      </c>
      <c r="B110">
        <v>5.7549999999999999</v>
      </c>
      <c r="C110">
        <v>1.332694561570342E-3</v>
      </c>
      <c r="D110">
        <v>0.01</v>
      </c>
      <c r="E110">
        <v>871.87831730000005</v>
      </c>
      <c r="F110">
        <v>1.3615888411902125E-2</v>
      </c>
      <c r="G110">
        <v>0</v>
      </c>
      <c r="H110">
        <v>2.3099390109200882E-4</v>
      </c>
      <c r="I110">
        <v>81.599999999999994</v>
      </c>
      <c r="J110">
        <v>0</v>
      </c>
      <c r="K110">
        <v>1.6241942544429202E-2</v>
      </c>
      <c r="L110">
        <v>0</v>
      </c>
      <c r="M110">
        <v>1.5715954264658202E-2</v>
      </c>
      <c r="N110">
        <v>0</v>
      </c>
      <c r="P110">
        <v>0.1</v>
      </c>
      <c r="Q110">
        <v>0.1</v>
      </c>
      <c r="R110">
        <v>1386542</v>
      </c>
      <c r="S110">
        <v>0.1</v>
      </c>
      <c r="T110">
        <v>3617.7523540000002</v>
      </c>
    </row>
    <row r="111" spans="1:20" x14ac:dyDescent="0.25">
      <c r="A111" s="6" t="s">
        <v>128</v>
      </c>
      <c r="B111">
        <v>4.060511845501475</v>
      </c>
      <c r="C111">
        <v>2.5312988280926738E-3</v>
      </c>
      <c r="D111">
        <v>1.3333333333333334E-2</v>
      </c>
      <c r="E111">
        <v>31.703147123812499</v>
      </c>
      <c r="F111">
        <v>1.6436553770381033E-2</v>
      </c>
      <c r="G111">
        <v>332.34375</v>
      </c>
      <c r="H111">
        <v>7.6218002947971673E-3</v>
      </c>
      <c r="I111">
        <v>22.475000000000001</v>
      </c>
      <c r="J111">
        <v>11.9375</v>
      </c>
      <c r="K111">
        <v>1.223231192898231E-2</v>
      </c>
      <c r="L111">
        <v>62.8</v>
      </c>
      <c r="M111">
        <v>1.1506918972712145E-2</v>
      </c>
      <c r="N111">
        <v>7.3187500000000014</v>
      </c>
      <c r="O111">
        <v>0.4730625</v>
      </c>
      <c r="P111">
        <v>6.4812500000000002</v>
      </c>
      <c r="Q111">
        <v>6.8187499999999996</v>
      </c>
      <c r="R111">
        <v>1262286.1875</v>
      </c>
      <c r="S111">
        <v>1.1875000000000004</v>
      </c>
      <c r="T111">
        <v>635.04960900624997</v>
      </c>
    </row>
    <row r="112" spans="1:20" x14ac:dyDescent="0.25">
      <c r="A112" s="6" t="s">
        <v>129</v>
      </c>
      <c r="B112">
        <v>4.6130118455014752</v>
      </c>
      <c r="C112">
        <v>3.1984599645760118E-3</v>
      </c>
      <c r="D112">
        <v>2.9066666666666672</v>
      </c>
      <c r="E112">
        <v>422.23952429893745</v>
      </c>
      <c r="F112">
        <v>1.3615888411902123E-2</v>
      </c>
      <c r="G112">
        <v>54.3125</v>
      </c>
      <c r="H112">
        <v>1.3132558385114401E-2</v>
      </c>
      <c r="I112">
        <v>25.981249999999996</v>
      </c>
      <c r="J112">
        <v>0</v>
      </c>
      <c r="K112">
        <v>1.3621340058822057E-2</v>
      </c>
      <c r="L112">
        <v>72.712500000000006</v>
      </c>
      <c r="M112">
        <v>1.3173684560083129E-2</v>
      </c>
      <c r="N112">
        <v>13.531249999999998</v>
      </c>
      <c r="O112">
        <v>0.72262499999999996</v>
      </c>
      <c r="P112">
        <v>7.46875</v>
      </c>
      <c r="Q112">
        <v>7.4124999999999996</v>
      </c>
      <c r="R112">
        <v>663332.875</v>
      </c>
      <c r="S112">
        <v>0.10625000000000002</v>
      </c>
      <c r="T112">
        <v>5299.5798236249984</v>
      </c>
    </row>
    <row r="113" spans="1:20" x14ac:dyDescent="0.25">
      <c r="A113" s="6" t="s">
        <v>130</v>
      </c>
      <c r="B113">
        <v>6.0655118455014749</v>
      </c>
      <c r="C113">
        <v>2.8581954836980131E-3</v>
      </c>
      <c r="D113">
        <v>5.1139999999999999</v>
      </c>
      <c r="E113">
        <v>464.05319891232028</v>
      </c>
      <c r="F113">
        <v>1.0430182998186353E-2</v>
      </c>
      <c r="G113">
        <v>11</v>
      </c>
      <c r="H113">
        <v>1.3452012897898094E-2</v>
      </c>
      <c r="I113">
        <v>51.418750000000003</v>
      </c>
      <c r="J113">
        <v>45.65625</v>
      </c>
      <c r="K113">
        <v>1.3883322117777793E-2</v>
      </c>
      <c r="L113">
        <v>75.718749999999986</v>
      </c>
      <c r="M113">
        <v>1.3387494327789479E-2</v>
      </c>
      <c r="N113">
        <v>12.324999999999999</v>
      </c>
      <c r="O113">
        <v>0.72887499999999994</v>
      </c>
      <c r="P113">
        <v>1.7312499999999997</v>
      </c>
      <c r="Q113">
        <v>1.6687499999999997</v>
      </c>
      <c r="R113">
        <v>6463229.4765625</v>
      </c>
      <c r="S113">
        <v>0.10000000000000002</v>
      </c>
      <c r="T113">
        <v>5179.3308067500002</v>
      </c>
    </row>
    <row r="114" spans="1:20" x14ac:dyDescent="0.25">
      <c r="A114" s="6" t="s">
        <v>131</v>
      </c>
      <c r="B114">
        <v>6.2173868455014745</v>
      </c>
      <c r="C114">
        <v>3.0010701221939115E-3</v>
      </c>
      <c r="D114">
        <v>2.1453333333333333</v>
      </c>
      <c r="E114">
        <v>0</v>
      </c>
      <c r="F114">
        <v>1.3615888411902123E-2</v>
      </c>
      <c r="G114">
        <v>8.75</v>
      </c>
      <c r="H114">
        <v>1.3625388380742382E-2</v>
      </c>
      <c r="I114">
        <v>65.150000000000006</v>
      </c>
      <c r="J114">
        <v>0</v>
      </c>
      <c r="K114">
        <v>1.5876943247051727E-2</v>
      </c>
      <c r="L114">
        <v>68.2</v>
      </c>
      <c r="M114">
        <v>1.5101447101657674E-2</v>
      </c>
      <c r="N114">
        <v>10.4</v>
      </c>
      <c r="O114">
        <v>0.58681249999999996</v>
      </c>
      <c r="P114">
        <v>0.21249999999999999</v>
      </c>
      <c r="Q114">
        <v>0.20625000000000002</v>
      </c>
      <c r="R114">
        <v>1386542</v>
      </c>
      <c r="S114">
        <v>0.10000000000000002</v>
      </c>
      <c r="T114">
        <v>1766.9475950000005</v>
      </c>
    </row>
    <row r="115" spans="1:20" x14ac:dyDescent="0.25">
      <c r="A115" s="6" t="s">
        <v>132</v>
      </c>
      <c r="B115">
        <v>4.3</v>
      </c>
      <c r="C115">
        <v>1.332694561570342E-3</v>
      </c>
      <c r="D115">
        <v>0.01</v>
      </c>
      <c r="E115">
        <v>0</v>
      </c>
      <c r="F115">
        <v>1.3615888411902125E-2</v>
      </c>
      <c r="G115">
        <v>0</v>
      </c>
      <c r="H115">
        <v>1.2276440336999126E-2</v>
      </c>
      <c r="J115">
        <v>0</v>
      </c>
      <c r="K115">
        <v>1.2671341679006597E-2</v>
      </c>
      <c r="L115">
        <v>0</v>
      </c>
      <c r="M115">
        <v>1.2214413694485976E-2</v>
      </c>
      <c r="P115" t="e">
        <v>#VALUE!</v>
      </c>
      <c r="Q115" t="e">
        <v>#VALUE!</v>
      </c>
      <c r="R115">
        <v>1386542</v>
      </c>
      <c r="S115">
        <v>0.1</v>
      </c>
      <c r="T115">
        <v>1766.9475950000001</v>
      </c>
    </row>
    <row r="116" spans="1:20" x14ac:dyDescent="0.25">
      <c r="A116" s="6" t="s">
        <v>133</v>
      </c>
      <c r="B116">
        <v>5.2280118455014755</v>
      </c>
      <c r="C116">
        <v>2.4132195726987052E-3</v>
      </c>
      <c r="D116">
        <v>2.3539999999999996</v>
      </c>
      <c r="E116">
        <v>126.37836398937499</v>
      </c>
      <c r="F116">
        <v>1.4272129016779423E-2</v>
      </c>
      <c r="G116">
        <v>231.53125</v>
      </c>
      <c r="H116">
        <v>1.2798834326911878E-2</v>
      </c>
      <c r="I116">
        <v>39.793749999999996</v>
      </c>
      <c r="J116">
        <v>1.9375</v>
      </c>
      <c r="K116">
        <v>1.3101199822601908E-2</v>
      </c>
      <c r="L116">
        <v>65.887500000000003</v>
      </c>
      <c r="M116">
        <v>1.2674937354142926E-2</v>
      </c>
      <c r="N116">
        <v>12.668749999999999</v>
      </c>
      <c r="O116">
        <v>0.6620625</v>
      </c>
      <c r="P116">
        <v>2.2812499999999996</v>
      </c>
      <c r="Q116">
        <v>2.3875000000000002</v>
      </c>
      <c r="R116">
        <v>2037470.6875</v>
      </c>
      <c r="S116">
        <v>0.10000000000000002</v>
      </c>
      <c r="T116">
        <v>1984.6880227125002</v>
      </c>
    </row>
    <row r="117" spans="1:20" x14ac:dyDescent="0.25">
      <c r="A117" s="6" t="s">
        <v>134</v>
      </c>
      <c r="B117">
        <v>7.3267618455014745</v>
      </c>
      <c r="C117">
        <v>2.592315073931881E-3</v>
      </c>
      <c r="D117">
        <v>2.5842857142857132</v>
      </c>
      <c r="E117">
        <v>455.04982402062501</v>
      </c>
      <c r="F117">
        <v>1.3615888411902123E-2</v>
      </c>
      <c r="G117">
        <v>0.625</v>
      </c>
      <c r="H117">
        <v>4.8426454381932799E-3</v>
      </c>
      <c r="I117">
        <v>50.487500000000004</v>
      </c>
      <c r="J117">
        <v>0</v>
      </c>
      <c r="K117">
        <v>8.1927960507679441E-3</v>
      </c>
      <c r="L117">
        <v>74.5</v>
      </c>
      <c r="M117">
        <v>7.864950927847017E-3</v>
      </c>
      <c r="N117">
        <v>10.71875</v>
      </c>
      <c r="O117">
        <v>0.58374999999999999</v>
      </c>
      <c r="P117">
        <v>2.1375000000000002</v>
      </c>
      <c r="Q117">
        <v>2.1875</v>
      </c>
      <c r="R117">
        <v>329668.1875</v>
      </c>
      <c r="S117">
        <v>0.10000000000000002</v>
      </c>
      <c r="T117">
        <v>4676.5142774999995</v>
      </c>
    </row>
    <row r="118" spans="1:20" x14ac:dyDescent="0.25">
      <c r="A118" s="6" t="s">
        <v>135</v>
      </c>
      <c r="B118">
        <v>5.4736368455014759</v>
      </c>
      <c r="C118">
        <v>2.6278193266634554E-3</v>
      </c>
      <c r="D118">
        <v>0.51866666666666672</v>
      </c>
      <c r="E118">
        <v>102.98965830775001</v>
      </c>
      <c r="F118">
        <v>1.7050350627068216E-2</v>
      </c>
      <c r="G118">
        <v>647.4765625</v>
      </c>
      <c r="H118">
        <v>1.1848358601997044E-2</v>
      </c>
      <c r="I118">
        <v>48.618749999999999</v>
      </c>
      <c r="J118">
        <v>24.875</v>
      </c>
      <c r="K118">
        <v>1.3524619483519353E-2</v>
      </c>
      <c r="L118">
        <v>72.156249999999986</v>
      </c>
      <c r="M118">
        <v>1.29156967110326E-2</v>
      </c>
      <c r="N118">
        <v>10.287500000000001</v>
      </c>
      <c r="O118">
        <v>0.58549999999999991</v>
      </c>
      <c r="P118">
        <v>6.4562499999999989</v>
      </c>
      <c r="Q118">
        <v>6.3125</v>
      </c>
      <c r="R118">
        <v>7775094.203125</v>
      </c>
      <c r="S118">
        <v>0.10000000000000002</v>
      </c>
      <c r="T118">
        <v>1936.3914383750002</v>
      </c>
    </row>
    <row r="119" spans="1:20" x14ac:dyDescent="0.25">
      <c r="A119" s="6" t="s">
        <v>136</v>
      </c>
      <c r="B119">
        <v>5.9705118455014743</v>
      </c>
      <c r="C119">
        <v>1.2190200131564205E-3</v>
      </c>
      <c r="D119">
        <v>1.2660000000000002</v>
      </c>
      <c r="E119">
        <v>37.034151522187507</v>
      </c>
      <c r="F119">
        <v>4.0749336787398571E-3</v>
      </c>
      <c r="G119">
        <v>452.2734375</v>
      </c>
      <c r="H119">
        <v>1.2741435358900781E-2</v>
      </c>
      <c r="I119">
        <v>16.143750000000001</v>
      </c>
      <c r="J119">
        <v>57.5</v>
      </c>
      <c r="K119">
        <v>1.4359970793675618E-2</v>
      </c>
      <c r="L119">
        <v>53.393750000000004</v>
      </c>
      <c r="M119">
        <v>1.2672505268773157E-2</v>
      </c>
      <c r="N119">
        <v>7.9875000000000007</v>
      </c>
      <c r="O119">
        <v>0.36081250000000004</v>
      </c>
      <c r="P119">
        <v>3.8062499999999999</v>
      </c>
      <c r="Q119">
        <v>3.71875</v>
      </c>
      <c r="R119">
        <v>5982738.25</v>
      </c>
      <c r="S119">
        <v>1.8500000000000005</v>
      </c>
      <c r="T119">
        <v>365.06823808125</v>
      </c>
    </row>
    <row r="120" spans="1:20" x14ac:dyDescent="0.25">
      <c r="A120" s="6" t="s">
        <v>137</v>
      </c>
      <c r="B120">
        <v>2.2580118455014748</v>
      </c>
      <c r="C120">
        <v>2.3475025739580473E-3</v>
      </c>
      <c r="D120">
        <v>0.35133333333333333</v>
      </c>
      <c r="E120">
        <v>12.824563635250001</v>
      </c>
      <c r="F120">
        <v>5.8316710863595992E-3</v>
      </c>
      <c r="G120">
        <v>616.796875</v>
      </c>
      <c r="H120">
        <v>9.304763985577693E-3</v>
      </c>
      <c r="I120">
        <v>17.125</v>
      </c>
      <c r="J120">
        <v>56.53125</v>
      </c>
      <c r="K120">
        <v>1.3133503665612431E-2</v>
      </c>
      <c r="L120">
        <v>64.2</v>
      </c>
      <c r="M120">
        <v>1.3716945252549967E-2</v>
      </c>
      <c r="N120">
        <v>8.3249999999999993</v>
      </c>
      <c r="O120">
        <v>0.48825000000000002</v>
      </c>
      <c r="P120">
        <v>13.131250000000001</v>
      </c>
      <c r="Q120">
        <v>13.424999999999997</v>
      </c>
      <c r="R120">
        <v>6772987.0625</v>
      </c>
      <c r="S120">
        <v>0.47500000000000003</v>
      </c>
      <c r="T120">
        <v>616.18435734374998</v>
      </c>
    </row>
    <row r="121" spans="1:20" x14ac:dyDescent="0.25">
      <c r="A121" s="6" t="s">
        <v>138</v>
      </c>
      <c r="B121">
        <v>7.3073868455014752</v>
      </c>
      <c r="C121">
        <v>1.4041177002407487E-3</v>
      </c>
      <c r="D121">
        <v>4.7106666666666666</v>
      </c>
      <c r="E121">
        <v>359.93007941693753</v>
      </c>
      <c r="F121">
        <v>1.4795938169436494E-2</v>
      </c>
      <c r="G121">
        <v>352.21875</v>
      </c>
      <c r="H121">
        <v>5.829057155769527E-3</v>
      </c>
      <c r="I121">
        <v>28.224999999999998</v>
      </c>
      <c r="J121">
        <v>3.8125</v>
      </c>
      <c r="K121">
        <v>1.5174591606365721E-2</v>
      </c>
      <c r="L121">
        <v>60.400000000000006</v>
      </c>
      <c r="M121">
        <v>1.5631064372343243E-2</v>
      </c>
      <c r="N121">
        <v>11.549999999999999</v>
      </c>
      <c r="O121">
        <v>0.58831250000000013</v>
      </c>
      <c r="P121">
        <v>10.693749999999998</v>
      </c>
      <c r="Q121">
        <v>10.696875</v>
      </c>
      <c r="R121">
        <v>1025527.125</v>
      </c>
      <c r="S121">
        <v>1.8500000000000005</v>
      </c>
      <c r="T121">
        <v>3042.6035069999998</v>
      </c>
    </row>
    <row r="122" spans="1:20" x14ac:dyDescent="0.25">
      <c r="A122" s="6" t="s">
        <v>139</v>
      </c>
      <c r="B122">
        <v>4.6500000000000004</v>
      </c>
      <c r="C122">
        <v>1.332694561570342E-3</v>
      </c>
      <c r="D122">
        <v>0.01</v>
      </c>
      <c r="E122">
        <v>15.60659587</v>
      </c>
      <c r="F122">
        <v>1.3615888411902125E-2</v>
      </c>
      <c r="G122">
        <v>0</v>
      </c>
      <c r="H122">
        <v>1.5455016575970915E-2</v>
      </c>
      <c r="I122">
        <v>87.3</v>
      </c>
      <c r="J122">
        <v>0</v>
      </c>
      <c r="K122">
        <v>1.6128691765898567E-2</v>
      </c>
      <c r="L122">
        <v>0</v>
      </c>
      <c r="M122">
        <v>1.5438773658604975E-2</v>
      </c>
      <c r="N122">
        <v>9.6</v>
      </c>
      <c r="P122">
        <v>0.1</v>
      </c>
      <c r="Q122">
        <v>0.1</v>
      </c>
      <c r="R122">
        <v>1386542</v>
      </c>
      <c r="S122">
        <v>0.1</v>
      </c>
      <c r="T122">
        <v>136.18321</v>
      </c>
    </row>
    <row r="123" spans="1:20" x14ac:dyDescent="0.25">
      <c r="A123" s="6" t="s">
        <v>140</v>
      </c>
      <c r="B123">
        <v>5.8923868455014752</v>
      </c>
      <c r="C123">
        <v>2.7331626566498989E-3</v>
      </c>
      <c r="D123">
        <v>0.19</v>
      </c>
      <c r="E123">
        <v>40.162064275937503</v>
      </c>
      <c r="F123">
        <v>1.4301205716147604E-2</v>
      </c>
      <c r="G123">
        <v>811.734375</v>
      </c>
      <c r="H123">
        <v>8.855440673529837E-3</v>
      </c>
      <c r="I123">
        <v>15.175000000000004</v>
      </c>
      <c r="J123">
        <v>37.8125</v>
      </c>
      <c r="K123">
        <v>1.2786684180588991E-2</v>
      </c>
      <c r="L123">
        <v>66.481250000000003</v>
      </c>
      <c r="M123">
        <v>1.3260756315000084E-2</v>
      </c>
      <c r="N123">
        <v>10.431249999999999</v>
      </c>
      <c r="O123">
        <v>0.49437500000000001</v>
      </c>
      <c r="P123">
        <v>15.599999999999996</v>
      </c>
      <c r="Q123">
        <v>15.75</v>
      </c>
      <c r="R123">
        <v>6655432.625</v>
      </c>
      <c r="S123">
        <v>0.15625</v>
      </c>
      <c r="T123">
        <v>395.32846794375007</v>
      </c>
    </row>
    <row r="124" spans="1:20" x14ac:dyDescent="0.25">
      <c r="A124" s="6" t="s">
        <v>141</v>
      </c>
      <c r="B124">
        <v>6.3792618455014747</v>
      </c>
      <c r="C124">
        <v>2.2694997514778339E-3</v>
      </c>
      <c r="D124">
        <v>8.8466666666666658</v>
      </c>
      <c r="E124">
        <v>958.84615209159347</v>
      </c>
      <c r="F124">
        <v>1.4041262411569244E-2</v>
      </c>
      <c r="G124">
        <v>136.328125</v>
      </c>
      <c r="H124">
        <v>2.3318000337202334E-3</v>
      </c>
      <c r="I124">
        <v>53.96875</v>
      </c>
      <c r="J124">
        <v>1</v>
      </c>
      <c r="K124">
        <v>1.3751657811518273E-2</v>
      </c>
      <c r="L124">
        <v>81.131249999999994</v>
      </c>
      <c r="M124">
        <v>1.3096040407292387E-2</v>
      </c>
      <c r="N124">
        <v>17.056250000000002</v>
      </c>
      <c r="O124">
        <v>0.89974999999999994</v>
      </c>
      <c r="P124">
        <v>1.0249999999999999</v>
      </c>
      <c r="Q124">
        <v>0.96250000000000002</v>
      </c>
      <c r="R124">
        <v>6564696.7265625</v>
      </c>
      <c r="S124">
        <v>0.10000000000000002</v>
      </c>
      <c r="T124">
        <v>9615.5800320078124</v>
      </c>
    </row>
    <row r="125" spans="1:20" x14ac:dyDescent="0.25">
      <c r="A125" s="6" t="s">
        <v>142</v>
      </c>
      <c r="B125">
        <v>6.6223868455014738</v>
      </c>
      <c r="C125">
        <v>2.4169279998650724E-3</v>
      </c>
      <c r="D125">
        <v>9.1662499999999998</v>
      </c>
      <c r="E125">
        <v>802.42790172793752</v>
      </c>
      <c r="F125">
        <v>1.3615888411902123E-2</v>
      </c>
      <c r="G125">
        <v>94.9375</v>
      </c>
      <c r="H125">
        <v>1.1093296243040512E-2</v>
      </c>
      <c r="I125">
        <v>56.625000000000007</v>
      </c>
      <c r="J125">
        <v>0</v>
      </c>
      <c r="K125">
        <v>1.5547467296895746E-2</v>
      </c>
      <c r="L125">
        <v>81.337499999999991</v>
      </c>
      <c r="M125">
        <v>1.0952710215199423E-2</v>
      </c>
      <c r="N125">
        <v>18.868749999999995</v>
      </c>
      <c r="O125">
        <v>0.89118750000000002</v>
      </c>
      <c r="P125">
        <v>0.31249999999999989</v>
      </c>
      <c r="Q125">
        <v>0.29999999999999993</v>
      </c>
      <c r="R125">
        <v>1386542</v>
      </c>
      <c r="S125">
        <v>0.10000000000000002</v>
      </c>
      <c r="T125">
        <v>6973.6163699375011</v>
      </c>
    </row>
    <row r="126" spans="1:20" x14ac:dyDescent="0.25">
      <c r="A126" s="6" t="s">
        <v>143</v>
      </c>
      <c r="B126">
        <v>6.6811368455014737</v>
      </c>
      <c r="C126">
        <v>3.0650967964599663E-3</v>
      </c>
      <c r="D126">
        <v>3.5966666666666667</v>
      </c>
      <c r="E126">
        <v>183.66290764881253</v>
      </c>
      <c r="F126">
        <v>1.4863760437577806E-2</v>
      </c>
      <c r="G126">
        <v>0</v>
      </c>
      <c r="H126">
        <v>1.4054426083553208E-2</v>
      </c>
      <c r="I126">
        <v>42.681249999999999</v>
      </c>
      <c r="J126">
        <v>3.6875</v>
      </c>
      <c r="K126">
        <v>1.3380697467657165E-2</v>
      </c>
      <c r="L126">
        <v>73.45</v>
      </c>
      <c r="M126">
        <v>1.4102465912414397E-2</v>
      </c>
      <c r="N126">
        <v>11.112499999999999</v>
      </c>
      <c r="O126">
        <v>0.60350000000000004</v>
      </c>
      <c r="P126">
        <v>1.9687500000000002</v>
      </c>
      <c r="Q126">
        <v>1.8750000000000002</v>
      </c>
      <c r="R126">
        <v>1999846.9375</v>
      </c>
      <c r="S126">
        <v>0.22499999999999998</v>
      </c>
      <c r="T126">
        <v>957.90397106249986</v>
      </c>
    </row>
    <row r="127" spans="1:20" x14ac:dyDescent="0.25">
      <c r="A127" s="6" t="s">
        <v>144</v>
      </c>
      <c r="B127">
        <v>6.5373868455014739</v>
      </c>
      <c r="C127">
        <v>2.2662748428911891E-3</v>
      </c>
      <c r="D127">
        <v>9.133333333333335E-2</v>
      </c>
      <c r="E127">
        <v>19.099368610625003</v>
      </c>
      <c r="F127">
        <v>5.0272695329081577E-3</v>
      </c>
      <c r="G127">
        <v>722.703125</v>
      </c>
      <c r="H127">
        <v>5.4026107473633418E-3</v>
      </c>
      <c r="I127">
        <v>16.362500000000001</v>
      </c>
      <c r="J127">
        <v>57.5</v>
      </c>
      <c r="K127">
        <v>8.7551312693213042E-3</v>
      </c>
      <c r="L127">
        <v>56.981250000000003</v>
      </c>
      <c r="M127">
        <v>8.7577360731588647E-3</v>
      </c>
      <c r="N127">
        <v>4.0187499999999998</v>
      </c>
      <c r="O127">
        <v>0.29812499999999997</v>
      </c>
      <c r="P127">
        <v>9.0250000000000004</v>
      </c>
      <c r="Q127">
        <v>8.9124999999999996</v>
      </c>
      <c r="R127">
        <v>7727291.1796875</v>
      </c>
      <c r="S127">
        <v>1.1624999999999999</v>
      </c>
      <c r="T127">
        <v>259.78244097499999</v>
      </c>
    </row>
    <row r="128" spans="1:20" x14ac:dyDescent="0.25">
      <c r="A128" s="6" t="s">
        <v>145</v>
      </c>
      <c r="B128">
        <v>3.8498868455014739</v>
      </c>
      <c r="C128">
        <v>1.2128645830179721E-3</v>
      </c>
      <c r="D128">
        <v>8.6466666666666665</v>
      </c>
      <c r="E128">
        <v>85.444275332937522</v>
      </c>
      <c r="F128">
        <v>4.0749336787398571E-3</v>
      </c>
      <c r="G128">
        <v>888.3359375</v>
      </c>
      <c r="H128">
        <v>3.8910650832496645E-3</v>
      </c>
      <c r="I128">
        <v>19.75</v>
      </c>
      <c r="J128">
        <v>57.5</v>
      </c>
      <c r="K128">
        <v>4.9989006571662499E-3</v>
      </c>
      <c r="L128">
        <v>51.35625000000001</v>
      </c>
      <c r="M128">
        <v>4.6553562332773838E-3</v>
      </c>
      <c r="N128">
        <v>9</v>
      </c>
      <c r="O128">
        <v>0.36737500000000006</v>
      </c>
      <c r="P128">
        <v>10.418750000000001</v>
      </c>
      <c r="Q128">
        <v>10.36875</v>
      </c>
      <c r="R128">
        <v>8988848.8203125</v>
      </c>
      <c r="S128">
        <v>1.8500000000000005</v>
      </c>
      <c r="T128">
        <v>1360.1398774687502</v>
      </c>
    </row>
    <row r="129" spans="1:20" x14ac:dyDescent="0.25">
      <c r="A129" s="6" t="s">
        <v>146</v>
      </c>
      <c r="B129">
        <v>7.2</v>
      </c>
      <c r="C129">
        <v>1.332694561570342E-3</v>
      </c>
      <c r="D129">
        <v>0.01</v>
      </c>
      <c r="E129">
        <v>0</v>
      </c>
      <c r="F129">
        <v>1.3615888411902125E-2</v>
      </c>
      <c r="G129">
        <v>0</v>
      </c>
      <c r="H129">
        <v>1.2276440336999126E-2</v>
      </c>
      <c r="I129">
        <v>77.3</v>
      </c>
      <c r="J129">
        <v>0</v>
      </c>
      <c r="K129">
        <v>1.3366413836197502E-2</v>
      </c>
      <c r="L129">
        <v>0</v>
      </c>
      <c r="M129">
        <v>1.2880335668028929E-2</v>
      </c>
      <c r="P129">
        <v>0.1</v>
      </c>
      <c r="Q129">
        <v>0.1</v>
      </c>
      <c r="R129">
        <v>1386542</v>
      </c>
      <c r="S129">
        <v>0.1</v>
      </c>
      <c r="T129">
        <v>1766.9475950000001</v>
      </c>
    </row>
    <row r="130" spans="1:20" x14ac:dyDescent="0.25">
      <c r="A130" s="6" t="s">
        <v>147</v>
      </c>
      <c r="B130">
        <v>8.8892618455014745</v>
      </c>
      <c r="C130">
        <v>2.3399208104224311E-3</v>
      </c>
      <c r="D130">
        <v>6.2343750000000009</v>
      </c>
      <c r="E130">
        <v>765.42845952981247</v>
      </c>
      <c r="F130">
        <v>1.3615888411902123E-2</v>
      </c>
      <c r="G130">
        <v>6.3125</v>
      </c>
      <c r="H130">
        <v>8.6751407000557737E-5</v>
      </c>
      <c r="I130">
        <v>50.812499999999993</v>
      </c>
      <c r="J130">
        <v>0</v>
      </c>
      <c r="K130">
        <v>1.5243150772114019E-2</v>
      </c>
      <c r="L130">
        <v>81.793750000000003</v>
      </c>
      <c r="M130">
        <v>1.3720141481225943E-2</v>
      </c>
      <c r="N130">
        <v>17.46875</v>
      </c>
      <c r="O130">
        <v>0.93143749999999981</v>
      </c>
      <c r="P130">
        <v>0.76250000000000029</v>
      </c>
      <c r="Q130">
        <v>0.69999999999999984</v>
      </c>
      <c r="R130">
        <v>2614432.3125</v>
      </c>
      <c r="S130">
        <v>0.10000000000000002</v>
      </c>
      <c r="T130">
        <v>7114.8854631484382</v>
      </c>
    </row>
    <row r="131" spans="1:20" x14ac:dyDescent="0.25">
      <c r="A131" s="6" t="s">
        <v>148</v>
      </c>
      <c r="B131">
        <v>3.0680118455014744</v>
      </c>
      <c r="C131">
        <v>2.2759644065133465E-3</v>
      </c>
      <c r="D131">
        <v>0.53466666666666673</v>
      </c>
      <c r="E131">
        <v>383.78043746044523</v>
      </c>
      <c r="F131">
        <v>1.4041262411569244E-2</v>
      </c>
      <c r="G131">
        <v>10.875</v>
      </c>
      <c r="H131">
        <v>1.2341656993558716E-2</v>
      </c>
      <c r="I131">
        <v>44.78125</v>
      </c>
      <c r="J131">
        <v>1</v>
      </c>
      <c r="K131">
        <v>1.3372375064645224E-2</v>
      </c>
      <c r="L131">
        <v>74.84375</v>
      </c>
      <c r="M131">
        <v>1.2856309201273789E-2</v>
      </c>
      <c r="N131">
        <v>12.225</v>
      </c>
      <c r="O131">
        <v>0.71550000000000002</v>
      </c>
      <c r="P131">
        <v>7.0249999999999986</v>
      </c>
      <c r="Q131">
        <v>6.8249999999999993</v>
      </c>
      <c r="R131">
        <v>1386542</v>
      </c>
      <c r="S131">
        <v>0.10000000000000002</v>
      </c>
      <c r="T131">
        <v>5475.5630795703137</v>
      </c>
    </row>
    <row r="132" spans="1:20" x14ac:dyDescent="0.25">
      <c r="A132" s="6" t="s">
        <v>149</v>
      </c>
      <c r="B132">
        <v>3.0936368455014742</v>
      </c>
      <c r="C132">
        <v>2.9780796337341752E-3</v>
      </c>
      <c r="D132">
        <v>2.6000000000000006E-2</v>
      </c>
      <c r="E132">
        <v>26.120390604562498</v>
      </c>
      <c r="F132">
        <v>4.0749336787398571E-3</v>
      </c>
      <c r="G132">
        <v>866.109375</v>
      </c>
      <c r="H132">
        <v>1.1050676468342952E-2</v>
      </c>
      <c r="I132">
        <v>18.312499999999996</v>
      </c>
      <c r="J132">
        <v>57.5</v>
      </c>
      <c r="K132">
        <v>1.3062817186595289E-2</v>
      </c>
      <c r="L132">
        <v>64.5</v>
      </c>
      <c r="M132">
        <v>1.4228020983855333E-2</v>
      </c>
      <c r="N132">
        <v>6.7187499999999982</v>
      </c>
      <c r="O132">
        <v>0.50087499999999996</v>
      </c>
      <c r="P132">
        <v>11.487499999999997</v>
      </c>
      <c r="Q132">
        <v>11.590624999999999</v>
      </c>
      <c r="R132">
        <v>8344227.71875</v>
      </c>
      <c r="S132">
        <v>0.10000000000000002</v>
      </c>
      <c r="T132">
        <v>666.11105159374995</v>
      </c>
    </row>
    <row r="133" spans="1:20" x14ac:dyDescent="0.25">
      <c r="A133" s="6" t="s">
        <v>150</v>
      </c>
      <c r="B133">
        <v>9.27</v>
      </c>
      <c r="C133">
        <v>1.332694561570342E-3</v>
      </c>
      <c r="E133">
        <v>344.69063080000001</v>
      </c>
      <c r="F133">
        <v>1.3615888411902125E-2</v>
      </c>
      <c r="G133">
        <v>0</v>
      </c>
      <c r="H133">
        <v>1.2276440336999126E-2</v>
      </c>
      <c r="I133">
        <v>83.3</v>
      </c>
      <c r="J133">
        <v>0</v>
      </c>
      <c r="K133">
        <v>1.3263035670330997E-2</v>
      </c>
      <c r="L133">
        <v>0</v>
      </c>
      <c r="M133">
        <v>1.2725533914507496E-2</v>
      </c>
      <c r="N133">
        <v>14.2</v>
      </c>
      <c r="O133">
        <v>0.77900000000000003</v>
      </c>
      <c r="P133">
        <v>0.1</v>
      </c>
      <c r="Q133">
        <v>0.1</v>
      </c>
      <c r="R133">
        <v>292</v>
      </c>
      <c r="S133">
        <v>0.1</v>
      </c>
      <c r="T133">
        <v>1932.12237</v>
      </c>
    </row>
    <row r="134" spans="1:20" x14ac:dyDescent="0.25">
      <c r="A134" s="6" t="s">
        <v>151</v>
      </c>
      <c r="B134">
        <v>7.6105118455014749</v>
      </c>
      <c r="C134">
        <v>2.9356927995090472E-3</v>
      </c>
      <c r="D134">
        <v>6.2119999999999997</v>
      </c>
      <c r="E134">
        <v>479.60731670139847</v>
      </c>
      <c r="F134">
        <v>1.4092566101615951E-2</v>
      </c>
      <c r="G134">
        <v>0.25</v>
      </c>
      <c r="H134">
        <v>1.1809057920015902E-2</v>
      </c>
      <c r="I134">
        <v>49.312499999999986</v>
      </c>
      <c r="J134">
        <v>1.6875</v>
      </c>
      <c r="K134">
        <v>1.4349601709460631E-2</v>
      </c>
      <c r="L134">
        <v>76.487499999999997</v>
      </c>
      <c r="M134">
        <v>1.2860492747049862E-2</v>
      </c>
      <c r="N134">
        <v>12.775000000000002</v>
      </c>
      <c r="O134">
        <v>0.74824999999999997</v>
      </c>
      <c r="P134">
        <v>2.0812500000000003</v>
      </c>
      <c r="Q134">
        <v>2.0187500000000003</v>
      </c>
      <c r="R134">
        <v>1955021.875</v>
      </c>
      <c r="S134">
        <v>0.12500000000000003</v>
      </c>
      <c r="T134">
        <v>5136.6490256171865</v>
      </c>
    </row>
    <row r="135" spans="1:20" x14ac:dyDescent="0.25">
      <c r="A135" s="6" t="s">
        <v>152</v>
      </c>
      <c r="B135">
        <v>5.4923868455014757</v>
      </c>
      <c r="C135">
        <v>1.7887009585985051E-3</v>
      </c>
      <c r="D135">
        <v>0.58066666666666655</v>
      </c>
      <c r="E135">
        <v>75.370481651875011</v>
      </c>
      <c r="F135">
        <v>1.7082957313583641E-2</v>
      </c>
      <c r="G135">
        <v>397.2109375</v>
      </c>
      <c r="H135">
        <v>1.1068245383223001E-2</v>
      </c>
      <c r="I135">
        <v>40.787499999999994</v>
      </c>
      <c r="J135">
        <v>13.75</v>
      </c>
      <c r="K135">
        <v>1.1785976296833525E-2</v>
      </c>
      <c r="L135">
        <v>61.681249999999999</v>
      </c>
      <c r="M135">
        <v>1.3428840796066627E-2</v>
      </c>
      <c r="N135">
        <v>8.5437499999999993</v>
      </c>
      <c r="O135">
        <v>0.46618749999999992</v>
      </c>
      <c r="P135">
        <v>1.4062500000000002</v>
      </c>
      <c r="Q135">
        <v>1.3625</v>
      </c>
      <c r="R135">
        <v>4813446</v>
      </c>
      <c r="S135">
        <v>1.16875</v>
      </c>
      <c r="T135">
        <v>821.15074001250014</v>
      </c>
    </row>
    <row r="136" spans="1:20" x14ac:dyDescent="0.25">
      <c r="A136" s="6" t="s">
        <v>153</v>
      </c>
      <c r="B136">
        <v>6.7261368455014736</v>
      </c>
      <c r="C136">
        <v>2.9936684603814991E-3</v>
      </c>
      <c r="D136">
        <v>5.5273333333333339</v>
      </c>
      <c r="E136">
        <v>229.79069440437499</v>
      </c>
      <c r="F136">
        <v>1.4914127428055497E-2</v>
      </c>
      <c r="G136">
        <v>0</v>
      </c>
      <c r="H136">
        <v>1.1415037753607308E-2</v>
      </c>
      <c r="I136">
        <v>39.524999999999999</v>
      </c>
      <c r="J136">
        <v>3.6875</v>
      </c>
      <c r="K136">
        <v>1.4013731676059482E-2</v>
      </c>
      <c r="L136">
        <v>73.112499999999997</v>
      </c>
      <c r="M136">
        <v>1.5073911507630851E-2</v>
      </c>
      <c r="N136">
        <v>12.168749999999999</v>
      </c>
      <c r="O136">
        <v>0.65618750000000003</v>
      </c>
      <c r="P136">
        <v>2.1999999999999997</v>
      </c>
      <c r="Q136">
        <v>2.1187499999999999</v>
      </c>
      <c r="R136">
        <v>3299080.625</v>
      </c>
      <c r="S136">
        <v>0.13750000000000001</v>
      </c>
      <c r="T136">
        <v>1983.4043354375003</v>
      </c>
    </row>
    <row r="137" spans="1:20" x14ac:dyDescent="0.25">
      <c r="A137" s="6" t="s">
        <v>154</v>
      </c>
      <c r="B137">
        <v>4.9898868455014744</v>
      </c>
      <c r="C137">
        <v>2.9268783353382619E-3</v>
      </c>
      <c r="D137">
        <v>4.2786666666666662</v>
      </c>
      <c r="E137">
        <v>417.07869956500002</v>
      </c>
      <c r="F137">
        <v>1.7117990996380762E-2</v>
      </c>
      <c r="G137">
        <v>0.375</v>
      </c>
      <c r="H137">
        <v>1.0707064690494962E-2</v>
      </c>
      <c r="I137">
        <v>44.868749999999999</v>
      </c>
      <c r="J137">
        <v>15.125</v>
      </c>
      <c r="K137">
        <v>1.4315106159828709E-2</v>
      </c>
      <c r="L137">
        <v>73.662500000000009</v>
      </c>
      <c r="M137">
        <v>1.279503107658155E-2</v>
      </c>
      <c r="N137">
        <v>13.306250000000002</v>
      </c>
      <c r="O137">
        <v>0.70324999999999993</v>
      </c>
      <c r="P137">
        <v>1.2187499999999998</v>
      </c>
      <c r="Q137">
        <v>1.2187499999999998</v>
      </c>
      <c r="R137">
        <v>7060408.3515625</v>
      </c>
      <c r="S137">
        <v>0.29374999999999996</v>
      </c>
      <c r="T137">
        <v>2928.5435416250002</v>
      </c>
    </row>
    <row r="138" spans="1:20" x14ac:dyDescent="0.25">
      <c r="A138" s="6" t="s">
        <v>155</v>
      </c>
      <c r="B138">
        <v>4.032386845501474</v>
      </c>
      <c r="C138">
        <v>2.9287775438990456E-3</v>
      </c>
      <c r="D138">
        <v>4.5106666666666664</v>
      </c>
      <c r="E138">
        <v>89.55657082674999</v>
      </c>
      <c r="F138">
        <v>4.1567182208377025E-3</v>
      </c>
      <c r="G138">
        <v>720.2421875</v>
      </c>
      <c r="H138">
        <v>1.0636525744622559E-2</v>
      </c>
      <c r="I138">
        <v>19.1875</v>
      </c>
      <c r="J138">
        <v>57.5</v>
      </c>
      <c r="K138">
        <v>1.5214235944872735E-2</v>
      </c>
      <c r="L138">
        <v>67.574999999999989</v>
      </c>
      <c r="M138">
        <v>1.4423960842135795E-2</v>
      </c>
      <c r="N138">
        <v>11.543750000000001</v>
      </c>
      <c r="O138">
        <v>0.6504375</v>
      </c>
      <c r="P138">
        <v>1</v>
      </c>
      <c r="Q138">
        <v>9.6937499999999996</v>
      </c>
      <c r="R138">
        <v>8770883.5859375</v>
      </c>
      <c r="S138">
        <v>0.10000000000000002</v>
      </c>
      <c r="T138">
        <v>1397.1361066875002</v>
      </c>
    </row>
    <row r="139" spans="1:20" x14ac:dyDescent="0.25">
      <c r="A139" s="6" t="s">
        <v>156</v>
      </c>
      <c r="B139">
        <v>6.3517618455014739</v>
      </c>
      <c r="C139">
        <v>2.7289518341601536E-3</v>
      </c>
      <c r="D139">
        <v>9.9986666666666704</v>
      </c>
      <c r="E139">
        <v>298.0352428598203</v>
      </c>
      <c r="F139">
        <v>1.4550047999798211E-2</v>
      </c>
      <c r="G139">
        <v>47.4375</v>
      </c>
      <c r="H139">
        <v>1.2829593578730467E-2</v>
      </c>
      <c r="I139">
        <v>53.731250000000003</v>
      </c>
      <c r="J139">
        <v>2.6875</v>
      </c>
      <c r="K139">
        <v>1.4099303248893436E-2</v>
      </c>
      <c r="L139">
        <v>75.650000000000006</v>
      </c>
      <c r="M139">
        <v>1.2726312899653312E-2</v>
      </c>
      <c r="N139">
        <v>15.25</v>
      </c>
      <c r="O139">
        <v>0.81318749999999995</v>
      </c>
      <c r="P139">
        <v>2.2062499999999998</v>
      </c>
      <c r="Q139">
        <v>2.3624999999999998</v>
      </c>
      <c r="R139">
        <v>5767746.859375</v>
      </c>
      <c r="S139">
        <v>0.10000000000000002</v>
      </c>
      <c r="T139">
        <v>6027.5233142968755</v>
      </c>
    </row>
    <row r="140" spans="1:20" x14ac:dyDescent="0.25">
      <c r="A140" s="6" t="s">
        <v>157</v>
      </c>
      <c r="B140">
        <v>7.8267618455014754</v>
      </c>
      <c r="C140">
        <v>2.2128769024637208E-3</v>
      </c>
      <c r="D140">
        <v>12.211333333333334</v>
      </c>
      <c r="E140">
        <v>724.24156072963285</v>
      </c>
      <c r="F140">
        <v>1.3695646036839711E-2</v>
      </c>
      <c r="G140">
        <v>7.25</v>
      </c>
      <c r="H140">
        <v>1.2302881979864349E-2</v>
      </c>
      <c r="I140">
        <v>43.631249999999994</v>
      </c>
      <c r="J140">
        <v>0.375</v>
      </c>
      <c r="K140">
        <v>1.4059885588703762E-2</v>
      </c>
      <c r="L140">
        <v>79.993750000000006</v>
      </c>
      <c r="M140">
        <v>1.3134619442975601E-2</v>
      </c>
      <c r="N140">
        <v>15.937500000000002</v>
      </c>
      <c r="O140">
        <v>0.80499999999999983</v>
      </c>
      <c r="P140">
        <v>0.71875000000000011</v>
      </c>
      <c r="Q140">
        <v>0.53749999999999987</v>
      </c>
      <c r="R140">
        <v>1032225.375</v>
      </c>
      <c r="S140">
        <v>0.10000000000000002</v>
      </c>
      <c r="T140">
        <v>7072.9308023515632</v>
      </c>
    </row>
    <row r="141" spans="1:20" x14ac:dyDescent="0.25">
      <c r="A141" s="6" t="s">
        <v>158</v>
      </c>
      <c r="B141">
        <v>2.8098868455014747</v>
      </c>
      <c r="C141">
        <v>2.4714884155979961E-3</v>
      </c>
      <c r="D141">
        <v>1.0813333333333333</v>
      </c>
      <c r="E141">
        <v>704.7260125308826</v>
      </c>
      <c r="F141">
        <v>1.3615888411902123E-2</v>
      </c>
      <c r="G141">
        <v>96.25</v>
      </c>
      <c r="H141">
        <v>1.3505341622125607E-2</v>
      </c>
      <c r="I141">
        <v>65.650000000000006</v>
      </c>
      <c r="J141">
        <v>0</v>
      </c>
      <c r="K141">
        <v>1.4069197544024191E-2</v>
      </c>
      <c r="L141">
        <v>77.03125</v>
      </c>
      <c r="M141">
        <v>1.2678545469192901E-2</v>
      </c>
      <c r="N141">
        <v>12.85</v>
      </c>
      <c r="O141">
        <v>0.82837500000000008</v>
      </c>
      <c r="P141">
        <v>4.9562499999999989</v>
      </c>
      <c r="Q141">
        <v>4.5875000000000004</v>
      </c>
      <c r="R141">
        <v>1386542</v>
      </c>
      <c r="S141">
        <v>0.10000000000000002</v>
      </c>
      <c r="T141">
        <v>8254.2098447656244</v>
      </c>
    </row>
    <row r="142" spans="1:20" x14ac:dyDescent="0.25">
      <c r="A142" s="6" t="s">
        <v>159</v>
      </c>
      <c r="B142">
        <v>5.9136368455014745</v>
      </c>
      <c r="C142">
        <v>2.4760811769288437E-3</v>
      </c>
      <c r="D142">
        <v>8.8553333333333342</v>
      </c>
      <c r="E142">
        <v>0</v>
      </c>
      <c r="F142">
        <v>1.4495429697082418E-2</v>
      </c>
      <c r="G142">
        <v>179.328125</v>
      </c>
      <c r="H142">
        <v>1.3468203450208044E-2</v>
      </c>
      <c r="I142">
        <v>23.243749999999995</v>
      </c>
      <c r="J142">
        <v>2.5625</v>
      </c>
      <c r="K142">
        <v>1.283910596577496E-2</v>
      </c>
      <c r="L142">
        <v>80.487499999999997</v>
      </c>
      <c r="M142">
        <v>1.316183593386167E-2</v>
      </c>
      <c r="P142">
        <v>1.5375000000000005</v>
      </c>
      <c r="Q142">
        <v>1.01875</v>
      </c>
      <c r="R142">
        <v>1386542</v>
      </c>
      <c r="S142">
        <v>0.10000000000000002</v>
      </c>
      <c r="T142">
        <v>1766.9475950000005</v>
      </c>
    </row>
    <row r="143" spans="1:20" x14ac:dyDescent="0.25">
      <c r="A143" s="6" t="s">
        <v>160</v>
      </c>
      <c r="B143">
        <v>5.2961368455014748</v>
      </c>
      <c r="C143">
        <v>2.919687824205903E-3</v>
      </c>
      <c r="D143">
        <v>9.5453333333333337</v>
      </c>
      <c r="E143">
        <v>0</v>
      </c>
      <c r="F143">
        <v>1.4041262411569244E-2</v>
      </c>
      <c r="G143">
        <v>139.1015625</v>
      </c>
      <c r="H143">
        <v>1.3496957956489357E-2</v>
      </c>
      <c r="I143">
        <v>43.90625</v>
      </c>
      <c r="J143">
        <v>1.0625</v>
      </c>
      <c r="K143">
        <v>1.4089866319814947E-2</v>
      </c>
      <c r="L143">
        <v>69.981249999999989</v>
      </c>
      <c r="M143">
        <v>1.0362896597447038E-2</v>
      </c>
      <c r="P143">
        <v>3.0249999999999999</v>
      </c>
      <c r="Q143">
        <v>3.2</v>
      </c>
      <c r="R143">
        <v>1386542</v>
      </c>
      <c r="S143">
        <v>0.10000000000000002</v>
      </c>
      <c r="T143">
        <v>1766.9475950000005</v>
      </c>
    </row>
    <row r="144" spans="1:20" x14ac:dyDescent="0.25">
      <c r="A144" s="6" t="s">
        <v>161</v>
      </c>
      <c r="B144">
        <v>5.3192618455014742</v>
      </c>
      <c r="C144">
        <v>3.1778061105069986E-3</v>
      </c>
      <c r="D144">
        <v>8.9686666666666675</v>
      </c>
      <c r="E144">
        <v>418.16532899244532</v>
      </c>
      <c r="F144">
        <v>1.4765404369722493E-2</v>
      </c>
      <c r="G144">
        <v>332.3203125</v>
      </c>
      <c r="H144">
        <v>1.2049861044990404E-2</v>
      </c>
      <c r="I144">
        <v>52.249999999999993</v>
      </c>
      <c r="J144">
        <v>3.25</v>
      </c>
      <c r="K144">
        <v>1.4018157306739625E-2</v>
      </c>
      <c r="L144">
        <v>74.050000000000011</v>
      </c>
      <c r="M144">
        <v>1.3480639282526975E-2</v>
      </c>
      <c r="N144">
        <v>13.924999999999999</v>
      </c>
      <c r="O144">
        <v>0.762625</v>
      </c>
      <c r="P144">
        <v>3.1687499999999997</v>
      </c>
      <c r="Q144">
        <v>3.5062500000000001</v>
      </c>
      <c r="R144">
        <v>5312832.234375</v>
      </c>
      <c r="S144">
        <v>0.10000000000000002</v>
      </c>
      <c r="T144">
        <v>4258.9400543125012</v>
      </c>
    </row>
    <row r="145" spans="1:20" x14ac:dyDescent="0.25">
      <c r="A145" s="6" t="s">
        <v>162</v>
      </c>
      <c r="B145">
        <v>6.2055118455014737</v>
      </c>
      <c r="C145">
        <v>2.1211389738790007E-3</v>
      </c>
      <c r="D145">
        <v>11.127999999999998</v>
      </c>
      <c r="E145">
        <v>283.80677656451564</v>
      </c>
      <c r="F145">
        <v>1.7481520333510574E-2</v>
      </c>
      <c r="G145">
        <v>633.8125</v>
      </c>
      <c r="H145">
        <v>1.1841836888625081E-2</v>
      </c>
      <c r="I145">
        <v>53.318750000000009</v>
      </c>
      <c r="J145">
        <v>19.3125</v>
      </c>
      <c r="K145">
        <v>1.309145986826391E-2</v>
      </c>
      <c r="L145">
        <v>67.762499999999989</v>
      </c>
      <c r="M145">
        <v>1.2774787760652143E-2</v>
      </c>
      <c r="N145">
        <v>13.74375</v>
      </c>
      <c r="O145">
        <v>0.76218750000000002</v>
      </c>
      <c r="P145">
        <v>2.4437499999999996</v>
      </c>
      <c r="Q145">
        <v>2.6062499999999997</v>
      </c>
      <c r="R145">
        <v>8397628.40625</v>
      </c>
      <c r="S145">
        <v>0.26249999999999996</v>
      </c>
      <c r="T145">
        <v>5556.9091335703124</v>
      </c>
    </row>
    <row r="146" spans="1:20" x14ac:dyDescent="0.25">
      <c r="A146" s="6" t="s">
        <v>163</v>
      </c>
      <c r="B146">
        <v>6.3248868455014744</v>
      </c>
      <c r="C146">
        <v>1.6914489404140224E-3</v>
      </c>
      <c r="D146">
        <v>5.6359999999999992</v>
      </c>
      <c r="E146">
        <v>20.191353437500002</v>
      </c>
      <c r="F146">
        <v>1.6399746956878614E-2</v>
      </c>
      <c r="G146">
        <v>306.1796875</v>
      </c>
      <c r="H146">
        <v>1.1565217594192996E-2</v>
      </c>
      <c r="I146">
        <v>14.749999999999998</v>
      </c>
      <c r="J146">
        <v>32.0625</v>
      </c>
      <c r="K146">
        <v>1.2881603847996585E-2</v>
      </c>
      <c r="L146">
        <v>59.3125</v>
      </c>
      <c r="M146">
        <v>1.2264197584633287E-2</v>
      </c>
      <c r="N146">
        <v>9.2874999999999996</v>
      </c>
      <c r="O146">
        <v>0.41768749999999993</v>
      </c>
      <c r="P146">
        <v>6.6312500000000005</v>
      </c>
      <c r="Q146">
        <v>6.65625</v>
      </c>
      <c r="R146">
        <v>3638984.890625</v>
      </c>
      <c r="S146">
        <v>1.4781250000000004</v>
      </c>
      <c r="T146">
        <v>300.01801709374996</v>
      </c>
    </row>
    <row r="147" spans="1:20" x14ac:dyDescent="0.25">
      <c r="A147" s="6" t="s">
        <v>164</v>
      </c>
      <c r="B147">
        <v>6.14</v>
      </c>
      <c r="C147">
        <v>1.332694561570342E-3</v>
      </c>
      <c r="D147">
        <v>8.5399999999999991</v>
      </c>
      <c r="E147">
        <v>0</v>
      </c>
      <c r="F147">
        <v>1.3615888411902125E-2</v>
      </c>
      <c r="G147">
        <v>0</v>
      </c>
      <c r="H147">
        <v>1.2961300520541614E-2</v>
      </c>
      <c r="I147">
        <v>5.2</v>
      </c>
      <c r="J147">
        <v>0</v>
      </c>
      <c r="K147">
        <v>1.3450701575564619E-2</v>
      </c>
      <c r="L147">
        <v>0</v>
      </c>
      <c r="M147">
        <v>1.2970720283037102E-2</v>
      </c>
      <c r="N147">
        <v>13.4</v>
      </c>
      <c r="O147">
        <v>0.749</v>
      </c>
      <c r="P147">
        <v>3.7</v>
      </c>
      <c r="Q147">
        <v>3.6</v>
      </c>
      <c r="R147">
        <v>1386542</v>
      </c>
      <c r="S147">
        <v>0.1</v>
      </c>
      <c r="T147">
        <v>1766.9475950000001</v>
      </c>
    </row>
    <row r="148" spans="1:20" x14ac:dyDescent="0.25">
      <c r="A148" s="6" t="s">
        <v>165</v>
      </c>
      <c r="B148">
        <v>6.8611368455014743</v>
      </c>
      <c r="C148">
        <v>3.0765192699153477E-3</v>
      </c>
      <c r="D148">
        <v>11.511333333333335</v>
      </c>
      <c r="E148">
        <v>0</v>
      </c>
      <c r="F148">
        <v>1.3615888411902123E-2</v>
      </c>
      <c r="G148">
        <v>0</v>
      </c>
      <c r="H148">
        <v>1.0891006914518487E-2</v>
      </c>
      <c r="I148">
        <v>39.593749999999993</v>
      </c>
      <c r="J148">
        <v>0</v>
      </c>
      <c r="K148">
        <v>1.1658928952440801E-2</v>
      </c>
      <c r="L148">
        <v>73.599999999999994</v>
      </c>
      <c r="M148">
        <v>1.1310766976282045E-2</v>
      </c>
      <c r="N148">
        <v>12.706250000000001</v>
      </c>
      <c r="O148">
        <v>0.66474999999999984</v>
      </c>
      <c r="P148">
        <v>4.3499999999999996</v>
      </c>
      <c r="Q148">
        <v>4.3812499999999996</v>
      </c>
      <c r="R148">
        <v>1386542</v>
      </c>
      <c r="S148">
        <v>0.15</v>
      </c>
      <c r="T148">
        <v>1766.9475950000005</v>
      </c>
    </row>
    <row r="149" spans="1:20" x14ac:dyDescent="0.25">
      <c r="A149" s="6" t="s">
        <v>166</v>
      </c>
      <c r="B149">
        <v>4.8861368455014755</v>
      </c>
      <c r="C149">
        <v>2.9899438109156611E-3</v>
      </c>
      <c r="D149">
        <v>6.11</v>
      </c>
      <c r="E149">
        <v>0</v>
      </c>
      <c r="F149">
        <v>1.3615888411902123E-2</v>
      </c>
      <c r="G149">
        <v>0</v>
      </c>
      <c r="H149">
        <v>9.5728514389836102E-3</v>
      </c>
      <c r="I149">
        <v>41.993749999999999</v>
      </c>
      <c r="J149">
        <v>0</v>
      </c>
      <c r="K149">
        <v>1.2747531575534501E-2</v>
      </c>
      <c r="L149">
        <v>73.474999999999994</v>
      </c>
      <c r="M149">
        <v>1.2163990770017723E-2</v>
      </c>
      <c r="N149">
        <v>13.18125</v>
      </c>
      <c r="O149">
        <v>0.65725</v>
      </c>
      <c r="P149">
        <v>3.6625000000000001</v>
      </c>
      <c r="Q149">
        <v>3.6124999999999998</v>
      </c>
      <c r="R149">
        <v>1386542</v>
      </c>
      <c r="S149">
        <v>0.28125</v>
      </c>
      <c r="T149">
        <v>1766.9475950000005</v>
      </c>
    </row>
    <row r="150" spans="1:20" x14ac:dyDescent="0.25">
      <c r="A150" s="6" t="s">
        <v>167</v>
      </c>
      <c r="B150">
        <v>5.3636368455014729</v>
      </c>
      <c r="C150">
        <v>2.9615510932243811E-3</v>
      </c>
      <c r="D150">
        <v>2.7039999999999997</v>
      </c>
      <c r="E150">
        <v>254.59701798437504</v>
      </c>
      <c r="F150">
        <v>1.3615888411902123E-2</v>
      </c>
      <c r="G150">
        <v>0.5625</v>
      </c>
      <c r="H150">
        <v>8.9854539612216778E-3</v>
      </c>
      <c r="I150">
        <v>62.90625</v>
      </c>
      <c r="J150">
        <v>0</v>
      </c>
      <c r="K150">
        <v>9.558513399223395E-3</v>
      </c>
      <c r="L150">
        <v>73.618750000000006</v>
      </c>
      <c r="M150">
        <v>1.0892565531624725E-2</v>
      </c>
      <c r="N150">
        <v>12.643750000000001</v>
      </c>
      <c r="O150">
        <v>0.67843750000000003</v>
      </c>
      <c r="P150">
        <v>0.20000000000000004</v>
      </c>
      <c r="Q150">
        <v>0.16875000000000001</v>
      </c>
      <c r="R150">
        <v>131440.125</v>
      </c>
      <c r="S150">
        <v>0.10000000000000002</v>
      </c>
      <c r="T150">
        <v>2121.6206485000002</v>
      </c>
    </row>
    <row r="151" spans="1:20" x14ac:dyDescent="0.25">
      <c r="A151" s="6" t="s">
        <v>168</v>
      </c>
      <c r="B151">
        <v>6.5</v>
      </c>
      <c r="C151">
        <v>1.332694561570342E-3</v>
      </c>
      <c r="D151">
        <v>0.01</v>
      </c>
      <c r="E151">
        <v>0</v>
      </c>
      <c r="F151">
        <v>1.3615888411902125E-2</v>
      </c>
      <c r="G151">
        <v>0</v>
      </c>
      <c r="H151">
        <v>1.4206799997542537E-2</v>
      </c>
      <c r="J151">
        <v>0</v>
      </c>
      <c r="K151">
        <v>1.4088740967455242E-2</v>
      </c>
      <c r="L151">
        <v>0</v>
      </c>
      <c r="M151">
        <v>1.3913085533624399E-2</v>
      </c>
      <c r="N151">
        <v>15.1</v>
      </c>
      <c r="P151" t="e">
        <v>#VALUE!</v>
      </c>
      <c r="Q151" t="e">
        <v>#VALUE!</v>
      </c>
      <c r="R151">
        <v>1386542</v>
      </c>
      <c r="S151">
        <v>0.1</v>
      </c>
      <c r="T151">
        <v>1766.9475950000001</v>
      </c>
    </row>
    <row r="152" spans="1:20" x14ac:dyDescent="0.25">
      <c r="A152" s="6" t="s">
        <v>169</v>
      </c>
      <c r="B152">
        <v>6.2101993455014739</v>
      </c>
      <c r="C152">
        <v>2.6353349223211678E-3</v>
      </c>
      <c r="D152">
        <v>4.1913333333333336</v>
      </c>
      <c r="E152">
        <v>52.315094208812489</v>
      </c>
      <c r="F152">
        <v>1.3615888411902123E-2</v>
      </c>
      <c r="G152">
        <v>0</v>
      </c>
      <c r="H152">
        <v>9.605315900082111E-3</v>
      </c>
      <c r="I152">
        <v>20.849999999999998</v>
      </c>
      <c r="J152">
        <v>0</v>
      </c>
      <c r="K152">
        <v>1.2559889289482999E-2</v>
      </c>
      <c r="L152">
        <v>65.162499999999994</v>
      </c>
      <c r="M152">
        <v>1.2971192152249905E-2</v>
      </c>
      <c r="N152">
        <v>10.25625</v>
      </c>
      <c r="O152">
        <v>0.52825000000000011</v>
      </c>
      <c r="P152">
        <v>6.6375000000000002</v>
      </c>
      <c r="Q152">
        <v>6.5562499999999995</v>
      </c>
      <c r="R152">
        <v>108853.9375</v>
      </c>
      <c r="S152">
        <v>0.96875</v>
      </c>
      <c r="T152">
        <v>833.27938179999978</v>
      </c>
    </row>
    <row r="153" spans="1:20" x14ac:dyDescent="0.25">
      <c r="A153" s="6" t="s">
        <v>170</v>
      </c>
      <c r="B153">
        <v>4.0505118455014744</v>
      </c>
      <c r="C153">
        <v>2.1060878655103006E-3</v>
      </c>
      <c r="D153">
        <v>7.4666666666666673E-2</v>
      </c>
      <c r="E153">
        <v>682.11567545329683</v>
      </c>
      <c r="F153">
        <v>1.6637303176620485E-2</v>
      </c>
      <c r="G153">
        <v>428.21875</v>
      </c>
      <c r="H153">
        <v>1.3009055201033669E-2</v>
      </c>
      <c r="I153">
        <v>55.312500000000007</v>
      </c>
      <c r="J153">
        <v>10</v>
      </c>
      <c r="K153">
        <v>1.3093619547082366E-2</v>
      </c>
      <c r="L153">
        <v>73.46875</v>
      </c>
      <c r="M153">
        <v>1.2410018658852953E-2</v>
      </c>
      <c r="N153">
        <v>13.287500000000001</v>
      </c>
      <c r="O153">
        <v>0.78262499999999979</v>
      </c>
      <c r="P153">
        <v>7.3562500000000002</v>
      </c>
      <c r="Q153">
        <v>7.3687499999999986</v>
      </c>
      <c r="R153">
        <v>1386542</v>
      </c>
      <c r="S153">
        <v>0.10000000000000002</v>
      </c>
      <c r="T153">
        <v>7648.4031333359371</v>
      </c>
    </row>
    <row r="154" spans="1:20" x14ac:dyDescent="0.25">
      <c r="A154" s="6" t="s">
        <v>171</v>
      </c>
      <c r="B154">
        <v>5.0005118455014737</v>
      </c>
      <c r="C154">
        <v>2.5078291893464383E-3</v>
      </c>
      <c r="D154">
        <v>0.30933333333333335</v>
      </c>
      <c r="E154">
        <v>21.486426224687495</v>
      </c>
      <c r="F154">
        <v>1.6915662356120215E-2</v>
      </c>
      <c r="G154">
        <v>322.0703125</v>
      </c>
      <c r="H154">
        <v>1.0866275237090687E-2</v>
      </c>
      <c r="I154">
        <v>18.443749999999998</v>
      </c>
      <c r="J154">
        <v>36.625</v>
      </c>
      <c r="K154">
        <v>1.3305123880279589E-2</v>
      </c>
      <c r="L154">
        <v>62.568750000000001</v>
      </c>
      <c r="M154">
        <v>1.2615572203104707E-2</v>
      </c>
      <c r="N154">
        <v>7.1250000000000009</v>
      </c>
      <c r="O154">
        <v>0.43256250000000002</v>
      </c>
      <c r="P154">
        <v>8.09375</v>
      </c>
      <c r="Q154">
        <v>7.9874999999999998</v>
      </c>
      <c r="R154">
        <v>4612015.796875</v>
      </c>
      <c r="S154">
        <v>0.53125</v>
      </c>
      <c r="T154">
        <v>274.61116614374998</v>
      </c>
    </row>
    <row r="155" spans="1:20" x14ac:dyDescent="0.25">
      <c r="A155" s="6" t="s">
        <v>172</v>
      </c>
      <c r="B155">
        <v>6.1823868455014743</v>
      </c>
      <c r="C155">
        <v>3.0868025556021078E-3</v>
      </c>
      <c r="D155">
        <v>8.6826666666666679</v>
      </c>
      <c r="E155">
        <v>464.74473804568748</v>
      </c>
      <c r="F155">
        <v>1.4041262411569244E-2</v>
      </c>
      <c r="G155">
        <v>73.8125</v>
      </c>
      <c r="H155">
        <v>1.0515031863980584E-2</v>
      </c>
      <c r="I155">
        <v>52.137500000000003</v>
      </c>
      <c r="J155">
        <v>1.0625</v>
      </c>
      <c r="K155">
        <v>1.3576597913220122E-2</v>
      </c>
      <c r="L155">
        <v>73.956249999999997</v>
      </c>
      <c r="M155">
        <v>1.3186336406764395E-2</v>
      </c>
      <c r="N155">
        <v>13.531249999999998</v>
      </c>
      <c r="O155">
        <v>0.74168750000000006</v>
      </c>
      <c r="P155">
        <v>2.3937499999999998</v>
      </c>
      <c r="Q155">
        <v>2.4249999999999998</v>
      </c>
      <c r="R155">
        <v>3608279.875</v>
      </c>
      <c r="S155">
        <v>0.10000000000000002</v>
      </c>
      <c r="T155">
        <v>3674.5424077625007</v>
      </c>
    </row>
    <row r="156" spans="1:20" x14ac:dyDescent="0.25">
      <c r="A156" s="6" t="s">
        <v>173</v>
      </c>
      <c r="B156">
        <v>3.9355118455014741</v>
      </c>
      <c r="C156">
        <v>2.9781215894665114E-3</v>
      </c>
      <c r="D156">
        <v>6.2013333333333334</v>
      </c>
      <c r="E156">
        <v>438.73457164214062</v>
      </c>
      <c r="F156">
        <v>1.3615888411902123E-2</v>
      </c>
      <c r="G156">
        <v>0.6875</v>
      </c>
      <c r="H156">
        <v>1.2383026869028467E-2</v>
      </c>
      <c r="I156">
        <v>28.40625</v>
      </c>
      <c r="J156">
        <v>0</v>
      </c>
      <c r="K156">
        <v>1.2221573620397996E-2</v>
      </c>
      <c r="L156">
        <v>72.375000000000014</v>
      </c>
      <c r="M156">
        <v>1.1580995940379042E-2</v>
      </c>
      <c r="N156">
        <v>12.90625</v>
      </c>
      <c r="O156">
        <v>0.69081249999999994</v>
      </c>
      <c r="P156">
        <v>5.9062499999999982</v>
      </c>
      <c r="Q156">
        <v>6.3</v>
      </c>
      <c r="R156">
        <v>61543.8125</v>
      </c>
      <c r="S156">
        <v>0.10000000000000002</v>
      </c>
      <c r="T156">
        <v>5925.0666266328126</v>
      </c>
    </row>
    <row r="157" spans="1:20" x14ac:dyDescent="0.25">
      <c r="A157" s="6" t="s">
        <v>174</v>
      </c>
      <c r="B157">
        <v>4.6658243455014743</v>
      </c>
      <c r="C157">
        <v>6.9889857324160001E-4</v>
      </c>
      <c r="D157">
        <v>3.154666666666667</v>
      </c>
      <c r="E157">
        <v>29.105578593562498</v>
      </c>
      <c r="F157">
        <v>1.5466335372852429E-2</v>
      </c>
      <c r="G157">
        <v>428.09375</v>
      </c>
      <c r="H157">
        <v>8.4821412988770849E-3</v>
      </c>
      <c r="I157">
        <v>18.306249999999995</v>
      </c>
      <c r="J157">
        <v>41.875</v>
      </c>
      <c r="K157">
        <v>1.2840840178423987E-2</v>
      </c>
      <c r="L157">
        <v>46.112499999999997</v>
      </c>
      <c r="M157">
        <v>1.2443467835389492E-2</v>
      </c>
      <c r="N157">
        <v>8.2312499999999993</v>
      </c>
      <c r="O157">
        <v>0.36181249999999998</v>
      </c>
      <c r="P157">
        <v>7.6812500000000004</v>
      </c>
      <c r="Q157">
        <v>7.1</v>
      </c>
      <c r="R157">
        <v>3336264.5625</v>
      </c>
      <c r="S157">
        <v>1.4312500000000001</v>
      </c>
      <c r="T157">
        <v>271.50556128125004</v>
      </c>
    </row>
    <row r="158" spans="1:20" x14ac:dyDescent="0.25">
      <c r="A158" s="6" t="s">
        <v>175</v>
      </c>
      <c r="B158">
        <v>3.8286368455014754</v>
      </c>
      <c r="C158">
        <v>2.2775893315375296E-3</v>
      </c>
      <c r="D158">
        <v>1.7625000000000002</v>
      </c>
      <c r="E158">
        <v>814.76594257338274</v>
      </c>
      <c r="F158">
        <v>1.3615888411902123E-2</v>
      </c>
      <c r="G158">
        <v>85.75</v>
      </c>
      <c r="H158">
        <v>1.3320798061912E-2</v>
      </c>
      <c r="I158">
        <v>25.906249999999996</v>
      </c>
      <c r="J158">
        <v>0</v>
      </c>
      <c r="K158">
        <v>1.2813222821862622E-2</v>
      </c>
      <c r="L158">
        <v>81.475000000000009</v>
      </c>
      <c r="M158">
        <v>1.2090444740917052E-2</v>
      </c>
      <c r="N158">
        <v>13.981249999999998</v>
      </c>
      <c r="O158">
        <v>0.86687500000000006</v>
      </c>
      <c r="P158">
        <v>2.1250000000000004</v>
      </c>
      <c r="Q158">
        <v>2.0687500000000001</v>
      </c>
      <c r="R158">
        <v>1386542</v>
      </c>
      <c r="S158">
        <v>0.10000000000000002</v>
      </c>
      <c r="T158">
        <v>9576.7697732578126</v>
      </c>
    </row>
    <row r="159" spans="1:20" x14ac:dyDescent="0.25">
      <c r="A159" s="6" t="s">
        <v>176</v>
      </c>
      <c r="B159">
        <v>7.2861368455014741</v>
      </c>
      <c r="C159">
        <v>2.9015286456961311E-3</v>
      </c>
      <c r="D159">
        <v>10.473333333333333</v>
      </c>
      <c r="E159">
        <v>0</v>
      </c>
      <c r="F159">
        <v>1.3615888411902123E-2</v>
      </c>
      <c r="G159">
        <v>0.25</v>
      </c>
      <c r="H159">
        <v>1.2425830630499873E-2</v>
      </c>
      <c r="I159">
        <v>51.818750000000009</v>
      </c>
      <c r="J159">
        <v>0.125</v>
      </c>
      <c r="K159">
        <v>1.1899995546165271E-2</v>
      </c>
      <c r="L159">
        <v>74.75</v>
      </c>
      <c r="M159">
        <v>1.1198005272725724E-2</v>
      </c>
      <c r="N159">
        <v>14.350000000000003</v>
      </c>
      <c r="O159">
        <v>0.80331249999999998</v>
      </c>
      <c r="P159">
        <v>1.3437500000000002</v>
      </c>
      <c r="Q159">
        <v>1.4250000000000003</v>
      </c>
      <c r="R159">
        <v>1386542</v>
      </c>
      <c r="S159">
        <v>0.10000000000000002</v>
      </c>
      <c r="T159">
        <v>1766.9475950000005</v>
      </c>
    </row>
    <row r="160" spans="1:20" x14ac:dyDescent="0.25">
      <c r="A160" s="6" t="s">
        <v>177</v>
      </c>
      <c r="B160">
        <v>8.6730118455014757</v>
      </c>
      <c r="C160">
        <v>2.4430322200979931E-3</v>
      </c>
      <c r="D160">
        <v>10.754666666666669</v>
      </c>
      <c r="E160">
        <v>640.92406163231249</v>
      </c>
      <c r="F160">
        <v>1.3615888411902123E-2</v>
      </c>
      <c r="G160">
        <v>6.0625</v>
      </c>
      <c r="H160">
        <v>8.6751407000557737E-5</v>
      </c>
      <c r="I160">
        <v>52.199999999999996</v>
      </c>
      <c r="J160">
        <v>0</v>
      </c>
      <c r="K160">
        <v>1.2693641568206689E-2</v>
      </c>
      <c r="L160">
        <v>79.731250000000003</v>
      </c>
      <c r="M160">
        <v>1.2029296600739771E-2</v>
      </c>
      <c r="N160">
        <v>16.475000000000001</v>
      </c>
      <c r="O160">
        <v>0.86043749999999997</v>
      </c>
      <c r="P160">
        <v>1.7687499999999998</v>
      </c>
      <c r="Q160">
        <v>1.79375</v>
      </c>
      <c r="R160">
        <v>401279.0625</v>
      </c>
      <c r="S160">
        <v>0.10000000000000002</v>
      </c>
      <c r="T160">
        <v>6358.6697949375011</v>
      </c>
    </row>
    <row r="161" spans="1:20" x14ac:dyDescent="0.25">
      <c r="A161" s="6" t="s">
        <v>178</v>
      </c>
      <c r="B161">
        <v>6.2467618455014753</v>
      </c>
      <c r="C161">
        <v>2.6040652886142523E-3</v>
      </c>
      <c r="D161">
        <v>0.80066666666666653</v>
      </c>
      <c r="E161">
        <v>112.02741557056251</v>
      </c>
      <c r="F161">
        <v>1.3615888411902123E-2</v>
      </c>
      <c r="G161">
        <v>0</v>
      </c>
      <c r="H161">
        <v>1.2724582788627616E-2</v>
      </c>
      <c r="I161">
        <v>39.174999999999997</v>
      </c>
      <c r="J161">
        <v>0</v>
      </c>
      <c r="K161">
        <v>1.2082228006677957E-2</v>
      </c>
      <c r="L161">
        <v>67.712500000000006</v>
      </c>
      <c r="M161">
        <v>1.047377713618761E-2</v>
      </c>
      <c r="N161">
        <v>8.6374999999999993</v>
      </c>
      <c r="O161">
        <v>0.48024999999999995</v>
      </c>
      <c r="P161">
        <v>1.2437499999999999</v>
      </c>
      <c r="Q161">
        <v>1.2624999999999997</v>
      </c>
      <c r="R161">
        <v>329044.1875</v>
      </c>
      <c r="S161">
        <v>0.10000000000000002</v>
      </c>
      <c r="T161">
        <v>801.91238317499983</v>
      </c>
    </row>
    <row r="162" spans="1:20" x14ac:dyDescent="0.25">
      <c r="A162" s="6" t="s">
        <v>179</v>
      </c>
      <c r="B162">
        <v>5.9381895280235897</v>
      </c>
      <c r="C162">
        <v>1.2902207353176055E-3</v>
      </c>
      <c r="D162">
        <v>0.01</v>
      </c>
      <c r="E162">
        <v>0</v>
      </c>
      <c r="F162">
        <v>5.8828574636865675E-3</v>
      </c>
      <c r="G162">
        <v>683.90625</v>
      </c>
      <c r="H162">
        <v>9.6349911509451859E-4</v>
      </c>
      <c r="I162">
        <v>18.6875</v>
      </c>
      <c r="J162">
        <v>57.5</v>
      </c>
      <c r="K162">
        <v>3.910978496244554E-3</v>
      </c>
      <c r="L162">
        <v>53.318750000000001</v>
      </c>
      <c r="M162">
        <v>3.7682471830375909E-3</v>
      </c>
      <c r="P162">
        <v>7.2687500000000007</v>
      </c>
      <c r="Q162">
        <v>7.0812499999999998</v>
      </c>
      <c r="R162">
        <v>1386542</v>
      </c>
      <c r="S162">
        <v>0.83750000000000013</v>
      </c>
      <c r="T162">
        <v>1491.4211731500002</v>
      </c>
    </row>
    <row r="163" spans="1:20" x14ac:dyDescent="0.25">
      <c r="A163" s="6" t="s">
        <v>180</v>
      </c>
      <c r="B163">
        <v>8.1580118455014752</v>
      </c>
      <c r="C163">
        <v>5.0492553390234706E-4</v>
      </c>
      <c r="D163">
        <v>7.5886666666666658</v>
      </c>
      <c r="E163">
        <v>616.35964351812504</v>
      </c>
      <c r="F163">
        <v>6.4829258690106781E-3</v>
      </c>
      <c r="G163">
        <v>410.9453125</v>
      </c>
      <c r="H163">
        <v>1.337365694619372E-2</v>
      </c>
      <c r="I163">
        <v>38.150000000000006</v>
      </c>
      <c r="J163">
        <v>56.5</v>
      </c>
      <c r="K163">
        <v>1.315544040530974E-2</v>
      </c>
      <c r="L163">
        <v>57.499999999999993</v>
      </c>
      <c r="M163">
        <v>1.3657826984396793E-2</v>
      </c>
      <c r="N163">
        <v>12.893750000000001</v>
      </c>
      <c r="O163">
        <v>0.62906249999999986</v>
      </c>
      <c r="P163">
        <v>9.1312499999999996</v>
      </c>
      <c r="Q163">
        <v>10.612500000000001</v>
      </c>
      <c r="R163">
        <v>7734127.6428124998</v>
      </c>
      <c r="S163">
        <v>1.8500000000000005</v>
      </c>
      <c r="T163">
        <v>4869.4270436874995</v>
      </c>
    </row>
    <row r="164" spans="1:20" x14ac:dyDescent="0.25">
      <c r="A164" s="6" t="s">
        <v>181</v>
      </c>
      <c r="B164">
        <v>5.3329039915191672</v>
      </c>
      <c r="C164">
        <v>9.3472076675427021E-4</v>
      </c>
      <c r="E164">
        <v>8.2410769375000008</v>
      </c>
      <c r="F164">
        <v>1.5468226634875615E-2</v>
      </c>
      <c r="G164">
        <v>227.828125</v>
      </c>
      <c r="H164">
        <v>2.1808568699431842E-4</v>
      </c>
      <c r="J164">
        <v>43.25</v>
      </c>
      <c r="K164">
        <v>2.2771838419379585E-3</v>
      </c>
      <c r="L164">
        <v>53.875</v>
      </c>
      <c r="M164">
        <v>2.3436961702843484E-3</v>
      </c>
      <c r="N164">
        <v>1.53125</v>
      </c>
      <c r="O164">
        <v>0.13168749999999999</v>
      </c>
      <c r="P164" t="e">
        <v>#VALUE!</v>
      </c>
      <c r="Q164" t="e">
        <v>#VALUE!</v>
      </c>
      <c r="R164">
        <v>3677898.7265625</v>
      </c>
      <c r="S164">
        <v>1.8500000000000005</v>
      </c>
      <c r="T164">
        <v>1429.5906128125002</v>
      </c>
    </row>
    <row r="165" spans="1:20" x14ac:dyDescent="0.25">
      <c r="A165" s="6" t="s">
        <v>182</v>
      </c>
      <c r="B165">
        <v>8.3742618455014739</v>
      </c>
      <c r="C165">
        <v>2.2979175326650688E-3</v>
      </c>
      <c r="D165">
        <v>10.024000000000001</v>
      </c>
      <c r="E165">
        <v>753.83821107025756</v>
      </c>
      <c r="F165">
        <v>1.4297780861802778E-2</v>
      </c>
      <c r="G165">
        <v>249.578125</v>
      </c>
      <c r="H165">
        <v>1.3824096262076585E-2</v>
      </c>
      <c r="I165">
        <v>58.668749999999996</v>
      </c>
      <c r="J165">
        <v>1.875</v>
      </c>
      <c r="K165">
        <v>1.4711198851852752E-2</v>
      </c>
      <c r="L165">
        <v>82.068749999999994</v>
      </c>
      <c r="M165">
        <v>1.3561087040621875E-2</v>
      </c>
      <c r="N165">
        <v>16.356249999999999</v>
      </c>
      <c r="O165">
        <v>0.8505625</v>
      </c>
      <c r="P165">
        <v>0.59999999999999987</v>
      </c>
      <c r="Q165">
        <v>0.5</v>
      </c>
      <c r="R165">
        <v>7525086.9765625</v>
      </c>
      <c r="S165">
        <v>0.10000000000000002</v>
      </c>
      <c r="T165">
        <v>7770.3805185156252</v>
      </c>
    </row>
    <row r="166" spans="1:20" x14ac:dyDescent="0.25">
      <c r="A166" s="6" t="s">
        <v>183</v>
      </c>
      <c r="B166">
        <v>3.9067618455014754</v>
      </c>
      <c r="C166">
        <v>3.0610933962922568E-3</v>
      </c>
      <c r="D166">
        <v>2.0960000000000001</v>
      </c>
      <c r="E166">
        <v>59.75360089374999</v>
      </c>
      <c r="F166">
        <v>1.5210220155714034E-2</v>
      </c>
      <c r="G166">
        <v>277.59375</v>
      </c>
      <c r="H166">
        <v>9.459925292693289E-3</v>
      </c>
      <c r="I166">
        <v>17.274999999999999</v>
      </c>
      <c r="J166">
        <v>4.75</v>
      </c>
      <c r="K166">
        <v>1.3750875105547729E-2</v>
      </c>
      <c r="L166">
        <v>73.400000000000006</v>
      </c>
      <c r="M166">
        <v>1.2690999709040444E-2</v>
      </c>
      <c r="N166">
        <v>13.21875</v>
      </c>
      <c r="O166">
        <v>0.72518749999999998</v>
      </c>
      <c r="P166">
        <v>15.325000000000003</v>
      </c>
      <c r="Q166">
        <v>15.368749999999999</v>
      </c>
      <c r="R166">
        <v>10844.8125</v>
      </c>
      <c r="S166">
        <v>0.10000000000000002</v>
      </c>
      <c r="T166">
        <v>1040.1101896749999</v>
      </c>
    </row>
    <row r="167" spans="1:20" x14ac:dyDescent="0.25">
      <c r="A167" s="6" t="s">
        <v>184</v>
      </c>
      <c r="B167">
        <v>5.7105118455014763</v>
      </c>
      <c r="C167">
        <v>2.4112192882058806E-3</v>
      </c>
      <c r="D167">
        <v>1.458</v>
      </c>
      <c r="E167">
        <v>97.698442666249989</v>
      </c>
      <c r="F167">
        <v>4.0749336787398571E-3</v>
      </c>
      <c r="G167">
        <v>694.640625</v>
      </c>
      <c r="H167">
        <v>8.4055347357035199E-3</v>
      </c>
      <c r="J167">
        <v>57.5</v>
      </c>
      <c r="K167">
        <v>1.3948410729368551E-2</v>
      </c>
      <c r="L167">
        <v>61.825000000000003</v>
      </c>
      <c r="M167">
        <v>1.3085946934051587E-2</v>
      </c>
      <c r="N167">
        <v>6.3749999999999982</v>
      </c>
      <c r="O167">
        <v>0.441</v>
      </c>
      <c r="P167" t="e">
        <v>#VALUE!</v>
      </c>
      <c r="Q167" t="e">
        <v>#VALUE!</v>
      </c>
      <c r="R167">
        <v>6685741</v>
      </c>
      <c r="S167">
        <v>0.25000000000000006</v>
      </c>
      <c r="T167">
        <v>1192.7979534312497</v>
      </c>
    </row>
    <row r="168" spans="1:20" x14ac:dyDescent="0.25">
      <c r="A168" s="6" t="s">
        <v>185</v>
      </c>
      <c r="B168">
        <v>6.6173868455014748</v>
      </c>
      <c r="C168">
        <v>2.7963679370511473E-3</v>
      </c>
      <c r="D168">
        <v>4.984</v>
      </c>
      <c r="E168">
        <v>500.16231168883593</v>
      </c>
      <c r="F168">
        <v>1.3615888411902123E-2</v>
      </c>
      <c r="G168">
        <v>0</v>
      </c>
      <c r="H168">
        <v>1.0782693378926267E-2</v>
      </c>
      <c r="I168">
        <v>50.156250000000007</v>
      </c>
      <c r="J168">
        <v>0</v>
      </c>
      <c r="K168">
        <v>1.5885502403961027E-2</v>
      </c>
      <c r="L168">
        <v>70.081249999999997</v>
      </c>
      <c r="M168">
        <v>1.5643368150978155E-2</v>
      </c>
      <c r="N168">
        <v>11.824999999999999</v>
      </c>
      <c r="O168">
        <v>0.48106249999999995</v>
      </c>
      <c r="P168">
        <v>3.5125000000000002</v>
      </c>
      <c r="Q168">
        <v>3.4562499999999998</v>
      </c>
      <c r="R168">
        <v>190916.625</v>
      </c>
      <c r="S168">
        <v>0.76249999999999996</v>
      </c>
      <c r="T168">
        <v>4781.2168219374998</v>
      </c>
    </row>
    <row r="169" spans="1:20" x14ac:dyDescent="0.25">
      <c r="A169" s="6" t="s">
        <v>186</v>
      </c>
      <c r="B169">
        <v>7.2230118455014738</v>
      </c>
      <c r="C169">
        <v>8.4180035173360022E-4</v>
      </c>
      <c r="D169">
        <v>4.4633333333333338</v>
      </c>
      <c r="E169">
        <v>278.09971313150004</v>
      </c>
      <c r="F169">
        <v>1.4697582101581182E-2</v>
      </c>
      <c r="G169">
        <v>49.125</v>
      </c>
      <c r="H169">
        <v>1.1740182118979741E-2</v>
      </c>
      <c r="I169">
        <v>25.5</v>
      </c>
      <c r="J169">
        <v>3.6875</v>
      </c>
      <c r="K169">
        <v>1.6712734060964841E-2</v>
      </c>
      <c r="L169">
        <v>51.324999999999996</v>
      </c>
      <c r="M169">
        <v>1.4256394138220904E-2</v>
      </c>
      <c r="N169">
        <v>10.35</v>
      </c>
      <c r="O169">
        <v>0.51568750000000008</v>
      </c>
      <c r="P169">
        <v>6.4749999999999996</v>
      </c>
      <c r="Q169">
        <v>6.6312499999999996</v>
      </c>
      <c r="R169">
        <v>457303.0625</v>
      </c>
      <c r="S169">
        <v>1.8500000000000005</v>
      </c>
      <c r="T169">
        <v>2165.0908375000004</v>
      </c>
    </row>
    <row r="170" spans="1:20" x14ac:dyDescent="0.25">
      <c r="A170" s="6" t="s">
        <v>187</v>
      </c>
      <c r="B170">
        <v>8.159261845501474</v>
      </c>
      <c r="C170">
        <v>2.2356277949834736E-3</v>
      </c>
      <c r="D170">
        <v>6.9266666666666659</v>
      </c>
      <c r="E170">
        <v>951.31763823534357</v>
      </c>
      <c r="F170">
        <v>1.3615888411902123E-2</v>
      </c>
      <c r="G170">
        <v>18.9375</v>
      </c>
      <c r="H170">
        <v>3.4480863078183545E-3</v>
      </c>
      <c r="I170">
        <v>56.249999999999993</v>
      </c>
      <c r="J170">
        <v>0</v>
      </c>
      <c r="K170">
        <v>1.3519962081363524E-2</v>
      </c>
      <c r="L170">
        <v>82.518749999999997</v>
      </c>
      <c r="M170">
        <v>1.2402807859200192E-2</v>
      </c>
      <c r="N170">
        <v>15.868750000000002</v>
      </c>
      <c r="O170">
        <v>0.89312499999999995</v>
      </c>
      <c r="P170">
        <v>1.3500000000000003</v>
      </c>
      <c r="Q170">
        <v>1.3062500000000004</v>
      </c>
      <c r="R170">
        <v>5514868.3125</v>
      </c>
      <c r="S170">
        <v>0.10000000000000002</v>
      </c>
      <c r="T170">
        <v>8862.2931697656259</v>
      </c>
    </row>
    <row r="171" spans="1:20" x14ac:dyDescent="0.25">
      <c r="A171" s="6" t="s">
        <v>188</v>
      </c>
      <c r="B171">
        <v>3.9317618455014749</v>
      </c>
      <c r="C171">
        <v>2.1818128795910935E-3</v>
      </c>
      <c r="D171">
        <v>10.337999999999997</v>
      </c>
      <c r="E171">
        <v>1012.3487291662341</v>
      </c>
      <c r="F171">
        <v>1.3615888411902123E-2</v>
      </c>
      <c r="G171">
        <v>316.6796875</v>
      </c>
      <c r="H171">
        <v>8.6751407000557737E-5</v>
      </c>
      <c r="I171">
        <v>51.437499999999993</v>
      </c>
      <c r="J171">
        <v>0</v>
      </c>
      <c r="K171">
        <v>1.4363757058189045E-2</v>
      </c>
      <c r="L171">
        <v>82.331249999999997</v>
      </c>
      <c r="M171">
        <v>1.3345920259873623E-2</v>
      </c>
      <c r="N171">
        <v>15.393749999999997</v>
      </c>
      <c r="O171">
        <v>0.91106249999999989</v>
      </c>
      <c r="P171">
        <v>0.53749999999999987</v>
      </c>
      <c r="Q171">
        <v>0.39374999999999999</v>
      </c>
      <c r="R171">
        <v>5913241.8125</v>
      </c>
      <c r="S171">
        <v>0.10000000000000002</v>
      </c>
      <c r="T171">
        <v>10462.219321921877</v>
      </c>
    </row>
    <row r="172" spans="1:20" x14ac:dyDescent="0.25">
      <c r="A172" s="6" t="s">
        <v>189</v>
      </c>
      <c r="B172">
        <v>4.0711368455014743</v>
      </c>
      <c r="C172">
        <v>2.7802681178804847E-3</v>
      </c>
      <c r="D172">
        <v>0.80466666666666664</v>
      </c>
      <c r="E172">
        <v>39.299485632499994</v>
      </c>
      <c r="F172">
        <v>1.6469724680091561E-2</v>
      </c>
      <c r="G172">
        <v>295.6875</v>
      </c>
      <c r="H172">
        <v>1.1693899391245771E-2</v>
      </c>
      <c r="I172">
        <v>47.312499999999993</v>
      </c>
      <c r="J172">
        <v>9.5625</v>
      </c>
      <c r="K172">
        <v>1.2953758142132593E-2</v>
      </c>
      <c r="L172">
        <v>70.849999999999994</v>
      </c>
      <c r="M172">
        <v>8.4947845080831832E-3</v>
      </c>
      <c r="N172">
        <v>10.981249999999999</v>
      </c>
      <c r="O172">
        <v>0.61806249999999996</v>
      </c>
      <c r="P172">
        <v>6.4499999999999993</v>
      </c>
      <c r="Q172">
        <v>6.2562500000000005</v>
      </c>
      <c r="R172">
        <v>4457049.0703125</v>
      </c>
      <c r="S172">
        <v>0.10000000000000002</v>
      </c>
      <c r="T172">
        <v>1427.1916844375</v>
      </c>
    </row>
    <row r="173" spans="1:20" x14ac:dyDescent="0.25">
      <c r="A173" s="6" t="s">
        <v>190</v>
      </c>
      <c r="B173">
        <v>5.6661368455014749</v>
      </c>
      <c r="C173">
        <v>3.1778412052441639E-3</v>
      </c>
      <c r="D173">
        <v>0.33066666666666666</v>
      </c>
      <c r="E173">
        <v>17.277192458187503</v>
      </c>
      <c r="F173">
        <v>1.7074883564723302E-2</v>
      </c>
      <c r="G173">
        <v>128.828125</v>
      </c>
      <c r="H173">
        <v>1.1758809060343775E-2</v>
      </c>
      <c r="I173">
        <v>33.112500000000004</v>
      </c>
      <c r="J173">
        <v>12.75</v>
      </c>
      <c r="K173">
        <v>1.605322484709764E-2</v>
      </c>
      <c r="L173">
        <v>66.65625</v>
      </c>
      <c r="M173">
        <v>1.5047450982683718E-2</v>
      </c>
      <c r="N173">
        <v>10.681249999999999</v>
      </c>
      <c r="O173">
        <v>0.58381249999999996</v>
      </c>
      <c r="P173">
        <v>3.8062499999999999</v>
      </c>
      <c r="Q173">
        <v>3.85</v>
      </c>
      <c r="R173">
        <v>4751355</v>
      </c>
      <c r="S173">
        <v>0.25624999999999992</v>
      </c>
      <c r="T173">
        <v>335.84172523125011</v>
      </c>
    </row>
    <row r="174" spans="1:20" x14ac:dyDescent="0.25">
      <c r="A174" s="6" t="s">
        <v>191</v>
      </c>
      <c r="B174">
        <v>3.8936368455014745</v>
      </c>
      <c r="C174">
        <v>3.0773375922168562E-3</v>
      </c>
      <c r="D174">
        <v>6.1313333333333322</v>
      </c>
      <c r="E174">
        <v>401.25996339999989</v>
      </c>
      <c r="F174">
        <v>1.7177596704011706E-2</v>
      </c>
      <c r="G174">
        <v>797.671875</v>
      </c>
      <c r="H174">
        <v>1.2948386967969247E-2</v>
      </c>
      <c r="I174">
        <v>21.593749999999996</v>
      </c>
      <c r="J174">
        <v>14.125</v>
      </c>
      <c r="K174">
        <v>1.3084426820062892E-2</v>
      </c>
      <c r="L174">
        <v>73.081249999999997</v>
      </c>
      <c r="M174">
        <v>1.2337529992024414E-2</v>
      </c>
      <c r="N174">
        <v>12.55</v>
      </c>
      <c r="O174">
        <v>0.69468750000000012</v>
      </c>
      <c r="P174">
        <v>8.5437499999999993</v>
      </c>
      <c r="Q174">
        <v>8.6999999999999993</v>
      </c>
      <c r="R174">
        <v>6904653.2734375</v>
      </c>
      <c r="S174">
        <v>0.38750000000000001</v>
      </c>
      <c r="T174">
        <v>3494.7817016250006</v>
      </c>
    </row>
    <row r="175" spans="1:20" x14ac:dyDescent="0.25">
      <c r="A175" s="6" t="s">
        <v>192</v>
      </c>
      <c r="B175">
        <v>7.4361368455014736</v>
      </c>
      <c r="C175">
        <v>2.182202210068776E-3</v>
      </c>
      <c r="D175">
        <v>1.8586666666666667</v>
      </c>
      <c r="E175">
        <v>0</v>
      </c>
      <c r="F175">
        <v>1.3615888411902123E-2</v>
      </c>
      <c r="G175">
        <v>74.75</v>
      </c>
      <c r="H175">
        <v>8.1544855983791895E-3</v>
      </c>
      <c r="I175">
        <v>52.90625</v>
      </c>
      <c r="J175">
        <v>0</v>
      </c>
      <c r="K175">
        <v>1.3801821191267886E-2</v>
      </c>
      <c r="L175">
        <v>74.112499999999997</v>
      </c>
      <c r="M175">
        <v>1.3111623919364124E-2</v>
      </c>
      <c r="N175">
        <v>12.381250000000001</v>
      </c>
      <c r="O175">
        <v>0.45575000000000004</v>
      </c>
      <c r="P175">
        <v>2.4312499999999999</v>
      </c>
      <c r="Q175">
        <v>2.4562499999999998</v>
      </c>
      <c r="R175">
        <v>1386542</v>
      </c>
      <c r="S175">
        <v>0.10000000000000002</v>
      </c>
      <c r="T175">
        <v>1766.9475950000005</v>
      </c>
    </row>
    <row r="176" spans="1:20" x14ac:dyDescent="0.25">
      <c r="A176" s="6" t="s">
        <v>193</v>
      </c>
      <c r="B176">
        <v>3.4983243455014743</v>
      </c>
      <c r="C176">
        <v>2.8143012074319947E-3</v>
      </c>
      <c r="D176">
        <v>0.23533333333333331</v>
      </c>
      <c r="E176">
        <v>21.187523274499998</v>
      </c>
      <c r="F176">
        <v>1.4599226033725867E-2</v>
      </c>
      <c r="G176">
        <v>85.0625</v>
      </c>
      <c r="H176">
        <v>7.6963736287187466E-3</v>
      </c>
      <c r="I176">
        <v>14.549999999999999</v>
      </c>
      <c r="J176">
        <v>3</v>
      </c>
      <c r="K176">
        <v>1.0931448896553675E-2</v>
      </c>
      <c r="L176">
        <v>64.756249999999994</v>
      </c>
      <c r="M176">
        <v>1.0966896543835484E-2</v>
      </c>
      <c r="N176">
        <v>10.700000000000001</v>
      </c>
      <c r="O176">
        <v>0.517625</v>
      </c>
      <c r="P176">
        <v>10.524999999999999</v>
      </c>
      <c r="Q176">
        <v>11.693749999999998</v>
      </c>
      <c r="R176">
        <v>460195.625</v>
      </c>
      <c r="S176">
        <v>0.10000000000000002</v>
      </c>
      <c r="T176">
        <v>551.71064931249998</v>
      </c>
    </row>
    <row r="177" spans="1:20" x14ac:dyDescent="0.25">
      <c r="A177" s="6" t="s">
        <v>194</v>
      </c>
      <c r="B177">
        <v>5.2867618455014744</v>
      </c>
      <c r="C177">
        <v>1.379908244009136E-3</v>
      </c>
      <c r="D177">
        <v>0.94733333333333325</v>
      </c>
      <c r="E177">
        <v>23.705604090625005</v>
      </c>
      <c r="F177">
        <v>1.7544031337700338E-2</v>
      </c>
      <c r="G177">
        <v>306.890625</v>
      </c>
      <c r="H177">
        <v>6.975610353633175E-3</v>
      </c>
      <c r="I177">
        <v>17.993750000000006</v>
      </c>
      <c r="J177">
        <v>21.4375</v>
      </c>
      <c r="K177">
        <v>1.3503837503594206E-2</v>
      </c>
      <c r="L177">
        <v>56.662500000000009</v>
      </c>
      <c r="M177">
        <v>1.4280193164429009E-2</v>
      </c>
      <c r="N177">
        <v>10.649999999999999</v>
      </c>
      <c r="O177">
        <v>0.44593749999999993</v>
      </c>
      <c r="P177">
        <v>7.8687500000000004</v>
      </c>
      <c r="Q177">
        <v>7.7374999999999998</v>
      </c>
      <c r="R177">
        <v>3722045.5625</v>
      </c>
      <c r="S177">
        <v>1.7125000000000006</v>
      </c>
      <c r="T177">
        <v>317.20409206875007</v>
      </c>
    </row>
    <row r="178" spans="1:20" x14ac:dyDescent="0.25">
      <c r="A178" s="6" t="s">
        <v>195</v>
      </c>
      <c r="B178">
        <v>5.2517618455014743</v>
      </c>
      <c r="C178">
        <v>2.9644600102690945E-3</v>
      </c>
      <c r="D178">
        <v>1.1673333333333331</v>
      </c>
      <c r="E178">
        <v>323.8093429281875</v>
      </c>
      <c r="F178">
        <v>1.3615888411902123E-2</v>
      </c>
      <c r="G178">
        <v>0.25</v>
      </c>
      <c r="H178">
        <v>1.3552157893065745E-2</v>
      </c>
      <c r="I178">
        <v>62.943750000000001</v>
      </c>
      <c r="J178">
        <v>0</v>
      </c>
      <c r="K178">
        <v>1.5314202978718718E-2</v>
      </c>
      <c r="L178">
        <v>72.531249999999986</v>
      </c>
      <c r="M178">
        <v>1.2873635081604676E-2</v>
      </c>
      <c r="N178">
        <v>14.218749999999998</v>
      </c>
      <c r="O178">
        <v>0.69881250000000006</v>
      </c>
      <c r="P178">
        <v>0.10000000000000002</v>
      </c>
      <c r="Q178">
        <v>0.10000000000000002</v>
      </c>
      <c r="R178">
        <v>26589.8125</v>
      </c>
      <c r="S178">
        <v>0.10000000000000002</v>
      </c>
      <c r="T178">
        <v>1981.5551861874999</v>
      </c>
    </row>
    <row r="179" spans="1:20" x14ac:dyDescent="0.25">
      <c r="A179" s="6" t="s">
        <v>196</v>
      </c>
      <c r="B179">
        <v>5.2455118455014746</v>
      </c>
      <c r="C179">
        <v>2.9685736824588927E-3</v>
      </c>
      <c r="D179">
        <v>6.0446666666666662</v>
      </c>
      <c r="E179">
        <v>430.47192003222654</v>
      </c>
      <c r="F179">
        <v>1.3615888411902123E-2</v>
      </c>
      <c r="G179">
        <v>0</v>
      </c>
      <c r="H179">
        <v>7.3916613514861179E-3</v>
      </c>
      <c r="I179">
        <v>37.731250000000003</v>
      </c>
      <c r="J179">
        <v>0.25</v>
      </c>
      <c r="K179">
        <v>1.3402751566232182E-2</v>
      </c>
      <c r="L179">
        <v>71.068749999999994</v>
      </c>
      <c r="M179">
        <v>1.03830404092186E-2</v>
      </c>
      <c r="N179">
        <v>12.331250000000001</v>
      </c>
      <c r="O179">
        <v>0.75337500000000002</v>
      </c>
      <c r="P179">
        <v>6.1375000000000002</v>
      </c>
      <c r="Q179">
        <v>6.5062499999999996</v>
      </c>
      <c r="R179">
        <v>776133.125</v>
      </c>
      <c r="S179">
        <v>0.61562499999999998</v>
      </c>
      <c r="T179">
        <v>5231.602638921876</v>
      </c>
    </row>
    <row r="180" spans="1:20" x14ac:dyDescent="0.25">
      <c r="A180" s="6" t="s">
        <v>197</v>
      </c>
      <c r="B180">
        <v>6.0455118455014754</v>
      </c>
      <c r="C180">
        <v>1.604520224364814E-3</v>
      </c>
      <c r="D180">
        <v>1.3106666666666666</v>
      </c>
      <c r="E180">
        <v>366.74126047624998</v>
      </c>
      <c r="F180">
        <v>1.4938716445019326E-2</v>
      </c>
      <c r="G180">
        <v>33.1875</v>
      </c>
      <c r="H180">
        <v>1.3011503471254557E-2</v>
      </c>
      <c r="I180">
        <v>48.256250000000001</v>
      </c>
      <c r="J180">
        <v>3.6875</v>
      </c>
      <c r="K180">
        <v>1.4352157739079767E-2</v>
      </c>
      <c r="L180">
        <v>74.356250000000017</v>
      </c>
      <c r="M180">
        <v>1.3440569424174839E-2</v>
      </c>
      <c r="N180">
        <v>14.05625</v>
      </c>
      <c r="O180">
        <v>0.69262500000000005</v>
      </c>
      <c r="P180">
        <v>6.4062499999999991</v>
      </c>
      <c r="Q180">
        <v>6.3374999999999995</v>
      </c>
      <c r="R180">
        <v>3239594.4765625</v>
      </c>
      <c r="S180">
        <v>0.10000000000000002</v>
      </c>
      <c r="T180">
        <v>3044.0814883749999</v>
      </c>
    </row>
    <row r="181" spans="1:20" x14ac:dyDescent="0.25">
      <c r="A181" s="6" t="s">
        <v>198</v>
      </c>
      <c r="B181">
        <v>5.6380118455014747</v>
      </c>
      <c r="C181">
        <v>2.6786301570678205E-3</v>
      </c>
      <c r="D181">
        <v>1.4213333333333331</v>
      </c>
      <c r="E181">
        <v>242.22528865888282</v>
      </c>
      <c r="F181">
        <v>1.4960400856537371E-2</v>
      </c>
      <c r="G181">
        <v>482.4609375</v>
      </c>
      <c r="H181">
        <v>1.4185742377324468E-2</v>
      </c>
      <c r="I181">
        <v>56.412499999999994</v>
      </c>
      <c r="J181">
        <v>32.25</v>
      </c>
      <c r="K181">
        <v>1.376310937459852E-2</v>
      </c>
      <c r="L181">
        <v>73.912499999999994</v>
      </c>
      <c r="M181">
        <v>1.2789379287562234E-2</v>
      </c>
      <c r="N181">
        <v>12.674999999999999</v>
      </c>
      <c r="O181">
        <v>0.70331250000000001</v>
      </c>
      <c r="P181">
        <v>5.0125000000000002</v>
      </c>
      <c r="Q181">
        <v>4.8499999999999988</v>
      </c>
      <c r="R181">
        <v>6559068.1484375</v>
      </c>
      <c r="S181">
        <v>0.10000000000000002</v>
      </c>
      <c r="T181">
        <v>3790.4765514921869</v>
      </c>
    </row>
    <row r="182" spans="1:20" x14ac:dyDescent="0.25">
      <c r="A182" s="6" t="s">
        <v>199</v>
      </c>
      <c r="B182">
        <v>3.0230118455014741</v>
      </c>
      <c r="C182">
        <v>2.7433099020611278E-3</v>
      </c>
      <c r="D182">
        <v>2.6546666666666665</v>
      </c>
      <c r="E182">
        <v>187.78198755506253</v>
      </c>
      <c r="F182">
        <v>1.6075564823456134E-2</v>
      </c>
      <c r="G182">
        <v>15.125</v>
      </c>
      <c r="H182">
        <v>1.1263334852672847E-2</v>
      </c>
      <c r="I182">
        <v>38.118749999999999</v>
      </c>
      <c r="J182">
        <v>8.0625</v>
      </c>
      <c r="K182">
        <v>1.4080758317572576E-2</v>
      </c>
      <c r="L182">
        <v>64.618749999999991</v>
      </c>
      <c r="M182">
        <v>1.3433420785496081E-2</v>
      </c>
      <c r="N182">
        <v>9.8312499999999989</v>
      </c>
      <c r="O182">
        <v>0.21162500000000001</v>
      </c>
      <c r="P182">
        <v>3.3374999999999999</v>
      </c>
      <c r="Q182">
        <v>3.3624999999999998</v>
      </c>
      <c r="R182">
        <v>2635550.1875</v>
      </c>
      <c r="S182">
        <v>0.10000000000000002</v>
      </c>
      <c r="T182">
        <v>2511.6115398624997</v>
      </c>
    </row>
    <row r="183" spans="1:20" x14ac:dyDescent="0.25">
      <c r="A183" s="6" t="s">
        <v>200</v>
      </c>
      <c r="B183">
        <v>5.7549999999999999</v>
      </c>
      <c r="C183">
        <v>1.332694561570342E-3</v>
      </c>
      <c r="D183">
        <v>0.01</v>
      </c>
      <c r="E183">
        <v>78.281203169999998</v>
      </c>
      <c r="F183">
        <v>1.3615888411902125E-2</v>
      </c>
      <c r="G183">
        <v>0</v>
      </c>
      <c r="H183">
        <v>2.5921285339093207E-4</v>
      </c>
      <c r="I183">
        <v>79.3</v>
      </c>
      <c r="J183">
        <v>0</v>
      </c>
      <c r="K183">
        <v>6.5807149588275376E-5</v>
      </c>
      <c r="L183">
        <v>0</v>
      </c>
      <c r="M183">
        <v>1.7452999409493851E-4</v>
      </c>
      <c r="N183">
        <v>0</v>
      </c>
      <c r="P183">
        <v>0.2</v>
      </c>
      <c r="Q183">
        <v>0.1</v>
      </c>
      <c r="R183">
        <v>1819</v>
      </c>
      <c r="S183">
        <v>0.1</v>
      </c>
      <c r="T183">
        <v>3542.13589</v>
      </c>
    </row>
    <row r="184" spans="1:20" x14ac:dyDescent="0.25">
      <c r="A184" s="6" t="s">
        <v>201</v>
      </c>
      <c r="B184">
        <v>8.0389493455014751</v>
      </c>
      <c r="C184">
        <v>1.1030460077296337E-3</v>
      </c>
      <c r="D184">
        <v>8.0506666666666664</v>
      </c>
      <c r="E184">
        <v>47.692108349562503</v>
      </c>
      <c r="F184">
        <v>4.0749336787398571E-3</v>
      </c>
      <c r="G184">
        <v>735.15625</v>
      </c>
      <c r="H184">
        <v>1.0609787204765979E-2</v>
      </c>
      <c r="I184">
        <v>15.525</v>
      </c>
      <c r="J184">
        <v>57.5</v>
      </c>
      <c r="K184">
        <v>1.3552589577626901E-2</v>
      </c>
      <c r="L184">
        <v>55.706249999999997</v>
      </c>
      <c r="M184">
        <v>1.3372276467998092E-2</v>
      </c>
      <c r="N184">
        <v>10.59375</v>
      </c>
      <c r="O184">
        <v>0.44531249999999994</v>
      </c>
      <c r="P184">
        <v>6.2625000000000002</v>
      </c>
      <c r="Q184">
        <v>6.2562499999999996</v>
      </c>
      <c r="R184">
        <v>6030940.5859375</v>
      </c>
      <c r="S184">
        <v>1.8500000000000005</v>
      </c>
      <c r="T184">
        <v>421.04849634374995</v>
      </c>
    </row>
    <row r="185" spans="1:20" x14ac:dyDescent="0.25">
      <c r="A185" s="6" t="s">
        <v>202</v>
      </c>
      <c r="B185">
        <v>6.724886845501473</v>
      </c>
      <c r="C185">
        <v>2.3701500480212364E-3</v>
      </c>
      <c r="D185">
        <v>7.3693333333333335</v>
      </c>
      <c r="E185">
        <v>169.42733017693746</v>
      </c>
      <c r="F185">
        <v>1.5589309563619922E-2</v>
      </c>
      <c r="G185">
        <v>491.8984375</v>
      </c>
      <c r="H185">
        <v>7.9305895244866625E-3</v>
      </c>
      <c r="I185">
        <v>50.893750000000004</v>
      </c>
      <c r="J185">
        <v>5.9375</v>
      </c>
      <c r="K185">
        <v>1.3262452715759723E-2</v>
      </c>
      <c r="L185">
        <v>69.9375</v>
      </c>
      <c r="M185">
        <v>1.0858886931109682E-2</v>
      </c>
      <c r="N185">
        <v>14.606250000000001</v>
      </c>
      <c r="O185">
        <v>0.7165625000000001</v>
      </c>
      <c r="P185">
        <v>2.5749999999999997</v>
      </c>
      <c r="Q185">
        <v>2.6750000000000003</v>
      </c>
      <c r="R185">
        <v>3068319.8046875</v>
      </c>
      <c r="S185">
        <v>0.53749999999999998</v>
      </c>
      <c r="T185">
        <v>1577.293328625</v>
      </c>
    </row>
    <row r="186" spans="1:20" x14ac:dyDescent="0.25">
      <c r="A186" s="6" t="s">
        <v>203</v>
      </c>
      <c r="B186">
        <v>3.2180118455014739</v>
      </c>
      <c r="C186">
        <v>2.3385063500804175E-3</v>
      </c>
      <c r="D186">
        <v>1.75</v>
      </c>
      <c r="E186">
        <v>682.73735784231246</v>
      </c>
      <c r="F186">
        <v>1.4041262411569244E-2</v>
      </c>
      <c r="G186">
        <v>75.625</v>
      </c>
      <c r="H186">
        <v>1.3879271662909413E-2</v>
      </c>
      <c r="I186">
        <v>53.806249999999999</v>
      </c>
      <c r="J186">
        <v>1</v>
      </c>
      <c r="K186">
        <v>1.5642648909557709E-2</v>
      </c>
      <c r="L186">
        <v>75.7</v>
      </c>
      <c r="M186">
        <v>1.5357388847926874E-2</v>
      </c>
      <c r="N186">
        <v>12.812500000000002</v>
      </c>
      <c r="O186">
        <v>0.81956250000000008</v>
      </c>
      <c r="P186">
        <v>5.1812500000000004</v>
      </c>
      <c r="Q186">
        <v>4.9687499999999982</v>
      </c>
      <c r="R186">
        <v>1386542</v>
      </c>
      <c r="S186">
        <v>0.10000000000000002</v>
      </c>
      <c r="T186">
        <v>7329.0235480625006</v>
      </c>
    </row>
    <row r="187" spans="1:20" x14ac:dyDescent="0.25">
      <c r="A187" s="6" t="s">
        <v>204</v>
      </c>
      <c r="B187">
        <v>8.3717618455014744</v>
      </c>
      <c r="C187">
        <v>2.3960234995627472E-3</v>
      </c>
      <c r="D187">
        <v>11.13125</v>
      </c>
      <c r="E187">
        <v>0</v>
      </c>
      <c r="F187">
        <v>1.5079116807502088E-2</v>
      </c>
      <c r="G187">
        <v>503.359375</v>
      </c>
      <c r="H187">
        <v>8.6751407000557737E-5</v>
      </c>
      <c r="I187">
        <v>55.387500000000003</v>
      </c>
      <c r="J187">
        <v>4.0625</v>
      </c>
      <c r="K187">
        <v>1.5808652146901365E-2</v>
      </c>
      <c r="L187">
        <v>80.793750000000003</v>
      </c>
      <c r="M187">
        <v>1.5305156745599752E-2</v>
      </c>
      <c r="P187">
        <v>0.74999999999999978</v>
      </c>
      <c r="Q187">
        <v>0.50624999999999998</v>
      </c>
      <c r="R187">
        <v>1386542</v>
      </c>
      <c r="S187">
        <v>0.10000000000000002</v>
      </c>
      <c r="T187">
        <v>1766.9475950000005</v>
      </c>
    </row>
    <row r="188" spans="1:20" x14ac:dyDescent="0.25">
      <c r="A188" s="6" t="s">
        <v>205</v>
      </c>
      <c r="B188">
        <v>4.7786368455014747</v>
      </c>
      <c r="C188">
        <v>1.042258311589765E-3</v>
      </c>
      <c r="D188">
        <v>3.5826666666666664</v>
      </c>
      <c r="E188">
        <v>0</v>
      </c>
      <c r="F188">
        <v>4.0749336787398571E-3</v>
      </c>
      <c r="G188">
        <v>649.9921875</v>
      </c>
      <c r="H188">
        <v>9.987712128507447E-3</v>
      </c>
      <c r="I188">
        <v>17.318749999999998</v>
      </c>
      <c r="J188">
        <v>57.5</v>
      </c>
      <c r="K188">
        <v>1.4589146346862944E-2</v>
      </c>
      <c r="L188">
        <v>56.006250000000009</v>
      </c>
      <c r="M188">
        <v>1.3073548048217878E-2</v>
      </c>
      <c r="P188">
        <v>7.4250000000000007</v>
      </c>
      <c r="Q188">
        <v>7.3562499999999993</v>
      </c>
      <c r="R188">
        <v>1386542</v>
      </c>
      <c r="S188">
        <v>1.7937500000000004</v>
      </c>
      <c r="T188">
        <v>1766.9475950000005</v>
      </c>
    </row>
    <row r="189" spans="1:20" x14ac:dyDescent="0.25">
      <c r="A189" s="6" t="s">
        <v>206</v>
      </c>
      <c r="B189">
        <v>5.7664493455014743</v>
      </c>
      <c r="C189">
        <v>2.1645166166768242E-3</v>
      </c>
      <c r="D189">
        <v>8.5793333333333326</v>
      </c>
      <c r="E189">
        <v>0</v>
      </c>
      <c r="F189">
        <v>1.5958788239054465E-2</v>
      </c>
      <c r="G189">
        <v>130.625</v>
      </c>
      <c r="H189">
        <v>1.2708300527704221E-2</v>
      </c>
      <c r="I189">
        <v>58.449999999999996</v>
      </c>
      <c r="J189">
        <v>30.75</v>
      </c>
      <c r="K189">
        <v>1.314484519056002E-2</v>
      </c>
      <c r="L189">
        <v>78.062500000000014</v>
      </c>
      <c r="M189">
        <v>1.4266506735499623E-2</v>
      </c>
      <c r="P189">
        <v>0.73125000000000018</v>
      </c>
      <c r="Q189">
        <v>0.60624999999999984</v>
      </c>
      <c r="R189">
        <v>1386542</v>
      </c>
      <c r="S189">
        <v>0.10000000000000002</v>
      </c>
      <c r="T189">
        <v>1766.9475950000005</v>
      </c>
    </row>
    <row r="190" spans="1:20" x14ac:dyDescent="0.25">
      <c r="A190" s="6" t="s">
        <v>207</v>
      </c>
      <c r="B190">
        <v>7.5339493455014743</v>
      </c>
      <c r="C190">
        <v>3.005663838896758E-3</v>
      </c>
      <c r="D190">
        <v>6.1726666666666672</v>
      </c>
      <c r="E190">
        <v>457.77186739946097</v>
      </c>
      <c r="F190">
        <v>1.3855161286714881E-2</v>
      </c>
      <c r="G190">
        <v>0</v>
      </c>
      <c r="H190">
        <v>1.3791061832247781E-2</v>
      </c>
      <c r="I190">
        <v>52.925000000000004</v>
      </c>
      <c r="J190">
        <v>0.75</v>
      </c>
      <c r="K190">
        <v>1.4251159420393518E-2</v>
      </c>
      <c r="L190">
        <v>76.075000000000003</v>
      </c>
      <c r="M190">
        <v>1.2653594239545332E-2</v>
      </c>
      <c r="N190">
        <v>15.231249999999998</v>
      </c>
      <c r="O190">
        <v>0.765625</v>
      </c>
      <c r="P190">
        <v>1.5999999999999999</v>
      </c>
      <c r="Q190">
        <v>1.54375</v>
      </c>
      <c r="R190">
        <v>2396771.125</v>
      </c>
      <c r="S190">
        <v>0.10000000000000002</v>
      </c>
      <c r="T190">
        <v>5918.3151340703134</v>
      </c>
    </row>
    <row r="191" spans="1:20" x14ac:dyDescent="0.25">
      <c r="A191" s="6" t="s">
        <v>208</v>
      </c>
      <c r="B191">
        <v>5.6567618455014754</v>
      </c>
      <c r="C191">
        <v>3.1678034122151113E-3</v>
      </c>
      <c r="D191">
        <v>1.6086666666666669</v>
      </c>
      <c r="E191">
        <v>44.373450264937496</v>
      </c>
      <c r="F191">
        <v>1.6809585467446927E-2</v>
      </c>
      <c r="G191">
        <v>208.4375</v>
      </c>
      <c r="H191">
        <v>1.0926931366673073E-2</v>
      </c>
      <c r="I191">
        <v>34.806249999999991</v>
      </c>
      <c r="J191">
        <v>25.6875</v>
      </c>
      <c r="K191">
        <v>1.059060943809228E-2</v>
      </c>
      <c r="L191">
        <v>68.03125</v>
      </c>
      <c r="M191">
        <v>1.0531820992437836E-2</v>
      </c>
      <c r="N191">
        <v>11.643749999999999</v>
      </c>
      <c r="O191">
        <v>0.60299999999999998</v>
      </c>
      <c r="P191">
        <v>3.1437499999999998</v>
      </c>
      <c r="Q191">
        <v>3.1749999999999998</v>
      </c>
      <c r="R191">
        <v>903631.6875</v>
      </c>
      <c r="S191">
        <v>0.20624999999999999</v>
      </c>
      <c r="T191">
        <v>651.09235893124992</v>
      </c>
    </row>
    <row r="192" spans="1:20" x14ac:dyDescent="0.25">
      <c r="A192" s="6" t="s">
        <v>209</v>
      </c>
      <c r="B192">
        <v>4.0542618455014745</v>
      </c>
      <c r="C192">
        <v>2.9753359427442836E-3</v>
      </c>
      <c r="D192">
        <v>0.80666666666666653</v>
      </c>
      <c r="E192">
        <v>282.32574587000005</v>
      </c>
      <c r="F192">
        <v>1.3615888411902123E-2</v>
      </c>
      <c r="G192">
        <v>20.875</v>
      </c>
      <c r="H192">
        <v>1.0848280804667125E-2</v>
      </c>
      <c r="I192">
        <v>44.256249999999994</v>
      </c>
      <c r="J192">
        <v>0</v>
      </c>
      <c r="K192">
        <v>1.6762995288380246E-2</v>
      </c>
      <c r="L192">
        <v>71.387499999999989</v>
      </c>
      <c r="M192">
        <v>1.4903987400301792E-2</v>
      </c>
      <c r="N192">
        <v>10.568749999999998</v>
      </c>
      <c r="O192">
        <v>0.36749999999999999</v>
      </c>
      <c r="P192">
        <v>1.5687500000000001</v>
      </c>
      <c r="Q192">
        <v>1.4937500000000001</v>
      </c>
      <c r="R192">
        <v>123096.1875</v>
      </c>
      <c r="S192">
        <v>0.10000000000000002</v>
      </c>
      <c r="T192">
        <v>2000.2455181250002</v>
      </c>
    </row>
    <row r="193" spans="1:20" x14ac:dyDescent="0.25">
      <c r="A193" s="6" t="s">
        <v>210</v>
      </c>
      <c r="B193">
        <v>5.0573868455014734</v>
      </c>
      <c r="C193">
        <v>3.2070711517212169E-3</v>
      </c>
      <c r="D193">
        <v>7.419999999999999</v>
      </c>
      <c r="E193">
        <v>0</v>
      </c>
      <c r="F193">
        <v>1.682215450310999E-2</v>
      </c>
      <c r="G193">
        <v>71.7890625</v>
      </c>
      <c r="H193">
        <v>1.2544997128357185E-2</v>
      </c>
      <c r="I193">
        <v>54.487499999999997</v>
      </c>
      <c r="J193">
        <v>10.75</v>
      </c>
      <c r="K193">
        <v>1.5134553209900472E-2</v>
      </c>
      <c r="L193">
        <v>73.387500000000003</v>
      </c>
      <c r="M193">
        <v>1.5836113462667757E-2</v>
      </c>
      <c r="N193">
        <v>12.787500000000001</v>
      </c>
      <c r="O193">
        <v>0.72681249999999986</v>
      </c>
      <c r="P193">
        <v>1.65</v>
      </c>
      <c r="Q193">
        <v>1.5625</v>
      </c>
      <c r="R193">
        <v>1386542</v>
      </c>
      <c r="S193">
        <v>0.10000000000000002</v>
      </c>
      <c r="T193">
        <v>1766.9475950000005</v>
      </c>
    </row>
    <row r="194" spans="1:20" x14ac:dyDescent="0.25">
      <c r="A194" s="6" t="s">
        <v>211</v>
      </c>
      <c r="B194">
        <v>5.9748868455014748</v>
      </c>
      <c r="C194">
        <v>3.0129286732988795E-3</v>
      </c>
      <c r="D194">
        <v>3.0873333333333339</v>
      </c>
      <c r="E194">
        <v>0</v>
      </c>
      <c r="F194">
        <v>1.4954616699283416E-2</v>
      </c>
      <c r="G194">
        <v>667.8515625</v>
      </c>
      <c r="H194">
        <v>1.1267017724299314E-2</v>
      </c>
      <c r="I194">
        <v>11.187500000000002</v>
      </c>
      <c r="J194">
        <v>36.5</v>
      </c>
      <c r="K194">
        <v>1.080467435242973E-2</v>
      </c>
      <c r="L194">
        <v>74.775000000000006</v>
      </c>
      <c r="M194">
        <v>1.3528665399440186E-2</v>
      </c>
      <c r="N194">
        <v>11.512500000000001</v>
      </c>
      <c r="O194">
        <v>0.62706250000000008</v>
      </c>
      <c r="P194">
        <v>14.906249999999998</v>
      </c>
      <c r="Q194">
        <v>15.43125</v>
      </c>
      <c r="R194">
        <v>1386542</v>
      </c>
      <c r="S194">
        <v>0.14374999999999999</v>
      </c>
      <c r="T194">
        <v>1766.9475950000005</v>
      </c>
    </row>
    <row r="195" spans="1:20" x14ac:dyDescent="0.25">
      <c r="A195" s="6" t="s">
        <v>212</v>
      </c>
      <c r="B195">
        <v>5.0636368455014749</v>
      </c>
      <c r="C195">
        <v>2.563116435994931E-3</v>
      </c>
      <c r="D195">
        <v>4.7333333333333331E-2</v>
      </c>
      <c r="E195">
        <v>0</v>
      </c>
      <c r="F195">
        <v>1.0484896044698301E-2</v>
      </c>
      <c r="G195">
        <v>570.109375</v>
      </c>
      <c r="H195">
        <v>1.0209949690766105E-2</v>
      </c>
      <c r="I195">
        <v>33.487500000000004</v>
      </c>
      <c r="J195">
        <v>50.5</v>
      </c>
      <c r="K195">
        <v>1.3905209691161706E-2</v>
      </c>
      <c r="L195">
        <v>63.862500000000004</v>
      </c>
      <c r="M195">
        <v>1.8650596020514533E-2</v>
      </c>
      <c r="N195">
        <v>8.5062499999999996</v>
      </c>
      <c r="O195">
        <v>0.47549999999999998</v>
      </c>
      <c r="P195">
        <v>13.831250000000001</v>
      </c>
      <c r="Q195">
        <v>13.750000000000002</v>
      </c>
      <c r="R195">
        <v>1386542</v>
      </c>
      <c r="S195">
        <v>0.10000000000000002</v>
      </c>
      <c r="T195">
        <v>1766.9475950000005</v>
      </c>
    </row>
    <row r="196" spans="1:20" x14ac:dyDescent="0.25">
      <c r="A196" s="6" t="s">
        <v>213</v>
      </c>
      <c r="B196">
        <v>5.831136845501474</v>
      </c>
      <c r="C196">
        <v>9.5895790294715419E-4</v>
      </c>
      <c r="D196">
        <v>2.2393333333333336</v>
      </c>
      <c r="E196">
        <v>89.650406851125013</v>
      </c>
      <c r="F196">
        <v>1.3097550977915219E-2</v>
      </c>
      <c r="G196">
        <v>473.3203125</v>
      </c>
      <c r="H196">
        <v>8.819973433890271E-3</v>
      </c>
      <c r="I196">
        <v>17.450000000000003</v>
      </c>
      <c r="J196">
        <v>49.78125</v>
      </c>
      <c r="K196">
        <v>1.3820817961852099E-2</v>
      </c>
      <c r="L196">
        <v>53.906249999999993</v>
      </c>
      <c r="M196">
        <v>1.6279125032381336E-2</v>
      </c>
      <c r="N196">
        <v>11.212499999999999</v>
      </c>
      <c r="O196">
        <v>0.49843749999999998</v>
      </c>
      <c r="P196">
        <v>6.8812500000000005</v>
      </c>
      <c r="Q196">
        <v>6.7625000000000002</v>
      </c>
      <c r="R196">
        <v>5280415.8984375</v>
      </c>
      <c r="S196">
        <v>1.8500000000000005</v>
      </c>
      <c r="T196">
        <v>811.81184051874993</v>
      </c>
    </row>
    <row r="197" spans="1:20" x14ac:dyDescent="0.25">
      <c r="A197" s="6" t="s">
        <v>214</v>
      </c>
      <c r="B197">
        <v>6.1448868455014729</v>
      </c>
      <c r="C197">
        <v>5.8767824952805643E-4</v>
      </c>
      <c r="D197">
        <v>4.4820000000000011</v>
      </c>
      <c r="E197">
        <v>20.364271458875002</v>
      </c>
      <c r="F197">
        <v>1.5821329997833457E-2</v>
      </c>
      <c r="G197">
        <v>330.8046875</v>
      </c>
      <c r="H197">
        <v>1.2753720937811412E-2</v>
      </c>
      <c r="I197">
        <v>25.137499999999999</v>
      </c>
      <c r="J197">
        <v>40.8125</v>
      </c>
      <c r="K197" t="e">
        <v>#DIV/0!</v>
      </c>
      <c r="L197">
        <v>50.48749999999999</v>
      </c>
      <c r="M197" t="e">
        <v>#DIV/0!</v>
      </c>
      <c r="N197">
        <v>9.8250000000000011</v>
      </c>
      <c r="O197">
        <v>0.43912499999999993</v>
      </c>
      <c r="P197">
        <v>7.0124999999999993</v>
      </c>
      <c r="Q197">
        <v>6.9874999999999998</v>
      </c>
      <c r="R197">
        <v>6407543.0390625</v>
      </c>
      <c r="S197">
        <v>1.8500000000000005</v>
      </c>
      <c r="T197">
        <v>410.98019376874998</v>
      </c>
    </row>
    <row r="198" spans="1:20" x14ac:dyDescent="0.25">
      <c r="A198" s="6" t="s">
        <v>249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0A34-8B82-4715-88CA-4F34F6B586BB}">
  <dimension ref="A1:T20"/>
  <sheetViews>
    <sheetView zoomScaleNormal="100" workbookViewId="0">
      <selection activeCell="D11" sqref="D11"/>
    </sheetView>
  </sheetViews>
  <sheetFormatPr defaultRowHeight="15" x14ac:dyDescent="0.25"/>
  <cols>
    <col min="1" max="1" width="42.7109375" bestFit="1" customWidth="1"/>
    <col min="2" max="2" width="34.28515625" bestFit="1" customWidth="1"/>
    <col min="3" max="3" width="37.28515625" bestFit="1" customWidth="1"/>
    <col min="4" max="4" width="30.42578125" bestFit="1" customWidth="1"/>
    <col min="5" max="5" width="18.28515625" bestFit="1" customWidth="1"/>
    <col min="6" max="6" width="43.42578125" bestFit="1" customWidth="1"/>
    <col min="7" max="7" width="37.140625" bestFit="1" customWidth="1"/>
    <col min="8" max="8" width="26.28515625" bestFit="1" customWidth="1"/>
    <col min="9" max="9" width="27.5703125" bestFit="1" customWidth="1"/>
    <col min="10" max="10" width="16.140625" bestFit="1" customWidth="1"/>
    <col min="11" max="11" width="30.5703125" bestFit="1" customWidth="1"/>
    <col min="12" max="12" width="23.5703125" bestFit="1" customWidth="1"/>
    <col min="13" max="13" width="28" bestFit="1" customWidth="1"/>
    <col min="14" max="14" width="20.28515625" bestFit="1" customWidth="1"/>
    <col min="15" max="15" width="41.140625" bestFit="1" customWidth="1"/>
    <col min="16" max="16" width="37.42578125" bestFit="1" customWidth="1"/>
    <col min="17" max="17" width="30.85546875" bestFit="1" customWidth="1"/>
    <col min="18" max="18" width="26" bestFit="1" customWidth="1"/>
    <col min="19" max="19" width="26.42578125" bestFit="1" customWidth="1"/>
    <col min="20" max="20" width="19.5703125" bestFit="1" customWidth="1"/>
  </cols>
  <sheetData>
    <row r="1" spans="1:20" x14ac:dyDescent="0.25">
      <c r="A1" s="2"/>
      <c r="B1" s="2" t="s">
        <v>269</v>
      </c>
      <c r="C1" s="2" t="s">
        <v>250</v>
      </c>
      <c r="D1" s="2" t="s">
        <v>256</v>
      </c>
      <c r="E1" s="2" t="s">
        <v>257</v>
      </c>
      <c r="F1" s="2" t="s">
        <v>258</v>
      </c>
      <c r="G1" s="2" t="s">
        <v>259</v>
      </c>
      <c r="H1" s="2" t="s">
        <v>260</v>
      </c>
      <c r="I1" s="2" t="s">
        <v>261</v>
      </c>
      <c r="J1" s="2" t="s">
        <v>262</v>
      </c>
      <c r="K1" s="2" t="s">
        <v>263</v>
      </c>
      <c r="L1" s="2" t="s">
        <v>264</v>
      </c>
      <c r="M1" s="2" t="s">
        <v>268</v>
      </c>
      <c r="N1" s="2" t="s">
        <v>267</v>
      </c>
      <c r="O1" s="2" t="s">
        <v>266</v>
      </c>
      <c r="P1" s="2" t="s">
        <v>265</v>
      </c>
      <c r="Q1" s="2" t="s">
        <v>252</v>
      </c>
      <c r="R1" s="2" t="s">
        <v>253</v>
      </c>
      <c r="S1" s="2" t="s">
        <v>255</v>
      </c>
      <c r="T1" s="2" t="s">
        <v>254</v>
      </c>
    </row>
    <row r="2" spans="1:20" x14ac:dyDescent="0.25">
      <c r="A2" t="s">
        <v>269</v>
      </c>
      <c r="B2" s="8">
        <v>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20" x14ac:dyDescent="0.25">
      <c r="A3" t="s">
        <v>250</v>
      </c>
      <c r="B3" s="8">
        <v>0.11966785792615875</v>
      </c>
      <c r="C3" s="8">
        <v>1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20" x14ac:dyDescent="0.25">
      <c r="A4" t="s">
        <v>256</v>
      </c>
      <c r="B4" s="8">
        <v>0.59293340302096798</v>
      </c>
      <c r="C4" s="8">
        <v>-1.0161521467324746E-2</v>
      </c>
      <c r="D4" s="8">
        <v>1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x14ac:dyDescent="0.25">
      <c r="A5" t="s">
        <v>257</v>
      </c>
      <c r="B5" s="8">
        <v>0.39162664498585337</v>
      </c>
      <c r="C5" s="8">
        <v>0.38902636363279686</v>
      </c>
      <c r="D5" s="8">
        <v>0.14927884112693596</v>
      </c>
      <c r="E5" s="8">
        <v>1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x14ac:dyDescent="0.25">
      <c r="A6" t="s">
        <v>258</v>
      </c>
      <c r="B6" s="8">
        <v>0.42240490808726489</v>
      </c>
      <c r="C6" s="8">
        <v>0.24254699701773352</v>
      </c>
      <c r="D6" s="8">
        <v>0.14767626550453083</v>
      </c>
      <c r="E6" s="8">
        <v>0.50737101207624424</v>
      </c>
      <c r="F6" s="8">
        <v>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x14ac:dyDescent="0.25">
      <c r="A7" t="s">
        <v>259</v>
      </c>
      <c r="B7" s="8">
        <v>0.13552623785715656</v>
      </c>
      <c r="C7" s="8">
        <v>8.4849477163858669E-2</v>
      </c>
      <c r="D7" s="8">
        <v>0.21188492108759482</v>
      </c>
      <c r="E7" s="8">
        <v>0.12117034780951114</v>
      </c>
      <c r="F7" s="8">
        <v>0.16706689185505821</v>
      </c>
      <c r="G7" s="8">
        <v>1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x14ac:dyDescent="0.25">
      <c r="A8" t="s">
        <v>260</v>
      </c>
      <c r="B8" s="8">
        <v>-3.8309245539786659E-2</v>
      </c>
      <c r="C8" s="8">
        <v>-0.28752212901564828</v>
      </c>
      <c r="D8" s="8">
        <v>-0.19507727532219171</v>
      </c>
      <c r="E8" s="8">
        <v>-0.237527563373996</v>
      </c>
      <c r="F8" s="8">
        <v>-0.32353559497282919</v>
      </c>
      <c r="G8" s="8">
        <v>-0.54395060479318325</v>
      </c>
      <c r="H8" s="8">
        <v>1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x14ac:dyDescent="0.25">
      <c r="A9" t="s">
        <v>261</v>
      </c>
      <c r="B9" s="8">
        <v>4.4089037924880253E-2</v>
      </c>
      <c r="C9" s="8">
        <v>-6.9498629898477299E-2</v>
      </c>
      <c r="D9" s="8">
        <v>0.23207127844512079</v>
      </c>
      <c r="E9" s="8">
        <v>-9.9935752281265222E-2</v>
      </c>
      <c r="F9" s="8">
        <v>-0.1138821949898024</v>
      </c>
      <c r="G9" s="8">
        <v>5.2383197203943799E-2</v>
      </c>
      <c r="H9" s="8">
        <v>-0.15812884912469047</v>
      </c>
      <c r="I9" s="8">
        <v>1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x14ac:dyDescent="0.25">
      <c r="A10" t="s">
        <v>262</v>
      </c>
      <c r="B10" s="8">
        <v>3.0688609605571626E-2</v>
      </c>
      <c r="C10" s="8">
        <v>0.31500240907687477</v>
      </c>
      <c r="D10" s="8">
        <v>0.22571633725696016</v>
      </c>
      <c r="E10" s="8">
        <v>0.28529900349496057</v>
      </c>
      <c r="F10" s="8">
        <v>0.45116264536279316</v>
      </c>
      <c r="G10" s="8">
        <v>0.31239199984443061</v>
      </c>
      <c r="H10" s="8">
        <v>-0.52783142486575574</v>
      </c>
      <c r="I10" s="8">
        <v>0.10646204592684994</v>
      </c>
      <c r="J10" s="8">
        <v>1</v>
      </c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x14ac:dyDescent="0.25">
      <c r="A11" t="s">
        <v>263</v>
      </c>
      <c r="B11" s="8">
        <v>-0.16388010491860447</v>
      </c>
      <c r="C11" s="8">
        <v>-0.20816167385282028</v>
      </c>
      <c r="D11" s="8">
        <v>-0.3147459694206971</v>
      </c>
      <c r="E11" s="8">
        <v>-0.33129382079775282</v>
      </c>
      <c r="F11" s="8">
        <v>-0.44672126437610093</v>
      </c>
      <c r="G11" s="8">
        <v>-0.69998176440103566</v>
      </c>
      <c r="H11" s="8">
        <v>0.76950859995381582</v>
      </c>
      <c r="I11" s="8">
        <v>-9.9411621272520262E-2</v>
      </c>
      <c r="J11" s="8">
        <v>-0.56608819575513381</v>
      </c>
      <c r="K11" s="8">
        <v>1</v>
      </c>
      <c r="L11" s="8"/>
      <c r="M11" s="8"/>
      <c r="N11" s="8"/>
      <c r="O11" s="8"/>
      <c r="P11" s="8"/>
      <c r="Q11" s="8"/>
      <c r="R11" s="8"/>
      <c r="S11" s="8"/>
      <c r="T11" s="8"/>
    </row>
    <row r="12" spans="1:20" x14ac:dyDescent="0.25">
      <c r="A12" t="s">
        <v>264</v>
      </c>
      <c r="B12" s="8">
        <v>0.16771436120479169</v>
      </c>
      <c r="C12" s="8">
        <v>0.14953945221445628</v>
      </c>
      <c r="D12" s="8">
        <v>0.16437727308861588</v>
      </c>
      <c r="E12" s="8">
        <v>0.13381600442299818</v>
      </c>
      <c r="F12" s="8">
        <v>0.18526848951266417</v>
      </c>
      <c r="G12" s="8">
        <v>0.17296542532593362</v>
      </c>
      <c r="H12" s="8">
        <v>-0.19584893544518422</v>
      </c>
      <c r="I12" s="8">
        <v>0.4040897726548644</v>
      </c>
      <c r="J12" s="8">
        <v>0.19489001633936009</v>
      </c>
      <c r="K12" s="8">
        <v>-0.21092678266163498</v>
      </c>
      <c r="L12" s="8">
        <v>1</v>
      </c>
      <c r="M12" s="8"/>
      <c r="N12" s="8"/>
      <c r="O12" s="8"/>
      <c r="P12" s="8"/>
      <c r="Q12" s="8"/>
      <c r="R12" s="8"/>
      <c r="S12" s="8"/>
      <c r="T12" s="8"/>
    </row>
    <row r="13" spans="1:20" x14ac:dyDescent="0.25">
      <c r="A13" t="s">
        <v>268</v>
      </c>
      <c r="B13" s="8">
        <v>0.15561896009518023</v>
      </c>
      <c r="C13" s="8">
        <v>0.15633758666871039</v>
      </c>
      <c r="D13" s="8">
        <v>0.16134469210648375</v>
      </c>
      <c r="E13" s="8">
        <v>8.7198486129545311E-2</v>
      </c>
      <c r="F13" s="8">
        <v>0.13206548572936402</v>
      </c>
      <c r="G13" s="8">
        <v>0.14483102396189457</v>
      </c>
      <c r="H13" s="8">
        <v>-0.1390520726214047</v>
      </c>
      <c r="I13" s="8">
        <v>0.41854227962717105</v>
      </c>
      <c r="J13" s="8">
        <v>0.15308631526366911</v>
      </c>
      <c r="K13" s="8">
        <v>-0.13068303733221151</v>
      </c>
      <c r="L13" s="8">
        <v>0.91677927870730758</v>
      </c>
      <c r="M13" s="8">
        <v>1</v>
      </c>
      <c r="N13" s="8"/>
      <c r="O13" s="8"/>
      <c r="P13" s="8"/>
      <c r="Q13" s="8"/>
      <c r="R13" s="8"/>
      <c r="S13" s="8"/>
      <c r="T13" s="8"/>
    </row>
    <row r="14" spans="1:20" x14ac:dyDescent="0.25">
      <c r="A14" t="s">
        <v>267</v>
      </c>
      <c r="B14" s="8">
        <v>0.45847822658988979</v>
      </c>
      <c r="C14" s="8">
        <v>0.3087876968463622</v>
      </c>
      <c r="D14" s="8">
        <v>0.32410634982575887</v>
      </c>
      <c r="E14" s="8">
        <v>0.56207949375396105</v>
      </c>
      <c r="F14" s="8">
        <v>0.5931762351141957</v>
      </c>
      <c r="G14" s="8">
        <v>0.21219713677448279</v>
      </c>
      <c r="H14" s="8">
        <v>-0.33644876302875265</v>
      </c>
      <c r="I14" s="8">
        <v>0.18548057949736621</v>
      </c>
      <c r="J14" s="8">
        <v>0.43994853721871657</v>
      </c>
      <c r="K14" s="8">
        <v>-0.48203907516457811</v>
      </c>
      <c r="L14" s="8">
        <v>0.36006186230855869</v>
      </c>
      <c r="M14" s="8">
        <v>0.29627599499591067</v>
      </c>
      <c r="N14" s="8">
        <v>1</v>
      </c>
      <c r="O14" s="8"/>
      <c r="P14" s="8"/>
      <c r="Q14" s="8"/>
      <c r="R14" s="8"/>
      <c r="S14" s="8"/>
      <c r="T14" s="8"/>
    </row>
    <row r="15" spans="1:20" x14ac:dyDescent="0.25">
      <c r="A15" t="s">
        <v>266</v>
      </c>
      <c r="B15" s="8">
        <v>0.28859015417048323</v>
      </c>
      <c r="C15" s="8">
        <v>0.19614316779177535</v>
      </c>
      <c r="D15" s="8">
        <v>0.26911162707464953</v>
      </c>
      <c r="E15" s="8">
        <v>0.46996161553885341</v>
      </c>
      <c r="F15" s="8">
        <v>0.63139363886739663</v>
      </c>
      <c r="G15" s="8">
        <v>0.17857182726325074</v>
      </c>
      <c r="H15" s="8">
        <v>-0.28130177788730304</v>
      </c>
      <c r="I15" s="8">
        <v>3.9290927540162369E-2</v>
      </c>
      <c r="J15" s="8">
        <v>0.52712227801018285</v>
      </c>
      <c r="K15" s="8">
        <v>-0.45872258196948484</v>
      </c>
      <c r="L15" s="8">
        <v>0.16604570062096641</v>
      </c>
      <c r="M15" s="8">
        <v>0.12388486023144706</v>
      </c>
      <c r="N15" s="8">
        <v>0.74722160407069171</v>
      </c>
      <c r="O15" s="8">
        <v>1</v>
      </c>
      <c r="P15" s="8"/>
      <c r="Q15" s="8"/>
      <c r="R15" s="8"/>
      <c r="S15" s="8"/>
      <c r="T15" s="8"/>
    </row>
    <row r="16" spans="1:20" x14ac:dyDescent="0.25">
      <c r="A16" t="s">
        <v>265</v>
      </c>
      <c r="B16" s="8">
        <v>-0.12503308507483848</v>
      </c>
      <c r="C16" s="8">
        <v>-0.29613874842146926</v>
      </c>
      <c r="D16" s="8">
        <v>-0.18392302524993748</v>
      </c>
      <c r="E16" s="8">
        <v>-0.43724909687482127</v>
      </c>
      <c r="F16" s="8">
        <v>-0.40334778319462522</v>
      </c>
      <c r="G16" s="8">
        <v>-0.18181181727070986</v>
      </c>
      <c r="H16" s="8">
        <v>0.41961729129140918</v>
      </c>
      <c r="I16" s="8">
        <v>-4.752538203480503E-3</v>
      </c>
      <c r="J16" s="8">
        <v>-0.6792553411648673</v>
      </c>
      <c r="K16" s="8">
        <v>0.41828072646305597</v>
      </c>
      <c r="L16" s="8">
        <v>-0.13861519414767765</v>
      </c>
      <c r="M16" s="8">
        <v>-0.10057484779067337</v>
      </c>
      <c r="N16" s="8">
        <v>-0.36922207824461706</v>
      </c>
      <c r="O16" s="8">
        <v>-0.42377400250096792</v>
      </c>
      <c r="P16" s="8">
        <v>1</v>
      </c>
      <c r="Q16" s="8"/>
      <c r="R16" s="8"/>
      <c r="S16" s="8"/>
      <c r="T16" s="8"/>
    </row>
    <row r="17" spans="1:20" x14ac:dyDescent="0.25">
      <c r="A17" t="s">
        <v>252</v>
      </c>
      <c r="B17" s="8">
        <v>-9.4641332945859927E-2</v>
      </c>
      <c r="C17" s="8">
        <v>-0.36017510251524343</v>
      </c>
      <c r="D17" s="8">
        <v>-0.15005141067553007</v>
      </c>
      <c r="E17" s="8">
        <v>-0.43869121561829816</v>
      </c>
      <c r="F17" s="8">
        <v>-0.42760590124322639</v>
      </c>
      <c r="G17" s="8">
        <v>-0.27214505935872441</v>
      </c>
      <c r="H17" s="8">
        <v>0.55143531455286487</v>
      </c>
      <c r="I17" s="8">
        <v>-3.4833227192808666E-2</v>
      </c>
      <c r="J17" s="8">
        <v>-0.74763483239361372</v>
      </c>
      <c r="K17" s="8">
        <v>0.51052987344823419</v>
      </c>
      <c r="L17" s="8">
        <v>-0.15399787814556629</v>
      </c>
      <c r="M17" s="8">
        <v>-9.5398028772058482E-2</v>
      </c>
      <c r="N17" s="8">
        <v>-0.42492768894819877</v>
      </c>
      <c r="O17" s="8">
        <v>-0.47397080442877093</v>
      </c>
      <c r="P17" s="8">
        <v>0.86867357225960673</v>
      </c>
      <c r="Q17" s="8">
        <v>1</v>
      </c>
      <c r="R17" s="8"/>
      <c r="S17" s="8"/>
      <c r="T17" s="8"/>
    </row>
    <row r="18" spans="1:20" x14ac:dyDescent="0.25">
      <c r="A18" t="s">
        <v>253</v>
      </c>
      <c r="B18" s="8">
        <v>8.7399153222142964E-2</v>
      </c>
      <c r="C18" s="8">
        <v>-9.6272634831425452E-2</v>
      </c>
      <c r="D18" s="8">
        <v>-2.7654273722559703E-2</v>
      </c>
      <c r="E18" s="8">
        <v>4.8090131193348748E-2</v>
      </c>
      <c r="F18" s="8">
        <v>1.5335718418329251E-2</v>
      </c>
      <c r="G18" s="8">
        <v>-0.27213769018535222</v>
      </c>
      <c r="H18" s="8">
        <v>0.51940303365802576</v>
      </c>
      <c r="I18" s="8">
        <v>-1.3426323353710199E-2</v>
      </c>
      <c r="J18" s="8">
        <v>-0.16145640867232167</v>
      </c>
      <c r="K18" s="8">
        <v>0.52509501229740341</v>
      </c>
      <c r="L18" s="8">
        <v>2.8601217700829528E-2</v>
      </c>
      <c r="M18" s="8">
        <v>6.9322213151830861E-2</v>
      </c>
      <c r="N18" s="8">
        <v>-8.0856926790435865E-2</v>
      </c>
      <c r="O18" s="8">
        <v>-9.8487610121244809E-2</v>
      </c>
      <c r="P18" s="8">
        <v>1.0780660384068523E-2</v>
      </c>
      <c r="Q18" s="8">
        <v>0.14485302023771388</v>
      </c>
      <c r="R18" s="8">
        <v>1</v>
      </c>
      <c r="S18" s="8"/>
      <c r="T18" s="8"/>
    </row>
    <row r="19" spans="1:20" x14ac:dyDescent="0.25">
      <c r="A19" t="s">
        <v>255</v>
      </c>
      <c r="B19" s="8">
        <v>-0.2891325006749087</v>
      </c>
      <c r="C19" s="8">
        <v>-0.13355728381015067</v>
      </c>
      <c r="D19" s="8">
        <v>-0.67388263043529872</v>
      </c>
      <c r="E19" s="8">
        <v>-0.18837068798992562</v>
      </c>
      <c r="F19" s="8">
        <v>-0.36292825805615525</v>
      </c>
      <c r="G19" s="8">
        <v>-0.23148049553652292</v>
      </c>
      <c r="H19" s="8">
        <v>0.3188685346254323</v>
      </c>
      <c r="I19" s="8">
        <v>-0.24857001609643672</v>
      </c>
      <c r="J19" s="8">
        <v>-0.58241771019350341</v>
      </c>
      <c r="K19" s="8">
        <v>0.48638403158978449</v>
      </c>
      <c r="L19" s="8">
        <v>-0.20167339543649965</v>
      </c>
      <c r="M19" s="8">
        <v>-0.21753831951774683</v>
      </c>
      <c r="N19" s="8">
        <v>-0.51159269449216072</v>
      </c>
      <c r="O19" s="8">
        <v>-0.53613231050868848</v>
      </c>
      <c r="P19" s="8">
        <v>0.39613971337124837</v>
      </c>
      <c r="Q19" s="8">
        <v>0.3974173198425161</v>
      </c>
      <c r="R19" s="8">
        <v>0.11514714730375604</v>
      </c>
      <c r="S19" s="8">
        <v>1</v>
      </c>
      <c r="T19" s="8"/>
    </row>
    <row r="20" spans="1:20" ht="15.75" thickBot="1" x14ac:dyDescent="0.3">
      <c r="A20" s="1" t="s">
        <v>254</v>
      </c>
      <c r="B20" s="9">
        <v>0.45073495500030863</v>
      </c>
      <c r="C20" s="9">
        <v>0.16635942105704352</v>
      </c>
      <c r="D20" s="9">
        <v>0.20841232804310059</v>
      </c>
      <c r="E20" s="9">
        <v>0.55865734641562526</v>
      </c>
      <c r="F20" s="9">
        <v>0.91708867773349789</v>
      </c>
      <c r="G20" s="9">
        <v>0.16585666175344788</v>
      </c>
      <c r="H20" s="9">
        <v>-0.32387767804029749</v>
      </c>
      <c r="I20" s="9">
        <v>-7.4126642543356616E-2</v>
      </c>
      <c r="J20" s="9">
        <v>0.47580270615913062</v>
      </c>
      <c r="K20" s="9">
        <v>-0.47469570553711293</v>
      </c>
      <c r="L20" s="9">
        <v>0.14674042975777327</v>
      </c>
      <c r="M20" s="9">
        <v>0.10536946892819027</v>
      </c>
      <c r="N20" s="9">
        <v>0.66978496214187599</v>
      </c>
      <c r="O20" s="9">
        <v>0.68822907600980121</v>
      </c>
      <c r="P20" s="9">
        <v>-0.41341465943044153</v>
      </c>
      <c r="Q20" s="9">
        <v>-0.43853675673853915</v>
      </c>
      <c r="R20" s="9">
        <v>-4.745858342089479E-2</v>
      </c>
      <c r="S20" s="9">
        <v>-0.42745631796935418</v>
      </c>
      <c r="T20" s="9">
        <v>1</v>
      </c>
    </row>
  </sheetData>
  <conditionalFormatting sqref="B2:T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BDA2-2EFF-4D04-8928-B2EFF0FE31BE}">
  <dimension ref="A1:T195"/>
  <sheetViews>
    <sheetView topLeftCell="B1" zoomScaleNormal="100" workbookViewId="0">
      <selection activeCell="D13" sqref="D13"/>
    </sheetView>
  </sheetViews>
  <sheetFormatPr defaultRowHeight="15" x14ac:dyDescent="0.25"/>
  <cols>
    <col min="1" max="1" width="49.42578125" hidden="1" customWidth="1"/>
    <col min="2" max="2" width="35.85546875" bestFit="1" customWidth="1"/>
    <col min="3" max="3" width="38.85546875" bestFit="1" customWidth="1"/>
    <col min="4" max="4" width="32.140625" style="4" bestFit="1" customWidth="1"/>
    <col min="5" max="5" width="20.28515625" style="4" bestFit="1" customWidth="1"/>
    <col min="6" max="6" width="45" style="11" bestFit="1" customWidth="1"/>
    <col min="7" max="7" width="38.85546875" bestFit="1" customWidth="1"/>
    <col min="8" max="8" width="27.85546875" style="7" bestFit="1" customWidth="1"/>
    <col min="9" max="9" width="29.28515625" bestFit="1" customWidth="1"/>
    <col min="10" max="10" width="17.7109375" customWidth="1"/>
    <col min="11" max="11" width="32.140625" style="11" customWidth="1"/>
    <col min="12" max="12" width="26.28515625" customWidth="1"/>
    <col min="13" max="13" width="27.42578125" customWidth="1"/>
    <col min="14" max="14" width="22.140625" style="4" customWidth="1"/>
    <col min="15" max="15" width="41.28515625" customWidth="1"/>
    <col min="16" max="16" width="36.85546875" bestFit="1" customWidth="1"/>
    <col min="17" max="17" width="30.28515625" bestFit="1" customWidth="1"/>
    <col min="18" max="18" width="25.7109375" bestFit="1" customWidth="1"/>
    <col min="19" max="19" width="25.85546875" style="4" bestFit="1" customWidth="1"/>
    <col min="20" max="20" width="21.28515625" style="4" bestFit="1" customWidth="1"/>
    <col min="21" max="21" width="19" bestFit="1" customWidth="1"/>
  </cols>
  <sheetData>
    <row r="1" spans="1:20" x14ac:dyDescent="0.25">
      <c r="A1" t="s">
        <v>248</v>
      </c>
      <c r="B1" t="s">
        <v>269</v>
      </c>
      <c r="C1" t="s">
        <v>250</v>
      </c>
      <c r="D1" s="4" t="s">
        <v>256</v>
      </c>
      <c r="E1" s="4" t="s">
        <v>257</v>
      </c>
      <c r="F1" s="11" t="s">
        <v>258</v>
      </c>
      <c r="G1" t="s">
        <v>259</v>
      </c>
      <c r="H1" s="7" t="s">
        <v>260</v>
      </c>
      <c r="I1" t="s">
        <v>261</v>
      </c>
      <c r="J1" t="s">
        <v>262</v>
      </c>
      <c r="K1" s="11" t="s">
        <v>263</v>
      </c>
      <c r="L1" t="s">
        <v>264</v>
      </c>
      <c r="M1" t="s">
        <v>268</v>
      </c>
      <c r="N1" s="4" t="s">
        <v>267</v>
      </c>
      <c r="O1" t="s">
        <v>266</v>
      </c>
      <c r="P1" t="s">
        <v>265</v>
      </c>
      <c r="Q1" t="s">
        <v>252</v>
      </c>
      <c r="R1" t="s">
        <v>253</v>
      </c>
      <c r="S1" s="4" t="s">
        <v>255</v>
      </c>
      <c r="T1" s="4" t="s">
        <v>254</v>
      </c>
    </row>
    <row r="2" spans="1:20" x14ac:dyDescent="0.25">
      <c r="A2" s="6" t="s">
        <v>22</v>
      </c>
      <c r="B2" s="7">
        <v>58.193749999999994</v>
      </c>
      <c r="C2">
        <v>8.2524999999999995</v>
      </c>
      <c r="D2" s="4">
        <v>1.9448064978994071E-3</v>
      </c>
      <c r="E2" s="4">
        <v>1.4375000000000002E-2</v>
      </c>
      <c r="F2" s="11">
        <v>34.960110065937506</v>
      </c>
      <c r="G2">
        <v>4.0749336787398571E-3</v>
      </c>
      <c r="H2" s="7">
        <v>812.09375</v>
      </c>
      <c r="I2">
        <v>1.2836530026780311E-2</v>
      </c>
      <c r="J2">
        <v>15.518749999999999</v>
      </c>
      <c r="K2" s="11">
        <v>57.5</v>
      </c>
      <c r="L2">
        <v>8.0818239850461923E-3</v>
      </c>
      <c r="M2">
        <v>9.0557969364277787E-3</v>
      </c>
      <c r="N2" s="4">
        <v>8.2125000000000021</v>
      </c>
      <c r="O2">
        <v>0.41537500000000005</v>
      </c>
      <c r="P2">
        <v>13.924999999999997</v>
      </c>
      <c r="Q2">
        <v>13.240625</v>
      </c>
      <c r="R2">
        <v>4684293.0703125</v>
      </c>
      <c r="S2" s="4">
        <v>0.10000000000000002</v>
      </c>
      <c r="T2" s="4">
        <v>340.01542546875004</v>
      </c>
    </row>
    <row r="3" spans="1:20" x14ac:dyDescent="0.25">
      <c r="A3" s="6" t="s">
        <v>23</v>
      </c>
      <c r="B3" s="7">
        <v>75.156249999999986</v>
      </c>
      <c r="C3">
        <v>5.9456249999999997</v>
      </c>
      <c r="D3" s="4">
        <v>2.0050448952271503E-3</v>
      </c>
      <c r="E3" s="4">
        <v>4.8487499999999999</v>
      </c>
      <c r="F3" s="11">
        <v>193.25909071062503</v>
      </c>
      <c r="G3">
        <v>1.3908333036673267E-2</v>
      </c>
      <c r="H3" s="7">
        <v>53.375</v>
      </c>
      <c r="I3">
        <v>1.2617264809038695E-2</v>
      </c>
      <c r="J3">
        <v>49.068750000000001</v>
      </c>
      <c r="K3" s="11">
        <v>0.9375</v>
      </c>
      <c r="L3">
        <v>1.3262769085788108E-2</v>
      </c>
      <c r="M3">
        <v>1.3100389593615641E-2</v>
      </c>
      <c r="N3" s="4">
        <v>12.137499999999998</v>
      </c>
      <c r="O3">
        <v>0.70987500000000014</v>
      </c>
      <c r="P3">
        <v>1.6187500000000001</v>
      </c>
      <c r="Q3">
        <v>1.7</v>
      </c>
      <c r="R3">
        <v>696911.625</v>
      </c>
      <c r="S3" s="4">
        <v>0.10000000000000002</v>
      </c>
      <c r="T3" s="4">
        <v>2119.7266788750003</v>
      </c>
    </row>
    <row r="4" spans="1:20" x14ac:dyDescent="0.25">
      <c r="A4" s="6" t="s">
        <v>24</v>
      </c>
      <c r="B4" s="7">
        <v>73.618749999999991</v>
      </c>
      <c r="C4">
        <v>4.6873868455014742</v>
      </c>
      <c r="D4" s="4">
        <v>2.7853202207411818E-3</v>
      </c>
      <c r="E4" s="4">
        <v>0.40666666666666679</v>
      </c>
      <c r="F4" s="11">
        <v>236.18524066862503</v>
      </c>
      <c r="G4">
        <v>1.7337098389352278E-2</v>
      </c>
      <c r="H4" s="7">
        <v>378.046875</v>
      </c>
      <c r="I4">
        <v>8.9232175826047394E-3</v>
      </c>
      <c r="J4">
        <v>48.743749999999999</v>
      </c>
      <c r="K4" s="11">
        <v>23.5</v>
      </c>
      <c r="L4">
        <v>1.5045660558163958E-2</v>
      </c>
      <c r="M4">
        <v>1.4791668650501757E-2</v>
      </c>
      <c r="N4" s="4">
        <v>12.712499999999997</v>
      </c>
      <c r="O4">
        <v>0.69487500000000002</v>
      </c>
      <c r="P4">
        <v>6.09375</v>
      </c>
      <c r="Q4">
        <v>5.9749999999999996</v>
      </c>
      <c r="R4">
        <v>7271863.9765625</v>
      </c>
      <c r="S4" s="4">
        <v>0.10000000000000002</v>
      </c>
      <c r="T4" s="4">
        <v>2847.8533923125001</v>
      </c>
    </row>
    <row r="5" spans="1:20" x14ac:dyDescent="0.25">
      <c r="A5" s="6" t="s">
        <v>25</v>
      </c>
      <c r="B5" s="7">
        <v>49.018749999999997</v>
      </c>
      <c r="C5">
        <v>4.0455118455014754</v>
      </c>
      <c r="D5" s="4">
        <v>9.929284900939007E-4</v>
      </c>
      <c r="E5" s="4">
        <v>5.7406666666666659</v>
      </c>
      <c r="F5" s="11">
        <v>102.10026836999998</v>
      </c>
      <c r="G5">
        <v>4.0749336787398571E-3</v>
      </c>
      <c r="H5" s="7">
        <v>708.8671875</v>
      </c>
      <c r="I5">
        <v>8.0448361891721117E-3</v>
      </c>
      <c r="J5">
        <v>18.018750000000001</v>
      </c>
      <c r="K5" s="11">
        <v>57.5</v>
      </c>
      <c r="L5">
        <v>8.0549953011074017E-3</v>
      </c>
      <c r="M5">
        <v>8.2061468027648885E-3</v>
      </c>
      <c r="N5" s="4">
        <v>8.0437500000000011</v>
      </c>
      <c r="O5">
        <v>0.45837499999999998</v>
      </c>
      <c r="P5">
        <v>6.1937500000000005</v>
      </c>
      <c r="Q5">
        <v>6.6687500000000011</v>
      </c>
      <c r="R5">
        <v>5890571.3984375</v>
      </c>
      <c r="S5" s="4">
        <v>1.8500000000000005</v>
      </c>
      <c r="T5" s="4">
        <v>1975.1430451187498</v>
      </c>
    </row>
    <row r="6" spans="1:20" x14ac:dyDescent="0.25">
      <c r="A6" s="6" t="s">
        <v>26</v>
      </c>
      <c r="B6" s="7">
        <v>75.056249999999991</v>
      </c>
      <c r="C6">
        <v>4.8630118455014735</v>
      </c>
      <c r="D6" s="4">
        <v>2.954324514994177E-3</v>
      </c>
      <c r="E6" s="4">
        <v>7.9493333333333327</v>
      </c>
      <c r="F6" s="11">
        <v>668.30707757731238</v>
      </c>
      <c r="G6">
        <v>1.3615888411902123E-2</v>
      </c>
      <c r="H6" s="7">
        <v>0</v>
      </c>
      <c r="I6">
        <v>1.1750256604886097E-2</v>
      </c>
      <c r="J6">
        <v>38.425000000000004</v>
      </c>
      <c r="K6" s="11">
        <v>0</v>
      </c>
      <c r="L6">
        <v>1.3640974756853261E-2</v>
      </c>
      <c r="M6">
        <v>1.3038766417261238E-2</v>
      </c>
      <c r="N6" s="4">
        <v>8.84375</v>
      </c>
      <c r="O6">
        <v>0.48862500000000003</v>
      </c>
      <c r="P6">
        <v>3.4250000000000003</v>
      </c>
      <c r="Q6">
        <v>3.375</v>
      </c>
      <c r="R6">
        <v>1386542</v>
      </c>
      <c r="S6" s="4">
        <v>0.12500000000000006</v>
      </c>
      <c r="T6" s="4">
        <v>8827.9493592265626</v>
      </c>
    </row>
    <row r="7" spans="1:20" x14ac:dyDescent="0.25">
      <c r="A7" s="6" t="s">
        <v>27</v>
      </c>
      <c r="B7" s="7">
        <v>75.156249999999986</v>
      </c>
      <c r="C7">
        <v>6.8517618455014748</v>
      </c>
      <c r="D7" s="4">
        <v>2.7731853566096139E-3</v>
      </c>
      <c r="E7" s="4">
        <v>7.9666666666666668</v>
      </c>
      <c r="F7" s="11">
        <v>690.31987199954688</v>
      </c>
      <c r="G7">
        <v>1.6960330835454195E-2</v>
      </c>
      <c r="H7" s="7">
        <v>2</v>
      </c>
      <c r="I7">
        <v>1.1902180983516315E-2</v>
      </c>
      <c r="J7">
        <v>54.981250000000003</v>
      </c>
      <c r="K7" s="11">
        <v>11.375</v>
      </c>
      <c r="L7">
        <v>1.4703006919335517E-2</v>
      </c>
      <c r="M7">
        <v>1.4676418662584298E-2</v>
      </c>
      <c r="N7" s="4">
        <v>16.506250000000001</v>
      </c>
      <c r="O7">
        <v>0.79412499999999997</v>
      </c>
      <c r="P7">
        <v>1.0749999999999997</v>
      </c>
      <c r="Q7">
        <v>0.95000000000000007</v>
      </c>
      <c r="R7">
        <v>6703255.3984375</v>
      </c>
      <c r="S7" s="4">
        <v>0.10000000000000002</v>
      </c>
      <c r="T7" s="4">
        <v>6403.2389920703126</v>
      </c>
    </row>
    <row r="8" spans="1:20" x14ac:dyDescent="0.25">
      <c r="A8" s="6" t="s">
        <v>28</v>
      </c>
      <c r="B8" s="7">
        <v>73.399999999999991</v>
      </c>
      <c r="C8">
        <v>4.9286368455014742</v>
      </c>
      <c r="D8" s="4">
        <v>2.9001369386922127E-3</v>
      </c>
      <c r="E8" s="4">
        <v>3.7026666666666666</v>
      </c>
      <c r="F8" s="11">
        <v>131.00741875049999</v>
      </c>
      <c r="G8">
        <v>1.4041262411569244E-2</v>
      </c>
      <c r="H8" s="7">
        <v>132.828125</v>
      </c>
      <c r="I8">
        <v>1.4081029300748707E-2</v>
      </c>
      <c r="J8">
        <v>44.706249999999997</v>
      </c>
      <c r="K8" s="11">
        <v>1</v>
      </c>
      <c r="L8">
        <v>1.3516964990636858E-2</v>
      </c>
      <c r="M8">
        <v>1.379561316921092E-2</v>
      </c>
      <c r="N8" s="4">
        <v>11.787500000000001</v>
      </c>
      <c r="O8">
        <v>0.69837499999999997</v>
      </c>
      <c r="P8">
        <v>2.0375000000000001</v>
      </c>
      <c r="Q8">
        <v>2.1125000000000007</v>
      </c>
      <c r="R8">
        <v>1015164.625</v>
      </c>
      <c r="S8" s="4">
        <v>0.10000000000000002</v>
      </c>
      <c r="T8" s="4">
        <v>1999.9863176500003</v>
      </c>
    </row>
    <row r="9" spans="1:20" x14ac:dyDescent="0.25">
      <c r="A9" s="6" t="s">
        <v>29</v>
      </c>
      <c r="B9" s="7">
        <v>81.812500000000014</v>
      </c>
      <c r="C9">
        <v>8.6555118455014739</v>
      </c>
      <c r="D9" s="4">
        <v>2.2959498917603173E-3</v>
      </c>
      <c r="E9" s="4">
        <v>10.155333333333333</v>
      </c>
      <c r="F9" s="11">
        <v>837.62175973570311</v>
      </c>
      <c r="G9">
        <v>1.4041262411569244E-2</v>
      </c>
      <c r="H9" s="7">
        <v>103.9375</v>
      </c>
      <c r="I9">
        <v>1.3171720283307788E-2</v>
      </c>
      <c r="J9">
        <v>55.862499999999997</v>
      </c>
      <c r="K9" s="11">
        <v>1.375</v>
      </c>
      <c r="L9">
        <v>1.4221430870118413E-2</v>
      </c>
      <c r="M9">
        <v>1.3962423012455207E-2</v>
      </c>
      <c r="N9" s="4">
        <v>20.037500000000001</v>
      </c>
      <c r="O9">
        <v>0.91812499999999975</v>
      </c>
      <c r="P9">
        <v>0.66874999999999996</v>
      </c>
      <c r="Q9">
        <v>0.62499999999999978</v>
      </c>
      <c r="R9">
        <v>2243941.1171875</v>
      </c>
      <c r="S9" s="4">
        <v>0.10000000000000002</v>
      </c>
      <c r="T9" s="4">
        <v>8439.1051128046875</v>
      </c>
    </row>
    <row r="10" spans="1:20" x14ac:dyDescent="0.25">
      <c r="A10" s="6" t="s">
        <v>30</v>
      </c>
      <c r="B10" s="7">
        <v>81.481249999999989</v>
      </c>
      <c r="C10">
        <v>3.0976993455014745</v>
      </c>
      <c r="D10" s="4">
        <v>2.324308596584339E-3</v>
      </c>
      <c r="E10" s="4">
        <v>12.235999999999999</v>
      </c>
      <c r="F10" s="11">
        <v>864.16456517534357</v>
      </c>
      <c r="G10">
        <v>1.3615888411902123E-2</v>
      </c>
      <c r="H10" s="7">
        <v>77.25</v>
      </c>
      <c r="I10">
        <v>1.3748601811787192E-2</v>
      </c>
      <c r="J10">
        <v>48.287500000000016</v>
      </c>
      <c r="K10" s="11">
        <v>0</v>
      </c>
      <c r="L10">
        <v>1.5754560929825769E-2</v>
      </c>
      <c r="M10">
        <v>1.5609846370164084E-2</v>
      </c>
      <c r="N10" s="4">
        <v>15.387499999999999</v>
      </c>
      <c r="O10">
        <v>0.862375</v>
      </c>
      <c r="P10">
        <v>1.7312499999999995</v>
      </c>
      <c r="Q10">
        <v>1.9374999999999993</v>
      </c>
      <c r="R10">
        <v>6474879.875</v>
      </c>
      <c r="S10" s="4">
        <v>0.10000000000000002</v>
      </c>
      <c r="T10" s="4">
        <v>9178.0417195078135</v>
      </c>
    </row>
    <row r="11" spans="1:20" x14ac:dyDescent="0.25">
      <c r="A11" s="6" t="s">
        <v>31</v>
      </c>
      <c r="B11" s="7">
        <v>70.731249999999989</v>
      </c>
      <c r="C11">
        <v>5.6955118455014748</v>
      </c>
      <c r="D11" s="4">
        <v>2.8207787421495726E-3</v>
      </c>
      <c r="E11" s="4">
        <v>0.99199999999999988</v>
      </c>
      <c r="F11" s="11">
        <v>131.14874691481251</v>
      </c>
      <c r="G11">
        <v>1.5906688470230412E-2</v>
      </c>
      <c r="H11" s="7">
        <v>293.9921875</v>
      </c>
      <c r="I11">
        <v>8.5886248941968342E-3</v>
      </c>
      <c r="J11">
        <v>43.843750000000007</v>
      </c>
      <c r="K11" s="11">
        <v>7.1875</v>
      </c>
      <c r="L11">
        <v>1.3599050737737697E-2</v>
      </c>
      <c r="M11">
        <v>1.5578022866715936E-2</v>
      </c>
      <c r="N11" s="4">
        <v>11.35</v>
      </c>
      <c r="O11">
        <v>0.70268749999999991</v>
      </c>
      <c r="P11">
        <v>2.9000000000000004</v>
      </c>
      <c r="Q11">
        <v>2.9437500000000001</v>
      </c>
      <c r="R11">
        <v>2157370.5</v>
      </c>
      <c r="S11" s="4">
        <v>0.10000000000000002</v>
      </c>
      <c r="T11" s="4">
        <v>3302.9478069937504</v>
      </c>
    </row>
    <row r="12" spans="1:20" x14ac:dyDescent="0.25">
      <c r="A12" s="6" t="s">
        <v>32</v>
      </c>
      <c r="B12" s="7">
        <v>74.287500000000009</v>
      </c>
      <c r="C12">
        <v>6.6580118455014752</v>
      </c>
      <c r="D12" s="4">
        <v>2.9911978298330132E-3</v>
      </c>
      <c r="E12" s="4">
        <v>10.271333333333331</v>
      </c>
      <c r="F12" s="11">
        <v>0</v>
      </c>
      <c r="G12">
        <v>1.3615888411902123E-2</v>
      </c>
      <c r="H12" s="7">
        <v>0</v>
      </c>
      <c r="I12">
        <v>1.1276594081340002E-2</v>
      </c>
      <c r="J12">
        <v>52.881250000000001</v>
      </c>
      <c r="K12" s="11">
        <v>0</v>
      </c>
      <c r="L12">
        <v>1.4202288940304069E-2</v>
      </c>
      <c r="M12">
        <v>1.3701282845769861E-2</v>
      </c>
      <c r="N12" s="4">
        <v>12.424999999999999</v>
      </c>
      <c r="O12">
        <v>0.73793750000000014</v>
      </c>
      <c r="P12">
        <v>2.5500000000000007</v>
      </c>
      <c r="Q12">
        <v>2.5187500000000003</v>
      </c>
      <c r="R12">
        <v>1386542</v>
      </c>
      <c r="S12" s="4">
        <v>0.11875000000000004</v>
      </c>
      <c r="T12" s="4">
        <v>1766.9475950000005</v>
      </c>
    </row>
    <row r="13" spans="1:20" x14ac:dyDescent="0.25">
      <c r="A13" s="6" t="s">
        <v>33</v>
      </c>
      <c r="B13" s="7">
        <v>75.725000000000009</v>
      </c>
      <c r="C13">
        <v>3.9405118455014736</v>
      </c>
      <c r="D13" s="4">
        <v>2.3207400045097246E-3</v>
      </c>
      <c r="E13" s="4">
        <v>1.9346666666666663</v>
      </c>
      <c r="F13" s="11">
        <v>475.47137014797659</v>
      </c>
      <c r="G13">
        <v>1.3615888411902123E-2</v>
      </c>
      <c r="H13" s="7">
        <v>6.6875</v>
      </c>
      <c r="I13">
        <v>1.2578762705572254E-2</v>
      </c>
      <c r="J13">
        <v>51.656250000000007</v>
      </c>
      <c r="K13" s="11">
        <v>0</v>
      </c>
      <c r="L13">
        <v>1.3187753775934461E-2</v>
      </c>
      <c r="M13">
        <v>1.292662098074707E-2</v>
      </c>
      <c r="N13" s="4">
        <v>14.112500000000001</v>
      </c>
      <c r="O13">
        <v>0.80793749999999998</v>
      </c>
      <c r="P13">
        <v>6.1062500000000002</v>
      </c>
      <c r="Q13">
        <v>5.9500000000000011</v>
      </c>
      <c r="R13">
        <v>1386542</v>
      </c>
      <c r="S13" s="4">
        <v>0.10000000000000002</v>
      </c>
      <c r="T13" s="4">
        <v>7037.3853367265629</v>
      </c>
    </row>
    <row r="14" spans="1:20" x14ac:dyDescent="0.25">
      <c r="A14" s="6" t="s">
        <v>34</v>
      </c>
      <c r="B14" s="7">
        <v>69.3</v>
      </c>
      <c r="C14">
        <v>3.0473868455014745</v>
      </c>
      <c r="D14" s="4">
        <v>3.0675617559447117E-3</v>
      </c>
      <c r="E14" s="4">
        <v>0.01</v>
      </c>
      <c r="F14" s="11">
        <v>32.320971514687507</v>
      </c>
      <c r="G14">
        <v>4.0749336787398571E-3</v>
      </c>
      <c r="H14" s="7">
        <v>761.1796875</v>
      </c>
      <c r="I14">
        <v>8.8851401076231497E-3</v>
      </c>
      <c r="J14">
        <v>12.875</v>
      </c>
      <c r="K14" s="11">
        <v>57.5</v>
      </c>
      <c r="L14">
        <v>1.3655508198840033E-2</v>
      </c>
      <c r="M14">
        <v>1.4249354663530556E-2</v>
      </c>
      <c r="N14" s="4">
        <v>8.6937500000000014</v>
      </c>
      <c r="O14">
        <v>0.51787499999999997</v>
      </c>
      <c r="P14">
        <v>11.506249999999998</v>
      </c>
      <c r="Q14">
        <v>11.609375</v>
      </c>
      <c r="R14">
        <v>7163277.390625</v>
      </c>
      <c r="S14" s="4">
        <v>0.10000000000000002</v>
      </c>
      <c r="T14" s="4">
        <v>443.56148102500003</v>
      </c>
    </row>
    <row r="15" spans="1:20" x14ac:dyDescent="0.25">
      <c r="A15" s="6" t="s">
        <v>35</v>
      </c>
      <c r="B15" s="7">
        <v>74.356250000000003</v>
      </c>
      <c r="C15">
        <v>6.1105118455014749</v>
      </c>
      <c r="D15" s="4">
        <v>2.4259620103428861E-3</v>
      </c>
      <c r="E15" s="4">
        <v>8.2066666666666688</v>
      </c>
      <c r="F15" s="11">
        <v>338.89299858821096</v>
      </c>
      <c r="G15">
        <v>1.3615888411902123E-2</v>
      </c>
      <c r="H15" s="7">
        <v>0</v>
      </c>
      <c r="I15">
        <v>1.278145868550354E-2</v>
      </c>
      <c r="J15">
        <v>45.974999999999994</v>
      </c>
      <c r="K15" s="11">
        <v>0</v>
      </c>
      <c r="L15">
        <v>1.3347325025997139E-2</v>
      </c>
      <c r="M15">
        <v>1.4987100310382848E-2</v>
      </c>
      <c r="N15" s="4">
        <v>14.893750000000001</v>
      </c>
      <c r="O15">
        <v>0.7704375</v>
      </c>
      <c r="P15">
        <v>3.9562500000000003</v>
      </c>
      <c r="Q15">
        <v>3.9187500000000006</v>
      </c>
      <c r="R15">
        <v>1386542</v>
      </c>
      <c r="S15" s="4">
        <v>0.25625000000000003</v>
      </c>
      <c r="T15" s="4">
        <v>9194.9251813828123</v>
      </c>
    </row>
    <row r="16" spans="1:20" x14ac:dyDescent="0.25">
      <c r="A16" s="6" t="s">
        <v>36</v>
      </c>
      <c r="B16" s="7">
        <v>69.90625</v>
      </c>
      <c r="C16">
        <v>6.1761368455014747</v>
      </c>
      <c r="D16" s="4">
        <v>2.6781881474682635E-3</v>
      </c>
      <c r="E16" s="4">
        <v>13.497333333333332</v>
      </c>
      <c r="F16" s="11">
        <v>325.08699752026564</v>
      </c>
      <c r="G16">
        <v>1.3855161286714881E-2</v>
      </c>
      <c r="H16" s="7">
        <v>24.8125</v>
      </c>
      <c r="I16">
        <v>1.1887490771331022E-2</v>
      </c>
      <c r="J16">
        <v>54.743749999999999</v>
      </c>
      <c r="K16" s="11">
        <v>0.875</v>
      </c>
      <c r="L16">
        <v>1.1933660083631817E-2</v>
      </c>
      <c r="M16">
        <v>1.2036704720395985E-2</v>
      </c>
      <c r="N16" s="4">
        <v>14.75</v>
      </c>
      <c r="O16">
        <v>0.74324999999999997</v>
      </c>
      <c r="P16">
        <v>2.2124999999999999</v>
      </c>
      <c r="Q16">
        <v>2.3374999999999999</v>
      </c>
      <c r="R16">
        <v>6371866.8125</v>
      </c>
      <c r="S16" s="4">
        <v>0.10000000000000002</v>
      </c>
      <c r="T16" s="4">
        <v>3811.5253479999997</v>
      </c>
    </row>
    <row r="17" spans="1:20" x14ac:dyDescent="0.25">
      <c r="A17" s="6" t="s">
        <v>37</v>
      </c>
      <c r="B17" s="7">
        <v>80.681249999999991</v>
      </c>
      <c r="C17">
        <v>5.9605118455014754</v>
      </c>
      <c r="D17" s="4">
        <v>2.3863801113998269E-3</v>
      </c>
      <c r="E17" s="4">
        <v>11.042666666666666</v>
      </c>
      <c r="F17" s="11">
        <v>734.62930094267188</v>
      </c>
      <c r="G17">
        <v>1.3722231911818907E-2</v>
      </c>
      <c r="H17" s="7">
        <v>81.5625</v>
      </c>
      <c r="I17">
        <v>1.0711802698869389E-2</v>
      </c>
      <c r="J17">
        <v>50.893749999999997</v>
      </c>
      <c r="K17" s="11">
        <v>1</v>
      </c>
      <c r="L17">
        <v>1.3200197794709857E-2</v>
      </c>
      <c r="M17">
        <v>1.3026940764148032E-2</v>
      </c>
      <c r="N17" s="4">
        <v>16.787500000000001</v>
      </c>
      <c r="O17">
        <v>0.87775000000000014</v>
      </c>
      <c r="P17">
        <v>0.86250000000000038</v>
      </c>
      <c r="Q17">
        <v>0.8562500000000004</v>
      </c>
      <c r="R17">
        <v>2794079.1796875</v>
      </c>
      <c r="S17" s="4">
        <v>0.10000000000000002</v>
      </c>
      <c r="T17" s="4">
        <v>6630.1536601093758</v>
      </c>
    </row>
    <row r="18" spans="1:20" x14ac:dyDescent="0.25">
      <c r="A18" s="6" t="s">
        <v>38</v>
      </c>
      <c r="B18" s="7">
        <v>69.268749999999997</v>
      </c>
      <c r="C18">
        <v>5.0955118455014743</v>
      </c>
      <c r="D18" s="4">
        <v>2.8685954324504746E-3</v>
      </c>
      <c r="E18" s="4">
        <v>6.2526666666666681</v>
      </c>
      <c r="F18" s="11">
        <v>365.84348979312506</v>
      </c>
      <c r="G18">
        <v>1.3615888411902123E-2</v>
      </c>
      <c r="H18" s="7">
        <v>0</v>
      </c>
      <c r="I18">
        <v>1.3421955445801475E-2</v>
      </c>
      <c r="J18">
        <v>37.67499999999999</v>
      </c>
      <c r="K18" s="11">
        <v>0</v>
      </c>
      <c r="L18">
        <v>1.390200784019739E-2</v>
      </c>
      <c r="M18">
        <v>1.3638811566784115E-2</v>
      </c>
      <c r="N18" s="4">
        <v>12.456249999999999</v>
      </c>
      <c r="O18">
        <v>0.69393749999999998</v>
      </c>
      <c r="P18">
        <v>3.5562500000000004</v>
      </c>
      <c r="Q18">
        <v>3.4875000000000003</v>
      </c>
      <c r="R18">
        <v>170392.875</v>
      </c>
      <c r="S18" s="4">
        <v>0.43125000000000002</v>
      </c>
      <c r="T18" s="4">
        <v>3933.0121744999997</v>
      </c>
    </row>
    <row r="19" spans="1:20" x14ac:dyDescent="0.25">
      <c r="A19" s="6" t="s">
        <v>39</v>
      </c>
      <c r="B19" s="7">
        <v>57.568749999999994</v>
      </c>
      <c r="C19">
        <v>4.7173868455014754</v>
      </c>
      <c r="D19" s="4">
        <v>2.2476133125116657E-3</v>
      </c>
      <c r="E19" s="4">
        <v>1</v>
      </c>
      <c r="F19" s="11">
        <v>43.991956419250009</v>
      </c>
      <c r="G19">
        <v>1.6359137720445362E-2</v>
      </c>
      <c r="H19" s="7">
        <v>518.3203125</v>
      </c>
      <c r="I19">
        <v>1.079813439412171E-2</v>
      </c>
      <c r="J19">
        <v>19.612499999999997</v>
      </c>
      <c r="K19" s="11">
        <v>39.25</v>
      </c>
      <c r="L19">
        <v>1.3913186426320496E-2</v>
      </c>
      <c r="M19">
        <v>1.3668413720789061E-2</v>
      </c>
      <c r="N19" s="4">
        <v>8.85</v>
      </c>
      <c r="O19">
        <v>0.43806250000000008</v>
      </c>
      <c r="P19">
        <v>8.25</v>
      </c>
      <c r="Q19">
        <v>8.1374999999999993</v>
      </c>
      <c r="R19">
        <v>3942978.9375</v>
      </c>
      <c r="S19" s="4">
        <v>1.6000000000000005</v>
      </c>
      <c r="T19" s="4">
        <v>561.16796799999997</v>
      </c>
    </row>
    <row r="20" spans="1:20" x14ac:dyDescent="0.25">
      <c r="A20" s="6" t="s">
        <v>40</v>
      </c>
      <c r="B20" s="7">
        <v>66.162499999999994</v>
      </c>
      <c r="C20">
        <v>5.3830118455014739</v>
      </c>
      <c r="D20" s="4">
        <v>2.5428130219445062E-3</v>
      </c>
      <c r="E20" s="4">
        <v>0.27866666666666667</v>
      </c>
      <c r="F20" s="11">
        <v>134.76406995375001</v>
      </c>
      <c r="G20">
        <v>1.3908333036673269E-2</v>
      </c>
      <c r="H20" s="7">
        <v>80.25</v>
      </c>
      <c r="I20">
        <v>1.3707087411473374E-2</v>
      </c>
      <c r="J20">
        <v>17.581249999999997</v>
      </c>
      <c r="K20" s="11">
        <v>0.9375</v>
      </c>
      <c r="L20">
        <v>1.3215362861732619E-2</v>
      </c>
      <c r="M20">
        <v>1.3933195593497271E-2</v>
      </c>
      <c r="N20" s="4">
        <v>10.225000000000001</v>
      </c>
      <c r="O20">
        <v>0.18387500000000001</v>
      </c>
      <c r="P20">
        <v>15.587499999999995</v>
      </c>
      <c r="Q20">
        <v>15.75</v>
      </c>
      <c r="R20">
        <v>492584.9375</v>
      </c>
      <c r="S20" s="4">
        <v>0.3562499999999999</v>
      </c>
      <c r="T20" s="4">
        <v>1353.9869456062499</v>
      </c>
    </row>
    <row r="21" spans="1:20" x14ac:dyDescent="0.25">
      <c r="A21" s="6" t="s">
        <v>41</v>
      </c>
      <c r="B21" s="7">
        <v>67.706249999999997</v>
      </c>
      <c r="C21">
        <v>5.6455118455014741</v>
      </c>
      <c r="D21" s="4">
        <v>2.713080898608685E-3</v>
      </c>
      <c r="E21" s="4">
        <v>3.2120000000000002</v>
      </c>
      <c r="F21" s="11">
        <v>0</v>
      </c>
      <c r="G21">
        <v>1.7026073241196218E-2</v>
      </c>
      <c r="H21" s="7">
        <v>7.625</v>
      </c>
      <c r="I21">
        <v>1.382862752771489E-2</v>
      </c>
      <c r="J21">
        <v>44.818750000000001</v>
      </c>
      <c r="K21" s="11">
        <v>14</v>
      </c>
      <c r="L21">
        <v>1.4186489040993353E-2</v>
      </c>
      <c r="M21">
        <v>1.4733448199731993E-2</v>
      </c>
      <c r="N21" s="4">
        <v>13.9625</v>
      </c>
      <c r="O21">
        <v>0.63374999999999992</v>
      </c>
      <c r="P21">
        <v>1.3</v>
      </c>
      <c r="Q21">
        <v>1.1874999999999996</v>
      </c>
      <c r="R21">
        <v>1386542</v>
      </c>
      <c r="S21" s="4">
        <v>0.15625</v>
      </c>
      <c r="T21" s="4">
        <v>1766.9475950000005</v>
      </c>
    </row>
    <row r="22" spans="1:20" x14ac:dyDescent="0.25">
      <c r="A22" s="6" t="s">
        <v>42</v>
      </c>
      <c r="B22" s="7">
        <v>75.968750000000014</v>
      </c>
      <c r="C22">
        <v>8.5667618455014747</v>
      </c>
      <c r="D22" s="4">
        <v>2.2867661135828258E-3</v>
      </c>
      <c r="E22" s="4">
        <v>4.4053333333333331</v>
      </c>
      <c r="F22" s="11">
        <v>215.45745909825001</v>
      </c>
      <c r="G22">
        <v>1.3615888411902123E-2</v>
      </c>
      <c r="H22" s="7">
        <v>139.453125</v>
      </c>
      <c r="I22">
        <v>8.6222963937655755E-3</v>
      </c>
      <c r="J22">
        <v>48.962499999999999</v>
      </c>
      <c r="K22" s="11">
        <v>0</v>
      </c>
      <c r="L22">
        <v>1.3547332913650552E-2</v>
      </c>
      <c r="M22">
        <v>1.3242971260114469E-2</v>
      </c>
      <c r="N22" s="4">
        <v>12.225</v>
      </c>
      <c r="O22">
        <v>0.45037500000000003</v>
      </c>
      <c r="P22">
        <v>2.78125</v>
      </c>
      <c r="Q22">
        <v>2.7562500000000001</v>
      </c>
      <c r="R22">
        <v>1986993.0625</v>
      </c>
      <c r="S22" s="4">
        <v>0.10000000000000002</v>
      </c>
      <c r="T22" s="4">
        <v>2245.0260235624996</v>
      </c>
    </row>
    <row r="23" spans="1:20" x14ac:dyDescent="0.25">
      <c r="A23" s="6" t="s">
        <v>43</v>
      </c>
      <c r="B23" s="7">
        <v>56.05</v>
      </c>
      <c r="C23">
        <v>5.5373868455014748</v>
      </c>
      <c r="D23" s="4">
        <v>7.455607336825246E-4</v>
      </c>
      <c r="E23" s="4">
        <v>4.67</v>
      </c>
      <c r="F23" s="11">
        <v>334.26697087218758</v>
      </c>
      <c r="G23">
        <v>1.4451691931942899E-2</v>
      </c>
      <c r="H23" s="7">
        <v>127.1640625</v>
      </c>
      <c r="I23">
        <v>1.3340225532447297E-2</v>
      </c>
      <c r="J23">
        <v>32.243749999999999</v>
      </c>
      <c r="K23" s="11">
        <v>3.125</v>
      </c>
      <c r="L23">
        <v>1.3675168429062676E-2</v>
      </c>
      <c r="M23">
        <v>1.3399274119905305E-2</v>
      </c>
      <c r="N23" s="4">
        <v>12.137500000000001</v>
      </c>
      <c r="O23">
        <v>0.63037499999999991</v>
      </c>
      <c r="P23">
        <v>7.4375</v>
      </c>
      <c r="Q23">
        <v>7.8125</v>
      </c>
      <c r="R23">
        <v>1063867.375</v>
      </c>
      <c r="S23" s="4">
        <v>1.8500000000000005</v>
      </c>
      <c r="T23" s="4">
        <v>4498.2854311874989</v>
      </c>
    </row>
    <row r="24" spans="1:20" x14ac:dyDescent="0.25">
      <c r="A24" s="6" t="s">
        <v>44</v>
      </c>
      <c r="B24" s="7">
        <v>73.381249999999994</v>
      </c>
      <c r="C24">
        <v>7.8892618455014736</v>
      </c>
      <c r="D24" s="4">
        <v>3.0903573234629675E-3</v>
      </c>
      <c r="E24" s="4">
        <v>7.2133333333333329</v>
      </c>
      <c r="F24" s="11">
        <v>389.79659654669535</v>
      </c>
      <c r="G24">
        <v>5.1092783300458293E-3</v>
      </c>
      <c r="H24" s="7">
        <v>95.375</v>
      </c>
      <c r="I24">
        <v>1.319102625142411E-2</v>
      </c>
      <c r="J24">
        <v>47.0625</v>
      </c>
      <c r="K24" s="11">
        <v>55.71875</v>
      </c>
      <c r="L24">
        <v>1.2883773848294876E-2</v>
      </c>
      <c r="M24">
        <v>1.264698851006135E-2</v>
      </c>
      <c r="N24" s="4">
        <v>14.162500000000001</v>
      </c>
      <c r="O24">
        <v>0.71018749999999997</v>
      </c>
      <c r="P24">
        <v>3.05</v>
      </c>
      <c r="Q24">
        <v>3.0124999999999997</v>
      </c>
      <c r="R24">
        <v>7910163.6796875</v>
      </c>
      <c r="S24" s="4">
        <v>0.10000000000000002</v>
      </c>
      <c r="T24" s="4">
        <v>5829.9290219062514</v>
      </c>
    </row>
    <row r="25" spans="1:20" x14ac:dyDescent="0.25">
      <c r="A25" s="6" t="s">
        <v>45</v>
      </c>
      <c r="B25" s="7">
        <v>76.487500000000011</v>
      </c>
      <c r="C25">
        <v>3.0148868455014743</v>
      </c>
      <c r="D25" s="4">
        <v>2.3387556346620847E-3</v>
      </c>
      <c r="E25" s="4">
        <v>0.37866666666666671</v>
      </c>
      <c r="F25" s="11">
        <v>723.51426062168741</v>
      </c>
      <c r="G25">
        <v>1.3615888411902123E-2</v>
      </c>
      <c r="H25" s="7">
        <v>7.3125</v>
      </c>
      <c r="I25">
        <v>1.2648940308641402E-2</v>
      </c>
      <c r="J25">
        <v>29.71875</v>
      </c>
      <c r="K25" s="11">
        <v>0</v>
      </c>
      <c r="L25">
        <v>1.3090426915644557E-2</v>
      </c>
      <c r="M25">
        <v>1.2949205567294442E-2</v>
      </c>
      <c r="N25" s="4">
        <v>14.106250000000001</v>
      </c>
      <c r="O25">
        <v>0.83937499999999987</v>
      </c>
      <c r="P25">
        <v>6.1999999999999993</v>
      </c>
      <c r="Q25">
        <v>5.6749999999999989</v>
      </c>
      <c r="R25">
        <v>1386542</v>
      </c>
      <c r="S25" s="4">
        <v>0.10000000000000002</v>
      </c>
      <c r="T25" s="4">
        <v>7860.3355572656264</v>
      </c>
    </row>
    <row r="26" spans="1:20" x14ac:dyDescent="0.25">
      <c r="A26" s="6" t="s">
        <v>46</v>
      </c>
      <c r="B26" s="7">
        <v>72.849999999999994</v>
      </c>
      <c r="C26">
        <v>7.1548868455014745</v>
      </c>
      <c r="D26" s="4">
        <v>2.8776788562697156E-3</v>
      </c>
      <c r="E26" s="4">
        <v>10.865333333333332</v>
      </c>
      <c r="F26" s="11">
        <v>350.74520402625001</v>
      </c>
      <c r="G26">
        <v>1.4014676536590049E-2</v>
      </c>
      <c r="H26" s="7">
        <v>127.078125</v>
      </c>
      <c r="I26">
        <v>1.371248597922436E-2</v>
      </c>
      <c r="J26">
        <v>54.500000000000007</v>
      </c>
      <c r="K26" s="11">
        <v>1</v>
      </c>
      <c r="L26">
        <v>1.4106421015237939E-2</v>
      </c>
      <c r="M26">
        <v>1.3769377127353146E-2</v>
      </c>
      <c r="N26" s="4">
        <v>13.725000000000001</v>
      </c>
      <c r="O26">
        <v>0.75462499999999988</v>
      </c>
      <c r="P26">
        <v>2.1312499999999996</v>
      </c>
      <c r="Q26">
        <v>2.15625</v>
      </c>
      <c r="R26">
        <v>5290923.9375</v>
      </c>
      <c r="S26" s="4">
        <v>0.10000000000000002</v>
      </c>
      <c r="T26" s="4">
        <v>4938.9818213750013</v>
      </c>
    </row>
    <row r="27" spans="1:20" x14ac:dyDescent="0.25">
      <c r="A27" s="6" t="s">
        <v>47</v>
      </c>
      <c r="B27" s="7">
        <v>55.64374999999999</v>
      </c>
      <c r="C27">
        <v>6.0317618455014737</v>
      </c>
      <c r="D27" s="4">
        <v>1.7294861307728337E-3</v>
      </c>
      <c r="E27" s="4">
        <v>4.2413333333333334</v>
      </c>
      <c r="F27" s="11">
        <v>52.045581326312501</v>
      </c>
      <c r="G27">
        <v>8.0392307841407416E-3</v>
      </c>
      <c r="H27" s="7">
        <v>552.7109375</v>
      </c>
      <c r="I27">
        <v>8.3833956924417516E-3</v>
      </c>
      <c r="J27">
        <v>15.499999999999998</v>
      </c>
      <c r="K27" s="11">
        <v>57.5</v>
      </c>
      <c r="L27">
        <v>1.1442657791850485E-2</v>
      </c>
      <c r="M27">
        <v>1.3224017062972299E-2</v>
      </c>
      <c r="N27" s="4">
        <v>5.40625</v>
      </c>
      <c r="O27">
        <v>0.22968750000000002</v>
      </c>
      <c r="P27">
        <v>7.4187500000000002</v>
      </c>
      <c r="Q27">
        <v>6.9812499999999975</v>
      </c>
      <c r="R27">
        <v>4707218.921875</v>
      </c>
      <c r="S27" s="4">
        <v>1.3656250000000001</v>
      </c>
      <c r="T27" s="4">
        <v>410.37203431249998</v>
      </c>
    </row>
    <row r="28" spans="1:20" x14ac:dyDescent="0.25">
      <c r="A28" s="6" t="s">
        <v>48</v>
      </c>
      <c r="B28" s="7">
        <v>55.537499999999994</v>
      </c>
      <c r="C28">
        <v>6.6589493455014743</v>
      </c>
      <c r="D28" s="4">
        <v>1.2302779279913369E-3</v>
      </c>
      <c r="E28" s="4">
        <v>4.1033333333333344</v>
      </c>
      <c r="F28" s="11">
        <v>15.335497774875002</v>
      </c>
      <c r="G28">
        <v>1.6784924560014399E-2</v>
      </c>
      <c r="H28" s="7">
        <v>250.890625</v>
      </c>
      <c r="I28">
        <v>1.0458983954144359E-2</v>
      </c>
      <c r="J28">
        <v>15.312500000000002</v>
      </c>
      <c r="K28" s="11">
        <v>35.5625</v>
      </c>
      <c r="L28">
        <v>1.4750377767163954E-2</v>
      </c>
      <c r="M28">
        <v>1.3303550819038949E-2</v>
      </c>
      <c r="N28" s="4">
        <v>7.4812500000000011</v>
      </c>
      <c r="O28">
        <v>0.32787499999999997</v>
      </c>
      <c r="P28">
        <v>8.0187500000000007</v>
      </c>
      <c r="Q28">
        <v>8.0125000000000011</v>
      </c>
      <c r="R28">
        <v>3915446.6875</v>
      </c>
      <c r="S28" s="4">
        <v>1.5906250000000004</v>
      </c>
      <c r="T28" s="4">
        <v>137.81532131874999</v>
      </c>
    </row>
    <row r="29" spans="1:20" x14ac:dyDescent="0.25">
      <c r="A29" s="6" t="s">
        <v>49</v>
      </c>
      <c r="B29" s="7">
        <v>50.387500000000003</v>
      </c>
      <c r="C29">
        <v>5.7367618455014737</v>
      </c>
      <c r="D29" s="4">
        <v>3.9901357609488467E-4</v>
      </c>
      <c r="E29" s="4">
        <v>2.8373333333333335</v>
      </c>
      <c r="F29" s="11">
        <v>0</v>
      </c>
      <c r="G29">
        <v>4.0749336787398571E-3</v>
      </c>
      <c r="H29" s="7">
        <v>387.3828125</v>
      </c>
      <c r="I29">
        <v>1.1642132459575473E-2</v>
      </c>
      <c r="J29">
        <v>21.324999999999996</v>
      </c>
      <c r="K29" s="11">
        <v>57.5</v>
      </c>
      <c r="L29">
        <v>1.2985141164450631E-2</v>
      </c>
      <c r="M29">
        <v>1.3503909712201027E-2</v>
      </c>
      <c r="N29" s="4">
        <v>12.3</v>
      </c>
      <c r="O29">
        <v>0.67700000000000005</v>
      </c>
      <c r="P29">
        <v>6.7374999999999998</v>
      </c>
      <c r="Q29">
        <v>6.6937500000000005</v>
      </c>
      <c r="R29">
        <v>1386542</v>
      </c>
      <c r="S29" s="4">
        <v>1.8500000000000005</v>
      </c>
      <c r="T29" s="4">
        <v>1766.9475950000005</v>
      </c>
    </row>
    <row r="30" spans="1:20" x14ac:dyDescent="0.25">
      <c r="A30" s="6" t="s">
        <v>50</v>
      </c>
      <c r="B30" s="7">
        <v>72.518749999999997</v>
      </c>
      <c r="C30">
        <v>4.829261845501474</v>
      </c>
      <c r="D30" s="4">
        <v>2.8827208208230333E-3</v>
      </c>
      <c r="E30" s="4">
        <v>3.448</v>
      </c>
      <c r="F30" s="11">
        <v>188.63298737818749</v>
      </c>
      <c r="G30">
        <v>1.3615888411902123E-2</v>
      </c>
      <c r="H30" s="7">
        <v>0.125</v>
      </c>
      <c r="I30">
        <v>1.0096817255737923E-2</v>
      </c>
      <c r="J30">
        <v>24.375</v>
      </c>
      <c r="K30" s="11">
        <v>0</v>
      </c>
      <c r="L30">
        <v>1.214089980424026E-2</v>
      </c>
      <c r="M30">
        <v>1.0925573838503268E-2</v>
      </c>
      <c r="N30" s="4">
        <v>12.200000000000001</v>
      </c>
      <c r="O30">
        <v>0.67700000000000005</v>
      </c>
      <c r="P30">
        <v>8.0125000000000011</v>
      </c>
      <c r="Q30">
        <v>7.9750000000000005</v>
      </c>
      <c r="R30">
        <v>292600.25</v>
      </c>
      <c r="S30" s="4">
        <v>0.53125</v>
      </c>
      <c r="T30" s="4">
        <v>2023.54103925</v>
      </c>
    </row>
    <row r="31" spans="1:20" x14ac:dyDescent="0.25">
      <c r="A31" s="6" t="s">
        <v>51</v>
      </c>
      <c r="B31" s="7">
        <v>64.34375</v>
      </c>
      <c r="C31">
        <v>5.7530118455014749</v>
      </c>
      <c r="D31" s="4">
        <v>2.650944806640021E-3</v>
      </c>
      <c r="E31" s="4">
        <v>1.4860000000000002</v>
      </c>
      <c r="F31" s="11">
        <v>33.796560977312502</v>
      </c>
      <c r="G31">
        <v>1.7206746228954982E-2</v>
      </c>
      <c r="H31" s="7">
        <v>499.484375</v>
      </c>
      <c r="I31">
        <v>8.6271682429906356E-3</v>
      </c>
      <c r="J31">
        <v>15.362500000000004</v>
      </c>
      <c r="K31" s="11">
        <v>20.5</v>
      </c>
      <c r="L31">
        <v>1.3485365134544581E-2</v>
      </c>
      <c r="M31">
        <v>1.257537332813969E-2</v>
      </c>
      <c r="N31" s="4">
        <v>9.8749999999999982</v>
      </c>
      <c r="O31">
        <v>0.67700000000000005</v>
      </c>
      <c r="P31">
        <v>10.143749999999999</v>
      </c>
      <c r="Q31">
        <v>10.881250000000001</v>
      </c>
      <c r="R31">
        <v>5652122.25</v>
      </c>
      <c r="S31" s="4">
        <v>0.96874999999999989</v>
      </c>
      <c r="T31" s="4">
        <v>466.19687804999995</v>
      </c>
    </row>
    <row r="32" spans="1:20" x14ac:dyDescent="0.25">
      <c r="A32" s="6" t="s">
        <v>52</v>
      </c>
      <c r="B32" s="7">
        <v>54.018749999999997</v>
      </c>
      <c r="C32">
        <v>4.7955118455014745</v>
      </c>
      <c r="D32" s="4">
        <v>9.8610993183011306E-4</v>
      </c>
      <c r="E32" s="4">
        <v>4.1413333333333338</v>
      </c>
      <c r="F32" s="11">
        <v>44.462299938687494</v>
      </c>
      <c r="G32">
        <v>4.9059683512799454E-3</v>
      </c>
      <c r="H32" s="7">
        <v>590.65625</v>
      </c>
      <c r="I32">
        <v>9.8686847863196214E-3</v>
      </c>
      <c r="J32">
        <v>23.618750000000002</v>
      </c>
      <c r="K32" s="11">
        <v>57.5</v>
      </c>
      <c r="L32">
        <v>1.4117918859290177E-2</v>
      </c>
      <c r="M32">
        <v>1.301419290535096E-2</v>
      </c>
      <c r="N32" s="4">
        <v>8.90625</v>
      </c>
      <c r="O32">
        <v>0.67700000000000005</v>
      </c>
      <c r="P32">
        <v>6.5500000000000007</v>
      </c>
      <c r="Q32">
        <v>6.6062499999999993</v>
      </c>
      <c r="R32">
        <v>6095075.75</v>
      </c>
      <c r="S32" s="4">
        <v>1.8500000000000005</v>
      </c>
      <c r="T32" s="4">
        <v>781.0160044124998</v>
      </c>
    </row>
    <row r="33" spans="1:20" x14ac:dyDescent="0.25">
      <c r="A33" s="6" t="s">
        <v>53</v>
      </c>
      <c r="B33" s="7">
        <v>81.6875</v>
      </c>
      <c r="C33">
        <v>6.3036368455014751</v>
      </c>
      <c r="D33" s="4">
        <v>2.3146204413705628E-3</v>
      </c>
      <c r="E33" s="4">
        <v>8.0533333333333328</v>
      </c>
      <c r="F33" s="11">
        <v>923.44567317302312</v>
      </c>
      <c r="G33">
        <v>1.4451691931942899E-2</v>
      </c>
      <c r="H33" s="7">
        <v>129.5</v>
      </c>
      <c r="I33">
        <v>2.9406082417522479E-3</v>
      </c>
      <c r="J33">
        <v>55.86249999999999</v>
      </c>
      <c r="K33" s="11">
        <v>2</v>
      </c>
      <c r="L33">
        <v>1.4169657075200893E-2</v>
      </c>
      <c r="M33">
        <v>1.4531363341296389E-2</v>
      </c>
      <c r="N33" s="4">
        <v>15.875000000000005</v>
      </c>
      <c r="O33">
        <v>0.67700000000000005</v>
      </c>
      <c r="P33">
        <v>0.50624999999999998</v>
      </c>
      <c r="Q33">
        <v>0.43750000000000011</v>
      </c>
      <c r="R33">
        <v>4058686.3828125</v>
      </c>
      <c r="S33" s="4">
        <v>0.10000000000000002</v>
      </c>
      <c r="T33" s="4">
        <v>9165.7343489687501</v>
      </c>
    </row>
    <row r="34" spans="1:20" x14ac:dyDescent="0.25">
      <c r="A34" s="6" t="s">
        <v>54</v>
      </c>
      <c r="B34" s="7">
        <v>48.51250000000001</v>
      </c>
      <c r="C34">
        <v>4.1580118455014743</v>
      </c>
      <c r="D34" s="4">
        <v>8.2538728343018028E-4</v>
      </c>
      <c r="E34" s="4">
        <v>1.2313333333333334</v>
      </c>
      <c r="F34" s="11">
        <v>40.905543112125002</v>
      </c>
      <c r="G34">
        <v>1.7615131743734649E-2</v>
      </c>
      <c r="H34" s="7">
        <v>411.15625</v>
      </c>
      <c r="I34">
        <v>2.3623163868319104E-3</v>
      </c>
      <c r="J34">
        <v>17.087499999999999</v>
      </c>
      <c r="K34" s="11">
        <v>24.5</v>
      </c>
      <c r="L34">
        <v>4.8452670764951343E-3</v>
      </c>
      <c r="M34">
        <v>5.5730940276731951E-3</v>
      </c>
      <c r="N34" s="4">
        <v>6.2374999999999998</v>
      </c>
      <c r="O34">
        <v>0.67700000000000005</v>
      </c>
      <c r="P34">
        <v>7.1062500000000011</v>
      </c>
      <c r="Q34">
        <v>7.0875000000000012</v>
      </c>
      <c r="R34">
        <v>2016546.125</v>
      </c>
      <c r="S34" s="4">
        <v>1.8500000000000005</v>
      </c>
      <c r="T34" s="4">
        <v>363.05590484999993</v>
      </c>
    </row>
    <row r="35" spans="1:20" x14ac:dyDescent="0.25">
      <c r="A35" s="6" t="s">
        <v>55</v>
      </c>
      <c r="B35" s="7">
        <v>50.387500000000003</v>
      </c>
      <c r="C35">
        <v>4.4767618455014748</v>
      </c>
      <c r="D35" s="4">
        <v>1.2680363352610608E-3</v>
      </c>
      <c r="E35" s="4">
        <v>0.41133333333333333</v>
      </c>
      <c r="F35" s="11">
        <v>32.277320497062505</v>
      </c>
      <c r="G35">
        <v>7.9379046558859332E-3</v>
      </c>
      <c r="H35" s="7">
        <v>552.125</v>
      </c>
      <c r="I35">
        <v>1.4074931755541276E-3</v>
      </c>
      <c r="J35">
        <v>16.318749999999998</v>
      </c>
      <c r="K35" s="11">
        <v>57.5</v>
      </c>
      <c r="L35">
        <v>3.2928313603503459E-3</v>
      </c>
      <c r="M35">
        <v>1.9996145899622143E-3</v>
      </c>
      <c r="N35" s="4">
        <v>6.0874999999999995</v>
      </c>
      <c r="O35">
        <v>0.67700000000000005</v>
      </c>
      <c r="P35">
        <v>7.1437499999999998</v>
      </c>
      <c r="Q35">
        <v>7.0437500000000011</v>
      </c>
      <c r="R35">
        <v>3660066.28125</v>
      </c>
      <c r="S35" s="4">
        <v>1.8500000000000005</v>
      </c>
      <c r="T35" s="4">
        <v>484.79169405624998</v>
      </c>
    </row>
    <row r="36" spans="1:20" x14ac:dyDescent="0.25">
      <c r="A36" s="6" t="s">
        <v>56</v>
      </c>
      <c r="B36" s="7">
        <v>79.449999999999989</v>
      </c>
      <c r="C36">
        <v>6.850511845501476</v>
      </c>
      <c r="D36" s="4">
        <v>2.2845486466626288E-3</v>
      </c>
      <c r="E36" s="4">
        <v>6.9779999999999998</v>
      </c>
      <c r="F36" s="11">
        <v>529.01209253303125</v>
      </c>
      <c r="G36">
        <v>1.4451691931942899E-2</v>
      </c>
      <c r="H36" s="7">
        <v>1.0625</v>
      </c>
      <c r="I36">
        <v>6.9660237286634803E-3</v>
      </c>
      <c r="J36">
        <v>55.587499999999999</v>
      </c>
      <c r="K36" s="11">
        <v>2.1875</v>
      </c>
      <c r="L36">
        <v>1.2744316474180719E-2</v>
      </c>
      <c r="M36">
        <v>1.3227581576258437E-2</v>
      </c>
      <c r="N36" s="4">
        <v>14.9</v>
      </c>
      <c r="O36">
        <v>0.67700000000000005</v>
      </c>
      <c r="P36">
        <v>0.88750000000000007</v>
      </c>
      <c r="Q36">
        <v>0.91250000000000009</v>
      </c>
      <c r="R36">
        <v>9585528.296875</v>
      </c>
      <c r="S36" s="4">
        <v>0.10000000000000002</v>
      </c>
      <c r="T36" s="4">
        <v>5205.1183694687497</v>
      </c>
    </row>
    <row r="37" spans="1:20" x14ac:dyDescent="0.25">
      <c r="A37" s="6" t="s">
        <v>57</v>
      </c>
      <c r="B37" s="7">
        <v>74.262500000000003</v>
      </c>
      <c r="C37">
        <v>4.9817618455014747</v>
      </c>
      <c r="D37" s="4">
        <v>2.424487515182823E-3</v>
      </c>
      <c r="E37" s="4">
        <v>4.1820000000000013</v>
      </c>
      <c r="F37" s="11">
        <v>73.583762895687499</v>
      </c>
      <c r="G37">
        <v>4.0749336787398571E-3</v>
      </c>
      <c r="H37" s="7">
        <v>900.625</v>
      </c>
      <c r="I37">
        <v>1.1823404240832131E-2</v>
      </c>
      <c r="J37">
        <v>21.806249999999999</v>
      </c>
      <c r="K37" s="11">
        <v>57.5</v>
      </c>
      <c r="L37">
        <v>1.4369875084356448E-2</v>
      </c>
      <c r="M37">
        <v>1.4002212748387394E-2</v>
      </c>
      <c r="N37" s="4">
        <v>11.4375</v>
      </c>
      <c r="O37">
        <v>0.67700000000000005</v>
      </c>
      <c r="P37">
        <v>4.6375000000000002</v>
      </c>
      <c r="Q37">
        <v>4.0250000000000004</v>
      </c>
      <c r="R37">
        <v>321812.0625</v>
      </c>
      <c r="S37" s="4">
        <v>0.10000000000000002</v>
      </c>
      <c r="T37" s="4">
        <v>2345.3031576875001</v>
      </c>
    </row>
    <row r="38" spans="1:20" x14ac:dyDescent="0.25">
      <c r="A38" s="6" t="s">
        <v>58</v>
      </c>
      <c r="B38" s="7">
        <v>73.287500000000009</v>
      </c>
      <c r="C38">
        <v>6.3148868455014737</v>
      </c>
      <c r="D38" s="4">
        <v>2.8729998529801533E-3</v>
      </c>
      <c r="E38" s="4">
        <v>4.4193333333333333</v>
      </c>
      <c r="F38" s="11">
        <v>471.02957777714056</v>
      </c>
      <c r="G38">
        <v>1.7426227815272116E-2</v>
      </c>
      <c r="H38" s="7">
        <v>9.5</v>
      </c>
      <c r="I38">
        <v>1.2990571252734827E-2</v>
      </c>
      <c r="J38">
        <v>49.543750000000003</v>
      </c>
      <c r="K38" s="11">
        <v>16.375</v>
      </c>
      <c r="L38">
        <v>1.4611186586033255E-2</v>
      </c>
      <c r="M38">
        <v>1.3167350090219476E-2</v>
      </c>
      <c r="N38" s="4">
        <v>12.231250000000003</v>
      </c>
      <c r="O38">
        <v>0.67700000000000005</v>
      </c>
      <c r="P38">
        <v>2.3000000000000003</v>
      </c>
      <c r="Q38">
        <v>2.0750000000000002</v>
      </c>
      <c r="R38">
        <v>8283815.1171875</v>
      </c>
      <c r="S38" s="4">
        <v>0.10000000000000002</v>
      </c>
      <c r="T38" s="4">
        <v>3321.6607483124994</v>
      </c>
    </row>
    <row r="39" spans="1:20" x14ac:dyDescent="0.25">
      <c r="A39" s="6" t="s">
        <v>59</v>
      </c>
      <c r="B39" s="7">
        <v>61.581250000000004</v>
      </c>
      <c r="C39">
        <v>4.9011368455014752</v>
      </c>
      <c r="D39" s="4">
        <v>2.4023844272247157E-3</v>
      </c>
      <c r="E39" s="4">
        <v>0.13466666666666666</v>
      </c>
      <c r="F39" s="11">
        <v>47.731457622500002</v>
      </c>
      <c r="G39">
        <v>1.4323432706826133E-2</v>
      </c>
      <c r="H39" s="7">
        <v>61.9140625</v>
      </c>
      <c r="I39">
        <v>1.1539220853832126E-2</v>
      </c>
      <c r="J39">
        <v>18.256249999999998</v>
      </c>
      <c r="K39" s="11">
        <v>2</v>
      </c>
      <c r="L39">
        <v>1.262980624330352E-2</v>
      </c>
      <c r="M39">
        <v>1.2492696416353248E-2</v>
      </c>
      <c r="N39" s="4">
        <v>9.9562500000000007</v>
      </c>
      <c r="O39">
        <v>0.67700000000000005</v>
      </c>
      <c r="P39">
        <v>7.2750000000000004</v>
      </c>
      <c r="Q39">
        <v>7.1625000000000005</v>
      </c>
      <c r="R39">
        <v>532200.6875</v>
      </c>
      <c r="S39" s="4">
        <v>0.28124999999999994</v>
      </c>
      <c r="T39" s="4">
        <v>630.38433406874992</v>
      </c>
    </row>
    <row r="40" spans="1:20" x14ac:dyDescent="0.25">
      <c r="A40" s="6" t="s">
        <v>60</v>
      </c>
      <c r="B40" s="7">
        <v>59.043750000000003</v>
      </c>
      <c r="C40">
        <v>3.1711368455014743</v>
      </c>
      <c r="D40" s="4">
        <v>1.3449160434196392E-3</v>
      </c>
      <c r="E40" s="4">
        <v>2.1733333333333333</v>
      </c>
      <c r="F40" s="11">
        <v>0</v>
      </c>
      <c r="G40">
        <v>1.6445313696465517E-2</v>
      </c>
      <c r="H40" s="7">
        <v>408.546875</v>
      </c>
      <c r="I40">
        <v>5.47238179229042E-3</v>
      </c>
      <c r="J40">
        <v>20.925000000000004</v>
      </c>
      <c r="K40" s="11">
        <v>11.6875</v>
      </c>
      <c r="L40">
        <v>9.5342360140140484E-3</v>
      </c>
      <c r="M40">
        <v>9.9733404956670949E-3</v>
      </c>
      <c r="N40" s="4">
        <v>10.0875</v>
      </c>
      <c r="O40">
        <v>0.67700000000000005</v>
      </c>
      <c r="P40">
        <v>8.4875000000000007</v>
      </c>
      <c r="Q40">
        <v>8.125</v>
      </c>
      <c r="R40">
        <v>1386542</v>
      </c>
      <c r="S40" s="4">
        <v>1.8500000000000005</v>
      </c>
      <c r="T40" s="4">
        <v>1766.9475950000005</v>
      </c>
    </row>
    <row r="41" spans="1:20" x14ac:dyDescent="0.25">
      <c r="A41" s="6" t="s">
        <v>61</v>
      </c>
      <c r="B41" s="7">
        <v>0</v>
      </c>
      <c r="C41">
        <v>3.58</v>
      </c>
      <c r="D41" s="4">
        <v>1.332694561570342E-3</v>
      </c>
      <c r="E41" s="4">
        <v>0.01</v>
      </c>
      <c r="F41" s="11">
        <v>0</v>
      </c>
      <c r="G41">
        <v>1.3615888411902125E-2</v>
      </c>
      <c r="H41" s="7">
        <v>0</v>
      </c>
      <c r="I41">
        <v>1.2624262505316943E-2</v>
      </c>
      <c r="J41">
        <v>82.8</v>
      </c>
      <c r="K41" s="11">
        <v>0</v>
      </c>
      <c r="L41">
        <v>1.3426258869605903E-2</v>
      </c>
      <c r="M41">
        <v>1.3003564049945885E-2</v>
      </c>
      <c r="N41" s="4">
        <v>12.3</v>
      </c>
      <c r="O41">
        <v>0.67700000000000005</v>
      </c>
      <c r="P41">
        <v>0.1</v>
      </c>
      <c r="Q41">
        <v>0.1</v>
      </c>
      <c r="R41">
        <v>1386542</v>
      </c>
      <c r="S41" s="4">
        <v>0.1</v>
      </c>
      <c r="T41" s="4">
        <v>1766.9475950000001</v>
      </c>
    </row>
    <row r="42" spans="1:20" x14ac:dyDescent="0.25">
      <c r="A42" s="6" t="s">
        <v>62</v>
      </c>
      <c r="B42" s="7">
        <v>78.593749999999986</v>
      </c>
      <c r="C42">
        <v>8.4523868455014739</v>
      </c>
      <c r="D42" s="4">
        <v>2.3578079573055325E-3</v>
      </c>
      <c r="E42" s="4">
        <v>3.924666666666667</v>
      </c>
      <c r="F42" s="11">
        <v>663.88581644097655</v>
      </c>
      <c r="G42">
        <v>1.4041262411569244E-2</v>
      </c>
      <c r="H42" s="7">
        <v>0.1875</v>
      </c>
      <c r="I42">
        <v>1.3111002093520433E-2</v>
      </c>
      <c r="J42">
        <v>46.724999999999987</v>
      </c>
      <c r="K42" s="11">
        <v>1</v>
      </c>
      <c r="L42">
        <v>1.173027725046458E-2</v>
      </c>
      <c r="M42">
        <v>1.3331444697203407E-2</v>
      </c>
      <c r="N42" s="4">
        <v>12.837499999999999</v>
      </c>
      <c r="O42">
        <v>0.73693750000000002</v>
      </c>
      <c r="P42">
        <v>1.9624999999999999</v>
      </c>
      <c r="Q42">
        <v>1.9062500000000002</v>
      </c>
      <c r="R42">
        <v>2309299.4375</v>
      </c>
      <c r="S42" s="4">
        <v>0.10000000000000002</v>
      </c>
      <c r="T42" s="4">
        <v>3957.2272862499999</v>
      </c>
    </row>
    <row r="43" spans="1:20" x14ac:dyDescent="0.25">
      <c r="A43" s="6" t="s">
        <v>63</v>
      </c>
      <c r="B43" s="7">
        <v>76.118750000000006</v>
      </c>
      <c r="C43">
        <v>7.2811368455014742</v>
      </c>
      <c r="D43" s="4">
        <v>2.5943080537710562E-3</v>
      </c>
      <c r="E43" s="4">
        <v>12.448000000000002</v>
      </c>
      <c r="F43" s="11">
        <v>728.19037079338273</v>
      </c>
      <c r="G43">
        <v>1.3615888411902123E-2</v>
      </c>
      <c r="H43" s="7">
        <v>23.6875</v>
      </c>
      <c r="I43">
        <v>7.4657565423379797E-3</v>
      </c>
      <c r="J43">
        <v>52.356249999999996</v>
      </c>
      <c r="K43" s="11">
        <v>0</v>
      </c>
      <c r="L43">
        <v>1.4336306976445959E-2</v>
      </c>
      <c r="M43">
        <v>1.3836817624776083E-2</v>
      </c>
      <c r="N43" s="4">
        <v>13.887500000000001</v>
      </c>
      <c r="O43">
        <v>0.78906250000000011</v>
      </c>
      <c r="P43">
        <v>1.7437499999999999</v>
      </c>
      <c r="Q43">
        <v>1.7187499999999998</v>
      </c>
      <c r="R43">
        <v>1159772.375</v>
      </c>
      <c r="S43" s="4">
        <v>0.10000000000000002</v>
      </c>
      <c r="T43" s="4">
        <v>7643.6931507890631</v>
      </c>
    </row>
    <row r="44" spans="1:20" x14ac:dyDescent="0.25">
      <c r="A44" s="6" t="s">
        <v>64</v>
      </c>
      <c r="B44" s="7">
        <v>77.975000000000009</v>
      </c>
      <c r="C44">
        <v>5.6561368455014751</v>
      </c>
      <c r="D44" s="4">
        <v>2.1760615293057073E-3</v>
      </c>
      <c r="E44" s="4">
        <v>4.190666666666667</v>
      </c>
      <c r="F44" s="11">
        <v>364.56385808368753</v>
      </c>
      <c r="G44">
        <v>1.4041262411569244E-2</v>
      </c>
      <c r="H44" s="7">
        <v>0</v>
      </c>
      <c r="I44">
        <v>1.3160978122439692E-2</v>
      </c>
      <c r="J44">
        <v>49.462499999999991</v>
      </c>
      <c r="K44" s="11">
        <v>1</v>
      </c>
      <c r="L44">
        <v>1.3157865486763336E-2</v>
      </c>
      <c r="M44">
        <v>1.37429710422675E-2</v>
      </c>
      <c r="N44" s="4">
        <v>14.69375</v>
      </c>
      <c r="O44">
        <v>0.74212500000000003</v>
      </c>
      <c r="P44">
        <v>3.4437499999999996</v>
      </c>
      <c r="Q44">
        <v>3.2687499999999989</v>
      </c>
      <c r="R44">
        <v>1386542</v>
      </c>
      <c r="S44" s="4">
        <v>0.10000000000000002</v>
      </c>
      <c r="T44" s="4">
        <v>3180.4348844374999</v>
      </c>
    </row>
    <row r="45" spans="1:20" x14ac:dyDescent="0.25">
      <c r="A45" s="6" t="s">
        <v>65</v>
      </c>
      <c r="B45" s="7">
        <v>79.674999999999997</v>
      </c>
      <c r="C45">
        <v>6.7086368455014744</v>
      </c>
      <c r="D45" s="4">
        <v>2.1584799275014333E-3</v>
      </c>
      <c r="E45" s="4">
        <v>10.260666666666667</v>
      </c>
      <c r="F45" s="11">
        <v>628.78657113624217</v>
      </c>
      <c r="G45">
        <v>1.3615888411902123E-2</v>
      </c>
      <c r="H45" s="7">
        <v>1.9375</v>
      </c>
      <c r="I45">
        <v>1.4162725799966415E-2</v>
      </c>
      <c r="J45">
        <v>53.162499999999987</v>
      </c>
      <c r="K45" s="11">
        <v>0</v>
      </c>
      <c r="L45">
        <v>1.3353270926485887E-2</v>
      </c>
      <c r="M45">
        <v>1.288172477557767E-2</v>
      </c>
      <c r="N45" s="4">
        <v>13.518750000000001</v>
      </c>
      <c r="O45">
        <v>0.83306250000000004</v>
      </c>
      <c r="P45">
        <v>0.90625000000000022</v>
      </c>
      <c r="Q45">
        <v>1</v>
      </c>
      <c r="R45">
        <v>390274.375</v>
      </c>
      <c r="S45" s="4">
        <v>0.10000000000000002</v>
      </c>
      <c r="T45" s="4">
        <v>6882.1890849375004</v>
      </c>
    </row>
    <row r="46" spans="1:20" x14ac:dyDescent="0.25">
      <c r="A46" s="6" t="s">
        <v>66</v>
      </c>
      <c r="B46" s="7">
        <v>76.768749999999997</v>
      </c>
      <c r="C46">
        <v>6.980511845501475</v>
      </c>
      <c r="D46" s="4">
        <v>2.3644761810721823E-3</v>
      </c>
      <c r="E46" s="4">
        <v>13.026000000000002</v>
      </c>
      <c r="F46" s="11">
        <v>0</v>
      </c>
      <c r="G46">
        <v>1.3615888411902123E-2</v>
      </c>
      <c r="H46" s="7">
        <v>22.9375</v>
      </c>
      <c r="I46">
        <v>1.1181329540835642E-2</v>
      </c>
      <c r="J46">
        <v>55.712499999999991</v>
      </c>
      <c r="K46" s="11">
        <v>0</v>
      </c>
      <c r="L46">
        <v>1.3293411212757237E-2</v>
      </c>
      <c r="M46">
        <v>1.2785185268974545E-2</v>
      </c>
      <c r="N46" s="4">
        <v>12.3</v>
      </c>
      <c r="O46">
        <v>0.67700000000000005</v>
      </c>
      <c r="P46">
        <v>1.9937500000000001</v>
      </c>
      <c r="Q46">
        <v>2.0625</v>
      </c>
      <c r="R46">
        <v>1386542</v>
      </c>
      <c r="S46" s="4">
        <v>0.10000000000000002</v>
      </c>
      <c r="T46" s="4">
        <v>1766.9475950000005</v>
      </c>
    </row>
    <row r="47" spans="1:20" x14ac:dyDescent="0.25">
      <c r="A47" s="6" t="s">
        <v>67</v>
      </c>
      <c r="B47" s="7">
        <v>69.193750000000009</v>
      </c>
      <c r="C47">
        <v>5.9381895280235897</v>
      </c>
      <c r="D47" s="4">
        <v>3.191053359358455E-3</v>
      </c>
      <c r="E47" s="4">
        <v>3.0000000000000004</v>
      </c>
      <c r="F47" s="11">
        <v>0</v>
      </c>
      <c r="G47">
        <v>1.6765574365945855E-2</v>
      </c>
      <c r="H47" s="7">
        <v>56.9765625</v>
      </c>
      <c r="I47">
        <v>1.0513777322050654E-2</v>
      </c>
      <c r="J47">
        <v>25.624999999999996</v>
      </c>
      <c r="K47" s="11">
        <v>12.8125</v>
      </c>
      <c r="L47">
        <v>1.3137037135973069E-2</v>
      </c>
      <c r="M47">
        <v>1.3830335662957665E-2</v>
      </c>
      <c r="N47" s="4">
        <v>12.3</v>
      </c>
      <c r="O47">
        <v>0.67700000000000005</v>
      </c>
      <c r="P47">
        <v>5.4375000000000009</v>
      </c>
      <c r="Q47">
        <v>5.45</v>
      </c>
      <c r="R47">
        <v>1386542</v>
      </c>
      <c r="S47" s="4">
        <v>0.10000000000000002</v>
      </c>
      <c r="T47" s="4">
        <v>1766.9475950000005</v>
      </c>
    </row>
    <row r="48" spans="1:20" x14ac:dyDescent="0.25">
      <c r="A48" s="6" t="s">
        <v>68</v>
      </c>
      <c r="B48" s="7">
        <v>55.687499999999986</v>
      </c>
      <c r="C48">
        <v>3.7073868455014756</v>
      </c>
      <c r="D48" s="4">
        <v>1.8173820687172925E-3</v>
      </c>
      <c r="E48" s="4">
        <v>1.4239999999999999</v>
      </c>
      <c r="F48" s="11">
        <v>0</v>
      </c>
      <c r="G48">
        <v>4.0749336787398571E-3</v>
      </c>
      <c r="H48" s="7">
        <v>847.8984375</v>
      </c>
      <c r="I48">
        <v>5.6984437052993598E-3</v>
      </c>
      <c r="J48">
        <v>15.8375</v>
      </c>
      <c r="K48" s="11">
        <v>57.5</v>
      </c>
      <c r="L48">
        <v>1.0644772399606192E-2</v>
      </c>
      <c r="M48">
        <v>7.4349980346204332E-3</v>
      </c>
      <c r="N48" s="4">
        <v>12.3</v>
      </c>
      <c r="O48">
        <v>0.67700000000000005</v>
      </c>
      <c r="P48">
        <v>8.1437500000000007</v>
      </c>
      <c r="Q48">
        <v>7.9562500000000007</v>
      </c>
      <c r="R48">
        <v>1386542</v>
      </c>
      <c r="S48" s="4">
        <v>1.6500000000000004</v>
      </c>
      <c r="T48" s="4">
        <v>1766.9475950000005</v>
      </c>
    </row>
    <row r="49" spans="1:20" x14ac:dyDescent="0.25">
      <c r="A49" s="6" t="s">
        <v>69</v>
      </c>
      <c r="B49" s="7">
        <v>79.256250000000009</v>
      </c>
      <c r="C49">
        <v>6.6264493455014746</v>
      </c>
      <c r="D49" s="4">
        <v>2.3239230572512631E-3</v>
      </c>
      <c r="E49" s="4">
        <v>10.707999999999998</v>
      </c>
      <c r="F49" s="11">
        <v>893.45865951713301</v>
      </c>
      <c r="G49">
        <v>1.3615888411902123E-2</v>
      </c>
      <c r="H49" s="7">
        <v>15.75</v>
      </c>
      <c r="I49">
        <v>8.6751407000557737E-5</v>
      </c>
      <c r="J49">
        <v>55.824999999999996</v>
      </c>
      <c r="K49" s="11">
        <v>0</v>
      </c>
      <c r="L49">
        <v>1.387267316428476E-2</v>
      </c>
      <c r="M49">
        <v>1.3457137357534905E-2</v>
      </c>
      <c r="N49" s="4">
        <v>17.193750000000001</v>
      </c>
      <c r="O49">
        <v>0.89987499999999998</v>
      </c>
      <c r="P49">
        <v>1.1624999999999996</v>
      </c>
      <c r="Q49">
        <v>0.93750000000000011</v>
      </c>
      <c r="R49">
        <v>4260081.375</v>
      </c>
      <c r="S49" s="4">
        <v>0.10000000000000002</v>
      </c>
      <c r="T49" s="4">
        <v>8308.9539254765641</v>
      </c>
    </row>
    <row r="50" spans="1:20" x14ac:dyDescent="0.25">
      <c r="A50" s="6" t="s">
        <v>70</v>
      </c>
      <c r="B50" s="7">
        <v>60.756250000000001</v>
      </c>
      <c r="C50">
        <v>6.9998868455014751</v>
      </c>
      <c r="D50" s="4">
        <v>1.9255912499834291E-3</v>
      </c>
      <c r="E50" s="4">
        <v>0.7639999999999999</v>
      </c>
      <c r="F50" s="11">
        <v>98.83844812187499</v>
      </c>
      <c r="G50">
        <v>1.4220825326732717E-2</v>
      </c>
      <c r="H50" s="7">
        <v>113.875</v>
      </c>
      <c r="I50">
        <v>7.905887452925359E-3</v>
      </c>
      <c r="J50">
        <v>26.25</v>
      </c>
      <c r="K50" s="11">
        <v>1.875</v>
      </c>
      <c r="L50">
        <v>1.4155219043123404E-2</v>
      </c>
      <c r="M50">
        <v>1.3973926170224403E-2</v>
      </c>
      <c r="N50" s="4">
        <v>4.7500000000000009</v>
      </c>
      <c r="O50">
        <v>0.41843749999999996</v>
      </c>
      <c r="P50">
        <v>5.84375</v>
      </c>
      <c r="Q50">
        <v>5.7</v>
      </c>
      <c r="R50">
        <v>634116.1875</v>
      </c>
      <c r="S50" s="4">
        <v>1.8500000000000005</v>
      </c>
      <c r="T50" s="4">
        <v>897.99987064999993</v>
      </c>
    </row>
    <row r="51" spans="1:20" x14ac:dyDescent="0.25">
      <c r="A51" s="6" t="s">
        <v>71</v>
      </c>
      <c r="B51" s="7">
        <v>0</v>
      </c>
      <c r="C51">
        <v>5.58</v>
      </c>
      <c r="D51" s="4">
        <v>1.332694561570342E-3</v>
      </c>
      <c r="E51" s="4">
        <v>0.01</v>
      </c>
      <c r="F51" s="11">
        <v>11.419555069999999</v>
      </c>
      <c r="G51">
        <v>1.3615888411902125E-2</v>
      </c>
      <c r="H51" s="7">
        <v>0</v>
      </c>
      <c r="I51">
        <v>1.3286180512832984E-2</v>
      </c>
      <c r="J51">
        <v>58.4</v>
      </c>
      <c r="K51" s="11">
        <v>0</v>
      </c>
      <c r="L51">
        <v>1.4008726539654593E-2</v>
      </c>
      <c r="M51">
        <v>1.359579761219777E-2</v>
      </c>
      <c r="N51" s="4">
        <v>12.7</v>
      </c>
      <c r="O51">
        <v>0.72099999999999997</v>
      </c>
      <c r="P51">
        <v>2.7</v>
      </c>
      <c r="Q51">
        <v>2.6</v>
      </c>
      <c r="R51">
        <v>1386542</v>
      </c>
      <c r="S51" s="4">
        <v>0.1</v>
      </c>
      <c r="T51" s="4">
        <v>722.75665000000004</v>
      </c>
    </row>
    <row r="52" spans="1:20" x14ac:dyDescent="0.25">
      <c r="A52" s="6" t="s">
        <v>72</v>
      </c>
      <c r="B52" s="7">
        <v>72.343749999999986</v>
      </c>
      <c r="C52">
        <v>4.7598868455014749</v>
      </c>
      <c r="D52" s="4">
        <v>2.891481460516444E-3</v>
      </c>
      <c r="E52" s="4">
        <v>6.030666666666666</v>
      </c>
      <c r="F52" s="11">
        <v>360.67899713687501</v>
      </c>
      <c r="G52">
        <v>1.6037326648085513E-2</v>
      </c>
      <c r="H52" s="7">
        <v>23</v>
      </c>
      <c r="I52">
        <v>1.2331471543268623E-2</v>
      </c>
      <c r="J52">
        <v>48.143750000000011</v>
      </c>
      <c r="K52" s="11">
        <v>7.8125</v>
      </c>
      <c r="L52">
        <v>1.4721761733288321E-2</v>
      </c>
      <c r="M52">
        <v>1.5753608876770412E-2</v>
      </c>
      <c r="N52" s="4">
        <v>12.74375</v>
      </c>
      <c r="O52">
        <v>0.68499999999999994</v>
      </c>
      <c r="P52">
        <v>3.46875</v>
      </c>
      <c r="Q52">
        <v>3.3750000000000004</v>
      </c>
      <c r="R52">
        <v>4448642.6875</v>
      </c>
      <c r="S52" s="4">
        <v>1.2500000000000002</v>
      </c>
      <c r="T52" s="4">
        <v>3509.4991863125001</v>
      </c>
    </row>
    <row r="53" spans="1:20" x14ac:dyDescent="0.25">
      <c r="A53" s="6" t="s">
        <v>73</v>
      </c>
      <c r="B53" s="7">
        <v>74.725000000000009</v>
      </c>
      <c r="C53">
        <v>5.8836368455014743</v>
      </c>
      <c r="D53" s="4">
        <v>3.0279011384677155E-3</v>
      </c>
      <c r="E53" s="4">
        <v>3.8073333333333332</v>
      </c>
      <c r="F53" s="11">
        <v>109.40605116624999</v>
      </c>
      <c r="G53">
        <v>1.6305817134238738E-2</v>
      </c>
      <c r="H53" s="7">
        <v>20.75</v>
      </c>
      <c r="I53">
        <v>1.3281614743947196E-2</v>
      </c>
      <c r="J53">
        <v>43.3125</v>
      </c>
      <c r="K53" s="11">
        <v>8.75</v>
      </c>
      <c r="L53">
        <v>1.3751404134765407E-2</v>
      </c>
      <c r="M53">
        <v>1.50192016455683E-2</v>
      </c>
      <c r="N53" s="4">
        <v>13.012500000000001</v>
      </c>
      <c r="O53">
        <v>0.69887499999999991</v>
      </c>
      <c r="P53">
        <v>1.3812500000000003</v>
      </c>
      <c r="Q53">
        <v>1.26875</v>
      </c>
      <c r="R53">
        <v>6565540.6640625</v>
      </c>
      <c r="S53" s="4">
        <v>0.19374999999999998</v>
      </c>
      <c r="T53" s="4">
        <v>2005.3524679375</v>
      </c>
    </row>
    <row r="54" spans="1:20" x14ac:dyDescent="0.25">
      <c r="A54" s="6" t="s">
        <v>74</v>
      </c>
      <c r="B54" s="7">
        <v>71.5</v>
      </c>
      <c r="C54">
        <v>5.3830118455014748</v>
      </c>
      <c r="D54" s="4">
        <v>3.2022024454635991E-3</v>
      </c>
      <c r="E54" s="4">
        <v>0.18866666666666668</v>
      </c>
      <c r="F54" s="11">
        <v>0</v>
      </c>
      <c r="G54">
        <v>4.2986289049942684E-3</v>
      </c>
      <c r="H54" s="7">
        <v>521.609375</v>
      </c>
      <c r="I54">
        <v>1.3043431665317124E-2</v>
      </c>
      <c r="J54">
        <v>49.262499999999996</v>
      </c>
      <c r="K54" s="11">
        <v>57.5</v>
      </c>
      <c r="L54">
        <v>1.3741298734392138E-2</v>
      </c>
      <c r="M54">
        <v>1.3243144880995537E-2</v>
      </c>
      <c r="N54" s="4">
        <v>11.893749999999999</v>
      </c>
      <c r="O54">
        <v>0.6476249999999999</v>
      </c>
      <c r="P54">
        <v>3.125</v>
      </c>
      <c r="Q54">
        <v>3.0750000000000002</v>
      </c>
      <c r="R54">
        <v>1386542</v>
      </c>
      <c r="S54" s="4">
        <v>0.10000000000000002</v>
      </c>
      <c r="T54" s="4">
        <v>1766.9475950000005</v>
      </c>
    </row>
    <row r="55" spans="1:20" x14ac:dyDescent="0.25">
      <c r="A55" s="6" t="s">
        <v>75</v>
      </c>
      <c r="B55" s="7">
        <v>71.743750000000006</v>
      </c>
      <c r="C55">
        <v>7.0305118455014739</v>
      </c>
      <c r="D55" s="4">
        <v>2.7298401674990189E-3</v>
      </c>
      <c r="E55" s="4">
        <v>2.6926666666666668</v>
      </c>
      <c r="F55" s="11">
        <v>341.56915731000009</v>
      </c>
      <c r="G55">
        <v>1.4670615171517283E-2</v>
      </c>
      <c r="H55" s="7">
        <v>0.125</v>
      </c>
      <c r="I55">
        <v>1.3359485341153362E-2</v>
      </c>
      <c r="J55">
        <v>45.324999999999996</v>
      </c>
      <c r="K55" s="11">
        <v>2.875</v>
      </c>
      <c r="L55">
        <v>1.29431990692278E-2</v>
      </c>
      <c r="M55">
        <v>1.3388069923351793E-2</v>
      </c>
      <c r="N55" s="4">
        <v>12.656250000000002</v>
      </c>
      <c r="O55">
        <v>0.6504375</v>
      </c>
      <c r="P55">
        <v>1.8062499999999999</v>
      </c>
      <c r="Q55">
        <v>1.7249999999999999</v>
      </c>
      <c r="R55">
        <v>2930826.5</v>
      </c>
      <c r="S55" s="4">
        <v>0.28750000000000003</v>
      </c>
      <c r="T55" s="4">
        <v>2517.8346304375</v>
      </c>
    </row>
    <row r="56" spans="1:20" x14ac:dyDescent="0.25">
      <c r="A56" s="6" t="s">
        <v>76</v>
      </c>
      <c r="B56" s="7">
        <v>55.3125</v>
      </c>
      <c r="C56">
        <v>3.1173868455014744</v>
      </c>
      <c r="D56" s="4">
        <v>1.3489374269954162E-3</v>
      </c>
      <c r="E56" s="4">
        <v>7.3419999999999987</v>
      </c>
      <c r="F56" s="11">
        <v>458.63342791365631</v>
      </c>
      <c r="G56">
        <v>1.4845116203364152E-2</v>
      </c>
      <c r="H56" s="7">
        <v>227.1796875</v>
      </c>
      <c r="I56">
        <v>1.1762008579675198E-4</v>
      </c>
      <c r="J56">
        <v>17.856249999999999</v>
      </c>
      <c r="K56" s="11">
        <v>4</v>
      </c>
      <c r="L56">
        <v>4.5826077075210017E-3</v>
      </c>
      <c r="M56">
        <v>2.7088743804135921E-3</v>
      </c>
      <c r="N56" s="4">
        <v>8.3249999999999993</v>
      </c>
      <c r="O56">
        <v>0.53618749999999993</v>
      </c>
      <c r="P56">
        <v>6.65625</v>
      </c>
      <c r="Q56">
        <v>6.5999999999999988</v>
      </c>
      <c r="R56">
        <v>556765.3125</v>
      </c>
      <c r="S56" s="4">
        <v>1.8500000000000005</v>
      </c>
      <c r="T56" s="4">
        <v>5055.5352211718755</v>
      </c>
    </row>
    <row r="57" spans="1:20" x14ac:dyDescent="0.25">
      <c r="A57" s="6" t="s">
        <v>77</v>
      </c>
      <c r="B57" s="7">
        <v>60.6875</v>
      </c>
      <c r="C57">
        <v>3.6230118455014746</v>
      </c>
      <c r="D57" s="4">
        <v>1.5751051145776037E-3</v>
      </c>
      <c r="E57" s="4">
        <v>0.60799999999999998</v>
      </c>
      <c r="F57" s="11">
        <v>6.4360693815624996</v>
      </c>
      <c r="G57">
        <v>1.599600709339407E-2</v>
      </c>
      <c r="H57" s="7">
        <v>175</v>
      </c>
      <c r="I57">
        <v>1.1578917664441407E-2</v>
      </c>
      <c r="J57">
        <v>15.15625</v>
      </c>
      <c r="K57" s="11">
        <v>8.9375</v>
      </c>
      <c r="L57">
        <v>1.4050394011153641E-2</v>
      </c>
      <c r="M57">
        <v>1.2668579172217063E-2</v>
      </c>
      <c r="N57" s="4">
        <v>4.9250000000000007</v>
      </c>
      <c r="O57">
        <v>0.2553125</v>
      </c>
      <c r="P57">
        <v>8.0812500000000007</v>
      </c>
      <c r="Q57">
        <v>8.0187500000000007</v>
      </c>
      <c r="R57">
        <v>1900575</v>
      </c>
      <c r="S57" s="4">
        <v>1.1937500000000001</v>
      </c>
      <c r="T57" s="4">
        <v>636.28341596875009</v>
      </c>
    </row>
    <row r="58" spans="1:20" x14ac:dyDescent="0.25">
      <c r="A58" s="6" t="s">
        <v>78</v>
      </c>
      <c r="B58" s="7">
        <v>74.943749999999994</v>
      </c>
      <c r="C58">
        <v>5.7030118455014742</v>
      </c>
      <c r="D58" s="4">
        <v>3.0827113302940501E-3</v>
      </c>
      <c r="E58" s="4">
        <v>9.0146666666666651</v>
      </c>
      <c r="F58" s="11">
        <v>487.54316467735941</v>
      </c>
      <c r="G58">
        <v>1.3615888411902123E-2</v>
      </c>
      <c r="H58" s="7">
        <v>3.5</v>
      </c>
      <c r="I58">
        <v>9.6002593318483403E-3</v>
      </c>
      <c r="J58">
        <v>56.681249999999999</v>
      </c>
      <c r="K58" s="11">
        <v>0</v>
      </c>
      <c r="L58">
        <v>1.4725791138023707E-2</v>
      </c>
      <c r="M58">
        <v>1.4225261069376003E-2</v>
      </c>
      <c r="N58" s="4">
        <v>15.9375</v>
      </c>
      <c r="O58">
        <v>0.82331249999999989</v>
      </c>
      <c r="P58">
        <v>2.0750000000000002</v>
      </c>
      <c r="Q58">
        <v>2.1375000000000002</v>
      </c>
      <c r="R58">
        <v>791848.6875</v>
      </c>
      <c r="S58" s="4">
        <v>0.10000000000000002</v>
      </c>
      <c r="T58" s="4">
        <v>6055.4032600859373</v>
      </c>
    </row>
    <row r="59" spans="1:20" x14ac:dyDescent="0.25">
      <c r="A59" s="6" t="s">
        <v>79</v>
      </c>
      <c r="B59" s="7">
        <v>59.112500000000011</v>
      </c>
      <c r="C59">
        <v>4.9661368455014756</v>
      </c>
      <c r="D59" s="4">
        <v>1.7884101920413796E-3</v>
      </c>
      <c r="E59" s="4">
        <v>1.0746666666666667</v>
      </c>
      <c r="F59" s="11">
        <v>32.482109182374998</v>
      </c>
      <c r="G59">
        <v>4.0749336787398571E-3</v>
      </c>
      <c r="H59" s="7">
        <v>772.8828125</v>
      </c>
      <c r="I59">
        <v>6.8990188373977048E-3</v>
      </c>
      <c r="J59">
        <v>14.799999999999999</v>
      </c>
      <c r="K59" s="11">
        <v>57.5</v>
      </c>
      <c r="L59">
        <v>9.0506434630739339E-3</v>
      </c>
      <c r="M59">
        <v>7.6554463159699739E-3</v>
      </c>
      <c r="N59" s="4">
        <v>6.8</v>
      </c>
      <c r="O59">
        <v>0.34612500000000002</v>
      </c>
      <c r="P59">
        <v>8.3812499999999996</v>
      </c>
      <c r="Q59">
        <v>6.4749999999999996</v>
      </c>
      <c r="R59">
        <v>8003741.6875</v>
      </c>
      <c r="S59" s="4">
        <v>1.5562500000000004</v>
      </c>
      <c r="T59" s="4">
        <v>264.97094995000003</v>
      </c>
    </row>
    <row r="60" spans="1:20" x14ac:dyDescent="0.25">
      <c r="A60" s="6" t="s">
        <v>80</v>
      </c>
      <c r="B60" s="7">
        <v>68.712500000000006</v>
      </c>
      <c r="C60">
        <v>4.0248868455014746</v>
      </c>
      <c r="D60" s="4">
        <v>2.4156361702497575E-3</v>
      </c>
      <c r="E60" s="4">
        <v>1.462666666666667</v>
      </c>
      <c r="F60" s="11">
        <v>139.15683759693752</v>
      </c>
      <c r="G60">
        <v>1.3615888411902123E-2</v>
      </c>
      <c r="H60" s="7">
        <v>50</v>
      </c>
      <c r="I60">
        <v>1.2319918108038853E-2</v>
      </c>
      <c r="J60">
        <v>50.562500000000014</v>
      </c>
      <c r="K60" s="11">
        <v>0</v>
      </c>
      <c r="L60">
        <v>1.3790531350601319E-2</v>
      </c>
      <c r="M60">
        <v>1.2501626815589327E-2</v>
      </c>
      <c r="N60" s="4">
        <v>14.18125</v>
      </c>
      <c r="O60">
        <v>0.70225000000000004</v>
      </c>
      <c r="P60">
        <v>4.0937500000000009</v>
      </c>
      <c r="Q60">
        <v>3.7937499999999993</v>
      </c>
      <c r="R60">
        <v>650205.125</v>
      </c>
      <c r="S60" s="4">
        <v>0.10000000000000002</v>
      </c>
      <c r="T60" s="4">
        <v>2947.6126888750005</v>
      </c>
    </row>
    <row r="61" spans="1:20" x14ac:dyDescent="0.25">
      <c r="A61" s="6" t="s">
        <v>81</v>
      </c>
      <c r="B61" s="7">
        <v>80.712500000000006</v>
      </c>
      <c r="C61">
        <v>8.4467618455014755</v>
      </c>
      <c r="D61" s="4">
        <v>2.3610479945445221E-3</v>
      </c>
      <c r="E61" s="4">
        <v>9.5526666666666689</v>
      </c>
      <c r="F61" s="11">
        <v>794.69387001588268</v>
      </c>
      <c r="G61">
        <v>1.3615888411902123E-2</v>
      </c>
      <c r="H61" s="7">
        <v>2.8125</v>
      </c>
      <c r="I61">
        <v>8.6751407000557737E-5</v>
      </c>
      <c r="J61">
        <v>52.300000000000004</v>
      </c>
      <c r="K61" s="11">
        <v>0</v>
      </c>
      <c r="L61">
        <v>1.3751296224770468E-2</v>
      </c>
      <c r="M61">
        <v>1.2975703295290407E-2</v>
      </c>
      <c r="N61" s="4">
        <v>17.293749999999999</v>
      </c>
      <c r="O61">
        <v>0.87293749999999992</v>
      </c>
      <c r="P61">
        <v>0.90000000000000024</v>
      </c>
      <c r="Q61">
        <v>0.80625000000000013</v>
      </c>
      <c r="R61">
        <v>3493082.3125</v>
      </c>
      <c r="S61" s="4">
        <v>0.10000000000000002</v>
      </c>
      <c r="T61" s="4">
        <v>8333.7169266406254</v>
      </c>
    </row>
    <row r="62" spans="1:20" x14ac:dyDescent="0.25">
      <c r="A62" s="6" t="s">
        <v>82</v>
      </c>
      <c r="B62" s="7">
        <v>82.21875</v>
      </c>
      <c r="C62">
        <v>4.4036368455014747</v>
      </c>
      <c r="D62" s="4">
        <v>2.4276905897791796E-3</v>
      </c>
      <c r="E62" s="4">
        <v>12.404666666666669</v>
      </c>
      <c r="F62" s="11">
        <v>852.35728119427336</v>
      </c>
      <c r="G62">
        <v>1.4820527186400322E-2</v>
      </c>
      <c r="H62" s="7">
        <v>426.171875</v>
      </c>
      <c r="I62">
        <v>7.9001516960412448E-3</v>
      </c>
      <c r="J62">
        <v>51.981250000000003</v>
      </c>
      <c r="K62" s="11">
        <v>3.4375</v>
      </c>
      <c r="L62">
        <v>1.3306076959968665E-2</v>
      </c>
      <c r="M62">
        <v>1.2979448565581912E-2</v>
      </c>
      <c r="N62" s="4">
        <v>15.899999999999999</v>
      </c>
      <c r="O62">
        <v>0.87056249999999979</v>
      </c>
      <c r="P62">
        <v>0.62499999999999978</v>
      </c>
      <c r="Q62">
        <v>0.59999999999999987</v>
      </c>
      <c r="R62">
        <v>7720102.484375</v>
      </c>
      <c r="S62" s="4">
        <v>0.10000000000000002</v>
      </c>
      <c r="T62" s="4">
        <v>8860.9002214687516</v>
      </c>
    </row>
    <row r="63" spans="1:20" x14ac:dyDescent="0.25">
      <c r="A63" s="6" t="s">
        <v>83</v>
      </c>
      <c r="B63" s="7">
        <v>62.243750000000006</v>
      </c>
      <c r="C63">
        <v>3.3480118455014738</v>
      </c>
      <c r="D63" s="4">
        <v>1.9917129171039246E-3</v>
      </c>
      <c r="E63" s="4">
        <v>7.8773333333333335</v>
      </c>
      <c r="F63" s="11">
        <v>261.07777861062499</v>
      </c>
      <c r="G63">
        <v>1.4451691931942899E-2</v>
      </c>
      <c r="H63" s="7">
        <v>85.5390625</v>
      </c>
      <c r="I63">
        <v>7.428923845378084E-3</v>
      </c>
      <c r="J63">
        <v>28.818749999999998</v>
      </c>
      <c r="K63" s="11">
        <v>3</v>
      </c>
      <c r="L63">
        <v>9.8927790337215906E-3</v>
      </c>
      <c r="M63">
        <v>9.2012715098062064E-3</v>
      </c>
      <c r="N63" s="4">
        <v>12.412500000000003</v>
      </c>
      <c r="O63">
        <v>0.65437499999999993</v>
      </c>
      <c r="P63">
        <v>6.9187500000000002</v>
      </c>
      <c r="Q63">
        <v>6.7750000000000004</v>
      </c>
      <c r="R63">
        <v>1007302.3125</v>
      </c>
      <c r="S63" s="4">
        <v>1.8500000000000005</v>
      </c>
      <c r="T63" s="4">
        <v>5179.2561886250005</v>
      </c>
    </row>
    <row r="64" spans="1:20" x14ac:dyDescent="0.25">
      <c r="A64" s="6" t="s">
        <v>84</v>
      </c>
      <c r="B64" s="7">
        <v>59.462500000000006</v>
      </c>
      <c r="C64">
        <v>5.3480118455014738</v>
      </c>
      <c r="D64" s="4">
        <v>1.9899505897913766E-3</v>
      </c>
      <c r="E64" s="4">
        <v>2.1346666666666665</v>
      </c>
      <c r="F64" s="11">
        <v>0</v>
      </c>
      <c r="G64">
        <v>1.4845116203364152E-2</v>
      </c>
      <c r="H64" s="7">
        <v>41.25</v>
      </c>
      <c r="I64">
        <v>1.3444769937785556E-2</v>
      </c>
      <c r="J64">
        <v>20.300000000000004</v>
      </c>
      <c r="K64" s="11">
        <v>5.6875</v>
      </c>
      <c r="L64">
        <v>1.4909126097809748E-2</v>
      </c>
      <c r="M64">
        <v>1.3328059700109344E-2</v>
      </c>
      <c r="N64" s="4">
        <v>8.125</v>
      </c>
      <c r="O64">
        <v>0.42018750000000005</v>
      </c>
      <c r="P64">
        <v>7.5875000000000004</v>
      </c>
      <c r="Q64">
        <v>7.5062499999999996</v>
      </c>
      <c r="R64">
        <v>1386542</v>
      </c>
      <c r="S64" s="4">
        <v>1.7843750000000005</v>
      </c>
      <c r="T64" s="4">
        <v>1766.9475950000005</v>
      </c>
    </row>
    <row r="65" spans="1:20" x14ac:dyDescent="0.25">
      <c r="A65" s="6" t="s">
        <v>85</v>
      </c>
      <c r="B65" s="7">
        <v>73.506249999999994</v>
      </c>
      <c r="C65">
        <v>7.2436368455014737</v>
      </c>
      <c r="D65" s="4">
        <v>2.8854913062978139E-3</v>
      </c>
      <c r="E65" s="4">
        <v>5.623333333333334</v>
      </c>
      <c r="F65" s="11">
        <v>99.525714018312499</v>
      </c>
      <c r="G65">
        <v>1.4118217946639304E-2</v>
      </c>
      <c r="H65" s="7">
        <v>319.21875</v>
      </c>
      <c r="I65">
        <v>1.2668732521176668E-2</v>
      </c>
      <c r="J65">
        <v>47.743749999999999</v>
      </c>
      <c r="K65" s="11">
        <v>1.25</v>
      </c>
      <c r="L65">
        <v>1.4729894418361332E-2</v>
      </c>
      <c r="M65">
        <v>1.4206894794203942E-2</v>
      </c>
      <c r="N65" s="4">
        <v>12.674999999999999</v>
      </c>
      <c r="O65">
        <v>0.67793749999999986</v>
      </c>
      <c r="P65">
        <v>2.75</v>
      </c>
      <c r="Q65">
        <v>2.8937499999999998</v>
      </c>
      <c r="R65">
        <v>10152.375</v>
      </c>
      <c r="S65" s="4">
        <v>0.10000000000000002</v>
      </c>
      <c r="T65" s="4">
        <v>2158.2808692812496</v>
      </c>
    </row>
    <row r="66" spans="1:20" x14ac:dyDescent="0.25">
      <c r="A66" s="6" t="s">
        <v>86</v>
      </c>
      <c r="B66" s="7">
        <v>81.174999999999997</v>
      </c>
      <c r="C66">
        <v>2.8092618455014744</v>
      </c>
      <c r="D66" s="4">
        <v>2.4070346490963164E-3</v>
      </c>
      <c r="E66" s="4">
        <v>11.628666666666668</v>
      </c>
      <c r="F66" s="11">
        <v>902.39538051713271</v>
      </c>
      <c r="G66">
        <v>1.4648404067653525E-2</v>
      </c>
      <c r="H66" s="7">
        <v>657.0234375</v>
      </c>
      <c r="I66">
        <v>1.351372800167935E-2</v>
      </c>
      <c r="J66">
        <v>51.993750000000006</v>
      </c>
      <c r="K66" s="11">
        <v>3.25</v>
      </c>
      <c r="L66">
        <v>1.4467348493331124E-2</v>
      </c>
      <c r="M66">
        <v>1.3054350576201527E-2</v>
      </c>
      <c r="N66" s="4">
        <v>16.600000000000001</v>
      </c>
      <c r="O66">
        <v>0.89450000000000007</v>
      </c>
      <c r="P66">
        <v>1.1187499999999997</v>
      </c>
      <c r="Q66">
        <v>1.1062499999999997</v>
      </c>
      <c r="R66">
        <v>7434567.3984375</v>
      </c>
      <c r="S66" s="4">
        <v>0.10000000000000002</v>
      </c>
      <c r="T66" s="4">
        <v>8387.4402978906255</v>
      </c>
    </row>
    <row r="67" spans="1:20" x14ac:dyDescent="0.25">
      <c r="A67" s="6" t="s">
        <v>87</v>
      </c>
      <c r="B67" s="7">
        <v>60.862499999999997</v>
      </c>
      <c r="C67">
        <v>4.4292618455014745</v>
      </c>
      <c r="D67" s="4">
        <v>2.1208548294424571E-3</v>
      </c>
      <c r="E67" s="4">
        <v>1.2686666666666666</v>
      </c>
      <c r="F67" s="11">
        <v>77.249122034874986</v>
      </c>
      <c r="G67">
        <v>1.0024854157916997E-2</v>
      </c>
      <c r="H67" s="7">
        <v>427.1328125</v>
      </c>
      <c r="I67">
        <v>9.1007111700082879E-3</v>
      </c>
      <c r="J67">
        <v>21.724999999999998</v>
      </c>
      <c r="K67" s="11">
        <v>56.6875</v>
      </c>
      <c r="L67">
        <v>1.370969902984734E-2</v>
      </c>
      <c r="M67">
        <v>1.2310546421919158E-2</v>
      </c>
      <c r="N67" s="4">
        <v>9.5124999999999975</v>
      </c>
      <c r="O67">
        <v>0.52587499999999998</v>
      </c>
      <c r="P67">
        <v>7.65</v>
      </c>
      <c r="Q67">
        <v>7.5749999999999993</v>
      </c>
      <c r="R67">
        <v>5785834.5859375</v>
      </c>
      <c r="S67" s="4">
        <v>1.5593750000000002</v>
      </c>
      <c r="T67" s="4">
        <v>834.37610081250011</v>
      </c>
    </row>
    <row r="68" spans="1:20" x14ac:dyDescent="0.25">
      <c r="A68" s="6" t="s">
        <v>88</v>
      </c>
      <c r="B68" s="7">
        <v>81.21875</v>
      </c>
      <c r="C68">
        <v>8.844886845501474</v>
      </c>
      <c r="D68" s="4">
        <v>2.4480361302568433E-3</v>
      </c>
      <c r="E68" s="4">
        <v>8.8033333333333328</v>
      </c>
      <c r="F68" s="11">
        <v>764.37650481695312</v>
      </c>
      <c r="G68">
        <v>1.3695646036839711E-2</v>
      </c>
      <c r="H68" s="7">
        <v>24.875</v>
      </c>
      <c r="I68">
        <v>1.2925359448612376E-2</v>
      </c>
      <c r="J68">
        <v>58.681250000000006</v>
      </c>
      <c r="K68" s="11">
        <v>0.4375</v>
      </c>
      <c r="L68">
        <v>1.2798401811513167E-2</v>
      </c>
      <c r="M68">
        <v>1.3416815433889019E-2</v>
      </c>
      <c r="N68" s="4">
        <v>15.9375</v>
      </c>
      <c r="O68">
        <v>0.84231250000000002</v>
      </c>
      <c r="P68">
        <v>0.81250000000000011</v>
      </c>
      <c r="Q68">
        <v>0.73125000000000029</v>
      </c>
      <c r="R68">
        <v>1524829.7265625</v>
      </c>
      <c r="S68" s="4">
        <v>0.10000000000000002</v>
      </c>
      <c r="T68" s="4">
        <v>8061.7533453046881</v>
      </c>
    </row>
    <row r="69" spans="1:20" x14ac:dyDescent="0.25">
      <c r="A69" s="6" t="s">
        <v>89</v>
      </c>
      <c r="B69" s="7">
        <v>73.293750000000003</v>
      </c>
      <c r="C69">
        <v>6.1730118455014749</v>
      </c>
      <c r="D69" s="4">
        <v>3.0859474591910623E-3</v>
      </c>
      <c r="E69" s="4">
        <v>8.8433333333333337</v>
      </c>
      <c r="F69" s="11">
        <v>363.84122981125</v>
      </c>
      <c r="G69">
        <v>1.3615888411902123E-2</v>
      </c>
      <c r="H69" s="7">
        <v>0</v>
      </c>
      <c r="I69">
        <v>1.2487045357355927E-2</v>
      </c>
      <c r="J69">
        <v>40.212500000000006</v>
      </c>
      <c r="K69" s="11">
        <v>0</v>
      </c>
      <c r="L69">
        <v>1.401587244775996E-2</v>
      </c>
      <c r="M69">
        <v>1.3622821170607933E-2</v>
      </c>
      <c r="N69" s="4">
        <v>15.206250000000001</v>
      </c>
      <c r="O69">
        <v>0.23318750000000002</v>
      </c>
      <c r="P69">
        <v>3.9187500000000002</v>
      </c>
      <c r="Q69">
        <v>3.9312500000000004</v>
      </c>
      <c r="R69">
        <v>1386542</v>
      </c>
      <c r="S69" s="4">
        <v>0.10000000000000002</v>
      </c>
      <c r="T69" s="4">
        <v>6259.5172613124996</v>
      </c>
    </row>
    <row r="70" spans="1:20" x14ac:dyDescent="0.25">
      <c r="A70" s="6" t="s">
        <v>90</v>
      </c>
      <c r="B70" s="7">
        <v>71.731250000000003</v>
      </c>
      <c r="C70">
        <v>6.5530118455014739</v>
      </c>
      <c r="D70" s="4">
        <v>2.5634504566603303E-3</v>
      </c>
      <c r="E70" s="4">
        <v>2.2686666666666668</v>
      </c>
      <c r="F70" s="11">
        <v>334.02704802812502</v>
      </c>
      <c r="G70">
        <v>1.7377326772307591E-2</v>
      </c>
      <c r="H70" s="7">
        <v>0</v>
      </c>
      <c r="I70">
        <v>1.0210731020265283E-2</v>
      </c>
      <c r="J70">
        <v>40.443750000000001</v>
      </c>
      <c r="K70" s="11">
        <v>16.125</v>
      </c>
      <c r="L70">
        <v>1.2682322625591349E-2</v>
      </c>
      <c r="M70">
        <v>1.5351898212702449E-2</v>
      </c>
      <c r="N70" s="4">
        <v>9.8624999999999989</v>
      </c>
      <c r="O70">
        <v>0.58443749999999994</v>
      </c>
      <c r="P70">
        <v>1.3375000000000001</v>
      </c>
      <c r="Q70">
        <v>1.3375000000000001</v>
      </c>
      <c r="R70">
        <v>4486951.109375</v>
      </c>
      <c r="S70" s="4">
        <v>0.375</v>
      </c>
      <c r="T70" s="4">
        <v>2365.8344737500001</v>
      </c>
    </row>
    <row r="71" spans="1:20" x14ac:dyDescent="0.25">
      <c r="A71" s="6" t="s">
        <v>91</v>
      </c>
      <c r="B71" s="7">
        <v>56.012500000000003</v>
      </c>
      <c r="C71">
        <v>4.1298868455014741</v>
      </c>
      <c r="D71" s="4">
        <v>1.6388435599284362E-3</v>
      </c>
      <c r="E71" s="4">
        <v>0.16466666666666666</v>
      </c>
      <c r="F71" s="11">
        <v>15.8912829451875</v>
      </c>
      <c r="G71">
        <v>1.4250128188770196E-2</v>
      </c>
      <c r="H71" s="7">
        <v>287.78125</v>
      </c>
      <c r="I71">
        <v>6.0538971238007794E-3</v>
      </c>
      <c r="J71">
        <v>17.46875</v>
      </c>
      <c r="K71" s="11">
        <v>48.1875</v>
      </c>
      <c r="L71">
        <v>8.5499885653162171E-3</v>
      </c>
      <c r="M71">
        <v>8.2121428541289399E-3</v>
      </c>
      <c r="N71" s="4">
        <v>7.174999999999998</v>
      </c>
      <c r="O71">
        <v>0.36474999999999996</v>
      </c>
      <c r="P71">
        <v>7.6437499999999998</v>
      </c>
      <c r="Q71">
        <v>7.6249999999999991</v>
      </c>
      <c r="R71">
        <v>4166078.890625</v>
      </c>
      <c r="S71" s="4">
        <v>1.6281250000000005</v>
      </c>
      <c r="T71" s="4">
        <v>279.46479789375002</v>
      </c>
    </row>
    <row r="72" spans="1:20" x14ac:dyDescent="0.25">
      <c r="A72" s="6" t="s">
        <v>92</v>
      </c>
      <c r="B72" s="7">
        <v>55.368749999999999</v>
      </c>
      <c r="C72">
        <v>5.8748868455014751</v>
      </c>
      <c r="D72" s="4">
        <v>1.9063237316998616E-3</v>
      </c>
      <c r="E72" s="4">
        <v>2.2600000000000002</v>
      </c>
      <c r="F72" s="11">
        <v>21.961644662687497</v>
      </c>
      <c r="G72">
        <v>1.5418315597544054E-2</v>
      </c>
      <c r="H72" s="7">
        <v>151.140625</v>
      </c>
      <c r="I72">
        <v>5.8927295471388882E-3</v>
      </c>
      <c r="J72">
        <v>19.431249999999999</v>
      </c>
      <c r="K72" s="11">
        <v>7.3125</v>
      </c>
      <c r="L72">
        <v>1.4592753181085901E-2</v>
      </c>
      <c r="M72">
        <v>1.2038989814788317E-2</v>
      </c>
      <c r="N72" s="4">
        <v>8.2874999999999996</v>
      </c>
      <c r="O72">
        <v>0.25418750000000001</v>
      </c>
      <c r="P72">
        <v>7.5000000000000009</v>
      </c>
      <c r="Q72">
        <v>7.3812499999999996</v>
      </c>
      <c r="R72">
        <v>981883.1875</v>
      </c>
      <c r="S72" s="4">
        <v>1.8500000000000005</v>
      </c>
      <c r="T72" s="4">
        <v>384.21493053125005</v>
      </c>
    </row>
    <row r="73" spans="1:20" x14ac:dyDescent="0.25">
      <c r="A73" s="6" t="s">
        <v>93</v>
      </c>
      <c r="B73" s="7">
        <v>65.637500000000003</v>
      </c>
      <c r="C73">
        <v>6.0748868455014744</v>
      </c>
      <c r="D73" s="4">
        <v>2.6515695807511567E-3</v>
      </c>
      <c r="E73" s="4">
        <v>7.4060000000000006</v>
      </c>
      <c r="F73" s="11">
        <v>187.76501795668753</v>
      </c>
      <c r="G73">
        <v>1.3855161286714881E-2</v>
      </c>
      <c r="H73" s="7">
        <v>0</v>
      </c>
      <c r="I73">
        <v>1.2127361862676291E-2</v>
      </c>
      <c r="J73">
        <v>36.381250000000001</v>
      </c>
      <c r="K73" s="11">
        <v>1</v>
      </c>
      <c r="L73">
        <v>1.3920417695789613E-2</v>
      </c>
      <c r="M73">
        <v>1.351383897073731E-2</v>
      </c>
      <c r="N73" s="4">
        <v>10.787500000000001</v>
      </c>
      <c r="O73">
        <v>0.6198125000000001</v>
      </c>
      <c r="P73">
        <v>5.6812500000000021</v>
      </c>
      <c r="Q73">
        <v>5.46875</v>
      </c>
      <c r="R73">
        <v>494437.25</v>
      </c>
      <c r="S73" s="4">
        <v>1.0125</v>
      </c>
      <c r="T73" s="4">
        <v>1783.8809370625002</v>
      </c>
    </row>
    <row r="74" spans="1:20" x14ac:dyDescent="0.25">
      <c r="A74" s="6" t="s">
        <v>94</v>
      </c>
      <c r="B74" s="7">
        <v>59.868750000000006</v>
      </c>
      <c r="C74">
        <v>6.1680118455014732</v>
      </c>
      <c r="D74" s="4">
        <v>1.9439743140954549E-3</v>
      </c>
      <c r="E74" s="4">
        <v>5.4859999999999998</v>
      </c>
      <c r="F74" s="11">
        <v>36.129200178937495</v>
      </c>
      <c r="G74">
        <v>1.7517712591758161E-2</v>
      </c>
      <c r="H74" s="7">
        <v>66.2265625</v>
      </c>
      <c r="I74">
        <v>1.3719307940314109E-3</v>
      </c>
      <c r="J74">
        <v>39.274999999999999</v>
      </c>
      <c r="K74" s="11">
        <v>24.78125</v>
      </c>
      <c r="L74">
        <v>9.6396223022534432E-3</v>
      </c>
      <c r="M74">
        <v>8.1245381551396812E-3</v>
      </c>
      <c r="N74" s="4">
        <v>8.4499999999999993</v>
      </c>
      <c r="O74">
        <v>0.46206249999999999</v>
      </c>
      <c r="P74">
        <v>4.2437500000000004</v>
      </c>
      <c r="Q74">
        <v>4.2562500000000005</v>
      </c>
      <c r="R74">
        <v>3852657.6875</v>
      </c>
      <c r="S74" s="4">
        <v>1.5093750000000004</v>
      </c>
      <c r="T74" s="4">
        <v>434.36012815000004</v>
      </c>
    </row>
    <row r="75" spans="1:20" x14ac:dyDescent="0.25">
      <c r="A75" s="6" t="s">
        <v>95</v>
      </c>
      <c r="B75" s="7">
        <v>72.993749999999991</v>
      </c>
      <c r="C75">
        <v>8.0092618455014737</v>
      </c>
      <c r="D75" s="4">
        <v>2.9955743261198429E-3</v>
      </c>
      <c r="E75" s="4">
        <v>3.0420000000000003</v>
      </c>
      <c r="F75" s="11">
        <v>192.11563525374999</v>
      </c>
      <c r="G75">
        <v>1.5432065871926108E-2</v>
      </c>
      <c r="H75" s="7">
        <v>0</v>
      </c>
      <c r="I75">
        <v>1.3544979562480606E-2</v>
      </c>
      <c r="J75">
        <v>39.743749999999999</v>
      </c>
      <c r="K75" s="11">
        <v>5.6875</v>
      </c>
      <c r="L75">
        <v>1.4371916622694783E-2</v>
      </c>
      <c r="M75">
        <v>1.3992301087577309E-2</v>
      </c>
      <c r="N75" s="4">
        <v>10.887500000000001</v>
      </c>
      <c r="O75">
        <v>0.59012500000000001</v>
      </c>
      <c r="P75">
        <v>2.4000000000000004</v>
      </c>
      <c r="Q75">
        <v>2.3375000000000004</v>
      </c>
      <c r="R75">
        <v>2832386.5625</v>
      </c>
      <c r="S75" s="4">
        <v>0.81874999999999998</v>
      </c>
      <c r="T75" s="4">
        <v>1421.7880825000002</v>
      </c>
    </row>
    <row r="76" spans="1:20" x14ac:dyDescent="0.25">
      <c r="A76" s="6" t="s">
        <v>96</v>
      </c>
      <c r="B76" s="7">
        <v>73.824999999999989</v>
      </c>
      <c r="C76">
        <v>7.6542618455014733</v>
      </c>
      <c r="D76" s="4">
        <v>2.9711029697246302E-3</v>
      </c>
      <c r="E76" s="4">
        <v>11.427333333333333</v>
      </c>
      <c r="F76" s="11">
        <v>338.87628718796094</v>
      </c>
      <c r="G76">
        <v>1.3855161286714881E-2</v>
      </c>
      <c r="H76" s="7">
        <v>2.0625</v>
      </c>
      <c r="I76">
        <v>8.6751407000557737E-5</v>
      </c>
      <c r="J76">
        <v>56.931250000000006</v>
      </c>
      <c r="K76" s="11">
        <v>0.875</v>
      </c>
      <c r="L76">
        <v>1.3114666029772204E-2</v>
      </c>
      <c r="M76">
        <v>1.2796772012818669E-2</v>
      </c>
      <c r="N76" s="4">
        <v>15.118749999999999</v>
      </c>
      <c r="O76">
        <v>0.80431249999999999</v>
      </c>
      <c r="P76">
        <v>1.9187500000000004</v>
      </c>
      <c r="Q76">
        <v>1.9125000000000003</v>
      </c>
      <c r="R76">
        <v>1604902.25</v>
      </c>
      <c r="S76" s="4">
        <v>0.10000000000000002</v>
      </c>
      <c r="T76" s="4">
        <v>7312.2416592265636</v>
      </c>
    </row>
    <row r="77" spans="1:20" x14ac:dyDescent="0.25">
      <c r="A77" s="6" t="s">
        <v>97</v>
      </c>
      <c r="B77" s="7">
        <v>82.443750000000009</v>
      </c>
      <c r="C77">
        <v>8.3830118455014748</v>
      </c>
      <c r="D77" s="4">
        <v>2.0852003220037077E-3</v>
      </c>
      <c r="E77" s="4">
        <v>7.4660000000000002</v>
      </c>
      <c r="F77" s="11">
        <v>884.74177421695299</v>
      </c>
      <c r="G77">
        <v>1.3615888411902123E-2</v>
      </c>
      <c r="H77" s="7">
        <v>0</v>
      </c>
      <c r="I77">
        <v>8.6751407000557737E-5</v>
      </c>
      <c r="J77">
        <v>51.075000000000003</v>
      </c>
      <c r="K77" s="11">
        <v>0</v>
      </c>
      <c r="L77">
        <v>1.3455774317195916E-2</v>
      </c>
      <c r="M77">
        <v>1.3136276575999861E-2</v>
      </c>
      <c r="N77" s="4">
        <v>18.156250000000004</v>
      </c>
      <c r="O77">
        <v>0.88531249999999995</v>
      </c>
      <c r="P77">
        <v>0.95625000000000016</v>
      </c>
      <c r="Q77">
        <v>0.90000000000000024</v>
      </c>
      <c r="R77">
        <v>186177.625</v>
      </c>
      <c r="S77" s="4">
        <v>0.10000000000000002</v>
      </c>
      <c r="T77" s="4">
        <v>8393.9543153906252</v>
      </c>
    </row>
    <row r="78" spans="1:20" x14ac:dyDescent="0.25">
      <c r="A78" s="6" t="s">
        <v>98</v>
      </c>
      <c r="B78" s="7">
        <v>65.418749999999989</v>
      </c>
      <c r="C78">
        <v>4.4573868455014756</v>
      </c>
      <c r="D78" s="4">
        <v>2.5909630491179245E-3</v>
      </c>
      <c r="E78" s="4">
        <v>1.9419999999999999</v>
      </c>
      <c r="F78" s="11">
        <v>33.242621091562498</v>
      </c>
      <c r="G78">
        <v>6.8154109140205E-3</v>
      </c>
      <c r="H78" s="7">
        <v>900.625</v>
      </c>
      <c r="I78">
        <v>3.8822736779505563E-3</v>
      </c>
      <c r="J78">
        <v>14.793750000000001</v>
      </c>
      <c r="K78" s="11">
        <v>57.5</v>
      </c>
      <c r="L78">
        <v>1.3537043026946832E-2</v>
      </c>
      <c r="M78">
        <v>1.2812698626931827E-2</v>
      </c>
      <c r="N78" s="4">
        <v>9.9812500000000028</v>
      </c>
      <c r="O78">
        <v>0.5495000000000001</v>
      </c>
      <c r="P78">
        <v>15.599999999999996</v>
      </c>
      <c r="Q78">
        <v>15.75</v>
      </c>
      <c r="R78">
        <v>6643847.1640625</v>
      </c>
      <c r="S78" s="4">
        <v>0.25624999999999992</v>
      </c>
      <c r="T78" s="4">
        <v>837.92005091250007</v>
      </c>
    </row>
    <row r="79" spans="1:20" x14ac:dyDescent="0.25">
      <c r="A79" s="6" t="s">
        <v>99</v>
      </c>
      <c r="B79" s="7">
        <v>67.556250000000006</v>
      </c>
      <c r="C79">
        <v>2.8680118455014743</v>
      </c>
      <c r="D79" s="4">
        <v>2.9574391233363794E-3</v>
      </c>
      <c r="E79" s="4">
        <v>6.8666666666666695E-2</v>
      </c>
      <c r="F79" s="11">
        <v>83.76831559187498</v>
      </c>
      <c r="G79">
        <v>4.0749336787398571E-3</v>
      </c>
      <c r="H79" s="7">
        <v>900.625</v>
      </c>
      <c r="I79">
        <v>1.4455428889415792E-2</v>
      </c>
      <c r="J79">
        <v>19.956249999999997</v>
      </c>
      <c r="K79" s="11">
        <v>57.5</v>
      </c>
      <c r="L79">
        <v>1.2301544120678149E-2</v>
      </c>
      <c r="M79">
        <v>1.4658077978405751E-2</v>
      </c>
      <c r="N79" s="4">
        <v>11.612500000000001</v>
      </c>
      <c r="O79">
        <v>0.64143749999999988</v>
      </c>
      <c r="P79">
        <v>3.4187499999999997</v>
      </c>
      <c r="Q79">
        <v>3.9437499999999996</v>
      </c>
      <c r="R79">
        <v>9645965.859375</v>
      </c>
      <c r="S79" s="4">
        <v>0.20000000000000007</v>
      </c>
      <c r="T79" s="4">
        <v>1669.1167830750001</v>
      </c>
    </row>
    <row r="80" spans="1:20" x14ac:dyDescent="0.25">
      <c r="A80" s="6" t="s">
        <v>100</v>
      </c>
      <c r="B80" s="7">
        <v>73.856249999999989</v>
      </c>
      <c r="C80">
        <v>6.2680118455014746</v>
      </c>
      <c r="D80" s="4">
        <v>2.7771126301057909E-3</v>
      </c>
      <c r="E80" s="4">
        <v>1.6E-2</v>
      </c>
      <c r="F80" s="11">
        <v>0</v>
      </c>
      <c r="G80">
        <v>1.600759832475232E-2</v>
      </c>
      <c r="H80" s="7">
        <v>387.53125</v>
      </c>
      <c r="I80">
        <v>1.2690976081763511E-2</v>
      </c>
      <c r="J80">
        <v>48.631250000000001</v>
      </c>
      <c r="K80" s="11">
        <v>29.6875</v>
      </c>
      <c r="L80">
        <v>1.3399331088930284E-2</v>
      </c>
      <c r="M80">
        <v>1.2975744648363974E-2</v>
      </c>
      <c r="N80" s="4">
        <v>12.656250000000002</v>
      </c>
      <c r="O80">
        <v>0.71499999999999997</v>
      </c>
      <c r="P80">
        <v>7.7687500000000007</v>
      </c>
      <c r="Q80">
        <v>7.9562500000000007</v>
      </c>
      <c r="R80">
        <v>1386542</v>
      </c>
      <c r="S80" s="4">
        <v>0.10000000000000002</v>
      </c>
      <c r="T80" s="4">
        <v>1766.9475950000005</v>
      </c>
    </row>
    <row r="81" spans="1:20" x14ac:dyDescent="0.25">
      <c r="A81" s="6" t="s">
        <v>101</v>
      </c>
      <c r="B81" s="7">
        <v>70.356250000000003</v>
      </c>
      <c r="C81">
        <v>4.8114223820058966</v>
      </c>
      <c r="D81" s="4">
        <v>2.7114853496404906E-3</v>
      </c>
      <c r="E81" s="4">
        <v>0.13466666666666666</v>
      </c>
      <c r="F81" s="11">
        <v>120.663689503125</v>
      </c>
      <c r="G81">
        <v>1.4174763583128549E-2</v>
      </c>
      <c r="H81" s="7">
        <v>557.8359375</v>
      </c>
      <c r="I81">
        <v>1.2739016156915712E-2</v>
      </c>
      <c r="J81">
        <v>48.59375</v>
      </c>
      <c r="K81" s="11">
        <v>38</v>
      </c>
      <c r="L81">
        <v>1.1091463991522724E-2</v>
      </c>
      <c r="M81">
        <v>1.2970013549592218E-2</v>
      </c>
      <c r="N81" s="4">
        <v>9.9062499999999982</v>
      </c>
      <c r="O81">
        <v>0.63349999999999995</v>
      </c>
      <c r="P81">
        <v>5.3999999999999995</v>
      </c>
      <c r="Q81">
        <v>5.1625000000000005</v>
      </c>
      <c r="R81">
        <v>7278433.515625</v>
      </c>
      <c r="S81" s="4">
        <v>0.10000000000000002</v>
      </c>
      <c r="T81" s="4">
        <v>3098.6550516874991</v>
      </c>
    </row>
    <row r="82" spans="1:20" x14ac:dyDescent="0.25">
      <c r="A82" s="6" t="s">
        <v>102</v>
      </c>
      <c r="B82" s="7">
        <v>80.150000000000006</v>
      </c>
      <c r="C82">
        <v>7.6167618455014736</v>
      </c>
      <c r="D82" s="4">
        <v>2.4286880801514255E-3</v>
      </c>
      <c r="E82" s="4">
        <v>12.654</v>
      </c>
      <c r="F82" s="11">
        <v>947.73096256052327</v>
      </c>
      <c r="G82">
        <v>1.3615888411902123E-2</v>
      </c>
      <c r="H82" s="7">
        <v>174.5</v>
      </c>
      <c r="I82">
        <v>4.6800192250430802E-3</v>
      </c>
      <c r="J82">
        <v>53.6875</v>
      </c>
      <c r="K82" s="11">
        <v>0</v>
      </c>
      <c r="L82">
        <v>1.4491957030873161E-2</v>
      </c>
      <c r="M82">
        <v>1.3939566267241634E-2</v>
      </c>
      <c r="N82" s="4">
        <v>17.65625</v>
      </c>
      <c r="O82">
        <v>0.89150000000000007</v>
      </c>
      <c r="P82">
        <v>0.29999999999999993</v>
      </c>
      <c r="Q82">
        <v>0.21874999999999997</v>
      </c>
      <c r="R82">
        <v>3599794.5625</v>
      </c>
      <c r="S82" s="4">
        <v>0.10000000000000002</v>
      </c>
      <c r="T82" s="4">
        <v>9259.3179053046879</v>
      </c>
    </row>
    <row r="83" spans="1:20" x14ac:dyDescent="0.25">
      <c r="A83" s="6" t="s">
        <v>103</v>
      </c>
      <c r="B83" s="7">
        <v>81.3</v>
      </c>
      <c r="C83">
        <v>7.3823868455014727</v>
      </c>
      <c r="D83" s="4">
        <v>2.2392952713629751E-3</v>
      </c>
      <c r="E83" s="4">
        <v>2.4973333333333341</v>
      </c>
      <c r="F83" s="11">
        <v>598.64708129561723</v>
      </c>
      <c r="G83">
        <v>1.4014676536590049E-2</v>
      </c>
      <c r="H83" s="7">
        <v>137.0390625</v>
      </c>
      <c r="I83">
        <v>1.2808784854442531E-2</v>
      </c>
      <c r="J83">
        <v>54.987500000000011</v>
      </c>
      <c r="K83" s="11">
        <v>1</v>
      </c>
      <c r="L83">
        <v>1.4814505240384059E-2</v>
      </c>
      <c r="M83">
        <v>1.3349140362188332E-2</v>
      </c>
      <c r="N83" s="4">
        <v>15.712499999999999</v>
      </c>
      <c r="O83">
        <v>0.87318750000000001</v>
      </c>
      <c r="P83">
        <v>1.14375</v>
      </c>
      <c r="Q83">
        <v>1.0999999999999999</v>
      </c>
      <c r="R83">
        <v>27862.875</v>
      </c>
      <c r="S83" s="4">
        <v>0.10000000000000002</v>
      </c>
      <c r="T83" s="4">
        <v>7552.2571160156276</v>
      </c>
    </row>
    <row r="84" spans="1:20" x14ac:dyDescent="0.25">
      <c r="A84" s="6" t="s">
        <v>104</v>
      </c>
      <c r="B84" s="7">
        <v>82.1875</v>
      </c>
      <c r="C84">
        <v>8.5998868455014748</v>
      </c>
      <c r="D84" s="4">
        <v>2.1581365932441914E-3</v>
      </c>
      <c r="E84" s="4">
        <v>8.2666666666666675</v>
      </c>
      <c r="F84" s="11">
        <v>751.591447291328</v>
      </c>
      <c r="G84">
        <v>1.4450629103883374E-2</v>
      </c>
      <c r="H84" s="7">
        <v>453.4453125</v>
      </c>
      <c r="I84">
        <v>1.3437235341159176E-2</v>
      </c>
      <c r="J84">
        <v>56.15</v>
      </c>
      <c r="K84" s="11">
        <v>2.3125</v>
      </c>
      <c r="L84">
        <v>1.4144526032261781E-2</v>
      </c>
      <c r="M84">
        <v>1.402338348240156E-2</v>
      </c>
      <c r="N84" s="4">
        <v>15.93125</v>
      </c>
      <c r="O84">
        <v>0.85806249999999995</v>
      </c>
      <c r="P84">
        <v>0.51249999999999996</v>
      </c>
      <c r="Q84">
        <v>0.52500000000000002</v>
      </c>
      <c r="R84">
        <v>6655343.1484375</v>
      </c>
      <c r="S84" s="4">
        <v>0.10000000000000002</v>
      </c>
      <c r="T84" s="4">
        <v>7355.5752122656259</v>
      </c>
    </row>
    <row r="85" spans="1:20" x14ac:dyDescent="0.25">
      <c r="A85" s="6" t="s">
        <v>105</v>
      </c>
      <c r="B85" s="7">
        <v>74.293750000000003</v>
      </c>
      <c r="C85">
        <v>5.1936368455014748</v>
      </c>
      <c r="D85" s="4">
        <v>3.0625289577756501E-3</v>
      </c>
      <c r="E85" s="4">
        <v>3.6239999999999997</v>
      </c>
      <c r="F85" s="11">
        <v>134.24945017087501</v>
      </c>
      <c r="G85">
        <v>1.4041262411569244E-2</v>
      </c>
      <c r="H85" s="7">
        <v>0.1875</v>
      </c>
      <c r="I85">
        <v>9.7100301251742977E-3</v>
      </c>
      <c r="J85">
        <v>45.425000000000004</v>
      </c>
      <c r="K85" s="11">
        <v>1</v>
      </c>
      <c r="L85">
        <v>1.3452797987415289E-2</v>
      </c>
      <c r="M85">
        <v>1.3124811704404818E-2</v>
      </c>
      <c r="N85" s="4">
        <v>12.275</v>
      </c>
      <c r="O85">
        <v>0.70962499999999995</v>
      </c>
      <c r="P85">
        <v>1.8812499999999996</v>
      </c>
      <c r="Q85">
        <v>1.7374999999999998</v>
      </c>
      <c r="R85">
        <v>1500309.125</v>
      </c>
      <c r="S85" s="4">
        <v>1.10625</v>
      </c>
      <c r="T85" s="4">
        <v>2509.5464696249996</v>
      </c>
    </row>
    <row r="86" spans="1:20" x14ac:dyDescent="0.25">
      <c r="A86" s="6" t="s">
        <v>106</v>
      </c>
      <c r="B86" s="7">
        <v>82.537499999999994</v>
      </c>
      <c r="C86">
        <v>6.4392618455014743</v>
      </c>
      <c r="D86" s="4">
        <v>2.2036963615615418E-3</v>
      </c>
      <c r="E86" s="4">
        <v>7.0406666666666666</v>
      </c>
      <c r="F86" s="11">
        <v>782.31444079713265</v>
      </c>
      <c r="G86">
        <v>1.4793560256336425E-2</v>
      </c>
      <c r="H86" s="7">
        <v>531.421875</v>
      </c>
      <c r="I86">
        <v>8.6751407000557737E-5</v>
      </c>
      <c r="J86">
        <v>25.606249999999996</v>
      </c>
      <c r="K86" s="11">
        <v>4</v>
      </c>
      <c r="L86">
        <v>1.3869794677084338E-2</v>
      </c>
      <c r="M86">
        <v>1.3426678598732894E-2</v>
      </c>
      <c r="N86" s="4">
        <v>14.975</v>
      </c>
      <c r="O86">
        <v>0.87656249999999991</v>
      </c>
      <c r="P86">
        <v>1.8125</v>
      </c>
      <c r="Q86">
        <v>1.5437499999999995</v>
      </c>
      <c r="R86">
        <v>97384.0625</v>
      </c>
      <c r="S86" s="4">
        <v>0.10000000000000002</v>
      </c>
      <c r="T86" s="4">
        <v>8483.5108647656252</v>
      </c>
    </row>
    <row r="87" spans="1:20" x14ac:dyDescent="0.25">
      <c r="A87" s="6" t="s">
        <v>107</v>
      </c>
      <c r="B87" s="7">
        <v>72.987499999999997</v>
      </c>
      <c r="C87">
        <v>8.6036368455014749</v>
      </c>
      <c r="D87" s="4">
        <v>2.919618472127408E-3</v>
      </c>
      <c r="E87" s="4">
        <v>0.51733333333333331</v>
      </c>
      <c r="F87" s="11">
        <v>273.59953421874997</v>
      </c>
      <c r="G87">
        <v>1.5219517169984849E-2</v>
      </c>
      <c r="H87" s="7">
        <v>26.5</v>
      </c>
      <c r="I87">
        <v>1.2945102145677135E-2</v>
      </c>
      <c r="J87">
        <v>52.999999999999986</v>
      </c>
      <c r="K87" s="11">
        <v>4</v>
      </c>
      <c r="L87">
        <v>1.3608797681217108E-2</v>
      </c>
      <c r="M87">
        <v>1.3165407324198797E-2</v>
      </c>
      <c r="N87" s="4">
        <v>13.237499999999997</v>
      </c>
      <c r="O87">
        <v>0.72899999999999998</v>
      </c>
      <c r="P87">
        <v>3.8874999999999997</v>
      </c>
      <c r="Q87">
        <v>3.8687499999999995</v>
      </c>
      <c r="R87">
        <v>4895075.6875</v>
      </c>
      <c r="S87" s="4">
        <v>0.10000000000000002</v>
      </c>
      <c r="T87" s="4">
        <v>1822.6299256249997</v>
      </c>
    </row>
    <row r="88" spans="1:20" x14ac:dyDescent="0.25">
      <c r="A88" s="6" t="s">
        <v>108</v>
      </c>
      <c r="B88" s="7">
        <v>66.762500000000003</v>
      </c>
      <c r="C88">
        <v>4.1392618455014745</v>
      </c>
      <c r="D88" s="4">
        <v>2.251778712907734E-3</v>
      </c>
      <c r="E88" s="4">
        <v>6.6413333333333329</v>
      </c>
      <c r="F88" s="11">
        <v>203.03090856000003</v>
      </c>
      <c r="G88">
        <v>1.6221846199722521E-2</v>
      </c>
      <c r="H88" s="7">
        <v>214.390625</v>
      </c>
      <c r="I88">
        <v>1.2830664062155238E-2</v>
      </c>
      <c r="J88">
        <v>45.156249999999993</v>
      </c>
      <c r="K88" s="11">
        <v>8.0625</v>
      </c>
      <c r="L88">
        <v>1.3391459258641259E-2</v>
      </c>
      <c r="M88">
        <v>1.3150131448682354E-2</v>
      </c>
      <c r="N88" s="4">
        <v>14.025</v>
      </c>
      <c r="O88">
        <v>0.74506249999999996</v>
      </c>
      <c r="P88">
        <v>2.4375</v>
      </c>
      <c r="Q88">
        <v>2.5437500000000006</v>
      </c>
      <c r="R88">
        <v>5696222.1875</v>
      </c>
      <c r="S88" s="4">
        <v>0.10000000000000002</v>
      </c>
      <c r="T88" s="4">
        <v>3910.7456242031244</v>
      </c>
    </row>
    <row r="89" spans="1:20" x14ac:dyDescent="0.25">
      <c r="A89" s="6" t="s">
        <v>109</v>
      </c>
      <c r="B89" s="7">
        <v>57.481249999999996</v>
      </c>
      <c r="C89">
        <v>4.748011845501475</v>
      </c>
      <c r="D89" s="4">
        <v>1.2572611659188895E-3</v>
      </c>
      <c r="E89" s="4">
        <v>1.6019999999999999</v>
      </c>
      <c r="F89" s="11">
        <v>61.655464343499993</v>
      </c>
      <c r="G89">
        <v>4.0946683072246347E-3</v>
      </c>
      <c r="H89" s="7">
        <v>502.6484375</v>
      </c>
      <c r="I89">
        <v>1.1233842035010431E-2</v>
      </c>
      <c r="J89">
        <v>15.562500000000002</v>
      </c>
      <c r="K89" s="11">
        <v>57.5</v>
      </c>
      <c r="L89">
        <v>1.2633183518975938E-2</v>
      </c>
      <c r="M89">
        <v>1.2341395831710083E-2</v>
      </c>
      <c r="N89" s="4">
        <v>9.96875</v>
      </c>
      <c r="O89">
        <v>0.49712500000000004</v>
      </c>
      <c r="P89">
        <v>8.4</v>
      </c>
      <c r="Q89">
        <v>8.2874999999999996</v>
      </c>
      <c r="R89">
        <v>5240863.609375</v>
      </c>
      <c r="S89" s="4">
        <v>1.8500000000000005</v>
      </c>
      <c r="T89" s="4">
        <v>716.77006788125004</v>
      </c>
    </row>
    <row r="90" spans="1:20" x14ac:dyDescent="0.25">
      <c r="A90" s="6" t="s">
        <v>110</v>
      </c>
      <c r="B90" s="7">
        <v>65.149999999999991</v>
      </c>
      <c r="C90">
        <v>4.4370743455014745</v>
      </c>
      <c r="D90" s="4">
        <v>2.3930471344165961E-3</v>
      </c>
      <c r="E90" s="4">
        <v>0.44066666666666671</v>
      </c>
      <c r="F90" s="11">
        <v>77.126103345000018</v>
      </c>
      <c r="G90">
        <v>1.3615888411902123E-2</v>
      </c>
      <c r="H90" s="7">
        <v>0</v>
      </c>
      <c r="I90">
        <v>1.2996022928790927E-2</v>
      </c>
      <c r="J90">
        <v>69.431250000000006</v>
      </c>
      <c r="K90" s="11">
        <v>0</v>
      </c>
      <c r="L90">
        <v>1.330771902547245E-2</v>
      </c>
      <c r="M90">
        <v>1.2951981450440341E-2</v>
      </c>
      <c r="N90" s="4">
        <v>11.69375</v>
      </c>
      <c r="O90">
        <v>0.36374999999999996</v>
      </c>
      <c r="P90">
        <v>0.15625</v>
      </c>
      <c r="Q90">
        <v>0.13749999999999998</v>
      </c>
      <c r="R90">
        <v>35919.9375</v>
      </c>
      <c r="S90" s="4">
        <v>0.10000000000000002</v>
      </c>
      <c r="T90" s="4">
        <v>1175.2924155312503</v>
      </c>
    </row>
    <row r="91" spans="1:20" x14ac:dyDescent="0.25">
      <c r="A91" s="6" t="s">
        <v>111</v>
      </c>
      <c r="B91" s="7">
        <v>73.843750000000014</v>
      </c>
      <c r="C91">
        <v>3.0048868455014741</v>
      </c>
      <c r="D91" s="4">
        <v>2.5790463958214657E-3</v>
      </c>
      <c r="E91" s="4">
        <v>2.1333333333333336E-2</v>
      </c>
      <c r="F91" s="11">
        <v>846.03696720427342</v>
      </c>
      <c r="G91">
        <v>1.3828575411735679E-2</v>
      </c>
      <c r="H91" s="7">
        <v>15.375</v>
      </c>
      <c r="I91">
        <v>1.2544960937185821E-2</v>
      </c>
      <c r="J91">
        <v>59.606250000000003</v>
      </c>
      <c r="K91" s="11">
        <v>1</v>
      </c>
      <c r="L91">
        <v>1.3179236253644229E-2</v>
      </c>
      <c r="M91">
        <v>1.2626445361272583E-2</v>
      </c>
      <c r="N91" s="4">
        <v>13.725</v>
      </c>
      <c r="O91">
        <v>0.78949999999999998</v>
      </c>
      <c r="P91">
        <v>3.2812500000000013</v>
      </c>
      <c r="Q91">
        <v>3.15625</v>
      </c>
      <c r="R91">
        <v>1386542</v>
      </c>
      <c r="S91" s="4">
        <v>0.10000000000000002</v>
      </c>
      <c r="T91" s="4">
        <v>9382.0513513828137</v>
      </c>
    </row>
    <row r="92" spans="1:20" x14ac:dyDescent="0.25">
      <c r="A92" s="6" t="s">
        <v>112</v>
      </c>
      <c r="B92" s="7">
        <v>69.081249999999997</v>
      </c>
      <c r="C92">
        <v>6.107386845501475</v>
      </c>
      <c r="D92" s="4">
        <v>2.716280857455791E-3</v>
      </c>
      <c r="E92" s="4">
        <v>2.2673333333333332</v>
      </c>
      <c r="F92" s="11">
        <v>0</v>
      </c>
      <c r="G92">
        <v>1.5125916928329675E-2</v>
      </c>
      <c r="H92" s="7">
        <v>101.7265625</v>
      </c>
      <c r="I92">
        <v>1.1544938348806823E-2</v>
      </c>
      <c r="J92">
        <v>35.112500000000004</v>
      </c>
      <c r="K92" s="11">
        <v>4.125</v>
      </c>
      <c r="L92">
        <v>1.3862623584858432E-2</v>
      </c>
      <c r="M92">
        <v>1.317630286421206E-2</v>
      </c>
      <c r="N92" s="4">
        <v>12.337499999999999</v>
      </c>
      <c r="O92">
        <v>0.62206250000000007</v>
      </c>
      <c r="P92">
        <v>3.3562499999999997</v>
      </c>
      <c r="Q92">
        <v>3.4124999999999996</v>
      </c>
      <c r="R92">
        <v>1386542</v>
      </c>
      <c r="S92" s="4">
        <v>0.11250000000000004</v>
      </c>
      <c r="T92" s="4">
        <v>1766.9475950000005</v>
      </c>
    </row>
    <row r="93" spans="1:20" x14ac:dyDescent="0.25">
      <c r="A93" s="6" t="s">
        <v>113</v>
      </c>
      <c r="B93" s="7">
        <v>62.381250000000001</v>
      </c>
      <c r="C93">
        <v>3.5998868455014739</v>
      </c>
      <c r="D93" s="4">
        <v>2.4911237900983154E-3</v>
      </c>
      <c r="E93" s="4">
        <v>3.5053333333333341</v>
      </c>
      <c r="F93" s="11">
        <v>0</v>
      </c>
      <c r="G93">
        <v>1.7037889314452558E-2</v>
      </c>
      <c r="H93" s="7">
        <v>337.34375</v>
      </c>
      <c r="I93">
        <v>8.8443826247329507E-3</v>
      </c>
      <c r="J93">
        <v>14.362500000000002</v>
      </c>
      <c r="K93" s="11">
        <v>14.75</v>
      </c>
      <c r="L93">
        <v>1.0359571318030999E-2</v>
      </c>
      <c r="M93">
        <v>1.0718028079652792E-2</v>
      </c>
      <c r="N93" s="4">
        <v>9.2312499999999993</v>
      </c>
      <c r="O93">
        <v>0.51562500000000011</v>
      </c>
      <c r="P93">
        <v>6.2750000000000004</v>
      </c>
      <c r="Q93">
        <v>6.3812500000000005</v>
      </c>
      <c r="R93">
        <v>1386542</v>
      </c>
      <c r="S93" s="4">
        <v>0.20000000000000007</v>
      </c>
      <c r="T93" s="4">
        <v>1766.9475950000005</v>
      </c>
    </row>
    <row r="94" spans="1:20" x14ac:dyDescent="0.25">
      <c r="A94" s="6" t="s">
        <v>114</v>
      </c>
      <c r="B94" s="7">
        <v>73.731250000000003</v>
      </c>
      <c r="C94">
        <v>6.3067618455014758</v>
      </c>
      <c r="D94" s="4">
        <v>2.7933219298402795E-3</v>
      </c>
      <c r="E94" s="4">
        <v>8.8640000000000008</v>
      </c>
      <c r="F94" s="11">
        <v>483.01372599035165</v>
      </c>
      <c r="G94">
        <v>1.3615888411902123E-2</v>
      </c>
      <c r="H94" s="7">
        <v>3.3125</v>
      </c>
      <c r="I94">
        <v>1.2906282730652783E-2</v>
      </c>
      <c r="J94">
        <v>51.306250000000006</v>
      </c>
      <c r="K94" s="11">
        <v>0</v>
      </c>
      <c r="L94">
        <v>1.4190797893466202E-2</v>
      </c>
      <c r="M94">
        <v>1.3640457519116462E-2</v>
      </c>
      <c r="N94" s="4">
        <v>15.568749999999998</v>
      </c>
      <c r="O94">
        <v>0.79249999999999987</v>
      </c>
      <c r="P94">
        <v>2.4062499999999996</v>
      </c>
      <c r="Q94">
        <v>2.4312499999999999</v>
      </c>
      <c r="R94">
        <v>1174562.6875</v>
      </c>
      <c r="S94" s="4">
        <v>0.10000000000000002</v>
      </c>
      <c r="T94" s="4">
        <v>6872.0605879843743</v>
      </c>
    </row>
    <row r="95" spans="1:20" x14ac:dyDescent="0.25">
      <c r="A95" s="6" t="s">
        <v>115</v>
      </c>
      <c r="B95" s="7">
        <v>74.2</v>
      </c>
      <c r="C95">
        <v>6.6248868455014742</v>
      </c>
      <c r="D95" s="4">
        <v>2.2948352136817726E-3</v>
      </c>
      <c r="E95" s="4">
        <v>1.7853333333333339</v>
      </c>
      <c r="F95" s="11">
        <v>333.04794513206252</v>
      </c>
      <c r="G95">
        <v>1.4041262411569244E-2</v>
      </c>
      <c r="H95" s="7">
        <v>237.953125</v>
      </c>
      <c r="I95">
        <v>1.3853322913107501E-2</v>
      </c>
      <c r="J95">
        <v>55.337499999999999</v>
      </c>
      <c r="K95" s="11">
        <v>1</v>
      </c>
      <c r="L95">
        <v>1.4851631535486177E-2</v>
      </c>
      <c r="M95">
        <v>1.3779506188976786E-2</v>
      </c>
      <c r="N95" s="4">
        <v>13.743749999999999</v>
      </c>
      <c r="O95">
        <v>0.46968749999999998</v>
      </c>
      <c r="P95">
        <v>4.7687500000000016</v>
      </c>
      <c r="Q95">
        <v>4.7187500000000009</v>
      </c>
      <c r="R95">
        <v>2489104.5</v>
      </c>
      <c r="S95" s="4">
        <v>0.10000000000000002</v>
      </c>
      <c r="T95" s="4">
        <v>4696.1923789375005</v>
      </c>
    </row>
    <row r="96" spans="1:20" x14ac:dyDescent="0.25">
      <c r="A96" s="6" t="s">
        <v>116</v>
      </c>
      <c r="B96" s="7">
        <v>48.781249999999993</v>
      </c>
      <c r="C96">
        <v>6.4176993455014735</v>
      </c>
      <c r="D96" s="4">
        <v>1.5884850918279931E-4</v>
      </c>
      <c r="E96" s="4">
        <v>2.0866666666666664</v>
      </c>
      <c r="F96" s="11">
        <v>82.118912900062497</v>
      </c>
      <c r="G96">
        <v>1.5396226883370809E-2</v>
      </c>
      <c r="H96" s="7">
        <v>167.4765625</v>
      </c>
      <c r="I96">
        <v>9.0633446938138684E-3</v>
      </c>
      <c r="J96">
        <v>25.237499999999994</v>
      </c>
      <c r="K96" s="11">
        <v>6.3125</v>
      </c>
      <c r="L96">
        <v>1.195347682913098E-2</v>
      </c>
      <c r="M96">
        <v>1.2955696715127928E-2</v>
      </c>
      <c r="N96" s="4">
        <v>10.65625</v>
      </c>
      <c r="O96">
        <v>0.45681250000000001</v>
      </c>
      <c r="P96">
        <v>7.1874999999999991</v>
      </c>
      <c r="Q96">
        <v>7.0687499999999988</v>
      </c>
      <c r="R96">
        <v>1200527.5625</v>
      </c>
      <c r="S96" s="4">
        <v>1.8500000000000005</v>
      </c>
      <c r="T96" s="4">
        <v>794.52301031250011</v>
      </c>
    </row>
    <row r="97" spans="1:20" x14ac:dyDescent="0.25">
      <c r="A97" s="6" t="s">
        <v>117</v>
      </c>
      <c r="B97" s="7">
        <v>57.524999999999999</v>
      </c>
      <c r="C97">
        <v>5.143636845501474</v>
      </c>
      <c r="D97" s="4">
        <v>1.871707848860231E-3</v>
      </c>
      <c r="E97" s="4">
        <v>3.2580000000000005</v>
      </c>
      <c r="F97" s="11">
        <v>25.27170667675</v>
      </c>
      <c r="G97">
        <v>1.7035877795023396E-2</v>
      </c>
      <c r="H97" s="7">
        <v>266.96875</v>
      </c>
      <c r="I97">
        <v>4.5174513673868245E-3</v>
      </c>
      <c r="J97">
        <v>19.987499999999997</v>
      </c>
      <c r="K97" s="11">
        <v>14.75</v>
      </c>
      <c r="L97">
        <v>1.0670725410600154E-2</v>
      </c>
      <c r="M97">
        <v>6.4335838968411167E-3</v>
      </c>
      <c r="N97" s="4">
        <v>9.8687500000000004</v>
      </c>
      <c r="O97">
        <v>0.38943750000000005</v>
      </c>
      <c r="P97">
        <v>7.8375000000000004</v>
      </c>
      <c r="Q97">
        <v>7.7625000000000002</v>
      </c>
      <c r="R97">
        <v>2788942.625</v>
      </c>
      <c r="S97" s="4">
        <v>1.6187500000000004</v>
      </c>
      <c r="T97" s="4">
        <v>246.28174803125006</v>
      </c>
    </row>
    <row r="98" spans="1:20" x14ac:dyDescent="0.25">
      <c r="A98" s="6" t="s">
        <v>118</v>
      </c>
      <c r="B98" s="7">
        <v>72.487500000000011</v>
      </c>
      <c r="C98">
        <v>3.8661368455014751</v>
      </c>
      <c r="D98" s="4">
        <v>3.138722215026403E-3</v>
      </c>
      <c r="E98" s="4">
        <v>0.01</v>
      </c>
      <c r="F98" s="11">
        <v>180.0749890925</v>
      </c>
      <c r="G98">
        <v>1.4524396154774858E-2</v>
      </c>
      <c r="H98" s="7">
        <v>243.578125</v>
      </c>
      <c r="I98">
        <v>1.314561167722891E-2</v>
      </c>
      <c r="J98">
        <v>54.837499999999991</v>
      </c>
      <c r="K98" s="11">
        <v>2.5</v>
      </c>
      <c r="L98">
        <v>1.3905960737814268E-2</v>
      </c>
      <c r="M98">
        <v>1.3456647414580483E-2</v>
      </c>
      <c r="N98" s="4">
        <v>14.793749999999999</v>
      </c>
      <c r="O98">
        <v>0.74081249999999998</v>
      </c>
      <c r="P98">
        <v>5.5999999999999988</v>
      </c>
      <c r="Q98">
        <v>5.4312500000000004</v>
      </c>
      <c r="R98">
        <v>1386542</v>
      </c>
      <c r="S98" s="4">
        <v>0.10000000000000002</v>
      </c>
      <c r="T98" s="4">
        <v>3676.3328927265625</v>
      </c>
    </row>
    <row r="99" spans="1:20" x14ac:dyDescent="0.25">
      <c r="A99" s="6" t="s">
        <v>119</v>
      </c>
      <c r="B99" s="7">
        <v>72.806249999999991</v>
      </c>
      <c r="C99">
        <v>6.5092618455014746</v>
      </c>
      <c r="D99" s="4">
        <v>2.4347432005423497E-3</v>
      </c>
      <c r="E99" s="4">
        <v>12.632666666666667</v>
      </c>
      <c r="F99" s="11">
        <v>683.75448424981255</v>
      </c>
      <c r="G99">
        <v>1.3615888411902123E-2</v>
      </c>
      <c r="H99" s="7">
        <v>14.9375</v>
      </c>
      <c r="I99">
        <v>1.3662593062389532E-2</v>
      </c>
      <c r="J99">
        <v>49.231249999999996</v>
      </c>
      <c r="K99" s="11">
        <v>0</v>
      </c>
      <c r="L99">
        <v>1.3684576661031067E-2</v>
      </c>
      <c r="M99">
        <v>1.4071907853908662E-2</v>
      </c>
      <c r="N99" s="4">
        <v>16.100000000000001</v>
      </c>
      <c r="O99">
        <v>0.80668749999999989</v>
      </c>
      <c r="P99">
        <v>2.9374999999999996</v>
      </c>
      <c r="Q99">
        <v>2.9687499999999996</v>
      </c>
      <c r="R99">
        <v>1926212.125</v>
      </c>
      <c r="S99" s="4">
        <v>0.10000000000000002</v>
      </c>
      <c r="T99" s="4">
        <v>7285.4066486015636</v>
      </c>
    </row>
    <row r="100" spans="1:20" x14ac:dyDescent="0.25">
      <c r="A100" s="6" t="s">
        <v>120</v>
      </c>
      <c r="B100" s="7">
        <v>80.78125</v>
      </c>
      <c r="C100">
        <v>7.4467618455014746</v>
      </c>
      <c r="D100" s="4">
        <v>2.3474537363592143E-3</v>
      </c>
      <c r="E100" s="4">
        <v>11.921999999999999</v>
      </c>
      <c r="F100" s="11">
        <v>964.75331879766372</v>
      </c>
      <c r="G100">
        <v>1.3615888411902123E-2</v>
      </c>
      <c r="H100" s="7">
        <v>1.125</v>
      </c>
      <c r="I100">
        <v>1.4100568727112281E-2</v>
      </c>
      <c r="J100">
        <v>47.825000000000003</v>
      </c>
      <c r="K100" s="11">
        <v>0</v>
      </c>
      <c r="L100">
        <v>1.3243311301957944E-2</v>
      </c>
      <c r="M100">
        <v>1.2487051228088982E-2</v>
      </c>
      <c r="N100" s="4">
        <v>13.637499999999999</v>
      </c>
      <c r="O100">
        <v>0.87812500000000004</v>
      </c>
      <c r="P100">
        <v>0.95000000000000007</v>
      </c>
      <c r="Q100">
        <v>0.9125000000000002</v>
      </c>
      <c r="R100">
        <v>265276.375</v>
      </c>
      <c r="S100" s="4">
        <v>0.10000000000000002</v>
      </c>
      <c r="T100" s="4">
        <v>6952.879539312501</v>
      </c>
    </row>
    <row r="101" spans="1:20" x14ac:dyDescent="0.25">
      <c r="A101" s="6" t="s">
        <v>121</v>
      </c>
      <c r="B101" s="7">
        <v>62.743749999999999</v>
      </c>
      <c r="C101">
        <v>4.7873868455014748</v>
      </c>
      <c r="D101" s="4">
        <v>2.3168713134316945E-3</v>
      </c>
      <c r="E101" s="4">
        <v>0.82000000000000006</v>
      </c>
      <c r="F101" s="11">
        <v>43.253156571750004</v>
      </c>
      <c r="G101">
        <v>1.2456632079231292E-2</v>
      </c>
      <c r="H101" s="7">
        <v>282.6953125</v>
      </c>
      <c r="I101">
        <v>1.0845314446302689E-2</v>
      </c>
      <c r="J101">
        <v>14.768750000000001</v>
      </c>
      <c r="K101" s="11">
        <v>49.46875</v>
      </c>
      <c r="L101">
        <v>1.195247240297735E-2</v>
      </c>
      <c r="M101">
        <v>1.1883914693803604E-2</v>
      </c>
      <c r="N101" s="4">
        <v>9.3312500000000007</v>
      </c>
      <c r="O101">
        <v>0.45668749999999997</v>
      </c>
      <c r="P101">
        <v>7.8687499999999995</v>
      </c>
      <c r="Q101">
        <v>7.78125</v>
      </c>
      <c r="R101">
        <v>6378993.125</v>
      </c>
      <c r="S101" s="4">
        <v>0.52500000000000002</v>
      </c>
      <c r="T101" s="4">
        <v>314.04132958124995</v>
      </c>
    </row>
    <row r="102" spans="1:20" x14ac:dyDescent="0.25">
      <c r="A102" s="6" t="s">
        <v>122</v>
      </c>
      <c r="B102" s="7">
        <v>49.893750000000004</v>
      </c>
      <c r="C102">
        <v>5.4645743455014752</v>
      </c>
      <c r="D102" s="4">
        <v>5.9625818551399176E-4</v>
      </c>
      <c r="E102" s="4">
        <v>0.91933333333333311</v>
      </c>
      <c r="F102" s="11">
        <v>25.849706456812505</v>
      </c>
      <c r="G102">
        <v>1.1456848626557832E-2</v>
      </c>
      <c r="H102" s="7">
        <v>182.765625</v>
      </c>
      <c r="I102">
        <v>1.2501161497726246E-2</v>
      </c>
      <c r="J102">
        <v>16.78125</v>
      </c>
      <c r="K102" s="11">
        <v>52.71875</v>
      </c>
      <c r="L102">
        <v>1.5358509286186137E-2</v>
      </c>
      <c r="M102">
        <v>1.3626179305661925E-2</v>
      </c>
      <c r="N102" s="4">
        <v>10.231249999999999</v>
      </c>
      <c r="O102">
        <v>0.41062500000000002</v>
      </c>
      <c r="P102">
        <v>7.1187500000000004</v>
      </c>
      <c r="Q102">
        <v>6.9875000000000007</v>
      </c>
      <c r="R102">
        <v>5431074.8359375</v>
      </c>
      <c r="S102" s="4">
        <v>1.8500000000000005</v>
      </c>
      <c r="T102" s="4">
        <v>237.50404201875</v>
      </c>
    </row>
    <row r="103" spans="1:20" x14ac:dyDescent="0.25">
      <c r="A103" s="6" t="s">
        <v>123</v>
      </c>
      <c r="B103" s="7">
        <v>73.756250000000009</v>
      </c>
      <c r="C103">
        <v>3.8855118455014743</v>
      </c>
      <c r="D103" s="4">
        <v>2.9088498351787905E-3</v>
      </c>
      <c r="E103" s="4">
        <v>0.49066666666666675</v>
      </c>
      <c r="F103" s="11">
        <v>248.88502812000002</v>
      </c>
      <c r="G103">
        <v>1.496211650543312E-2</v>
      </c>
      <c r="H103" s="7">
        <v>579.8984375</v>
      </c>
      <c r="I103">
        <v>1.3277994300440596E-2</v>
      </c>
      <c r="J103">
        <v>29.168750000000003</v>
      </c>
      <c r="K103" s="11">
        <v>4.125</v>
      </c>
      <c r="L103">
        <v>1.3815889841575044E-2</v>
      </c>
      <c r="M103">
        <v>1.3327492924907052E-2</v>
      </c>
      <c r="N103" s="4">
        <v>12.562499999999998</v>
      </c>
      <c r="O103">
        <v>0.74912500000000004</v>
      </c>
      <c r="P103">
        <v>8.6125000000000007</v>
      </c>
      <c r="Q103">
        <v>8.40625</v>
      </c>
      <c r="R103">
        <v>5586446.921875</v>
      </c>
      <c r="S103" s="4">
        <v>0.10000000000000002</v>
      </c>
      <c r="T103" s="4">
        <v>4891.6962911015626</v>
      </c>
    </row>
    <row r="104" spans="1:20" x14ac:dyDescent="0.25">
      <c r="A104" s="6" t="s">
        <v>124</v>
      </c>
      <c r="B104" s="7">
        <v>75.537499999999994</v>
      </c>
      <c r="C104">
        <v>7.2567618455014751</v>
      </c>
      <c r="D104" s="4">
        <v>2.5444235123756776E-3</v>
      </c>
      <c r="E104" s="4">
        <v>1.4073333333333333</v>
      </c>
      <c r="F104" s="11">
        <v>523.50868755196097</v>
      </c>
      <c r="G104">
        <v>1.3615888411902123E-2</v>
      </c>
      <c r="H104" s="7">
        <v>125.390625</v>
      </c>
      <c r="I104">
        <v>1.266217646608008E-2</v>
      </c>
      <c r="J104">
        <v>19.293749999999999</v>
      </c>
      <c r="K104" s="11">
        <v>0</v>
      </c>
      <c r="L104">
        <v>1.3205844765009944E-2</v>
      </c>
      <c r="M104">
        <v>1.276530286816757E-2</v>
      </c>
      <c r="N104" s="4">
        <v>12.000000000000002</v>
      </c>
      <c r="O104">
        <v>0.63862499999999989</v>
      </c>
      <c r="P104">
        <v>14.19375</v>
      </c>
      <c r="Q104">
        <v>14.2875</v>
      </c>
      <c r="R104">
        <v>3334.25</v>
      </c>
      <c r="S104" s="4">
        <v>0.10000000000000002</v>
      </c>
      <c r="T104" s="4">
        <v>3818.2969615624997</v>
      </c>
    </row>
    <row r="105" spans="1:20" x14ac:dyDescent="0.25">
      <c r="A105" s="6" t="s">
        <v>125</v>
      </c>
      <c r="B105" s="7">
        <v>54.9375</v>
      </c>
      <c r="C105">
        <v>6.4861368455014752</v>
      </c>
      <c r="D105" s="4">
        <v>2.0043791536215479E-3</v>
      </c>
      <c r="E105" s="4">
        <v>0.438</v>
      </c>
      <c r="F105" s="11">
        <v>48.98117698112501</v>
      </c>
      <c r="G105">
        <v>4.3193465615402934E-3</v>
      </c>
      <c r="H105" s="7">
        <v>379.71875</v>
      </c>
      <c r="I105">
        <v>1.1019129390194712E-2</v>
      </c>
      <c r="J105">
        <v>17.212500000000002</v>
      </c>
      <c r="K105" s="11">
        <v>57.5</v>
      </c>
      <c r="L105">
        <v>1.2463043979489011E-2</v>
      </c>
      <c r="M105">
        <v>1.3124574734760733E-2</v>
      </c>
      <c r="N105" s="4">
        <v>6.4312500000000004</v>
      </c>
      <c r="O105">
        <v>0.36518749999999994</v>
      </c>
      <c r="P105">
        <v>7.0750000000000002</v>
      </c>
      <c r="Q105">
        <v>6.3500000000000005</v>
      </c>
      <c r="R105">
        <v>4592859.109375</v>
      </c>
      <c r="S105" s="4">
        <v>1.6875000000000004</v>
      </c>
      <c r="T105" s="4">
        <v>530.51217009999993</v>
      </c>
    </row>
    <row r="106" spans="1:20" x14ac:dyDescent="0.25">
      <c r="A106" s="6" t="s">
        <v>126</v>
      </c>
      <c r="B106" s="7">
        <v>80.362500000000011</v>
      </c>
      <c r="C106">
        <v>8.4305118455014743</v>
      </c>
      <c r="D106" s="4">
        <v>2.2589080700149357E-3</v>
      </c>
      <c r="E106" s="4">
        <v>7.1300000000000008</v>
      </c>
      <c r="F106" s="11">
        <v>617.87136582999221</v>
      </c>
      <c r="G106">
        <v>1.3615888411902123E-2</v>
      </c>
      <c r="H106" s="7">
        <v>2.1875</v>
      </c>
      <c r="I106">
        <v>1.1422281263767734E-2</v>
      </c>
      <c r="J106">
        <v>66.181250000000006</v>
      </c>
      <c r="K106" s="11">
        <v>0</v>
      </c>
      <c r="L106">
        <v>1.4510441039513039E-2</v>
      </c>
      <c r="M106">
        <v>1.4004359708023188E-2</v>
      </c>
      <c r="N106" s="4">
        <v>14.306250000000002</v>
      </c>
      <c r="O106">
        <v>0.81118749999999995</v>
      </c>
      <c r="P106">
        <v>0.74999999999999989</v>
      </c>
      <c r="Q106">
        <v>0.71249999999999991</v>
      </c>
      <c r="R106">
        <v>224742.4375</v>
      </c>
      <c r="S106" s="4">
        <v>0.10000000000000002</v>
      </c>
      <c r="T106" s="4">
        <v>6476.6816511875013</v>
      </c>
    </row>
    <row r="107" spans="1:20" x14ac:dyDescent="0.25">
      <c r="A107" s="6" t="s">
        <v>127</v>
      </c>
      <c r="B107" s="7">
        <v>0</v>
      </c>
      <c r="C107">
        <v>5.7549999999999999</v>
      </c>
      <c r="D107" s="4">
        <v>1.332694561570342E-3</v>
      </c>
      <c r="E107" s="4">
        <v>0.01</v>
      </c>
      <c r="F107" s="11">
        <v>871.87831730000005</v>
      </c>
      <c r="G107">
        <v>1.3615888411902125E-2</v>
      </c>
      <c r="H107" s="7">
        <v>0</v>
      </c>
      <c r="I107">
        <v>2.3099390109200882E-4</v>
      </c>
      <c r="J107">
        <v>81.599999999999994</v>
      </c>
      <c r="K107" s="11">
        <v>0</v>
      </c>
      <c r="L107">
        <v>1.6241942544429202E-2</v>
      </c>
      <c r="M107">
        <v>1.5715954264658202E-2</v>
      </c>
      <c r="N107" s="4">
        <v>0</v>
      </c>
      <c r="O107">
        <v>0.67700000000000005</v>
      </c>
      <c r="P107">
        <v>0.1</v>
      </c>
      <c r="Q107">
        <v>0.1</v>
      </c>
      <c r="R107">
        <v>1386542</v>
      </c>
      <c r="S107" s="4">
        <v>0.1</v>
      </c>
      <c r="T107" s="4">
        <v>3617.7523540000002</v>
      </c>
    </row>
    <row r="108" spans="1:20" x14ac:dyDescent="0.25">
      <c r="A108" s="6" t="s">
        <v>128</v>
      </c>
      <c r="B108" s="7">
        <v>62.8</v>
      </c>
      <c r="C108">
        <v>4.060511845501475</v>
      </c>
      <c r="D108" s="4">
        <v>2.5312988280926738E-3</v>
      </c>
      <c r="E108" s="4">
        <v>1.3333333333333334E-2</v>
      </c>
      <c r="F108" s="11">
        <v>31.703147123812499</v>
      </c>
      <c r="G108">
        <v>1.6436553770381033E-2</v>
      </c>
      <c r="H108" s="7">
        <v>332.34375</v>
      </c>
      <c r="I108">
        <v>7.6218002947971673E-3</v>
      </c>
      <c r="J108">
        <v>22.475000000000001</v>
      </c>
      <c r="K108" s="11">
        <v>11.9375</v>
      </c>
      <c r="L108">
        <v>1.223231192898231E-2</v>
      </c>
      <c r="M108">
        <v>1.1506918972712145E-2</v>
      </c>
      <c r="N108" s="4">
        <v>7.3187500000000014</v>
      </c>
      <c r="O108">
        <v>0.4730625</v>
      </c>
      <c r="P108">
        <v>6.4812500000000002</v>
      </c>
      <c r="Q108">
        <v>6.8187499999999996</v>
      </c>
      <c r="R108">
        <v>1262286.1875</v>
      </c>
      <c r="S108" s="4">
        <v>1.1875000000000004</v>
      </c>
      <c r="T108" s="4">
        <v>635.04960900624997</v>
      </c>
    </row>
    <row r="109" spans="1:20" x14ac:dyDescent="0.25">
      <c r="A109" s="6" t="s">
        <v>129</v>
      </c>
      <c r="B109" s="7">
        <v>72.712500000000006</v>
      </c>
      <c r="C109">
        <v>4.6130118455014752</v>
      </c>
      <c r="D109" s="4">
        <v>3.1984599645760118E-3</v>
      </c>
      <c r="E109" s="4">
        <v>2.9066666666666672</v>
      </c>
      <c r="F109" s="11">
        <v>422.23952429893745</v>
      </c>
      <c r="G109">
        <v>1.3615888411902123E-2</v>
      </c>
      <c r="H109" s="7">
        <v>54.3125</v>
      </c>
      <c r="I109">
        <v>1.3132558385114401E-2</v>
      </c>
      <c r="J109">
        <v>25.981249999999996</v>
      </c>
      <c r="K109" s="11">
        <v>0</v>
      </c>
      <c r="L109">
        <v>1.3621340058822057E-2</v>
      </c>
      <c r="M109">
        <v>1.3173684560083129E-2</v>
      </c>
      <c r="N109" s="4">
        <v>13.531249999999998</v>
      </c>
      <c r="O109">
        <v>0.72262499999999996</v>
      </c>
      <c r="P109">
        <v>7.46875</v>
      </c>
      <c r="Q109">
        <v>7.4124999999999996</v>
      </c>
      <c r="R109">
        <v>663332.875</v>
      </c>
      <c r="S109" s="4">
        <v>0.10625000000000002</v>
      </c>
      <c r="T109" s="4">
        <v>5299.5798236249984</v>
      </c>
    </row>
    <row r="110" spans="1:20" x14ac:dyDescent="0.25">
      <c r="A110" s="6" t="s">
        <v>130</v>
      </c>
      <c r="B110" s="7">
        <v>75.718749999999986</v>
      </c>
      <c r="C110">
        <v>6.0655118455014749</v>
      </c>
      <c r="D110" s="4">
        <v>2.8581954836980131E-3</v>
      </c>
      <c r="E110" s="4">
        <v>5.1139999999999999</v>
      </c>
      <c r="F110" s="11">
        <v>464.05319891232028</v>
      </c>
      <c r="G110">
        <v>1.0430182998186353E-2</v>
      </c>
      <c r="H110" s="7">
        <v>11</v>
      </c>
      <c r="I110">
        <v>1.3452012897898094E-2</v>
      </c>
      <c r="J110">
        <v>51.418750000000003</v>
      </c>
      <c r="K110" s="11">
        <v>45.65625</v>
      </c>
      <c r="L110">
        <v>1.3883322117777793E-2</v>
      </c>
      <c r="M110">
        <v>1.3387494327789479E-2</v>
      </c>
      <c r="N110" s="4">
        <v>12.324999999999999</v>
      </c>
      <c r="O110">
        <v>0.72887499999999994</v>
      </c>
      <c r="P110">
        <v>1.7312499999999997</v>
      </c>
      <c r="Q110">
        <v>1.6687499999999997</v>
      </c>
      <c r="R110">
        <v>6463229.4765625</v>
      </c>
      <c r="S110" s="4">
        <v>0.10000000000000002</v>
      </c>
      <c r="T110" s="4">
        <v>5179.3308067500002</v>
      </c>
    </row>
    <row r="111" spans="1:20" x14ac:dyDescent="0.25">
      <c r="A111" s="6" t="s">
        <v>131</v>
      </c>
      <c r="B111" s="7">
        <v>68.2</v>
      </c>
      <c r="C111">
        <v>6.2173868455014745</v>
      </c>
      <c r="D111" s="4">
        <v>3.0010701221939115E-3</v>
      </c>
      <c r="E111" s="4">
        <v>2.1453333333333333</v>
      </c>
      <c r="F111" s="11">
        <v>0</v>
      </c>
      <c r="G111">
        <v>1.3615888411902123E-2</v>
      </c>
      <c r="H111" s="7">
        <v>8.75</v>
      </c>
      <c r="I111">
        <v>1.3625388380742382E-2</v>
      </c>
      <c r="J111">
        <v>65.150000000000006</v>
      </c>
      <c r="K111" s="11">
        <v>0</v>
      </c>
      <c r="L111">
        <v>1.5876943247051727E-2</v>
      </c>
      <c r="M111">
        <v>1.5101447101657674E-2</v>
      </c>
      <c r="N111" s="4">
        <v>10.4</v>
      </c>
      <c r="O111">
        <v>0.58681249999999996</v>
      </c>
      <c r="P111">
        <v>0.21249999999999999</v>
      </c>
      <c r="Q111">
        <v>0.20625000000000002</v>
      </c>
      <c r="R111">
        <v>1386542</v>
      </c>
      <c r="S111" s="4">
        <v>0.10000000000000002</v>
      </c>
      <c r="T111" s="4">
        <v>1766.9475950000005</v>
      </c>
    </row>
    <row r="112" spans="1:20" x14ac:dyDescent="0.25">
      <c r="A112" s="6" t="s">
        <v>132</v>
      </c>
      <c r="B112" s="7">
        <v>0</v>
      </c>
      <c r="C112">
        <v>4.3</v>
      </c>
      <c r="D112" s="4">
        <v>1.332694561570342E-3</v>
      </c>
      <c r="E112" s="4">
        <v>0.01</v>
      </c>
      <c r="F112" s="11">
        <v>0</v>
      </c>
      <c r="G112">
        <v>1.3615888411902125E-2</v>
      </c>
      <c r="H112" s="7">
        <v>0</v>
      </c>
      <c r="I112">
        <v>1.2276440336999126E-2</v>
      </c>
      <c r="J112">
        <v>43.5</v>
      </c>
      <c r="K112" s="11">
        <v>0</v>
      </c>
      <c r="L112">
        <v>1.2671341679006597E-2</v>
      </c>
      <c r="M112">
        <v>1.2214413694485976E-2</v>
      </c>
      <c r="N112" s="4">
        <v>12.3</v>
      </c>
      <c r="O112">
        <v>0.67700000000000005</v>
      </c>
      <c r="P112">
        <v>3.3</v>
      </c>
      <c r="Q112">
        <v>3.3</v>
      </c>
      <c r="R112">
        <v>1386542</v>
      </c>
      <c r="S112" s="4">
        <v>0.1</v>
      </c>
      <c r="T112" s="4">
        <v>1766.9475950000001</v>
      </c>
    </row>
    <row r="113" spans="1:20" x14ac:dyDescent="0.25">
      <c r="A113" s="6" t="s">
        <v>133</v>
      </c>
      <c r="B113" s="7">
        <v>65.887500000000003</v>
      </c>
      <c r="C113">
        <v>5.2280118455014755</v>
      </c>
      <c r="D113" s="4">
        <v>2.4132195726987052E-3</v>
      </c>
      <c r="E113" s="4">
        <v>2.3539999999999996</v>
      </c>
      <c r="F113" s="11">
        <v>126.37836398937499</v>
      </c>
      <c r="G113">
        <v>1.4272129016779423E-2</v>
      </c>
      <c r="H113" s="7">
        <v>231.53125</v>
      </c>
      <c r="I113">
        <v>1.2798834326911878E-2</v>
      </c>
      <c r="J113">
        <v>39.793749999999996</v>
      </c>
      <c r="K113" s="11">
        <v>1.9375</v>
      </c>
      <c r="L113">
        <v>1.3101199822601908E-2</v>
      </c>
      <c r="M113">
        <v>1.2674937354142926E-2</v>
      </c>
      <c r="N113" s="4">
        <v>12.668749999999999</v>
      </c>
      <c r="O113">
        <v>0.6620625</v>
      </c>
      <c r="P113">
        <v>3.3</v>
      </c>
      <c r="Q113">
        <v>2.3875000000000002</v>
      </c>
      <c r="R113">
        <v>2037470.6875</v>
      </c>
      <c r="S113" s="4">
        <v>0.10000000000000002</v>
      </c>
      <c r="T113" s="4">
        <v>1984.6880227125002</v>
      </c>
    </row>
    <row r="114" spans="1:20" x14ac:dyDescent="0.25">
      <c r="A114" s="6" t="s">
        <v>134</v>
      </c>
      <c r="B114" s="7">
        <v>74.5</v>
      </c>
      <c r="C114">
        <v>7.3267618455014745</v>
      </c>
      <c r="D114" s="4">
        <v>2.592315073931881E-3</v>
      </c>
      <c r="E114" s="4">
        <v>2.5842857142857132</v>
      </c>
      <c r="F114" s="11">
        <v>455.04982402062501</v>
      </c>
      <c r="G114">
        <v>1.3615888411902123E-2</v>
      </c>
      <c r="H114" s="7">
        <v>0.625</v>
      </c>
      <c r="I114">
        <v>4.8426454381932799E-3</v>
      </c>
      <c r="J114">
        <v>50.487500000000004</v>
      </c>
      <c r="K114" s="11">
        <v>0</v>
      </c>
      <c r="L114">
        <v>8.1927960507679441E-3</v>
      </c>
      <c r="M114">
        <v>7.864950927847017E-3</v>
      </c>
      <c r="N114" s="4">
        <v>10.71875</v>
      </c>
      <c r="O114">
        <v>0.58374999999999999</v>
      </c>
      <c r="P114">
        <v>3.3</v>
      </c>
      <c r="Q114">
        <v>2.1875</v>
      </c>
      <c r="R114">
        <v>329668.1875</v>
      </c>
      <c r="S114" s="4">
        <v>0.10000000000000002</v>
      </c>
      <c r="T114" s="4">
        <v>4676.5142774999995</v>
      </c>
    </row>
    <row r="115" spans="1:20" x14ac:dyDescent="0.25">
      <c r="A115" s="6" t="s">
        <v>135</v>
      </c>
      <c r="B115" s="7">
        <v>72.156249999999986</v>
      </c>
      <c r="C115">
        <v>5.4736368455014759</v>
      </c>
      <c r="D115" s="4">
        <v>2.6278193266634554E-3</v>
      </c>
      <c r="E115" s="4">
        <v>0.51866666666666672</v>
      </c>
      <c r="F115" s="11">
        <v>102.98965830775001</v>
      </c>
      <c r="G115">
        <v>1.7050350627068216E-2</v>
      </c>
      <c r="H115" s="7">
        <v>647.4765625</v>
      </c>
      <c r="I115">
        <v>1.1848358601997044E-2</v>
      </c>
      <c r="J115">
        <v>48.618749999999999</v>
      </c>
      <c r="K115" s="11">
        <v>24.875</v>
      </c>
      <c r="L115">
        <v>1.3524619483519353E-2</v>
      </c>
      <c r="M115">
        <v>1.29156967110326E-2</v>
      </c>
      <c r="N115" s="4">
        <v>10.287500000000001</v>
      </c>
      <c r="O115">
        <v>0.58549999999999991</v>
      </c>
      <c r="P115">
        <v>3.3</v>
      </c>
      <c r="Q115">
        <v>6.3125</v>
      </c>
      <c r="R115">
        <v>7775094.203125</v>
      </c>
      <c r="S115" s="4">
        <v>0.10000000000000002</v>
      </c>
      <c r="T115" s="4">
        <v>1936.3914383750002</v>
      </c>
    </row>
    <row r="116" spans="1:20" x14ac:dyDescent="0.25">
      <c r="A116" s="6" t="s">
        <v>136</v>
      </c>
      <c r="B116" s="7">
        <v>53.393750000000004</v>
      </c>
      <c r="C116">
        <v>5.9705118455014743</v>
      </c>
      <c r="D116" s="4">
        <v>1.2190200131564205E-3</v>
      </c>
      <c r="E116" s="4">
        <v>1.2660000000000002</v>
      </c>
      <c r="F116" s="11">
        <v>37.034151522187507</v>
      </c>
      <c r="G116">
        <v>4.0749336787398571E-3</v>
      </c>
      <c r="H116" s="7">
        <v>452.2734375</v>
      </c>
      <c r="I116">
        <v>1.2741435358900781E-2</v>
      </c>
      <c r="J116">
        <v>16.143750000000001</v>
      </c>
      <c r="K116" s="11">
        <v>57.5</v>
      </c>
      <c r="L116">
        <v>1.4359970793675618E-2</v>
      </c>
      <c r="M116">
        <v>1.2672505268773157E-2</v>
      </c>
      <c r="N116" s="4">
        <v>7.9875000000000007</v>
      </c>
      <c r="O116">
        <v>0.36081250000000004</v>
      </c>
      <c r="P116">
        <v>3.3</v>
      </c>
      <c r="Q116">
        <v>3.71875</v>
      </c>
      <c r="R116">
        <v>5982738.25</v>
      </c>
      <c r="S116" s="4">
        <v>1.8500000000000005</v>
      </c>
      <c r="T116" s="4">
        <v>365.06823808125</v>
      </c>
    </row>
    <row r="117" spans="1:20" x14ac:dyDescent="0.25">
      <c r="A117" s="6" t="s">
        <v>137</v>
      </c>
      <c r="B117" s="7">
        <v>64.2</v>
      </c>
      <c r="C117">
        <v>2.2580118455014748</v>
      </c>
      <c r="D117" s="4">
        <v>2.3475025739580473E-3</v>
      </c>
      <c r="E117" s="4">
        <v>0.35133333333333333</v>
      </c>
      <c r="F117" s="11">
        <v>12.824563635250001</v>
      </c>
      <c r="G117">
        <v>5.8316710863595992E-3</v>
      </c>
      <c r="H117" s="7">
        <v>616.796875</v>
      </c>
      <c r="I117">
        <v>9.304763985577693E-3</v>
      </c>
      <c r="J117">
        <v>17.125</v>
      </c>
      <c r="K117" s="11">
        <v>56.53125</v>
      </c>
      <c r="L117">
        <v>1.3133503665612431E-2</v>
      </c>
      <c r="M117">
        <v>1.3716945252549967E-2</v>
      </c>
      <c r="N117" s="4">
        <v>8.3249999999999993</v>
      </c>
      <c r="O117">
        <v>0.48825000000000002</v>
      </c>
      <c r="P117">
        <v>3.3</v>
      </c>
      <c r="Q117">
        <v>13.424999999999997</v>
      </c>
      <c r="R117">
        <v>6772987.0625</v>
      </c>
      <c r="S117" s="4">
        <v>0.47500000000000003</v>
      </c>
      <c r="T117" s="4">
        <v>616.18435734374998</v>
      </c>
    </row>
    <row r="118" spans="1:20" x14ac:dyDescent="0.25">
      <c r="A118" s="6" t="s">
        <v>138</v>
      </c>
      <c r="B118" s="7">
        <v>60.400000000000006</v>
      </c>
      <c r="C118">
        <v>7.3073868455014752</v>
      </c>
      <c r="D118" s="4">
        <v>1.4041177002407487E-3</v>
      </c>
      <c r="E118" s="4">
        <v>4.7106666666666666</v>
      </c>
      <c r="F118" s="11">
        <v>359.93007941693753</v>
      </c>
      <c r="G118">
        <v>1.4795938169436494E-2</v>
      </c>
      <c r="H118" s="7">
        <v>352.21875</v>
      </c>
      <c r="I118">
        <v>5.829057155769527E-3</v>
      </c>
      <c r="J118">
        <v>28.224999999999998</v>
      </c>
      <c r="K118" s="11">
        <v>3.8125</v>
      </c>
      <c r="L118">
        <v>1.5174591606365721E-2</v>
      </c>
      <c r="M118">
        <v>1.5631064372343243E-2</v>
      </c>
      <c r="N118" s="4">
        <v>11.549999999999999</v>
      </c>
      <c r="O118">
        <v>0.58831250000000013</v>
      </c>
      <c r="P118">
        <v>3.3</v>
      </c>
      <c r="Q118">
        <v>10.696875</v>
      </c>
      <c r="R118">
        <v>1025527.125</v>
      </c>
      <c r="S118" s="4">
        <v>1.8500000000000005</v>
      </c>
      <c r="T118" s="4">
        <v>3042.6035069999998</v>
      </c>
    </row>
    <row r="119" spans="1:20" x14ac:dyDescent="0.25">
      <c r="A119" s="6" t="s">
        <v>139</v>
      </c>
      <c r="B119" s="7">
        <v>0</v>
      </c>
      <c r="C119">
        <v>4.6500000000000004</v>
      </c>
      <c r="D119" s="4">
        <v>1.332694561570342E-3</v>
      </c>
      <c r="E119" s="4">
        <v>0.01</v>
      </c>
      <c r="F119" s="11">
        <v>15.60659587</v>
      </c>
      <c r="G119">
        <v>1.3615888411902125E-2</v>
      </c>
      <c r="H119" s="7">
        <v>0</v>
      </c>
      <c r="I119">
        <v>1.5455016575970915E-2</v>
      </c>
      <c r="J119">
        <v>87.3</v>
      </c>
      <c r="K119" s="11">
        <v>0</v>
      </c>
      <c r="L119">
        <v>1.6128691765898567E-2</v>
      </c>
      <c r="M119">
        <v>1.5438773658604975E-2</v>
      </c>
      <c r="N119" s="4">
        <v>9.6</v>
      </c>
      <c r="O119">
        <v>0.67700000000000005</v>
      </c>
      <c r="P119">
        <v>3.3</v>
      </c>
      <c r="Q119">
        <v>0.1</v>
      </c>
      <c r="R119">
        <v>1386542</v>
      </c>
      <c r="S119" s="4">
        <v>0.1</v>
      </c>
      <c r="T119" s="4">
        <v>136.18321</v>
      </c>
    </row>
    <row r="120" spans="1:20" x14ac:dyDescent="0.25">
      <c r="A120" s="6" t="s">
        <v>140</v>
      </c>
      <c r="B120" s="7">
        <v>66.481250000000003</v>
      </c>
      <c r="C120">
        <v>5.8923868455014752</v>
      </c>
      <c r="D120" s="4">
        <v>2.7331626566498989E-3</v>
      </c>
      <c r="E120" s="4">
        <v>0.19</v>
      </c>
      <c r="F120" s="11">
        <v>40.162064275937503</v>
      </c>
      <c r="G120">
        <v>1.4301205716147604E-2</v>
      </c>
      <c r="H120" s="7">
        <v>811.734375</v>
      </c>
      <c r="I120">
        <v>8.855440673529837E-3</v>
      </c>
      <c r="J120">
        <v>15.175000000000004</v>
      </c>
      <c r="K120" s="11">
        <v>37.8125</v>
      </c>
      <c r="L120">
        <v>1.2786684180588991E-2</v>
      </c>
      <c r="M120">
        <v>1.3260756315000084E-2</v>
      </c>
      <c r="N120" s="4">
        <v>10.431249999999999</v>
      </c>
      <c r="O120">
        <v>0.49437500000000001</v>
      </c>
      <c r="P120">
        <v>3.3</v>
      </c>
      <c r="Q120">
        <v>15.75</v>
      </c>
      <c r="R120">
        <v>6655432.625</v>
      </c>
      <c r="S120" s="4">
        <v>0.15625</v>
      </c>
      <c r="T120" s="4">
        <v>395.32846794375007</v>
      </c>
    </row>
    <row r="121" spans="1:20" x14ac:dyDescent="0.25">
      <c r="A121" s="6" t="s">
        <v>141</v>
      </c>
      <c r="B121" s="7">
        <v>81.131249999999994</v>
      </c>
      <c r="C121">
        <v>6.3792618455014747</v>
      </c>
      <c r="D121" s="4">
        <v>2.2694997514778339E-3</v>
      </c>
      <c r="E121" s="4">
        <v>8.8466666666666658</v>
      </c>
      <c r="F121" s="11">
        <v>958.84615209159347</v>
      </c>
      <c r="G121">
        <v>1.4041262411569244E-2</v>
      </c>
      <c r="H121" s="7">
        <v>136.328125</v>
      </c>
      <c r="I121">
        <v>2.3318000337202334E-3</v>
      </c>
      <c r="J121">
        <v>53.96875</v>
      </c>
      <c r="K121" s="11">
        <v>1</v>
      </c>
      <c r="L121">
        <v>1.3751657811518273E-2</v>
      </c>
      <c r="M121">
        <v>1.3096040407292387E-2</v>
      </c>
      <c r="N121" s="4">
        <v>17.056250000000002</v>
      </c>
      <c r="O121">
        <v>0.89974999999999994</v>
      </c>
      <c r="P121">
        <v>3.3</v>
      </c>
      <c r="Q121">
        <v>0.96250000000000002</v>
      </c>
      <c r="R121">
        <v>6564696.7265625</v>
      </c>
      <c r="S121" s="4">
        <v>0.10000000000000002</v>
      </c>
      <c r="T121" s="4">
        <v>9615.5800320078124</v>
      </c>
    </row>
    <row r="122" spans="1:20" x14ac:dyDescent="0.25">
      <c r="A122" s="6" t="s">
        <v>142</v>
      </c>
      <c r="B122" s="7">
        <v>81.337499999999991</v>
      </c>
      <c r="C122">
        <v>6.6223868455014738</v>
      </c>
      <c r="D122" s="4">
        <v>2.4169279998650724E-3</v>
      </c>
      <c r="E122" s="4">
        <v>9.1662499999999998</v>
      </c>
      <c r="F122" s="11">
        <v>802.42790172793752</v>
      </c>
      <c r="G122">
        <v>1.3615888411902123E-2</v>
      </c>
      <c r="H122" s="7">
        <v>94.9375</v>
      </c>
      <c r="I122">
        <v>1.1093296243040512E-2</v>
      </c>
      <c r="J122">
        <v>56.625000000000007</v>
      </c>
      <c r="K122" s="11">
        <v>0</v>
      </c>
      <c r="L122">
        <v>1.5547467296895746E-2</v>
      </c>
      <c r="M122">
        <v>1.0952710215199423E-2</v>
      </c>
      <c r="N122" s="4">
        <v>18.868749999999995</v>
      </c>
      <c r="O122">
        <v>0.89118750000000002</v>
      </c>
      <c r="P122">
        <v>3.3</v>
      </c>
      <c r="Q122">
        <v>0.29999999999999993</v>
      </c>
      <c r="R122">
        <v>1386542</v>
      </c>
      <c r="S122" s="4">
        <v>0.10000000000000002</v>
      </c>
      <c r="T122" s="4">
        <v>6973.6163699375011</v>
      </c>
    </row>
    <row r="123" spans="1:20" x14ac:dyDescent="0.25">
      <c r="A123" s="6" t="s">
        <v>143</v>
      </c>
      <c r="B123" s="7">
        <v>73.45</v>
      </c>
      <c r="C123">
        <v>6.6811368455014737</v>
      </c>
      <c r="D123" s="4">
        <v>3.0650967964599663E-3</v>
      </c>
      <c r="E123" s="4">
        <v>3.5966666666666667</v>
      </c>
      <c r="F123" s="11">
        <v>183.66290764881253</v>
      </c>
      <c r="G123">
        <v>1.4863760437577806E-2</v>
      </c>
      <c r="H123" s="7">
        <v>0</v>
      </c>
      <c r="I123">
        <v>1.4054426083553208E-2</v>
      </c>
      <c r="J123">
        <v>42.681249999999999</v>
      </c>
      <c r="K123" s="11">
        <v>3.6875</v>
      </c>
      <c r="L123">
        <v>1.3380697467657165E-2</v>
      </c>
      <c r="M123">
        <v>1.4102465912414397E-2</v>
      </c>
      <c r="N123" s="4">
        <v>11.112499999999999</v>
      </c>
      <c r="O123">
        <v>0.60350000000000004</v>
      </c>
      <c r="P123">
        <v>3.3</v>
      </c>
      <c r="Q123">
        <v>1.8750000000000002</v>
      </c>
      <c r="R123">
        <v>1999846.9375</v>
      </c>
      <c r="S123" s="4">
        <v>0.22499999999999998</v>
      </c>
      <c r="T123" s="4">
        <v>957.90397106249986</v>
      </c>
    </row>
    <row r="124" spans="1:20" x14ac:dyDescent="0.25">
      <c r="A124" s="6" t="s">
        <v>144</v>
      </c>
      <c r="B124" s="7">
        <v>56.981250000000003</v>
      </c>
      <c r="C124">
        <v>6.5373868455014739</v>
      </c>
      <c r="D124" s="4">
        <v>2.2662748428911891E-3</v>
      </c>
      <c r="E124" s="4">
        <v>9.133333333333335E-2</v>
      </c>
      <c r="F124" s="11">
        <v>19.099368610625003</v>
      </c>
      <c r="G124">
        <v>5.0272695329081577E-3</v>
      </c>
      <c r="H124" s="7">
        <v>722.703125</v>
      </c>
      <c r="I124">
        <v>5.4026107473633418E-3</v>
      </c>
      <c r="J124">
        <v>16.362500000000001</v>
      </c>
      <c r="K124" s="11">
        <v>57.5</v>
      </c>
      <c r="L124">
        <v>8.7551312693213042E-3</v>
      </c>
      <c r="M124">
        <v>8.7577360731588647E-3</v>
      </c>
      <c r="N124" s="4">
        <v>4.0187499999999998</v>
      </c>
      <c r="O124">
        <v>0.29812499999999997</v>
      </c>
      <c r="P124">
        <v>3.3</v>
      </c>
      <c r="Q124">
        <v>8.9124999999999996</v>
      </c>
      <c r="R124">
        <v>7727291.1796875</v>
      </c>
      <c r="S124" s="4">
        <v>1.1624999999999999</v>
      </c>
      <c r="T124" s="4">
        <v>259.78244097499999</v>
      </c>
    </row>
    <row r="125" spans="1:20" x14ac:dyDescent="0.25">
      <c r="A125" s="6" t="s">
        <v>145</v>
      </c>
      <c r="B125" s="7">
        <v>51.35625000000001</v>
      </c>
      <c r="C125">
        <v>3.8498868455014739</v>
      </c>
      <c r="D125" s="4">
        <v>1.2128645830179721E-3</v>
      </c>
      <c r="E125" s="4">
        <v>8.6466666666666665</v>
      </c>
      <c r="F125" s="11">
        <v>85.444275332937522</v>
      </c>
      <c r="G125">
        <v>4.0749336787398571E-3</v>
      </c>
      <c r="H125" s="7">
        <v>888.3359375</v>
      </c>
      <c r="I125">
        <v>3.8910650832496645E-3</v>
      </c>
      <c r="J125">
        <v>19.75</v>
      </c>
      <c r="K125" s="11">
        <v>57.5</v>
      </c>
      <c r="L125">
        <v>4.9989006571662499E-3</v>
      </c>
      <c r="M125">
        <v>4.6553562332773838E-3</v>
      </c>
      <c r="N125" s="4">
        <v>9</v>
      </c>
      <c r="O125">
        <v>0.36737500000000006</v>
      </c>
      <c r="P125">
        <v>3.3</v>
      </c>
      <c r="Q125">
        <v>10.36875</v>
      </c>
      <c r="R125">
        <v>8988848.8203125</v>
      </c>
      <c r="S125" s="4">
        <v>1.8500000000000005</v>
      </c>
      <c r="T125" s="4">
        <v>1360.1398774687502</v>
      </c>
    </row>
    <row r="126" spans="1:20" x14ac:dyDescent="0.25">
      <c r="A126" s="6" t="s">
        <v>146</v>
      </c>
      <c r="B126" s="7">
        <v>0</v>
      </c>
      <c r="C126">
        <v>7.2</v>
      </c>
      <c r="D126" s="4">
        <v>1.332694561570342E-3</v>
      </c>
      <c r="E126" s="4">
        <v>0.01</v>
      </c>
      <c r="F126" s="11">
        <v>0</v>
      </c>
      <c r="G126">
        <v>1.3615888411902125E-2</v>
      </c>
      <c r="H126" s="7">
        <v>0</v>
      </c>
      <c r="I126">
        <v>1.2276440336999126E-2</v>
      </c>
      <c r="J126">
        <v>77.3</v>
      </c>
      <c r="K126" s="11">
        <v>0</v>
      </c>
      <c r="L126">
        <v>1.3366413836197502E-2</v>
      </c>
      <c r="M126">
        <v>1.2880335668028929E-2</v>
      </c>
      <c r="N126" s="4">
        <v>12.3</v>
      </c>
      <c r="O126">
        <v>0.67700000000000005</v>
      </c>
      <c r="P126">
        <v>3.3</v>
      </c>
      <c r="Q126">
        <v>0.1</v>
      </c>
      <c r="R126">
        <v>1386542</v>
      </c>
      <c r="S126" s="4">
        <v>0.1</v>
      </c>
      <c r="T126" s="4">
        <v>1766.9475950000001</v>
      </c>
    </row>
    <row r="127" spans="1:20" x14ac:dyDescent="0.25">
      <c r="A127" s="6" t="s">
        <v>147</v>
      </c>
      <c r="B127" s="7">
        <v>81.793750000000003</v>
      </c>
      <c r="C127">
        <v>8.8892618455014745</v>
      </c>
      <c r="D127" s="4">
        <v>2.3399208104224311E-3</v>
      </c>
      <c r="E127" s="4">
        <v>6.2343750000000009</v>
      </c>
      <c r="F127" s="11">
        <v>765.42845952981247</v>
      </c>
      <c r="G127">
        <v>1.3615888411902123E-2</v>
      </c>
      <c r="H127" s="7">
        <v>6.3125</v>
      </c>
      <c r="I127">
        <v>8.6751407000557737E-5</v>
      </c>
      <c r="J127">
        <v>50.812499999999993</v>
      </c>
      <c r="K127" s="11">
        <v>0</v>
      </c>
      <c r="L127">
        <v>1.5243150772114019E-2</v>
      </c>
      <c r="M127">
        <v>1.3720141481225943E-2</v>
      </c>
      <c r="N127" s="4">
        <v>17.46875</v>
      </c>
      <c r="O127">
        <v>0.93143749999999981</v>
      </c>
      <c r="P127">
        <v>3.3</v>
      </c>
      <c r="Q127">
        <v>0.69999999999999984</v>
      </c>
      <c r="R127">
        <v>2614432.3125</v>
      </c>
      <c r="S127" s="4">
        <v>0.10000000000000002</v>
      </c>
      <c r="T127" s="4">
        <v>7114.8854631484382</v>
      </c>
    </row>
    <row r="128" spans="1:20" x14ac:dyDescent="0.25">
      <c r="A128" s="6" t="s">
        <v>148</v>
      </c>
      <c r="B128" s="7">
        <v>74.84375</v>
      </c>
      <c r="C128">
        <v>3.0680118455014744</v>
      </c>
      <c r="D128" s="4">
        <v>2.2759644065133465E-3</v>
      </c>
      <c r="E128" s="4">
        <v>0.53466666666666673</v>
      </c>
      <c r="F128" s="11">
        <v>383.78043746044523</v>
      </c>
      <c r="G128">
        <v>1.4041262411569244E-2</v>
      </c>
      <c r="H128" s="7">
        <v>10.875</v>
      </c>
      <c r="I128">
        <v>1.2341656993558716E-2</v>
      </c>
      <c r="J128">
        <v>44.78125</v>
      </c>
      <c r="K128" s="11">
        <v>1</v>
      </c>
      <c r="L128">
        <v>1.3372375064645224E-2</v>
      </c>
      <c r="M128">
        <v>1.2856309201273789E-2</v>
      </c>
      <c r="N128" s="4">
        <v>12.225</v>
      </c>
      <c r="O128">
        <v>0.71550000000000002</v>
      </c>
      <c r="P128">
        <v>3.3</v>
      </c>
      <c r="Q128">
        <v>6.8249999999999993</v>
      </c>
      <c r="R128">
        <v>1386542</v>
      </c>
      <c r="S128" s="4">
        <v>0.10000000000000002</v>
      </c>
      <c r="T128" s="4">
        <v>5475.5630795703137</v>
      </c>
    </row>
    <row r="129" spans="1:20" x14ac:dyDescent="0.25">
      <c r="A129" s="6" t="s">
        <v>149</v>
      </c>
      <c r="B129" s="7">
        <v>64.5</v>
      </c>
      <c r="C129">
        <v>3.0936368455014742</v>
      </c>
      <c r="D129" s="4">
        <v>2.9780796337341752E-3</v>
      </c>
      <c r="E129" s="4">
        <v>2.6000000000000006E-2</v>
      </c>
      <c r="F129" s="11">
        <v>26.120390604562498</v>
      </c>
      <c r="G129">
        <v>4.0749336787398571E-3</v>
      </c>
      <c r="H129" s="7">
        <v>866.109375</v>
      </c>
      <c r="I129">
        <v>1.1050676468342952E-2</v>
      </c>
      <c r="J129">
        <v>18.312499999999996</v>
      </c>
      <c r="K129" s="11">
        <v>57.5</v>
      </c>
      <c r="L129">
        <v>1.3062817186595289E-2</v>
      </c>
      <c r="M129">
        <v>1.4228020983855333E-2</v>
      </c>
      <c r="N129" s="4">
        <v>6.7187499999999982</v>
      </c>
      <c r="O129">
        <v>0.50087499999999996</v>
      </c>
      <c r="P129">
        <v>3.3</v>
      </c>
      <c r="Q129">
        <v>11.590624999999999</v>
      </c>
      <c r="R129">
        <v>8344227.71875</v>
      </c>
      <c r="S129" s="4">
        <v>0.10000000000000002</v>
      </c>
      <c r="T129" s="4">
        <v>666.11105159374995</v>
      </c>
    </row>
    <row r="130" spans="1:20" x14ac:dyDescent="0.25">
      <c r="A130" s="6" t="s">
        <v>150</v>
      </c>
      <c r="B130" s="7">
        <v>0</v>
      </c>
      <c r="C130">
        <v>9.27</v>
      </c>
      <c r="D130" s="4">
        <v>1.332694561570342E-3</v>
      </c>
      <c r="E130" s="4">
        <v>3.7549999999999999</v>
      </c>
      <c r="F130" s="11">
        <v>344.69063080000001</v>
      </c>
      <c r="G130">
        <v>1.3615888411902125E-2</v>
      </c>
      <c r="H130" s="7">
        <v>0</v>
      </c>
      <c r="I130">
        <v>1.2276440336999126E-2</v>
      </c>
      <c r="J130">
        <v>83.3</v>
      </c>
      <c r="K130" s="11">
        <v>0</v>
      </c>
      <c r="L130">
        <v>1.3263035670330997E-2</v>
      </c>
      <c r="M130">
        <v>1.2725533914507496E-2</v>
      </c>
      <c r="N130" s="4">
        <v>14.2</v>
      </c>
      <c r="O130">
        <v>0.77900000000000003</v>
      </c>
      <c r="P130">
        <v>3.3</v>
      </c>
      <c r="Q130">
        <v>0.1</v>
      </c>
      <c r="R130">
        <v>292</v>
      </c>
      <c r="S130" s="4">
        <v>0.1</v>
      </c>
      <c r="T130" s="4">
        <v>1932.12237</v>
      </c>
    </row>
    <row r="131" spans="1:20" x14ac:dyDescent="0.25">
      <c r="A131" s="6" t="s">
        <v>151</v>
      </c>
      <c r="B131" s="7">
        <v>76.487499999999997</v>
      </c>
      <c r="C131">
        <v>7.6105118455014749</v>
      </c>
      <c r="D131" s="4">
        <v>2.9356927995090472E-3</v>
      </c>
      <c r="E131" s="4">
        <v>6.2119999999999997</v>
      </c>
      <c r="F131" s="11">
        <v>479.60731670139847</v>
      </c>
      <c r="G131">
        <v>1.4092566101615951E-2</v>
      </c>
      <c r="H131" s="7">
        <v>0.25</v>
      </c>
      <c r="I131">
        <v>1.1809057920015902E-2</v>
      </c>
      <c r="J131">
        <v>49.312499999999986</v>
      </c>
      <c r="K131" s="11">
        <v>1.6875</v>
      </c>
      <c r="L131">
        <v>1.4349601709460631E-2</v>
      </c>
      <c r="M131">
        <v>1.2860492747049862E-2</v>
      </c>
      <c r="N131" s="4">
        <v>12.775000000000002</v>
      </c>
      <c r="O131">
        <v>0.74824999999999997</v>
      </c>
      <c r="P131">
        <v>3.3</v>
      </c>
      <c r="Q131">
        <v>2.0187500000000003</v>
      </c>
      <c r="R131">
        <v>1955021.875</v>
      </c>
      <c r="S131" s="4">
        <v>0.12500000000000003</v>
      </c>
      <c r="T131" s="4">
        <v>5136.6490256171865</v>
      </c>
    </row>
    <row r="132" spans="1:20" x14ac:dyDescent="0.25">
      <c r="A132" s="6" t="s">
        <v>152</v>
      </c>
      <c r="B132" s="7">
        <v>61.681249999999999</v>
      </c>
      <c r="C132">
        <v>5.4923868455014757</v>
      </c>
      <c r="D132" s="4">
        <v>1.7887009585985051E-3</v>
      </c>
      <c r="E132" s="4">
        <v>0.58066666666666655</v>
      </c>
      <c r="F132" s="11">
        <v>75.370481651875011</v>
      </c>
      <c r="G132">
        <v>1.7082957313583641E-2</v>
      </c>
      <c r="H132" s="7">
        <v>397.2109375</v>
      </c>
      <c r="I132">
        <v>1.1068245383223001E-2</v>
      </c>
      <c r="J132">
        <v>40.787499999999994</v>
      </c>
      <c r="K132" s="11">
        <v>13.75</v>
      </c>
      <c r="L132">
        <v>1.1785976296833525E-2</v>
      </c>
      <c r="M132">
        <v>1.3428840796066627E-2</v>
      </c>
      <c r="N132" s="4">
        <v>8.5437499999999993</v>
      </c>
      <c r="O132">
        <v>0.46618749999999992</v>
      </c>
      <c r="P132">
        <v>3.3</v>
      </c>
      <c r="Q132">
        <v>1.3625</v>
      </c>
      <c r="R132">
        <v>4813446</v>
      </c>
      <c r="S132" s="4">
        <v>1.16875</v>
      </c>
      <c r="T132" s="4">
        <v>821.15074001250014</v>
      </c>
    </row>
    <row r="133" spans="1:20" x14ac:dyDescent="0.25">
      <c r="A133" s="6" t="s">
        <v>153</v>
      </c>
      <c r="B133" s="7">
        <v>73.112499999999997</v>
      </c>
      <c r="C133">
        <v>6.7261368455014736</v>
      </c>
      <c r="D133" s="4">
        <v>2.9936684603814991E-3</v>
      </c>
      <c r="E133" s="4">
        <v>5.5273333333333339</v>
      </c>
      <c r="F133" s="11">
        <v>229.79069440437499</v>
      </c>
      <c r="G133">
        <v>1.4914127428055497E-2</v>
      </c>
      <c r="H133" s="7">
        <v>0</v>
      </c>
      <c r="I133">
        <v>1.1415037753607308E-2</v>
      </c>
      <c r="J133">
        <v>39.524999999999999</v>
      </c>
      <c r="K133" s="11">
        <v>3.6875</v>
      </c>
      <c r="L133">
        <v>1.4013731676059482E-2</v>
      </c>
      <c r="M133">
        <v>1.5073911507630851E-2</v>
      </c>
      <c r="N133" s="4">
        <v>12.168749999999999</v>
      </c>
      <c r="O133">
        <v>0.65618750000000003</v>
      </c>
      <c r="P133">
        <v>3.3</v>
      </c>
      <c r="Q133">
        <v>2.1187499999999999</v>
      </c>
      <c r="R133">
        <v>3299080.625</v>
      </c>
      <c r="S133" s="4">
        <v>0.13750000000000001</v>
      </c>
      <c r="T133" s="4">
        <v>1983.4043354375003</v>
      </c>
    </row>
    <row r="134" spans="1:20" x14ac:dyDescent="0.25">
      <c r="A134" s="6" t="s">
        <v>154</v>
      </c>
      <c r="B134" s="7">
        <v>73.662500000000009</v>
      </c>
      <c r="C134">
        <v>4.9898868455014744</v>
      </c>
      <c r="D134" s="4">
        <v>2.9268783353382619E-3</v>
      </c>
      <c r="E134" s="4">
        <v>4.2786666666666662</v>
      </c>
      <c r="F134" s="11">
        <v>417.07869956500002</v>
      </c>
      <c r="G134">
        <v>1.7117990996380762E-2</v>
      </c>
      <c r="H134" s="7">
        <v>0.375</v>
      </c>
      <c r="I134">
        <v>1.0707064690494962E-2</v>
      </c>
      <c r="J134">
        <v>44.868749999999999</v>
      </c>
      <c r="K134" s="11">
        <v>15.125</v>
      </c>
      <c r="L134">
        <v>1.4315106159828709E-2</v>
      </c>
      <c r="M134">
        <v>1.279503107658155E-2</v>
      </c>
      <c r="N134" s="4">
        <v>13.306250000000002</v>
      </c>
      <c r="O134">
        <v>0.70324999999999993</v>
      </c>
      <c r="P134">
        <v>3.3</v>
      </c>
      <c r="Q134">
        <v>1.2187499999999998</v>
      </c>
      <c r="R134">
        <v>7060408.3515625</v>
      </c>
      <c r="S134" s="4">
        <v>0.29374999999999996</v>
      </c>
      <c r="T134" s="4">
        <v>2928.5435416250002</v>
      </c>
    </row>
    <row r="135" spans="1:20" x14ac:dyDescent="0.25">
      <c r="A135" s="6" t="s">
        <v>155</v>
      </c>
      <c r="B135" s="7">
        <v>67.574999999999989</v>
      </c>
      <c r="C135">
        <v>4.032386845501474</v>
      </c>
      <c r="D135" s="4">
        <v>2.9287775438990456E-3</v>
      </c>
      <c r="E135" s="4">
        <v>4.5106666666666664</v>
      </c>
      <c r="F135" s="11">
        <v>89.55657082674999</v>
      </c>
      <c r="G135">
        <v>4.1567182208377025E-3</v>
      </c>
      <c r="H135" s="7">
        <v>720.2421875</v>
      </c>
      <c r="I135">
        <v>1.0636525744622559E-2</v>
      </c>
      <c r="J135">
        <v>19.1875</v>
      </c>
      <c r="K135" s="11">
        <v>57.5</v>
      </c>
      <c r="L135">
        <v>1.5214235944872735E-2</v>
      </c>
      <c r="M135">
        <v>1.4423960842135795E-2</v>
      </c>
      <c r="N135" s="4">
        <v>11.543750000000001</v>
      </c>
      <c r="O135">
        <v>0.6504375</v>
      </c>
      <c r="P135">
        <v>3.3</v>
      </c>
      <c r="Q135">
        <v>9.6937499999999996</v>
      </c>
      <c r="R135">
        <v>8770883.5859375</v>
      </c>
      <c r="S135" s="4">
        <v>0.10000000000000002</v>
      </c>
      <c r="T135" s="4">
        <v>1397.1361066875002</v>
      </c>
    </row>
    <row r="136" spans="1:20" x14ac:dyDescent="0.25">
      <c r="A136" s="6" t="s">
        <v>156</v>
      </c>
      <c r="B136" s="7">
        <v>75.650000000000006</v>
      </c>
      <c r="C136">
        <v>6.3517618455014739</v>
      </c>
      <c r="D136" s="4">
        <v>2.7289518341601536E-3</v>
      </c>
      <c r="E136" s="4">
        <v>9.9986666666666704</v>
      </c>
      <c r="F136" s="11">
        <v>298.0352428598203</v>
      </c>
      <c r="G136">
        <v>1.4550047999798211E-2</v>
      </c>
      <c r="H136" s="7">
        <v>47.4375</v>
      </c>
      <c r="I136">
        <v>1.2829593578730467E-2</v>
      </c>
      <c r="J136">
        <v>53.731250000000003</v>
      </c>
      <c r="K136" s="11">
        <v>2.6875</v>
      </c>
      <c r="L136">
        <v>1.4099303248893436E-2</v>
      </c>
      <c r="M136">
        <v>1.2726312899653312E-2</v>
      </c>
      <c r="N136" s="4">
        <v>15.25</v>
      </c>
      <c r="O136">
        <v>0.81318749999999995</v>
      </c>
      <c r="P136">
        <v>3.3</v>
      </c>
      <c r="Q136">
        <v>2.3624999999999998</v>
      </c>
      <c r="R136">
        <v>5767746.859375</v>
      </c>
      <c r="S136" s="4">
        <v>0.10000000000000002</v>
      </c>
      <c r="T136" s="4">
        <v>6027.5233142968755</v>
      </c>
    </row>
    <row r="137" spans="1:20" x14ac:dyDescent="0.25">
      <c r="A137" s="6" t="s">
        <v>157</v>
      </c>
      <c r="B137" s="7">
        <v>79.993750000000006</v>
      </c>
      <c r="C137">
        <v>7.8267618455014754</v>
      </c>
      <c r="D137" s="4">
        <v>2.2128769024637208E-3</v>
      </c>
      <c r="E137" s="4">
        <v>12.211333333333334</v>
      </c>
      <c r="F137" s="11">
        <v>724.24156072963285</v>
      </c>
      <c r="G137">
        <v>1.3695646036839711E-2</v>
      </c>
      <c r="H137" s="7">
        <v>7.25</v>
      </c>
      <c r="I137">
        <v>1.2302881979864349E-2</v>
      </c>
      <c r="J137">
        <v>43.631249999999994</v>
      </c>
      <c r="K137" s="11">
        <v>0.375</v>
      </c>
      <c r="L137">
        <v>1.4059885588703762E-2</v>
      </c>
      <c r="M137">
        <v>1.3134619442975601E-2</v>
      </c>
      <c r="N137" s="4">
        <v>15.937500000000002</v>
      </c>
      <c r="O137">
        <v>0.80499999999999983</v>
      </c>
      <c r="P137">
        <v>3.3</v>
      </c>
      <c r="Q137">
        <v>0.53749999999999987</v>
      </c>
      <c r="R137">
        <v>1032225.375</v>
      </c>
      <c r="S137" s="4">
        <v>0.10000000000000002</v>
      </c>
      <c r="T137" s="4">
        <v>7072.9308023515632</v>
      </c>
    </row>
    <row r="138" spans="1:20" x14ac:dyDescent="0.25">
      <c r="A138" s="6" t="s">
        <v>158</v>
      </c>
      <c r="B138" s="7">
        <v>77.03125</v>
      </c>
      <c r="C138">
        <v>2.8098868455014747</v>
      </c>
      <c r="D138" s="4">
        <v>2.4714884155979961E-3</v>
      </c>
      <c r="E138" s="4">
        <v>1.0813333333333333</v>
      </c>
      <c r="F138" s="11">
        <v>704.7260125308826</v>
      </c>
      <c r="G138">
        <v>1.3615888411902123E-2</v>
      </c>
      <c r="H138" s="7">
        <v>96.25</v>
      </c>
      <c r="I138">
        <v>1.3505341622125607E-2</v>
      </c>
      <c r="J138">
        <v>65.650000000000006</v>
      </c>
      <c r="K138" s="11">
        <v>0</v>
      </c>
      <c r="L138">
        <v>1.4069197544024191E-2</v>
      </c>
      <c r="M138">
        <v>1.2678545469192901E-2</v>
      </c>
      <c r="N138" s="4">
        <v>12.85</v>
      </c>
      <c r="O138">
        <v>0.82837500000000008</v>
      </c>
      <c r="P138">
        <v>3.3</v>
      </c>
      <c r="Q138">
        <v>4.5875000000000004</v>
      </c>
      <c r="R138">
        <v>1386542</v>
      </c>
      <c r="S138" s="4">
        <v>0.10000000000000002</v>
      </c>
      <c r="T138" s="4">
        <v>8254.2098447656244</v>
      </c>
    </row>
    <row r="139" spans="1:20" x14ac:dyDescent="0.25">
      <c r="A139" s="6" t="s">
        <v>159</v>
      </c>
      <c r="B139" s="7">
        <v>80.487499999999997</v>
      </c>
      <c r="C139">
        <v>5.9136368455014745</v>
      </c>
      <c r="D139" s="4">
        <v>2.4760811769288437E-3</v>
      </c>
      <c r="E139" s="4">
        <v>8.8553333333333342</v>
      </c>
      <c r="F139" s="11">
        <v>0</v>
      </c>
      <c r="G139">
        <v>1.4495429697082418E-2</v>
      </c>
      <c r="H139" s="7">
        <v>179.328125</v>
      </c>
      <c r="I139">
        <v>1.3468203450208044E-2</v>
      </c>
      <c r="J139">
        <v>23.243749999999995</v>
      </c>
      <c r="K139" s="11">
        <v>2.5625</v>
      </c>
      <c r="L139">
        <v>1.283910596577496E-2</v>
      </c>
      <c r="M139">
        <v>1.316183593386167E-2</v>
      </c>
      <c r="N139" s="4">
        <v>12.3</v>
      </c>
      <c r="O139">
        <v>0.67700000000000005</v>
      </c>
      <c r="P139">
        <v>3.3</v>
      </c>
      <c r="Q139">
        <v>1.01875</v>
      </c>
      <c r="R139">
        <v>1386542</v>
      </c>
      <c r="S139" s="4">
        <v>0.10000000000000002</v>
      </c>
      <c r="T139" s="4">
        <v>1766.9475950000005</v>
      </c>
    </row>
    <row r="140" spans="1:20" x14ac:dyDescent="0.25">
      <c r="A140" s="6" t="s">
        <v>160</v>
      </c>
      <c r="B140" s="7">
        <v>69.981249999999989</v>
      </c>
      <c r="C140">
        <v>5.2961368455014748</v>
      </c>
      <c r="D140" s="4">
        <v>2.919687824205903E-3</v>
      </c>
      <c r="E140" s="4">
        <v>9.5453333333333337</v>
      </c>
      <c r="F140" s="11">
        <v>0</v>
      </c>
      <c r="G140">
        <v>1.4041262411569244E-2</v>
      </c>
      <c r="H140" s="7">
        <v>139.1015625</v>
      </c>
      <c r="I140">
        <v>1.3496957956489357E-2</v>
      </c>
      <c r="J140">
        <v>43.90625</v>
      </c>
      <c r="K140" s="11">
        <v>1.0625</v>
      </c>
      <c r="L140">
        <v>1.4089866319814947E-2</v>
      </c>
      <c r="M140">
        <v>1.0362896597447038E-2</v>
      </c>
      <c r="N140" s="4">
        <v>12.3</v>
      </c>
      <c r="O140">
        <v>0.67700000000000005</v>
      </c>
      <c r="P140">
        <v>3.3</v>
      </c>
      <c r="Q140">
        <v>3.2</v>
      </c>
      <c r="R140">
        <v>1386542</v>
      </c>
      <c r="S140" s="4">
        <v>0.10000000000000002</v>
      </c>
      <c r="T140" s="4">
        <v>1766.9475950000005</v>
      </c>
    </row>
    <row r="141" spans="1:20" x14ac:dyDescent="0.25">
      <c r="A141" s="6" t="s">
        <v>161</v>
      </c>
      <c r="B141" s="7">
        <v>74.050000000000011</v>
      </c>
      <c r="C141">
        <v>5.3192618455014742</v>
      </c>
      <c r="D141" s="4">
        <v>3.1778061105069986E-3</v>
      </c>
      <c r="E141" s="4">
        <v>8.9686666666666675</v>
      </c>
      <c r="F141" s="11">
        <v>418.16532899244532</v>
      </c>
      <c r="G141">
        <v>1.4765404369722493E-2</v>
      </c>
      <c r="H141" s="7">
        <v>332.3203125</v>
      </c>
      <c r="I141">
        <v>1.2049861044990404E-2</v>
      </c>
      <c r="J141">
        <v>52.249999999999993</v>
      </c>
      <c r="K141" s="11">
        <v>3.25</v>
      </c>
      <c r="L141">
        <v>1.4018157306739625E-2</v>
      </c>
      <c r="M141">
        <v>1.3480639282526975E-2</v>
      </c>
      <c r="N141" s="4">
        <v>13.924999999999999</v>
      </c>
      <c r="O141">
        <v>0.762625</v>
      </c>
      <c r="P141">
        <v>3.3</v>
      </c>
      <c r="Q141">
        <v>3.5062500000000001</v>
      </c>
      <c r="R141">
        <v>5312832.234375</v>
      </c>
      <c r="S141" s="4">
        <v>0.10000000000000002</v>
      </c>
      <c r="T141" s="4">
        <v>4258.9400543125012</v>
      </c>
    </row>
    <row r="142" spans="1:20" x14ac:dyDescent="0.25">
      <c r="A142" s="6" t="s">
        <v>162</v>
      </c>
      <c r="B142" s="7">
        <v>67.762499999999989</v>
      </c>
      <c r="C142">
        <v>6.2055118455014737</v>
      </c>
      <c r="D142" s="4">
        <v>2.1211389738790007E-3</v>
      </c>
      <c r="E142" s="4">
        <v>11.127999999999998</v>
      </c>
      <c r="F142" s="11">
        <v>283.80677656451564</v>
      </c>
      <c r="G142">
        <v>1.7481520333510574E-2</v>
      </c>
      <c r="H142" s="7">
        <v>633.8125</v>
      </c>
      <c r="I142">
        <v>1.1841836888625081E-2</v>
      </c>
      <c r="J142">
        <v>53.318750000000009</v>
      </c>
      <c r="K142" s="11">
        <v>19.3125</v>
      </c>
      <c r="L142">
        <v>1.309145986826391E-2</v>
      </c>
      <c r="M142">
        <v>1.2774787760652143E-2</v>
      </c>
      <c r="N142" s="4">
        <v>13.74375</v>
      </c>
      <c r="O142">
        <v>0.76218750000000002</v>
      </c>
      <c r="P142">
        <v>3.3</v>
      </c>
      <c r="Q142">
        <v>2.6062499999999997</v>
      </c>
      <c r="R142">
        <v>8397628.40625</v>
      </c>
      <c r="S142" s="4">
        <v>0.26249999999999996</v>
      </c>
      <c r="T142" s="4">
        <v>5556.9091335703124</v>
      </c>
    </row>
    <row r="143" spans="1:20" x14ac:dyDescent="0.25">
      <c r="A143" s="6" t="s">
        <v>163</v>
      </c>
      <c r="B143" s="7">
        <v>59.3125</v>
      </c>
      <c r="C143">
        <v>6.3248868455014744</v>
      </c>
      <c r="D143" s="4">
        <v>1.6914489404140224E-3</v>
      </c>
      <c r="E143" s="4">
        <v>5.6359999999999992</v>
      </c>
      <c r="F143" s="11">
        <v>20.191353437500002</v>
      </c>
      <c r="G143">
        <v>1.6399746956878614E-2</v>
      </c>
      <c r="H143" s="7">
        <v>306.1796875</v>
      </c>
      <c r="I143">
        <v>1.1565217594192996E-2</v>
      </c>
      <c r="J143">
        <v>14.749999999999998</v>
      </c>
      <c r="K143" s="11">
        <v>32.0625</v>
      </c>
      <c r="L143">
        <v>1.2881603847996585E-2</v>
      </c>
      <c r="M143">
        <v>1.2264197584633287E-2</v>
      </c>
      <c r="N143" s="4">
        <v>9.2874999999999996</v>
      </c>
      <c r="O143">
        <v>0.41768749999999993</v>
      </c>
      <c r="P143">
        <v>3.3</v>
      </c>
      <c r="Q143">
        <v>6.65625</v>
      </c>
      <c r="R143">
        <v>3638984.890625</v>
      </c>
      <c r="S143" s="4">
        <v>1.4781250000000004</v>
      </c>
      <c r="T143" s="4">
        <v>300.01801709374996</v>
      </c>
    </row>
    <row r="144" spans="1:20" x14ac:dyDescent="0.25">
      <c r="A144" s="6" t="s">
        <v>164</v>
      </c>
      <c r="B144" s="7">
        <v>0</v>
      </c>
      <c r="C144">
        <v>6.14</v>
      </c>
      <c r="D144" s="4">
        <v>1.332694561570342E-3</v>
      </c>
      <c r="E144" s="4">
        <v>8.5399999999999991</v>
      </c>
      <c r="F144" s="11">
        <v>0</v>
      </c>
      <c r="G144">
        <v>1.3615888411902125E-2</v>
      </c>
      <c r="H144" s="7">
        <v>0</v>
      </c>
      <c r="I144">
        <v>1.2961300520541614E-2</v>
      </c>
      <c r="J144">
        <v>5.2</v>
      </c>
      <c r="K144" s="11">
        <v>0</v>
      </c>
      <c r="L144">
        <v>1.3450701575564619E-2</v>
      </c>
      <c r="M144">
        <v>1.2970720283037102E-2</v>
      </c>
      <c r="N144" s="4">
        <v>13.4</v>
      </c>
      <c r="O144">
        <v>0.749</v>
      </c>
      <c r="P144">
        <v>3.3</v>
      </c>
      <c r="Q144">
        <v>3.6</v>
      </c>
      <c r="R144">
        <v>1386542</v>
      </c>
      <c r="S144" s="4">
        <v>0.1</v>
      </c>
      <c r="T144" s="4">
        <v>1766.9475950000001</v>
      </c>
    </row>
    <row r="145" spans="1:20" x14ac:dyDescent="0.25">
      <c r="A145" s="6" t="s">
        <v>165</v>
      </c>
      <c r="B145" s="7">
        <v>73.599999999999994</v>
      </c>
      <c r="C145">
        <v>6.8611368455014743</v>
      </c>
      <c r="D145" s="4">
        <v>3.0765192699153477E-3</v>
      </c>
      <c r="E145" s="4">
        <v>11.511333333333335</v>
      </c>
      <c r="F145" s="11">
        <v>0</v>
      </c>
      <c r="G145">
        <v>1.3615888411902123E-2</v>
      </c>
      <c r="H145" s="7">
        <v>0</v>
      </c>
      <c r="I145">
        <v>1.0891006914518487E-2</v>
      </c>
      <c r="J145">
        <v>39.593749999999993</v>
      </c>
      <c r="K145" s="11">
        <v>0</v>
      </c>
      <c r="L145">
        <v>1.1658928952440801E-2</v>
      </c>
      <c r="M145">
        <v>1.1310766976282045E-2</v>
      </c>
      <c r="N145" s="4">
        <v>12.706250000000001</v>
      </c>
      <c r="O145">
        <v>0.66474999999999984</v>
      </c>
      <c r="P145">
        <v>3.3</v>
      </c>
      <c r="Q145">
        <v>4.3812499999999996</v>
      </c>
      <c r="R145">
        <v>1386542</v>
      </c>
      <c r="S145" s="4">
        <v>0.15</v>
      </c>
      <c r="T145" s="4">
        <v>1766.9475950000005</v>
      </c>
    </row>
    <row r="146" spans="1:20" x14ac:dyDescent="0.25">
      <c r="A146" s="6" t="s">
        <v>166</v>
      </c>
      <c r="B146" s="7">
        <v>73.474999999999994</v>
      </c>
      <c r="C146">
        <v>4.8861368455014755</v>
      </c>
      <c r="D146" s="4">
        <v>2.9899438109156611E-3</v>
      </c>
      <c r="E146" s="4">
        <v>6.11</v>
      </c>
      <c r="F146" s="11">
        <v>0</v>
      </c>
      <c r="G146">
        <v>1.3615888411902123E-2</v>
      </c>
      <c r="H146" s="7">
        <v>0</v>
      </c>
      <c r="I146">
        <v>9.5728514389836102E-3</v>
      </c>
      <c r="J146">
        <v>41.993749999999999</v>
      </c>
      <c r="K146" s="11">
        <v>0</v>
      </c>
      <c r="L146">
        <v>1.2747531575534501E-2</v>
      </c>
      <c r="M146">
        <v>1.2163990770017723E-2</v>
      </c>
      <c r="N146" s="4">
        <v>13.18125</v>
      </c>
      <c r="O146">
        <v>0.65725</v>
      </c>
      <c r="P146">
        <v>3.3</v>
      </c>
      <c r="Q146">
        <v>3.6124999999999998</v>
      </c>
      <c r="R146">
        <v>1386542</v>
      </c>
      <c r="S146" s="4">
        <v>0.28125</v>
      </c>
      <c r="T146" s="4">
        <v>1766.9475950000005</v>
      </c>
    </row>
    <row r="147" spans="1:20" x14ac:dyDescent="0.25">
      <c r="A147" s="6" t="s">
        <v>167</v>
      </c>
      <c r="B147" s="7">
        <v>73.618750000000006</v>
      </c>
      <c r="C147">
        <v>5.3636368455014729</v>
      </c>
      <c r="D147" s="4">
        <v>2.9615510932243811E-3</v>
      </c>
      <c r="E147" s="4">
        <v>2.7039999999999997</v>
      </c>
      <c r="F147" s="11">
        <v>254.59701798437504</v>
      </c>
      <c r="G147">
        <v>1.3615888411902123E-2</v>
      </c>
      <c r="H147" s="7">
        <v>0.5625</v>
      </c>
      <c r="I147">
        <v>8.9854539612216778E-3</v>
      </c>
      <c r="J147">
        <v>62.90625</v>
      </c>
      <c r="K147" s="11">
        <v>0</v>
      </c>
      <c r="L147">
        <v>9.558513399223395E-3</v>
      </c>
      <c r="M147">
        <v>1.0892565531624725E-2</v>
      </c>
      <c r="N147" s="4">
        <v>12.643750000000001</v>
      </c>
      <c r="O147">
        <v>0.67843750000000003</v>
      </c>
      <c r="P147">
        <v>3.3</v>
      </c>
      <c r="Q147">
        <v>0.16875000000000001</v>
      </c>
      <c r="R147">
        <v>131440.125</v>
      </c>
      <c r="S147" s="4">
        <v>0.10000000000000002</v>
      </c>
      <c r="T147" s="4">
        <v>2121.6206485000002</v>
      </c>
    </row>
    <row r="148" spans="1:20" x14ac:dyDescent="0.25">
      <c r="A148" s="6" t="s">
        <v>168</v>
      </c>
      <c r="B148" s="7">
        <v>0</v>
      </c>
      <c r="C148">
        <v>6.5</v>
      </c>
      <c r="D148" s="4">
        <v>1.332694561570342E-3</v>
      </c>
      <c r="E148" s="4">
        <v>0.01</v>
      </c>
      <c r="F148" s="11">
        <v>0</v>
      </c>
      <c r="G148">
        <v>1.3615888411902125E-2</v>
      </c>
      <c r="H148" s="7">
        <v>0</v>
      </c>
      <c r="I148">
        <v>1.4206799997542537E-2</v>
      </c>
      <c r="J148">
        <v>43.5</v>
      </c>
      <c r="K148" s="11">
        <v>0</v>
      </c>
      <c r="L148">
        <v>1.4088740967455242E-2</v>
      </c>
      <c r="M148">
        <v>1.3913085533624399E-2</v>
      </c>
      <c r="N148" s="4">
        <v>15.1</v>
      </c>
      <c r="O148">
        <v>0.67700000000000005</v>
      </c>
      <c r="P148">
        <v>3.3</v>
      </c>
      <c r="Q148">
        <v>3.3</v>
      </c>
      <c r="R148">
        <v>1386542</v>
      </c>
      <c r="S148" s="4">
        <v>0.1</v>
      </c>
      <c r="T148" s="4">
        <v>1766.9475950000001</v>
      </c>
    </row>
    <row r="149" spans="1:20" x14ac:dyDescent="0.25">
      <c r="A149" s="6" t="s">
        <v>169</v>
      </c>
      <c r="B149" s="7">
        <v>65.162499999999994</v>
      </c>
      <c r="C149">
        <v>6.2101993455014739</v>
      </c>
      <c r="D149" s="4">
        <v>2.6353349223211678E-3</v>
      </c>
      <c r="E149" s="4">
        <v>4.1913333333333336</v>
      </c>
      <c r="F149" s="11">
        <v>52.315094208812489</v>
      </c>
      <c r="G149">
        <v>1.3615888411902123E-2</v>
      </c>
      <c r="H149" s="7">
        <v>0</v>
      </c>
      <c r="I149">
        <v>9.605315900082111E-3</v>
      </c>
      <c r="J149">
        <v>20.849999999999998</v>
      </c>
      <c r="K149" s="11">
        <v>0</v>
      </c>
      <c r="L149">
        <v>1.2559889289482999E-2</v>
      </c>
      <c r="M149">
        <v>1.2971192152249905E-2</v>
      </c>
      <c r="N149" s="4">
        <v>10.25625</v>
      </c>
      <c r="O149">
        <v>0.52825000000000011</v>
      </c>
      <c r="P149">
        <v>6.6375000000000002</v>
      </c>
      <c r="Q149">
        <v>6.5562499999999995</v>
      </c>
      <c r="R149">
        <v>108853.9375</v>
      </c>
      <c r="S149" s="4">
        <v>0.96875</v>
      </c>
      <c r="T149" s="4">
        <v>833.27938179999978</v>
      </c>
    </row>
    <row r="150" spans="1:20" x14ac:dyDescent="0.25">
      <c r="A150" s="6" t="s">
        <v>170</v>
      </c>
      <c r="B150" s="7">
        <v>73.46875</v>
      </c>
      <c r="C150">
        <v>4.0505118455014744</v>
      </c>
      <c r="D150" s="4">
        <v>2.1060878655103006E-3</v>
      </c>
      <c r="E150" s="4">
        <v>7.4666666666666673E-2</v>
      </c>
      <c r="F150" s="11">
        <v>682.11567545329683</v>
      </c>
      <c r="G150">
        <v>1.6637303176620485E-2</v>
      </c>
      <c r="H150" s="7">
        <v>428.21875</v>
      </c>
      <c r="I150">
        <v>1.3009055201033669E-2</v>
      </c>
      <c r="J150">
        <v>55.312500000000007</v>
      </c>
      <c r="K150" s="11">
        <v>10</v>
      </c>
      <c r="L150">
        <v>1.3093619547082366E-2</v>
      </c>
      <c r="M150">
        <v>1.2410018658852953E-2</v>
      </c>
      <c r="N150" s="4">
        <v>13.287500000000001</v>
      </c>
      <c r="O150">
        <v>0.78262499999999979</v>
      </c>
      <c r="P150">
        <v>7.3562500000000002</v>
      </c>
      <c r="Q150">
        <v>7.3687499999999986</v>
      </c>
      <c r="R150">
        <v>1386542</v>
      </c>
      <c r="S150" s="4">
        <v>0.10000000000000002</v>
      </c>
      <c r="T150" s="4">
        <v>7648.4031333359371</v>
      </c>
    </row>
    <row r="151" spans="1:20" x14ac:dyDescent="0.25">
      <c r="A151" s="6" t="s">
        <v>171</v>
      </c>
      <c r="B151" s="7">
        <v>62.568750000000001</v>
      </c>
      <c r="C151">
        <v>5.0005118455014737</v>
      </c>
      <c r="D151" s="4">
        <v>2.5078291893464383E-3</v>
      </c>
      <c r="E151" s="4">
        <v>0.30933333333333335</v>
      </c>
      <c r="F151" s="11">
        <v>21.486426224687495</v>
      </c>
      <c r="G151">
        <v>1.6915662356120215E-2</v>
      </c>
      <c r="H151" s="7">
        <v>322.0703125</v>
      </c>
      <c r="I151">
        <v>1.0866275237090687E-2</v>
      </c>
      <c r="J151">
        <v>18.443749999999998</v>
      </c>
      <c r="K151" s="11">
        <v>36.625</v>
      </c>
      <c r="L151">
        <v>1.3305123880279589E-2</v>
      </c>
      <c r="M151">
        <v>1.2615572203104707E-2</v>
      </c>
      <c r="N151" s="4">
        <v>7.1250000000000009</v>
      </c>
      <c r="O151">
        <v>0.43256250000000002</v>
      </c>
      <c r="P151">
        <v>8.09375</v>
      </c>
      <c r="Q151">
        <v>7.9874999999999998</v>
      </c>
      <c r="R151">
        <v>4612015.796875</v>
      </c>
      <c r="S151" s="4">
        <v>0.53125</v>
      </c>
      <c r="T151" s="4">
        <v>274.61116614374998</v>
      </c>
    </row>
    <row r="152" spans="1:20" x14ac:dyDescent="0.25">
      <c r="A152" s="6" t="s">
        <v>172</v>
      </c>
      <c r="B152" s="7">
        <v>73.956249999999997</v>
      </c>
      <c r="C152">
        <v>6.1823868455014743</v>
      </c>
      <c r="D152" s="4">
        <v>3.0868025556021078E-3</v>
      </c>
      <c r="E152" s="4">
        <v>8.6826666666666679</v>
      </c>
      <c r="F152" s="11">
        <v>464.74473804568748</v>
      </c>
      <c r="G152">
        <v>1.4041262411569244E-2</v>
      </c>
      <c r="H152" s="7">
        <v>73.8125</v>
      </c>
      <c r="I152">
        <v>1.0515031863980584E-2</v>
      </c>
      <c r="J152">
        <v>52.137500000000003</v>
      </c>
      <c r="K152" s="11">
        <v>1.0625</v>
      </c>
      <c r="L152">
        <v>1.3576597913220122E-2</v>
      </c>
      <c r="M152">
        <v>1.3186336406764395E-2</v>
      </c>
      <c r="N152" s="4">
        <v>13.531249999999998</v>
      </c>
      <c r="O152">
        <v>0.74168750000000006</v>
      </c>
      <c r="P152">
        <v>2.3937499999999998</v>
      </c>
      <c r="Q152">
        <v>2.4249999999999998</v>
      </c>
      <c r="R152">
        <v>3608279.875</v>
      </c>
      <c r="S152" s="4">
        <v>0.10000000000000002</v>
      </c>
      <c r="T152" s="4">
        <v>3674.5424077625007</v>
      </c>
    </row>
    <row r="153" spans="1:20" x14ac:dyDescent="0.25">
      <c r="A153" s="6" t="s">
        <v>173</v>
      </c>
      <c r="B153" s="7">
        <v>72.375000000000014</v>
      </c>
      <c r="C153">
        <v>3.9355118455014741</v>
      </c>
      <c r="D153" s="4">
        <v>2.9781215894665114E-3</v>
      </c>
      <c r="E153" s="4">
        <v>6.2013333333333334</v>
      </c>
      <c r="F153" s="11">
        <v>438.73457164214062</v>
      </c>
      <c r="G153">
        <v>1.3615888411902123E-2</v>
      </c>
      <c r="H153" s="7">
        <v>0.6875</v>
      </c>
      <c r="I153">
        <v>1.2383026869028467E-2</v>
      </c>
      <c r="J153">
        <v>28.40625</v>
      </c>
      <c r="K153" s="11">
        <v>0</v>
      </c>
      <c r="L153">
        <v>1.2221573620397996E-2</v>
      </c>
      <c r="M153">
        <v>1.1580995940379042E-2</v>
      </c>
      <c r="N153" s="4">
        <v>12.90625</v>
      </c>
      <c r="O153">
        <v>0.69081249999999994</v>
      </c>
      <c r="P153">
        <v>5.9062499999999982</v>
      </c>
      <c r="Q153">
        <v>6.3</v>
      </c>
      <c r="R153">
        <v>61543.8125</v>
      </c>
      <c r="S153" s="4">
        <v>0.10000000000000002</v>
      </c>
      <c r="T153" s="4">
        <v>5925.0666266328126</v>
      </c>
    </row>
    <row r="154" spans="1:20" x14ac:dyDescent="0.25">
      <c r="A154" s="6" t="s">
        <v>174</v>
      </c>
      <c r="B154" s="7">
        <v>46.112499999999997</v>
      </c>
      <c r="C154">
        <v>4.6658243455014743</v>
      </c>
      <c r="D154" s="4">
        <v>6.9889857324160001E-4</v>
      </c>
      <c r="E154" s="4">
        <v>3.154666666666667</v>
      </c>
      <c r="F154" s="11">
        <v>29.105578593562498</v>
      </c>
      <c r="G154">
        <v>1.5466335372852429E-2</v>
      </c>
      <c r="H154" s="7">
        <v>428.09375</v>
      </c>
      <c r="I154">
        <v>8.4821412988770849E-3</v>
      </c>
      <c r="J154">
        <v>18.306249999999995</v>
      </c>
      <c r="K154" s="11">
        <v>41.875</v>
      </c>
      <c r="L154">
        <v>1.2840840178423987E-2</v>
      </c>
      <c r="M154">
        <v>1.2443467835389492E-2</v>
      </c>
      <c r="N154" s="4">
        <v>8.2312499999999993</v>
      </c>
      <c r="O154">
        <v>0.36181249999999998</v>
      </c>
      <c r="P154">
        <v>7.6812500000000004</v>
      </c>
      <c r="Q154">
        <v>7.1</v>
      </c>
      <c r="R154">
        <v>3336264.5625</v>
      </c>
      <c r="S154" s="4">
        <v>1.4312500000000001</v>
      </c>
      <c r="T154" s="4">
        <v>271.50556128125004</v>
      </c>
    </row>
    <row r="155" spans="1:20" x14ac:dyDescent="0.25">
      <c r="A155" s="6" t="s">
        <v>175</v>
      </c>
      <c r="B155" s="7">
        <v>81.475000000000009</v>
      </c>
      <c r="C155">
        <v>3.8286368455014754</v>
      </c>
      <c r="D155" s="4">
        <v>2.2775893315375296E-3</v>
      </c>
      <c r="E155" s="4">
        <v>1.7625000000000002</v>
      </c>
      <c r="F155" s="11">
        <v>814.76594257338274</v>
      </c>
      <c r="G155">
        <v>1.3615888411902123E-2</v>
      </c>
      <c r="H155" s="7">
        <v>85.75</v>
      </c>
      <c r="I155">
        <v>1.3320798061912E-2</v>
      </c>
      <c r="J155">
        <v>25.906249999999996</v>
      </c>
      <c r="K155" s="11">
        <v>0</v>
      </c>
      <c r="L155">
        <v>1.2813222821862622E-2</v>
      </c>
      <c r="M155">
        <v>1.2090444740917052E-2</v>
      </c>
      <c r="N155" s="4">
        <v>13.981249999999998</v>
      </c>
      <c r="O155">
        <v>0.86687500000000006</v>
      </c>
      <c r="P155">
        <v>2.1250000000000004</v>
      </c>
      <c r="Q155">
        <v>2.0687500000000001</v>
      </c>
      <c r="R155">
        <v>1386542</v>
      </c>
      <c r="S155" s="4">
        <v>0.10000000000000002</v>
      </c>
      <c r="T155" s="4">
        <v>9576.7697732578126</v>
      </c>
    </row>
    <row r="156" spans="1:20" x14ac:dyDescent="0.25">
      <c r="A156" s="6" t="s">
        <v>176</v>
      </c>
      <c r="B156" s="7">
        <v>74.75</v>
      </c>
      <c r="C156">
        <v>7.2861368455014741</v>
      </c>
      <c r="D156" s="4">
        <v>2.9015286456961311E-3</v>
      </c>
      <c r="E156" s="4">
        <v>10.473333333333333</v>
      </c>
      <c r="F156" s="11">
        <v>0</v>
      </c>
      <c r="G156">
        <v>1.3615888411902123E-2</v>
      </c>
      <c r="H156" s="7">
        <v>0.25</v>
      </c>
      <c r="I156">
        <v>1.2425830630499873E-2</v>
      </c>
      <c r="J156">
        <v>51.818750000000009</v>
      </c>
      <c r="K156" s="11">
        <v>0.125</v>
      </c>
      <c r="L156">
        <v>1.1899995546165271E-2</v>
      </c>
      <c r="M156">
        <v>1.1198005272725724E-2</v>
      </c>
      <c r="N156" s="4">
        <v>14.350000000000003</v>
      </c>
      <c r="O156">
        <v>0.80331249999999998</v>
      </c>
      <c r="P156">
        <v>1.3437500000000002</v>
      </c>
      <c r="Q156">
        <v>1.4250000000000003</v>
      </c>
      <c r="R156">
        <v>1386542</v>
      </c>
      <c r="S156" s="4">
        <v>0.10000000000000002</v>
      </c>
      <c r="T156" s="4">
        <v>1766.9475950000005</v>
      </c>
    </row>
    <row r="157" spans="1:20" x14ac:dyDescent="0.25">
      <c r="A157" s="6" t="s">
        <v>177</v>
      </c>
      <c r="B157" s="7">
        <v>79.731250000000003</v>
      </c>
      <c r="C157">
        <v>8.6730118455014757</v>
      </c>
      <c r="D157" s="4">
        <v>2.4430322200979931E-3</v>
      </c>
      <c r="E157" s="4">
        <v>10.754666666666669</v>
      </c>
      <c r="F157" s="11">
        <v>640.92406163231249</v>
      </c>
      <c r="G157">
        <v>1.3615888411902123E-2</v>
      </c>
      <c r="H157" s="7">
        <v>6.0625</v>
      </c>
      <c r="I157">
        <v>8.6751407000557737E-5</v>
      </c>
      <c r="J157">
        <v>52.199999999999996</v>
      </c>
      <c r="K157" s="11">
        <v>0</v>
      </c>
      <c r="L157">
        <v>1.2693641568206689E-2</v>
      </c>
      <c r="M157">
        <v>1.2029296600739771E-2</v>
      </c>
      <c r="N157" s="4">
        <v>16.475000000000001</v>
      </c>
      <c r="O157">
        <v>0.86043749999999997</v>
      </c>
      <c r="P157">
        <v>1.7687499999999998</v>
      </c>
      <c r="Q157">
        <v>1.79375</v>
      </c>
      <c r="R157">
        <v>401279.0625</v>
      </c>
      <c r="S157" s="4">
        <v>0.10000000000000002</v>
      </c>
      <c r="T157" s="4">
        <v>6358.6697949375011</v>
      </c>
    </row>
    <row r="158" spans="1:20" x14ac:dyDescent="0.25">
      <c r="A158" s="6" t="s">
        <v>178</v>
      </c>
      <c r="B158" s="7">
        <v>67.712500000000006</v>
      </c>
      <c r="C158">
        <v>6.2467618455014753</v>
      </c>
      <c r="D158" s="4">
        <v>2.6040652886142523E-3</v>
      </c>
      <c r="E158" s="4">
        <v>0.80066666666666653</v>
      </c>
      <c r="F158" s="11">
        <v>112.02741557056251</v>
      </c>
      <c r="G158">
        <v>1.3615888411902123E-2</v>
      </c>
      <c r="H158" s="7">
        <v>0</v>
      </c>
      <c r="I158">
        <v>1.2724582788627616E-2</v>
      </c>
      <c r="J158">
        <v>39.174999999999997</v>
      </c>
      <c r="K158" s="11">
        <v>0</v>
      </c>
      <c r="L158">
        <v>1.2082228006677957E-2</v>
      </c>
      <c r="M158">
        <v>1.047377713618761E-2</v>
      </c>
      <c r="N158" s="4">
        <v>8.6374999999999993</v>
      </c>
      <c r="O158">
        <v>0.48024999999999995</v>
      </c>
      <c r="P158">
        <v>1.2437499999999999</v>
      </c>
      <c r="Q158">
        <v>1.2624999999999997</v>
      </c>
      <c r="R158">
        <v>329044.1875</v>
      </c>
      <c r="S158" s="4">
        <v>0.10000000000000002</v>
      </c>
      <c r="T158" s="4">
        <v>801.91238317499983</v>
      </c>
    </row>
    <row r="159" spans="1:20" x14ac:dyDescent="0.25">
      <c r="A159" s="6" t="s">
        <v>179</v>
      </c>
      <c r="B159" s="7">
        <v>53.318750000000001</v>
      </c>
      <c r="C159">
        <v>5.9381895280235897</v>
      </c>
      <c r="D159" s="4">
        <v>1.2902207353176055E-3</v>
      </c>
      <c r="E159" s="4">
        <v>0.01</v>
      </c>
      <c r="F159" s="11">
        <v>0</v>
      </c>
      <c r="G159">
        <v>5.8828574636865675E-3</v>
      </c>
      <c r="H159" s="7">
        <v>683.90625</v>
      </c>
      <c r="I159">
        <v>9.6349911509451859E-4</v>
      </c>
      <c r="J159">
        <v>18.6875</v>
      </c>
      <c r="K159" s="11">
        <v>57.5</v>
      </c>
      <c r="L159">
        <v>3.910978496244554E-3</v>
      </c>
      <c r="M159">
        <v>3.7682471830375909E-3</v>
      </c>
      <c r="N159" s="4">
        <v>12.3</v>
      </c>
      <c r="O159">
        <v>0.67700000000000005</v>
      </c>
      <c r="P159">
        <v>7.2687500000000007</v>
      </c>
      <c r="Q159">
        <v>7.0812499999999998</v>
      </c>
      <c r="R159">
        <v>1386542</v>
      </c>
      <c r="S159" s="4">
        <v>0.83750000000000013</v>
      </c>
      <c r="T159" s="4">
        <v>1491.4211731500002</v>
      </c>
    </row>
    <row r="160" spans="1:20" x14ac:dyDescent="0.25">
      <c r="A160" s="6" t="s">
        <v>180</v>
      </c>
      <c r="B160" s="7">
        <v>57.499999999999993</v>
      </c>
      <c r="C160">
        <v>8.1580118455014752</v>
      </c>
      <c r="D160" s="4">
        <v>5.0492553390234706E-4</v>
      </c>
      <c r="E160" s="4">
        <v>7.5886666666666658</v>
      </c>
      <c r="F160" s="11">
        <v>616.35964351812504</v>
      </c>
      <c r="G160">
        <v>6.4829258690106781E-3</v>
      </c>
      <c r="H160" s="7">
        <v>410.9453125</v>
      </c>
      <c r="I160">
        <v>1.337365694619372E-2</v>
      </c>
      <c r="J160">
        <v>38.150000000000006</v>
      </c>
      <c r="K160" s="11">
        <v>56.5</v>
      </c>
      <c r="L160">
        <v>1.315544040530974E-2</v>
      </c>
      <c r="M160">
        <v>1.3657826984396793E-2</v>
      </c>
      <c r="N160" s="4">
        <v>12.893750000000001</v>
      </c>
      <c r="O160">
        <v>0.62906249999999986</v>
      </c>
      <c r="P160">
        <v>9.1312499999999996</v>
      </c>
      <c r="Q160">
        <v>10.612500000000001</v>
      </c>
      <c r="R160">
        <v>7734127.6428124998</v>
      </c>
      <c r="S160" s="4">
        <v>1.8500000000000005</v>
      </c>
      <c r="T160" s="4">
        <v>4869.4270436874995</v>
      </c>
    </row>
    <row r="161" spans="1:20" x14ac:dyDescent="0.25">
      <c r="A161" s="6" t="s">
        <v>181</v>
      </c>
      <c r="B161" s="7">
        <v>53.875</v>
      </c>
      <c r="C161">
        <v>5.3329039915191672</v>
      </c>
      <c r="D161" s="4">
        <v>9.3472076675427021E-4</v>
      </c>
      <c r="E161" s="4">
        <v>3.7550000000000008</v>
      </c>
      <c r="F161" s="11">
        <v>8.2410769375000008</v>
      </c>
      <c r="G161">
        <v>1.5468226634875615E-2</v>
      </c>
      <c r="H161" s="7">
        <v>227.828125</v>
      </c>
      <c r="I161">
        <v>2.1808568699431842E-4</v>
      </c>
      <c r="J161">
        <v>43.5</v>
      </c>
      <c r="K161" s="11">
        <v>43.25</v>
      </c>
      <c r="L161">
        <v>2.2771838419379585E-3</v>
      </c>
      <c r="M161">
        <v>2.3436961702843484E-3</v>
      </c>
      <c r="N161" s="4">
        <v>1.53125</v>
      </c>
      <c r="O161">
        <v>0.13168749999999999</v>
      </c>
      <c r="P161">
        <v>3.3</v>
      </c>
      <c r="Q161">
        <v>3.3</v>
      </c>
      <c r="R161">
        <v>3677898.7265625</v>
      </c>
      <c r="S161" s="4">
        <v>1.8500000000000005</v>
      </c>
      <c r="T161" s="4">
        <v>1429.5906128125002</v>
      </c>
    </row>
    <row r="162" spans="1:20" x14ac:dyDescent="0.25">
      <c r="A162" s="6" t="s">
        <v>182</v>
      </c>
      <c r="B162" s="7">
        <v>82.068749999999994</v>
      </c>
      <c r="C162">
        <v>8.3742618455014739</v>
      </c>
      <c r="D162" s="4">
        <v>2.2979175326650688E-3</v>
      </c>
      <c r="E162" s="4">
        <v>10.024000000000001</v>
      </c>
      <c r="F162" s="11">
        <v>753.83821107025756</v>
      </c>
      <c r="G162">
        <v>1.4297780861802778E-2</v>
      </c>
      <c r="H162" s="7">
        <v>249.578125</v>
      </c>
      <c r="I162">
        <v>1.3824096262076585E-2</v>
      </c>
      <c r="J162">
        <v>58.668749999999996</v>
      </c>
      <c r="K162" s="11">
        <v>1.875</v>
      </c>
      <c r="L162">
        <v>1.4711198851852752E-2</v>
      </c>
      <c r="M162">
        <v>1.3561087040621875E-2</v>
      </c>
      <c r="N162" s="4">
        <v>16.356249999999999</v>
      </c>
      <c r="O162">
        <v>0.8505625</v>
      </c>
      <c r="P162">
        <v>0.59999999999999987</v>
      </c>
      <c r="Q162">
        <v>0.5</v>
      </c>
      <c r="R162">
        <v>7525086.9765625</v>
      </c>
      <c r="S162" s="4">
        <v>0.10000000000000002</v>
      </c>
      <c r="T162" s="4">
        <v>7770.3805185156252</v>
      </c>
    </row>
    <row r="163" spans="1:20" x14ac:dyDescent="0.25">
      <c r="A163" s="6" t="s">
        <v>183</v>
      </c>
      <c r="B163" s="7">
        <v>73.400000000000006</v>
      </c>
      <c r="C163">
        <v>3.9067618455014754</v>
      </c>
      <c r="D163" s="4">
        <v>3.0610933962922568E-3</v>
      </c>
      <c r="E163" s="4">
        <v>2.0960000000000001</v>
      </c>
      <c r="F163" s="11">
        <v>59.75360089374999</v>
      </c>
      <c r="G163">
        <v>1.5210220155714034E-2</v>
      </c>
      <c r="H163" s="7">
        <v>277.59375</v>
      </c>
      <c r="I163">
        <v>9.459925292693289E-3</v>
      </c>
      <c r="J163">
        <v>17.274999999999999</v>
      </c>
      <c r="K163" s="11">
        <v>4.75</v>
      </c>
      <c r="L163">
        <v>1.3750875105547729E-2</v>
      </c>
      <c r="M163">
        <v>1.2690999709040444E-2</v>
      </c>
      <c r="N163" s="4">
        <v>13.21875</v>
      </c>
      <c r="O163">
        <v>0.72518749999999998</v>
      </c>
      <c r="P163">
        <v>15.325000000000003</v>
      </c>
      <c r="Q163">
        <v>15.368749999999999</v>
      </c>
      <c r="R163">
        <v>10844.8125</v>
      </c>
      <c r="S163" s="4">
        <v>0.10000000000000002</v>
      </c>
      <c r="T163" s="4">
        <v>1040.1101896749999</v>
      </c>
    </row>
    <row r="164" spans="1:20" x14ac:dyDescent="0.25">
      <c r="A164" s="6" t="s">
        <v>184</v>
      </c>
      <c r="B164" s="7">
        <v>61.825000000000003</v>
      </c>
      <c r="C164">
        <v>5.7105118455014763</v>
      </c>
      <c r="D164" s="4">
        <v>2.4112192882058806E-3</v>
      </c>
      <c r="E164" s="4">
        <v>1.458</v>
      </c>
      <c r="F164" s="11">
        <v>97.698442666249989</v>
      </c>
      <c r="G164">
        <v>4.0749336787398571E-3</v>
      </c>
      <c r="H164" s="7">
        <v>694.640625</v>
      </c>
      <c r="I164">
        <v>8.4055347357035199E-3</v>
      </c>
      <c r="J164">
        <v>43.5</v>
      </c>
      <c r="K164" s="11">
        <v>57.5</v>
      </c>
      <c r="L164">
        <v>1.3948410729368551E-2</v>
      </c>
      <c r="M164">
        <v>1.3085946934051587E-2</v>
      </c>
      <c r="N164" s="4">
        <v>6.3749999999999982</v>
      </c>
      <c r="O164">
        <v>0.441</v>
      </c>
      <c r="P164">
        <v>3.3</v>
      </c>
      <c r="Q164">
        <v>3.3</v>
      </c>
      <c r="R164">
        <v>6685741</v>
      </c>
      <c r="S164" s="4">
        <v>0.25000000000000006</v>
      </c>
      <c r="T164" s="4">
        <v>1192.7979534312497</v>
      </c>
    </row>
    <row r="165" spans="1:20" x14ac:dyDescent="0.25">
      <c r="A165" s="6" t="s">
        <v>185</v>
      </c>
      <c r="B165" s="7">
        <v>70.081249999999997</v>
      </c>
      <c r="C165">
        <v>6.6173868455014748</v>
      </c>
      <c r="D165" s="4">
        <v>2.7963679370511473E-3</v>
      </c>
      <c r="E165" s="4">
        <v>4.984</v>
      </c>
      <c r="F165" s="11">
        <v>500.16231168883593</v>
      </c>
      <c r="G165">
        <v>1.3615888411902123E-2</v>
      </c>
      <c r="H165" s="7">
        <v>0</v>
      </c>
      <c r="I165">
        <v>1.0782693378926267E-2</v>
      </c>
      <c r="J165">
        <v>50.156250000000007</v>
      </c>
      <c r="K165" s="11">
        <v>0</v>
      </c>
      <c r="L165">
        <v>1.5885502403961027E-2</v>
      </c>
      <c r="M165">
        <v>1.5643368150978155E-2</v>
      </c>
      <c r="N165" s="4">
        <v>11.824999999999999</v>
      </c>
      <c r="O165">
        <v>0.48106249999999995</v>
      </c>
      <c r="P165">
        <v>3.5125000000000002</v>
      </c>
      <c r="Q165">
        <v>3.4562499999999998</v>
      </c>
      <c r="R165">
        <v>190916.625</v>
      </c>
      <c r="S165" s="4">
        <v>0.76249999999999996</v>
      </c>
      <c r="T165" s="4">
        <v>4781.2168219374998</v>
      </c>
    </row>
    <row r="166" spans="1:20" x14ac:dyDescent="0.25">
      <c r="A166" s="6" t="s">
        <v>186</v>
      </c>
      <c r="B166" s="7">
        <v>51.324999999999996</v>
      </c>
      <c r="C166">
        <v>7.2230118455014738</v>
      </c>
      <c r="D166" s="4">
        <v>8.4180035173360022E-4</v>
      </c>
      <c r="E166" s="4">
        <v>4.4633333333333338</v>
      </c>
      <c r="F166" s="11">
        <v>278.09971313150004</v>
      </c>
      <c r="G166">
        <v>1.4697582101581182E-2</v>
      </c>
      <c r="H166" s="7">
        <v>49.125</v>
      </c>
      <c r="I166">
        <v>1.1740182118979741E-2</v>
      </c>
      <c r="J166">
        <v>25.5</v>
      </c>
      <c r="K166" s="11">
        <v>3.6875</v>
      </c>
      <c r="L166">
        <v>1.6712734060964841E-2</v>
      </c>
      <c r="M166">
        <v>1.4256394138220904E-2</v>
      </c>
      <c r="N166" s="4">
        <v>10.35</v>
      </c>
      <c r="O166">
        <v>0.51568750000000008</v>
      </c>
      <c r="P166">
        <v>6.4749999999999996</v>
      </c>
      <c r="Q166">
        <v>6.6312499999999996</v>
      </c>
      <c r="R166">
        <v>457303.0625</v>
      </c>
      <c r="S166" s="4">
        <v>1.8500000000000005</v>
      </c>
      <c r="T166" s="4">
        <v>2165.0908375000004</v>
      </c>
    </row>
    <row r="167" spans="1:20" x14ac:dyDescent="0.25">
      <c r="A167" s="6" t="s">
        <v>187</v>
      </c>
      <c r="B167" s="7">
        <v>82.518749999999997</v>
      </c>
      <c r="C167">
        <v>8.159261845501474</v>
      </c>
      <c r="D167" s="4">
        <v>2.2356277949834736E-3</v>
      </c>
      <c r="E167" s="4">
        <v>6.9266666666666659</v>
      </c>
      <c r="F167" s="11">
        <v>951.31763823534357</v>
      </c>
      <c r="G167">
        <v>1.3615888411902123E-2</v>
      </c>
      <c r="H167" s="7">
        <v>18.9375</v>
      </c>
      <c r="I167">
        <v>3.4480863078183545E-3</v>
      </c>
      <c r="J167">
        <v>56.249999999999993</v>
      </c>
      <c r="K167" s="11">
        <v>0</v>
      </c>
      <c r="L167">
        <v>1.3519962081363524E-2</v>
      </c>
      <c r="M167">
        <v>1.2402807859200192E-2</v>
      </c>
      <c r="N167" s="4">
        <v>15.868750000000002</v>
      </c>
      <c r="O167">
        <v>0.89312499999999995</v>
      </c>
      <c r="P167">
        <v>1.3500000000000003</v>
      </c>
      <c r="Q167">
        <v>1.3062500000000004</v>
      </c>
      <c r="R167">
        <v>5514868.3125</v>
      </c>
      <c r="S167" s="4">
        <v>0.10000000000000002</v>
      </c>
      <c r="T167" s="4">
        <v>8862.2931697656259</v>
      </c>
    </row>
    <row r="168" spans="1:20" x14ac:dyDescent="0.25">
      <c r="A168" s="6" t="s">
        <v>188</v>
      </c>
      <c r="B168" s="7">
        <v>82.331249999999997</v>
      </c>
      <c r="C168">
        <v>3.9317618455014749</v>
      </c>
      <c r="D168" s="4">
        <v>2.1818128795910935E-3</v>
      </c>
      <c r="E168" s="4">
        <v>10.337999999999997</v>
      </c>
      <c r="F168" s="11">
        <v>1012.3487291662341</v>
      </c>
      <c r="G168">
        <v>1.3615888411902123E-2</v>
      </c>
      <c r="H168" s="7">
        <v>316.6796875</v>
      </c>
      <c r="I168">
        <v>8.6751407000557737E-5</v>
      </c>
      <c r="J168">
        <v>51.437499999999993</v>
      </c>
      <c r="K168" s="11">
        <v>0</v>
      </c>
      <c r="L168">
        <v>1.4363757058189045E-2</v>
      </c>
      <c r="M168">
        <v>1.3345920259873623E-2</v>
      </c>
      <c r="N168" s="4">
        <v>15.393749999999997</v>
      </c>
      <c r="O168">
        <v>0.91106249999999989</v>
      </c>
      <c r="P168">
        <v>0.53749999999999987</v>
      </c>
      <c r="Q168">
        <v>0.39374999999999999</v>
      </c>
      <c r="R168">
        <v>5913241.8125</v>
      </c>
      <c r="S168" s="4">
        <v>0.10000000000000002</v>
      </c>
      <c r="T168" s="4">
        <v>10462.219321921877</v>
      </c>
    </row>
    <row r="169" spans="1:20" x14ac:dyDescent="0.25">
      <c r="A169" s="6" t="s">
        <v>189</v>
      </c>
      <c r="B169" s="7">
        <v>70.849999999999994</v>
      </c>
      <c r="C169">
        <v>4.0711368455014743</v>
      </c>
      <c r="D169" s="4">
        <v>2.7802681178804847E-3</v>
      </c>
      <c r="E169" s="4">
        <v>0.80466666666666664</v>
      </c>
      <c r="F169" s="11">
        <v>39.299485632499994</v>
      </c>
      <c r="G169">
        <v>1.6469724680091561E-2</v>
      </c>
      <c r="H169" s="7">
        <v>295.6875</v>
      </c>
      <c r="I169">
        <v>1.1693899391245771E-2</v>
      </c>
      <c r="J169">
        <v>47.312499999999993</v>
      </c>
      <c r="K169" s="11">
        <v>9.5625</v>
      </c>
      <c r="L169">
        <v>1.2953758142132593E-2</v>
      </c>
      <c r="M169">
        <v>8.4947845080831832E-3</v>
      </c>
      <c r="N169" s="4">
        <v>10.981249999999999</v>
      </c>
      <c r="O169">
        <v>0.61806249999999996</v>
      </c>
      <c r="P169">
        <v>6.4499999999999993</v>
      </c>
      <c r="Q169">
        <v>6.2562500000000005</v>
      </c>
      <c r="R169">
        <v>4457049.0703125</v>
      </c>
      <c r="S169" s="4">
        <v>0.10000000000000002</v>
      </c>
      <c r="T169" s="4">
        <v>1427.1916844375</v>
      </c>
    </row>
    <row r="170" spans="1:20" x14ac:dyDescent="0.25">
      <c r="A170" s="6" t="s">
        <v>190</v>
      </c>
      <c r="B170" s="7">
        <v>66.65625</v>
      </c>
      <c r="C170">
        <v>5.6661368455014749</v>
      </c>
      <c r="D170" s="4">
        <v>3.1778412052441639E-3</v>
      </c>
      <c r="E170" s="4">
        <v>0.33066666666666666</v>
      </c>
      <c r="F170" s="11">
        <v>17.277192458187503</v>
      </c>
      <c r="G170">
        <v>1.7074883564723302E-2</v>
      </c>
      <c r="H170" s="7">
        <v>128.828125</v>
      </c>
      <c r="I170">
        <v>1.1758809060343775E-2</v>
      </c>
      <c r="J170">
        <v>33.112500000000004</v>
      </c>
      <c r="K170" s="11">
        <v>12.75</v>
      </c>
      <c r="L170">
        <v>1.605322484709764E-2</v>
      </c>
      <c r="M170">
        <v>1.5047450982683718E-2</v>
      </c>
      <c r="N170" s="4">
        <v>10.681249999999999</v>
      </c>
      <c r="O170">
        <v>0.58381249999999996</v>
      </c>
      <c r="P170">
        <v>3.8062499999999999</v>
      </c>
      <c r="Q170">
        <v>3.85</v>
      </c>
      <c r="R170">
        <v>4751355</v>
      </c>
      <c r="S170" s="4">
        <v>0.25624999999999992</v>
      </c>
      <c r="T170" s="4">
        <v>335.84172523125011</v>
      </c>
    </row>
    <row r="171" spans="1:20" x14ac:dyDescent="0.25">
      <c r="A171" s="6" t="s">
        <v>191</v>
      </c>
      <c r="B171" s="7">
        <v>73.081249999999997</v>
      </c>
      <c r="C171">
        <v>3.8936368455014745</v>
      </c>
      <c r="D171" s="4">
        <v>3.0773375922168562E-3</v>
      </c>
      <c r="E171" s="4">
        <v>6.1313333333333322</v>
      </c>
      <c r="F171" s="11">
        <v>401.25996339999989</v>
      </c>
      <c r="G171">
        <v>1.7177596704011706E-2</v>
      </c>
      <c r="H171" s="7">
        <v>797.671875</v>
      </c>
      <c r="I171">
        <v>1.2948386967969247E-2</v>
      </c>
      <c r="J171">
        <v>21.593749999999996</v>
      </c>
      <c r="K171" s="11">
        <v>14.125</v>
      </c>
      <c r="L171">
        <v>1.3084426820062892E-2</v>
      </c>
      <c r="M171">
        <v>1.2337529992024414E-2</v>
      </c>
      <c r="N171" s="4">
        <v>12.55</v>
      </c>
      <c r="O171">
        <v>0.69468750000000012</v>
      </c>
      <c r="P171">
        <v>8.5437499999999993</v>
      </c>
      <c r="Q171">
        <v>8.6999999999999993</v>
      </c>
      <c r="R171">
        <v>6904653.2734375</v>
      </c>
      <c r="S171" s="4">
        <v>0.38750000000000001</v>
      </c>
      <c r="T171" s="4">
        <v>3494.7817016250006</v>
      </c>
    </row>
    <row r="172" spans="1:20" x14ac:dyDescent="0.25">
      <c r="A172" s="6" t="s">
        <v>192</v>
      </c>
      <c r="B172" s="7">
        <v>74.112499999999997</v>
      </c>
      <c r="C172">
        <v>7.4361368455014736</v>
      </c>
      <c r="D172" s="4">
        <v>2.182202210068776E-3</v>
      </c>
      <c r="E172" s="4">
        <v>1.8586666666666667</v>
      </c>
      <c r="F172" s="11">
        <v>0</v>
      </c>
      <c r="G172">
        <v>1.3615888411902123E-2</v>
      </c>
      <c r="H172" s="7">
        <v>74.75</v>
      </c>
      <c r="I172">
        <v>8.1544855983791895E-3</v>
      </c>
      <c r="J172">
        <v>52.90625</v>
      </c>
      <c r="K172" s="11">
        <v>0</v>
      </c>
      <c r="L172">
        <v>1.3801821191267886E-2</v>
      </c>
      <c r="M172">
        <v>1.3111623919364124E-2</v>
      </c>
      <c r="N172" s="4">
        <v>12.381250000000001</v>
      </c>
      <c r="O172">
        <v>0.45575000000000004</v>
      </c>
      <c r="P172">
        <v>2.4312499999999999</v>
      </c>
      <c r="Q172">
        <v>2.4562499999999998</v>
      </c>
      <c r="R172">
        <v>1386542</v>
      </c>
      <c r="S172" s="4">
        <v>0.10000000000000002</v>
      </c>
      <c r="T172" s="4">
        <v>1766.9475950000005</v>
      </c>
    </row>
    <row r="173" spans="1:20" x14ac:dyDescent="0.25">
      <c r="A173" s="6" t="s">
        <v>193</v>
      </c>
      <c r="B173" s="7">
        <v>64.756249999999994</v>
      </c>
      <c r="C173">
        <v>3.4983243455014743</v>
      </c>
      <c r="D173" s="4">
        <v>2.8143012074319947E-3</v>
      </c>
      <c r="E173" s="4">
        <v>0.23533333333333331</v>
      </c>
      <c r="F173" s="11">
        <v>21.187523274499998</v>
      </c>
      <c r="G173">
        <v>1.4599226033725867E-2</v>
      </c>
      <c r="H173" s="7">
        <v>85.0625</v>
      </c>
      <c r="I173">
        <v>7.6963736287187466E-3</v>
      </c>
      <c r="J173">
        <v>14.549999999999999</v>
      </c>
      <c r="K173" s="11">
        <v>3</v>
      </c>
      <c r="L173">
        <v>1.0931448896553675E-2</v>
      </c>
      <c r="M173">
        <v>1.0966896543835484E-2</v>
      </c>
      <c r="N173" s="4">
        <v>10.700000000000001</v>
      </c>
      <c r="O173">
        <v>0.517625</v>
      </c>
      <c r="P173">
        <v>10.524999999999999</v>
      </c>
      <c r="Q173">
        <v>11.693749999999998</v>
      </c>
      <c r="R173">
        <v>460195.625</v>
      </c>
      <c r="S173" s="4">
        <v>0.10000000000000002</v>
      </c>
      <c r="T173" s="4">
        <v>551.71064931249998</v>
      </c>
    </row>
    <row r="174" spans="1:20" x14ac:dyDescent="0.25">
      <c r="A174" s="6" t="s">
        <v>194</v>
      </c>
      <c r="B174" s="7">
        <v>56.662500000000009</v>
      </c>
      <c r="C174">
        <v>5.2867618455014744</v>
      </c>
      <c r="D174" s="4">
        <v>1.379908244009136E-3</v>
      </c>
      <c r="E174" s="4">
        <v>0.94733333333333325</v>
      </c>
      <c r="F174" s="11">
        <v>23.705604090625005</v>
      </c>
      <c r="G174">
        <v>1.7544031337700338E-2</v>
      </c>
      <c r="H174" s="7">
        <v>306.890625</v>
      </c>
      <c r="I174">
        <v>6.975610353633175E-3</v>
      </c>
      <c r="J174">
        <v>17.993750000000006</v>
      </c>
      <c r="K174" s="11">
        <v>21.4375</v>
      </c>
      <c r="L174">
        <v>1.3503837503594206E-2</v>
      </c>
      <c r="M174">
        <v>1.4280193164429009E-2</v>
      </c>
      <c r="N174" s="4">
        <v>10.649999999999999</v>
      </c>
      <c r="O174">
        <v>0.44593749999999993</v>
      </c>
      <c r="P174">
        <v>7.8687500000000004</v>
      </c>
      <c r="Q174">
        <v>7.7374999999999998</v>
      </c>
      <c r="R174">
        <v>3722045.5625</v>
      </c>
      <c r="S174" s="4">
        <v>1.7125000000000006</v>
      </c>
      <c r="T174" s="4">
        <v>317.20409206875007</v>
      </c>
    </row>
    <row r="175" spans="1:20" x14ac:dyDescent="0.25">
      <c r="A175" s="6" t="s">
        <v>195</v>
      </c>
      <c r="B175" s="7">
        <v>72.531249999999986</v>
      </c>
      <c r="C175">
        <v>5.2517618455014743</v>
      </c>
      <c r="D175" s="4">
        <v>2.9644600102690945E-3</v>
      </c>
      <c r="E175" s="4">
        <v>1.1673333333333331</v>
      </c>
      <c r="F175" s="11">
        <v>323.8093429281875</v>
      </c>
      <c r="G175">
        <v>1.3615888411902123E-2</v>
      </c>
      <c r="H175" s="7">
        <v>0.25</v>
      </c>
      <c r="I175">
        <v>1.3552157893065745E-2</v>
      </c>
      <c r="J175">
        <v>62.943750000000001</v>
      </c>
      <c r="K175" s="11">
        <v>0</v>
      </c>
      <c r="L175">
        <v>1.5314202978718718E-2</v>
      </c>
      <c r="M175">
        <v>1.2873635081604676E-2</v>
      </c>
      <c r="N175" s="4">
        <v>14.218749999999998</v>
      </c>
      <c r="O175">
        <v>0.69881250000000006</v>
      </c>
      <c r="P175">
        <v>0.10000000000000002</v>
      </c>
      <c r="Q175">
        <v>0.10000000000000002</v>
      </c>
      <c r="R175">
        <v>26589.8125</v>
      </c>
      <c r="S175" s="4">
        <v>0.10000000000000002</v>
      </c>
      <c r="T175" s="4">
        <v>1981.5551861874999</v>
      </c>
    </row>
    <row r="176" spans="1:20" x14ac:dyDescent="0.25">
      <c r="A176" s="6" t="s">
        <v>196</v>
      </c>
      <c r="B176" s="7">
        <v>71.068749999999994</v>
      </c>
      <c r="C176">
        <v>5.2455118455014746</v>
      </c>
      <c r="D176" s="4">
        <v>2.9685736824588927E-3</v>
      </c>
      <c r="E176" s="4">
        <v>6.0446666666666662</v>
      </c>
      <c r="F176" s="11">
        <v>430.47192003222654</v>
      </c>
      <c r="G176">
        <v>1.3615888411902123E-2</v>
      </c>
      <c r="H176" s="7">
        <v>0</v>
      </c>
      <c r="I176">
        <v>7.3916613514861179E-3</v>
      </c>
      <c r="J176">
        <v>37.731250000000003</v>
      </c>
      <c r="K176" s="11">
        <v>0.25</v>
      </c>
      <c r="L176">
        <v>1.3402751566232182E-2</v>
      </c>
      <c r="M176">
        <v>1.03830404092186E-2</v>
      </c>
      <c r="N176" s="4">
        <v>12.331250000000001</v>
      </c>
      <c r="O176">
        <v>0.75337500000000002</v>
      </c>
      <c r="P176">
        <v>6.1375000000000002</v>
      </c>
      <c r="Q176">
        <v>6.5062499999999996</v>
      </c>
      <c r="R176">
        <v>776133.125</v>
      </c>
      <c r="S176" s="4">
        <v>0.61562499999999998</v>
      </c>
      <c r="T176" s="4">
        <v>5231.602638921876</v>
      </c>
    </row>
    <row r="177" spans="1:20" x14ac:dyDescent="0.25">
      <c r="A177" s="6" t="s">
        <v>197</v>
      </c>
      <c r="B177" s="7">
        <v>74.356250000000017</v>
      </c>
      <c r="C177">
        <v>6.0455118455014754</v>
      </c>
      <c r="D177" s="4">
        <v>1.604520224364814E-3</v>
      </c>
      <c r="E177" s="4">
        <v>1.3106666666666666</v>
      </c>
      <c r="F177" s="11">
        <v>366.74126047624998</v>
      </c>
      <c r="G177">
        <v>1.4938716445019326E-2</v>
      </c>
      <c r="H177" s="7">
        <v>33.1875</v>
      </c>
      <c r="I177">
        <v>1.3011503471254557E-2</v>
      </c>
      <c r="J177">
        <v>48.256250000000001</v>
      </c>
      <c r="K177" s="11">
        <v>3.6875</v>
      </c>
      <c r="L177">
        <v>1.4352157739079767E-2</v>
      </c>
      <c r="M177">
        <v>1.3440569424174839E-2</v>
      </c>
      <c r="N177" s="4">
        <v>14.05625</v>
      </c>
      <c r="O177">
        <v>0.69262500000000005</v>
      </c>
      <c r="P177">
        <v>6.4062499999999991</v>
      </c>
      <c r="Q177">
        <v>6.3374999999999995</v>
      </c>
      <c r="R177">
        <v>3239594.4765625</v>
      </c>
      <c r="S177" s="4">
        <v>0.10000000000000002</v>
      </c>
      <c r="T177" s="4">
        <v>3044.0814883749999</v>
      </c>
    </row>
    <row r="178" spans="1:20" x14ac:dyDescent="0.25">
      <c r="A178" s="6" t="s">
        <v>198</v>
      </c>
      <c r="B178" s="7">
        <v>73.912499999999994</v>
      </c>
      <c r="C178">
        <v>5.6380118455014747</v>
      </c>
      <c r="D178" s="4">
        <v>2.6786301570678205E-3</v>
      </c>
      <c r="E178" s="4">
        <v>1.4213333333333331</v>
      </c>
      <c r="F178" s="11">
        <v>242.22528865888282</v>
      </c>
      <c r="G178">
        <v>1.4960400856537371E-2</v>
      </c>
      <c r="H178" s="7">
        <v>482.4609375</v>
      </c>
      <c r="I178">
        <v>1.4185742377324468E-2</v>
      </c>
      <c r="J178">
        <v>56.412499999999994</v>
      </c>
      <c r="K178" s="11">
        <v>32.25</v>
      </c>
      <c r="L178">
        <v>1.376310937459852E-2</v>
      </c>
      <c r="M178">
        <v>1.2789379287562234E-2</v>
      </c>
      <c r="N178" s="4">
        <v>12.674999999999999</v>
      </c>
      <c r="O178">
        <v>0.70331250000000001</v>
      </c>
      <c r="P178">
        <v>5.0125000000000002</v>
      </c>
      <c r="Q178">
        <v>4.8499999999999988</v>
      </c>
      <c r="R178">
        <v>6559068.1484375</v>
      </c>
      <c r="S178" s="4">
        <v>0.10000000000000002</v>
      </c>
      <c r="T178" s="4">
        <v>3790.4765514921869</v>
      </c>
    </row>
    <row r="179" spans="1:20" x14ac:dyDescent="0.25">
      <c r="A179" s="6" t="s">
        <v>199</v>
      </c>
      <c r="B179" s="7">
        <v>64.618749999999991</v>
      </c>
      <c r="C179">
        <v>3.0230118455014741</v>
      </c>
      <c r="D179" s="4">
        <v>2.7433099020611278E-3</v>
      </c>
      <c r="E179" s="4">
        <v>2.6546666666666665</v>
      </c>
      <c r="F179" s="11">
        <v>187.78198755506253</v>
      </c>
      <c r="G179">
        <v>1.6075564823456134E-2</v>
      </c>
      <c r="H179" s="7">
        <v>15.125</v>
      </c>
      <c r="I179">
        <v>1.1263334852672847E-2</v>
      </c>
      <c r="J179">
        <v>38.118749999999999</v>
      </c>
      <c r="K179" s="11">
        <v>8.0625</v>
      </c>
      <c r="L179">
        <v>1.4080758317572576E-2</v>
      </c>
      <c r="M179">
        <v>1.3433420785496081E-2</v>
      </c>
      <c r="N179" s="4">
        <v>9.8312499999999989</v>
      </c>
      <c r="O179">
        <v>0.21162500000000001</v>
      </c>
      <c r="P179">
        <v>3.3374999999999999</v>
      </c>
      <c r="Q179">
        <v>3.3624999999999998</v>
      </c>
      <c r="R179">
        <v>2635550.1875</v>
      </c>
      <c r="S179" s="4">
        <v>0.10000000000000002</v>
      </c>
      <c r="T179" s="4">
        <v>2511.6115398624997</v>
      </c>
    </row>
    <row r="180" spans="1:20" x14ac:dyDescent="0.25">
      <c r="A180" s="6" t="s">
        <v>200</v>
      </c>
      <c r="B180" s="7">
        <v>0</v>
      </c>
      <c r="C180">
        <v>5.7549999999999999</v>
      </c>
      <c r="D180" s="4">
        <v>1.332694561570342E-3</v>
      </c>
      <c r="E180" s="4">
        <v>0.01</v>
      </c>
      <c r="F180" s="11">
        <v>78.281203169999998</v>
      </c>
      <c r="G180">
        <v>1.3615888411902125E-2</v>
      </c>
      <c r="H180" s="7">
        <v>0</v>
      </c>
      <c r="I180">
        <v>2.5921285339093207E-4</v>
      </c>
      <c r="J180">
        <v>79.3</v>
      </c>
      <c r="K180" s="11">
        <v>0</v>
      </c>
      <c r="L180">
        <v>6.5807149588275376E-5</v>
      </c>
      <c r="M180">
        <v>1.7452999409493851E-4</v>
      </c>
      <c r="N180" s="4">
        <v>0</v>
      </c>
      <c r="O180">
        <v>0.67700000000000005</v>
      </c>
      <c r="P180">
        <v>0.2</v>
      </c>
      <c r="Q180">
        <v>0.1</v>
      </c>
      <c r="R180">
        <v>1819</v>
      </c>
      <c r="S180" s="4">
        <v>0.1</v>
      </c>
      <c r="T180" s="4">
        <v>3542.13589</v>
      </c>
    </row>
    <row r="181" spans="1:20" x14ac:dyDescent="0.25">
      <c r="A181" s="6" t="s">
        <v>201</v>
      </c>
      <c r="B181" s="7">
        <v>55.706249999999997</v>
      </c>
      <c r="C181">
        <v>8.0389493455014751</v>
      </c>
      <c r="D181" s="4">
        <v>1.1030460077296337E-3</v>
      </c>
      <c r="E181" s="4">
        <v>8.0506666666666664</v>
      </c>
      <c r="F181" s="11">
        <v>47.692108349562503</v>
      </c>
      <c r="G181">
        <v>4.0749336787398571E-3</v>
      </c>
      <c r="H181" s="7">
        <v>735.15625</v>
      </c>
      <c r="I181">
        <v>1.0609787204765979E-2</v>
      </c>
      <c r="J181">
        <v>15.525</v>
      </c>
      <c r="K181" s="11">
        <v>57.5</v>
      </c>
      <c r="L181">
        <v>1.3552589577626901E-2</v>
      </c>
      <c r="M181">
        <v>1.3372276467998092E-2</v>
      </c>
      <c r="N181" s="4">
        <v>10.59375</v>
      </c>
      <c r="O181">
        <v>0.44531249999999994</v>
      </c>
      <c r="P181">
        <v>6.2625000000000002</v>
      </c>
      <c r="Q181">
        <v>6.2562499999999996</v>
      </c>
      <c r="R181">
        <v>6030940.5859375</v>
      </c>
      <c r="S181" s="4">
        <v>1.8500000000000005</v>
      </c>
      <c r="T181" s="4">
        <v>421.04849634374995</v>
      </c>
    </row>
    <row r="182" spans="1:20" x14ac:dyDescent="0.25">
      <c r="A182" s="6" t="s">
        <v>202</v>
      </c>
      <c r="B182" s="7">
        <v>69.9375</v>
      </c>
      <c r="C182">
        <v>6.724886845501473</v>
      </c>
      <c r="D182" s="4">
        <v>2.3701500480212364E-3</v>
      </c>
      <c r="E182" s="4">
        <v>7.3693333333333335</v>
      </c>
      <c r="F182" s="11">
        <v>169.42733017693746</v>
      </c>
      <c r="G182">
        <v>1.5589309563619922E-2</v>
      </c>
      <c r="H182" s="7">
        <v>491.8984375</v>
      </c>
      <c r="I182">
        <v>7.9305895244866625E-3</v>
      </c>
      <c r="J182">
        <v>50.893750000000004</v>
      </c>
      <c r="K182" s="11">
        <v>5.9375</v>
      </c>
      <c r="L182">
        <v>1.3262452715759723E-2</v>
      </c>
      <c r="M182">
        <v>1.0858886931109682E-2</v>
      </c>
      <c r="N182" s="4">
        <v>14.606250000000001</v>
      </c>
      <c r="O182">
        <v>0.7165625000000001</v>
      </c>
      <c r="P182">
        <v>2.5749999999999997</v>
      </c>
      <c r="Q182">
        <v>2.6750000000000003</v>
      </c>
      <c r="R182">
        <v>3068319.8046875</v>
      </c>
      <c r="S182" s="4">
        <v>0.53749999999999998</v>
      </c>
      <c r="T182" s="4">
        <v>1577.293328625</v>
      </c>
    </row>
    <row r="183" spans="1:20" x14ac:dyDescent="0.25">
      <c r="A183" s="6" t="s">
        <v>203</v>
      </c>
      <c r="B183" s="7">
        <v>75.7</v>
      </c>
      <c r="C183">
        <v>3.2180118455014739</v>
      </c>
      <c r="D183" s="4">
        <v>2.3385063500804175E-3</v>
      </c>
      <c r="E183" s="4">
        <v>1.75</v>
      </c>
      <c r="F183" s="11">
        <v>682.73735784231246</v>
      </c>
      <c r="G183">
        <v>1.4041262411569244E-2</v>
      </c>
      <c r="H183" s="7">
        <v>75.625</v>
      </c>
      <c r="I183">
        <v>1.3879271662909413E-2</v>
      </c>
      <c r="J183">
        <v>53.806249999999999</v>
      </c>
      <c r="K183" s="11">
        <v>1</v>
      </c>
      <c r="L183">
        <v>1.5642648909557709E-2</v>
      </c>
      <c r="M183">
        <v>1.5357388847926874E-2</v>
      </c>
      <c r="N183" s="4">
        <v>12.812500000000002</v>
      </c>
      <c r="O183">
        <v>0.81956250000000008</v>
      </c>
      <c r="P183">
        <v>5.1812500000000004</v>
      </c>
      <c r="Q183">
        <v>4.9687499999999982</v>
      </c>
      <c r="R183">
        <v>1386542</v>
      </c>
      <c r="S183" s="4">
        <v>0.10000000000000002</v>
      </c>
      <c r="T183" s="4">
        <v>7329.0235480625006</v>
      </c>
    </row>
    <row r="184" spans="1:20" x14ac:dyDescent="0.25">
      <c r="A184" s="6" t="s">
        <v>204</v>
      </c>
      <c r="B184" s="7">
        <v>80.793750000000003</v>
      </c>
      <c r="C184">
        <v>8.3717618455014744</v>
      </c>
      <c r="D184" s="4">
        <v>2.3960234995627472E-3</v>
      </c>
      <c r="E184" s="4">
        <v>11.13125</v>
      </c>
      <c r="F184" s="11">
        <v>0</v>
      </c>
      <c r="G184">
        <v>1.5079116807502088E-2</v>
      </c>
      <c r="H184" s="7">
        <v>503.359375</v>
      </c>
      <c r="I184">
        <v>8.6751407000557737E-5</v>
      </c>
      <c r="J184">
        <v>55.387500000000003</v>
      </c>
      <c r="K184" s="11">
        <v>4.0625</v>
      </c>
      <c r="L184">
        <v>1.5808652146901365E-2</v>
      </c>
      <c r="M184">
        <v>1.5305156745599752E-2</v>
      </c>
      <c r="N184" s="4">
        <v>12.3</v>
      </c>
      <c r="O184">
        <v>0.67700000000000005</v>
      </c>
      <c r="P184">
        <v>0.74999999999999978</v>
      </c>
      <c r="Q184">
        <v>0.50624999999999998</v>
      </c>
      <c r="R184">
        <v>1386542</v>
      </c>
      <c r="S184" s="4">
        <v>0.10000000000000002</v>
      </c>
      <c r="T184" s="4">
        <v>1766.9475950000005</v>
      </c>
    </row>
    <row r="185" spans="1:20" x14ac:dyDescent="0.25">
      <c r="A185" s="6" t="s">
        <v>205</v>
      </c>
      <c r="B185" s="7">
        <v>56.006250000000009</v>
      </c>
      <c r="C185">
        <v>4.7786368455014747</v>
      </c>
      <c r="D185" s="4">
        <v>1.042258311589765E-3</v>
      </c>
      <c r="E185" s="4">
        <v>3.5826666666666664</v>
      </c>
      <c r="F185" s="11">
        <v>0</v>
      </c>
      <c r="G185">
        <v>4.0749336787398571E-3</v>
      </c>
      <c r="H185" s="7">
        <v>649.9921875</v>
      </c>
      <c r="I185">
        <v>9.987712128507447E-3</v>
      </c>
      <c r="J185">
        <v>17.318749999999998</v>
      </c>
      <c r="K185" s="11">
        <v>57.5</v>
      </c>
      <c r="L185">
        <v>1.4589146346862944E-2</v>
      </c>
      <c r="M185">
        <v>1.3073548048217878E-2</v>
      </c>
      <c r="N185" s="4">
        <v>12.3</v>
      </c>
      <c r="O185">
        <v>0.67700000000000005</v>
      </c>
      <c r="P185">
        <v>7.4250000000000007</v>
      </c>
      <c r="Q185">
        <v>7.3562499999999993</v>
      </c>
      <c r="R185">
        <v>1386542</v>
      </c>
      <c r="S185" s="4">
        <v>1.7937500000000004</v>
      </c>
      <c r="T185" s="4">
        <v>1766.9475950000005</v>
      </c>
    </row>
    <row r="186" spans="1:20" x14ac:dyDescent="0.25">
      <c r="A186" s="6" t="s">
        <v>206</v>
      </c>
      <c r="B186" s="7">
        <v>78.062500000000014</v>
      </c>
      <c r="C186">
        <v>5.7664493455014743</v>
      </c>
      <c r="D186" s="4">
        <v>2.1645166166768242E-3</v>
      </c>
      <c r="E186" s="4">
        <v>8.5793333333333326</v>
      </c>
      <c r="F186" s="11">
        <v>0</v>
      </c>
      <c r="G186">
        <v>1.5958788239054465E-2</v>
      </c>
      <c r="H186" s="7">
        <v>130.625</v>
      </c>
      <c r="I186">
        <v>1.2708300527704221E-2</v>
      </c>
      <c r="J186">
        <v>58.449999999999996</v>
      </c>
      <c r="K186" s="11">
        <v>30.75</v>
      </c>
      <c r="L186">
        <v>1.314484519056002E-2</v>
      </c>
      <c r="M186">
        <v>1.4266506735499623E-2</v>
      </c>
      <c r="N186" s="4">
        <v>12.3</v>
      </c>
      <c r="O186">
        <v>0.67700000000000005</v>
      </c>
      <c r="P186">
        <v>0.73125000000000018</v>
      </c>
      <c r="Q186">
        <v>0.60624999999999984</v>
      </c>
      <c r="R186">
        <v>1386542</v>
      </c>
      <c r="S186" s="4">
        <v>0.10000000000000002</v>
      </c>
      <c r="T186" s="4">
        <v>1766.9475950000005</v>
      </c>
    </row>
    <row r="187" spans="1:20" x14ac:dyDescent="0.25">
      <c r="A187" s="6" t="s">
        <v>207</v>
      </c>
      <c r="B187" s="7">
        <v>76.075000000000003</v>
      </c>
      <c r="C187">
        <v>7.5339493455014743</v>
      </c>
      <c r="D187" s="4">
        <v>3.005663838896758E-3</v>
      </c>
      <c r="E187" s="4">
        <v>6.1726666666666672</v>
      </c>
      <c r="F187" s="11">
        <v>457.77186739946097</v>
      </c>
      <c r="G187">
        <v>1.3855161286714881E-2</v>
      </c>
      <c r="H187" s="7">
        <v>0</v>
      </c>
      <c r="I187">
        <v>1.3791061832247781E-2</v>
      </c>
      <c r="J187">
        <v>52.925000000000004</v>
      </c>
      <c r="K187" s="11">
        <v>0.75</v>
      </c>
      <c r="L187">
        <v>1.4251159420393518E-2</v>
      </c>
      <c r="M187">
        <v>1.2653594239545332E-2</v>
      </c>
      <c r="N187" s="4">
        <v>15.231249999999998</v>
      </c>
      <c r="O187">
        <v>0.765625</v>
      </c>
      <c r="P187">
        <v>1.5999999999999999</v>
      </c>
      <c r="Q187">
        <v>1.54375</v>
      </c>
      <c r="R187">
        <v>2396771.125</v>
      </c>
      <c r="S187" s="4">
        <v>0.10000000000000002</v>
      </c>
      <c r="T187" s="4">
        <v>5918.3151340703134</v>
      </c>
    </row>
    <row r="188" spans="1:20" x14ac:dyDescent="0.25">
      <c r="A188" s="6" t="s">
        <v>208</v>
      </c>
      <c r="B188" s="7">
        <v>68.03125</v>
      </c>
      <c r="C188">
        <v>5.6567618455014754</v>
      </c>
      <c r="D188" s="4">
        <v>3.1678034122151113E-3</v>
      </c>
      <c r="E188" s="4">
        <v>1.6086666666666669</v>
      </c>
      <c r="F188" s="11">
        <v>44.373450264937496</v>
      </c>
      <c r="G188">
        <v>1.6809585467446927E-2</v>
      </c>
      <c r="H188" s="7">
        <v>208.4375</v>
      </c>
      <c r="I188">
        <v>1.0926931366673073E-2</v>
      </c>
      <c r="J188">
        <v>34.806249999999991</v>
      </c>
      <c r="K188" s="11">
        <v>25.6875</v>
      </c>
      <c r="L188">
        <v>1.059060943809228E-2</v>
      </c>
      <c r="M188">
        <v>1.0531820992437836E-2</v>
      </c>
      <c r="N188" s="4">
        <v>11.643749999999999</v>
      </c>
      <c r="O188">
        <v>0.60299999999999998</v>
      </c>
      <c r="P188">
        <v>3.1437499999999998</v>
      </c>
      <c r="Q188">
        <v>3.1749999999999998</v>
      </c>
      <c r="R188">
        <v>903631.6875</v>
      </c>
      <c r="S188" s="4">
        <v>0.20624999999999999</v>
      </c>
      <c r="T188" s="4">
        <v>651.09235893124992</v>
      </c>
    </row>
    <row r="189" spans="1:20" x14ac:dyDescent="0.25">
      <c r="A189" s="6" t="s">
        <v>209</v>
      </c>
      <c r="B189" s="7">
        <v>71.387499999999989</v>
      </c>
      <c r="C189">
        <v>4.0542618455014745</v>
      </c>
      <c r="D189" s="4">
        <v>2.9753359427442836E-3</v>
      </c>
      <c r="E189" s="4">
        <v>0.80666666666666653</v>
      </c>
      <c r="F189" s="11">
        <v>282.32574587000005</v>
      </c>
      <c r="G189">
        <v>1.3615888411902123E-2</v>
      </c>
      <c r="H189" s="7">
        <v>20.875</v>
      </c>
      <c r="I189">
        <v>1.0848280804667125E-2</v>
      </c>
      <c r="J189">
        <v>44.256249999999994</v>
      </c>
      <c r="K189" s="11">
        <v>0</v>
      </c>
      <c r="L189">
        <v>1.6762995288380246E-2</v>
      </c>
      <c r="M189">
        <v>1.4903987400301792E-2</v>
      </c>
      <c r="N189" s="4">
        <v>10.568749999999998</v>
      </c>
      <c r="O189">
        <v>0.36749999999999999</v>
      </c>
      <c r="P189">
        <v>1.5687500000000001</v>
      </c>
      <c r="Q189">
        <v>1.4937500000000001</v>
      </c>
      <c r="R189">
        <v>123096.1875</v>
      </c>
      <c r="S189" s="4">
        <v>0.10000000000000002</v>
      </c>
      <c r="T189" s="4">
        <v>2000.2455181250002</v>
      </c>
    </row>
    <row r="190" spans="1:20" x14ac:dyDescent="0.25">
      <c r="A190" s="6" t="s">
        <v>210</v>
      </c>
      <c r="B190" s="7">
        <v>73.387500000000003</v>
      </c>
      <c r="C190">
        <v>5.0573868455014734</v>
      </c>
      <c r="D190" s="4">
        <v>3.2070711517212169E-3</v>
      </c>
      <c r="E190" s="4">
        <v>7.419999999999999</v>
      </c>
      <c r="F190" s="11">
        <v>0</v>
      </c>
      <c r="G190">
        <v>1.682215450310999E-2</v>
      </c>
      <c r="H190" s="7">
        <v>71.7890625</v>
      </c>
      <c r="I190">
        <v>1.2544997128357185E-2</v>
      </c>
      <c r="J190">
        <v>54.487499999999997</v>
      </c>
      <c r="K190" s="11">
        <v>10.75</v>
      </c>
      <c r="L190">
        <v>1.5134553209900472E-2</v>
      </c>
      <c r="M190">
        <v>1.5836113462667757E-2</v>
      </c>
      <c r="N190" s="4">
        <v>12.787500000000001</v>
      </c>
      <c r="O190">
        <v>0.72681249999999986</v>
      </c>
      <c r="P190">
        <v>1.65</v>
      </c>
      <c r="Q190">
        <v>1.5625</v>
      </c>
      <c r="R190">
        <v>1386542</v>
      </c>
      <c r="S190" s="4">
        <v>0.10000000000000002</v>
      </c>
      <c r="T190" s="4">
        <v>1766.9475950000005</v>
      </c>
    </row>
    <row r="191" spans="1:20" x14ac:dyDescent="0.25">
      <c r="A191" s="6" t="s">
        <v>211</v>
      </c>
      <c r="B191" s="7">
        <v>74.775000000000006</v>
      </c>
      <c r="C191">
        <v>5.9748868455014748</v>
      </c>
      <c r="D191" s="4">
        <v>3.0129286732988795E-3</v>
      </c>
      <c r="E191" s="4">
        <v>3.0873333333333339</v>
      </c>
      <c r="F191" s="11">
        <v>0</v>
      </c>
      <c r="G191">
        <v>1.4954616699283416E-2</v>
      </c>
      <c r="H191" s="7">
        <v>667.8515625</v>
      </c>
      <c r="I191">
        <v>1.1267017724299314E-2</v>
      </c>
      <c r="J191">
        <v>11.187500000000002</v>
      </c>
      <c r="K191" s="11">
        <v>36.5</v>
      </c>
      <c r="L191">
        <v>1.080467435242973E-2</v>
      </c>
      <c r="M191">
        <v>1.3528665399440186E-2</v>
      </c>
      <c r="N191" s="4">
        <v>11.512500000000001</v>
      </c>
      <c r="O191">
        <v>0.62706250000000008</v>
      </c>
      <c r="P191">
        <v>14.906249999999998</v>
      </c>
      <c r="Q191">
        <v>15.43125</v>
      </c>
      <c r="R191">
        <v>1386542</v>
      </c>
      <c r="S191" s="4">
        <v>0.14374999999999999</v>
      </c>
      <c r="T191" s="4">
        <v>1766.9475950000005</v>
      </c>
    </row>
    <row r="192" spans="1:20" x14ac:dyDescent="0.25">
      <c r="A192" s="6" t="s">
        <v>212</v>
      </c>
      <c r="B192" s="7">
        <v>63.862500000000004</v>
      </c>
      <c r="C192">
        <v>5.0636368455014749</v>
      </c>
      <c r="D192" s="4">
        <v>2.563116435994931E-3</v>
      </c>
      <c r="E192" s="4">
        <v>4.7333333333333331E-2</v>
      </c>
      <c r="F192" s="11">
        <v>0</v>
      </c>
      <c r="G192">
        <v>1.0484896044698301E-2</v>
      </c>
      <c r="H192" s="7">
        <v>570.109375</v>
      </c>
      <c r="I192">
        <v>1.0209949690766105E-2</v>
      </c>
      <c r="J192">
        <v>33.487500000000004</v>
      </c>
      <c r="K192" s="11">
        <v>50.5</v>
      </c>
      <c r="L192">
        <v>1.3905209691161706E-2</v>
      </c>
      <c r="M192">
        <v>1.8650596020514533E-2</v>
      </c>
      <c r="N192" s="4">
        <v>8.5062499999999996</v>
      </c>
      <c r="O192">
        <v>0.47549999999999998</v>
      </c>
      <c r="P192">
        <v>13.831250000000001</v>
      </c>
      <c r="Q192">
        <v>13.750000000000002</v>
      </c>
      <c r="R192">
        <v>1386542</v>
      </c>
      <c r="S192" s="4">
        <v>0.10000000000000002</v>
      </c>
      <c r="T192" s="4">
        <v>1766.9475950000005</v>
      </c>
    </row>
    <row r="193" spans="1:20" x14ac:dyDescent="0.25">
      <c r="A193" s="6" t="s">
        <v>213</v>
      </c>
      <c r="B193" s="7">
        <v>53.906249999999993</v>
      </c>
      <c r="C193">
        <v>5.831136845501474</v>
      </c>
      <c r="D193" s="4">
        <v>9.5895790294715419E-4</v>
      </c>
      <c r="E193" s="4">
        <v>2.2393333333333336</v>
      </c>
      <c r="F193" s="11">
        <v>89.650406851125013</v>
      </c>
      <c r="G193">
        <v>1.3097550977915219E-2</v>
      </c>
      <c r="H193" s="7">
        <v>473.3203125</v>
      </c>
      <c r="I193">
        <v>8.819973433890271E-3</v>
      </c>
      <c r="J193">
        <v>17.450000000000003</v>
      </c>
      <c r="K193" s="11">
        <v>49.78125</v>
      </c>
      <c r="L193">
        <v>1.3820817961852099E-2</v>
      </c>
      <c r="M193">
        <v>1.6279125032381336E-2</v>
      </c>
      <c r="N193" s="4">
        <v>11.212499999999999</v>
      </c>
      <c r="O193">
        <v>0.49843749999999998</v>
      </c>
      <c r="P193">
        <v>6.8812500000000005</v>
      </c>
      <c r="Q193">
        <v>6.7625000000000002</v>
      </c>
      <c r="R193">
        <v>5280415.8984375</v>
      </c>
      <c r="S193" s="4">
        <v>1.8500000000000005</v>
      </c>
      <c r="T193" s="4">
        <v>811.81184051874993</v>
      </c>
    </row>
    <row r="194" spans="1:20" x14ac:dyDescent="0.25">
      <c r="A194" s="6" t="s">
        <v>214</v>
      </c>
      <c r="B194" s="7">
        <v>50.48749999999999</v>
      </c>
      <c r="C194">
        <v>6.1448868455014729</v>
      </c>
      <c r="D194" s="4">
        <v>5.8767824952805643E-4</v>
      </c>
      <c r="E194" s="4">
        <v>4.4820000000000011</v>
      </c>
      <c r="F194" s="11">
        <v>20.364271458875002</v>
      </c>
      <c r="G194">
        <v>1.5821329997833457E-2</v>
      </c>
      <c r="H194" s="7">
        <v>330.8046875</v>
      </c>
      <c r="I194">
        <v>1.2753720937811412E-2</v>
      </c>
      <c r="J194">
        <v>25.137499999999999</v>
      </c>
      <c r="K194" s="11">
        <v>40.8125</v>
      </c>
      <c r="L194">
        <v>3.2032904020833516E-2</v>
      </c>
      <c r="M194">
        <v>3.2606698988299807E-2</v>
      </c>
      <c r="N194" s="4">
        <v>9.8250000000000011</v>
      </c>
      <c r="O194">
        <v>0.43912499999999993</v>
      </c>
      <c r="P194">
        <v>7.0124999999999993</v>
      </c>
      <c r="Q194">
        <v>6.9874999999999998</v>
      </c>
      <c r="R194">
        <v>6407543.0390625</v>
      </c>
      <c r="S194" s="4">
        <v>1.8500000000000005</v>
      </c>
      <c r="T194" s="4">
        <v>410.98019376874998</v>
      </c>
    </row>
    <row r="195" spans="1:20" x14ac:dyDescent="0.25">
      <c r="A195" s="6"/>
    </row>
  </sheetData>
  <autoFilter ref="A1:U195" xr:uid="{B741BDA2-2EFF-4D04-8928-B2EFF0FE31B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C21ED-57C4-425A-8384-3DE00CDD346D}">
  <dimension ref="A1:M24"/>
  <sheetViews>
    <sheetView workbookViewId="0">
      <selection activeCell="E18" sqref="E18"/>
    </sheetView>
  </sheetViews>
  <sheetFormatPr defaultRowHeight="15" x14ac:dyDescent="0.25"/>
  <cols>
    <col min="1" max="1" width="42.7109375" bestFit="1" customWidth="1"/>
    <col min="2" max="2" width="12.7109375" bestFit="1" customWidth="1"/>
    <col min="3" max="3" width="14.5703125" bestFit="1" customWidth="1"/>
    <col min="4" max="5" width="12" bestFit="1" customWidth="1"/>
    <col min="6" max="6" width="13.42578125" bestFit="1" customWidth="1"/>
    <col min="7" max="9" width="12.7109375" bestFit="1" customWidth="1"/>
  </cols>
  <sheetData>
    <row r="1" spans="1:13" x14ac:dyDescent="0.25">
      <c r="A1" t="s">
        <v>270</v>
      </c>
    </row>
    <row r="2" spans="1:13" ht="15.75" thickBot="1" x14ac:dyDescent="0.3"/>
    <row r="3" spans="1:13" x14ac:dyDescent="0.25">
      <c r="A3" s="10" t="s">
        <v>271</v>
      </c>
      <c r="B3" s="10"/>
    </row>
    <row r="4" spans="1:13" x14ac:dyDescent="0.25">
      <c r="A4" t="s">
        <v>272</v>
      </c>
      <c r="B4">
        <v>0.7935277119608154</v>
      </c>
    </row>
    <row r="5" spans="1:13" x14ac:dyDescent="0.25">
      <c r="A5" t="s">
        <v>273</v>
      </c>
      <c r="B5">
        <v>0.62968622964976673</v>
      </c>
    </row>
    <row r="6" spans="1:13" x14ac:dyDescent="0.25">
      <c r="A6" t="s">
        <v>274</v>
      </c>
      <c r="B6">
        <v>0.60911324240808706</v>
      </c>
    </row>
    <row r="7" spans="1:13" x14ac:dyDescent="0.25">
      <c r="A7" t="s">
        <v>216</v>
      </c>
      <c r="B7">
        <v>11.173988021400698</v>
      </c>
    </row>
    <row r="8" spans="1:13" ht="15.75" thickBot="1" x14ac:dyDescent="0.3">
      <c r="A8" s="1" t="s">
        <v>275</v>
      </c>
      <c r="B8" s="1">
        <v>134</v>
      </c>
    </row>
    <row r="10" spans="1:13" ht="15.75" thickBot="1" x14ac:dyDescent="0.3">
      <c r="A10" t="s">
        <v>276</v>
      </c>
    </row>
    <row r="11" spans="1:13" x14ac:dyDescent="0.25">
      <c r="A11" s="2"/>
      <c r="B11" s="2" t="s">
        <v>281</v>
      </c>
      <c r="C11" s="2" t="s">
        <v>282</v>
      </c>
      <c r="D11" s="2" t="s">
        <v>283</v>
      </c>
      <c r="E11" s="2" t="s">
        <v>284</v>
      </c>
      <c r="F11" s="2" t="s">
        <v>285</v>
      </c>
    </row>
    <row r="12" spans="1:13" x14ac:dyDescent="0.25">
      <c r="A12" t="s">
        <v>277</v>
      </c>
      <c r="B12">
        <v>7</v>
      </c>
      <c r="C12">
        <v>26751.077661277865</v>
      </c>
      <c r="D12">
        <v>3821.5825230396949</v>
      </c>
      <c r="E12">
        <v>30.607428189818759</v>
      </c>
      <c r="F12">
        <v>2.1586149667045803E-24</v>
      </c>
    </row>
    <row r="13" spans="1:13" x14ac:dyDescent="0.25">
      <c r="A13" t="s">
        <v>278</v>
      </c>
      <c r="B13">
        <v>126</v>
      </c>
      <c r="C13">
        <v>15732.109046103193</v>
      </c>
      <c r="D13">
        <v>124.85800830240629</v>
      </c>
    </row>
    <row r="14" spans="1:13" ht="15.75" thickBot="1" x14ac:dyDescent="0.3">
      <c r="A14" s="1" t="s">
        <v>279</v>
      </c>
      <c r="B14" s="1">
        <v>133</v>
      </c>
      <c r="C14" s="1">
        <v>42483.186707381057</v>
      </c>
      <c r="D14" s="1"/>
      <c r="E14" s="1"/>
      <c r="F14" s="1"/>
    </row>
    <row r="15" spans="1:13" ht="15.75" thickBot="1" x14ac:dyDescent="0.3"/>
    <row r="16" spans="1:13" x14ac:dyDescent="0.25">
      <c r="A16" s="2"/>
      <c r="B16" s="2" t="s">
        <v>286</v>
      </c>
      <c r="C16" s="2" t="s">
        <v>216</v>
      </c>
      <c r="D16" s="2" t="s">
        <v>287</v>
      </c>
      <c r="E16" s="2" t="s">
        <v>288</v>
      </c>
      <c r="F16" s="2" t="s">
        <v>289</v>
      </c>
      <c r="G16" s="2" t="s">
        <v>290</v>
      </c>
      <c r="H16" s="2" t="s">
        <v>291</v>
      </c>
      <c r="I16" s="2" t="s">
        <v>292</v>
      </c>
      <c r="L16" s="12">
        <v>-15.860030957973141</v>
      </c>
      <c r="M16" s="13"/>
    </row>
    <row r="17" spans="1:13" x14ac:dyDescent="0.25">
      <c r="A17" t="s">
        <v>280</v>
      </c>
      <c r="B17" s="12">
        <v>-15.860030957973141</v>
      </c>
      <c r="C17">
        <v>7.9826266163547732</v>
      </c>
      <c r="D17">
        <v>-1.9868185899462181</v>
      </c>
      <c r="E17" s="4">
        <v>4.9111979428886093E-2</v>
      </c>
      <c r="F17">
        <v>-31.657414358407145</v>
      </c>
      <c r="G17">
        <v>-6.2647557539136756E-2</v>
      </c>
      <c r="H17">
        <v>-31.657414358407145</v>
      </c>
      <c r="I17">
        <v>-6.2647557539136756E-2</v>
      </c>
      <c r="L17" s="12">
        <v>21148.265318040627</v>
      </c>
      <c r="M17" s="13"/>
    </row>
    <row r="18" spans="1:13" x14ac:dyDescent="0.25">
      <c r="A18" t="s">
        <v>256</v>
      </c>
      <c r="B18" s="12">
        <v>21148.265318040627</v>
      </c>
      <c r="C18">
        <v>2014.2544217661614</v>
      </c>
      <c r="D18">
        <v>10.499301920110552</v>
      </c>
      <c r="E18" s="4">
        <v>6.5347075040004941E-19</v>
      </c>
      <c r="F18">
        <v>17162.115032435766</v>
      </c>
      <c r="G18">
        <v>25134.415603645488</v>
      </c>
      <c r="H18">
        <v>17162.115032435766</v>
      </c>
      <c r="I18">
        <v>25134.415603645488</v>
      </c>
      <c r="L18" s="12">
        <v>0.12895292756028526</v>
      </c>
      <c r="M18" s="13"/>
    </row>
    <row r="19" spans="1:13" x14ac:dyDescent="0.25">
      <c r="A19" t="s">
        <v>257</v>
      </c>
      <c r="B19">
        <v>0.33818432066261789</v>
      </c>
      <c r="C19">
        <v>0.36074961427973473</v>
      </c>
      <c r="D19">
        <v>0.93744887666153087</v>
      </c>
      <c r="E19">
        <v>0.35032113670135034</v>
      </c>
      <c r="F19">
        <v>-0.37572856067643506</v>
      </c>
      <c r="G19">
        <v>1.0520972020016708</v>
      </c>
      <c r="H19">
        <v>-0.37572856067643506</v>
      </c>
      <c r="I19">
        <v>1.0520972020016708</v>
      </c>
      <c r="L19" s="12">
        <v>1.296539597677578</v>
      </c>
      <c r="M19" s="13"/>
    </row>
    <row r="20" spans="1:13" x14ac:dyDescent="0.25">
      <c r="A20" t="s">
        <v>258</v>
      </c>
      <c r="B20">
        <v>1.3582950113380477E-2</v>
      </c>
      <c r="C20">
        <v>8.2019722976814004E-3</v>
      </c>
      <c r="D20">
        <v>1.6560590087850229</v>
      </c>
      <c r="E20">
        <v>0.10019826140738736</v>
      </c>
      <c r="F20">
        <v>-2.6485119420725286E-3</v>
      </c>
      <c r="G20">
        <v>2.981441216883348E-2</v>
      </c>
      <c r="H20">
        <v>-2.6485119420725286E-3</v>
      </c>
      <c r="I20">
        <v>2.981441216883348E-2</v>
      </c>
      <c r="L20" s="12">
        <v>12.399200479694869</v>
      </c>
      <c r="M20" s="13"/>
    </row>
    <row r="21" spans="1:13" x14ac:dyDescent="0.25">
      <c r="A21" t="s">
        <v>263</v>
      </c>
      <c r="B21" s="12">
        <v>0.12895292756028526</v>
      </c>
      <c r="C21">
        <v>5.4018234478553487E-2</v>
      </c>
      <c r="D21">
        <v>2.3872110742805304</v>
      </c>
      <c r="E21" s="4">
        <v>1.8463063650414589E-2</v>
      </c>
      <c r="F21">
        <v>2.2052429555791439E-2</v>
      </c>
      <c r="G21">
        <v>0.23585342556477906</v>
      </c>
      <c r="H21">
        <v>2.2052429555791439E-2</v>
      </c>
      <c r="I21">
        <v>0.23585342556477906</v>
      </c>
    </row>
    <row r="22" spans="1:13" x14ac:dyDescent="0.25">
      <c r="A22" t="s">
        <v>267</v>
      </c>
      <c r="B22" s="12">
        <v>1.296539597677578</v>
      </c>
      <c r="C22">
        <v>0.50354728229442069</v>
      </c>
      <c r="D22">
        <v>2.5748120251386841</v>
      </c>
      <c r="E22" s="4">
        <v>1.1185219321445039E-2</v>
      </c>
      <c r="F22">
        <v>0.30003432930464424</v>
      </c>
      <c r="G22">
        <v>2.2930448660505118</v>
      </c>
      <c r="H22">
        <v>0.30003432930464424</v>
      </c>
      <c r="I22">
        <v>2.2930448660505118</v>
      </c>
    </row>
    <row r="23" spans="1:13" x14ac:dyDescent="0.25">
      <c r="A23" t="s">
        <v>255</v>
      </c>
      <c r="B23" s="12">
        <v>12.399200479694869</v>
      </c>
      <c r="C23">
        <v>2.3075082305425845</v>
      </c>
      <c r="D23">
        <v>5.3734154945047967</v>
      </c>
      <c r="E23" s="4">
        <v>3.6030352452223053E-7</v>
      </c>
      <c r="F23">
        <v>7.8327095275996852</v>
      </c>
      <c r="G23">
        <v>16.965691431790052</v>
      </c>
      <c r="H23">
        <v>7.8327095275996852</v>
      </c>
      <c r="I23">
        <v>16.965691431790052</v>
      </c>
    </row>
    <row r="24" spans="1:13" ht="15.75" thickBot="1" x14ac:dyDescent="0.3">
      <c r="A24" s="1" t="s">
        <v>254</v>
      </c>
      <c r="B24" s="1">
        <v>1.0114658865356301E-3</v>
      </c>
      <c r="C24" s="1">
        <v>9.7697766144001687E-4</v>
      </c>
      <c r="D24" s="1">
        <v>1.0353009351767359</v>
      </c>
      <c r="E24" s="1">
        <v>0.30251130084591393</v>
      </c>
      <c r="F24" s="1">
        <v>-9.219441842557147E-4</v>
      </c>
      <c r="G24" s="1">
        <v>2.9448759573269751E-3</v>
      </c>
      <c r="H24" s="1">
        <v>-9.219441842557147E-4</v>
      </c>
      <c r="I24" s="1">
        <v>2.9448759573269751E-3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CF79-D5DC-45C9-9C62-996BBC9BC167}">
  <dimension ref="A1:I22"/>
  <sheetViews>
    <sheetView workbookViewId="0">
      <selection activeCell="G28" sqref="G28"/>
    </sheetView>
  </sheetViews>
  <sheetFormatPr defaultRowHeight="15" x14ac:dyDescent="0.25"/>
  <cols>
    <col min="1" max="1" width="29.8554687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" bestFit="1" customWidth="1"/>
    <col min="8" max="8" width="12.7109375" bestFit="1" customWidth="1"/>
    <col min="9" max="9" width="12.5703125" bestFit="1" customWidth="1"/>
  </cols>
  <sheetData>
    <row r="1" spans="1:9" x14ac:dyDescent="0.25">
      <c r="A1" t="s">
        <v>270</v>
      </c>
    </row>
    <row r="2" spans="1:9" ht="15.75" thickBot="1" x14ac:dyDescent="0.3"/>
    <row r="3" spans="1:9" x14ac:dyDescent="0.25">
      <c r="A3" s="10" t="s">
        <v>271</v>
      </c>
      <c r="B3" s="10"/>
    </row>
    <row r="4" spans="1:9" x14ac:dyDescent="0.25">
      <c r="A4" t="s">
        <v>272</v>
      </c>
      <c r="B4">
        <v>0.7579310118378525</v>
      </c>
    </row>
    <row r="5" spans="1:9" x14ac:dyDescent="0.25">
      <c r="A5" t="s">
        <v>273</v>
      </c>
      <c r="B5">
        <v>0.57445941870555095</v>
      </c>
    </row>
    <row r="6" spans="1:9" x14ac:dyDescent="0.25">
      <c r="A6" t="s">
        <v>274</v>
      </c>
      <c r="B6">
        <v>0.55783673974873649</v>
      </c>
    </row>
    <row r="7" spans="1:9" x14ac:dyDescent="0.25">
      <c r="A7" t="s">
        <v>216</v>
      </c>
      <c r="B7">
        <v>11.884312127331569</v>
      </c>
    </row>
    <row r="8" spans="1:9" ht="15.75" thickBot="1" x14ac:dyDescent="0.3">
      <c r="A8" s="1" t="s">
        <v>275</v>
      </c>
      <c r="B8" s="1">
        <v>134</v>
      </c>
    </row>
    <row r="10" spans="1:9" ht="15.75" thickBot="1" x14ac:dyDescent="0.3">
      <c r="A10" t="s">
        <v>276</v>
      </c>
    </row>
    <row r="11" spans="1:9" x14ac:dyDescent="0.25">
      <c r="A11" s="2"/>
      <c r="B11" s="2" t="s">
        <v>281</v>
      </c>
      <c r="C11" s="2" t="s">
        <v>282</v>
      </c>
      <c r="D11" s="2" t="s">
        <v>283</v>
      </c>
      <c r="E11" s="2" t="s">
        <v>284</v>
      </c>
      <c r="F11" s="2" t="s">
        <v>285</v>
      </c>
    </row>
    <row r="12" spans="1:9" x14ac:dyDescent="0.25">
      <c r="A12" t="s">
        <v>277</v>
      </c>
      <c r="B12">
        <v>5</v>
      </c>
      <c r="C12">
        <v>24404.866740681511</v>
      </c>
      <c r="D12">
        <v>4880.9733481363019</v>
      </c>
      <c r="E12">
        <v>34.558774803868367</v>
      </c>
      <c r="F12">
        <v>3.1386335526114891E-22</v>
      </c>
    </row>
    <row r="13" spans="1:9" x14ac:dyDescent="0.25">
      <c r="A13" t="s">
        <v>278</v>
      </c>
      <c r="B13">
        <v>128</v>
      </c>
      <c r="C13">
        <v>18078.319966699546</v>
      </c>
      <c r="D13">
        <v>141.2368747398402</v>
      </c>
    </row>
    <row r="14" spans="1:9" ht="15.75" thickBot="1" x14ac:dyDescent="0.3">
      <c r="A14" s="1" t="s">
        <v>279</v>
      </c>
      <c r="B14" s="1">
        <v>133</v>
      </c>
      <c r="C14" s="1">
        <v>42483.186707381057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286</v>
      </c>
      <c r="C16" s="2" t="s">
        <v>216</v>
      </c>
      <c r="D16" s="2" t="s">
        <v>287</v>
      </c>
      <c r="E16" s="2" t="s">
        <v>288</v>
      </c>
      <c r="F16" s="2" t="s">
        <v>289</v>
      </c>
      <c r="G16" s="2" t="s">
        <v>290</v>
      </c>
      <c r="H16" s="2" t="s">
        <v>291</v>
      </c>
      <c r="I16" s="2" t="s">
        <v>292</v>
      </c>
    </row>
    <row r="17" spans="1:9" x14ac:dyDescent="0.25">
      <c r="A17" t="s">
        <v>280</v>
      </c>
      <c r="B17">
        <v>-14.181191509833777</v>
      </c>
      <c r="C17">
        <v>8.2810875159582817</v>
      </c>
      <c r="D17">
        <v>-1.7124793672939151</v>
      </c>
      <c r="E17">
        <v>8.9229820107692773E-2</v>
      </c>
      <c r="F17">
        <v>-30.566737982616434</v>
      </c>
      <c r="G17">
        <v>2.2043549629488801</v>
      </c>
      <c r="H17">
        <v>-30.566737982616434</v>
      </c>
      <c r="I17">
        <v>2.2043549629488801</v>
      </c>
    </row>
    <row r="18" spans="1:9" x14ac:dyDescent="0.25">
      <c r="A18" t="s">
        <v>256</v>
      </c>
      <c r="B18">
        <v>19864.957969747717</v>
      </c>
      <c r="C18">
        <v>2099.3085145302389</v>
      </c>
      <c r="D18">
        <v>9.4626196351101299</v>
      </c>
      <c r="E18">
        <v>1.9695987997474747E-16</v>
      </c>
      <c r="F18">
        <v>15711.117407230366</v>
      </c>
      <c r="G18">
        <v>24018.798532265067</v>
      </c>
      <c r="H18">
        <v>15711.117407230366</v>
      </c>
      <c r="I18">
        <v>24018.798532265067</v>
      </c>
    </row>
    <row r="19" spans="1:9" x14ac:dyDescent="0.25">
      <c r="A19" t="s">
        <v>257</v>
      </c>
      <c r="B19">
        <v>1.0452168979151906</v>
      </c>
      <c r="C19">
        <v>0.34183850310355512</v>
      </c>
      <c r="D19">
        <v>3.057633614779073</v>
      </c>
      <c r="E19">
        <v>2.7168595738088133E-3</v>
      </c>
      <c r="F19">
        <v>0.3688310164719858</v>
      </c>
      <c r="G19">
        <v>1.7216027793583955</v>
      </c>
      <c r="H19">
        <v>0.3688310164719858</v>
      </c>
      <c r="I19">
        <v>1.7216027793583955</v>
      </c>
    </row>
    <row r="20" spans="1:9" x14ac:dyDescent="0.25">
      <c r="A20" t="s">
        <v>263</v>
      </c>
      <c r="B20">
        <v>8.5274222297059249E-2</v>
      </c>
      <c r="C20">
        <v>5.6443701979662489E-2</v>
      </c>
      <c r="D20">
        <v>1.5107836535559773</v>
      </c>
      <c r="E20">
        <v>0.13330837579261914</v>
      </c>
      <c r="F20">
        <v>-2.6409285467033014E-2</v>
      </c>
      <c r="G20">
        <v>0.19695773006115153</v>
      </c>
      <c r="H20">
        <v>-2.6409285467033014E-2</v>
      </c>
      <c r="I20">
        <v>0.19695773006115153</v>
      </c>
    </row>
    <row r="21" spans="1:9" x14ac:dyDescent="0.25">
      <c r="A21" t="s">
        <v>267</v>
      </c>
      <c r="B21">
        <v>1.9250196151441288</v>
      </c>
      <c r="C21">
        <v>0.48189671868948863</v>
      </c>
      <c r="D21">
        <v>3.9946725937026355</v>
      </c>
      <c r="E21">
        <v>1.0863879380130989E-4</v>
      </c>
      <c r="F21">
        <v>0.97150462524073422</v>
      </c>
      <c r="G21">
        <v>2.8785346050475233</v>
      </c>
      <c r="H21">
        <v>0.97150462524073422</v>
      </c>
      <c r="I21">
        <v>2.8785346050475233</v>
      </c>
    </row>
    <row r="22" spans="1:9" ht="15.75" thickBot="1" x14ac:dyDescent="0.3">
      <c r="A22" s="1" t="s">
        <v>255</v>
      </c>
      <c r="B22" s="1">
        <v>10.361880094233504</v>
      </c>
      <c r="C22" s="1">
        <v>2.392590340694555</v>
      </c>
      <c r="D22" s="1">
        <v>4.3308208338020417</v>
      </c>
      <c r="E22" s="1">
        <v>2.9723712414545996E-5</v>
      </c>
      <c r="F22" s="1">
        <v>5.6277313314976141</v>
      </c>
      <c r="G22" s="1">
        <v>15.096028856969394</v>
      </c>
      <c r="H22" s="1">
        <v>5.6277313314976141</v>
      </c>
      <c r="I22" s="1">
        <v>15.096028856969394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50548-7E75-46FA-8821-78983E3F20C8}">
  <dimension ref="A8:I29"/>
  <sheetViews>
    <sheetView topLeftCell="A7" workbookViewId="0">
      <selection activeCell="E24" sqref="E24"/>
    </sheetView>
  </sheetViews>
  <sheetFormatPr defaultRowHeight="15" x14ac:dyDescent="0.25"/>
  <cols>
    <col min="1" max="1" width="42.710937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" bestFit="1" customWidth="1"/>
    <col min="8" max="8" width="12.7109375" bestFit="1" customWidth="1"/>
    <col min="9" max="9" width="12.5703125" bestFit="1" customWidth="1"/>
  </cols>
  <sheetData>
    <row r="8" spans="1:2" x14ac:dyDescent="0.25">
      <c r="A8" t="s">
        <v>270</v>
      </c>
    </row>
    <row r="9" spans="1:2" ht="15.75" thickBot="1" x14ac:dyDescent="0.3"/>
    <row r="10" spans="1:2" x14ac:dyDescent="0.25">
      <c r="A10" s="10" t="s">
        <v>271</v>
      </c>
      <c r="B10" s="10"/>
    </row>
    <row r="11" spans="1:2" x14ac:dyDescent="0.25">
      <c r="A11" t="s">
        <v>272</v>
      </c>
      <c r="B11">
        <v>0.78126469169809587</v>
      </c>
    </row>
    <row r="12" spans="1:2" x14ac:dyDescent="0.25">
      <c r="A12" t="s">
        <v>273</v>
      </c>
      <c r="B12">
        <v>0.61037451849412083</v>
      </c>
    </row>
    <row r="13" spans="1:2" x14ac:dyDescent="0.25">
      <c r="A13" t="s">
        <v>274</v>
      </c>
      <c r="B13">
        <v>0.59515477312279741</v>
      </c>
    </row>
    <row r="14" spans="1:2" x14ac:dyDescent="0.25">
      <c r="A14" t="s">
        <v>216</v>
      </c>
      <c r="B14">
        <v>11.371748187932504</v>
      </c>
    </row>
    <row r="15" spans="1:2" ht="15.75" thickBot="1" x14ac:dyDescent="0.3">
      <c r="A15" s="1" t="s">
        <v>275</v>
      </c>
      <c r="B15" s="1">
        <v>134</v>
      </c>
    </row>
    <row r="17" spans="1:9" ht="15.75" thickBot="1" x14ac:dyDescent="0.3">
      <c r="A17" t="s">
        <v>276</v>
      </c>
    </row>
    <row r="18" spans="1:9" x14ac:dyDescent="0.25">
      <c r="A18" s="2"/>
      <c r="B18" s="2" t="s">
        <v>281</v>
      </c>
      <c r="C18" s="2" t="s">
        <v>282</v>
      </c>
      <c r="D18" s="2" t="s">
        <v>283</v>
      </c>
      <c r="E18" s="2" t="s">
        <v>284</v>
      </c>
      <c r="F18" s="2" t="s">
        <v>285</v>
      </c>
    </row>
    <row r="19" spans="1:9" x14ac:dyDescent="0.25">
      <c r="A19" t="s">
        <v>277</v>
      </c>
      <c r="B19">
        <v>5</v>
      </c>
      <c r="C19">
        <v>25930.654630613546</v>
      </c>
      <c r="D19">
        <v>5186.1309261227088</v>
      </c>
      <c r="E19">
        <v>40.104121560678038</v>
      </c>
      <c r="F19">
        <v>1.2145990819412994E-24</v>
      </c>
    </row>
    <row r="20" spans="1:9" x14ac:dyDescent="0.25">
      <c r="A20" t="s">
        <v>278</v>
      </c>
      <c r="B20">
        <v>128</v>
      </c>
      <c r="C20">
        <v>16552.532076767511</v>
      </c>
      <c r="D20">
        <v>129.31665684974618</v>
      </c>
    </row>
    <row r="21" spans="1:9" ht="15.75" thickBot="1" x14ac:dyDescent="0.3">
      <c r="A21" s="1" t="s">
        <v>279</v>
      </c>
      <c r="B21" s="1">
        <v>133</v>
      </c>
      <c r="C21" s="1">
        <v>42483.186707381057</v>
      </c>
      <c r="D21" s="1"/>
      <c r="E21" s="1"/>
      <c r="F21" s="1"/>
    </row>
    <row r="22" spans="1:9" ht="15.75" thickBot="1" x14ac:dyDescent="0.3"/>
    <row r="23" spans="1:9" x14ac:dyDescent="0.25">
      <c r="A23" s="2"/>
      <c r="B23" s="2" t="s">
        <v>286</v>
      </c>
      <c r="C23" s="2" t="s">
        <v>216</v>
      </c>
      <c r="D23" s="2" t="s">
        <v>287</v>
      </c>
      <c r="E23" s="2" t="s">
        <v>288</v>
      </c>
      <c r="F23" s="2" t="s">
        <v>289</v>
      </c>
      <c r="G23" s="2" t="s">
        <v>290</v>
      </c>
      <c r="H23" s="2" t="s">
        <v>291</v>
      </c>
      <c r="I23" s="2" t="s">
        <v>292</v>
      </c>
    </row>
    <row r="24" spans="1:9" x14ac:dyDescent="0.25">
      <c r="A24" t="s">
        <v>280</v>
      </c>
      <c r="B24">
        <v>-13.664195952228626</v>
      </c>
      <c r="C24">
        <v>7.7891728331199959</v>
      </c>
      <c r="D24">
        <v>-1.7542550723907044</v>
      </c>
      <c r="E24">
        <v>8.1779979901466002E-2</v>
      </c>
      <c r="F24">
        <v>-29.076405181471944</v>
      </c>
      <c r="G24">
        <v>1.7480132770146923</v>
      </c>
      <c r="H24">
        <v>-29.076405181471944</v>
      </c>
      <c r="I24">
        <v>1.7480132770146923</v>
      </c>
    </row>
    <row r="25" spans="1:9" x14ac:dyDescent="0.25">
      <c r="A25" t="s">
        <v>256</v>
      </c>
      <c r="B25">
        <v>21612.004311950808</v>
      </c>
      <c r="C25">
        <v>2037.2781596178602</v>
      </c>
      <c r="D25">
        <v>10.608273695922138</v>
      </c>
      <c r="E25">
        <v>2.98321172051929E-19</v>
      </c>
      <c r="F25">
        <v>17580.901404503675</v>
      </c>
      <c r="G25">
        <v>25643.107219397942</v>
      </c>
      <c r="H25">
        <v>17580.901404503675</v>
      </c>
      <c r="I25">
        <v>25643.107219397942</v>
      </c>
    </row>
    <row r="26" spans="1:9" x14ac:dyDescent="0.25">
      <c r="A26" t="s">
        <v>257</v>
      </c>
      <c r="B26">
        <v>0.35625394467499183</v>
      </c>
      <c r="C26">
        <v>0.36265369286397114</v>
      </c>
      <c r="D26">
        <v>0.98235300421611915</v>
      </c>
      <c r="E26">
        <v>0.32777913161352501</v>
      </c>
      <c r="F26">
        <v>-0.36131834598099111</v>
      </c>
      <c r="G26">
        <v>1.0738262353309747</v>
      </c>
      <c r="H26">
        <v>-0.36131834598099111</v>
      </c>
      <c r="I26">
        <v>1.0738262353309747</v>
      </c>
    </row>
    <row r="27" spans="1:9" x14ac:dyDescent="0.25">
      <c r="A27" t="s">
        <v>267</v>
      </c>
      <c r="B27">
        <v>1.313386446132041</v>
      </c>
      <c r="C27">
        <v>0.46564398229861853</v>
      </c>
      <c r="D27">
        <v>2.8205807356268235</v>
      </c>
      <c r="E27">
        <v>5.5580293356784442E-3</v>
      </c>
      <c r="F27">
        <v>0.39203027195535978</v>
      </c>
      <c r="G27">
        <v>2.2347426203087224</v>
      </c>
      <c r="H27">
        <v>0.39203027195535978</v>
      </c>
      <c r="I27">
        <v>2.2347426203087224</v>
      </c>
    </row>
    <row r="28" spans="1:9" x14ac:dyDescent="0.25">
      <c r="A28" t="s">
        <v>255</v>
      </c>
      <c r="B28">
        <v>13.484783846636514</v>
      </c>
      <c r="C28">
        <v>2.3066655807741556</v>
      </c>
      <c r="D28">
        <v>5.8460073098722853</v>
      </c>
      <c r="E28">
        <v>3.9465853518167403E-8</v>
      </c>
      <c r="F28">
        <v>8.9206519016344323</v>
      </c>
      <c r="G28">
        <v>18.048915791638596</v>
      </c>
      <c r="H28">
        <v>8.9206519016344323</v>
      </c>
      <c r="I28">
        <v>18.048915791638596</v>
      </c>
    </row>
    <row r="29" spans="1:9" ht="15.75" thickBot="1" x14ac:dyDescent="0.3">
      <c r="A29" s="1" t="s">
        <v>258</v>
      </c>
      <c r="B29" s="1">
        <v>1.8360485851384403E-2</v>
      </c>
      <c r="C29" s="1">
        <v>4.8567085193604665E-3</v>
      </c>
      <c r="D29" s="1">
        <v>3.7804380843926206</v>
      </c>
      <c r="E29" s="1">
        <v>2.390320616085739E-4</v>
      </c>
      <c r="F29" s="1">
        <v>8.750658277966776E-3</v>
      </c>
      <c r="G29" s="1">
        <v>2.797031342480203E-2</v>
      </c>
      <c r="H29" s="1">
        <v>8.750658277966776E-3</v>
      </c>
      <c r="I29" s="1">
        <v>2.797031342480203E-2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7A51-7E67-4363-AD46-72545E6AB84C}">
  <dimension ref="A1:K28"/>
  <sheetViews>
    <sheetView topLeftCell="A4" workbookViewId="0">
      <selection activeCell="J13" sqref="J13"/>
    </sheetView>
  </sheetViews>
  <sheetFormatPr defaultRowHeight="15" x14ac:dyDescent="0.25"/>
  <cols>
    <col min="1" max="1" width="42.710937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270</v>
      </c>
    </row>
    <row r="2" spans="1:9" ht="15.75" thickBot="1" x14ac:dyDescent="0.3"/>
    <row r="3" spans="1:9" x14ac:dyDescent="0.25">
      <c r="A3" s="10" t="s">
        <v>271</v>
      </c>
      <c r="B3" s="10"/>
    </row>
    <row r="4" spans="1:9" x14ac:dyDescent="0.25">
      <c r="A4" t="s">
        <v>272</v>
      </c>
      <c r="B4">
        <v>0.84179652560342244</v>
      </c>
    </row>
    <row r="5" spans="1:9" x14ac:dyDescent="0.25">
      <c r="A5" t="s">
        <v>273</v>
      </c>
      <c r="B5">
        <v>0.70862139051799344</v>
      </c>
    </row>
    <row r="6" spans="1:9" x14ac:dyDescent="0.25">
      <c r="A6" t="s">
        <v>274</v>
      </c>
      <c r="B6">
        <v>0.68234954867945186</v>
      </c>
    </row>
    <row r="7" spans="1:9" x14ac:dyDescent="0.25">
      <c r="A7" t="s">
        <v>216</v>
      </c>
      <c r="B7">
        <v>10.072968155024647</v>
      </c>
    </row>
    <row r="8" spans="1:9" ht="15.75" thickBot="1" x14ac:dyDescent="0.3">
      <c r="A8" s="1" t="s">
        <v>275</v>
      </c>
      <c r="B8" s="1">
        <v>134</v>
      </c>
    </row>
    <row r="10" spans="1:9" ht="15.75" thickBot="1" x14ac:dyDescent="0.3">
      <c r="A10" t="s">
        <v>276</v>
      </c>
    </row>
    <row r="11" spans="1:9" x14ac:dyDescent="0.25">
      <c r="A11" s="2"/>
      <c r="B11" s="2" t="s">
        <v>281</v>
      </c>
      <c r="C11" s="2" t="s">
        <v>282</v>
      </c>
      <c r="D11" s="2" t="s">
        <v>283</v>
      </c>
      <c r="E11" s="2" t="s">
        <v>284</v>
      </c>
      <c r="F11" s="2" t="s">
        <v>285</v>
      </c>
    </row>
    <row r="12" spans="1:9" x14ac:dyDescent="0.25">
      <c r="A12" t="s">
        <v>277</v>
      </c>
      <c r="B12">
        <v>11</v>
      </c>
      <c r="C12">
        <v>30104.4948382199</v>
      </c>
      <c r="D12">
        <v>2736.7722580199911</v>
      </c>
      <c r="E12">
        <v>26.97265745100615</v>
      </c>
      <c r="F12">
        <v>1.1823982704966179E-27</v>
      </c>
    </row>
    <row r="13" spans="1:9" x14ac:dyDescent="0.25">
      <c r="A13" t="s">
        <v>278</v>
      </c>
      <c r="B13">
        <v>122</v>
      </c>
      <c r="C13">
        <v>12378.691869161155</v>
      </c>
      <c r="D13">
        <v>101.46468745214062</v>
      </c>
    </row>
    <row r="14" spans="1:9" ht="15.75" thickBot="1" x14ac:dyDescent="0.3">
      <c r="A14" s="1" t="s">
        <v>279</v>
      </c>
      <c r="B14" s="1">
        <v>133</v>
      </c>
      <c r="C14" s="1">
        <v>42483.186707381057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286</v>
      </c>
      <c r="C16" s="2" t="s">
        <v>216</v>
      </c>
      <c r="D16" s="2" t="s">
        <v>287</v>
      </c>
      <c r="E16" s="2" t="s">
        <v>288</v>
      </c>
      <c r="F16" s="2" t="s">
        <v>289</v>
      </c>
      <c r="G16" s="2" t="s">
        <v>290</v>
      </c>
      <c r="H16" s="2" t="s">
        <v>291</v>
      </c>
      <c r="I16" s="2" t="s">
        <v>292</v>
      </c>
    </row>
    <row r="17" spans="1:11" x14ac:dyDescent="0.25">
      <c r="A17" t="s">
        <v>280</v>
      </c>
      <c r="B17">
        <v>8.0833694309757966</v>
      </c>
      <c r="C17">
        <v>8.8680121575229229</v>
      </c>
      <c r="D17">
        <v>0.91151988601171485</v>
      </c>
      <c r="E17">
        <v>0.36381909404391211</v>
      </c>
      <c r="F17">
        <v>-9.4717463584746291</v>
      </c>
      <c r="G17">
        <v>25.638485220426222</v>
      </c>
      <c r="H17">
        <v>-9.4717463584746291</v>
      </c>
      <c r="I17">
        <v>25.638485220426222</v>
      </c>
      <c r="K17" s="4">
        <v>18097.360402285649</v>
      </c>
    </row>
    <row r="18" spans="1:11" s="4" customFormat="1" x14ac:dyDescent="0.25">
      <c r="A18" s="4" t="s">
        <v>256</v>
      </c>
      <c r="B18" s="4">
        <v>18097.360402285649</v>
      </c>
      <c r="C18" s="4">
        <v>1933.9895843192971</v>
      </c>
      <c r="D18" s="4">
        <v>9.3575273357303761</v>
      </c>
      <c r="E18" s="4">
        <v>5.1325500425993536E-16</v>
      </c>
      <c r="F18" s="4">
        <v>14268.83485617274</v>
      </c>
      <c r="G18" s="4">
        <v>21925.885948398558</v>
      </c>
      <c r="H18" s="4">
        <v>14268.83485617274</v>
      </c>
      <c r="I18" s="4">
        <v>21925.885948398558</v>
      </c>
      <c r="K18" s="4">
        <v>1.5526002494021225</v>
      </c>
    </row>
    <row r="19" spans="1:11" x14ac:dyDescent="0.25">
      <c r="A19" t="s">
        <v>257</v>
      </c>
      <c r="B19">
        <v>0.58651297143682057</v>
      </c>
      <c r="C19">
        <v>0.33566884501306293</v>
      </c>
      <c r="D19">
        <v>1.7472964207148738</v>
      </c>
      <c r="E19">
        <v>8.3102201205514689E-2</v>
      </c>
      <c r="F19">
        <v>-7.7977033362789716E-2</v>
      </c>
      <c r="G19">
        <v>1.251002976236431</v>
      </c>
      <c r="H19">
        <v>-7.7977033362789716E-2</v>
      </c>
      <c r="I19">
        <v>1.251002976236431</v>
      </c>
      <c r="K19" s="4">
        <v>6.5896938720958662</v>
      </c>
    </row>
    <row r="20" spans="1:11" s="4" customFormat="1" x14ac:dyDescent="0.25">
      <c r="A20" s="4" t="s">
        <v>267</v>
      </c>
      <c r="B20" s="4">
        <v>1.5526002494021225</v>
      </c>
      <c r="C20" s="4">
        <v>0.46536128102980395</v>
      </c>
      <c r="D20" s="4">
        <v>3.3363331086899914</v>
      </c>
      <c r="E20" s="4">
        <v>1.1253903191249838E-3</v>
      </c>
      <c r="F20" s="4">
        <v>0.63137111402313539</v>
      </c>
      <c r="G20" s="4">
        <v>2.4738293847811095</v>
      </c>
      <c r="H20" s="4">
        <v>0.63137111402313539</v>
      </c>
      <c r="I20" s="4">
        <v>2.4738293847811095</v>
      </c>
      <c r="K20" s="4">
        <v>-6.5513726317227043E-3</v>
      </c>
    </row>
    <row r="21" spans="1:11" s="4" customFormat="1" ht="15.75" thickBot="1" x14ac:dyDescent="0.3">
      <c r="A21" s="4" t="s">
        <v>255</v>
      </c>
      <c r="B21" s="4">
        <v>6.5896938720958662</v>
      </c>
      <c r="C21" s="4">
        <v>2.4200781715978796</v>
      </c>
      <c r="D21" s="4">
        <v>2.7229260399241393</v>
      </c>
      <c r="E21" s="4">
        <v>7.4196109462565264E-3</v>
      </c>
      <c r="F21" s="4">
        <v>1.7989074176725337</v>
      </c>
      <c r="G21" s="4">
        <v>11.380480326519198</v>
      </c>
      <c r="H21" s="4">
        <v>1.7989074176725337</v>
      </c>
      <c r="I21" s="4">
        <v>11.380480326519198</v>
      </c>
      <c r="K21" s="15">
        <v>-0.40333285858712747</v>
      </c>
    </row>
    <row r="22" spans="1:11" x14ac:dyDescent="0.25">
      <c r="A22" t="s">
        <v>258</v>
      </c>
      <c r="B22">
        <v>1.3601942147902285E-2</v>
      </c>
      <c r="C22">
        <v>7.8563950054212715E-3</v>
      </c>
      <c r="D22">
        <v>1.7313210624613864</v>
      </c>
      <c r="E22">
        <v>8.5922471873265821E-2</v>
      </c>
      <c r="F22">
        <v>-1.9505764501727106E-3</v>
      </c>
      <c r="G22">
        <v>2.915446074597728E-2</v>
      </c>
      <c r="H22">
        <v>-1.9505764501727106E-3</v>
      </c>
      <c r="I22">
        <v>2.915446074597728E-2</v>
      </c>
    </row>
    <row r="23" spans="1:11" x14ac:dyDescent="0.25">
      <c r="A23" t="s">
        <v>263</v>
      </c>
      <c r="B23">
        <v>8.8585914806797901E-4</v>
      </c>
      <c r="C23">
        <v>5.376652288186487E-2</v>
      </c>
      <c r="D23">
        <v>1.6476035655390579E-2</v>
      </c>
      <c r="E23">
        <v>0.98688153450638016</v>
      </c>
      <c r="F23">
        <v>-0.10555034301552088</v>
      </c>
      <c r="G23">
        <v>0.10732206131165684</v>
      </c>
      <c r="H23">
        <v>-0.10555034301552088</v>
      </c>
      <c r="I23">
        <v>0.10732206131165684</v>
      </c>
    </row>
    <row r="24" spans="1:11" x14ac:dyDescent="0.25">
      <c r="A24" t="s">
        <v>254</v>
      </c>
      <c r="B24">
        <v>8.8017294682117184E-4</v>
      </c>
      <c r="C24">
        <v>9.4296109641692335E-4</v>
      </c>
      <c r="D24">
        <v>0.93341384937900962</v>
      </c>
      <c r="E24">
        <v>0.35245002087736854</v>
      </c>
      <c r="F24">
        <v>-9.8651272506339858E-4</v>
      </c>
      <c r="G24">
        <v>2.7468586187057425E-3</v>
      </c>
      <c r="H24">
        <v>-9.8651272506339858E-4</v>
      </c>
      <c r="I24">
        <v>2.7468586187057425E-3</v>
      </c>
    </row>
    <row r="25" spans="1:11" s="4" customFormat="1" x14ac:dyDescent="0.25">
      <c r="A25" s="4" t="s">
        <v>235</v>
      </c>
      <c r="B25" s="4">
        <v>-6.5513726317227043E-3</v>
      </c>
      <c r="C25" s="4">
        <v>3.1958224890158344E-3</v>
      </c>
      <c r="D25" s="4">
        <v>-2.0499801394601938</v>
      </c>
      <c r="E25" s="4">
        <v>4.2509297218459724E-2</v>
      </c>
      <c r="F25" s="4">
        <v>-1.2877822442643322E-2</v>
      </c>
      <c r="G25" s="4">
        <v>-2.2492282080208668E-4</v>
      </c>
      <c r="H25" s="4">
        <v>-1.2877822442643322E-2</v>
      </c>
      <c r="I25" s="4">
        <v>-2.2492282080208668E-4</v>
      </c>
    </row>
    <row r="26" spans="1:11" x14ac:dyDescent="0.25">
      <c r="A26" t="s">
        <v>241</v>
      </c>
      <c r="B26">
        <v>3.6883285084784251E-2</v>
      </c>
      <c r="C26">
        <v>0.68540103045248335</v>
      </c>
      <c r="D26">
        <v>5.3812707372842578E-2</v>
      </c>
      <c r="E26">
        <v>0.95717240519221947</v>
      </c>
      <c r="F26">
        <v>-1.3199365115135697</v>
      </c>
      <c r="G26">
        <v>1.3937030816831382</v>
      </c>
      <c r="H26">
        <v>-1.3199365115135697</v>
      </c>
      <c r="I26">
        <v>1.3937030816831382</v>
      </c>
    </row>
    <row r="27" spans="1:11" x14ac:dyDescent="0.25">
      <c r="A27" t="s">
        <v>242</v>
      </c>
      <c r="B27">
        <v>0.49107868523529968</v>
      </c>
      <c r="C27">
        <v>0.67436165527485437</v>
      </c>
      <c r="D27">
        <v>0.72821264583192713</v>
      </c>
      <c r="E27">
        <v>0.46787883955752962</v>
      </c>
      <c r="F27">
        <v>-0.8438875656028515</v>
      </c>
      <c r="G27">
        <v>1.826044936073451</v>
      </c>
      <c r="H27">
        <v>-0.8438875656028515</v>
      </c>
      <c r="I27">
        <v>1.826044936073451</v>
      </c>
    </row>
    <row r="28" spans="1:11" s="4" customFormat="1" ht="15.75" thickBot="1" x14ac:dyDescent="0.3">
      <c r="A28" s="15" t="s">
        <v>262</v>
      </c>
      <c r="B28" s="15">
        <v>-0.40333285858712747</v>
      </c>
      <c r="C28" s="15">
        <v>7.7690864238579044E-2</v>
      </c>
      <c r="D28" s="15">
        <v>-5.1915094849317436</v>
      </c>
      <c r="E28" s="15">
        <v>8.4455688258708426E-7</v>
      </c>
      <c r="F28" s="15">
        <v>-0.55712968399334062</v>
      </c>
      <c r="G28" s="15">
        <v>-0.24953603318091433</v>
      </c>
      <c r="H28" s="15">
        <v>-0.55712968399334062</v>
      </c>
      <c r="I28" s="15">
        <v>-0.24953603318091433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20A8-A7DC-4E93-8A75-89936A079F9B}">
  <dimension ref="A1:O2939"/>
  <sheetViews>
    <sheetView workbookViewId="0">
      <selection activeCell="D5" sqref="D5"/>
    </sheetView>
  </sheetViews>
  <sheetFormatPr defaultRowHeight="15" x14ac:dyDescent="0.25"/>
  <cols>
    <col min="1" max="1" width="33.5703125" bestFit="1" customWidth="1"/>
    <col min="2" max="2" width="12.7109375" bestFit="1" customWidth="1"/>
    <col min="3" max="4" width="33.5703125" customWidth="1"/>
    <col min="5" max="5" width="32.140625" style="4" bestFit="1" customWidth="1"/>
    <col min="6" max="6" width="18" style="4" bestFit="1" customWidth="1"/>
    <col min="7" max="7" width="22.140625" style="4" customWidth="1"/>
    <col min="8" max="8" width="25.85546875" style="4" bestFit="1" customWidth="1"/>
    <col min="9" max="9" width="42.7109375" style="11" bestFit="1" customWidth="1"/>
    <col min="10" max="10" width="29.85546875" style="11" bestFit="1" customWidth="1"/>
    <col min="11" max="11" width="19" style="4" bestFit="1" customWidth="1"/>
    <col min="12" max="12" width="17.85546875" style="14" bestFit="1" customWidth="1"/>
    <col min="13" max="13" width="29.42578125" style="14" hidden="1" customWidth="1"/>
    <col min="14" max="14" width="22.7109375" style="14" hidden="1" customWidth="1"/>
    <col min="15" max="15" width="17.7109375" style="14" customWidth="1"/>
  </cols>
  <sheetData>
    <row r="1" spans="1:15" x14ac:dyDescent="0.25">
      <c r="A1" t="s">
        <v>269</v>
      </c>
      <c r="B1" t="s">
        <v>293</v>
      </c>
      <c r="C1" t="s">
        <v>294</v>
      </c>
      <c r="D1" t="s">
        <v>295</v>
      </c>
      <c r="E1" s="4" t="s">
        <v>256</v>
      </c>
      <c r="F1" s="4" t="s">
        <v>257</v>
      </c>
      <c r="G1" s="4" t="s">
        <v>267</v>
      </c>
      <c r="H1" s="4" t="s">
        <v>255</v>
      </c>
      <c r="I1" s="11" t="s">
        <v>258</v>
      </c>
      <c r="J1" s="11" t="s">
        <v>263</v>
      </c>
      <c r="K1" s="4" t="s">
        <v>254</v>
      </c>
      <c r="L1" s="14" t="s">
        <v>235</v>
      </c>
      <c r="M1" s="14" t="s">
        <v>241</v>
      </c>
      <c r="N1" s="14" t="s">
        <v>242</v>
      </c>
      <c r="O1" s="14" t="s">
        <v>262</v>
      </c>
    </row>
    <row r="2" spans="1:15" x14ac:dyDescent="0.25">
      <c r="A2">
        <v>58.193749999999994</v>
      </c>
      <c r="B2">
        <f>Sheet16!$B$24+MMULT(Sheet16!$B$25:$B$29,Sheet12!$E2:$I2)</f>
        <v>28.366970466283313</v>
      </c>
      <c r="C2">
        <f>final_model!$B$17+MMULT(final_model!$B$18:$B$28,Sheet12!$E2:$O2)</f>
        <v>43.279233536168348</v>
      </c>
      <c r="D2">
        <f>ABS(A2-C2)</f>
        <v>14.914516463831646</v>
      </c>
      <c r="E2" s="4">
        <v>1.9448064978994071E-3</v>
      </c>
      <c r="F2" s="4">
        <v>1.4375000000000002E-2</v>
      </c>
      <c r="G2" s="4">
        <v>8.2125000000000021</v>
      </c>
      <c r="H2" s="4">
        <v>0.10000000000000002</v>
      </c>
      <c r="I2" s="11">
        <v>34.960110065937506</v>
      </c>
      <c r="J2" s="11">
        <v>57.5</v>
      </c>
      <c r="K2" s="4">
        <v>340.01542546875004</v>
      </c>
      <c r="L2" s="14">
        <v>900.625</v>
      </c>
      <c r="M2" s="14">
        <v>15.599999999999998</v>
      </c>
      <c r="N2" s="14">
        <v>15.75</v>
      </c>
      <c r="O2" s="14">
        <v>15.518749999999999</v>
      </c>
    </row>
    <row r="3" spans="1:15" x14ac:dyDescent="0.25">
      <c r="A3">
        <v>75.156249999999986</v>
      </c>
      <c r="B3">
        <f>Sheet16!$B$24+MMULT(Sheet16!$B$25:$B$29,Sheet12!$E3:$I3)</f>
        <v>29.668842969075499</v>
      </c>
      <c r="C3">
        <f>final_model!$B$17+MMULT(final_model!$B$18:$B$28,Sheet12!$E3:$O3)</f>
        <v>44.369389522664591</v>
      </c>
      <c r="D3">
        <f t="shared" ref="D3:D66" si="0">ABS(A3-C3)</f>
        <v>30.786860477335395</v>
      </c>
      <c r="E3" s="4">
        <v>2.0050448952271499E-3</v>
      </c>
      <c r="F3" s="4">
        <v>4.8487499999999999</v>
      </c>
      <c r="G3" s="4">
        <v>12.137499999999998</v>
      </c>
      <c r="H3" s="4">
        <v>0.10000000000000002</v>
      </c>
      <c r="I3" s="11">
        <v>193.25909071062503</v>
      </c>
      <c r="J3" s="11">
        <v>0.9375</v>
      </c>
      <c r="K3" s="4">
        <v>2119.7266788750003</v>
      </c>
      <c r="L3" s="14">
        <v>492</v>
      </c>
      <c r="M3" s="14">
        <v>15.599999999999998</v>
      </c>
      <c r="N3" s="14">
        <v>15.75</v>
      </c>
      <c r="O3" s="14">
        <v>49.068750000000001</v>
      </c>
    </row>
    <row r="4" spans="1:15" x14ac:dyDescent="0.25">
      <c r="A4">
        <v>73.618749999999991</v>
      </c>
      <c r="B4">
        <f>Sheet16!$B$24+MMULT(Sheet16!$B$25:$B$29,Sheet12!$E4:$I4)</f>
        <v>46.532156668593572</v>
      </c>
      <c r="C4">
        <f>final_model!$B$17+MMULT(final_model!$B$18:$B$28,Sheet12!$E4:$O4)</f>
        <v>58.490313301502781</v>
      </c>
      <c r="D4">
        <f t="shared" si="0"/>
        <v>15.128436698497211</v>
      </c>
      <c r="E4" s="4">
        <v>2.7853202207411818E-3</v>
      </c>
      <c r="F4" s="4">
        <v>0.40666666666666679</v>
      </c>
      <c r="G4" s="4">
        <v>12.712499999999997</v>
      </c>
      <c r="H4" s="4">
        <v>0.10000000000000002</v>
      </c>
      <c r="I4" s="11">
        <v>236.18524066862503</v>
      </c>
      <c r="J4" s="11">
        <v>23.5</v>
      </c>
      <c r="K4" s="4">
        <v>2847.8533923125001</v>
      </c>
      <c r="L4" s="14">
        <v>430</v>
      </c>
      <c r="M4" s="14">
        <v>15.599999999999998</v>
      </c>
      <c r="N4" s="14">
        <v>15.75</v>
      </c>
      <c r="O4" s="14">
        <v>48.743749999999999</v>
      </c>
    </row>
    <row r="5" spans="1:15" x14ac:dyDescent="0.25">
      <c r="A5">
        <v>49.018749999999997</v>
      </c>
      <c r="B5">
        <f>Sheet16!$B$24+MMULT(Sheet16!$B$25:$B$29,Sheet12!$E5:$I5)</f>
        <v>7.7949788571395597</v>
      </c>
      <c r="C5">
        <f>final_model!$B$17+MMULT(final_model!$B$18:$B$28,Sheet12!$E5:$O5)</f>
        <v>26.052754169902432</v>
      </c>
      <c r="D5">
        <f t="shared" si="0"/>
        <v>22.965995830097565</v>
      </c>
      <c r="E5" s="4">
        <v>9.929284900939007E-4</v>
      </c>
      <c r="F5" s="4">
        <v>5.7406666666666659</v>
      </c>
      <c r="G5" s="4">
        <v>8.0437500000000011</v>
      </c>
      <c r="H5" s="4">
        <v>1.8500000000000005</v>
      </c>
      <c r="I5" s="11">
        <v>102.10026836999998</v>
      </c>
      <c r="J5" s="11">
        <v>57.5</v>
      </c>
      <c r="K5" s="4">
        <v>1975.1430451187498</v>
      </c>
      <c r="L5" s="14">
        <v>900.625</v>
      </c>
      <c r="M5" s="14">
        <v>15.599999999999998</v>
      </c>
      <c r="N5" s="14">
        <v>15.75</v>
      </c>
      <c r="O5" s="14">
        <v>18.018750000000001</v>
      </c>
    </row>
    <row r="6" spans="1:15" x14ac:dyDescent="0.25">
      <c r="A6">
        <v>75.056249999999991</v>
      </c>
      <c r="B6">
        <f>Sheet16!$B$24+MMULT(Sheet16!$B$25:$B$29,Sheet12!$E6:$I6)</f>
        <v>50.184678204727511</v>
      </c>
      <c r="C6">
        <f>final_model!$B$17+MMULT(final_model!$B$18:$B$28,Sheet12!$E6:$O6)</f>
        <v>61.548844924133164</v>
      </c>
      <c r="D6">
        <f t="shared" si="0"/>
        <v>13.507405075866828</v>
      </c>
      <c r="E6" s="4">
        <v>2.954324514994177E-3</v>
      </c>
      <c r="F6" s="4">
        <v>7.9493333333333327</v>
      </c>
      <c r="G6" s="4">
        <v>8.84375</v>
      </c>
      <c r="H6" s="4">
        <v>0.12500000000000006</v>
      </c>
      <c r="I6" s="11">
        <v>668.30707757731238</v>
      </c>
      <c r="J6" s="11">
        <v>0</v>
      </c>
      <c r="K6" s="4">
        <v>8827.9493592265626</v>
      </c>
      <c r="L6" s="14">
        <v>900.625</v>
      </c>
      <c r="M6" s="14">
        <v>15.599999999999998</v>
      </c>
      <c r="N6" s="14">
        <v>15.75</v>
      </c>
      <c r="O6" s="14">
        <v>38.425000000000004</v>
      </c>
    </row>
    <row r="7" spans="1:15" x14ac:dyDescent="0.25">
      <c r="A7">
        <v>75.156249999999986</v>
      </c>
      <c r="B7">
        <f>Sheet16!$B$24+MMULT(Sheet16!$B$25:$B$29,Sheet12!$E7:$I7)</f>
        <v>46.269897932657187</v>
      </c>
      <c r="C7">
        <f>final_model!$B$17+MMULT(final_model!$B$18:$B$28,Sheet12!$E7:$O7)</f>
        <v>58.270704291881032</v>
      </c>
      <c r="D7">
        <f t="shared" si="0"/>
        <v>16.885545708118954</v>
      </c>
      <c r="E7" s="4">
        <v>2.7731853566096139E-3</v>
      </c>
      <c r="F7" s="4">
        <v>7.9666666666666668</v>
      </c>
      <c r="G7" s="4">
        <v>16.506250000000001</v>
      </c>
      <c r="H7" s="4">
        <v>0.10000000000000002</v>
      </c>
      <c r="I7" s="11">
        <v>690.31987199954688</v>
      </c>
      <c r="J7" s="11">
        <v>11.375</v>
      </c>
      <c r="K7" s="4">
        <v>6403.2389920703126</v>
      </c>
      <c r="L7" s="14">
        <v>900.625</v>
      </c>
      <c r="M7" s="14">
        <v>15.599999999999998</v>
      </c>
      <c r="N7" s="14">
        <v>15.75</v>
      </c>
      <c r="O7" s="14">
        <v>54.981250000000003</v>
      </c>
    </row>
    <row r="8" spans="1:15" x14ac:dyDescent="0.25">
      <c r="A8">
        <v>73.399999999999991</v>
      </c>
      <c r="B8">
        <f>Sheet16!$B$24+MMULT(Sheet16!$B$25:$B$29,Sheet12!$E8:$I8)</f>
        <v>49.013576072035292</v>
      </c>
      <c r="C8">
        <f>final_model!$B$17+MMULT(final_model!$B$18:$B$28,Sheet12!$E8:$O8)</f>
        <v>60.568192826470167</v>
      </c>
      <c r="D8">
        <f t="shared" si="0"/>
        <v>12.831807173529825</v>
      </c>
      <c r="E8" s="4">
        <v>2.9001369386922127E-3</v>
      </c>
      <c r="F8" s="4">
        <v>3.7026666666666666</v>
      </c>
      <c r="G8" s="4">
        <v>11.787500000000001</v>
      </c>
      <c r="H8" s="4">
        <v>0.10000000000000002</v>
      </c>
      <c r="I8" s="11">
        <v>131.00741875049999</v>
      </c>
      <c r="J8" s="11">
        <v>1</v>
      </c>
      <c r="K8" s="4">
        <v>1999.9863176500003</v>
      </c>
      <c r="L8" s="14">
        <v>900.625</v>
      </c>
      <c r="M8" s="14">
        <v>15.599999999999998</v>
      </c>
      <c r="N8" s="14">
        <v>15.75</v>
      </c>
      <c r="O8" s="14">
        <v>44.706249999999997</v>
      </c>
    </row>
    <row r="9" spans="1:15" x14ac:dyDescent="0.25">
      <c r="A9">
        <v>81.812500000000014</v>
      </c>
      <c r="B9">
        <f>Sheet16!$B$24+MMULT(Sheet16!$B$25:$B$29,Sheet12!$E9:$I9)</f>
        <v>35.955883008518342</v>
      </c>
      <c r="C9">
        <f>final_model!$B$17+MMULT(final_model!$B$18:$B$28,Sheet12!$E9:$O9)</f>
        <v>49.634002087750986</v>
      </c>
      <c r="D9">
        <f t="shared" si="0"/>
        <v>32.178497912249028</v>
      </c>
      <c r="E9" s="4">
        <v>2.2959498917603173E-3</v>
      </c>
      <c r="F9" s="4">
        <v>10.155333333333333</v>
      </c>
      <c r="G9" s="4">
        <v>20.037500000000001</v>
      </c>
      <c r="H9" s="4">
        <v>0.10000000000000002</v>
      </c>
      <c r="I9" s="11">
        <v>837.62175973570311</v>
      </c>
      <c r="J9" s="11">
        <v>1.375</v>
      </c>
      <c r="K9" s="4">
        <v>8439.1051128046875</v>
      </c>
      <c r="L9" s="14">
        <v>900.625</v>
      </c>
      <c r="M9" s="14">
        <v>15.599999999999998</v>
      </c>
      <c r="N9" s="14">
        <v>15.75</v>
      </c>
      <c r="O9" s="14">
        <v>55.862499999999997</v>
      </c>
    </row>
    <row r="10" spans="1:15" x14ac:dyDescent="0.25">
      <c r="A10">
        <v>81.481249999999989</v>
      </c>
      <c r="B10">
        <f>Sheet16!$B$24+MMULT(Sheet16!$B$25:$B$29,Sheet12!$E10:$I10)</f>
        <v>36.568771459456443</v>
      </c>
      <c r="C10">
        <f>final_model!$B$17+MMULT(final_model!$B$18:$B$28,Sheet12!$E10:$O10)</f>
        <v>50.147219789493334</v>
      </c>
      <c r="D10">
        <f t="shared" si="0"/>
        <v>31.334030210506654</v>
      </c>
      <c r="E10" s="4">
        <v>2.324308596584339E-3</v>
      </c>
      <c r="F10" s="4">
        <v>12.235999999999999</v>
      </c>
      <c r="G10" s="4">
        <v>15.387499999999999</v>
      </c>
      <c r="H10" s="4">
        <v>0.10000000000000002</v>
      </c>
      <c r="I10" s="11">
        <v>864.16456517534357</v>
      </c>
      <c r="J10" s="11">
        <v>0</v>
      </c>
      <c r="K10" s="4">
        <v>9178.0417195078135</v>
      </c>
      <c r="L10" s="14">
        <v>900.625</v>
      </c>
      <c r="M10" s="14">
        <v>15.599999999999998</v>
      </c>
      <c r="N10" s="14">
        <v>15.75</v>
      </c>
      <c r="O10" s="14">
        <v>48.287500000000016</v>
      </c>
    </row>
    <row r="11" spans="1:15" x14ac:dyDescent="0.25">
      <c r="A11">
        <v>70.731249999999989</v>
      </c>
      <c r="B11">
        <f>Sheet16!$B$24+MMULT(Sheet16!$B$25:$B$29,Sheet12!$E11:$I11)</f>
        <v>47.298486386167113</v>
      </c>
      <c r="C11">
        <f>final_model!$B$17+MMULT(final_model!$B$18:$B$28,Sheet12!$E11:$O11)</f>
        <v>59.132018942762599</v>
      </c>
      <c r="D11">
        <f t="shared" si="0"/>
        <v>11.59923105723739</v>
      </c>
      <c r="E11" s="4">
        <v>2.8207787421495726E-3</v>
      </c>
      <c r="F11" s="4">
        <v>0.99199999999999988</v>
      </c>
      <c r="G11" s="4">
        <v>11.35</v>
      </c>
      <c r="H11" s="4">
        <v>0.10000000000000002</v>
      </c>
      <c r="I11" s="11">
        <v>131.14874691481251</v>
      </c>
      <c r="J11" s="11">
        <v>7.1875</v>
      </c>
      <c r="K11" s="4">
        <v>3302.9478069937504</v>
      </c>
      <c r="L11" s="14">
        <v>900.625</v>
      </c>
      <c r="M11" s="14">
        <v>15.599999999999998</v>
      </c>
      <c r="N11" s="14">
        <v>15.75</v>
      </c>
      <c r="O11" s="14">
        <v>43.843750000000007</v>
      </c>
    </row>
    <row r="12" spans="1:15" x14ac:dyDescent="0.25">
      <c r="A12">
        <v>74.287500000000009</v>
      </c>
      <c r="B12">
        <f>Sheet16!$B$24+MMULT(Sheet16!$B$25:$B$29,Sheet12!$E12:$I12)</f>
        <v>50.981584444020356</v>
      </c>
      <c r="C12">
        <f>final_model!$B$17+MMULT(final_model!$B$18:$B$28,Sheet12!$E12:$O12)</f>
        <v>62.216154591998531</v>
      </c>
      <c r="D12">
        <f t="shared" si="0"/>
        <v>12.071345408001477</v>
      </c>
      <c r="E12" s="4">
        <v>2.9911978298330132E-3</v>
      </c>
      <c r="F12" s="4">
        <v>10.271333333333331</v>
      </c>
      <c r="G12" s="4">
        <v>12.424999999999999</v>
      </c>
      <c r="H12" s="4">
        <v>0.11875000000000004</v>
      </c>
      <c r="I12" s="11">
        <v>0</v>
      </c>
      <c r="J12" s="11">
        <v>0</v>
      </c>
      <c r="K12" s="4">
        <v>1766.9475950000005</v>
      </c>
      <c r="L12" s="14">
        <v>900.625</v>
      </c>
      <c r="M12" s="14">
        <v>15.599999999999998</v>
      </c>
      <c r="N12" s="14">
        <v>15.75</v>
      </c>
      <c r="O12" s="14">
        <v>52.881250000000001</v>
      </c>
    </row>
    <row r="13" spans="1:15" x14ac:dyDescent="0.25">
      <c r="A13">
        <v>75.725000000000009</v>
      </c>
      <c r="B13">
        <f>Sheet16!$B$24+MMULT(Sheet16!$B$25:$B$29,Sheet12!$E13:$I13)</f>
        <v>36.491647032152279</v>
      </c>
      <c r="C13">
        <f>final_model!$B$17+MMULT(final_model!$B$18:$B$28,Sheet12!$E13:$O13)</f>
        <v>50.082637692590311</v>
      </c>
      <c r="D13">
        <f t="shared" si="0"/>
        <v>25.642362307409698</v>
      </c>
      <c r="E13" s="4">
        <v>2.3207400045097246E-3</v>
      </c>
      <c r="F13" s="4">
        <v>1.9346666666666663</v>
      </c>
      <c r="G13" s="4">
        <v>14.112500000000001</v>
      </c>
      <c r="H13" s="4">
        <v>0.10000000000000002</v>
      </c>
      <c r="I13" s="11">
        <v>475.47137014797659</v>
      </c>
      <c r="J13" s="11">
        <v>0</v>
      </c>
      <c r="K13" s="4">
        <v>7037.3853367265629</v>
      </c>
      <c r="L13" s="14">
        <v>466</v>
      </c>
      <c r="M13" s="14">
        <v>15.599999999999998</v>
      </c>
      <c r="N13" s="14">
        <v>15.75</v>
      </c>
      <c r="O13" s="14">
        <v>51.656250000000007</v>
      </c>
    </row>
    <row r="14" spans="1:15" x14ac:dyDescent="0.25">
      <c r="A14">
        <v>69.3</v>
      </c>
      <c r="B14">
        <f>Sheet16!$B$24+MMULT(Sheet16!$B$25:$B$29,Sheet12!$E14:$I14)</f>
        <v>52.631961944423878</v>
      </c>
      <c r="C14">
        <f>final_model!$B$17+MMULT(final_model!$B$18:$B$28,Sheet12!$E14:$O14)</f>
        <v>63.598140084575462</v>
      </c>
      <c r="D14">
        <f t="shared" si="0"/>
        <v>5.7018599154245351</v>
      </c>
      <c r="E14" s="4">
        <v>3.0675617559447117E-3</v>
      </c>
      <c r="F14" s="4">
        <v>0.01</v>
      </c>
      <c r="G14" s="4">
        <v>8.6937500000000014</v>
      </c>
      <c r="H14" s="4">
        <v>0.10000000000000002</v>
      </c>
      <c r="I14" s="11">
        <v>32.320971514687507</v>
      </c>
      <c r="J14" s="11">
        <v>57.5</v>
      </c>
      <c r="K14" s="4">
        <v>443.56148102500003</v>
      </c>
      <c r="L14" s="14">
        <v>798</v>
      </c>
      <c r="M14" s="14">
        <v>15.599999999999998</v>
      </c>
      <c r="N14" s="14">
        <v>15.75</v>
      </c>
      <c r="O14" s="14">
        <v>12.875</v>
      </c>
    </row>
    <row r="15" spans="1:15" x14ac:dyDescent="0.25">
      <c r="A15">
        <v>74.356250000000003</v>
      </c>
      <c r="B15">
        <f>Sheet16!$B$24+MMULT(Sheet16!$B$25:$B$29,Sheet12!$E15:$I15)</f>
        <v>38.76570547593068</v>
      </c>
      <c r="C15">
        <f>final_model!$B$17+MMULT(final_model!$B$18:$B$28,Sheet12!$E15:$O15)</f>
        <v>51.986878254404431</v>
      </c>
      <c r="D15">
        <f t="shared" si="0"/>
        <v>22.369371745595572</v>
      </c>
      <c r="E15" s="4">
        <v>2.4259620103428861E-3</v>
      </c>
      <c r="F15" s="4">
        <v>8.2066666666666688</v>
      </c>
      <c r="G15" s="4">
        <v>14.893750000000001</v>
      </c>
      <c r="H15" s="4">
        <v>0.25625000000000003</v>
      </c>
      <c r="I15" s="11">
        <v>338.89299858821096</v>
      </c>
      <c r="J15" s="11">
        <v>0</v>
      </c>
      <c r="K15" s="4">
        <v>9194.9251813828123</v>
      </c>
      <c r="L15" s="14">
        <v>900.625</v>
      </c>
      <c r="M15" s="14">
        <v>15.599999999999998</v>
      </c>
      <c r="N15" s="14">
        <v>2.2000000000000002</v>
      </c>
      <c r="O15" s="14">
        <v>45.974999999999994</v>
      </c>
    </row>
    <row r="16" spans="1:15" x14ac:dyDescent="0.25">
      <c r="A16">
        <v>69.90625</v>
      </c>
      <c r="B16">
        <f>Sheet16!$B$24+MMULT(Sheet16!$B$25:$B$29,Sheet12!$E16:$I16)</f>
        <v>44.216817839071034</v>
      </c>
      <c r="C16">
        <f>final_model!$B$17+MMULT(final_model!$B$18:$B$28,Sheet12!$E16:$O16)</f>
        <v>56.551505560838706</v>
      </c>
      <c r="D16">
        <f t="shared" si="0"/>
        <v>13.354744439161294</v>
      </c>
      <c r="E16" s="4">
        <v>2.6781881474682635E-3</v>
      </c>
      <c r="F16" s="4">
        <v>13.497333333333332</v>
      </c>
      <c r="G16" s="4">
        <v>14.75</v>
      </c>
      <c r="H16" s="4">
        <v>0.10000000000000002</v>
      </c>
      <c r="I16" s="11">
        <v>325.08699752026564</v>
      </c>
      <c r="J16" s="11">
        <v>0.875</v>
      </c>
      <c r="K16" s="4">
        <v>3811.5253479999997</v>
      </c>
      <c r="L16" s="14">
        <v>900.625</v>
      </c>
      <c r="M16" s="14">
        <v>2.1</v>
      </c>
      <c r="N16" s="14">
        <v>2.4</v>
      </c>
      <c r="O16" s="14">
        <v>54.743749999999999</v>
      </c>
    </row>
    <row r="17" spans="1:15" x14ac:dyDescent="0.25">
      <c r="A17">
        <v>80.681249999999991</v>
      </c>
      <c r="B17">
        <f>Sheet16!$B$24+MMULT(Sheet16!$B$25:$B$29,Sheet12!$E17:$I17)</f>
        <v>37.910261305298086</v>
      </c>
      <c r="C17">
        <f>final_model!$B$17+MMULT(final_model!$B$18:$B$28,Sheet12!$E17:$O17)</f>
        <v>51.270550363825038</v>
      </c>
      <c r="D17">
        <f t="shared" si="0"/>
        <v>29.410699636174954</v>
      </c>
      <c r="E17" s="4">
        <v>2.3863801113998269E-3</v>
      </c>
      <c r="F17" s="4">
        <v>11.042666666666666</v>
      </c>
      <c r="G17" s="4">
        <v>16.787500000000001</v>
      </c>
      <c r="H17" s="4">
        <v>0.10000000000000002</v>
      </c>
      <c r="I17" s="11">
        <v>734.62930094267188</v>
      </c>
      <c r="J17" s="11">
        <v>1</v>
      </c>
      <c r="K17" s="4">
        <v>6630.1536601093758</v>
      </c>
      <c r="L17" s="14">
        <v>900.625</v>
      </c>
      <c r="M17" s="14">
        <v>2.2999999999999998</v>
      </c>
      <c r="N17" s="14">
        <v>2.5</v>
      </c>
      <c r="O17" s="14">
        <v>50.893749999999997</v>
      </c>
    </row>
    <row r="18" spans="1:15" x14ac:dyDescent="0.25">
      <c r="A18">
        <v>69.268749999999997</v>
      </c>
      <c r="B18">
        <f>Sheet16!$B$24+MMULT(Sheet16!$B$25:$B$29,Sheet12!$E18:$I18)</f>
        <v>48.331900903133423</v>
      </c>
      <c r="C18">
        <f>final_model!$B$17+MMULT(final_model!$B$18:$B$28,Sheet12!$E18:$O18)</f>
        <v>59.99737482038249</v>
      </c>
      <c r="D18">
        <f t="shared" si="0"/>
        <v>9.2713751796175075</v>
      </c>
      <c r="E18" s="4">
        <v>2.8685954324504746E-3</v>
      </c>
      <c r="F18" s="4">
        <v>6.2526666666666681</v>
      </c>
      <c r="G18" s="4">
        <v>12.456249999999999</v>
      </c>
      <c r="H18" s="4">
        <v>0.43125000000000002</v>
      </c>
      <c r="I18" s="11">
        <v>365.84348979312506</v>
      </c>
      <c r="J18" s="11">
        <v>0</v>
      </c>
      <c r="K18" s="4">
        <v>3933.0121744999997</v>
      </c>
      <c r="L18" s="14">
        <v>0</v>
      </c>
      <c r="M18" s="14">
        <v>1.2</v>
      </c>
      <c r="N18" s="14">
        <v>1.3</v>
      </c>
      <c r="O18" s="14">
        <v>37.67499999999999</v>
      </c>
    </row>
    <row r="19" spans="1:15" x14ac:dyDescent="0.25">
      <c r="A19">
        <v>57.568749999999994</v>
      </c>
      <c r="B19">
        <f>Sheet16!$B$24+MMULT(Sheet16!$B$25:$B$29,Sheet12!$E19:$I19)</f>
        <v>34.911232649371534</v>
      </c>
      <c r="C19">
        <f>final_model!$B$17+MMULT(final_model!$B$18:$B$28,Sheet12!$E19:$O19)</f>
        <v>48.759237592474491</v>
      </c>
      <c r="D19">
        <f t="shared" si="0"/>
        <v>8.8095124075255029</v>
      </c>
      <c r="E19" s="4">
        <v>2.2476133125116657E-3</v>
      </c>
      <c r="F19" s="4">
        <v>1</v>
      </c>
      <c r="G19" s="4">
        <v>8.85</v>
      </c>
      <c r="H19" s="4">
        <v>1.6000000000000005</v>
      </c>
      <c r="I19" s="11">
        <v>43.991956419250009</v>
      </c>
      <c r="J19" s="11">
        <v>39.25</v>
      </c>
      <c r="K19" s="4">
        <v>561.16796799999997</v>
      </c>
      <c r="L19" s="14">
        <v>0</v>
      </c>
      <c r="M19" s="14">
        <v>1.2</v>
      </c>
      <c r="N19" s="14">
        <v>1.3</v>
      </c>
      <c r="O19" s="14">
        <v>19.612499999999997</v>
      </c>
    </row>
    <row r="20" spans="1:15" x14ac:dyDescent="0.25">
      <c r="A20">
        <v>66.162499999999994</v>
      </c>
      <c r="B20">
        <f>Sheet16!$B$24+MMULT(Sheet16!$B$25:$B$29,Sheet12!$E20:$I20)</f>
        <v>41.291090042520707</v>
      </c>
      <c r="C20">
        <f>final_model!$B$17+MMULT(final_model!$B$18:$B$28,Sheet12!$E20:$O20)</f>
        <v>54.101573124730606</v>
      </c>
      <c r="D20">
        <f t="shared" si="0"/>
        <v>12.060926875269388</v>
      </c>
      <c r="E20" s="4">
        <v>2.5428130219445062E-3</v>
      </c>
      <c r="F20" s="4">
        <v>0.27866666666666667</v>
      </c>
      <c r="G20" s="4">
        <v>10.225000000000001</v>
      </c>
      <c r="H20" s="4">
        <v>0.3562499999999999</v>
      </c>
      <c r="I20" s="11">
        <v>134.76406995375001</v>
      </c>
      <c r="J20" s="11">
        <v>0.9375</v>
      </c>
      <c r="K20" s="4">
        <v>1353.9869456062499</v>
      </c>
      <c r="L20" s="14">
        <v>0</v>
      </c>
      <c r="M20" s="14">
        <v>1.3</v>
      </c>
      <c r="N20" s="14">
        <v>1.4</v>
      </c>
      <c r="O20" s="14">
        <v>17.581249999999997</v>
      </c>
    </row>
    <row r="21" spans="1:15" x14ac:dyDescent="0.25">
      <c r="A21">
        <v>67.706249999999997</v>
      </c>
      <c r="B21">
        <f>Sheet16!$B$24+MMULT(Sheet16!$B$25:$B$29,Sheet12!$E21:$I21)</f>
        <v>44.970920127173649</v>
      </c>
      <c r="C21">
        <f>final_model!$B$17+MMULT(final_model!$B$18:$B$28,Sheet12!$E21:$O21)</f>
        <v>57.182972253654171</v>
      </c>
      <c r="D21">
        <f t="shared" si="0"/>
        <v>10.523277746345826</v>
      </c>
      <c r="E21" s="4">
        <v>2.713080898608685E-3</v>
      </c>
      <c r="F21" s="4">
        <v>3.2120000000000002</v>
      </c>
      <c r="G21" s="4">
        <v>13.9625</v>
      </c>
      <c r="H21" s="4">
        <v>0.15625</v>
      </c>
      <c r="I21" s="11">
        <v>0</v>
      </c>
      <c r="J21" s="11">
        <v>14</v>
      </c>
      <c r="K21" s="4">
        <v>1766.9475950000005</v>
      </c>
      <c r="L21" s="14">
        <v>9</v>
      </c>
      <c r="M21" s="14">
        <v>1.3</v>
      </c>
      <c r="N21" s="14">
        <v>1.4</v>
      </c>
      <c r="O21" s="14">
        <v>44.818750000000001</v>
      </c>
    </row>
    <row r="22" spans="1:15" x14ac:dyDescent="0.25">
      <c r="A22">
        <v>75.968750000000014</v>
      </c>
      <c r="B22">
        <f>Sheet16!$B$24+MMULT(Sheet16!$B$25:$B$29,Sheet12!$E22:$I22)</f>
        <v>35.757403154946402</v>
      </c>
      <c r="C22">
        <f>final_model!$B$17+MMULT(final_model!$B$18:$B$28,Sheet12!$E22:$O22)</f>
        <v>49.467799944218271</v>
      </c>
      <c r="D22">
        <f t="shared" si="0"/>
        <v>26.500950055781743</v>
      </c>
      <c r="E22" s="4">
        <v>2.2867661135828258E-3</v>
      </c>
      <c r="F22" s="4">
        <v>4.4053333333333331</v>
      </c>
      <c r="G22" s="4">
        <v>12.225</v>
      </c>
      <c r="H22" s="4">
        <v>0.10000000000000002</v>
      </c>
      <c r="I22" s="11">
        <v>215.45745909825001</v>
      </c>
      <c r="J22" s="11">
        <v>0</v>
      </c>
      <c r="K22" s="4">
        <v>2245.0260235624996</v>
      </c>
      <c r="L22" s="14">
        <v>28</v>
      </c>
      <c r="M22" s="14">
        <v>1.4</v>
      </c>
      <c r="N22" s="14">
        <v>1.5</v>
      </c>
      <c r="O22" s="14">
        <v>48.962499999999999</v>
      </c>
    </row>
    <row r="23" spans="1:15" x14ac:dyDescent="0.25">
      <c r="A23">
        <v>56.05</v>
      </c>
      <c r="B23">
        <f>Sheet16!$B$24+MMULT(Sheet16!$B$25:$B$29,Sheet12!$E23:$I23)</f>
        <v>2.4488658389393034</v>
      </c>
      <c r="C23">
        <f>final_model!$B$17+MMULT(final_model!$B$18:$B$28,Sheet12!$E23:$O23)</f>
        <v>21.576050730220956</v>
      </c>
      <c r="D23">
        <f t="shared" si="0"/>
        <v>34.473949269779041</v>
      </c>
      <c r="E23" s="4">
        <v>7.455607336825246E-4</v>
      </c>
      <c r="F23" s="4">
        <v>4.67</v>
      </c>
      <c r="G23" s="4">
        <v>12.137500000000001</v>
      </c>
      <c r="H23" s="4">
        <v>1.8500000000000005</v>
      </c>
      <c r="I23" s="11">
        <v>334.26697087218758</v>
      </c>
      <c r="J23" s="11">
        <v>3.125</v>
      </c>
      <c r="K23" s="4">
        <v>4498.2854311874989</v>
      </c>
      <c r="L23" s="14">
        <v>10</v>
      </c>
      <c r="M23" s="14">
        <v>1.4</v>
      </c>
      <c r="N23" s="14">
        <v>1.5</v>
      </c>
      <c r="O23" s="14">
        <v>32.243749999999999</v>
      </c>
    </row>
    <row r="24" spans="1:15" x14ac:dyDescent="0.25">
      <c r="A24">
        <v>73.381249999999994</v>
      </c>
      <c r="B24">
        <f>Sheet16!$B$24+MMULT(Sheet16!$B$25:$B$29,Sheet12!$E24:$I24)</f>
        <v>53.124619847921792</v>
      </c>
      <c r="C24">
        <f>final_model!$B$17+MMULT(final_model!$B$18:$B$28,Sheet12!$E24:$O24)</f>
        <v>64.010679685527961</v>
      </c>
      <c r="D24">
        <f t="shared" si="0"/>
        <v>9.3705703144720331</v>
      </c>
      <c r="E24" s="4">
        <v>3.0903573234629675E-3</v>
      </c>
      <c r="F24" s="4">
        <v>7.2133333333333329</v>
      </c>
      <c r="G24" s="4">
        <v>14.162500000000001</v>
      </c>
      <c r="H24" s="4">
        <v>0.10000000000000002</v>
      </c>
      <c r="I24" s="11">
        <v>389.79659654669535</v>
      </c>
      <c r="J24" s="11">
        <v>55.71875</v>
      </c>
      <c r="K24" s="4">
        <v>5829.9290219062514</v>
      </c>
      <c r="L24" s="14">
        <v>0</v>
      </c>
      <c r="M24" s="14">
        <v>1.5</v>
      </c>
      <c r="N24" s="14">
        <v>1.6</v>
      </c>
      <c r="O24" s="14">
        <v>47.0625</v>
      </c>
    </row>
    <row r="25" spans="1:15" x14ac:dyDescent="0.25">
      <c r="A25">
        <v>76.487500000000011</v>
      </c>
      <c r="B25">
        <f>Sheet16!$B$24+MMULT(Sheet16!$B$25:$B$29,Sheet12!$E25:$I25)</f>
        <v>36.881000908687597</v>
      </c>
      <c r="C25">
        <f>final_model!$B$17+MMULT(final_model!$B$18:$B$28,Sheet12!$E25:$O25)</f>
        <v>50.408673044331849</v>
      </c>
      <c r="D25">
        <f t="shared" si="0"/>
        <v>26.078826955668163</v>
      </c>
      <c r="E25" s="4">
        <v>2.3387556346620847E-3</v>
      </c>
      <c r="F25" s="4">
        <v>0.37866666666666671</v>
      </c>
      <c r="G25" s="4">
        <v>14.106250000000001</v>
      </c>
      <c r="H25" s="4">
        <v>0.10000000000000002</v>
      </c>
      <c r="I25" s="11">
        <v>723.51426062168741</v>
      </c>
      <c r="J25" s="11">
        <v>0</v>
      </c>
      <c r="K25" s="4">
        <v>7860.3355572656264</v>
      </c>
      <c r="L25" s="14">
        <v>0</v>
      </c>
      <c r="M25" s="14">
        <v>1.6</v>
      </c>
      <c r="N25" s="14">
        <v>1.6</v>
      </c>
      <c r="O25" s="14">
        <v>29.71875</v>
      </c>
    </row>
    <row r="26" spans="1:15" x14ac:dyDescent="0.25">
      <c r="A26">
        <v>72.849999999999994</v>
      </c>
      <c r="B26">
        <f>Sheet16!$B$24+MMULT(Sheet16!$B$25:$B$29,Sheet12!$E26:$I26)</f>
        <v>48.528211897882137</v>
      </c>
      <c r="C26">
        <f>final_model!$B$17+MMULT(final_model!$B$18:$B$28,Sheet12!$E26:$O26)</f>
        <v>60.161760814925998</v>
      </c>
      <c r="D26">
        <f t="shared" si="0"/>
        <v>12.688239185073996</v>
      </c>
      <c r="E26" s="4">
        <v>2.8776788562697156E-3</v>
      </c>
      <c r="F26" s="4">
        <v>10.865333333333332</v>
      </c>
      <c r="G26" s="4">
        <v>13.725000000000001</v>
      </c>
      <c r="H26" s="4">
        <v>0.10000000000000002</v>
      </c>
      <c r="I26" s="11">
        <v>350.74520402625001</v>
      </c>
      <c r="J26" s="11">
        <v>1</v>
      </c>
      <c r="K26" s="4">
        <v>4938.9818213750013</v>
      </c>
      <c r="L26" s="14">
        <v>22</v>
      </c>
      <c r="M26" s="14">
        <v>1.6</v>
      </c>
      <c r="N26" s="14">
        <v>1.7</v>
      </c>
      <c r="O26" s="14">
        <v>54.500000000000007</v>
      </c>
    </row>
    <row r="27" spans="1:15" x14ac:dyDescent="0.25">
      <c r="A27">
        <v>55.64374999999999</v>
      </c>
      <c r="B27">
        <f>Sheet16!$B$24+MMULT(Sheet16!$B$25:$B$29,Sheet12!$E27:$I27)</f>
        <v>23.713465763492977</v>
      </c>
      <c r="C27">
        <f>final_model!$B$17+MMULT(final_model!$B$18:$B$28,Sheet12!$E27:$O27)</f>
        <v>39.382503250326295</v>
      </c>
      <c r="D27">
        <f t="shared" si="0"/>
        <v>16.261246749673695</v>
      </c>
      <c r="E27" s="4">
        <v>1.7294861307728337E-3</v>
      </c>
      <c r="F27" s="4">
        <v>4.2413333333333334</v>
      </c>
      <c r="G27" s="4">
        <v>5.40625</v>
      </c>
      <c r="H27" s="4">
        <v>1.3656250000000001</v>
      </c>
      <c r="I27" s="11">
        <v>52.045581326312501</v>
      </c>
      <c r="J27" s="11">
        <v>57.5</v>
      </c>
      <c r="K27" s="4">
        <v>410.37203431249998</v>
      </c>
      <c r="L27" s="14">
        <v>68</v>
      </c>
      <c r="M27" s="14">
        <v>1.7</v>
      </c>
      <c r="N27" s="14">
        <v>1.8</v>
      </c>
      <c r="O27" s="14">
        <v>15.499999999999998</v>
      </c>
    </row>
    <row r="28" spans="1:15" x14ac:dyDescent="0.25">
      <c r="A28">
        <v>55.537499999999994</v>
      </c>
      <c r="B28">
        <f>Sheet16!$B$24+MMULT(Sheet16!$B$25:$B$29,Sheet12!$E28:$I28)</f>
        <v>12.924575932418053</v>
      </c>
      <c r="C28">
        <f>final_model!$B$17+MMULT(final_model!$B$18:$B$28,Sheet12!$E28:$O28)</f>
        <v>30.34815248881225</v>
      </c>
      <c r="D28">
        <f t="shared" si="0"/>
        <v>25.189347511187744</v>
      </c>
      <c r="E28" s="4">
        <v>1.2302779279913369E-3</v>
      </c>
      <c r="F28" s="4">
        <v>4.1033333333333344</v>
      </c>
      <c r="G28" s="4">
        <v>7.4812500000000011</v>
      </c>
      <c r="H28" s="4">
        <v>1.5906250000000004</v>
      </c>
      <c r="I28" s="11">
        <v>15.335497774875002</v>
      </c>
      <c r="J28" s="11">
        <v>35.5625</v>
      </c>
      <c r="K28" s="4">
        <v>137.81532131874999</v>
      </c>
      <c r="L28" s="14">
        <v>6</v>
      </c>
      <c r="M28" s="14">
        <v>1.8</v>
      </c>
      <c r="N28" s="14">
        <v>1.8</v>
      </c>
      <c r="O28" s="14">
        <v>15.312500000000002</v>
      </c>
    </row>
    <row r="29" spans="1:15" x14ac:dyDescent="0.25">
      <c r="A29">
        <v>50.387500000000003</v>
      </c>
      <c r="B29">
        <f>Sheet16!$B$24+MMULT(Sheet16!$B$25:$B$29,Sheet12!$E29:$I29)</f>
        <v>-5.0407128251390674</v>
      </c>
      <c r="C29">
        <f>final_model!$B$17+MMULT(final_model!$B$18:$B$28,Sheet12!$E29:$O29)</f>
        <v>15.304461922969754</v>
      </c>
      <c r="D29">
        <f t="shared" si="0"/>
        <v>35.083038077030253</v>
      </c>
      <c r="E29" s="4">
        <v>3.9901357609488467E-4</v>
      </c>
      <c r="F29" s="4">
        <v>2.8373333333333335</v>
      </c>
      <c r="G29" s="4">
        <v>12.3</v>
      </c>
      <c r="H29" s="4">
        <v>1.8500000000000005</v>
      </c>
      <c r="I29" s="11">
        <v>0</v>
      </c>
      <c r="J29" s="11">
        <v>57.5</v>
      </c>
      <c r="K29" s="4">
        <v>1766.9475950000005</v>
      </c>
      <c r="L29" s="14">
        <v>7</v>
      </c>
      <c r="M29" s="14">
        <v>1.8</v>
      </c>
      <c r="N29" s="14">
        <v>1.9</v>
      </c>
      <c r="O29" s="14">
        <v>21.324999999999996</v>
      </c>
    </row>
    <row r="30" spans="1:15" x14ac:dyDescent="0.25">
      <c r="A30">
        <v>72.518749999999997</v>
      </c>
      <c r="B30">
        <f>Sheet16!$B$24+MMULT(Sheet16!$B$25:$B$29,Sheet12!$E30:$I30)</f>
        <v>48.637178857549145</v>
      </c>
      <c r="C30">
        <f>final_model!$B$17+MMULT(final_model!$B$18:$B$28,Sheet12!$E30:$O30)</f>
        <v>60.253007064582945</v>
      </c>
      <c r="D30">
        <f t="shared" si="0"/>
        <v>12.265742935417052</v>
      </c>
      <c r="E30" s="4">
        <v>2.8827208208230333E-3</v>
      </c>
      <c r="F30" s="4">
        <v>3.448</v>
      </c>
      <c r="G30" s="4">
        <v>12.200000000000001</v>
      </c>
      <c r="H30" s="4">
        <v>0.53125</v>
      </c>
      <c r="I30" s="11">
        <v>188.63298737818749</v>
      </c>
      <c r="J30" s="11">
        <v>0</v>
      </c>
      <c r="K30" s="4">
        <v>2023.54103925</v>
      </c>
      <c r="L30" s="14">
        <v>8</v>
      </c>
      <c r="M30" s="14">
        <v>1.9</v>
      </c>
      <c r="N30" s="14">
        <v>2</v>
      </c>
      <c r="O30" s="14">
        <v>24.375</v>
      </c>
    </row>
    <row r="31" spans="1:15" x14ac:dyDescent="0.25">
      <c r="A31">
        <v>64.34375</v>
      </c>
      <c r="B31">
        <f>Sheet16!$B$24+MMULT(Sheet16!$B$25:$B$29,Sheet12!$E31:$I31)</f>
        <v>43.628034639619109</v>
      </c>
      <c r="C31">
        <f>final_model!$B$17+MMULT(final_model!$B$18:$B$28,Sheet12!$E31:$O31)</f>
        <v>56.058473003307697</v>
      </c>
      <c r="D31">
        <f t="shared" si="0"/>
        <v>8.2852769966923034</v>
      </c>
      <c r="E31" s="4">
        <v>2.650944806640021E-3</v>
      </c>
      <c r="F31" s="4">
        <v>1.4860000000000002</v>
      </c>
      <c r="G31" s="4">
        <v>9.8749999999999982</v>
      </c>
      <c r="H31" s="4">
        <v>0.96874999999999989</v>
      </c>
      <c r="I31" s="11">
        <v>33.796560977312502</v>
      </c>
      <c r="J31" s="11">
        <v>20.5</v>
      </c>
      <c r="K31" s="4">
        <v>466.19687804999995</v>
      </c>
      <c r="L31" s="14">
        <v>16</v>
      </c>
      <c r="M31" s="14">
        <v>2</v>
      </c>
      <c r="N31" s="14">
        <v>2.1</v>
      </c>
      <c r="O31" s="14">
        <v>15.362500000000004</v>
      </c>
    </row>
    <row r="32" spans="1:15" x14ac:dyDescent="0.25">
      <c r="A32">
        <v>54.018749999999997</v>
      </c>
      <c r="B32">
        <f>Sheet16!$B$24+MMULT(Sheet16!$B$25:$B$29,Sheet12!$E32:$I32)</f>
        <v>7.647616146541294</v>
      </c>
      <c r="C32">
        <f>final_model!$B$17+MMULT(final_model!$B$18:$B$28,Sheet12!$E32:$O32)</f>
        <v>25.929356263578686</v>
      </c>
      <c r="D32">
        <f t="shared" si="0"/>
        <v>28.089393736421311</v>
      </c>
      <c r="E32" s="4">
        <v>9.8610993183011306E-4</v>
      </c>
      <c r="F32" s="4">
        <v>4.1413333333333338</v>
      </c>
      <c r="G32" s="4">
        <v>8.90625</v>
      </c>
      <c r="H32" s="4">
        <v>1.8500000000000005</v>
      </c>
      <c r="I32" s="11">
        <v>44.462299938687494</v>
      </c>
      <c r="J32" s="11">
        <v>57.5</v>
      </c>
      <c r="K32" s="4">
        <v>781.0160044124998</v>
      </c>
      <c r="L32" s="14">
        <v>18</v>
      </c>
      <c r="M32" s="14">
        <v>2.1</v>
      </c>
      <c r="N32" s="14">
        <v>2.1</v>
      </c>
      <c r="O32" s="14">
        <v>23.618750000000002</v>
      </c>
    </row>
    <row r="33" spans="1:15" x14ac:dyDescent="0.25">
      <c r="A33">
        <v>81.6875</v>
      </c>
      <c r="B33">
        <f>Sheet16!$B$24+MMULT(Sheet16!$B$25:$B$29,Sheet12!$E33:$I33)</f>
        <v>36.359391007201459</v>
      </c>
      <c r="C33">
        <f>final_model!$B$17+MMULT(final_model!$B$18:$B$28,Sheet12!$E33:$O33)</f>
        <v>49.971889752956358</v>
      </c>
      <c r="D33">
        <f t="shared" si="0"/>
        <v>31.715610247043642</v>
      </c>
      <c r="E33" s="4">
        <v>2.3146204413705628E-3</v>
      </c>
      <c r="F33" s="4">
        <v>8.0533333333333328</v>
      </c>
      <c r="G33" s="4">
        <v>15.875000000000005</v>
      </c>
      <c r="H33" s="4">
        <v>0.10000000000000002</v>
      </c>
      <c r="I33" s="11">
        <v>923.44567317302312</v>
      </c>
      <c r="J33" s="11">
        <v>2</v>
      </c>
      <c r="K33" s="4">
        <v>9165.7343489687501</v>
      </c>
      <c r="L33" s="14">
        <v>662</v>
      </c>
      <c r="M33" s="14">
        <v>2.1</v>
      </c>
      <c r="N33" s="14">
        <v>2.2000000000000002</v>
      </c>
      <c r="O33" s="14">
        <v>55.86249999999999</v>
      </c>
    </row>
    <row r="34" spans="1:15" x14ac:dyDescent="0.25">
      <c r="A34">
        <v>48.51250000000001</v>
      </c>
      <c r="B34">
        <f>Sheet16!$B$24+MMULT(Sheet16!$B$25:$B$29,Sheet12!$E34:$I34)</f>
        <v>4.1740775762937954</v>
      </c>
      <c r="C34">
        <f>final_model!$B$17+MMULT(final_model!$B$18:$B$28,Sheet12!$E34:$O34)</f>
        <v>23.020700570675263</v>
      </c>
      <c r="D34">
        <f t="shared" si="0"/>
        <v>25.491799429324747</v>
      </c>
      <c r="E34" s="4">
        <v>8.2538728343018028E-4</v>
      </c>
      <c r="F34" s="4">
        <v>1.2313333333333334</v>
      </c>
      <c r="G34" s="4">
        <v>6.2374999999999998</v>
      </c>
      <c r="H34" s="4">
        <v>1.8500000000000005</v>
      </c>
      <c r="I34" s="11">
        <v>40.905543112125002</v>
      </c>
      <c r="J34" s="11">
        <v>24.5</v>
      </c>
      <c r="K34" s="4">
        <v>363.05590484999993</v>
      </c>
      <c r="L34" s="14">
        <v>63</v>
      </c>
      <c r="M34" s="14">
        <v>6</v>
      </c>
      <c r="N34" s="14">
        <v>5.8</v>
      </c>
      <c r="O34" s="14">
        <v>17.087499999999999</v>
      </c>
    </row>
    <row r="35" spans="1:15" x14ac:dyDescent="0.25">
      <c r="A35">
        <v>50.387500000000003</v>
      </c>
      <c r="B35">
        <f>Sheet16!$B$24+MMULT(Sheet16!$B$25:$B$29,Sheet12!$E35:$I35)</f>
        <v>13.740610793143722</v>
      </c>
      <c r="C35">
        <f>final_model!$B$17+MMULT(final_model!$B$18:$B$28,Sheet12!$E35:$O35)</f>
        <v>31.031479993388729</v>
      </c>
      <c r="D35">
        <f t="shared" si="0"/>
        <v>19.356020006611274</v>
      </c>
      <c r="E35" s="4">
        <v>1.2680363352610608E-3</v>
      </c>
      <c r="F35" s="4">
        <v>0.41133333333333333</v>
      </c>
      <c r="G35" s="4">
        <v>6.0874999999999995</v>
      </c>
      <c r="H35" s="4">
        <v>1.8500000000000005</v>
      </c>
      <c r="I35" s="11">
        <v>32.277320497062505</v>
      </c>
      <c r="J35" s="11">
        <v>57.5</v>
      </c>
      <c r="K35" s="4">
        <v>484.79169405624998</v>
      </c>
      <c r="L35" s="14">
        <v>0</v>
      </c>
      <c r="M35" s="14">
        <v>6</v>
      </c>
      <c r="N35" s="14">
        <v>5.8</v>
      </c>
      <c r="O35" s="14">
        <v>16.318749999999998</v>
      </c>
    </row>
    <row r="36" spans="1:15" x14ac:dyDescent="0.25">
      <c r="A36">
        <v>79.449999999999989</v>
      </c>
      <c r="B36">
        <f>Sheet16!$B$24+MMULT(Sheet16!$B$25:$B$29,Sheet12!$E36:$I36)</f>
        <v>35.709479250305492</v>
      </c>
      <c r="C36">
        <f>final_model!$B$17+MMULT(final_model!$B$18:$B$28,Sheet12!$E36:$O36)</f>
        <v>49.427669646183318</v>
      </c>
      <c r="D36">
        <f t="shared" si="0"/>
        <v>30.02233035381667</v>
      </c>
      <c r="E36" s="4">
        <v>2.2845486466626288E-3</v>
      </c>
      <c r="F36" s="4">
        <v>6.9779999999999998</v>
      </c>
      <c r="G36" s="4">
        <v>14.9</v>
      </c>
      <c r="H36" s="4">
        <v>0.10000000000000002</v>
      </c>
      <c r="I36" s="11">
        <v>529.01209253303125</v>
      </c>
      <c r="J36" s="11">
        <v>2.1875</v>
      </c>
      <c r="K36" s="4">
        <v>5205.1183694687497</v>
      </c>
      <c r="L36" s="14">
        <v>25</v>
      </c>
      <c r="M36" s="14">
        <v>5.9</v>
      </c>
      <c r="N36" s="14">
        <v>5.8</v>
      </c>
      <c r="O36" s="14">
        <v>55.587499999999999</v>
      </c>
    </row>
    <row r="37" spans="1:15" x14ac:dyDescent="0.25">
      <c r="A37">
        <v>74.262500000000003</v>
      </c>
      <c r="B37">
        <f>Sheet16!$B$24+MMULT(Sheet16!$B$25:$B$29,Sheet12!$E37:$I37)</f>
        <v>38.733838680173449</v>
      </c>
      <c r="C37">
        <f>final_model!$B$17+MMULT(final_model!$B$18:$B$28,Sheet12!$E37:$O37)</f>
        <v>51.960193784081341</v>
      </c>
      <c r="D37">
        <f t="shared" si="0"/>
        <v>22.302306215918662</v>
      </c>
      <c r="E37" s="4">
        <v>2.424487515182823E-3</v>
      </c>
      <c r="F37" s="4">
        <v>4.1820000000000013</v>
      </c>
      <c r="G37" s="4">
        <v>11.4375</v>
      </c>
      <c r="H37" s="4">
        <v>0.10000000000000002</v>
      </c>
      <c r="I37" s="11">
        <v>73.583762895687499</v>
      </c>
      <c r="J37" s="11">
        <v>57.5</v>
      </c>
      <c r="K37" s="4">
        <v>2345.3031576875001</v>
      </c>
      <c r="L37" s="14">
        <v>18</v>
      </c>
      <c r="M37" s="14">
        <v>5.9</v>
      </c>
      <c r="N37" s="14">
        <v>5.8</v>
      </c>
      <c r="O37" s="14">
        <v>21.806249999999999</v>
      </c>
    </row>
    <row r="38" spans="1:15" x14ac:dyDescent="0.25">
      <c r="A38">
        <v>73.287500000000009</v>
      </c>
      <c r="B38">
        <f>Sheet16!$B$24+MMULT(Sheet16!$B$25:$B$29,Sheet12!$E38:$I38)</f>
        <v>48.42708925861249</v>
      </c>
      <c r="C38">
        <f>final_model!$B$17+MMULT(final_model!$B$18:$B$28,Sheet12!$E38:$O38)</f>
        <v>60.077083206071308</v>
      </c>
      <c r="D38">
        <f t="shared" si="0"/>
        <v>13.210416793928701</v>
      </c>
      <c r="E38" s="4">
        <v>2.8729998529801533E-3</v>
      </c>
      <c r="F38" s="4">
        <v>4.4193333333333333</v>
      </c>
      <c r="G38" s="4">
        <v>12.231250000000003</v>
      </c>
      <c r="H38" s="4">
        <v>0.10000000000000002</v>
      </c>
      <c r="I38" s="11">
        <v>471.02957777714056</v>
      </c>
      <c r="J38" s="11">
        <v>16.375</v>
      </c>
      <c r="K38" s="4">
        <v>3321.6607483124994</v>
      </c>
      <c r="L38" s="14">
        <v>112</v>
      </c>
      <c r="M38" s="14">
        <v>5.9</v>
      </c>
      <c r="N38" s="14">
        <v>5.8</v>
      </c>
      <c r="O38" s="14">
        <v>49.543750000000003</v>
      </c>
    </row>
    <row r="39" spans="1:15" x14ac:dyDescent="0.25">
      <c r="A39">
        <v>61.581250000000004</v>
      </c>
      <c r="B39">
        <f>Sheet16!$B$24+MMULT(Sheet16!$B$25:$B$29,Sheet12!$E39:$I39)</f>
        <v>38.256146647915401</v>
      </c>
      <c r="C39">
        <f>final_model!$B$17+MMULT(final_model!$B$18:$B$28,Sheet12!$E39:$O39)</f>
        <v>51.560186235300051</v>
      </c>
      <c r="D39">
        <f t="shared" si="0"/>
        <v>10.021063764699953</v>
      </c>
      <c r="E39" s="4">
        <v>2.4023844272247157E-3</v>
      </c>
      <c r="F39" s="4">
        <v>0.13466666666666666</v>
      </c>
      <c r="G39" s="4">
        <v>9.9562500000000007</v>
      </c>
      <c r="H39" s="4">
        <v>0.28124999999999994</v>
      </c>
      <c r="I39" s="11">
        <v>47.731457622500002</v>
      </c>
      <c r="J39" s="11">
        <v>2</v>
      </c>
      <c r="K39" s="4">
        <v>630.38433406874992</v>
      </c>
      <c r="L39" s="14">
        <v>103</v>
      </c>
      <c r="M39" s="14">
        <v>5.9</v>
      </c>
      <c r="N39" s="14">
        <v>5.8</v>
      </c>
      <c r="O39" s="14">
        <v>18.256249999999998</v>
      </c>
    </row>
    <row r="40" spans="1:15" x14ac:dyDescent="0.25">
      <c r="A40">
        <v>59.043750000000003</v>
      </c>
      <c r="B40">
        <f>Sheet16!$B$24+MMULT(Sheet16!$B$25:$B$29,Sheet12!$E40:$I40)</f>
        <v>15.402135377368436</v>
      </c>
      <c r="C40">
        <f>final_model!$B$17+MMULT(final_model!$B$18:$B$28,Sheet12!$E40:$O40)</f>
        <v>32.422799779557067</v>
      </c>
      <c r="D40">
        <f t="shared" si="0"/>
        <v>26.620950220442936</v>
      </c>
      <c r="E40" s="4">
        <v>1.3449160434196392E-3</v>
      </c>
      <c r="F40" s="4">
        <v>2.1733333333333333</v>
      </c>
      <c r="G40" s="4">
        <v>10.0875</v>
      </c>
      <c r="H40" s="4">
        <v>1.8500000000000005</v>
      </c>
      <c r="I40" s="11">
        <v>0</v>
      </c>
      <c r="J40" s="11">
        <v>11.6875</v>
      </c>
      <c r="K40" s="4">
        <v>1766.9475950000005</v>
      </c>
      <c r="L40" s="14">
        <v>107</v>
      </c>
      <c r="M40" s="14">
        <v>6</v>
      </c>
      <c r="N40" s="14">
        <v>5.9</v>
      </c>
      <c r="O40" s="14">
        <v>20.925000000000004</v>
      </c>
    </row>
    <row r="41" spans="1:15" x14ac:dyDescent="0.25">
      <c r="A41">
        <v>0</v>
      </c>
      <c r="B41">
        <f>Sheet16!$B$24+MMULT(Sheet16!$B$25:$B$29,Sheet12!$E41:$I41)</f>
        <v>15.138004658942998</v>
      </c>
      <c r="C41">
        <f>final_model!$B$17+MMULT(final_model!$B$18:$B$28,Sheet12!$E41:$O41)</f>
        <v>32.201623217880339</v>
      </c>
      <c r="D41">
        <f t="shared" si="0"/>
        <v>32.201623217880339</v>
      </c>
      <c r="E41" s="4">
        <v>1.332694561570342E-3</v>
      </c>
      <c r="F41" s="4">
        <v>0.01</v>
      </c>
      <c r="G41" s="4">
        <v>12.3</v>
      </c>
      <c r="H41" s="4">
        <v>0.1</v>
      </c>
      <c r="I41" s="11">
        <v>0</v>
      </c>
      <c r="J41" s="11">
        <v>0</v>
      </c>
      <c r="K41" s="4">
        <v>1766.9475950000001</v>
      </c>
      <c r="L41" s="14">
        <v>217</v>
      </c>
      <c r="M41" s="14">
        <v>6</v>
      </c>
      <c r="N41" s="14">
        <v>5.9</v>
      </c>
      <c r="O41" s="14">
        <v>82.8</v>
      </c>
    </row>
    <row r="42" spans="1:15" x14ac:dyDescent="0.25">
      <c r="A42">
        <v>78.593749999999986</v>
      </c>
      <c r="B42">
        <f>Sheet16!$B$24+MMULT(Sheet16!$B$25:$B$29,Sheet12!$E42:$I42)</f>
        <v>37.292759787810475</v>
      </c>
      <c r="C42">
        <f>final_model!$B$17+MMULT(final_model!$B$18:$B$28,Sheet12!$E42:$O42)</f>
        <v>50.753469793710948</v>
      </c>
      <c r="D42">
        <f t="shared" si="0"/>
        <v>27.840280206289037</v>
      </c>
      <c r="E42" s="4">
        <v>2.3578079573055325E-3</v>
      </c>
      <c r="F42" s="4">
        <v>3.924666666666667</v>
      </c>
      <c r="G42" s="4">
        <v>12.837499999999999</v>
      </c>
      <c r="H42" s="4">
        <v>0.10000000000000002</v>
      </c>
      <c r="I42" s="11">
        <v>663.88581644097655</v>
      </c>
      <c r="J42" s="11">
        <v>1</v>
      </c>
      <c r="K42" s="4">
        <v>3957.2272862499999</v>
      </c>
      <c r="L42" s="14">
        <v>0</v>
      </c>
      <c r="M42" s="14">
        <v>6</v>
      </c>
      <c r="N42" s="14">
        <v>5.9</v>
      </c>
      <c r="O42" s="14">
        <v>46.724999999999987</v>
      </c>
    </row>
    <row r="43" spans="1:15" x14ac:dyDescent="0.25">
      <c r="A43">
        <v>76.118750000000006</v>
      </c>
      <c r="B43">
        <f>Sheet16!$B$24+MMULT(Sheet16!$B$25:$B$29,Sheet12!$E43:$I43)</f>
        <v>42.404000892400148</v>
      </c>
      <c r="C43">
        <f>final_model!$B$17+MMULT(final_model!$B$18:$B$28,Sheet12!$E43:$O43)</f>
        <v>55.03349727462286</v>
      </c>
      <c r="D43">
        <f t="shared" si="0"/>
        <v>21.085252725377146</v>
      </c>
      <c r="E43" s="4">
        <v>2.5943080537710562E-3</v>
      </c>
      <c r="F43" s="4">
        <v>12.448000000000002</v>
      </c>
      <c r="G43" s="4">
        <v>13.887500000000001</v>
      </c>
      <c r="H43" s="4">
        <v>0.10000000000000002</v>
      </c>
      <c r="I43" s="11">
        <v>728.19037079338273</v>
      </c>
      <c r="J43" s="11">
        <v>0</v>
      </c>
      <c r="K43" s="4">
        <v>7643.6931507890631</v>
      </c>
      <c r="L43" s="14">
        <v>900.625</v>
      </c>
      <c r="M43" s="14">
        <v>6.1</v>
      </c>
      <c r="N43" s="14">
        <v>6</v>
      </c>
      <c r="O43" s="14">
        <v>52.356249999999996</v>
      </c>
    </row>
    <row r="44" spans="1:15" x14ac:dyDescent="0.25">
      <c r="A44">
        <v>77.975000000000009</v>
      </c>
      <c r="B44">
        <f>Sheet16!$B$24+MMULT(Sheet16!$B$25:$B$29,Sheet12!$E44:$I44)</f>
        <v>33.364855202196594</v>
      </c>
      <c r="C44">
        <f>final_model!$B$17+MMULT(final_model!$B$18:$B$28,Sheet12!$E44:$O44)</f>
        <v>47.464339184370061</v>
      </c>
      <c r="D44">
        <f t="shared" si="0"/>
        <v>30.510660815629947</v>
      </c>
      <c r="E44" s="4">
        <v>2.1760615293057073E-3</v>
      </c>
      <c r="F44" s="4">
        <v>4.190666666666667</v>
      </c>
      <c r="G44" s="4">
        <v>14.69375</v>
      </c>
      <c r="H44" s="4">
        <v>0.10000000000000002</v>
      </c>
      <c r="I44" s="11">
        <v>364.56385808368753</v>
      </c>
      <c r="J44" s="11">
        <v>1</v>
      </c>
      <c r="K44" s="4">
        <v>3180.4348844374999</v>
      </c>
      <c r="L44" s="14">
        <v>900.625</v>
      </c>
      <c r="M44" s="14">
        <v>6.1</v>
      </c>
      <c r="N44" s="14">
        <v>6</v>
      </c>
      <c r="O44" s="14">
        <v>49.462499999999991</v>
      </c>
    </row>
    <row r="45" spans="1:15" x14ac:dyDescent="0.25">
      <c r="A45">
        <v>79.674999999999997</v>
      </c>
      <c r="B45">
        <f>Sheet16!$B$24+MMULT(Sheet16!$B$25:$B$29,Sheet12!$E45:$I45)</f>
        <v>32.984881548191623</v>
      </c>
      <c r="C45">
        <f>final_model!$B$17+MMULT(final_model!$B$18:$B$28,Sheet12!$E45:$O45)</f>
        <v>47.146158600068631</v>
      </c>
      <c r="D45">
        <f t="shared" si="0"/>
        <v>32.528841399931366</v>
      </c>
      <c r="E45" s="4">
        <v>2.1584799275014333E-3</v>
      </c>
      <c r="F45" s="4">
        <v>10.260666666666667</v>
      </c>
      <c r="G45" s="4">
        <v>13.518750000000001</v>
      </c>
      <c r="H45" s="4">
        <v>0.10000000000000002</v>
      </c>
      <c r="I45" s="11">
        <v>628.78657113624217</v>
      </c>
      <c r="J45" s="11">
        <v>0</v>
      </c>
      <c r="K45" s="4">
        <v>6882.1890849375004</v>
      </c>
      <c r="L45" s="14">
        <v>900.625</v>
      </c>
      <c r="M45" s="14">
        <v>6.2</v>
      </c>
      <c r="N45" s="14">
        <v>6.1</v>
      </c>
      <c r="O45" s="14">
        <v>53.162499999999987</v>
      </c>
    </row>
    <row r="46" spans="1:15" x14ac:dyDescent="0.25">
      <c r="A46">
        <v>76.768749999999997</v>
      </c>
      <c r="B46">
        <f>Sheet16!$B$24+MMULT(Sheet16!$B$25:$B$29,Sheet12!$E46:$I46)</f>
        <v>37.436873468608361</v>
      </c>
      <c r="C46">
        <f>final_model!$B$17+MMULT(final_model!$B$18:$B$28,Sheet12!$E46:$O46)</f>
        <v>50.8741470424591</v>
      </c>
      <c r="D46">
        <f t="shared" si="0"/>
        <v>25.894602957540897</v>
      </c>
      <c r="E46" s="4">
        <v>2.3644761810721823E-3</v>
      </c>
      <c r="F46" s="4">
        <v>13.026000000000002</v>
      </c>
      <c r="G46" s="4">
        <v>12.3</v>
      </c>
      <c r="H46" s="4">
        <v>0.10000000000000002</v>
      </c>
      <c r="I46" s="11">
        <v>0</v>
      </c>
      <c r="J46" s="11">
        <v>0</v>
      </c>
      <c r="K46" s="4">
        <v>1766.9475950000005</v>
      </c>
      <c r="L46" s="14">
        <v>900.625</v>
      </c>
      <c r="M46" s="14">
        <v>6.3</v>
      </c>
      <c r="N46" s="14">
        <v>6.1</v>
      </c>
      <c r="O46" s="14">
        <v>55.712499999999991</v>
      </c>
    </row>
    <row r="47" spans="1:15" x14ac:dyDescent="0.25">
      <c r="A47">
        <v>69.193750000000009</v>
      </c>
      <c r="B47">
        <f>Sheet16!$B$24+MMULT(Sheet16!$B$25:$B$29,Sheet12!$E47:$I47)</f>
        <v>55.300863009891415</v>
      </c>
      <c r="C47">
        <f>final_model!$B$17+MMULT(final_model!$B$18:$B$28,Sheet12!$E47:$O47)</f>
        <v>65.833012138210094</v>
      </c>
      <c r="D47">
        <f t="shared" si="0"/>
        <v>3.3607378617899144</v>
      </c>
      <c r="E47" s="4">
        <v>3.191053359358455E-3</v>
      </c>
      <c r="F47" s="4">
        <v>3.0000000000000004</v>
      </c>
      <c r="G47" s="4">
        <v>12.3</v>
      </c>
      <c r="H47" s="4">
        <v>0.10000000000000002</v>
      </c>
      <c r="I47" s="11">
        <v>0</v>
      </c>
      <c r="J47" s="11">
        <v>12.8125</v>
      </c>
      <c r="K47" s="4">
        <v>1766.9475950000005</v>
      </c>
      <c r="L47" s="14">
        <v>900.625</v>
      </c>
      <c r="M47" s="14">
        <v>6.3</v>
      </c>
      <c r="N47" s="14">
        <v>6.2</v>
      </c>
      <c r="O47" s="14">
        <v>25.624999999999996</v>
      </c>
    </row>
    <row r="48" spans="1:15" x14ac:dyDescent="0.25">
      <c r="A48">
        <v>55.687499999999986</v>
      </c>
      <c r="B48">
        <f>Sheet16!$B$24+MMULT(Sheet16!$B$25:$B$29,Sheet12!$E48:$I48)</f>
        <v>25.613073153351579</v>
      </c>
      <c r="C48">
        <f>final_model!$B$17+MMULT(final_model!$B$18:$B$28,Sheet12!$E48:$O48)</f>
        <v>40.973187717204098</v>
      </c>
      <c r="D48">
        <f t="shared" si="0"/>
        <v>14.714312282795888</v>
      </c>
      <c r="E48" s="4">
        <v>1.8173820687172925E-3</v>
      </c>
      <c r="F48" s="4">
        <v>1.4239999999999999</v>
      </c>
      <c r="G48" s="4">
        <v>12.3</v>
      </c>
      <c r="H48" s="4">
        <v>1.6500000000000004</v>
      </c>
      <c r="I48" s="11">
        <v>0</v>
      </c>
      <c r="J48" s="11">
        <v>57.5</v>
      </c>
      <c r="K48" s="4">
        <v>1766.9475950000005</v>
      </c>
      <c r="L48" s="14">
        <v>900.625</v>
      </c>
      <c r="M48" s="14">
        <v>6.4</v>
      </c>
      <c r="N48" s="14">
        <v>6.3</v>
      </c>
      <c r="O48" s="14">
        <v>15.8375</v>
      </c>
    </row>
    <row r="49" spans="1:15" x14ac:dyDescent="0.25">
      <c r="A49">
        <v>79.256250000000009</v>
      </c>
      <c r="B49">
        <f>Sheet16!$B$24+MMULT(Sheet16!$B$25:$B$29,Sheet12!$E49:$I49)</f>
        <v>36.560439181727581</v>
      </c>
      <c r="C49">
        <f>final_model!$B$17+MMULT(final_model!$B$18:$B$28,Sheet12!$E49:$O49)</f>
        <v>50.140242545233406</v>
      </c>
      <c r="D49">
        <f t="shared" si="0"/>
        <v>29.116007454766603</v>
      </c>
      <c r="E49" s="4">
        <v>2.3239230572512631E-3</v>
      </c>
      <c r="F49" s="4">
        <v>10.707999999999998</v>
      </c>
      <c r="G49" s="4">
        <v>17.193750000000001</v>
      </c>
      <c r="H49" s="4">
        <v>0.10000000000000002</v>
      </c>
      <c r="I49" s="11">
        <v>893.45865951713301</v>
      </c>
      <c r="J49" s="11">
        <v>0</v>
      </c>
      <c r="K49" s="4">
        <v>8308.9539254765641</v>
      </c>
      <c r="L49" s="14">
        <v>0</v>
      </c>
      <c r="M49" s="14">
        <v>6.5</v>
      </c>
      <c r="N49" s="14">
        <v>6.4</v>
      </c>
      <c r="O49" s="14">
        <v>55.824999999999996</v>
      </c>
    </row>
    <row r="50" spans="1:15" x14ac:dyDescent="0.25">
      <c r="A50">
        <v>60.756250000000001</v>
      </c>
      <c r="B50">
        <f>Sheet16!$B$24+MMULT(Sheet16!$B$25:$B$29,Sheet12!$E50:$I50)</f>
        <v>27.951690445467989</v>
      </c>
      <c r="C50">
        <f>final_model!$B$17+MMULT(final_model!$B$18:$B$28,Sheet12!$E50:$O50)</f>
        <v>42.931488269413634</v>
      </c>
      <c r="D50">
        <f t="shared" si="0"/>
        <v>17.824761730586367</v>
      </c>
      <c r="E50" s="4">
        <v>1.9255912499834291E-3</v>
      </c>
      <c r="F50" s="4">
        <v>0.7639999999999999</v>
      </c>
      <c r="G50" s="4">
        <v>4.7500000000000009</v>
      </c>
      <c r="H50" s="4">
        <v>1.8500000000000005</v>
      </c>
      <c r="I50" s="11">
        <v>98.83844812187499</v>
      </c>
      <c r="J50" s="11">
        <v>1.875</v>
      </c>
      <c r="K50" s="4">
        <v>897.99987064999993</v>
      </c>
      <c r="L50" s="14">
        <v>118</v>
      </c>
      <c r="M50" s="14">
        <v>8.3000000000000007</v>
      </c>
      <c r="N50" s="14">
        <v>8.1999999999999993</v>
      </c>
      <c r="O50" s="14">
        <v>26.25</v>
      </c>
    </row>
    <row r="51" spans="1:15" x14ac:dyDescent="0.25">
      <c r="A51">
        <v>0</v>
      </c>
      <c r="B51">
        <f>Sheet16!$B$24+MMULT(Sheet16!$B$25:$B$29,Sheet12!$E51:$I51)</f>
        <v>15.138004658942998</v>
      </c>
      <c r="C51">
        <f>final_model!$B$17+MMULT(final_model!$B$18:$B$28,Sheet12!$E51:$O51)</f>
        <v>32.201623217880339</v>
      </c>
      <c r="D51">
        <f t="shared" si="0"/>
        <v>32.201623217880339</v>
      </c>
      <c r="E51" s="4">
        <v>1.332694561570342E-3</v>
      </c>
      <c r="F51" s="4">
        <v>0.01</v>
      </c>
      <c r="G51" s="4">
        <v>12.7</v>
      </c>
      <c r="H51" s="4">
        <v>0.1</v>
      </c>
      <c r="I51" s="11">
        <v>11.419555069999999</v>
      </c>
      <c r="J51" s="11">
        <v>0</v>
      </c>
      <c r="K51" s="4">
        <v>722.75665000000004</v>
      </c>
      <c r="L51" s="14">
        <v>900.625</v>
      </c>
      <c r="M51" s="14">
        <v>8.5</v>
      </c>
      <c r="N51" s="14">
        <v>8.3000000000000007</v>
      </c>
      <c r="O51" s="14">
        <v>58.4</v>
      </c>
    </row>
    <row r="52" spans="1:15" x14ac:dyDescent="0.25">
      <c r="A52">
        <v>72.343749999999986</v>
      </c>
      <c r="B52">
        <f>Sheet16!$B$24+MMULT(Sheet16!$B$25:$B$29,Sheet12!$E52:$I52)</f>
        <v>48.826513840378581</v>
      </c>
      <c r="C52">
        <f>final_model!$B$17+MMULT(final_model!$B$18:$B$28,Sheet12!$E52:$O52)</f>
        <v>60.411551518469167</v>
      </c>
      <c r="D52">
        <f t="shared" si="0"/>
        <v>11.932198481530818</v>
      </c>
      <c r="E52" s="4">
        <v>2.891481460516444E-3</v>
      </c>
      <c r="F52" s="4">
        <v>6.030666666666666</v>
      </c>
      <c r="G52" s="4">
        <v>12.74375</v>
      </c>
      <c r="H52" s="4">
        <v>1.2500000000000002</v>
      </c>
      <c r="I52" s="11">
        <v>360.67899713687501</v>
      </c>
      <c r="J52" s="11">
        <v>7.8125</v>
      </c>
      <c r="K52" s="4">
        <v>3509.4991863125001</v>
      </c>
      <c r="L52" s="14">
        <v>900.625</v>
      </c>
      <c r="M52" s="14">
        <v>8.6</v>
      </c>
      <c r="N52" s="14">
        <v>8.5</v>
      </c>
      <c r="O52" s="14">
        <v>48.143750000000011</v>
      </c>
    </row>
    <row r="53" spans="1:15" x14ac:dyDescent="0.25">
      <c r="A53">
        <v>74.725000000000009</v>
      </c>
      <c r="B53">
        <f>Sheet16!$B$24+MMULT(Sheet16!$B$25:$B$29,Sheet12!$E53:$I53)</f>
        <v>51.7748165084964</v>
      </c>
      <c r="C53">
        <f>final_model!$B$17+MMULT(final_model!$B$18:$B$28,Sheet12!$E53:$O53)</f>
        <v>62.880387596317064</v>
      </c>
      <c r="D53">
        <f t="shared" si="0"/>
        <v>11.844612403682945</v>
      </c>
      <c r="E53" s="4">
        <v>3.0279011384677155E-3</v>
      </c>
      <c r="F53" s="4">
        <v>3.8073333333333332</v>
      </c>
      <c r="G53" s="4">
        <v>13.012500000000001</v>
      </c>
      <c r="H53" s="4">
        <v>0.19374999999999998</v>
      </c>
      <c r="I53" s="11">
        <v>109.40605116624999</v>
      </c>
      <c r="J53" s="11">
        <v>8.75</v>
      </c>
      <c r="K53" s="4">
        <v>2005.3524679375</v>
      </c>
      <c r="L53" s="14">
        <v>900.625</v>
      </c>
      <c r="M53" s="14">
        <v>8.8000000000000007</v>
      </c>
      <c r="N53" s="14">
        <v>8.6</v>
      </c>
      <c r="O53" s="14">
        <v>43.3125</v>
      </c>
    </row>
    <row r="54" spans="1:15" x14ac:dyDescent="0.25">
      <c r="A54">
        <v>71.5</v>
      </c>
      <c r="B54">
        <f>Sheet16!$B$24+MMULT(Sheet16!$B$25:$B$29,Sheet12!$E54:$I54)</f>
        <v>55.541817106870099</v>
      </c>
      <c r="C54">
        <f>final_model!$B$17+MMULT(final_model!$B$18:$B$28,Sheet12!$E54:$O54)</f>
        <v>66.034781167611001</v>
      </c>
      <c r="D54">
        <f t="shared" si="0"/>
        <v>5.4652188323889987</v>
      </c>
      <c r="E54" s="4">
        <v>3.2022024454635991E-3</v>
      </c>
      <c r="F54" s="4">
        <v>0.18866666666666668</v>
      </c>
      <c r="G54" s="4">
        <v>11.893749999999999</v>
      </c>
      <c r="H54" s="4">
        <v>0.10000000000000002</v>
      </c>
      <c r="I54" s="11">
        <v>0</v>
      </c>
      <c r="J54" s="11">
        <v>57.5</v>
      </c>
      <c r="K54" s="4">
        <v>1766.9475950000005</v>
      </c>
      <c r="L54" s="14">
        <v>900.625</v>
      </c>
      <c r="M54" s="14">
        <v>8.9</v>
      </c>
      <c r="N54" s="14">
        <v>8.8000000000000007</v>
      </c>
      <c r="O54" s="14">
        <v>49.262499999999996</v>
      </c>
    </row>
    <row r="55" spans="1:15" x14ac:dyDescent="0.25">
      <c r="A55">
        <v>71.743750000000006</v>
      </c>
      <c r="B55">
        <f>Sheet16!$B$24+MMULT(Sheet16!$B$25:$B$29,Sheet12!$E55:$I55)</f>
        <v>45.333121518696686</v>
      </c>
      <c r="C55">
        <f>final_model!$B$17+MMULT(final_model!$B$18:$B$28,Sheet12!$E55:$O55)</f>
        <v>57.486270782841359</v>
      </c>
      <c r="D55">
        <f t="shared" si="0"/>
        <v>14.257479217158647</v>
      </c>
      <c r="E55" s="4">
        <v>2.7298401674990189E-3</v>
      </c>
      <c r="F55" s="4">
        <v>2.6926666666666668</v>
      </c>
      <c r="G55" s="4">
        <v>12.656250000000002</v>
      </c>
      <c r="H55" s="4">
        <v>0.28750000000000003</v>
      </c>
      <c r="I55" s="11">
        <v>341.56915731000009</v>
      </c>
      <c r="J55" s="11">
        <v>2.875</v>
      </c>
      <c r="K55" s="4">
        <v>2517.8346304375</v>
      </c>
      <c r="L55" s="14">
        <v>900.625</v>
      </c>
      <c r="M55" s="14">
        <v>9.1</v>
      </c>
      <c r="N55" s="14">
        <v>9</v>
      </c>
      <c r="O55" s="14">
        <v>45.324999999999996</v>
      </c>
    </row>
    <row r="56" spans="1:15" x14ac:dyDescent="0.25">
      <c r="A56">
        <v>55.3125</v>
      </c>
      <c r="B56">
        <f>Sheet16!$B$24+MMULT(Sheet16!$B$25:$B$29,Sheet12!$E56:$I56)</f>
        <v>15.489045536548138</v>
      </c>
      <c r="C56">
        <f>final_model!$B$17+MMULT(final_model!$B$18:$B$28,Sheet12!$E56:$O56)</f>
        <v>32.495576207443733</v>
      </c>
      <c r="D56">
        <f t="shared" si="0"/>
        <v>22.816923792556267</v>
      </c>
      <c r="E56" s="4">
        <v>1.3489374269954162E-3</v>
      </c>
      <c r="F56" s="4">
        <v>7.3419999999999987</v>
      </c>
      <c r="G56" s="4">
        <v>8.3249999999999993</v>
      </c>
      <c r="H56" s="4">
        <v>1.8500000000000005</v>
      </c>
      <c r="I56" s="11">
        <v>458.63342791365631</v>
      </c>
      <c r="J56" s="11">
        <v>4</v>
      </c>
      <c r="K56" s="4">
        <v>5055.5352211718755</v>
      </c>
      <c r="L56" s="14">
        <v>900.625</v>
      </c>
      <c r="M56" s="14">
        <v>9.3000000000000007</v>
      </c>
      <c r="N56" s="14">
        <v>9.1999999999999993</v>
      </c>
      <c r="O56" s="14">
        <v>17.856249999999999</v>
      </c>
    </row>
    <row r="57" spans="1:15" x14ac:dyDescent="0.25">
      <c r="A57">
        <v>60.6875</v>
      </c>
      <c r="B57">
        <f>Sheet16!$B$24+MMULT(Sheet16!$B$25:$B$29,Sheet12!$E57:$I57)</f>
        <v>20.376982575798323</v>
      </c>
      <c r="C57">
        <f>final_model!$B$17+MMULT(final_model!$B$18:$B$28,Sheet12!$E57:$O57)</f>
        <v>36.588614360970126</v>
      </c>
      <c r="D57">
        <f t="shared" si="0"/>
        <v>24.098885639029874</v>
      </c>
      <c r="E57" s="4">
        <v>1.5751051145776037E-3</v>
      </c>
      <c r="F57" s="4">
        <v>0.60799999999999998</v>
      </c>
      <c r="G57" s="4">
        <v>4.9250000000000007</v>
      </c>
      <c r="H57" s="4">
        <v>1.1937500000000001</v>
      </c>
      <c r="I57" s="11">
        <v>6.4360693815624996</v>
      </c>
      <c r="J57" s="11">
        <v>8.9375</v>
      </c>
      <c r="K57" s="4">
        <v>636.28341596875009</v>
      </c>
      <c r="L57" s="14">
        <v>265</v>
      </c>
      <c r="M57" s="14">
        <v>9.5</v>
      </c>
      <c r="N57" s="14">
        <v>9.4</v>
      </c>
      <c r="O57" s="14">
        <v>15.15625</v>
      </c>
    </row>
    <row r="58" spans="1:15" x14ac:dyDescent="0.25">
      <c r="A58">
        <v>74.943749999999994</v>
      </c>
      <c r="B58">
        <f>Sheet16!$B$24+MMULT(Sheet16!$B$25:$B$29,Sheet12!$E58:$I58)</f>
        <v>52.959374610585996</v>
      </c>
      <c r="C58">
        <f>final_model!$B$17+MMULT(final_model!$B$18:$B$28,Sheet12!$E58:$O58)</f>
        <v>63.872307391516657</v>
      </c>
      <c r="D58">
        <f t="shared" si="0"/>
        <v>11.071442608483338</v>
      </c>
      <c r="E58" s="4">
        <v>3.0827113302940501E-3</v>
      </c>
      <c r="F58" s="4">
        <v>9.0146666666666651</v>
      </c>
      <c r="G58" s="4">
        <v>15.9375</v>
      </c>
      <c r="H58" s="4">
        <v>0.10000000000000002</v>
      </c>
      <c r="I58" s="11">
        <v>487.54316467735941</v>
      </c>
      <c r="J58" s="11">
        <v>0</v>
      </c>
      <c r="K58" s="4">
        <v>6055.4032600859373</v>
      </c>
      <c r="L58" s="14">
        <v>900.625</v>
      </c>
      <c r="M58" s="14">
        <v>9.6</v>
      </c>
      <c r="N58" s="14">
        <v>9.6</v>
      </c>
      <c r="O58" s="14">
        <v>56.681249999999999</v>
      </c>
    </row>
    <row r="59" spans="1:15" x14ac:dyDescent="0.25">
      <c r="A59">
        <v>59.112500000000011</v>
      </c>
      <c r="B59">
        <f>Sheet16!$B$24+MMULT(Sheet16!$B$25:$B$29,Sheet12!$E59:$I59)</f>
        <v>24.986932829706447</v>
      </c>
      <c r="C59">
        <f>final_model!$B$17+MMULT(final_model!$B$18:$B$28,Sheet12!$E59:$O59)</f>
        <v>40.448873223469533</v>
      </c>
      <c r="D59">
        <f t="shared" si="0"/>
        <v>18.663626776530478</v>
      </c>
      <c r="E59" s="4">
        <v>1.7884101920413796E-3</v>
      </c>
      <c r="F59" s="4">
        <v>1.0746666666666667</v>
      </c>
      <c r="G59" s="4">
        <v>6.8</v>
      </c>
      <c r="H59" s="4">
        <v>1.5562500000000004</v>
      </c>
      <c r="I59" s="11">
        <v>32.482109182374998</v>
      </c>
      <c r="J59" s="11">
        <v>57.5</v>
      </c>
      <c r="K59" s="4">
        <v>264.97094995000003</v>
      </c>
      <c r="L59" s="14">
        <v>765</v>
      </c>
      <c r="M59" s="14">
        <v>9.8000000000000007</v>
      </c>
      <c r="N59" s="14">
        <v>9.6999999999999993</v>
      </c>
      <c r="O59" s="14">
        <v>14.799999999999999</v>
      </c>
    </row>
    <row r="60" spans="1:15" x14ac:dyDescent="0.25">
      <c r="A60">
        <v>68.712500000000006</v>
      </c>
      <c r="B60">
        <f>Sheet16!$B$24+MMULT(Sheet16!$B$25:$B$29,Sheet12!$E60:$I60)</f>
        <v>38.542543375313471</v>
      </c>
      <c r="C60">
        <f>final_model!$B$17+MMULT(final_model!$B$18:$B$28,Sheet12!$E60:$O60)</f>
        <v>51.800007804782709</v>
      </c>
      <c r="D60">
        <f t="shared" si="0"/>
        <v>16.912492195217297</v>
      </c>
      <c r="E60" s="4">
        <v>2.4156361702497575E-3</v>
      </c>
      <c r="F60" s="4">
        <v>1.462666666666667</v>
      </c>
      <c r="G60" s="4">
        <v>14.18125</v>
      </c>
      <c r="H60" s="4">
        <v>0.10000000000000002</v>
      </c>
      <c r="I60" s="11">
        <v>139.15683759693752</v>
      </c>
      <c r="J60" s="11">
        <v>0</v>
      </c>
      <c r="K60" s="4">
        <v>2947.6126888750005</v>
      </c>
      <c r="L60" s="14">
        <v>258</v>
      </c>
      <c r="M60" s="14">
        <v>1</v>
      </c>
      <c r="N60" s="14">
        <v>9.9</v>
      </c>
      <c r="O60" s="14">
        <v>50.562500000000014</v>
      </c>
    </row>
    <row r="61" spans="1:15" x14ac:dyDescent="0.25">
      <c r="A61">
        <v>80.712500000000006</v>
      </c>
      <c r="B61">
        <f>Sheet16!$B$24+MMULT(Sheet16!$B$25:$B$29,Sheet12!$E61:$I61)</f>
        <v>37.362783486590395</v>
      </c>
      <c r="C61">
        <f>final_model!$B$17+MMULT(final_model!$B$18:$B$28,Sheet12!$E61:$O61)</f>
        <v>50.812105915341775</v>
      </c>
      <c r="D61">
        <f t="shared" si="0"/>
        <v>29.900394084658231</v>
      </c>
      <c r="E61" s="4">
        <v>2.3610479945445221E-3</v>
      </c>
      <c r="F61" s="4">
        <v>9.5526666666666689</v>
      </c>
      <c r="G61" s="4">
        <v>17.293749999999999</v>
      </c>
      <c r="H61" s="4">
        <v>0.10000000000000002</v>
      </c>
      <c r="I61" s="11">
        <v>794.69387001588268</v>
      </c>
      <c r="J61" s="11">
        <v>0</v>
      </c>
      <c r="K61" s="4">
        <v>8333.7169266406254</v>
      </c>
      <c r="L61" s="14">
        <v>29</v>
      </c>
      <c r="M61" s="14">
        <v>1.2</v>
      </c>
      <c r="N61" s="14">
        <v>1.1000000000000001</v>
      </c>
      <c r="O61" s="14">
        <v>52.300000000000004</v>
      </c>
    </row>
    <row r="62" spans="1:15" x14ac:dyDescent="0.25">
      <c r="A62">
        <v>82.21875</v>
      </c>
      <c r="B62">
        <f>Sheet16!$B$24+MMULT(Sheet16!$B$25:$B$29,Sheet12!$E62:$I62)</f>
        <v>38.803063542161404</v>
      </c>
      <c r="C62">
        <f>final_model!$B$17+MMULT(final_model!$B$18:$B$28,Sheet12!$E62:$O62)</f>
        <v>52.018160979447018</v>
      </c>
      <c r="D62">
        <f t="shared" si="0"/>
        <v>30.200589020552982</v>
      </c>
      <c r="E62" s="4">
        <v>2.4276905897791796E-3</v>
      </c>
      <c r="F62" s="4">
        <v>12.404666666666669</v>
      </c>
      <c r="G62" s="4">
        <v>15.899999999999999</v>
      </c>
      <c r="H62" s="4">
        <v>0.10000000000000002</v>
      </c>
      <c r="I62" s="11">
        <v>852.35728119427336</v>
      </c>
      <c r="J62" s="11">
        <v>3.4375</v>
      </c>
      <c r="K62" s="4">
        <v>8860.9002214687516</v>
      </c>
      <c r="L62" s="14">
        <v>900.625</v>
      </c>
      <c r="M62" s="14">
        <v>1.4</v>
      </c>
      <c r="N62" s="14">
        <v>1.3</v>
      </c>
      <c r="O62" s="14">
        <v>51.981250000000003</v>
      </c>
    </row>
    <row r="63" spans="1:15" x14ac:dyDescent="0.25">
      <c r="A63">
        <v>62.243750000000006</v>
      </c>
      <c r="B63">
        <f>Sheet16!$B$24+MMULT(Sheet16!$B$25:$B$29,Sheet12!$E63:$I63)</f>
        <v>29.380712200389517</v>
      </c>
      <c r="C63">
        <f>final_model!$B$17+MMULT(final_model!$B$18:$B$28,Sheet12!$E63:$O63)</f>
        <v>44.128115909693207</v>
      </c>
      <c r="D63">
        <f t="shared" si="0"/>
        <v>18.115634090306798</v>
      </c>
      <c r="E63" s="4">
        <v>1.9917129171039246E-3</v>
      </c>
      <c r="F63" s="4">
        <v>7.8773333333333335</v>
      </c>
      <c r="G63" s="4">
        <v>12.412500000000003</v>
      </c>
      <c r="H63" s="4">
        <v>1.8500000000000005</v>
      </c>
      <c r="I63" s="11">
        <v>261.07777861062499</v>
      </c>
      <c r="J63" s="11">
        <v>3</v>
      </c>
      <c r="K63" s="4">
        <v>5179.2561886250005</v>
      </c>
      <c r="L63" s="14">
        <v>900.625</v>
      </c>
      <c r="M63" s="14">
        <v>1.5</v>
      </c>
      <c r="N63" s="14">
        <v>1.5</v>
      </c>
      <c r="O63" s="14">
        <v>28.818749999999998</v>
      </c>
    </row>
    <row r="64" spans="1:15" x14ac:dyDescent="0.25">
      <c r="A64">
        <v>59.462500000000006</v>
      </c>
      <c r="B64">
        <f>Sheet16!$B$24+MMULT(Sheet16!$B$25:$B$29,Sheet12!$E64:$I64)</f>
        <v>29.342624774911663</v>
      </c>
      <c r="C64">
        <f>final_model!$B$17+MMULT(final_model!$B$18:$B$28,Sheet12!$E64:$O64)</f>
        <v>44.096222437171235</v>
      </c>
      <c r="D64">
        <f t="shared" si="0"/>
        <v>15.36627756282877</v>
      </c>
      <c r="E64" s="4">
        <v>1.9899505897913766E-3</v>
      </c>
      <c r="F64" s="4">
        <v>2.1346666666666665</v>
      </c>
      <c r="G64" s="4">
        <v>8.125</v>
      </c>
      <c r="H64" s="4">
        <v>1.7843750000000005</v>
      </c>
      <c r="I64" s="11">
        <v>0</v>
      </c>
      <c r="J64" s="11">
        <v>5.6875</v>
      </c>
      <c r="K64" s="4">
        <v>1766.9475950000005</v>
      </c>
      <c r="L64" s="14">
        <v>900.625</v>
      </c>
      <c r="M64" s="14">
        <v>1.7</v>
      </c>
      <c r="N64" s="14">
        <v>1.7</v>
      </c>
      <c r="O64" s="14">
        <v>20.300000000000004</v>
      </c>
    </row>
    <row r="65" spans="1:15" x14ac:dyDescent="0.25">
      <c r="A65">
        <v>73.506249999999994</v>
      </c>
      <c r="B65">
        <f>Sheet16!$B$24+MMULT(Sheet16!$B$25:$B$29,Sheet12!$E65:$I65)</f>
        <v>48.697054601576298</v>
      </c>
      <c r="C65">
        <f>final_model!$B$17+MMULT(final_model!$B$18:$B$28,Sheet12!$E65:$O65)</f>
        <v>60.303145538709344</v>
      </c>
      <c r="D65">
        <f t="shared" si="0"/>
        <v>13.20310446129065</v>
      </c>
      <c r="E65" s="4">
        <v>2.8854913062978139E-3</v>
      </c>
      <c r="F65" s="4">
        <v>5.623333333333334</v>
      </c>
      <c r="G65" s="4">
        <v>12.674999999999999</v>
      </c>
      <c r="H65" s="4">
        <v>0.10000000000000002</v>
      </c>
      <c r="I65" s="11">
        <v>99.525714018312499</v>
      </c>
      <c r="J65" s="11">
        <v>1.25</v>
      </c>
      <c r="K65" s="4">
        <v>2158.2808692812496</v>
      </c>
      <c r="L65" s="14">
        <v>900.625</v>
      </c>
      <c r="M65" s="14">
        <v>1.9</v>
      </c>
      <c r="N65" s="14">
        <v>1.9</v>
      </c>
      <c r="O65" s="14">
        <v>47.743749999999999</v>
      </c>
    </row>
    <row r="66" spans="1:15" x14ac:dyDescent="0.25">
      <c r="A66">
        <v>81.174999999999997</v>
      </c>
      <c r="B66">
        <f>Sheet16!$B$24+MMULT(Sheet16!$B$25:$B$29,Sheet12!$E66:$I66)</f>
        <v>38.356647263055969</v>
      </c>
      <c r="C66">
        <f>final_model!$B$17+MMULT(final_model!$B$18:$B$28,Sheet12!$E66:$O66)</f>
        <v>51.644342976461004</v>
      </c>
      <c r="D66">
        <f t="shared" si="0"/>
        <v>29.530657023538993</v>
      </c>
      <c r="E66" s="4">
        <v>2.4070346490963164E-3</v>
      </c>
      <c r="F66" s="4">
        <v>11.628666666666668</v>
      </c>
      <c r="G66" s="4">
        <v>16.600000000000001</v>
      </c>
      <c r="H66" s="4">
        <v>0.10000000000000002</v>
      </c>
      <c r="I66" s="11">
        <v>902.39538051713271</v>
      </c>
      <c r="J66" s="11">
        <v>3.25</v>
      </c>
      <c r="K66" s="4">
        <v>8387.4402978906255</v>
      </c>
      <c r="L66" s="14">
        <v>0</v>
      </c>
      <c r="M66" s="14">
        <v>3.3</v>
      </c>
      <c r="N66" s="14">
        <v>3.3</v>
      </c>
      <c r="O66" s="14">
        <v>51.993750000000006</v>
      </c>
    </row>
    <row r="67" spans="1:15" x14ac:dyDescent="0.25">
      <c r="A67">
        <v>60.862499999999997</v>
      </c>
      <c r="B67">
        <f>Sheet16!$B$24+MMULT(Sheet16!$B$25:$B$29,Sheet12!$E67:$I67)</f>
        <v>32.171727766703455</v>
      </c>
      <c r="C67">
        <f>final_model!$B$17+MMULT(final_model!$B$18:$B$28,Sheet12!$E67:$O67)</f>
        <v>46.465243640324005</v>
      </c>
      <c r="D67">
        <f t="shared" ref="D67:D130" si="1">ABS(A67-C67)</f>
        <v>14.397256359675993</v>
      </c>
      <c r="E67" s="4">
        <v>2.1208548294424571E-3</v>
      </c>
      <c r="F67" s="4">
        <v>1.2686666666666666</v>
      </c>
      <c r="G67" s="4">
        <v>9.5124999999999975</v>
      </c>
      <c r="H67" s="4">
        <v>1.5593750000000002</v>
      </c>
      <c r="I67" s="11">
        <v>77.249122034874986</v>
      </c>
      <c r="J67" s="11">
        <v>56.6875</v>
      </c>
      <c r="K67" s="4">
        <v>834.37610081250011</v>
      </c>
      <c r="L67" s="14">
        <v>0</v>
      </c>
      <c r="M67" s="14">
        <v>3.3</v>
      </c>
      <c r="N67" s="14">
        <v>3.3</v>
      </c>
      <c r="O67" s="14">
        <v>21.724999999999998</v>
      </c>
    </row>
    <row r="68" spans="1:15" x14ac:dyDescent="0.25">
      <c r="A68">
        <v>81.21875</v>
      </c>
      <c r="B68">
        <f>Sheet16!$B$24+MMULT(Sheet16!$B$25:$B$29,Sheet12!$E68:$I68)</f>
        <v>39.242771450693645</v>
      </c>
      <c r="C68">
        <f>final_model!$B$17+MMULT(final_model!$B$18:$B$28,Sheet12!$E68:$O68)</f>
        <v>52.386361558050581</v>
      </c>
      <c r="D68">
        <f t="shared" si="1"/>
        <v>28.832388441949419</v>
      </c>
      <c r="E68" s="4">
        <v>2.4480361302568433E-3</v>
      </c>
      <c r="F68" s="4">
        <v>8.8033333333333328</v>
      </c>
      <c r="G68" s="4">
        <v>15.9375</v>
      </c>
      <c r="H68" s="4">
        <v>0.10000000000000002</v>
      </c>
      <c r="I68" s="11">
        <v>764.37650481695312</v>
      </c>
      <c r="J68" s="11">
        <v>0.4375</v>
      </c>
      <c r="K68" s="4">
        <v>8061.7533453046881</v>
      </c>
      <c r="L68" s="14">
        <v>0</v>
      </c>
      <c r="M68" s="14">
        <v>3.3</v>
      </c>
      <c r="N68" s="14">
        <v>3.3</v>
      </c>
      <c r="O68" s="14">
        <v>58.681250000000006</v>
      </c>
    </row>
    <row r="69" spans="1:15" x14ac:dyDescent="0.25">
      <c r="A69">
        <v>73.293750000000003</v>
      </c>
      <c r="B69">
        <f>Sheet16!$B$24+MMULT(Sheet16!$B$25:$B$29,Sheet12!$E69:$I69)</f>
        <v>53.029313842262255</v>
      </c>
      <c r="C69">
        <f>final_model!$B$17+MMULT(final_model!$B$18:$B$28,Sheet12!$E69:$O69)</f>
        <v>63.93087278247414</v>
      </c>
      <c r="D69">
        <f t="shared" si="1"/>
        <v>9.3628772175258632</v>
      </c>
      <c r="E69" s="4">
        <v>3.0859474591910623E-3</v>
      </c>
      <c r="F69" s="4">
        <v>8.8433333333333337</v>
      </c>
      <c r="G69" s="4">
        <v>15.206250000000001</v>
      </c>
      <c r="H69" s="4">
        <v>0.10000000000000002</v>
      </c>
      <c r="I69" s="11">
        <v>363.84122981125</v>
      </c>
      <c r="J69" s="11">
        <v>0</v>
      </c>
      <c r="K69" s="4">
        <v>6259.5172613124996</v>
      </c>
      <c r="L69" s="14">
        <v>0</v>
      </c>
      <c r="M69" s="14">
        <v>3.3</v>
      </c>
      <c r="N69" s="14">
        <v>3.3</v>
      </c>
      <c r="O69" s="14">
        <v>40.212500000000006</v>
      </c>
    </row>
    <row r="70" spans="1:15" x14ac:dyDescent="0.25">
      <c r="A70">
        <v>71.731250000000003</v>
      </c>
      <c r="B70">
        <f>Sheet16!$B$24+MMULT(Sheet16!$B$25:$B$29,Sheet12!$E70:$I70)</f>
        <v>41.737106370586702</v>
      </c>
      <c r="C70">
        <f>final_model!$B$17+MMULT(final_model!$B$18:$B$28,Sheet12!$E70:$O70)</f>
        <v>54.475056218561519</v>
      </c>
      <c r="D70">
        <f t="shared" si="1"/>
        <v>17.256193781438483</v>
      </c>
      <c r="E70" s="4">
        <v>2.5634504566603303E-3</v>
      </c>
      <c r="F70" s="4">
        <v>2.2686666666666668</v>
      </c>
      <c r="G70" s="4">
        <v>9.8624999999999989</v>
      </c>
      <c r="H70" s="4">
        <v>0.375</v>
      </c>
      <c r="I70" s="11">
        <v>334.02704802812502</v>
      </c>
      <c r="J70" s="11">
        <v>16.125</v>
      </c>
      <c r="K70" s="4">
        <v>2365.8344737500001</v>
      </c>
      <c r="L70" s="14">
        <v>0</v>
      </c>
      <c r="M70" s="14">
        <v>3.3</v>
      </c>
      <c r="N70" s="14">
        <v>3.3</v>
      </c>
      <c r="O70" s="14">
        <v>40.443750000000001</v>
      </c>
    </row>
    <row r="71" spans="1:15" x14ac:dyDescent="0.25">
      <c r="A71">
        <v>56.012500000000003</v>
      </c>
      <c r="B71">
        <f>Sheet16!$B$24+MMULT(Sheet16!$B$25:$B$29,Sheet12!$E71:$I71)</f>
        <v>21.754498131557554</v>
      </c>
      <c r="C71">
        <f>final_model!$B$17+MMULT(final_model!$B$18:$B$28,Sheet12!$E71:$O71)</f>
        <v>37.742111977965521</v>
      </c>
      <c r="D71">
        <f t="shared" si="1"/>
        <v>18.270388022034481</v>
      </c>
      <c r="E71" s="4">
        <v>1.6388435599284362E-3</v>
      </c>
      <c r="F71" s="4">
        <v>0.16466666666666666</v>
      </c>
      <c r="G71" s="4">
        <v>7.174999999999998</v>
      </c>
      <c r="H71" s="4">
        <v>1.6281250000000005</v>
      </c>
      <c r="I71" s="11">
        <v>15.8912829451875</v>
      </c>
      <c r="J71" s="11">
        <v>48.1875</v>
      </c>
      <c r="K71" s="4">
        <v>279.46479789375002</v>
      </c>
      <c r="L71" s="14">
        <v>0</v>
      </c>
      <c r="M71" s="14">
        <v>3.3</v>
      </c>
      <c r="N71" s="14">
        <v>3.3</v>
      </c>
      <c r="O71" s="14">
        <v>17.46875</v>
      </c>
    </row>
    <row r="72" spans="1:15" x14ac:dyDescent="0.25">
      <c r="A72">
        <v>55.368749999999999</v>
      </c>
      <c r="B72">
        <f>Sheet16!$B$24+MMULT(Sheet16!$B$25:$B$29,Sheet12!$E72:$I72)</f>
        <v>27.535280757242944</v>
      </c>
      <c r="C72">
        <f>final_model!$B$17+MMULT(final_model!$B$18:$B$28,Sheet12!$E72:$O72)</f>
        <v>42.582797046978285</v>
      </c>
      <c r="D72">
        <f t="shared" si="1"/>
        <v>12.785952953021713</v>
      </c>
      <c r="E72" s="4">
        <v>1.9063237316998616E-3</v>
      </c>
      <c r="F72" s="4">
        <v>2.2600000000000002</v>
      </c>
      <c r="G72" s="4">
        <v>8.2874999999999996</v>
      </c>
      <c r="H72" s="4">
        <v>1.8500000000000005</v>
      </c>
      <c r="I72" s="11">
        <v>21.961644662687497</v>
      </c>
      <c r="J72" s="11">
        <v>7.3125</v>
      </c>
      <c r="K72" s="4">
        <v>384.21493053125005</v>
      </c>
      <c r="L72" s="14">
        <v>0</v>
      </c>
      <c r="M72" s="14">
        <v>3.4</v>
      </c>
      <c r="N72" s="14">
        <v>3.3</v>
      </c>
      <c r="O72" s="14">
        <v>19.431249999999999</v>
      </c>
    </row>
    <row r="73" spans="1:15" x14ac:dyDescent="0.25">
      <c r="A73">
        <v>65.637500000000003</v>
      </c>
      <c r="B73">
        <f>Sheet16!$B$24+MMULT(Sheet16!$B$25:$B$29,Sheet12!$E73:$I73)</f>
        <v>43.64153726040297</v>
      </c>
      <c r="C73">
        <f>final_model!$B$17+MMULT(final_model!$B$18:$B$28,Sheet12!$E73:$O73)</f>
        <v>56.069779765566935</v>
      </c>
      <c r="D73">
        <f t="shared" si="1"/>
        <v>9.5677202344330681</v>
      </c>
      <c r="E73" s="4">
        <v>2.6515695807511567E-3</v>
      </c>
      <c r="F73" s="4">
        <v>7.4060000000000006</v>
      </c>
      <c r="G73" s="4">
        <v>10.787500000000001</v>
      </c>
      <c r="H73" s="4">
        <v>1.0125</v>
      </c>
      <c r="I73" s="11">
        <v>187.76501795668753</v>
      </c>
      <c r="J73" s="11">
        <v>1</v>
      </c>
      <c r="K73" s="4">
        <v>1783.8809370625002</v>
      </c>
      <c r="L73" s="14">
        <v>0</v>
      </c>
      <c r="M73" s="14">
        <v>3.4</v>
      </c>
      <c r="N73" s="14">
        <v>3.3</v>
      </c>
      <c r="O73" s="14">
        <v>36.381250000000001</v>
      </c>
    </row>
    <row r="74" spans="1:15" x14ac:dyDescent="0.25">
      <c r="A74">
        <v>59.868750000000006</v>
      </c>
      <c r="B74">
        <f>Sheet16!$B$24+MMULT(Sheet16!$B$25:$B$29,Sheet12!$E74:$I74)</f>
        <v>28.348985306323961</v>
      </c>
      <c r="C74">
        <f>final_model!$B$17+MMULT(final_model!$B$18:$B$28,Sheet12!$E74:$O74)</f>
        <v>43.264173205947287</v>
      </c>
      <c r="D74">
        <f t="shared" si="1"/>
        <v>16.604576794052718</v>
      </c>
      <c r="E74" s="4">
        <v>1.9439743140954549E-3</v>
      </c>
      <c r="F74" s="4">
        <v>5.4859999999999998</v>
      </c>
      <c r="G74" s="4">
        <v>8.4499999999999993</v>
      </c>
      <c r="H74" s="4">
        <v>1.5093750000000004</v>
      </c>
      <c r="I74" s="11">
        <v>36.129200178937495</v>
      </c>
      <c r="J74" s="11">
        <v>24.78125</v>
      </c>
      <c r="K74" s="4">
        <v>434.36012815000004</v>
      </c>
      <c r="L74" s="14">
        <v>0</v>
      </c>
      <c r="M74" s="14">
        <v>3.4</v>
      </c>
      <c r="N74" s="14">
        <v>3.3</v>
      </c>
      <c r="O74" s="14">
        <v>39.274999999999999</v>
      </c>
    </row>
    <row r="75" spans="1:15" x14ac:dyDescent="0.25">
      <c r="A75">
        <v>72.993749999999991</v>
      </c>
      <c r="B75">
        <f>Sheet16!$B$24+MMULT(Sheet16!$B$25:$B$29,Sheet12!$E75:$I75)</f>
        <v>51.076169300642562</v>
      </c>
      <c r="C75">
        <f>final_model!$B$17+MMULT(final_model!$B$18:$B$28,Sheet12!$E75:$O75)</f>
        <v>62.295357622600562</v>
      </c>
      <c r="D75">
        <f t="shared" si="1"/>
        <v>10.698392377399429</v>
      </c>
      <c r="E75" s="4">
        <v>2.9955743261198429E-3</v>
      </c>
      <c r="F75" s="4">
        <v>3.0420000000000003</v>
      </c>
      <c r="G75" s="4">
        <v>10.887500000000001</v>
      </c>
      <c r="H75" s="4">
        <v>0.81874999999999998</v>
      </c>
      <c r="I75" s="11">
        <v>192.11563525374999</v>
      </c>
      <c r="J75" s="11">
        <v>5.6875</v>
      </c>
      <c r="K75" s="4">
        <v>1421.7880825000002</v>
      </c>
      <c r="L75" s="14">
        <v>0</v>
      </c>
      <c r="M75" s="14">
        <v>3.4</v>
      </c>
      <c r="N75" s="14">
        <v>3.4</v>
      </c>
      <c r="O75" s="14">
        <v>39.743749999999999</v>
      </c>
    </row>
    <row r="76" spans="1:15" x14ac:dyDescent="0.25">
      <c r="A76">
        <v>73.824999999999989</v>
      </c>
      <c r="B76">
        <f>Sheet16!$B$24+MMULT(Sheet16!$B$25:$B$29,Sheet12!$E76:$I76)</f>
        <v>50.547294240709931</v>
      </c>
      <c r="C76">
        <f>final_model!$B$17+MMULT(final_model!$B$18:$B$28,Sheet12!$E76:$O76)</f>
        <v>61.852490666383616</v>
      </c>
      <c r="D76">
        <f t="shared" si="1"/>
        <v>11.972509333616372</v>
      </c>
      <c r="E76" s="4">
        <v>2.9711029697246302E-3</v>
      </c>
      <c r="F76" s="4">
        <v>11.427333333333333</v>
      </c>
      <c r="G76" s="4">
        <v>15.118749999999999</v>
      </c>
      <c r="H76" s="4">
        <v>0.10000000000000002</v>
      </c>
      <c r="I76" s="11">
        <v>338.87628718796094</v>
      </c>
      <c r="J76" s="11">
        <v>0.875</v>
      </c>
      <c r="K76" s="4">
        <v>7312.2416592265636</v>
      </c>
      <c r="L76" s="14">
        <v>0</v>
      </c>
      <c r="M76" s="14">
        <v>3.5</v>
      </c>
      <c r="N76" s="14">
        <v>3.4</v>
      </c>
      <c r="O76" s="14">
        <v>56.931250000000006</v>
      </c>
    </row>
    <row r="77" spans="1:15" x14ac:dyDescent="0.25">
      <c r="A77">
        <v>82.443750000000009</v>
      </c>
      <c r="B77">
        <f>Sheet16!$B$24+MMULT(Sheet16!$B$25:$B$29,Sheet12!$E77:$I77)</f>
        <v>31.401162398196718</v>
      </c>
      <c r="C77">
        <f>final_model!$B$17+MMULT(final_model!$B$18:$B$28,Sheet12!$E77:$O77)</f>
        <v>45.819991169238975</v>
      </c>
      <c r="D77">
        <f t="shared" si="1"/>
        <v>36.623758830761034</v>
      </c>
      <c r="E77" s="4">
        <v>2.0852003220037077E-3</v>
      </c>
      <c r="F77" s="4">
        <v>7.4660000000000002</v>
      </c>
      <c r="G77" s="4">
        <v>18.156250000000004</v>
      </c>
      <c r="H77" s="4">
        <v>0.10000000000000002</v>
      </c>
      <c r="I77" s="11">
        <v>884.74177421695299</v>
      </c>
      <c r="J77" s="11">
        <v>0</v>
      </c>
      <c r="K77" s="4">
        <v>8393.9543153906252</v>
      </c>
      <c r="L77" s="14">
        <v>0</v>
      </c>
      <c r="M77" s="14">
        <v>3.5</v>
      </c>
      <c r="N77" s="14">
        <v>3.4</v>
      </c>
      <c r="O77" s="14">
        <v>51.075000000000003</v>
      </c>
    </row>
    <row r="78" spans="1:15" x14ac:dyDescent="0.25">
      <c r="A78">
        <v>65.418749999999989</v>
      </c>
      <c r="B78">
        <f>Sheet16!$B$24+MMULT(Sheet16!$B$25:$B$29,Sheet12!$E78:$I78)</f>
        <v>42.331708637413172</v>
      </c>
      <c r="C78">
        <f>final_model!$B$17+MMULT(final_model!$B$18:$B$28,Sheet12!$E78:$O78)</f>
        <v>54.972961519867809</v>
      </c>
      <c r="D78">
        <f t="shared" si="1"/>
        <v>10.44578848013218</v>
      </c>
      <c r="E78" s="4">
        <v>2.5909630491179245E-3</v>
      </c>
      <c r="F78" s="4">
        <v>1.9419999999999999</v>
      </c>
      <c r="G78" s="4">
        <v>9.9812500000000028</v>
      </c>
      <c r="H78" s="4">
        <v>0.25624999999999992</v>
      </c>
      <c r="I78" s="11">
        <v>33.242621091562498</v>
      </c>
      <c r="J78" s="11">
        <v>57.5</v>
      </c>
      <c r="K78" s="4">
        <v>837.92005091250007</v>
      </c>
      <c r="L78" s="14">
        <v>0</v>
      </c>
      <c r="M78" s="14">
        <v>3.5</v>
      </c>
      <c r="N78" s="14">
        <v>3.5</v>
      </c>
      <c r="O78" s="14">
        <v>14.793750000000001</v>
      </c>
    </row>
    <row r="79" spans="1:15" x14ac:dyDescent="0.25">
      <c r="A79">
        <v>67.556250000000006</v>
      </c>
      <c r="B79">
        <f>Sheet16!$B$24+MMULT(Sheet16!$B$25:$B$29,Sheet12!$E79:$I79)</f>
        <v>50.251991133649227</v>
      </c>
      <c r="C79">
        <f>final_model!$B$17+MMULT(final_model!$B$18:$B$28,Sheet12!$E79:$O79)</f>
        <v>61.605211113813965</v>
      </c>
      <c r="D79">
        <f t="shared" si="1"/>
        <v>5.9510388861860406</v>
      </c>
      <c r="E79" s="4">
        <v>2.9574391233363794E-3</v>
      </c>
      <c r="F79" s="4">
        <v>6.8666666666666695E-2</v>
      </c>
      <c r="G79" s="4">
        <v>11.612500000000001</v>
      </c>
      <c r="H79" s="4">
        <v>0.20000000000000007</v>
      </c>
      <c r="I79" s="11">
        <v>83.76831559187498</v>
      </c>
      <c r="J79" s="11">
        <v>57.5</v>
      </c>
      <c r="K79" s="4">
        <v>1669.1167830750001</v>
      </c>
      <c r="L79" s="14">
        <v>0</v>
      </c>
      <c r="M79" s="14">
        <v>3.6</v>
      </c>
      <c r="N79" s="14">
        <v>3.5</v>
      </c>
      <c r="O79" s="14">
        <v>19.956249999999997</v>
      </c>
    </row>
    <row r="80" spans="1:15" x14ac:dyDescent="0.25">
      <c r="A80">
        <v>73.856249999999989</v>
      </c>
      <c r="B80">
        <f>Sheet16!$B$24+MMULT(Sheet16!$B$25:$B$29,Sheet12!$E80:$I80)</f>
        <v>46.354774184390777</v>
      </c>
      <c r="C80">
        <f>final_model!$B$17+MMULT(final_model!$B$18:$B$28,Sheet12!$E80:$O80)</f>
        <v>58.341777575739684</v>
      </c>
      <c r="D80">
        <f t="shared" si="1"/>
        <v>15.514472424260305</v>
      </c>
      <c r="E80" s="4">
        <v>2.7771126301057909E-3</v>
      </c>
      <c r="F80" s="4">
        <v>1.6E-2</v>
      </c>
      <c r="G80" s="4">
        <v>12.656250000000002</v>
      </c>
      <c r="H80" s="4">
        <v>0.10000000000000002</v>
      </c>
      <c r="I80" s="11">
        <v>0</v>
      </c>
      <c r="J80" s="11">
        <v>29.6875</v>
      </c>
      <c r="K80" s="4">
        <v>1766.9475950000005</v>
      </c>
      <c r="L80" s="14">
        <v>0</v>
      </c>
      <c r="M80" s="14">
        <v>3.6</v>
      </c>
      <c r="N80" s="14">
        <v>3.5</v>
      </c>
      <c r="O80" s="14">
        <v>48.631250000000001</v>
      </c>
    </row>
    <row r="81" spans="1:15" x14ac:dyDescent="0.25">
      <c r="A81">
        <v>70.356250000000003</v>
      </c>
      <c r="B81">
        <f>Sheet16!$B$24+MMULT(Sheet16!$B$25:$B$29,Sheet12!$E81:$I81)</f>
        <v>44.936437115993101</v>
      </c>
      <c r="C81">
        <f>final_model!$B$17+MMULT(final_model!$B$18:$B$28,Sheet12!$E81:$O81)</f>
        <v>57.154097028937272</v>
      </c>
      <c r="D81">
        <f t="shared" si="1"/>
        <v>13.202152971062731</v>
      </c>
      <c r="E81" s="4">
        <v>2.7114853496404906E-3</v>
      </c>
      <c r="F81" s="4">
        <v>0.13466666666666666</v>
      </c>
      <c r="G81" s="4">
        <v>9.9062499999999982</v>
      </c>
      <c r="H81" s="4">
        <v>0.10000000000000002</v>
      </c>
      <c r="I81" s="11">
        <v>120.663689503125</v>
      </c>
      <c r="J81" s="11">
        <v>38</v>
      </c>
      <c r="K81" s="4">
        <v>3098.6550516874991</v>
      </c>
      <c r="L81" s="14">
        <v>0</v>
      </c>
      <c r="M81" s="14">
        <v>3.7</v>
      </c>
      <c r="N81" s="14">
        <v>3.6</v>
      </c>
      <c r="O81" s="14">
        <v>48.59375</v>
      </c>
    </row>
    <row r="82" spans="1:15" x14ac:dyDescent="0.25">
      <c r="A82">
        <v>80.150000000000006</v>
      </c>
      <c r="B82">
        <f>Sheet16!$B$24+MMULT(Sheet16!$B$25:$B$29,Sheet12!$E82:$I82)</f>
        <v>38.824621308387513</v>
      </c>
      <c r="C82">
        <f>final_model!$B$17+MMULT(final_model!$B$18:$B$28,Sheet12!$E82:$O82)</f>
        <v>52.036212922211362</v>
      </c>
      <c r="D82">
        <f t="shared" si="1"/>
        <v>28.113787077788643</v>
      </c>
      <c r="E82" s="4">
        <v>2.4286880801514255E-3</v>
      </c>
      <c r="F82" s="4">
        <v>12.654</v>
      </c>
      <c r="G82" s="4">
        <v>17.65625</v>
      </c>
      <c r="H82" s="4">
        <v>0.10000000000000002</v>
      </c>
      <c r="I82" s="11">
        <v>947.73096256052327</v>
      </c>
      <c r="J82" s="11">
        <v>0</v>
      </c>
      <c r="K82" s="4">
        <v>9259.3179053046879</v>
      </c>
      <c r="L82" s="14">
        <v>0</v>
      </c>
      <c r="M82" s="14">
        <v>1</v>
      </c>
      <c r="N82" s="14">
        <v>0.9</v>
      </c>
      <c r="O82" s="14">
        <v>53.6875</v>
      </c>
    </row>
    <row r="83" spans="1:15" x14ac:dyDescent="0.25">
      <c r="A83">
        <v>81.3</v>
      </c>
      <c r="B83">
        <f>Sheet16!$B$24+MMULT(Sheet16!$B$25:$B$29,Sheet12!$E83:$I83)</f>
        <v>34.731463108199051</v>
      </c>
      <c r="C83">
        <f>final_model!$B$17+MMULT(final_model!$B$18:$B$28,Sheet12!$E83:$O83)</f>
        <v>48.608703003965601</v>
      </c>
      <c r="D83">
        <f t="shared" si="1"/>
        <v>32.691296996034396</v>
      </c>
      <c r="E83" s="4">
        <v>2.2392952713629751E-3</v>
      </c>
      <c r="F83" s="4">
        <v>2.4973333333333341</v>
      </c>
      <c r="G83" s="4">
        <v>15.712499999999999</v>
      </c>
      <c r="H83" s="4">
        <v>0.10000000000000002</v>
      </c>
      <c r="I83" s="11">
        <v>598.64708129561723</v>
      </c>
      <c r="J83" s="11">
        <v>1</v>
      </c>
      <c r="K83" s="4">
        <v>7552.2571160156276</v>
      </c>
      <c r="L83" s="14">
        <v>1</v>
      </c>
      <c r="M83" s="14">
        <v>1</v>
      </c>
      <c r="N83" s="14">
        <v>0.9</v>
      </c>
      <c r="O83" s="14">
        <v>54.987500000000011</v>
      </c>
    </row>
    <row r="84" spans="1:15" x14ac:dyDescent="0.25">
      <c r="A84">
        <v>82.1875</v>
      </c>
      <c r="B84">
        <f>Sheet16!$B$24+MMULT(Sheet16!$B$25:$B$29,Sheet12!$E84:$I84)</f>
        <v>32.977461406743664</v>
      </c>
      <c r="C84">
        <f>final_model!$B$17+MMULT(final_model!$B$18:$B$28,Sheet12!$E84:$O84)</f>
        <v>47.13994515627688</v>
      </c>
      <c r="D84">
        <f t="shared" si="1"/>
        <v>35.04755484372312</v>
      </c>
      <c r="E84" s="4">
        <v>2.1581365932441914E-3</v>
      </c>
      <c r="F84" s="4">
        <v>8.2666666666666675</v>
      </c>
      <c r="G84" s="4">
        <v>15.93125</v>
      </c>
      <c r="H84" s="4">
        <v>0.10000000000000002</v>
      </c>
      <c r="I84" s="11">
        <v>751.591447291328</v>
      </c>
      <c r="J84" s="11">
        <v>2.3125</v>
      </c>
      <c r="K84" s="4">
        <v>7355.5752122656259</v>
      </c>
      <c r="L84" s="14">
        <v>0</v>
      </c>
      <c r="M84" s="14">
        <v>1</v>
      </c>
      <c r="N84" s="14">
        <v>0.9</v>
      </c>
      <c r="O84" s="14">
        <v>56.15</v>
      </c>
    </row>
    <row r="85" spans="1:15" x14ac:dyDescent="0.25">
      <c r="A85">
        <v>74.293750000000003</v>
      </c>
      <c r="B85">
        <f>Sheet16!$B$24+MMULT(Sheet16!$B$25:$B$29,Sheet12!$E85:$I85)</f>
        <v>52.523193088692935</v>
      </c>
      <c r="C85">
        <f>final_model!$B$17+MMULT(final_model!$B$18:$B$28,Sheet12!$E85:$O85)</f>
        <v>63.507059722277987</v>
      </c>
      <c r="D85">
        <f t="shared" si="1"/>
        <v>10.786690277722016</v>
      </c>
      <c r="E85" s="4">
        <v>3.0625289577756501E-3</v>
      </c>
      <c r="F85" s="4">
        <v>3.6239999999999997</v>
      </c>
      <c r="G85" s="4">
        <v>12.275</v>
      </c>
      <c r="H85" s="4">
        <v>1.10625</v>
      </c>
      <c r="I85" s="11">
        <v>134.24945017087501</v>
      </c>
      <c r="J85" s="11">
        <v>1</v>
      </c>
      <c r="K85" s="4">
        <v>2509.5464696249996</v>
      </c>
      <c r="L85" s="14">
        <v>2</v>
      </c>
      <c r="M85" s="14">
        <v>1</v>
      </c>
      <c r="N85" s="14">
        <v>0.9</v>
      </c>
      <c r="O85" s="14">
        <v>45.425000000000004</v>
      </c>
    </row>
    <row r="86" spans="1:15" x14ac:dyDescent="0.25">
      <c r="A86">
        <v>82.537499999999994</v>
      </c>
      <c r="B86">
        <f>Sheet16!$B$24+MMULT(Sheet16!$B$25:$B$29,Sheet12!$E86:$I86)</f>
        <v>33.962099316069725</v>
      </c>
      <c r="C86">
        <f>final_model!$B$17+MMULT(final_model!$B$18:$B$28,Sheet12!$E86:$O86)</f>
        <v>47.964456703360597</v>
      </c>
      <c r="D86">
        <f t="shared" si="1"/>
        <v>34.573043296639398</v>
      </c>
      <c r="E86" s="4">
        <v>2.2036963615615418E-3</v>
      </c>
      <c r="F86" s="4">
        <v>7.0406666666666666</v>
      </c>
      <c r="G86" s="4">
        <v>14.975</v>
      </c>
      <c r="H86" s="4">
        <v>0.10000000000000002</v>
      </c>
      <c r="I86" s="11">
        <v>782.31444079713265</v>
      </c>
      <c r="J86" s="11">
        <v>4</v>
      </c>
      <c r="K86" s="4">
        <v>8483.5108647656252</v>
      </c>
      <c r="L86" s="14">
        <v>3</v>
      </c>
      <c r="M86" s="14">
        <v>1</v>
      </c>
      <c r="N86" s="14">
        <v>0.9</v>
      </c>
      <c r="O86" s="14">
        <v>25.606249999999996</v>
      </c>
    </row>
    <row r="87" spans="1:15" x14ac:dyDescent="0.25">
      <c r="A87">
        <v>72.987499999999997</v>
      </c>
      <c r="B87">
        <f>Sheet16!$B$24+MMULT(Sheet16!$B$25:$B$29,Sheet12!$E87:$I87)</f>
        <v>49.434611056640151</v>
      </c>
      <c r="C87">
        <f>final_model!$B$17+MMULT(final_model!$B$18:$B$28,Sheet12!$E87:$O87)</f>
        <v>60.920757158236071</v>
      </c>
      <c r="D87">
        <f t="shared" si="1"/>
        <v>12.066742841763926</v>
      </c>
      <c r="E87" s="4">
        <v>2.919618472127408E-3</v>
      </c>
      <c r="F87" s="4">
        <v>0.51733333333333331</v>
      </c>
      <c r="G87" s="4">
        <v>13.237499999999997</v>
      </c>
      <c r="H87" s="4">
        <v>0.10000000000000002</v>
      </c>
      <c r="I87" s="11">
        <v>273.59953421874997</v>
      </c>
      <c r="J87" s="11">
        <v>4</v>
      </c>
      <c r="K87" s="4">
        <v>1822.6299256249997</v>
      </c>
      <c r="L87" s="14">
        <v>17</v>
      </c>
      <c r="M87" s="14">
        <v>1</v>
      </c>
      <c r="N87" s="14">
        <v>0.9</v>
      </c>
      <c r="O87" s="14">
        <v>52.999999999999986</v>
      </c>
    </row>
    <row r="88" spans="1:15" x14ac:dyDescent="0.25">
      <c r="A88">
        <v>66.762500000000003</v>
      </c>
      <c r="B88">
        <f>Sheet16!$B$24+MMULT(Sheet16!$B$25:$B$29,Sheet12!$E88:$I88)</f>
        <v>35.001255300692364</v>
      </c>
      <c r="C88">
        <f>final_model!$B$17+MMULT(final_model!$B$18:$B$28,Sheet12!$E88:$O88)</f>
        <v>48.834620344661971</v>
      </c>
      <c r="D88">
        <f t="shared" si="1"/>
        <v>17.927879655338032</v>
      </c>
      <c r="E88" s="4">
        <v>2.251778712907734E-3</v>
      </c>
      <c r="F88" s="4">
        <v>6.6413333333333329</v>
      </c>
      <c r="G88" s="4">
        <v>14.025</v>
      </c>
      <c r="H88" s="4">
        <v>0.10000000000000002</v>
      </c>
      <c r="I88" s="11">
        <v>203.03090856000003</v>
      </c>
      <c r="J88" s="11">
        <v>8.0625</v>
      </c>
      <c r="K88" s="4">
        <v>3910.7456242031244</v>
      </c>
      <c r="L88" s="14">
        <v>3</v>
      </c>
      <c r="M88" s="14">
        <v>1</v>
      </c>
      <c r="N88" s="14">
        <v>0.9</v>
      </c>
      <c r="O88" s="14">
        <v>45.156249999999993</v>
      </c>
    </row>
    <row r="89" spans="1:15" x14ac:dyDescent="0.25">
      <c r="A89">
        <v>57.481249999999996</v>
      </c>
      <c r="B89">
        <f>Sheet16!$B$24+MMULT(Sheet16!$B$25:$B$29,Sheet12!$E89:$I89)</f>
        <v>13.507737786858714</v>
      </c>
      <c r="C89">
        <f>final_model!$B$17+MMULT(final_model!$B$18:$B$28,Sheet12!$E89:$O89)</f>
        <v>30.836477870407794</v>
      </c>
      <c r="D89">
        <f t="shared" si="1"/>
        <v>26.644772129592202</v>
      </c>
      <c r="E89" s="4">
        <v>1.2572611659188895E-3</v>
      </c>
      <c r="F89" s="4">
        <v>1.6019999999999999</v>
      </c>
      <c r="G89" s="4">
        <v>9.96875</v>
      </c>
      <c r="H89" s="4">
        <v>1.8500000000000005</v>
      </c>
      <c r="I89" s="11">
        <v>61.655464343499993</v>
      </c>
      <c r="J89" s="11">
        <v>57.5</v>
      </c>
      <c r="K89" s="4">
        <v>716.77006788125004</v>
      </c>
      <c r="L89" s="14">
        <v>0</v>
      </c>
      <c r="M89" s="14">
        <v>1</v>
      </c>
      <c r="N89" s="14">
        <v>0.9</v>
      </c>
      <c r="O89" s="14">
        <v>15.562500000000002</v>
      </c>
    </row>
    <row r="90" spans="1:15" x14ac:dyDescent="0.25">
      <c r="A90">
        <v>65.149999999999991</v>
      </c>
      <c r="B90">
        <f>Sheet16!$B$24+MMULT(Sheet16!$B$25:$B$29,Sheet12!$E90:$I90)</f>
        <v>38.054349035484378</v>
      </c>
      <c r="C90">
        <f>final_model!$B$17+MMULT(final_model!$B$18:$B$28,Sheet12!$E90:$O90)</f>
        <v>51.391205882169842</v>
      </c>
      <c r="D90">
        <f t="shared" si="1"/>
        <v>13.758794117830149</v>
      </c>
      <c r="E90" s="4">
        <v>2.3930471344165961E-3</v>
      </c>
      <c r="F90" s="4">
        <v>0.44066666666666671</v>
      </c>
      <c r="G90" s="4">
        <v>11.69375</v>
      </c>
      <c r="H90" s="4">
        <v>0.10000000000000002</v>
      </c>
      <c r="I90" s="11">
        <v>77.126103345000018</v>
      </c>
      <c r="J90" s="11">
        <v>0</v>
      </c>
      <c r="K90" s="4">
        <v>1175.2924155312503</v>
      </c>
      <c r="L90" s="14">
        <v>0</v>
      </c>
      <c r="M90" s="14">
        <v>1.1000000000000001</v>
      </c>
      <c r="N90" s="14">
        <v>0.9</v>
      </c>
      <c r="O90" s="14">
        <v>69.431250000000006</v>
      </c>
    </row>
    <row r="91" spans="1:15" x14ac:dyDescent="0.25">
      <c r="A91">
        <v>73.843750000000014</v>
      </c>
      <c r="B91">
        <f>Sheet16!$B$24+MMULT(Sheet16!$B$25:$B$29,Sheet12!$E91:$I91)</f>
        <v>42.074165874986079</v>
      </c>
      <c r="C91">
        <f>final_model!$B$17+MMULT(final_model!$B$18:$B$28,Sheet12!$E91:$O91)</f>
        <v>54.757301550372702</v>
      </c>
      <c r="D91">
        <f t="shared" si="1"/>
        <v>19.086448449627312</v>
      </c>
      <c r="E91" s="4">
        <v>2.5790463958214657E-3</v>
      </c>
      <c r="F91" s="4">
        <v>2.1333333333333336E-2</v>
      </c>
      <c r="G91" s="4">
        <v>13.725</v>
      </c>
      <c r="H91" s="4">
        <v>0.10000000000000002</v>
      </c>
      <c r="I91" s="11">
        <v>846.03696720427342</v>
      </c>
      <c r="J91" s="11">
        <v>1</v>
      </c>
      <c r="K91" s="4">
        <v>9382.0513513828137</v>
      </c>
      <c r="L91" s="14">
        <v>0</v>
      </c>
      <c r="M91" s="14">
        <v>1.1000000000000001</v>
      </c>
      <c r="N91" s="14">
        <v>0.9</v>
      </c>
      <c r="O91" s="14">
        <v>59.606250000000003</v>
      </c>
    </row>
    <row r="92" spans="1:15" x14ac:dyDescent="0.25">
      <c r="A92">
        <v>69.081249999999997</v>
      </c>
      <c r="B92">
        <f>Sheet16!$B$24+MMULT(Sheet16!$B$25:$B$29,Sheet12!$E92:$I92)</f>
        <v>45.040077651575366</v>
      </c>
      <c r="C92">
        <f>final_model!$B$17+MMULT(final_model!$B$18:$B$28,Sheet12!$E92:$O92)</f>
        <v>57.240883062182732</v>
      </c>
      <c r="D92">
        <f t="shared" si="1"/>
        <v>11.840366937817265</v>
      </c>
      <c r="E92" s="4">
        <v>2.716280857455791E-3</v>
      </c>
      <c r="F92" s="4">
        <v>2.2673333333333332</v>
      </c>
      <c r="G92" s="4">
        <v>12.337499999999999</v>
      </c>
      <c r="H92" s="4">
        <v>0.11250000000000004</v>
      </c>
      <c r="I92" s="11">
        <v>0</v>
      </c>
      <c r="J92" s="11">
        <v>4.125</v>
      </c>
      <c r="K92" s="4">
        <v>1766.9475950000005</v>
      </c>
      <c r="L92" s="14">
        <v>0</v>
      </c>
      <c r="M92" s="14">
        <v>1.1000000000000001</v>
      </c>
      <c r="N92" s="14">
        <v>1</v>
      </c>
      <c r="O92" s="14">
        <v>35.112500000000004</v>
      </c>
    </row>
    <row r="93" spans="1:15" x14ac:dyDescent="0.25">
      <c r="A93">
        <v>62.381250000000001</v>
      </c>
      <c r="B93">
        <f>Sheet16!$B$24+MMULT(Sheet16!$B$25:$B$29,Sheet12!$E93:$I93)</f>
        <v>40.173982140979405</v>
      </c>
      <c r="C93">
        <f>final_model!$B$17+MMULT(final_model!$B$18:$B$28,Sheet12!$E93:$O93)</f>
        <v>53.166134467092789</v>
      </c>
      <c r="D93">
        <f t="shared" si="1"/>
        <v>9.2151155329072125</v>
      </c>
      <c r="E93" s="4">
        <v>2.4911237900983154E-3</v>
      </c>
      <c r="F93" s="4">
        <v>3.5053333333333341</v>
      </c>
      <c r="G93" s="4">
        <v>9.2312499999999993</v>
      </c>
      <c r="H93" s="4">
        <v>0.20000000000000007</v>
      </c>
      <c r="I93" s="11">
        <v>0</v>
      </c>
      <c r="J93" s="11">
        <v>14.75</v>
      </c>
      <c r="K93" s="4">
        <v>1766.9475950000005</v>
      </c>
      <c r="L93" s="14">
        <v>0</v>
      </c>
      <c r="M93" s="14">
        <v>1.1000000000000001</v>
      </c>
      <c r="N93" s="14">
        <v>1</v>
      </c>
      <c r="O93" s="14">
        <v>14.362500000000002</v>
      </c>
    </row>
    <row r="94" spans="1:15" x14ac:dyDescent="0.25">
      <c r="A94">
        <v>73.731250000000003</v>
      </c>
      <c r="B94">
        <f>Sheet16!$B$24+MMULT(Sheet16!$B$25:$B$29,Sheet12!$E94:$I94)</f>
        <v>46.705089640146248</v>
      </c>
      <c r="C94">
        <f>final_model!$B$17+MMULT(final_model!$B$18:$B$28,Sheet12!$E94:$O94)</f>
        <v>58.635123114903408</v>
      </c>
      <c r="D94">
        <f t="shared" si="1"/>
        <v>15.096126885096595</v>
      </c>
      <c r="E94" s="4">
        <v>2.7933219298402795E-3</v>
      </c>
      <c r="F94" s="4">
        <v>8.8640000000000008</v>
      </c>
      <c r="G94" s="4">
        <v>15.568749999999998</v>
      </c>
      <c r="H94" s="4">
        <v>0.10000000000000002</v>
      </c>
      <c r="I94" s="11">
        <v>483.01372599035165</v>
      </c>
      <c r="J94" s="11">
        <v>0</v>
      </c>
      <c r="K94" s="4">
        <v>6872.0605879843743</v>
      </c>
      <c r="L94" s="14">
        <v>0</v>
      </c>
      <c r="M94" s="14">
        <v>1.2</v>
      </c>
      <c r="N94" s="14">
        <v>1</v>
      </c>
      <c r="O94" s="14">
        <v>51.306250000000006</v>
      </c>
    </row>
    <row r="95" spans="1:15" x14ac:dyDescent="0.25">
      <c r="A95">
        <v>74.2</v>
      </c>
      <c r="B95">
        <f>Sheet16!$B$24+MMULT(Sheet16!$B$25:$B$29,Sheet12!$E95:$I95)</f>
        <v>35.931792581078398</v>
      </c>
      <c r="C95">
        <f>final_model!$B$17+MMULT(final_model!$B$18:$B$28,Sheet12!$E95:$O95)</f>
        <v>49.613829356831033</v>
      </c>
      <c r="D95">
        <f t="shared" si="1"/>
        <v>24.58617064316897</v>
      </c>
      <c r="E95" s="4">
        <v>2.2948352136817726E-3</v>
      </c>
      <c r="F95" s="4">
        <v>1.7853333333333339</v>
      </c>
      <c r="G95" s="4">
        <v>13.743749999999999</v>
      </c>
      <c r="H95" s="4">
        <v>0.10000000000000002</v>
      </c>
      <c r="I95" s="11">
        <v>333.04794513206252</v>
      </c>
      <c r="J95" s="11">
        <v>1</v>
      </c>
      <c r="K95" s="4">
        <v>4696.1923789375005</v>
      </c>
      <c r="L95" s="14">
        <v>0</v>
      </c>
      <c r="M95" s="14">
        <v>1.2</v>
      </c>
      <c r="N95" s="14">
        <v>1</v>
      </c>
      <c r="O95" s="14">
        <v>55.337499999999999</v>
      </c>
    </row>
    <row r="96" spans="1:15" x14ac:dyDescent="0.25">
      <c r="A96">
        <v>48.781249999999993</v>
      </c>
      <c r="B96">
        <f>Sheet16!$B$24+MMULT(Sheet16!$B$25:$B$29,Sheet12!$E96:$I96)</f>
        <v>-10.23116128682301</v>
      </c>
      <c r="C96">
        <f>final_model!$B$17+MMULT(final_model!$B$18:$B$28,Sheet12!$E96:$O96)</f>
        <v>10.958108151022698</v>
      </c>
      <c r="D96">
        <f t="shared" si="1"/>
        <v>37.823141848977293</v>
      </c>
      <c r="E96" s="4">
        <v>1.5884850918279931E-4</v>
      </c>
      <c r="F96" s="4">
        <v>2.0866666666666664</v>
      </c>
      <c r="G96" s="4">
        <v>10.65625</v>
      </c>
      <c r="H96" s="4">
        <v>1.8500000000000005</v>
      </c>
      <c r="I96" s="11">
        <v>82.118912900062497</v>
      </c>
      <c r="J96" s="11">
        <v>6.3125</v>
      </c>
      <c r="K96" s="4">
        <v>794.52301031250011</v>
      </c>
      <c r="L96" s="14">
        <v>0</v>
      </c>
      <c r="M96" s="14">
        <v>1.2</v>
      </c>
      <c r="N96" s="14">
        <v>1.1000000000000001</v>
      </c>
      <c r="O96" s="14">
        <v>25.237499999999994</v>
      </c>
    </row>
    <row r="97" spans="1:15" x14ac:dyDescent="0.25">
      <c r="A97">
        <v>57.524999999999999</v>
      </c>
      <c r="B97">
        <f>Sheet16!$B$24+MMULT(Sheet16!$B$25:$B$29,Sheet12!$E97:$I97)</f>
        <v>26.787162148050861</v>
      </c>
      <c r="C97">
        <f>final_model!$B$17+MMULT(final_model!$B$18:$B$28,Sheet12!$E97:$O97)</f>
        <v>41.956340939586198</v>
      </c>
      <c r="D97">
        <f t="shared" si="1"/>
        <v>15.5686590604138</v>
      </c>
      <c r="E97" s="4">
        <v>1.871707848860231E-3</v>
      </c>
      <c r="F97" s="4">
        <v>3.2580000000000005</v>
      </c>
      <c r="G97" s="4">
        <v>9.8687500000000004</v>
      </c>
      <c r="H97" s="4">
        <v>1.6187500000000004</v>
      </c>
      <c r="I97" s="11">
        <v>25.27170667675</v>
      </c>
      <c r="J97" s="11">
        <v>14.75</v>
      </c>
      <c r="K97" s="4">
        <v>246.28174803125006</v>
      </c>
      <c r="L97" s="14">
        <v>6</v>
      </c>
      <c r="M97" s="14">
        <v>1.2</v>
      </c>
      <c r="N97" s="14">
        <v>1.1000000000000001</v>
      </c>
      <c r="O97" s="14">
        <v>19.987499999999997</v>
      </c>
    </row>
    <row r="98" spans="1:15" x14ac:dyDescent="0.25">
      <c r="A98">
        <v>72.487500000000011</v>
      </c>
      <c r="B98">
        <f>Sheet16!$B$24+MMULT(Sheet16!$B$25:$B$29,Sheet12!$E98:$I98)</f>
        <v>54.169882092937783</v>
      </c>
      <c r="C98">
        <f>final_model!$B$17+MMULT(final_model!$B$18:$B$28,Sheet12!$E98:$O98)</f>
        <v>64.885956558968928</v>
      </c>
      <c r="D98">
        <f t="shared" si="1"/>
        <v>7.6015434410310831</v>
      </c>
      <c r="E98" s="4">
        <v>3.138722215026403E-3</v>
      </c>
      <c r="F98" s="4">
        <v>0.01</v>
      </c>
      <c r="G98" s="4">
        <v>14.793749999999999</v>
      </c>
      <c r="H98" s="4">
        <v>0.10000000000000002</v>
      </c>
      <c r="I98" s="11">
        <v>180.0749890925</v>
      </c>
      <c r="J98" s="11">
        <v>2.5</v>
      </c>
      <c r="K98" s="4">
        <v>3676.3328927265625</v>
      </c>
      <c r="L98" s="14">
        <v>33</v>
      </c>
      <c r="M98" s="14">
        <v>2.1</v>
      </c>
      <c r="N98" s="14">
        <v>2.2000000000000002</v>
      </c>
      <c r="O98" s="14">
        <v>54.837499999999991</v>
      </c>
    </row>
    <row r="99" spans="1:15" x14ac:dyDescent="0.25">
      <c r="A99">
        <v>72.806249999999991</v>
      </c>
      <c r="B99">
        <f>Sheet16!$B$24+MMULT(Sheet16!$B$25:$B$29,Sheet12!$E99:$I99)</f>
        <v>38.955484596385546</v>
      </c>
      <c r="C99">
        <f>final_model!$B$17+MMULT(final_model!$B$18:$B$28,Sheet12!$E99:$O99)</f>
        <v>52.145794618205144</v>
      </c>
      <c r="D99">
        <f t="shared" si="1"/>
        <v>20.660455381794847</v>
      </c>
      <c r="E99" s="4">
        <v>2.4347432005423497E-3</v>
      </c>
      <c r="F99" s="4">
        <v>12.632666666666667</v>
      </c>
      <c r="G99" s="4">
        <v>16.100000000000001</v>
      </c>
      <c r="H99" s="4">
        <v>0.10000000000000002</v>
      </c>
      <c r="I99" s="11">
        <v>683.75448424981255</v>
      </c>
      <c r="J99" s="11">
        <v>0</v>
      </c>
      <c r="K99" s="4">
        <v>7285.4066486015636</v>
      </c>
      <c r="L99" s="14">
        <v>13</v>
      </c>
      <c r="M99" s="14">
        <v>2.1</v>
      </c>
      <c r="N99" s="14">
        <v>2.1</v>
      </c>
      <c r="O99" s="14">
        <v>49.231249999999996</v>
      </c>
    </row>
    <row r="100" spans="1:15" x14ac:dyDescent="0.25">
      <c r="A100">
        <v>80.78125</v>
      </c>
      <c r="B100">
        <f>Sheet16!$B$24+MMULT(Sheet16!$B$25:$B$29,Sheet12!$E100:$I100)</f>
        <v>37.068984320071749</v>
      </c>
      <c r="C100">
        <f>final_model!$B$17+MMULT(final_model!$B$18:$B$28,Sheet12!$E100:$O100)</f>
        <v>50.566085725560541</v>
      </c>
      <c r="D100">
        <f t="shared" si="1"/>
        <v>30.215164274439459</v>
      </c>
      <c r="E100" s="4">
        <v>2.3474537363592143E-3</v>
      </c>
      <c r="F100" s="4">
        <v>11.921999999999999</v>
      </c>
      <c r="G100" s="4">
        <v>13.637499999999999</v>
      </c>
      <c r="H100" s="4">
        <v>0.10000000000000002</v>
      </c>
      <c r="I100" s="11">
        <v>964.75331879766372</v>
      </c>
      <c r="J100" s="11">
        <v>0</v>
      </c>
      <c r="K100" s="4">
        <v>6952.879539312501</v>
      </c>
      <c r="L100" s="14">
        <v>10</v>
      </c>
      <c r="M100" s="14">
        <v>2.1</v>
      </c>
      <c r="N100" s="14">
        <v>2.1</v>
      </c>
      <c r="O100" s="14">
        <v>47.825000000000003</v>
      </c>
    </row>
    <row r="101" spans="1:15" x14ac:dyDescent="0.25">
      <c r="A101">
        <v>62.743749999999999</v>
      </c>
      <c r="B101">
        <f>Sheet16!$B$24+MMULT(Sheet16!$B$25:$B$29,Sheet12!$E101:$I101)</f>
        <v>36.408036863892292</v>
      </c>
      <c r="C101">
        <f>final_model!$B$17+MMULT(final_model!$B$18:$B$28,Sheet12!$E101:$O101)</f>
        <v>50.012624595866086</v>
      </c>
      <c r="D101">
        <f t="shared" si="1"/>
        <v>12.731125404133913</v>
      </c>
      <c r="E101" s="4">
        <v>2.3168713134316945E-3</v>
      </c>
      <c r="F101" s="4">
        <v>0.82000000000000006</v>
      </c>
      <c r="G101" s="4">
        <v>9.3312500000000007</v>
      </c>
      <c r="H101" s="4">
        <v>0.52500000000000002</v>
      </c>
      <c r="I101" s="11">
        <v>43.253156571750004</v>
      </c>
      <c r="J101" s="11">
        <v>49.46875</v>
      </c>
      <c r="K101" s="4">
        <v>314.04132958124995</v>
      </c>
      <c r="L101" s="14">
        <v>0</v>
      </c>
      <c r="M101" s="14">
        <v>2</v>
      </c>
      <c r="N101" s="14">
        <v>2.1</v>
      </c>
      <c r="O101" s="14">
        <v>14.768750000000001</v>
      </c>
    </row>
    <row r="102" spans="1:15" x14ac:dyDescent="0.25">
      <c r="A102">
        <v>49.893750000000004</v>
      </c>
      <c r="B102">
        <f>Sheet16!$B$24+MMULT(Sheet16!$B$25:$B$29,Sheet12!$E102:$I102)</f>
        <v>-0.77786147586427035</v>
      </c>
      <c r="C102">
        <f>final_model!$B$17+MMULT(final_model!$B$18:$B$28,Sheet12!$E102:$O102)</f>
        <v>18.874068707035402</v>
      </c>
      <c r="D102">
        <f t="shared" si="1"/>
        <v>31.019681292964602</v>
      </c>
      <c r="E102" s="4">
        <v>5.9625818551399176E-4</v>
      </c>
      <c r="F102" s="4">
        <v>0.91933333333333311</v>
      </c>
      <c r="G102" s="4">
        <v>10.231249999999999</v>
      </c>
      <c r="H102" s="4">
        <v>1.8500000000000005</v>
      </c>
      <c r="I102" s="11">
        <v>25.849706456812505</v>
      </c>
      <c r="J102" s="11">
        <v>52.71875</v>
      </c>
      <c r="K102" s="4">
        <v>237.50404201875</v>
      </c>
      <c r="L102" s="14">
        <v>0</v>
      </c>
      <c r="M102" s="14">
        <v>2</v>
      </c>
      <c r="N102" s="14">
        <v>2.1</v>
      </c>
      <c r="O102" s="14">
        <v>16.78125</v>
      </c>
    </row>
    <row r="103" spans="1:15" x14ac:dyDescent="0.25">
      <c r="A103">
        <v>73.756250000000009</v>
      </c>
      <c r="B103">
        <f>Sheet16!$B$24+MMULT(Sheet16!$B$25:$B$29,Sheet12!$E103:$I103)</f>
        <v>49.201879228472791</v>
      </c>
      <c r="C103">
        <f>final_model!$B$17+MMULT(final_model!$B$18:$B$28,Sheet12!$E103:$O103)</f>
        <v>60.725873254335582</v>
      </c>
      <c r="D103">
        <f t="shared" si="1"/>
        <v>13.030376745664427</v>
      </c>
      <c r="E103" s="4">
        <v>2.9088498351787905E-3</v>
      </c>
      <c r="F103" s="4">
        <v>0.49066666666666675</v>
      </c>
      <c r="G103" s="4">
        <v>12.562499999999998</v>
      </c>
      <c r="H103" s="4">
        <v>0.10000000000000002</v>
      </c>
      <c r="I103" s="11">
        <v>248.88502812000002</v>
      </c>
      <c r="J103" s="11">
        <v>4.125</v>
      </c>
      <c r="K103" s="4">
        <v>4891.6962911015626</v>
      </c>
      <c r="L103" s="14">
        <v>2</v>
      </c>
      <c r="M103" s="14">
        <v>2</v>
      </c>
      <c r="N103" s="14">
        <v>2.1</v>
      </c>
      <c r="O103" s="14">
        <v>29.168750000000003</v>
      </c>
    </row>
    <row r="104" spans="1:15" x14ac:dyDescent="0.25">
      <c r="A104">
        <v>75.537499999999994</v>
      </c>
      <c r="B104">
        <f>Sheet16!$B$24+MMULT(Sheet16!$B$25:$B$29,Sheet12!$E104:$I104)</f>
        <v>41.325895968663538</v>
      </c>
      <c r="C104">
        <f>final_model!$B$17+MMULT(final_model!$B$18:$B$28,Sheet12!$E104:$O104)</f>
        <v>54.130718750487958</v>
      </c>
      <c r="D104">
        <f t="shared" si="1"/>
        <v>21.406781249512036</v>
      </c>
      <c r="E104" s="4">
        <v>2.5444235123756776E-3</v>
      </c>
      <c r="F104" s="4">
        <v>1.4073333333333333</v>
      </c>
      <c r="G104" s="4">
        <v>12.000000000000002</v>
      </c>
      <c r="H104" s="4">
        <v>0.10000000000000002</v>
      </c>
      <c r="I104" s="11">
        <v>523.50868755196097</v>
      </c>
      <c r="J104" s="11">
        <v>0</v>
      </c>
      <c r="K104" s="4">
        <v>3818.2969615624997</v>
      </c>
      <c r="L104" s="14">
        <v>0</v>
      </c>
      <c r="M104" s="14">
        <v>2</v>
      </c>
      <c r="N104" s="14">
        <v>2.1</v>
      </c>
      <c r="O104" s="14">
        <v>19.293749999999999</v>
      </c>
    </row>
    <row r="105" spans="1:15" x14ac:dyDescent="0.25">
      <c r="A105">
        <v>54.9375</v>
      </c>
      <c r="B105">
        <f>Sheet16!$B$24+MMULT(Sheet16!$B$25:$B$29,Sheet12!$E105:$I105)</f>
        <v>29.654454958624584</v>
      </c>
      <c r="C105">
        <f>final_model!$B$17+MMULT(final_model!$B$18:$B$28,Sheet12!$E105:$O105)</f>
        <v>44.357341356893215</v>
      </c>
      <c r="D105">
        <f t="shared" si="1"/>
        <v>10.580158643106785</v>
      </c>
      <c r="E105" s="4">
        <v>2.0043791536215479E-3</v>
      </c>
      <c r="F105" s="4">
        <v>0.438</v>
      </c>
      <c r="G105" s="4">
        <v>6.4312500000000004</v>
      </c>
      <c r="H105" s="4">
        <v>1.6875000000000004</v>
      </c>
      <c r="I105" s="11">
        <v>48.98117698112501</v>
      </c>
      <c r="J105" s="11">
        <v>57.5</v>
      </c>
      <c r="K105" s="4">
        <v>530.51217009999993</v>
      </c>
      <c r="L105" s="14">
        <v>0</v>
      </c>
      <c r="M105" s="14">
        <v>2</v>
      </c>
      <c r="N105" s="14">
        <v>2.1</v>
      </c>
      <c r="O105" s="14">
        <v>17.212500000000002</v>
      </c>
    </row>
    <row r="106" spans="1:15" x14ac:dyDescent="0.25">
      <c r="A106">
        <v>80.362500000000011</v>
      </c>
      <c r="B106">
        <f>Sheet16!$B$24+MMULT(Sheet16!$B$25:$B$29,Sheet12!$E106:$I106)</f>
        <v>35.155334997234647</v>
      </c>
      <c r="C106">
        <f>final_model!$B$17+MMULT(final_model!$B$18:$B$28,Sheet12!$E106:$O106)</f>
        <v>48.963642889667597</v>
      </c>
      <c r="D106">
        <f t="shared" si="1"/>
        <v>31.398857110332415</v>
      </c>
      <c r="E106" s="4">
        <v>2.2589080700149357E-3</v>
      </c>
      <c r="F106" s="4">
        <v>7.1300000000000008</v>
      </c>
      <c r="G106" s="4">
        <v>14.306250000000002</v>
      </c>
      <c r="H106" s="4">
        <v>0.10000000000000002</v>
      </c>
      <c r="I106" s="11">
        <v>617.87136582999221</v>
      </c>
      <c r="J106" s="11">
        <v>0</v>
      </c>
      <c r="K106" s="4">
        <v>6476.6816511875013</v>
      </c>
      <c r="L106" s="14">
        <v>1</v>
      </c>
      <c r="M106" s="14">
        <v>2</v>
      </c>
      <c r="N106" s="14">
        <v>2.1</v>
      </c>
      <c r="O106" s="14">
        <v>66.181250000000006</v>
      </c>
    </row>
    <row r="107" spans="1:15" x14ac:dyDescent="0.25">
      <c r="A107">
        <v>0</v>
      </c>
      <c r="B107">
        <f>Sheet16!$B$24+MMULT(Sheet16!$B$25:$B$29,Sheet12!$E107:$I107)</f>
        <v>15.138004658942998</v>
      </c>
      <c r="C107">
        <f>final_model!$B$17+MMULT(final_model!$B$18:$B$28,Sheet12!$E107:$O107)</f>
        <v>32.201623217880339</v>
      </c>
      <c r="D107">
        <f t="shared" si="1"/>
        <v>32.201623217880339</v>
      </c>
      <c r="E107" s="4">
        <v>1.332694561570342E-3</v>
      </c>
      <c r="F107" s="4">
        <v>0.01</v>
      </c>
      <c r="G107" s="4">
        <v>0</v>
      </c>
      <c r="H107" s="4">
        <v>0.1</v>
      </c>
      <c r="I107" s="11">
        <v>871.87831730000005</v>
      </c>
      <c r="J107" s="11">
        <v>0</v>
      </c>
      <c r="K107" s="4">
        <v>3617.7523540000002</v>
      </c>
      <c r="L107" s="14">
        <v>137</v>
      </c>
      <c r="M107" s="14">
        <v>2</v>
      </c>
      <c r="N107" s="14">
        <v>2.1</v>
      </c>
      <c r="O107" s="14">
        <v>81.599999999999994</v>
      </c>
    </row>
    <row r="108" spans="1:15" x14ac:dyDescent="0.25">
      <c r="A108">
        <v>62.8</v>
      </c>
      <c r="B108">
        <f>Sheet16!$B$24+MMULT(Sheet16!$B$25:$B$29,Sheet12!$E108:$I108)</f>
        <v>41.042245235346272</v>
      </c>
      <c r="C108">
        <f>final_model!$B$17+MMULT(final_model!$B$18:$B$28,Sheet12!$E108:$O108)</f>
        <v>53.893196608852222</v>
      </c>
      <c r="D108">
        <f t="shared" si="1"/>
        <v>8.9068033911477755</v>
      </c>
      <c r="E108" s="4">
        <v>2.5312988280926738E-3</v>
      </c>
      <c r="F108" s="4">
        <v>1.3333333333333334E-2</v>
      </c>
      <c r="G108" s="4">
        <v>7.3187500000000014</v>
      </c>
      <c r="H108" s="4">
        <v>1.1875000000000004</v>
      </c>
      <c r="I108" s="11">
        <v>31.703147123812499</v>
      </c>
      <c r="J108" s="11">
        <v>11.9375</v>
      </c>
      <c r="K108" s="4">
        <v>635.04960900624997</v>
      </c>
      <c r="L108" s="14">
        <v>900.625</v>
      </c>
      <c r="M108" s="14">
        <v>2</v>
      </c>
      <c r="N108" s="14">
        <v>2.1</v>
      </c>
      <c r="O108" s="14">
        <v>22.475000000000001</v>
      </c>
    </row>
    <row r="109" spans="1:15" x14ac:dyDescent="0.25">
      <c r="A109">
        <v>72.712500000000006</v>
      </c>
      <c r="B109">
        <f>Sheet16!$B$24+MMULT(Sheet16!$B$25:$B$29,Sheet12!$E109:$I109)</f>
        <v>55.460934593790171</v>
      </c>
      <c r="C109">
        <f>final_model!$B$17+MMULT(final_model!$B$18:$B$28,Sheet12!$E109:$O109)</f>
        <v>65.967052142189672</v>
      </c>
      <c r="D109">
        <f t="shared" si="1"/>
        <v>6.7454478578103334</v>
      </c>
      <c r="E109" s="4">
        <v>3.1984599645760118E-3</v>
      </c>
      <c r="F109" s="4">
        <v>2.9066666666666672</v>
      </c>
      <c r="G109" s="4">
        <v>13.531249999999998</v>
      </c>
      <c r="H109" s="4">
        <v>0.10625000000000002</v>
      </c>
      <c r="I109" s="11">
        <v>422.23952429893745</v>
      </c>
      <c r="J109" s="11">
        <v>0</v>
      </c>
      <c r="K109" s="4">
        <v>5299.5798236249984</v>
      </c>
      <c r="L109" s="14">
        <v>900.625</v>
      </c>
      <c r="M109" s="14">
        <v>2</v>
      </c>
      <c r="N109" s="14">
        <v>2.1</v>
      </c>
      <c r="O109" s="14">
        <v>25.981249999999996</v>
      </c>
    </row>
    <row r="110" spans="1:15" x14ac:dyDescent="0.25">
      <c r="A110">
        <v>75.718749999999986</v>
      </c>
      <c r="B110">
        <f>Sheet16!$B$24+MMULT(Sheet16!$B$25:$B$29,Sheet12!$E110:$I110)</f>
        <v>48.107137165851157</v>
      </c>
      <c r="C110">
        <f>final_model!$B$17+MMULT(final_model!$B$18:$B$28,Sheet12!$E110:$O110)</f>
        <v>59.809163199643891</v>
      </c>
      <c r="D110">
        <f t="shared" si="1"/>
        <v>15.909586800356095</v>
      </c>
      <c r="E110" s="4">
        <v>2.8581954836980131E-3</v>
      </c>
      <c r="F110" s="4">
        <v>5.1139999999999999</v>
      </c>
      <c r="G110" s="4">
        <v>12.324999999999999</v>
      </c>
      <c r="H110" s="4">
        <v>0.10000000000000002</v>
      </c>
      <c r="I110" s="11">
        <v>464.05319891232028</v>
      </c>
      <c r="J110" s="11">
        <v>45.65625</v>
      </c>
      <c r="K110" s="4">
        <v>5179.3308067500002</v>
      </c>
      <c r="L110" s="14">
        <v>4</v>
      </c>
      <c r="M110" s="14">
        <v>2</v>
      </c>
      <c r="N110" s="14">
        <v>2.1</v>
      </c>
      <c r="O110" s="14">
        <v>51.418750000000003</v>
      </c>
    </row>
    <row r="111" spans="1:15" x14ac:dyDescent="0.25">
      <c r="A111">
        <v>68.2</v>
      </c>
      <c r="B111">
        <f>Sheet16!$B$24+MMULT(Sheet16!$B$25:$B$29,Sheet12!$E111:$I111)</f>
        <v>51.194944469092931</v>
      </c>
      <c r="C111">
        <f>final_model!$B$17+MMULT(final_model!$B$18:$B$28,Sheet12!$E111:$O111)</f>
        <v>62.39481702485044</v>
      </c>
      <c r="D111">
        <f t="shared" si="1"/>
        <v>5.8051829751495632</v>
      </c>
      <c r="E111" s="4">
        <v>3.0010701221939115E-3</v>
      </c>
      <c r="F111" s="4">
        <v>2.1453333333333333</v>
      </c>
      <c r="G111" s="4">
        <v>10.4</v>
      </c>
      <c r="H111" s="4">
        <v>0.10000000000000002</v>
      </c>
      <c r="I111" s="11">
        <v>0</v>
      </c>
      <c r="J111" s="11">
        <v>0</v>
      </c>
      <c r="K111" s="4">
        <v>1766.9475950000005</v>
      </c>
      <c r="L111" s="14">
        <v>40</v>
      </c>
      <c r="M111" s="14">
        <v>2.1</v>
      </c>
      <c r="N111" s="14">
        <v>2.1</v>
      </c>
      <c r="O111" s="14">
        <v>65.150000000000006</v>
      </c>
    </row>
    <row r="112" spans="1:15" x14ac:dyDescent="0.25">
      <c r="A112">
        <v>0</v>
      </c>
      <c r="B112">
        <f>Sheet16!$B$24+MMULT(Sheet16!$B$25:$B$29,Sheet12!$E112:$I112)</f>
        <v>15.138004658942998</v>
      </c>
      <c r="C112">
        <f>final_model!$B$17+MMULT(final_model!$B$18:$B$28,Sheet12!$E112:$O112)</f>
        <v>32.201623217880339</v>
      </c>
      <c r="D112">
        <f t="shared" si="1"/>
        <v>32.201623217880339</v>
      </c>
      <c r="E112" s="4">
        <v>1.332694561570342E-3</v>
      </c>
      <c r="F112" s="4">
        <v>0.01</v>
      </c>
      <c r="G112" s="4">
        <v>12.3</v>
      </c>
      <c r="H112" s="4">
        <v>0.1</v>
      </c>
      <c r="I112" s="11">
        <v>0</v>
      </c>
      <c r="J112" s="11">
        <v>0</v>
      </c>
      <c r="K112" s="4">
        <v>1766.9475950000001</v>
      </c>
      <c r="L112" s="14">
        <v>69</v>
      </c>
      <c r="M112" s="14">
        <v>2.1</v>
      </c>
      <c r="N112" s="14">
        <v>2.1</v>
      </c>
      <c r="O112" s="14">
        <v>43.5</v>
      </c>
    </row>
    <row r="113" spans="1:15" x14ac:dyDescent="0.25">
      <c r="A113">
        <v>65.887500000000003</v>
      </c>
      <c r="B113">
        <f>Sheet16!$B$24+MMULT(Sheet16!$B$25:$B$29,Sheet12!$E113:$I113)</f>
        <v>38.49031585861988</v>
      </c>
      <c r="C113">
        <f>final_model!$B$17+MMULT(final_model!$B$18:$B$28,Sheet12!$E113:$O113)</f>
        <v>51.756273767954042</v>
      </c>
      <c r="D113">
        <f t="shared" si="1"/>
        <v>14.131226232045961</v>
      </c>
      <c r="E113" s="4">
        <v>2.4132195726987052E-3</v>
      </c>
      <c r="F113" s="4">
        <v>2.3539999999999996</v>
      </c>
      <c r="G113" s="4">
        <v>12.668749999999999</v>
      </c>
      <c r="H113" s="4">
        <v>0.10000000000000002</v>
      </c>
      <c r="I113" s="11">
        <v>126.37836398937499</v>
      </c>
      <c r="J113" s="11">
        <v>1.9375</v>
      </c>
      <c r="K113" s="4">
        <v>1984.6880227125002</v>
      </c>
      <c r="L113" s="14">
        <v>15</v>
      </c>
      <c r="M113" s="14">
        <v>2.1</v>
      </c>
      <c r="N113" s="14">
        <v>2.2000000000000002</v>
      </c>
      <c r="O113" s="14">
        <v>39.793749999999996</v>
      </c>
    </row>
    <row r="114" spans="1:15" x14ac:dyDescent="0.25">
      <c r="A114">
        <v>74.5</v>
      </c>
      <c r="B114">
        <f>Sheet16!$B$24+MMULT(Sheet16!$B$25:$B$29,Sheet12!$E114:$I114)</f>
        <v>42.360928603522268</v>
      </c>
      <c r="C114">
        <f>final_model!$B$17+MMULT(final_model!$B$18:$B$28,Sheet12!$E114:$O114)</f>
        <v>54.997429600198814</v>
      </c>
      <c r="D114">
        <f t="shared" si="1"/>
        <v>19.502570399801186</v>
      </c>
      <c r="E114" s="4">
        <v>2.592315073931881E-3</v>
      </c>
      <c r="F114" s="4">
        <v>2.5842857142857132</v>
      </c>
      <c r="G114" s="4">
        <v>10.71875</v>
      </c>
      <c r="H114" s="4">
        <v>0.10000000000000002</v>
      </c>
      <c r="I114" s="11">
        <v>455.04982402062501</v>
      </c>
      <c r="J114" s="11">
        <v>0</v>
      </c>
      <c r="K114" s="4">
        <v>4676.5142774999995</v>
      </c>
      <c r="L114" s="14">
        <v>74</v>
      </c>
      <c r="M114" s="14">
        <v>0.6</v>
      </c>
      <c r="N114" s="14">
        <v>0.6</v>
      </c>
      <c r="O114" s="14">
        <v>50.487500000000004</v>
      </c>
    </row>
    <row r="115" spans="1:15" x14ac:dyDescent="0.25">
      <c r="A115">
        <v>72.156249999999986</v>
      </c>
      <c r="B115">
        <f>Sheet16!$B$24+MMULT(Sheet16!$B$25:$B$29,Sheet12!$E115:$I115)</f>
        <v>43.128246666649645</v>
      </c>
      <c r="C115">
        <f>final_model!$B$17+MMULT(final_model!$B$18:$B$28,Sheet12!$E115:$O115)</f>
        <v>55.639962857695949</v>
      </c>
      <c r="D115">
        <f t="shared" si="1"/>
        <v>16.516287142304037</v>
      </c>
      <c r="E115" s="4">
        <v>2.6278193266634554E-3</v>
      </c>
      <c r="F115" s="4">
        <v>0.51866666666666672</v>
      </c>
      <c r="G115" s="4">
        <v>10.287500000000001</v>
      </c>
      <c r="H115" s="4">
        <v>0.10000000000000002</v>
      </c>
      <c r="I115" s="11">
        <v>102.98965830775001</v>
      </c>
      <c r="J115" s="11">
        <v>24.875</v>
      </c>
      <c r="K115" s="4">
        <v>1936.3914383750002</v>
      </c>
      <c r="L115" s="14">
        <v>340</v>
      </c>
      <c r="M115" s="14">
        <v>0.6</v>
      </c>
      <c r="N115" s="14">
        <v>0.6</v>
      </c>
      <c r="O115" s="14">
        <v>48.618749999999999</v>
      </c>
    </row>
    <row r="116" spans="1:15" x14ac:dyDescent="0.25">
      <c r="A116">
        <v>53.393750000000004</v>
      </c>
      <c r="B116">
        <f>Sheet16!$B$24+MMULT(Sheet16!$B$25:$B$29,Sheet12!$E116:$I116)</f>
        <v>12.681269828462264</v>
      </c>
      <c r="C116">
        <f>final_model!$B$17+MMULT(final_model!$B$18:$B$28,Sheet12!$E116:$O116)</f>
        <v>30.144413946666532</v>
      </c>
      <c r="D116">
        <f t="shared" si="1"/>
        <v>23.249336053333472</v>
      </c>
      <c r="E116" s="4">
        <v>1.2190200131564205E-3</v>
      </c>
      <c r="F116" s="4">
        <v>1.2660000000000002</v>
      </c>
      <c r="G116" s="4">
        <v>7.9875000000000007</v>
      </c>
      <c r="H116" s="4">
        <v>1.8500000000000005</v>
      </c>
      <c r="I116" s="11">
        <v>37.034151522187507</v>
      </c>
      <c r="J116" s="11">
        <v>57.5</v>
      </c>
      <c r="K116" s="4">
        <v>365.06823808125</v>
      </c>
      <c r="L116" s="14">
        <v>158</v>
      </c>
      <c r="M116" s="14">
        <v>0.6</v>
      </c>
      <c r="N116" s="14">
        <v>0.6</v>
      </c>
      <c r="O116" s="14">
        <v>16.143750000000001</v>
      </c>
    </row>
    <row r="117" spans="1:15" x14ac:dyDescent="0.25">
      <c r="A117">
        <v>64.2</v>
      </c>
      <c r="B117">
        <f>Sheet16!$B$24+MMULT(Sheet16!$B$25:$B$29,Sheet12!$E117:$I117)</f>
        <v>37.070039798468315</v>
      </c>
      <c r="C117">
        <f>final_model!$B$17+MMULT(final_model!$B$18:$B$28,Sheet12!$E117:$O117)</f>
        <v>50.566969557187804</v>
      </c>
      <c r="D117">
        <f t="shared" si="1"/>
        <v>13.633030442812199</v>
      </c>
      <c r="E117" s="4">
        <v>2.3475025739580473E-3</v>
      </c>
      <c r="F117" s="4">
        <v>0.35133333333333333</v>
      </c>
      <c r="G117" s="4">
        <v>8.3249999999999993</v>
      </c>
      <c r="H117" s="4">
        <v>0.47500000000000003</v>
      </c>
      <c r="I117" s="11">
        <v>12.824563635250001</v>
      </c>
      <c r="J117" s="11">
        <v>56.53125</v>
      </c>
      <c r="K117" s="4">
        <v>616.18435734374998</v>
      </c>
      <c r="L117" s="14">
        <v>199</v>
      </c>
      <c r="M117" s="14">
        <v>0.6</v>
      </c>
      <c r="N117" s="14">
        <v>0.6</v>
      </c>
      <c r="O117" s="14">
        <v>17.125</v>
      </c>
    </row>
    <row r="118" spans="1:15" x14ac:dyDescent="0.25">
      <c r="A118">
        <v>60.400000000000006</v>
      </c>
      <c r="B118">
        <f>Sheet16!$B$24+MMULT(Sheet16!$B$25:$B$29,Sheet12!$E118:$I118)</f>
        <v>16.681601839860889</v>
      </c>
      <c r="C118">
        <f>final_model!$B$17+MMULT(final_model!$B$18:$B$28,Sheet12!$E118:$O118)</f>
        <v>33.494193499461112</v>
      </c>
      <c r="D118">
        <f t="shared" si="1"/>
        <v>26.905806500538894</v>
      </c>
      <c r="E118" s="4">
        <v>1.4041177002407487E-3</v>
      </c>
      <c r="F118" s="4">
        <v>4.7106666666666666</v>
      </c>
      <c r="G118" s="4">
        <v>11.549999999999999</v>
      </c>
      <c r="H118" s="4">
        <v>1.8500000000000005</v>
      </c>
      <c r="I118" s="11">
        <v>359.93007941693753</v>
      </c>
      <c r="J118" s="11">
        <v>3.8125</v>
      </c>
      <c r="K118" s="4">
        <v>3042.6035069999998</v>
      </c>
      <c r="L118" s="14">
        <v>190</v>
      </c>
      <c r="M118" s="14">
        <v>0.6</v>
      </c>
      <c r="N118" s="14">
        <v>0.6</v>
      </c>
      <c r="O118" s="14">
        <v>28.224999999999998</v>
      </c>
    </row>
    <row r="119" spans="1:15" x14ac:dyDescent="0.25">
      <c r="A119">
        <v>0</v>
      </c>
      <c r="B119">
        <f>Sheet16!$B$24+MMULT(Sheet16!$B$25:$B$29,Sheet12!$E119:$I119)</f>
        <v>15.138004658942998</v>
      </c>
      <c r="C119">
        <f>final_model!$B$17+MMULT(final_model!$B$18:$B$28,Sheet12!$E119:$O119)</f>
        <v>32.201623217880339</v>
      </c>
      <c r="D119">
        <f t="shared" si="1"/>
        <v>32.201623217880339</v>
      </c>
      <c r="E119" s="4">
        <v>1.332694561570342E-3</v>
      </c>
      <c r="F119" s="4">
        <v>0.01</v>
      </c>
      <c r="G119" s="4">
        <v>9.6</v>
      </c>
      <c r="H119" s="4">
        <v>0.1</v>
      </c>
      <c r="I119" s="11">
        <v>15.60659587</v>
      </c>
      <c r="J119" s="11">
        <v>0</v>
      </c>
      <c r="K119" s="4">
        <v>136.18321</v>
      </c>
      <c r="L119" s="14">
        <v>70</v>
      </c>
      <c r="M119" s="14">
        <v>0.7</v>
      </c>
      <c r="N119" s="14">
        <v>0.6</v>
      </c>
      <c r="O119" s="14">
        <v>87.3</v>
      </c>
    </row>
    <row r="120" spans="1:15" x14ac:dyDescent="0.25">
      <c r="A120">
        <v>66.481250000000003</v>
      </c>
      <c r="B120">
        <f>Sheet16!$B$24+MMULT(Sheet16!$B$25:$B$29,Sheet12!$E120:$I120)</f>
        <v>45.404927168551914</v>
      </c>
      <c r="C120">
        <f>final_model!$B$17+MMULT(final_model!$B$18:$B$28,Sheet12!$E120:$O120)</f>
        <v>57.54639906643753</v>
      </c>
      <c r="D120">
        <f t="shared" si="1"/>
        <v>8.9348509335624726</v>
      </c>
      <c r="E120" s="4">
        <v>2.7331626566498989E-3</v>
      </c>
      <c r="F120" s="4">
        <v>0.19</v>
      </c>
      <c r="G120" s="4">
        <v>10.431249999999999</v>
      </c>
      <c r="H120" s="4">
        <v>0.15625</v>
      </c>
      <c r="I120" s="11">
        <v>40.162064275937503</v>
      </c>
      <c r="J120" s="11">
        <v>37.8125</v>
      </c>
      <c r="K120" s="4">
        <v>395.32846794375007</v>
      </c>
      <c r="L120" s="14">
        <v>104</v>
      </c>
      <c r="M120" s="14">
        <v>0.7</v>
      </c>
      <c r="N120" s="14">
        <v>0.6</v>
      </c>
      <c r="O120" s="14">
        <v>15.175000000000004</v>
      </c>
    </row>
    <row r="121" spans="1:15" x14ac:dyDescent="0.25">
      <c r="A121">
        <v>81.131249999999994</v>
      </c>
      <c r="B121">
        <f>Sheet16!$B$24+MMULT(Sheet16!$B$25:$B$29,Sheet12!$E121:$I121)</f>
        <v>35.384242462681605</v>
      </c>
      <c r="C121">
        <f>final_model!$B$17+MMULT(final_model!$B$18:$B$28,Sheet12!$E121:$O121)</f>
        <v>49.155324366367864</v>
      </c>
      <c r="D121">
        <f t="shared" si="1"/>
        <v>31.97592563363213</v>
      </c>
      <c r="E121" s="4">
        <v>2.2694997514778339E-3</v>
      </c>
      <c r="F121" s="4">
        <v>8.8466666666666658</v>
      </c>
      <c r="G121" s="4">
        <v>17.056250000000002</v>
      </c>
      <c r="H121" s="4">
        <v>0.10000000000000002</v>
      </c>
      <c r="I121" s="11">
        <v>958.84615209159347</v>
      </c>
      <c r="J121" s="11">
        <v>1</v>
      </c>
      <c r="K121" s="4">
        <v>9615.5800320078124</v>
      </c>
      <c r="L121" s="14">
        <v>65</v>
      </c>
      <c r="M121" s="14">
        <v>0.7</v>
      </c>
      <c r="N121" s="14">
        <v>0.6</v>
      </c>
      <c r="O121" s="14">
        <v>53.96875</v>
      </c>
    </row>
    <row r="122" spans="1:15" x14ac:dyDescent="0.25">
      <c r="A122">
        <v>81.337499999999991</v>
      </c>
      <c r="B122">
        <f>Sheet16!$B$24+MMULT(Sheet16!$B$25:$B$29,Sheet12!$E122:$I122)</f>
        <v>38.570462402529962</v>
      </c>
      <c r="C122">
        <f>final_model!$B$17+MMULT(final_model!$B$18:$B$28,Sheet12!$E122:$O122)</f>
        <v>51.823386510909415</v>
      </c>
      <c r="D122">
        <f t="shared" si="1"/>
        <v>29.514113489090576</v>
      </c>
      <c r="E122" s="4">
        <v>2.4169279998650724E-3</v>
      </c>
      <c r="F122" s="4">
        <v>9.1662499999999998</v>
      </c>
      <c r="G122" s="4">
        <v>18.868749999999995</v>
      </c>
      <c r="H122" s="4">
        <v>0.10000000000000002</v>
      </c>
      <c r="I122" s="11">
        <v>802.42790172793752</v>
      </c>
      <c r="J122" s="11">
        <v>0</v>
      </c>
      <c r="K122" s="4">
        <v>6973.6163699375011</v>
      </c>
      <c r="L122" s="14">
        <v>11</v>
      </c>
      <c r="M122" s="14">
        <v>0.7</v>
      </c>
      <c r="N122" s="14">
        <v>0.6</v>
      </c>
      <c r="O122" s="14">
        <v>56.625000000000007</v>
      </c>
    </row>
    <row r="123" spans="1:15" x14ac:dyDescent="0.25">
      <c r="A123">
        <v>73.45</v>
      </c>
      <c r="B123">
        <f>Sheet16!$B$24+MMULT(Sheet16!$B$25:$B$29,Sheet12!$E123:$I123)</f>
        <v>52.57868922941077</v>
      </c>
      <c r="C123">
        <f>final_model!$B$17+MMULT(final_model!$B$18:$B$28,Sheet12!$E123:$O123)</f>
        <v>63.553530824402984</v>
      </c>
      <c r="D123">
        <f t="shared" si="1"/>
        <v>9.8964691755970193</v>
      </c>
      <c r="E123" s="4">
        <v>3.0650967964599663E-3</v>
      </c>
      <c r="F123" s="4">
        <v>3.5966666666666667</v>
      </c>
      <c r="G123" s="4">
        <v>11.112499999999999</v>
      </c>
      <c r="H123" s="4">
        <v>0.22499999999999998</v>
      </c>
      <c r="I123" s="11">
        <v>183.66290764881253</v>
      </c>
      <c r="J123" s="11">
        <v>3.6875</v>
      </c>
      <c r="K123" s="4">
        <v>957.90397106249986</v>
      </c>
      <c r="L123" s="14">
        <v>0</v>
      </c>
      <c r="M123" s="14">
        <v>0.7</v>
      </c>
      <c r="N123" s="14">
        <v>0.6</v>
      </c>
      <c r="O123" s="14">
        <v>42.681249999999999</v>
      </c>
    </row>
    <row r="124" spans="1:15" x14ac:dyDescent="0.25">
      <c r="A124">
        <v>56.981250000000003</v>
      </c>
      <c r="B124">
        <f>Sheet16!$B$24+MMULT(Sheet16!$B$25:$B$29,Sheet12!$E124:$I124)</f>
        <v>35.314545724401398</v>
      </c>
      <c r="C124">
        <f>final_model!$B$17+MMULT(final_model!$B$18:$B$28,Sheet12!$E124:$O124)</f>
        <v>49.096962033410932</v>
      </c>
      <c r="D124">
        <f t="shared" si="1"/>
        <v>7.8842879665890706</v>
      </c>
      <c r="E124" s="4">
        <v>2.2662748428911891E-3</v>
      </c>
      <c r="F124" s="4">
        <v>9.133333333333335E-2</v>
      </c>
      <c r="G124" s="4">
        <v>4.0187499999999998</v>
      </c>
      <c r="H124" s="4">
        <v>1.1624999999999999</v>
      </c>
      <c r="I124" s="11">
        <v>19.099368610625003</v>
      </c>
      <c r="J124" s="11">
        <v>57.5</v>
      </c>
      <c r="K124" s="4">
        <v>259.78244097499999</v>
      </c>
      <c r="L124" s="14">
        <v>10</v>
      </c>
      <c r="M124" s="14">
        <v>0.7</v>
      </c>
      <c r="N124" s="14">
        <v>0.6</v>
      </c>
      <c r="O124" s="14">
        <v>16.362500000000001</v>
      </c>
    </row>
    <row r="125" spans="1:15" x14ac:dyDescent="0.25">
      <c r="A125">
        <v>51.35625000000001</v>
      </c>
      <c r="B125">
        <f>Sheet16!$B$24+MMULT(Sheet16!$B$25:$B$29,Sheet12!$E125:$I125)</f>
        <v>12.548238645768206</v>
      </c>
      <c r="C125">
        <f>final_model!$B$17+MMULT(final_model!$B$18:$B$28,Sheet12!$E125:$O125)</f>
        <v>30.033016909019942</v>
      </c>
      <c r="D125">
        <f t="shared" si="1"/>
        <v>21.323233090980068</v>
      </c>
      <c r="E125" s="4">
        <v>1.2128645830179721E-3</v>
      </c>
      <c r="F125" s="4">
        <v>8.6466666666666665</v>
      </c>
      <c r="G125" s="4">
        <v>9</v>
      </c>
      <c r="H125" s="4">
        <v>1.8500000000000005</v>
      </c>
      <c r="I125" s="11">
        <v>85.444275332937522</v>
      </c>
      <c r="J125" s="11">
        <v>57.5</v>
      </c>
      <c r="K125" s="4">
        <v>1360.1398774687502</v>
      </c>
      <c r="L125" s="14">
        <v>70</v>
      </c>
      <c r="M125" s="14">
        <v>0.7</v>
      </c>
      <c r="N125" s="14">
        <v>0.6</v>
      </c>
      <c r="O125" s="14">
        <v>19.75</v>
      </c>
    </row>
    <row r="126" spans="1:15" x14ac:dyDescent="0.25">
      <c r="A126">
        <v>0</v>
      </c>
      <c r="B126">
        <f>Sheet16!$B$24+MMULT(Sheet16!$B$25:$B$29,Sheet12!$E126:$I126)</f>
        <v>15.138004658942998</v>
      </c>
      <c r="C126">
        <f>final_model!$B$17+MMULT(final_model!$B$18:$B$28,Sheet12!$E126:$O126)</f>
        <v>32.201623217880339</v>
      </c>
      <c r="D126">
        <f t="shared" si="1"/>
        <v>32.201623217880339</v>
      </c>
      <c r="E126" s="4">
        <v>1.332694561570342E-3</v>
      </c>
      <c r="F126" s="4">
        <v>0.01</v>
      </c>
      <c r="G126" s="4">
        <v>12.3</v>
      </c>
      <c r="H126" s="4">
        <v>0.1</v>
      </c>
      <c r="I126" s="11">
        <v>0</v>
      </c>
      <c r="J126" s="11">
        <v>0</v>
      </c>
      <c r="K126" s="4">
        <v>1766.9475950000001</v>
      </c>
      <c r="L126" s="14">
        <v>91</v>
      </c>
      <c r="M126" s="14">
        <v>0.7</v>
      </c>
      <c r="N126" s="14">
        <v>0.7</v>
      </c>
      <c r="O126" s="14">
        <v>77.3</v>
      </c>
    </row>
    <row r="127" spans="1:15" x14ac:dyDescent="0.25">
      <c r="A127">
        <v>81.793750000000003</v>
      </c>
      <c r="B127">
        <f>Sheet16!$B$24+MMULT(Sheet16!$B$25:$B$29,Sheet12!$E127:$I127)</f>
        <v>36.906182692244386</v>
      </c>
      <c r="C127">
        <f>final_model!$B$17+MMULT(final_model!$B$18:$B$28,Sheet12!$E127:$O127)</f>
        <v>50.429759649998843</v>
      </c>
      <c r="D127">
        <f t="shared" si="1"/>
        <v>31.36399035000116</v>
      </c>
      <c r="E127" s="4">
        <v>2.3399208104224311E-3</v>
      </c>
      <c r="F127" s="4">
        <v>6.2343750000000009</v>
      </c>
      <c r="G127" s="4">
        <v>17.46875</v>
      </c>
      <c r="H127" s="4">
        <v>0.10000000000000002</v>
      </c>
      <c r="I127" s="11">
        <v>765.42845952981247</v>
      </c>
      <c r="J127" s="11">
        <v>0</v>
      </c>
      <c r="K127" s="4">
        <v>7114.8854631484382</v>
      </c>
      <c r="L127" s="14">
        <v>32</v>
      </c>
      <c r="M127" s="14">
        <v>0.7</v>
      </c>
      <c r="N127" s="14">
        <v>0.7</v>
      </c>
      <c r="O127" s="14">
        <v>50.812499999999993</v>
      </c>
    </row>
    <row r="128" spans="1:15" x14ac:dyDescent="0.25">
      <c r="A128">
        <v>74.84375</v>
      </c>
      <c r="B128">
        <f>Sheet16!$B$24+MMULT(Sheet16!$B$25:$B$29,Sheet12!$E128:$I128)</f>
        <v>35.523956615184382</v>
      </c>
      <c r="C128">
        <f>final_model!$B$17+MMULT(final_model!$B$18:$B$28,Sheet12!$E128:$O128)</f>
        <v>49.272317558421989</v>
      </c>
      <c r="D128">
        <f t="shared" si="1"/>
        <v>25.571432441578011</v>
      </c>
      <c r="E128" s="4">
        <v>2.2759644065133465E-3</v>
      </c>
      <c r="F128" s="4">
        <v>0.53466666666666673</v>
      </c>
      <c r="G128" s="4">
        <v>12.225</v>
      </c>
      <c r="H128" s="4">
        <v>0.10000000000000002</v>
      </c>
      <c r="I128" s="11">
        <v>383.78043746044523</v>
      </c>
      <c r="J128" s="11">
        <v>1</v>
      </c>
      <c r="K128" s="4">
        <v>5475.5630795703137</v>
      </c>
      <c r="L128" s="14">
        <v>141</v>
      </c>
      <c r="M128" s="14">
        <v>0.7</v>
      </c>
      <c r="N128" s="14">
        <v>0.7</v>
      </c>
      <c r="O128" s="14">
        <v>44.78125</v>
      </c>
    </row>
    <row r="129" spans="1:15" x14ac:dyDescent="0.25">
      <c r="A129">
        <v>64.5</v>
      </c>
      <c r="B129">
        <f>Sheet16!$B$24+MMULT(Sheet16!$B$25:$B$29,Sheet12!$E129:$I129)</f>
        <v>50.698073933367255</v>
      </c>
      <c r="C129">
        <f>final_model!$B$17+MMULT(final_model!$B$18:$B$28,Sheet12!$E129:$O129)</f>
        <v>61.978749869370006</v>
      </c>
      <c r="D129">
        <f t="shared" si="1"/>
        <v>2.5212501306299941</v>
      </c>
      <c r="E129" s="4">
        <v>2.9780796337341752E-3</v>
      </c>
      <c r="F129" s="4">
        <v>2.6000000000000006E-2</v>
      </c>
      <c r="G129" s="4">
        <v>6.7187499999999982</v>
      </c>
      <c r="H129" s="4">
        <v>0.10000000000000002</v>
      </c>
      <c r="I129" s="11">
        <v>26.120390604562498</v>
      </c>
      <c r="J129" s="11">
        <v>57.5</v>
      </c>
      <c r="K129" s="4">
        <v>666.11105159374995</v>
      </c>
      <c r="L129" s="14">
        <v>108</v>
      </c>
      <c r="M129" s="14">
        <v>0.7</v>
      </c>
      <c r="N129" s="14">
        <v>0.7</v>
      </c>
      <c r="O129" s="14">
        <v>18.312499999999996</v>
      </c>
    </row>
    <row r="130" spans="1:15" x14ac:dyDescent="0.25">
      <c r="A130">
        <v>0</v>
      </c>
      <c r="B130">
        <f>Sheet16!$B$24+MMULT(Sheet16!$B$25:$B$29,Sheet12!$E130:$I130)</f>
        <v>15.138004658942998</v>
      </c>
      <c r="C130">
        <f>final_model!$B$17+MMULT(final_model!$B$18:$B$28,Sheet12!$E130:$O130)</f>
        <v>32.201623217880339</v>
      </c>
      <c r="D130">
        <f t="shared" si="1"/>
        <v>32.201623217880339</v>
      </c>
      <c r="E130" s="4">
        <v>1.332694561570342E-3</v>
      </c>
      <c r="F130" s="4">
        <v>3.7549999999999999</v>
      </c>
      <c r="G130" s="4">
        <v>14.2</v>
      </c>
      <c r="H130" s="4">
        <v>0.1</v>
      </c>
      <c r="I130" s="11">
        <v>344.69063080000001</v>
      </c>
      <c r="J130" s="11">
        <v>0</v>
      </c>
      <c r="K130" s="4">
        <v>1932.12237</v>
      </c>
      <c r="L130" s="14">
        <v>309</v>
      </c>
      <c r="M130" s="14">
        <v>1.9</v>
      </c>
      <c r="N130" s="14">
        <v>2.1</v>
      </c>
      <c r="O130" s="14">
        <v>83.3</v>
      </c>
    </row>
    <row r="131" spans="1:15" x14ac:dyDescent="0.25">
      <c r="A131">
        <v>76.487499999999997</v>
      </c>
      <c r="B131">
        <f>Sheet16!$B$24+MMULT(Sheet16!$B$25:$B$29,Sheet12!$E131:$I131)</f>
        <v>49.782009489323841</v>
      </c>
      <c r="C131">
        <f>final_model!$B$17+MMULT(final_model!$B$18:$B$28,Sheet12!$E131:$O131)</f>
        <v>61.211660054085925</v>
      </c>
      <c r="D131">
        <f t="shared" ref="D131:D194" si="2">ABS(A131-C131)</f>
        <v>15.275839945914072</v>
      </c>
      <c r="E131" s="4">
        <v>2.9356927995090472E-3</v>
      </c>
      <c r="F131" s="4">
        <v>6.2119999999999997</v>
      </c>
      <c r="G131" s="4">
        <v>12.775000000000002</v>
      </c>
      <c r="H131" s="4">
        <v>0.12500000000000003</v>
      </c>
      <c r="I131" s="11">
        <v>479.60731670139847</v>
      </c>
      <c r="J131" s="11">
        <v>1.6875</v>
      </c>
      <c r="K131" s="4">
        <v>5136.6490256171865</v>
      </c>
      <c r="L131" s="14">
        <v>117</v>
      </c>
      <c r="M131" s="14">
        <v>1.8</v>
      </c>
      <c r="N131" s="14">
        <v>2</v>
      </c>
      <c r="O131" s="14">
        <v>49.312499999999986</v>
      </c>
    </row>
    <row r="132" spans="1:15" x14ac:dyDescent="0.25">
      <c r="A132">
        <v>61.681249999999999</v>
      </c>
      <c r="B132">
        <f>Sheet16!$B$24+MMULT(Sheet16!$B$25:$B$29,Sheet12!$E132:$I132)</f>
        <v>24.993216877792811</v>
      </c>
      <c r="C132">
        <f>final_model!$B$17+MMULT(final_model!$B$18:$B$28,Sheet12!$E132:$O132)</f>
        <v>40.454135330646764</v>
      </c>
      <c r="D132">
        <f t="shared" si="2"/>
        <v>21.227114669353234</v>
      </c>
      <c r="E132" s="4">
        <v>1.7887009585985051E-3</v>
      </c>
      <c r="F132" s="4">
        <v>0.58066666666666655</v>
      </c>
      <c r="G132" s="4">
        <v>8.5437499999999993</v>
      </c>
      <c r="H132" s="4">
        <v>1.16875</v>
      </c>
      <c r="I132" s="11">
        <v>75.370481651875011</v>
      </c>
      <c r="J132" s="11">
        <v>13.75</v>
      </c>
      <c r="K132" s="4">
        <v>821.15074001250014</v>
      </c>
      <c r="L132" s="14">
        <v>0</v>
      </c>
      <c r="M132" s="14">
        <v>1.8</v>
      </c>
      <c r="N132" s="14">
        <v>2</v>
      </c>
      <c r="O132" s="14">
        <v>40.787499999999994</v>
      </c>
    </row>
    <row r="133" spans="1:15" x14ac:dyDescent="0.25">
      <c r="A133">
        <v>73.112499999999997</v>
      </c>
      <c r="B133">
        <f>Sheet16!$B$24+MMULT(Sheet16!$B$25:$B$29,Sheet12!$E133:$I133)</f>
        <v>51.034979722087471</v>
      </c>
      <c r="C133">
        <f>final_model!$B$17+MMULT(final_model!$B$18:$B$28,Sheet12!$E133:$O133)</f>
        <v>62.260866483455388</v>
      </c>
      <c r="D133">
        <f t="shared" si="2"/>
        <v>10.851633516544609</v>
      </c>
      <c r="E133" s="4">
        <v>2.9936684603814991E-3</v>
      </c>
      <c r="F133" s="4">
        <v>5.5273333333333339</v>
      </c>
      <c r="G133" s="4">
        <v>12.168749999999999</v>
      </c>
      <c r="H133" s="4">
        <v>0.13750000000000001</v>
      </c>
      <c r="I133" s="11">
        <v>229.79069440437499</v>
      </c>
      <c r="J133" s="11">
        <v>3.6875</v>
      </c>
      <c r="K133" s="4">
        <v>1983.4043354375003</v>
      </c>
      <c r="L133" s="14">
        <v>36</v>
      </c>
      <c r="M133" s="14">
        <v>1.8</v>
      </c>
      <c r="N133" s="14">
        <v>2</v>
      </c>
      <c r="O133" s="14">
        <v>39.524999999999999</v>
      </c>
    </row>
    <row r="134" spans="1:15" x14ac:dyDescent="0.25">
      <c r="A134">
        <v>73.662500000000009</v>
      </c>
      <c r="B134">
        <f>Sheet16!$B$24+MMULT(Sheet16!$B$25:$B$29,Sheet12!$E134:$I134)</f>
        <v>49.591511251657295</v>
      </c>
      <c r="C134">
        <f>final_model!$B$17+MMULT(final_model!$B$18:$B$28,Sheet12!$E134:$O134)</f>
        <v>61.052141519234198</v>
      </c>
      <c r="D134">
        <f t="shared" si="2"/>
        <v>12.610358480765811</v>
      </c>
      <c r="E134" s="4">
        <v>2.9268783353382619E-3</v>
      </c>
      <c r="F134" s="4">
        <v>4.2786666666666662</v>
      </c>
      <c r="G134" s="4">
        <v>13.306250000000002</v>
      </c>
      <c r="H134" s="4">
        <v>0.29374999999999996</v>
      </c>
      <c r="I134" s="11">
        <v>417.07869956500002</v>
      </c>
      <c r="J134" s="11">
        <v>15.125</v>
      </c>
      <c r="K134" s="4">
        <v>2928.5435416250002</v>
      </c>
      <c r="L134" s="14">
        <v>68</v>
      </c>
      <c r="M134" s="14">
        <v>1.7</v>
      </c>
      <c r="N134" s="14">
        <v>2</v>
      </c>
      <c r="O134" s="14">
        <v>44.868749999999999</v>
      </c>
    </row>
    <row r="135" spans="1:15" x14ac:dyDescent="0.25">
      <c r="A135">
        <v>67.574999999999989</v>
      </c>
      <c r="B135">
        <f>Sheet16!$B$24+MMULT(Sheet16!$B$25:$B$29,Sheet12!$E135:$I135)</f>
        <v>49.632556955262245</v>
      </c>
      <c r="C135">
        <f>final_model!$B$17+MMULT(final_model!$B$18:$B$28,Sheet12!$E135:$O135)</f>
        <v>61.086512181037804</v>
      </c>
      <c r="D135">
        <f t="shared" si="2"/>
        <v>6.4884878189621844</v>
      </c>
      <c r="E135" s="4">
        <v>2.9287775438990456E-3</v>
      </c>
      <c r="F135" s="4">
        <v>4.5106666666666664</v>
      </c>
      <c r="G135" s="4">
        <v>11.543750000000001</v>
      </c>
      <c r="H135" s="4">
        <v>0.10000000000000002</v>
      </c>
      <c r="I135" s="11">
        <v>89.55657082674999</v>
      </c>
      <c r="J135" s="11">
        <v>57.5</v>
      </c>
      <c r="K135" s="4">
        <v>1397.1361066875002</v>
      </c>
      <c r="L135" s="14">
        <v>52</v>
      </c>
      <c r="M135" s="14">
        <v>1.7</v>
      </c>
      <c r="N135" s="14">
        <v>1.9</v>
      </c>
      <c r="O135" s="14">
        <v>19.1875</v>
      </c>
    </row>
    <row r="136" spans="1:15" x14ac:dyDescent="0.25">
      <c r="A136">
        <v>75.650000000000006</v>
      </c>
      <c r="B136">
        <f>Sheet16!$B$24+MMULT(Sheet16!$B$25:$B$29,Sheet12!$E136:$I136)</f>
        <v>45.313922854746679</v>
      </c>
      <c r="C136">
        <f>final_model!$B$17+MMULT(final_model!$B$18:$B$28,Sheet12!$E136:$O136)</f>
        <v>57.470194294250547</v>
      </c>
      <c r="D136">
        <f t="shared" si="2"/>
        <v>18.179805705749459</v>
      </c>
      <c r="E136" s="4">
        <v>2.7289518341601536E-3</v>
      </c>
      <c r="F136" s="4">
        <v>9.9986666666666704</v>
      </c>
      <c r="G136" s="4">
        <v>15.25</v>
      </c>
      <c r="H136" s="4">
        <v>0.10000000000000002</v>
      </c>
      <c r="I136" s="11">
        <v>298.0352428598203</v>
      </c>
      <c r="J136" s="11">
        <v>2.6875</v>
      </c>
      <c r="K136" s="4">
        <v>6027.5233142968755</v>
      </c>
      <c r="L136" s="14">
        <v>49</v>
      </c>
      <c r="M136" s="14">
        <v>1.7</v>
      </c>
      <c r="N136" s="14">
        <v>1.9</v>
      </c>
      <c r="O136" s="14">
        <v>53.731250000000003</v>
      </c>
    </row>
    <row r="137" spans="1:15" x14ac:dyDescent="0.25">
      <c r="A137">
        <v>79.993750000000006</v>
      </c>
      <c r="B137">
        <f>Sheet16!$B$24+MMULT(Sheet16!$B$25:$B$29,Sheet12!$E137:$I137)</f>
        <v>34.160509205633659</v>
      </c>
      <c r="C137">
        <f>final_model!$B$17+MMULT(final_model!$B$18:$B$28,Sheet12!$E137:$O137)</f>
        <v>48.130600260755259</v>
      </c>
      <c r="D137">
        <f t="shared" si="2"/>
        <v>31.863149739244747</v>
      </c>
      <c r="E137" s="4">
        <v>2.2128769024637208E-3</v>
      </c>
      <c r="F137" s="4">
        <v>12.211333333333334</v>
      </c>
      <c r="G137" s="4">
        <v>15.937500000000002</v>
      </c>
      <c r="H137" s="4">
        <v>0.10000000000000002</v>
      </c>
      <c r="I137" s="11">
        <v>724.24156072963285</v>
      </c>
      <c r="J137" s="11">
        <v>0.375</v>
      </c>
      <c r="K137" s="4">
        <v>7072.9308023515632</v>
      </c>
      <c r="L137" s="14">
        <v>448</v>
      </c>
      <c r="M137" s="14">
        <v>1.7</v>
      </c>
      <c r="N137" s="14">
        <v>1.9</v>
      </c>
      <c r="O137" s="14">
        <v>43.631249999999994</v>
      </c>
    </row>
    <row r="138" spans="1:15" x14ac:dyDescent="0.25">
      <c r="A138">
        <v>77.03125</v>
      </c>
      <c r="B138">
        <f>Sheet16!$B$24+MMULT(Sheet16!$B$25:$B$29,Sheet12!$E138:$I138)</f>
        <v>39.749622342611737</v>
      </c>
      <c r="C138">
        <f>final_model!$B$17+MMULT(final_model!$B$18:$B$28,Sheet12!$E138:$O138)</f>
        <v>52.810786018126663</v>
      </c>
      <c r="D138">
        <f t="shared" si="2"/>
        <v>24.220463981873337</v>
      </c>
      <c r="E138" s="4">
        <v>2.4714884155979961E-3</v>
      </c>
      <c r="F138" s="4">
        <v>1.0813333333333333</v>
      </c>
      <c r="G138" s="4">
        <v>12.85</v>
      </c>
      <c r="H138" s="4">
        <v>0.10000000000000002</v>
      </c>
      <c r="I138" s="11">
        <v>704.7260125308826</v>
      </c>
      <c r="J138" s="11">
        <v>0</v>
      </c>
      <c r="K138" s="4">
        <v>8254.2098447656244</v>
      </c>
      <c r="L138" s="14">
        <v>20</v>
      </c>
      <c r="M138" s="14">
        <v>1.7</v>
      </c>
      <c r="N138" s="14">
        <v>1.9</v>
      </c>
      <c r="O138" s="14">
        <v>65.650000000000006</v>
      </c>
    </row>
    <row r="139" spans="1:15" x14ac:dyDescent="0.25">
      <c r="A139">
        <v>80.487499999999997</v>
      </c>
      <c r="B139">
        <f>Sheet16!$B$24+MMULT(Sheet16!$B$25:$B$29,Sheet12!$E139:$I139)</f>
        <v>39.848881120297776</v>
      </c>
      <c r="C139">
        <f>final_model!$B$17+MMULT(final_model!$B$18:$B$28,Sheet12!$E139:$O139)</f>
        <v>52.893902875172699</v>
      </c>
      <c r="D139">
        <f t="shared" si="2"/>
        <v>27.593597124827298</v>
      </c>
      <c r="E139" s="4">
        <v>2.4760811769288437E-3</v>
      </c>
      <c r="F139" s="4">
        <v>8.8553333333333342</v>
      </c>
      <c r="G139" s="4">
        <v>12.3</v>
      </c>
      <c r="H139" s="4">
        <v>0.10000000000000002</v>
      </c>
      <c r="I139" s="11">
        <v>0</v>
      </c>
      <c r="J139" s="11">
        <v>2.5625</v>
      </c>
      <c r="K139" s="4">
        <v>1766.9475950000005</v>
      </c>
      <c r="L139" s="14">
        <v>23</v>
      </c>
      <c r="M139" s="14">
        <v>1.7</v>
      </c>
      <c r="N139" s="14">
        <v>1.9</v>
      </c>
      <c r="O139" s="14">
        <v>23.243749999999995</v>
      </c>
    </row>
    <row r="140" spans="1:15" x14ac:dyDescent="0.25">
      <c r="A140">
        <v>69.981249999999989</v>
      </c>
      <c r="B140">
        <f>Sheet16!$B$24+MMULT(Sheet16!$B$25:$B$29,Sheet12!$E140:$I140)</f>
        <v>49.436109894059626</v>
      </c>
      <c r="C140">
        <f>final_model!$B$17+MMULT(final_model!$B$18:$B$28,Sheet12!$E140:$O140)</f>
        <v>60.922012247795251</v>
      </c>
      <c r="D140">
        <f t="shared" si="2"/>
        <v>9.0592377522047371</v>
      </c>
      <c r="E140" s="4">
        <v>2.919687824205903E-3</v>
      </c>
      <c r="F140" s="4">
        <v>9.5453333333333337</v>
      </c>
      <c r="G140" s="4">
        <v>12.3</v>
      </c>
      <c r="H140" s="4">
        <v>0.10000000000000002</v>
      </c>
      <c r="I140" s="11">
        <v>0</v>
      </c>
      <c r="J140" s="11">
        <v>1.0625</v>
      </c>
      <c r="K140" s="4">
        <v>1766.9475950000005</v>
      </c>
      <c r="L140" s="14">
        <v>9</v>
      </c>
      <c r="M140" s="14">
        <v>1.7</v>
      </c>
      <c r="N140" s="14">
        <v>1.9</v>
      </c>
      <c r="O140" s="14">
        <v>43.90625</v>
      </c>
    </row>
    <row r="141" spans="1:15" x14ac:dyDescent="0.25">
      <c r="A141">
        <v>74.050000000000011</v>
      </c>
      <c r="B141">
        <f>Sheet16!$B$24+MMULT(Sheet16!$B$25:$B$29,Sheet12!$E141:$I141)</f>
        <v>55.01456341059226</v>
      </c>
      <c r="C141">
        <f>final_model!$B$17+MMULT(final_model!$B$18:$B$28,Sheet12!$E141:$O141)</f>
        <v>65.593271901406524</v>
      </c>
      <c r="D141">
        <f t="shared" si="2"/>
        <v>8.4567280985934872</v>
      </c>
      <c r="E141" s="4">
        <v>3.1778061105069986E-3</v>
      </c>
      <c r="F141" s="4">
        <v>8.9686666666666675</v>
      </c>
      <c r="G141" s="4">
        <v>13.924999999999999</v>
      </c>
      <c r="H141" s="4">
        <v>0.10000000000000002</v>
      </c>
      <c r="I141" s="11">
        <v>418.16532899244532</v>
      </c>
      <c r="J141" s="11">
        <v>3.25</v>
      </c>
      <c r="K141" s="4">
        <v>4258.9400543125012</v>
      </c>
      <c r="L141" s="14">
        <v>15</v>
      </c>
      <c r="M141" s="14">
        <v>1.7</v>
      </c>
      <c r="N141" s="14">
        <v>1.9</v>
      </c>
      <c r="O141" s="14">
        <v>52.249999999999993</v>
      </c>
    </row>
    <row r="142" spans="1:15" x14ac:dyDescent="0.25">
      <c r="A142">
        <v>67.762499999999989</v>
      </c>
      <c r="B142">
        <f>Sheet16!$B$24+MMULT(Sheet16!$B$25:$B$29,Sheet12!$E142:$I142)</f>
        <v>32.177868697491249</v>
      </c>
      <c r="C142">
        <f>final_model!$B$17+MMULT(final_model!$B$18:$B$28,Sheet12!$E142:$O142)</f>
        <v>46.470385904598444</v>
      </c>
      <c r="D142">
        <f t="shared" si="2"/>
        <v>21.292114095401544</v>
      </c>
      <c r="E142" s="4">
        <v>2.1211389738790007E-3</v>
      </c>
      <c r="F142" s="4">
        <v>11.127999999999998</v>
      </c>
      <c r="G142" s="4">
        <v>13.74375</v>
      </c>
      <c r="H142" s="4">
        <v>0.26249999999999996</v>
      </c>
      <c r="I142" s="11">
        <v>283.80677656451564</v>
      </c>
      <c r="J142" s="11">
        <v>19.3125</v>
      </c>
      <c r="K142" s="4">
        <v>5556.9091335703124</v>
      </c>
      <c r="L142" s="14">
        <v>90</v>
      </c>
      <c r="M142" s="14">
        <v>1.7</v>
      </c>
      <c r="N142" s="14">
        <v>1.9</v>
      </c>
      <c r="O142" s="14">
        <v>53.318750000000009</v>
      </c>
    </row>
    <row r="143" spans="1:15" x14ac:dyDescent="0.25">
      <c r="A143">
        <v>59.3125</v>
      </c>
      <c r="B143">
        <f>Sheet16!$B$24+MMULT(Sheet16!$B$25:$B$29,Sheet12!$E143:$I143)</f>
        <v>22.891405841443856</v>
      </c>
      <c r="C143">
        <f>final_model!$B$17+MMULT(final_model!$B$18:$B$28,Sheet12!$E143:$O143)</f>
        <v>38.694130507712543</v>
      </c>
      <c r="D143">
        <f t="shared" si="2"/>
        <v>20.618369492287457</v>
      </c>
      <c r="E143" s="4">
        <v>1.6914489404140224E-3</v>
      </c>
      <c r="F143" s="4">
        <v>5.6359999999999992</v>
      </c>
      <c r="G143" s="4">
        <v>9.2874999999999996</v>
      </c>
      <c r="H143" s="4">
        <v>1.4781250000000004</v>
      </c>
      <c r="I143" s="11">
        <v>20.191353437500002</v>
      </c>
      <c r="J143" s="11">
        <v>32.0625</v>
      </c>
      <c r="K143" s="4">
        <v>300.01801709374996</v>
      </c>
      <c r="L143" s="14">
        <v>0</v>
      </c>
      <c r="M143" s="14">
        <v>1.7</v>
      </c>
      <c r="N143" s="14">
        <v>1.9</v>
      </c>
      <c r="O143" s="14">
        <v>14.749999999999998</v>
      </c>
    </row>
    <row r="144" spans="1:15" x14ac:dyDescent="0.25">
      <c r="A144">
        <v>0</v>
      </c>
      <c r="B144">
        <f>Sheet16!$B$24+MMULT(Sheet16!$B$25:$B$29,Sheet12!$E144:$I144)</f>
        <v>15.138004658942998</v>
      </c>
      <c r="C144">
        <f>final_model!$B$17+MMULT(final_model!$B$18:$B$28,Sheet12!$E144:$O144)</f>
        <v>32.201623217880339</v>
      </c>
      <c r="D144">
        <f t="shared" si="2"/>
        <v>32.201623217880339</v>
      </c>
      <c r="E144" s="4">
        <v>1.332694561570342E-3</v>
      </c>
      <c r="F144" s="4">
        <v>8.5399999999999991</v>
      </c>
      <c r="G144" s="4">
        <v>13.4</v>
      </c>
      <c r="H144" s="4">
        <v>0.1</v>
      </c>
      <c r="I144" s="11">
        <v>0</v>
      </c>
      <c r="J144" s="11">
        <v>0</v>
      </c>
      <c r="K144" s="4">
        <v>1766.9475950000001</v>
      </c>
      <c r="L144" s="14">
        <v>0</v>
      </c>
      <c r="M144" s="14">
        <v>1.7</v>
      </c>
      <c r="N144" s="14">
        <v>1.9</v>
      </c>
      <c r="O144" s="14">
        <v>5.2</v>
      </c>
    </row>
    <row r="145" spans="1:15" x14ac:dyDescent="0.25">
      <c r="A145">
        <v>73.599999999999994</v>
      </c>
      <c r="B145">
        <f>Sheet16!$B$24+MMULT(Sheet16!$B$25:$B$29,Sheet12!$E145:$I145)</f>
        <v>52.825551774981619</v>
      </c>
      <c r="C145">
        <f>final_model!$B$17+MMULT(final_model!$B$18:$B$28,Sheet12!$E145:$O145)</f>
        <v>63.760247443210559</v>
      </c>
      <c r="D145">
        <f t="shared" si="2"/>
        <v>9.8397525567894348</v>
      </c>
      <c r="E145" s="4">
        <v>3.0765192699153477E-3</v>
      </c>
      <c r="F145" s="4">
        <v>11.511333333333335</v>
      </c>
      <c r="G145" s="4">
        <v>12.706250000000001</v>
      </c>
      <c r="H145" s="4">
        <v>0.15</v>
      </c>
      <c r="I145" s="11">
        <v>0</v>
      </c>
      <c r="J145" s="11">
        <v>0</v>
      </c>
      <c r="K145" s="4">
        <v>1766.9475950000005</v>
      </c>
      <c r="L145" s="14">
        <v>0</v>
      </c>
      <c r="M145" s="14">
        <v>1.7</v>
      </c>
      <c r="N145" s="14">
        <v>1.9</v>
      </c>
      <c r="O145" s="14">
        <v>39.593749999999993</v>
      </c>
    </row>
    <row r="146" spans="1:15" x14ac:dyDescent="0.25">
      <c r="A146">
        <v>73.474999999999994</v>
      </c>
      <c r="B146">
        <f>Sheet16!$B$24+MMULT(Sheet16!$B$25:$B$29,Sheet12!$E146:$I146)</f>
        <v>50.954482581771273</v>
      </c>
      <c r="C146">
        <f>final_model!$B$17+MMULT(final_model!$B$18:$B$28,Sheet12!$E146:$O146)</f>
        <v>62.193460159699939</v>
      </c>
      <c r="D146">
        <f t="shared" si="2"/>
        <v>11.281539840300056</v>
      </c>
      <c r="E146" s="4">
        <v>2.9899438109156611E-3</v>
      </c>
      <c r="F146" s="4">
        <v>6.11</v>
      </c>
      <c r="G146" s="4">
        <v>13.18125</v>
      </c>
      <c r="H146" s="4">
        <v>0.28125</v>
      </c>
      <c r="I146" s="11">
        <v>0</v>
      </c>
      <c r="J146" s="11">
        <v>0</v>
      </c>
      <c r="K146" s="4">
        <v>1766.9475950000005</v>
      </c>
      <c r="L146" s="14">
        <v>0</v>
      </c>
      <c r="M146" s="14">
        <v>2.8</v>
      </c>
      <c r="N146" s="14">
        <v>2.9</v>
      </c>
      <c r="O146" s="14">
        <v>41.993749999999999</v>
      </c>
    </row>
    <row r="147" spans="1:15" x14ac:dyDescent="0.25">
      <c r="A147">
        <v>73.618750000000006</v>
      </c>
      <c r="B147">
        <f>Sheet16!$B$24+MMULT(Sheet16!$B$25:$B$29,Sheet12!$E147:$I147)</f>
        <v>50.340859044599327</v>
      </c>
      <c r="C147">
        <f>final_model!$B$17+MMULT(final_model!$B$18:$B$28,Sheet12!$E147:$O147)</f>
        <v>61.679626914840483</v>
      </c>
      <c r="D147">
        <f t="shared" si="2"/>
        <v>11.939123085159522</v>
      </c>
      <c r="E147" s="4">
        <v>2.9615510932243811E-3</v>
      </c>
      <c r="F147" s="4">
        <v>2.7039999999999997</v>
      </c>
      <c r="G147" s="4">
        <v>12.643750000000001</v>
      </c>
      <c r="H147" s="4">
        <v>0.10000000000000002</v>
      </c>
      <c r="I147" s="11">
        <v>254.59701798437504</v>
      </c>
      <c r="J147" s="11">
        <v>0</v>
      </c>
      <c r="K147" s="4">
        <v>2121.6206485000002</v>
      </c>
      <c r="L147" s="14">
        <v>0</v>
      </c>
      <c r="M147" s="14">
        <v>2.8</v>
      </c>
      <c r="N147" s="14">
        <v>2.9</v>
      </c>
      <c r="O147" s="14">
        <v>62.90625</v>
      </c>
    </row>
    <row r="148" spans="1:15" x14ac:dyDescent="0.25">
      <c r="A148">
        <v>0</v>
      </c>
      <c r="B148">
        <f>Sheet16!$B$24+MMULT(Sheet16!$B$25:$B$29,Sheet12!$E148:$I148)</f>
        <v>15.138004658942998</v>
      </c>
      <c r="C148">
        <f>final_model!$B$17+MMULT(final_model!$B$18:$B$28,Sheet12!$E148:$O148)</f>
        <v>32.201623217880339</v>
      </c>
      <c r="D148">
        <f t="shared" si="2"/>
        <v>32.201623217880339</v>
      </c>
      <c r="E148" s="4">
        <v>1.332694561570342E-3</v>
      </c>
      <c r="F148" s="4">
        <v>0.01</v>
      </c>
      <c r="G148" s="4">
        <v>15.1</v>
      </c>
      <c r="H148" s="4">
        <v>0.1</v>
      </c>
      <c r="I148" s="11">
        <v>0</v>
      </c>
      <c r="J148" s="11">
        <v>0</v>
      </c>
      <c r="K148" s="4">
        <v>1766.9475950000001</v>
      </c>
      <c r="L148" s="14">
        <v>164</v>
      </c>
      <c r="M148" s="14">
        <v>2.8</v>
      </c>
      <c r="N148" s="14">
        <v>2.8</v>
      </c>
      <c r="O148" s="14">
        <v>43.5</v>
      </c>
    </row>
    <row r="149" spans="1:15" x14ac:dyDescent="0.25">
      <c r="A149">
        <v>65.162499999999994</v>
      </c>
      <c r="B149">
        <f>Sheet16!$B$24+MMULT(Sheet16!$B$25:$B$29,Sheet12!$E149:$I149)</f>
        <v>43.290673752411003</v>
      </c>
      <c r="C149">
        <f>final_model!$B$17+MMULT(final_model!$B$18:$B$28,Sheet12!$E149:$O149)</f>
        <v>55.77597530095143</v>
      </c>
      <c r="D149">
        <f t="shared" si="2"/>
        <v>9.3865246990485645</v>
      </c>
      <c r="E149" s="4">
        <v>2.6353349223211678E-3</v>
      </c>
      <c r="F149" s="4">
        <v>4.1913333333333336</v>
      </c>
      <c r="G149" s="4">
        <v>10.25625</v>
      </c>
      <c r="H149" s="4">
        <v>0.96875</v>
      </c>
      <c r="I149" s="11">
        <v>52.315094208812489</v>
      </c>
      <c r="J149" s="11">
        <v>0</v>
      </c>
      <c r="K149" s="4">
        <v>833.27938179999978</v>
      </c>
      <c r="L149" s="14">
        <v>0</v>
      </c>
      <c r="M149" s="14">
        <v>2.8</v>
      </c>
      <c r="N149" s="14">
        <v>2.8</v>
      </c>
      <c r="O149" s="14">
        <v>20.849999999999998</v>
      </c>
    </row>
    <row r="150" spans="1:15" x14ac:dyDescent="0.25">
      <c r="A150">
        <v>73.46875</v>
      </c>
      <c r="B150">
        <f>Sheet16!$B$24+MMULT(Sheet16!$B$25:$B$29,Sheet12!$E150:$I150)</f>
        <v>31.852584078527265</v>
      </c>
      <c r="C150">
        <f>final_model!$B$17+MMULT(final_model!$B$18:$B$28,Sheet12!$E150:$O150)</f>
        <v>46.198000571996218</v>
      </c>
      <c r="D150">
        <f t="shared" si="2"/>
        <v>27.270749428003782</v>
      </c>
      <c r="E150" s="4">
        <v>2.1060878655103006E-3</v>
      </c>
      <c r="F150" s="4">
        <v>7.4666666666666673E-2</v>
      </c>
      <c r="G150" s="4">
        <v>13.287500000000001</v>
      </c>
      <c r="H150" s="4">
        <v>0.10000000000000002</v>
      </c>
      <c r="I150" s="11">
        <v>682.11567545329683</v>
      </c>
      <c r="J150" s="11">
        <v>10</v>
      </c>
      <c r="K150" s="4">
        <v>7648.4031333359371</v>
      </c>
      <c r="L150" s="14">
        <v>0</v>
      </c>
      <c r="M150" s="14">
        <v>2.8</v>
      </c>
      <c r="N150" s="14">
        <v>2.9</v>
      </c>
      <c r="O150" s="14">
        <v>55.312500000000007</v>
      </c>
    </row>
    <row r="151" spans="1:15" x14ac:dyDescent="0.25">
      <c r="A151">
        <v>62.568750000000001</v>
      </c>
      <c r="B151">
        <f>Sheet16!$B$24+MMULT(Sheet16!$B$25:$B$29,Sheet12!$E151:$I151)</f>
        <v>40.535019301562699</v>
      </c>
      <c r="C151">
        <f>final_model!$B$17+MMULT(final_model!$B$18:$B$28,Sheet12!$E151:$O151)</f>
        <v>53.468458097950148</v>
      </c>
      <c r="D151">
        <f t="shared" si="2"/>
        <v>9.1002919020498538</v>
      </c>
      <c r="E151" s="4">
        <v>2.5078291893464383E-3</v>
      </c>
      <c r="F151" s="4">
        <v>0.30933333333333335</v>
      </c>
      <c r="G151" s="4">
        <v>7.1250000000000009</v>
      </c>
      <c r="H151" s="4">
        <v>0.53125</v>
      </c>
      <c r="I151" s="11">
        <v>21.486426224687495</v>
      </c>
      <c r="J151" s="11">
        <v>36.625</v>
      </c>
      <c r="K151" s="4">
        <v>274.61116614374998</v>
      </c>
      <c r="L151" s="14">
        <v>0</v>
      </c>
      <c r="M151" s="14">
        <v>2.8</v>
      </c>
      <c r="N151" s="14">
        <v>2.9</v>
      </c>
      <c r="O151" s="14">
        <v>18.443749999999998</v>
      </c>
    </row>
    <row r="152" spans="1:15" x14ac:dyDescent="0.25">
      <c r="A152">
        <v>73.956249999999997</v>
      </c>
      <c r="B152">
        <f>Sheet16!$B$24+MMULT(Sheet16!$B$25:$B$29,Sheet12!$E152:$I152)</f>
        <v>53.047794189584906</v>
      </c>
      <c r="C152">
        <f>final_model!$B$17+MMULT(final_model!$B$18:$B$28,Sheet12!$E152:$O152)</f>
        <v>63.94634777040352</v>
      </c>
      <c r="D152">
        <f t="shared" si="2"/>
        <v>10.009902229596477</v>
      </c>
      <c r="E152" s="4">
        <v>3.0868025556021078E-3</v>
      </c>
      <c r="F152" s="4">
        <v>8.6826666666666679</v>
      </c>
      <c r="G152" s="4">
        <v>13.531249999999998</v>
      </c>
      <c r="H152" s="4">
        <v>0.10000000000000002</v>
      </c>
      <c r="I152" s="11">
        <v>464.74473804568748</v>
      </c>
      <c r="J152" s="11">
        <v>1.0625</v>
      </c>
      <c r="K152" s="4">
        <v>3674.5424077625007</v>
      </c>
      <c r="L152" s="14">
        <v>0</v>
      </c>
      <c r="M152" s="14">
        <v>2.8</v>
      </c>
      <c r="N152" s="14">
        <v>2.9</v>
      </c>
      <c r="O152" s="14">
        <v>52.137500000000003</v>
      </c>
    </row>
    <row r="153" spans="1:15" x14ac:dyDescent="0.25">
      <c r="A153">
        <v>72.375000000000014</v>
      </c>
      <c r="B153">
        <f>Sheet16!$B$24+MMULT(Sheet16!$B$25:$B$29,Sheet12!$E153:$I153)</f>
        <v>50.698980680835419</v>
      </c>
      <c r="C153">
        <f>final_model!$B$17+MMULT(final_model!$B$18:$B$28,Sheet12!$E153:$O153)</f>
        <v>61.979509157379042</v>
      </c>
      <c r="D153">
        <f t="shared" si="2"/>
        <v>10.395490842620973</v>
      </c>
      <c r="E153" s="4">
        <v>2.9781215894665114E-3</v>
      </c>
      <c r="F153" s="4">
        <v>6.2013333333333334</v>
      </c>
      <c r="G153" s="4">
        <v>12.90625</v>
      </c>
      <c r="H153" s="4">
        <v>0.10000000000000002</v>
      </c>
      <c r="I153" s="11">
        <v>438.73457164214062</v>
      </c>
      <c r="J153" s="11">
        <v>0</v>
      </c>
      <c r="K153" s="4">
        <v>5925.0666266328126</v>
      </c>
      <c r="L153" s="14">
        <v>5</v>
      </c>
      <c r="M153" s="14">
        <v>2.8</v>
      </c>
      <c r="N153" s="14">
        <v>2.9</v>
      </c>
      <c r="O153" s="14">
        <v>28.40625</v>
      </c>
    </row>
    <row r="154" spans="1:15" x14ac:dyDescent="0.25">
      <c r="A154">
        <v>46.112499999999997</v>
      </c>
      <c r="B154">
        <f>Sheet16!$B$24+MMULT(Sheet16!$B$25:$B$29,Sheet12!$E154:$I154)</f>
        <v>1.440403026285102</v>
      </c>
      <c r="C154">
        <f>final_model!$B$17+MMULT(final_model!$B$18:$B$28,Sheet12!$E154:$O154)</f>
        <v>20.731588795572264</v>
      </c>
      <c r="D154">
        <f t="shared" si="2"/>
        <v>25.380911204427733</v>
      </c>
      <c r="E154" s="4">
        <v>6.9889857324160001E-4</v>
      </c>
      <c r="F154" s="4">
        <v>3.154666666666667</v>
      </c>
      <c r="G154" s="4">
        <v>8.2312499999999993</v>
      </c>
      <c r="H154" s="4">
        <v>1.4312500000000001</v>
      </c>
      <c r="I154" s="11">
        <v>29.105578593562498</v>
      </c>
      <c r="J154" s="11">
        <v>41.875</v>
      </c>
      <c r="K154" s="4">
        <v>271.50556128125004</v>
      </c>
      <c r="L154" s="14">
        <v>0</v>
      </c>
      <c r="M154" s="14">
        <v>2.8</v>
      </c>
      <c r="N154" s="14">
        <v>2.9</v>
      </c>
      <c r="O154" s="14">
        <v>18.306249999999995</v>
      </c>
    </row>
    <row r="155" spans="1:15" x14ac:dyDescent="0.25">
      <c r="A155">
        <v>81.475000000000009</v>
      </c>
      <c r="B155">
        <f>Sheet16!$B$24+MMULT(Sheet16!$B$25:$B$29,Sheet12!$E155:$I155)</f>
        <v>35.559074501813626</v>
      </c>
      <c r="C155">
        <f>final_model!$B$17+MMULT(final_model!$B$18:$B$28,Sheet12!$E155:$O155)</f>
        <v>49.301724412211328</v>
      </c>
      <c r="D155">
        <f t="shared" si="2"/>
        <v>32.17327558778868</v>
      </c>
      <c r="E155" s="4">
        <v>2.2775893315375296E-3</v>
      </c>
      <c r="F155" s="4">
        <v>1.7625000000000002</v>
      </c>
      <c r="G155" s="4">
        <v>13.981249999999998</v>
      </c>
      <c r="H155" s="4">
        <v>0.10000000000000002</v>
      </c>
      <c r="I155" s="11">
        <v>814.76594257338274</v>
      </c>
      <c r="J155" s="11">
        <v>0</v>
      </c>
      <c r="K155" s="4">
        <v>9576.7697732578126</v>
      </c>
      <c r="L155" s="14">
        <v>222</v>
      </c>
      <c r="M155" s="14">
        <v>2.9</v>
      </c>
      <c r="N155" s="14">
        <v>2.9</v>
      </c>
      <c r="O155" s="14">
        <v>25.906249999999996</v>
      </c>
    </row>
    <row r="156" spans="1:15" x14ac:dyDescent="0.25">
      <c r="A156">
        <v>74.75</v>
      </c>
      <c r="B156">
        <f>Sheet16!$B$24+MMULT(Sheet16!$B$25:$B$29,Sheet12!$E156:$I156)</f>
        <v>49.043653649804952</v>
      </c>
      <c r="C156">
        <f>final_model!$B$17+MMULT(final_model!$B$18:$B$28,Sheet12!$E156:$O156)</f>
        <v>60.593379049694462</v>
      </c>
      <c r="D156">
        <f t="shared" si="2"/>
        <v>14.156620950305538</v>
      </c>
      <c r="E156" s="4">
        <v>2.9015286456961311E-3</v>
      </c>
      <c r="F156" s="4">
        <v>10.473333333333333</v>
      </c>
      <c r="G156" s="4">
        <v>14.350000000000003</v>
      </c>
      <c r="H156" s="4">
        <v>0.10000000000000002</v>
      </c>
      <c r="I156" s="11">
        <v>0</v>
      </c>
      <c r="J156" s="11">
        <v>0.125</v>
      </c>
      <c r="K156" s="4">
        <v>1766.9475950000005</v>
      </c>
      <c r="L156" s="14">
        <v>900.625</v>
      </c>
      <c r="M156" s="14">
        <v>2.9</v>
      </c>
      <c r="N156" s="14">
        <v>3</v>
      </c>
      <c r="O156" s="14">
        <v>51.818750000000009</v>
      </c>
    </row>
    <row r="157" spans="1:15" x14ac:dyDescent="0.25">
      <c r="A157">
        <v>79.731250000000003</v>
      </c>
      <c r="B157">
        <f>Sheet16!$B$24+MMULT(Sheet16!$B$25:$B$29,Sheet12!$E157:$I157)</f>
        <v>39.134626922763957</v>
      </c>
      <c r="C157">
        <f>final_model!$B$17+MMULT(final_model!$B$18:$B$28,Sheet12!$E157:$O157)</f>
        <v>52.295803992485219</v>
      </c>
      <c r="D157">
        <f t="shared" si="2"/>
        <v>27.435446007514784</v>
      </c>
      <c r="E157" s="4">
        <v>2.4430322200979931E-3</v>
      </c>
      <c r="F157" s="4">
        <v>10.754666666666669</v>
      </c>
      <c r="G157" s="4">
        <v>16.475000000000001</v>
      </c>
      <c r="H157" s="4">
        <v>0.10000000000000002</v>
      </c>
      <c r="I157" s="11">
        <v>640.92406163231249</v>
      </c>
      <c r="J157" s="11">
        <v>0</v>
      </c>
      <c r="K157" s="4">
        <v>6358.6697949375011</v>
      </c>
      <c r="L157" s="14">
        <v>827</v>
      </c>
      <c r="M157" s="14">
        <v>3</v>
      </c>
      <c r="N157" s="14">
        <v>3</v>
      </c>
      <c r="O157" s="14">
        <v>52.199999999999996</v>
      </c>
    </row>
    <row r="158" spans="1:15" x14ac:dyDescent="0.25">
      <c r="A158">
        <v>67.712500000000006</v>
      </c>
      <c r="B158">
        <f>Sheet16!$B$24+MMULT(Sheet16!$B$25:$B$29,Sheet12!$E158:$I158)</f>
        <v>42.614874293904023</v>
      </c>
      <c r="C158">
        <f>final_model!$B$17+MMULT(final_model!$B$18:$B$28,Sheet12!$E158:$O158)</f>
        <v>55.210077470109923</v>
      </c>
      <c r="D158">
        <f t="shared" si="2"/>
        <v>12.502422529890083</v>
      </c>
      <c r="E158" s="4">
        <v>2.6040652886142523E-3</v>
      </c>
      <c r="F158" s="4">
        <v>0.80066666666666653</v>
      </c>
      <c r="G158" s="4">
        <v>8.6374999999999993</v>
      </c>
      <c r="H158" s="4">
        <v>0.10000000000000002</v>
      </c>
      <c r="I158" s="11">
        <v>112.02741557056251</v>
      </c>
      <c r="J158" s="11">
        <v>0</v>
      </c>
      <c r="K158" s="4">
        <v>801.91238317499983</v>
      </c>
      <c r="L158" s="14">
        <v>900.625</v>
      </c>
      <c r="M158" s="14">
        <v>3</v>
      </c>
      <c r="N158" s="14">
        <v>3</v>
      </c>
      <c r="O158" s="14">
        <v>39.174999999999997</v>
      </c>
    </row>
    <row r="159" spans="1:15" x14ac:dyDescent="0.25">
      <c r="A159">
        <v>53.318750000000001</v>
      </c>
      <c r="B159">
        <f>Sheet16!$B$24+MMULT(Sheet16!$B$25:$B$29,Sheet12!$E159:$I159)</f>
        <v>14.220060142823806</v>
      </c>
      <c r="C159">
        <f>final_model!$B$17+MMULT(final_model!$B$18:$B$28,Sheet12!$E159:$O159)</f>
        <v>31.432959076520504</v>
      </c>
      <c r="D159">
        <f t="shared" si="2"/>
        <v>21.885790923479497</v>
      </c>
      <c r="E159" s="4">
        <v>1.2902207353176055E-3</v>
      </c>
      <c r="F159" s="4">
        <v>0.01</v>
      </c>
      <c r="G159" s="4">
        <v>12.3</v>
      </c>
      <c r="H159" s="4">
        <v>0.83750000000000013</v>
      </c>
      <c r="I159" s="11">
        <v>0</v>
      </c>
      <c r="J159" s="11">
        <v>57.5</v>
      </c>
      <c r="K159" s="4">
        <v>1491.4211731500002</v>
      </c>
      <c r="L159" s="14">
        <v>900.625</v>
      </c>
      <c r="M159" s="14">
        <v>3.1</v>
      </c>
      <c r="N159" s="14">
        <v>3.1</v>
      </c>
      <c r="O159" s="14">
        <v>18.6875</v>
      </c>
    </row>
    <row r="160" spans="1:15" x14ac:dyDescent="0.25">
      <c r="A160">
        <v>57.499999999999993</v>
      </c>
      <c r="B160">
        <f>Sheet16!$B$24+MMULT(Sheet16!$B$25:$B$29,Sheet12!$E160:$I160)</f>
        <v>-2.751743136317037</v>
      </c>
      <c r="C160">
        <f>final_model!$B$17+MMULT(final_model!$B$18:$B$28,Sheet12!$E160:$O160)</f>
        <v>17.221188794323073</v>
      </c>
      <c r="D160">
        <f t="shared" si="2"/>
        <v>40.278811205676917</v>
      </c>
      <c r="E160" s="4">
        <v>5.0492553390234706E-4</v>
      </c>
      <c r="F160" s="4">
        <v>7.5886666666666658</v>
      </c>
      <c r="G160" s="4">
        <v>12.893750000000001</v>
      </c>
      <c r="H160" s="4">
        <v>1.8500000000000005</v>
      </c>
      <c r="I160" s="11">
        <v>616.35964351812504</v>
      </c>
      <c r="J160" s="11">
        <v>56.5</v>
      </c>
      <c r="K160" s="4">
        <v>4869.4270436874995</v>
      </c>
      <c r="L160" s="14">
        <v>574</v>
      </c>
      <c r="M160" s="14">
        <v>3.1</v>
      </c>
      <c r="N160" s="14">
        <v>3.1</v>
      </c>
      <c r="O160" s="14">
        <v>38.150000000000006</v>
      </c>
    </row>
    <row r="161" spans="1:15" x14ac:dyDescent="0.25">
      <c r="A161">
        <v>53.875</v>
      </c>
      <c r="B161">
        <f>Sheet16!$B$24+MMULT(Sheet16!$B$25:$B$29,Sheet12!$E161:$I161)</f>
        <v>6.5369932893346263</v>
      </c>
      <c r="C161">
        <f>final_model!$B$17+MMULT(final_model!$B$18:$B$28,Sheet12!$E161:$O161)</f>
        <v>24.999348022428606</v>
      </c>
      <c r="D161">
        <f t="shared" si="2"/>
        <v>28.875651977571394</v>
      </c>
      <c r="E161" s="4">
        <v>9.3472076675427021E-4</v>
      </c>
      <c r="F161" s="4">
        <v>3.7550000000000008</v>
      </c>
      <c r="G161" s="4">
        <v>1.53125</v>
      </c>
      <c r="H161" s="4">
        <v>1.8500000000000005</v>
      </c>
      <c r="I161" s="11">
        <v>8.2410769375000008</v>
      </c>
      <c r="J161" s="11">
        <v>43.25</v>
      </c>
      <c r="K161" s="4">
        <v>1429.5906128125002</v>
      </c>
      <c r="L161" s="14">
        <v>210</v>
      </c>
      <c r="M161" s="14">
        <v>3.2</v>
      </c>
      <c r="N161" s="14">
        <v>3.1</v>
      </c>
      <c r="O161" s="14">
        <v>43.5</v>
      </c>
    </row>
    <row r="162" spans="1:15" x14ac:dyDescent="0.25">
      <c r="A162">
        <v>82.068749999999994</v>
      </c>
      <c r="B162">
        <f>Sheet16!$B$24+MMULT(Sheet16!$B$25:$B$29,Sheet12!$E162:$I162)</f>
        <v>35.998407672236205</v>
      </c>
      <c r="C162">
        <f>final_model!$B$17+MMULT(final_model!$B$18:$B$28,Sheet12!$E162:$O162)</f>
        <v>49.669611194346544</v>
      </c>
      <c r="D162">
        <f t="shared" si="2"/>
        <v>32.39913880565345</v>
      </c>
      <c r="E162" s="4">
        <v>2.2979175326650688E-3</v>
      </c>
      <c r="F162" s="4">
        <v>10.024000000000001</v>
      </c>
      <c r="G162" s="4">
        <v>16.356249999999999</v>
      </c>
      <c r="H162" s="4">
        <v>0.10000000000000002</v>
      </c>
      <c r="I162" s="11">
        <v>753.83821107025756</v>
      </c>
      <c r="J162" s="11">
        <v>1.875</v>
      </c>
      <c r="K162" s="4">
        <v>7770.3805185156252</v>
      </c>
      <c r="L162" s="14">
        <v>0</v>
      </c>
      <c r="M162" s="14">
        <v>2.5</v>
      </c>
      <c r="N162" s="14">
        <v>2.5</v>
      </c>
      <c r="O162" s="14">
        <v>58.668749999999996</v>
      </c>
    </row>
    <row r="163" spans="1:15" x14ac:dyDescent="0.25">
      <c r="A163">
        <v>73.400000000000006</v>
      </c>
      <c r="B163">
        <f>Sheet16!$B$24+MMULT(Sheet16!$B$25:$B$29,Sheet12!$E163:$I163)</f>
        <v>52.492167727723768</v>
      </c>
      <c r="C163">
        <f>final_model!$B$17+MMULT(final_model!$B$18:$B$28,Sheet12!$E163:$O163)</f>
        <v>63.481079848733373</v>
      </c>
      <c r="D163">
        <f t="shared" si="2"/>
        <v>9.918920151266633</v>
      </c>
      <c r="E163" s="4">
        <v>3.0610933962922568E-3</v>
      </c>
      <c r="F163" s="4">
        <v>2.0960000000000001</v>
      </c>
      <c r="G163" s="4">
        <v>13.21875</v>
      </c>
      <c r="H163" s="4">
        <v>0.10000000000000002</v>
      </c>
      <c r="I163" s="11">
        <v>59.75360089374999</v>
      </c>
      <c r="J163" s="11">
        <v>4.75</v>
      </c>
      <c r="K163" s="4">
        <v>1040.1101896749999</v>
      </c>
      <c r="L163" s="14">
        <v>0</v>
      </c>
      <c r="M163" s="14">
        <v>2.5</v>
      </c>
      <c r="N163" s="14">
        <v>2.5</v>
      </c>
      <c r="O163" s="14">
        <v>17.274999999999999</v>
      </c>
    </row>
    <row r="164" spans="1:15" x14ac:dyDescent="0.25">
      <c r="A164">
        <v>61.825000000000003</v>
      </c>
      <c r="B164">
        <f>Sheet16!$B$24+MMULT(Sheet16!$B$25:$B$29,Sheet12!$E164:$I164)</f>
        <v>38.447085701535826</v>
      </c>
      <c r="C164">
        <f>final_model!$B$17+MMULT(final_model!$B$18:$B$28,Sheet12!$E164:$O164)</f>
        <v>51.720073898580296</v>
      </c>
      <c r="D164">
        <f t="shared" si="2"/>
        <v>10.104926101419707</v>
      </c>
      <c r="E164" s="4">
        <v>2.4112192882058806E-3</v>
      </c>
      <c r="F164" s="4">
        <v>1.458</v>
      </c>
      <c r="G164" s="4">
        <v>6.3749999999999982</v>
      </c>
      <c r="H164" s="4">
        <v>0.25000000000000006</v>
      </c>
      <c r="I164" s="11">
        <v>97.698442666249989</v>
      </c>
      <c r="J164" s="11">
        <v>57.5</v>
      </c>
      <c r="K164" s="4">
        <v>1192.7979534312497</v>
      </c>
      <c r="L164" s="14">
        <v>0</v>
      </c>
      <c r="M164" s="14">
        <v>2.5</v>
      </c>
      <c r="N164" s="14">
        <v>2.5</v>
      </c>
      <c r="O164" s="14">
        <v>43.5</v>
      </c>
    </row>
    <row r="165" spans="1:15" x14ac:dyDescent="0.25">
      <c r="A165">
        <v>70.081249999999997</v>
      </c>
      <c r="B165">
        <f>Sheet16!$B$24+MMULT(Sheet16!$B$25:$B$29,Sheet12!$E165:$I165)</f>
        <v>46.770919961121756</v>
      </c>
      <c r="C165">
        <f>final_model!$B$17+MMULT(final_model!$B$18:$B$28,Sheet12!$E165:$O165)</f>
        <v>58.690247805186445</v>
      </c>
      <c r="D165">
        <f t="shared" si="2"/>
        <v>11.391002194813552</v>
      </c>
      <c r="E165" s="4">
        <v>2.7963679370511473E-3</v>
      </c>
      <c r="F165" s="4">
        <v>4.984</v>
      </c>
      <c r="G165" s="4">
        <v>11.824999999999999</v>
      </c>
      <c r="H165" s="4">
        <v>0.76249999999999996</v>
      </c>
      <c r="I165" s="11">
        <v>500.16231168883593</v>
      </c>
      <c r="J165" s="11">
        <v>0</v>
      </c>
      <c r="K165" s="4">
        <v>4781.2168219374998</v>
      </c>
      <c r="L165" s="14">
        <v>0</v>
      </c>
      <c r="M165" s="14">
        <v>2.5</v>
      </c>
      <c r="N165" s="14">
        <v>2.5</v>
      </c>
      <c r="O165" s="14">
        <v>50.156250000000007</v>
      </c>
    </row>
    <row r="166" spans="1:15" x14ac:dyDescent="0.25">
      <c r="A166">
        <v>51.324999999999996</v>
      </c>
      <c r="B166">
        <f>Sheet16!$B$24+MMULT(Sheet16!$B$25:$B$29,Sheet12!$E166:$I166)</f>
        <v>4.528796879239648</v>
      </c>
      <c r="C166">
        <f>final_model!$B$17+MMULT(final_model!$B$18:$B$28,Sheet12!$E166:$O166)</f>
        <v>23.317733783069585</v>
      </c>
      <c r="D166">
        <f t="shared" si="2"/>
        <v>28.007266216930411</v>
      </c>
      <c r="E166" s="4">
        <v>8.4180035173360022E-4</v>
      </c>
      <c r="F166" s="4">
        <v>4.4633333333333338</v>
      </c>
      <c r="G166" s="4">
        <v>10.35</v>
      </c>
      <c r="H166" s="4">
        <v>1.8500000000000005</v>
      </c>
      <c r="I166" s="11">
        <v>278.09971313150004</v>
      </c>
      <c r="J166" s="11">
        <v>3.6875</v>
      </c>
      <c r="K166" s="4">
        <v>2165.0908375000004</v>
      </c>
      <c r="L166" s="14">
        <v>0</v>
      </c>
      <c r="M166" s="14">
        <v>2.5</v>
      </c>
      <c r="N166" s="14">
        <v>2.5</v>
      </c>
      <c r="O166" s="14">
        <v>25.5</v>
      </c>
    </row>
    <row r="167" spans="1:15" x14ac:dyDescent="0.25">
      <c r="A167">
        <v>82.518749999999997</v>
      </c>
      <c r="B167">
        <f>Sheet16!$B$24+MMULT(Sheet16!$B$25:$B$29,Sheet12!$E167:$I167)</f>
        <v>34.652201592871286</v>
      </c>
      <c r="C167">
        <f>final_model!$B$17+MMULT(final_model!$B$18:$B$28,Sheet12!$E167:$O167)</f>
        <v>48.54233136215889</v>
      </c>
      <c r="D167">
        <f t="shared" si="2"/>
        <v>33.976418637841107</v>
      </c>
      <c r="E167" s="4">
        <v>2.2356277949834736E-3</v>
      </c>
      <c r="F167" s="4">
        <v>6.9266666666666659</v>
      </c>
      <c r="G167" s="4">
        <v>15.868750000000002</v>
      </c>
      <c r="H167" s="4">
        <v>0.10000000000000002</v>
      </c>
      <c r="I167" s="11">
        <v>951.31763823534357</v>
      </c>
      <c r="J167" s="11">
        <v>0</v>
      </c>
      <c r="K167" s="4">
        <v>8862.2931697656259</v>
      </c>
      <c r="L167" s="14">
        <v>0</v>
      </c>
      <c r="M167" s="14">
        <v>2.5</v>
      </c>
      <c r="N167" s="14">
        <v>2.5</v>
      </c>
      <c r="O167" s="14">
        <v>56.249999999999993</v>
      </c>
    </row>
    <row r="168" spans="1:15" x14ac:dyDescent="0.25">
      <c r="A168">
        <v>82.331249999999997</v>
      </c>
      <c r="B168">
        <f>Sheet16!$B$24+MMULT(Sheet16!$B$25:$B$29,Sheet12!$E168:$I168)</f>
        <v>33.489153409363901</v>
      </c>
      <c r="C168">
        <f>final_model!$B$17+MMULT(final_model!$B$18:$B$28,Sheet12!$E168:$O168)</f>
        <v>47.568423443284473</v>
      </c>
      <c r="D168">
        <f t="shared" si="2"/>
        <v>34.762826556715524</v>
      </c>
      <c r="E168" s="4">
        <v>2.1818128795910935E-3</v>
      </c>
      <c r="F168" s="4">
        <v>10.337999999999997</v>
      </c>
      <c r="G168" s="4">
        <v>15.393749999999997</v>
      </c>
      <c r="H168" s="4">
        <v>0.10000000000000002</v>
      </c>
      <c r="I168" s="11">
        <v>1012.3487291662341</v>
      </c>
      <c r="J168" s="11">
        <v>0</v>
      </c>
      <c r="K168" s="4">
        <v>10462.219321921877</v>
      </c>
      <c r="L168" s="14">
        <v>0</v>
      </c>
      <c r="M168" s="14">
        <v>2.5</v>
      </c>
      <c r="N168" s="14">
        <v>2.5</v>
      </c>
      <c r="O168" s="14">
        <v>51.437499999999993</v>
      </c>
    </row>
    <row r="169" spans="1:15" x14ac:dyDescent="0.25">
      <c r="A169">
        <v>70.849999999999994</v>
      </c>
      <c r="B169">
        <f>Sheet16!$B$24+MMULT(Sheet16!$B$25:$B$29,Sheet12!$E169:$I169)</f>
        <v>46.422970599783767</v>
      </c>
      <c r="C169">
        <f>final_model!$B$17+MMULT(final_model!$B$18:$B$28,Sheet12!$E169:$O169)</f>
        <v>58.398883575243332</v>
      </c>
      <c r="D169">
        <f t="shared" si="2"/>
        <v>12.451116424756663</v>
      </c>
      <c r="E169" s="4">
        <v>2.7802681178804847E-3</v>
      </c>
      <c r="F169" s="4">
        <v>0.80466666666666664</v>
      </c>
      <c r="G169" s="4">
        <v>10.981249999999999</v>
      </c>
      <c r="H169" s="4">
        <v>0.10000000000000002</v>
      </c>
      <c r="I169" s="11">
        <v>39.299485632499994</v>
      </c>
      <c r="J169" s="11">
        <v>9.5625</v>
      </c>
      <c r="K169" s="4">
        <v>1427.1916844375</v>
      </c>
      <c r="L169" s="14">
        <v>0</v>
      </c>
      <c r="M169" s="14">
        <v>2.5</v>
      </c>
      <c r="N169" s="14">
        <v>2.5</v>
      </c>
      <c r="O169" s="14">
        <v>47.312499999999993</v>
      </c>
    </row>
    <row r="170" spans="1:15" x14ac:dyDescent="0.25">
      <c r="A170">
        <v>66.65625</v>
      </c>
      <c r="B170">
        <f>Sheet16!$B$24+MMULT(Sheet16!$B$25:$B$29,Sheet12!$E170:$I170)</f>
        <v>55.015321878203196</v>
      </c>
      <c r="C170">
        <f>final_model!$B$17+MMULT(final_model!$B$18:$B$28,Sheet12!$E170:$O170)</f>
        <v>65.593907023513225</v>
      </c>
      <c r="D170">
        <f t="shared" si="2"/>
        <v>1.0623429764867751</v>
      </c>
      <c r="E170" s="4">
        <v>3.1778412052441639E-3</v>
      </c>
      <c r="F170" s="4">
        <v>0.33066666666666666</v>
      </c>
      <c r="G170" s="4">
        <v>10.681249999999999</v>
      </c>
      <c r="H170" s="4">
        <v>0.25624999999999992</v>
      </c>
      <c r="I170" s="11">
        <v>17.277192458187503</v>
      </c>
      <c r="J170" s="11">
        <v>12.75</v>
      </c>
      <c r="K170" s="4">
        <v>335.84172523125011</v>
      </c>
      <c r="L170" s="14">
        <v>0</v>
      </c>
      <c r="M170" s="14">
        <v>2.5</v>
      </c>
      <c r="N170" s="14">
        <v>2.5</v>
      </c>
      <c r="O170" s="14">
        <v>33.112500000000004</v>
      </c>
    </row>
    <row r="171" spans="1:15" x14ac:dyDescent="0.25">
      <c r="A171">
        <v>73.081249999999997</v>
      </c>
      <c r="B171">
        <f>Sheet16!$B$24+MMULT(Sheet16!$B$25:$B$29,Sheet12!$E171:$I171)</f>
        <v>52.843237360090384</v>
      </c>
      <c r="C171">
        <f>final_model!$B$17+MMULT(final_model!$B$18:$B$28,Sheet12!$E171:$O171)</f>
        <v>63.775056916826188</v>
      </c>
      <c r="D171">
        <f t="shared" si="2"/>
        <v>9.3061930831738096</v>
      </c>
      <c r="E171" s="4">
        <v>3.0773375922168562E-3</v>
      </c>
      <c r="F171" s="4">
        <v>6.1313333333333322</v>
      </c>
      <c r="G171" s="4">
        <v>12.55</v>
      </c>
      <c r="H171" s="4">
        <v>0.38750000000000001</v>
      </c>
      <c r="I171" s="11">
        <v>401.25996339999989</v>
      </c>
      <c r="J171" s="11">
        <v>14.125</v>
      </c>
      <c r="K171" s="4">
        <v>3494.7817016250006</v>
      </c>
      <c r="L171" s="14">
        <v>0</v>
      </c>
      <c r="M171" s="14">
        <v>2.5</v>
      </c>
      <c r="N171" s="14">
        <v>2.5</v>
      </c>
      <c r="O171" s="14">
        <v>21.593749999999996</v>
      </c>
    </row>
    <row r="172" spans="1:15" x14ac:dyDescent="0.25">
      <c r="A172">
        <v>74.112499999999997</v>
      </c>
      <c r="B172">
        <f>Sheet16!$B$24+MMULT(Sheet16!$B$25:$B$29,Sheet12!$E172:$I172)</f>
        <v>33.497567621326347</v>
      </c>
      <c r="C172">
        <f>final_model!$B$17+MMULT(final_model!$B$18:$B$28,Sheet12!$E172:$O172)</f>
        <v>47.575469297254699</v>
      </c>
      <c r="D172">
        <f t="shared" si="2"/>
        <v>26.537030702745298</v>
      </c>
      <c r="E172" s="4">
        <v>2.182202210068776E-3</v>
      </c>
      <c r="F172" s="4">
        <v>1.8586666666666667</v>
      </c>
      <c r="G172" s="4">
        <v>12.381250000000001</v>
      </c>
      <c r="H172" s="4">
        <v>0.10000000000000002</v>
      </c>
      <c r="I172" s="11">
        <v>0</v>
      </c>
      <c r="J172" s="11">
        <v>0</v>
      </c>
      <c r="K172" s="4">
        <v>1766.9475950000005</v>
      </c>
      <c r="L172" s="14">
        <v>0</v>
      </c>
      <c r="M172" s="14">
        <v>2.6</v>
      </c>
      <c r="N172" s="14">
        <v>2.5</v>
      </c>
      <c r="O172" s="14">
        <v>52.90625</v>
      </c>
    </row>
    <row r="173" spans="1:15" x14ac:dyDescent="0.25">
      <c r="A173">
        <v>64.756249999999994</v>
      </c>
      <c r="B173">
        <f>Sheet16!$B$24+MMULT(Sheet16!$B$25:$B$29,Sheet12!$E173:$I173)</f>
        <v>47.158493877920009</v>
      </c>
      <c r="C173">
        <f>final_model!$B$17+MMULT(final_model!$B$18:$B$28,Sheet12!$E173:$O173)</f>
        <v>59.014792662460266</v>
      </c>
      <c r="D173">
        <f t="shared" si="2"/>
        <v>5.7414573375397282</v>
      </c>
      <c r="E173" s="4">
        <v>2.8143012074319947E-3</v>
      </c>
      <c r="F173" s="4">
        <v>0.23533333333333331</v>
      </c>
      <c r="G173" s="4">
        <v>10.700000000000001</v>
      </c>
      <c r="H173" s="4">
        <v>0.10000000000000002</v>
      </c>
      <c r="I173" s="11">
        <v>21.187523274499998</v>
      </c>
      <c r="J173" s="11">
        <v>3</v>
      </c>
      <c r="K173" s="4">
        <v>551.71064931249998</v>
      </c>
      <c r="L173" s="14">
        <v>0</v>
      </c>
      <c r="M173" s="14">
        <v>2.6</v>
      </c>
      <c r="N173" s="14">
        <v>2.5</v>
      </c>
      <c r="O173" s="14">
        <v>14.549999999999999</v>
      </c>
    </row>
    <row r="174" spans="1:15" x14ac:dyDescent="0.25">
      <c r="A174">
        <v>56.662500000000009</v>
      </c>
      <c r="B174">
        <f>Sheet16!$B$24+MMULT(Sheet16!$B$25:$B$29,Sheet12!$E174:$I174)</f>
        <v>16.158386967393291</v>
      </c>
      <c r="C174">
        <f>final_model!$B$17+MMULT(final_model!$B$18:$B$28,Sheet12!$E174:$O174)</f>
        <v>33.056066244894254</v>
      </c>
      <c r="D174">
        <f t="shared" si="2"/>
        <v>23.606433755105755</v>
      </c>
      <c r="E174" s="4">
        <v>1.379908244009136E-3</v>
      </c>
      <c r="F174" s="4">
        <v>0.94733333333333325</v>
      </c>
      <c r="G174" s="4">
        <v>10.649999999999999</v>
      </c>
      <c r="H174" s="4">
        <v>1.7125000000000006</v>
      </c>
      <c r="I174" s="11">
        <v>23.705604090625005</v>
      </c>
      <c r="J174" s="11">
        <v>21.4375</v>
      </c>
      <c r="K174" s="4">
        <v>317.20409206875007</v>
      </c>
      <c r="L174" s="14">
        <v>0</v>
      </c>
      <c r="M174" s="14">
        <v>2.6</v>
      </c>
      <c r="N174" s="14">
        <v>2.5</v>
      </c>
      <c r="O174" s="14">
        <v>17.993750000000006</v>
      </c>
    </row>
    <row r="175" spans="1:15" x14ac:dyDescent="0.25">
      <c r="A175">
        <v>72.531249999999986</v>
      </c>
      <c r="B175">
        <f>Sheet16!$B$24+MMULT(Sheet16!$B$25:$B$29,Sheet12!$E175:$I175)</f>
        <v>50.403726572312777</v>
      </c>
      <c r="C175">
        <f>final_model!$B$17+MMULT(final_model!$B$18:$B$28,Sheet12!$E175:$O175)</f>
        <v>61.732270634979017</v>
      </c>
      <c r="D175">
        <f t="shared" si="2"/>
        <v>10.798979365020969</v>
      </c>
      <c r="E175" s="4">
        <v>2.9644600102690945E-3</v>
      </c>
      <c r="F175" s="4">
        <v>1.1673333333333331</v>
      </c>
      <c r="G175" s="4">
        <v>14.218749999999998</v>
      </c>
      <c r="H175" s="4">
        <v>0.10000000000000002</v>
      </c>
      <c r="I175" s="11">
        <v>323.8093429281875</v>
      </c>
      <c r="J175" s="11">
        <v>0</v>
      </c>
      <c r="K175" s="4">
        <v>1981.5551861874999</v>
      </c>
      <c r="L175" s="14">
        <v>0</v>
      </c>
      <c r="M175" s="14">
        <v>2.6</v>
      </c>
      <c r="N175" s="14">
        <v>2.6</v>
      </c>
      <c r="O175" s="14">
        <v>62.943750000000001</v>
      </c>
    </row>
    <row r="176" spans="1:15" x14ac:dyDescent="0.25">
      <c r="A176">
        <v>71.068749999999994</v>
      </c>
      <c r="B176">
        <f>Sheet16!$B$24+MMULT(Sheet16!$B$25:$B$29,Sheet12!$E176:$I176)</f>
        <v>50.492631273416649</v>
      </c>
      <c r="C176">
        <f>final_model!$B$17+MMULT(final_model!$B$18:$B$28,Sheet12!$E176:$O176)</f>
        <v>61.80671724317466</v>
      </c>
      <c r="D176">
        <f t="shared" si="2"/>
        <v>9.2620327568253344</v>
      </c>
      <c r="E176" s="4">
        <v>2.9685736824588927E-3</v>
      </c>
      <c r="F176" s="4">
        <v>6.0446666666666662</v>
      </c>
      <c r="G176" s="4">
        <v>12.331250000000001</v>
      </c>
      <c r="H176" s="4">
        <v>0.61562499999999998</v>
      </c>
      <c r="I176" s="11">
        <v>430.47192003222654</v>
      </c>
      <c r="J176" s="11">
        <v>0.25</v>
      </c>
      <c r="K176" s="4">
        <v>5231.602638921876</v>
      </c>
      <c r="L176" s="14">
        <v>0</v>
      </c>
      <c r="M176" s="14">
        <v>2.7</v>
      </c>
      <c r="N176" s="14">
        <v>2.6</v>
      </c>
      <c r="O176" s="14">
        <v>37.731250000000003</v>
      </c>
    </row>
    <row r="177" spans="1:15" x14ac:dyDescent="0.25">
      <c r="A177">
        <v>74.356250000000017</v>
      </c>
      <c r="B177">
        <f>Sheet16!$B$24+MMULT(Sheet16!$B$25:$B$29,Sheet12!$E177:$I177)</f>
        <v>21.012702055356016</v>
      </c>
      <c r="C177">
        <f>final_model!$B$17+MMULT(final_model!$B$18:$B$28,Sheet12!$E177:$O177)</f>
        <v>37.120950204062069</v>
      </c>
      <c r="D177">
        <f t="shared" si="2"/>
        <v>37.235299795937948</v>
      </c>
      <c r="E177" s="4">
        <v>1.604520224364814E-3</v>
      </c>
      <c r="F177" s="4">
        <v>1.3106666666666666</v>
      </c>
      <c r="G177" s="4">
        <v>14.05625</v>
      </c>
      <c r="H177" s="4">
        <v>0.10000000000000002</v>
      </c>
      <c r="I177" s="11">
        <v>366.74126047624998</v>
      </c>
      <c r="J177" s="11">
        <v>3.6875</v>
      </c>
      <c r="K177" s="4">
        <v>3044.0814883749999</v>
      </c>
      <c r="L177" s="14">
        <v>0</v>
      </c>
      <c r="M177" s="14">
        <v>2.7</v>
      </c>
      <c r="N177" s="14">
        <v>2.6</v>
      </c>
      <c r="O177" s="14">
        <v>48.256250000000001</v>
      </c>
    </row>
    <row r="178" spans="1:15" x14ac:dyDescent="0.25">
      <c r="A178">
        <v>73.912499999999994</v>
      </c>
      <c r="B178">
        <f>Sheet16!$B$24+MMULT(Sheet16!$B$25:$B$29,Sheet12!$E178:$I178)</f>
        <v>44.226370552442582</v>
      </c>
      <c r="C178">
        <f>final_model!$B$17+MMULT(final_model!$B$18:$B$28,Sheet12!$E178:$O178)</f>
        <v>56.55950476786316</v>
      </c>
      <c r="D178">
        <f t="shared" si="2"/>
        <v>17.352995232136834</v>
      </c>
      <c r="E178" s="4">
        <v>2.6786301570678205E-3</v>
      </c>
      <c r="F178" s="4">
        <v>1.4213333333333331</v>
      </c>
      <c r="G178" s="4">
        <v>12.674999999999999</v>
      </c>
      <c r="H178" s="4">
        <v>0.10000000000000002</v>
      </c>
      <c r="I178" s="11">
        <v>242.22528865888282</v>
      </c>
      <c r="J178" s="11">
        <v>32.25</v>
      </c>
      <c r="K178" s="4">
        <v>3790.4765514921869</v>
      </c>
      <c r="L178" s="14">
        <v>0</v>
      </c>
      <c r="M178" s="14">
        <v>6.2</v>
      </c>
      <c r="N178" s="14">
        <v>6.1</v>
      </c>
      <c r="O178" s="14">
        <v>56.412499999999994</v>
      </c>
    </row>
    <row r="179" spans="1:15" x14ac:dyDescent="0.25">
      <c r="A179">
        <v>64.618749999999991</v>
      </c>
      <c r="B179">
        <f>Sheet16!$B$24+MMULT(Sheet16!$B$25:$B$29,Sheet12!$E179:$I179)</f>
        <v>45.62422948013382</v>
      </c>
      <c r="C179">
        <f>final_model!$B$17+MMULT(final_model!$B$18:$B$28,Sheet12!$E179:$O179)</f>
        <v>57.73003742373497</v>
      </c>
      <c r="D179">
        <f t="shared" si="2"/>
        <v>6.8887125762650214</v>
      </c>
      <c r="E179" s="4">
        <v>2.7433099020611278E-3</v>
      </c>
      <c r="F179" s="4">
        <v>2.6546666666666665</v>
      </c>
      <c r="G179" s="4">
        <v>9.8312499999999989</v>
      </c>
      <c r="H179" s="4">
        <v>0.10000000000000002</v>
      </c>
      <c r="I179" s="11">
        <v>187.78198755506253</v>
      </c>
      <c r="J179" s="11">
        <v>8.0625</v>
      </c>
      <c r="K179" s="4">
        <v>2511.6115398624997</v>
      </c>
      <c r="L179" s="14">
        <v>46</v>
      </c>
      <c r="M179" s="14">
        <v>6.1</v>
      </c>
      <c r="N179" s="14">
        <v>6</v>
      </c>
      <c r="O179" s="14">
        <v>38.118749999999999</v>
      </c>
    </row>
    <row r="180" spans="1:15" x14ac:dyDescent="0.25">
      <c r="A180">
        <v>0</v>
      </c>
      <c r="B180">
        <f>Sheet16!$B$24+MMULT(Sheet16!$B$25:$B$29,Sheet12!$E180:$I180)</f>
        <v>15.138004658942998</v>
      </c>
      <c r="C180">
        <f>final_model!$B$17+MMULT(final_model!$B$18:$B$28,Sheet12!$E180:$O180)</f>
        <v>32.201623217880339</v>
      </c>
      <c r="D180">
        <f t="shared" si="2"/>
        <v>32.201623217880339</v>
      </c>
      <c r="E180" s="4">
        <v>1.332694561570342E-3</v>
      </c>
      <c r="F180" s="4">
        <v>0.01</v>
      </c>
      <c r="G180" s="4">
        <v>0</v>
      </c>
      <c r="H180" s="4">
        <v>0.1</v>
      </c>
      <c r="I180" s="11">
        <v>78.281203169999998</v>
      </c>
      <c r="J180" s="11">
        <v>0</v>
      </c>
      <c r="K180" s="4">
        <v>3542.13589</v>
      </c>
      <c r="L180" s="14">
        <v>0</v>
      </c>
      <c r="M180" s="14">
        <v>6.1</v>
      </c>
      <c r="N180" s="14">
        <v>6</v>
      </c>
      <c r="O180" s="14">
        <v>79.3</v>
      </c>
    </row>
    <row r="181" spans="1:15" x14ac:dyDescent="0.25">
      <c r="A181">
        <v>55.706249999999997</v>
      </c>
      <c r="B181">
        <f>Sheet16!$B$24+MMULT(Sheet16!$B$25:$B$29,Sheet12!$E181:$I181)</f>
        <v>10.17483912310434</v>
      </c>
      <c r="C181">
        <f>final_model!$B$17+MMULT(final_model!$B$18:$B$28,Sheet12!$E181:$O181)</f>
        <v>28.045590573161338</v>
      </c>
      <c r="D181">
        <f t="shared" si="2"/>
        <v>27.660659426838659</v>
      </c>
      <c r="E181" s="4">
        <v>1.1030460077296337E-3</v>
      </c>
      <c r="F181" s="4">
        <v>8.0506666666666664</v>
      </c>
      <c r="G181" s="4">
        <v>10.59375</v>
      </c>
      <c r="H181" s="4">
        <v>1.8500000000000005</v>
      </c>
      <c r="I181" s="11">
        <v>47.692108349562503</v>
      </c>
      <c r="J181" s="11">
        <v>57.5</v>
      </c>
      <c r="K181" s="4">
        <v>421.04849634374995</v>
      </c>
      <c r="L181" s="14">
        <v>0</v>
      </c>
      <c r="M181" s="14">
        <v>6.1</v>
      </c>
      <c r="N181" s="14">
        <v>6</v>
      </c>
      <c r="O181" s="14">
        <v>15.525</v>
      </c>
    </row>
    <row r="182" spans="1:15" x14ac:dyDescent="0.25">
      <c r="A182">
        <v>69.9375</v>
      </c>
      <c r="B182">
        <f>Sheet16!$B$24+MMULT(Sheet16!$B$25:$B$29,Sheet12!$E182:$I182)</f>
        <v>37.559497105576753</v>
      </c>
      <c r="C182">
        <f>final_model!$B$17+MMULT(final_model!$B$18:$B$28,Sheet12!$E182:$O182)</f>
        <v>50.976829057510756</v>
      </c>
      <c r="D182">
        <f t="shared" si="2"/>
        <v>18.960670942489244</v>
      </c>
      <c r="E182" s="4">
        <v>2.3701500480212364E-3</v>
      </c>
      <c r="F182" s="4">
        <v>7.3693333333333335</v>
      </c>
      <c r="G182" s="4">
        <v>14.606250000000001</v>
      </c>
      <c r="H182" s="4">
        <v>0.53749999999999998</v>
      </c>
      <c r="I182" s="11">
        <v>169.42733017693746</v>
      </c>
      <c r="J182" s="11">
        <v>5.9375</v>
      </c>
      <c r="K182" s="4">
        <v>1577.293328625</v>
      </c>
      <c r="L182" s="14">
        <v>0</v>
      </c>
      <c r="M182" s="14">
        <v>6.1</v>
      </c>
      <c r="N182" s="14">
        <v>6</v>
      </c>
      <c r="O182" s="14">
        <v>50.893750000000004</v>
      </c>
    </row>
    <row r="183" spans="1:15" x14ac:dyDescent="0.25">
      <c r="A183">
        <v>75.7</v>
      </c>
      <c r="B183">
        <f>Sheet16!$B$24+MMULT(Sheet16!$B$25:$B$29,Sheet12!$E183:$I183)</f>
        <v>36.875613369233704</v>
      </c>
      <c r="C183">
        <f>final_model!$B$17+MMULT(final_model!$B$18:$B$28,Sheet12!$E183:$O183)</f>
        <v>50.404161651414682</v>
      </c>
      <c r="D183">
        <f t="shared" si="2"/>
        <v>25.29583834858532</v>
      </c>
      <c r="E183" s="4">
        <v>2.3385063500804175E-3</v>
      </c>
      <c r="F183" s="4">
        <v>1.75</v>
      </c>
      <c r="G183" s="4">
        <v>12.812500000000002</v>
      </c>
      <c r="H183" s="4">
        <v>0.10000000000000002</v>
      </c>
      <c r="I183" s="11">
        <v>682.73735784231246</v>
      </c>
      <c r="J183" s="11">
        <v>1</v>
      </c>
      <c r="K183" s="4">
        <v>7329.0235480625006</v>
      </c>
      <c r="L183" s="14">
        <v>0</v>
      </c>
      <c r="M183" s="14">
        <v>6</v>
      </c>
      <c r="N183" s="14">
        <v>5.9</v>
      </c>
      <c r="O183" s="14">
        <v>53.806249999999999</v>
      </c>
    </row>
    <row r="184" spans="1:15" x14ac:dyDescent="0.25">
      <c r="A184">
        <v>80.793750000000003</v>
      </c>
      <c r="B184">
        <f>Sheet16!$B$24+MMULT(Sheet16!$B$25:$B$29,Sheet12!$E184:$I184)</f>
        <v>38.118674251856937</v>
      </c>
      <c r="C184">
        <f>final_model!$B$17+MMULT(final_model!$B$18:$B$28,Sheet12!$E184:$O184)</f>
        <v>51.445070234908542</v>
      </c>
      <c r="D184">
        <f t="shared" si="2"/>
        <v>29.348679765091461</v>
      </c>
      <c r="E184" s="4">
        <v>2.3960234995627472E-3</v>
      </c>
      <c r="F184" s="4">
        <v>11.13125</v>
      </c>
      <c r="G184" s="4">
        <v>12.3</v>
      </c>
      <c r="H184" s="4">
        <v>0.10000000000000002</v>
      </c>
      <c r="I184" s="11">
        <v>0</v>
      </c>
      <c r="J184" s="11">
        <v>4.0625</v>
      </c>
      <c r="K184" s="4">
        <v>1766.9475950000005</v>
      </c>
      <c r="L184" s="14">
        <v>3</v>
      </c>
      <c r="M184" s="14">
        <v>6</v>
      </c>
      <c r="N184" s="14">
        <v>5.9</v>
      </c>
      <c r="O184" s="14">
        <v>55.387500000000003</v>
      </c>
    </row>
    <row r="185" spans="1:15" x14ac:dyDescent="0.25">
      <c r="A185">
        <v>56.006250000000009</v>
      </c>
      <c r="B185">
        <f>Sheet16!$B$24+MMULT(Sheet16!$B$25:$B$29,Sheet12!$E185:$I185)</f>
        <v>8.8610951720159417</v>
      </c>
      <c r="C185">
        <f>final_model!$B$17+MMULT(final_model!$B$18:$B$28,Sheet12!$E185:$O185)</f>
        <v>26.945493728093506</v>
      </c>
      <c r="D185">
        <f t="shared" si="2"/>
        <v>29.060756271906502</v>
      </c>
      <c r="E185" s="4">
        <v>1.042258311589765E-3</v>
      </c>
      <c r="F185" s="4">
        <v>3.5826666666666664</v>
      </c>
      <c r="G185" s="4">
        <v>12.3</v>
      </c>
      <c r="H185" s="4">
        <v>1.7937500000000004</v>
      </c>
      <c r="I185" s="11">
        <v>0</v>
      </c>
      <c r="J185" s="11">
        <v>57.5</v>
      </c>
      <c r="K185" s="4">
        <v>1766.9475950000005</v>
      </c>
      <c r="L185" s="14">
        <v>2</v>
      </c>
      <c r="M185" s="14">
        <v>6</v>
      </c>
      <c r="N185" s="14">
        <v>5.9</v>
      </c>
      <c r="O185" s="14">
        <v>17.318749999999998</v>
      </c>
    </row>
    <row r="186" spans="1:15" x14ac:dyDescent="0.25">
      <c r="A186">
        <v>78.062500000000014</v>
      </c>
      <c r="B186">
        <f>Sheet16!$B$24+MMULT(Sheet16!$B$25:$B$29,Sheet12!$E186:$I186)</f>
        <v>33.115346500680076</v>
      </c>
      <c r="C186">
        <f>final_model!$B$17+MMULT(final_model!$B$18:$B$28,Sheet12!$E186:$O186)</f>
        <v>47.255406739712257</v>
      </c>
      <c r="D186">
        <f t="shared" si="2"/>
        <v>30.807093260287758</v>
      </c>
      <c r="E186" s="4">
        <v>2.1645166166768242E-3</v>
      </c>
      <c r="F186" s="4">
        <v>8.5793333333333326</v>
      </c>
      <c r="G186" s="4">
        <v>12.3</v>
      </c>
      <c r="H186" s="4">
        <v>0.10000000000000002</v>
      </c>
      <c r="I186" s="11">
        <v>0</v>
      </c>
      <c r="J186" s="11">
        <v>30.75</v>
      </c>
      <c r="K186" s="4">
        <v>1766.9475950000005</v>
      </c>
      <c r="L186" s="14">
        <v>7</v>
      </c>
      <c r="M186" s="14">
        <v>6.1</v>
      </c>
      <c r="N186" s="14">
        <v>5.9</v>
      </c>
      <c r="O186" s="14">
        <v>58.449999999999996</v>
      </c>
    </row>
    <row r="187" spans="1:15" x14ac:dyDescent="0.25">
      <c r="A187">
        <v>76.075000000000003</v>
      </c>
      <c r="B187">
        <f>Sheet16!$B$24+MMULT(Sheet16!$B$25:$B$29,Sheet12!$E187:$I187)</f>
        <v>51.294223894282723</v>
      </c>
      <c r="C187">
        <f>final_model!$B$17+MMULT(final_model!$B$18:$B$28,Sheet12!$E187:$O187)</f>
        <v>62.477951171607856</v>
      </c>
      <c r="D187">
        <f t="shared" si="2"/>
        <v>13.597048828392147</v>
      </c>
      <c r="E187" s="4">
        <v>3.005663838896758E-3</v>
      </c>
      <c r="F187" s="4">
        <v>6.1726666666666672</v>
      </c>
      <c r="G187" s="4">
        <v>15.231249999999998</v>
      </c>
      <c r="H187" s="4">
        <v>0.10000000000000002</v>
      </c>
      <c r="I187" s="11">
        <v>457.77186739946097</v>
      </c>
      <c r="J187" s="11">
        <v>0.75</v>
      </c>
      <c r="K187" s="4">
        <v>5918.3151340703134</v>
      </c>
      <c r="L187" s="14">
        <v>3</v>
      </c>
      <c r="M187" s="14">
        <v>6.1</v>
      </c>
      <c r="N187" s="14">
        <v>5.9</v>
      </c>
      <c r="O187" s="14">
        <v>52.925000000000004</v>
      </c>
    </row>
    <row r="188" spans="1:15" x14ac:dyDescent="0.25">
      <c r="A188">
        <v>68.03125</v>
      </c>
      <c r="B188">
        <f>Sheet16!$B$24+MMULT(Sheet16!$B$25:$B$29,Sheet12!$E188:$I188)</f>
        <v>54.798385051976851</v>
      </c>
      <c r="C188">
        <f>final_model!$B$17+MMULT(final_model!$B$18:$B$28,Sheet12!$E188:$O188)</f>
        <v>65.412249465422917</v>
      </c>
      <c r="D188">
        <f t="shared" si="2"/>
        <v>2.6190005345770828</v>
      </c>
      <c r="E188" s="4">
        <v>3.1678034122151113E-3</v>
      </c>
      <c r="F188" s="4">
        <v>1.6086666666666669</v>
      </c>
      <c r="G188" s="4">
        <v>11.643749999999999</v>
      </c>
      <c r="H188" s="4">
        <v>0.20624999999999999</v>
      </c>
      <c r="I188" s="11">
        <v>44.373450264937496</v>
      </c>
      <c r="J188" s="11">
        <v>25.6875</v>
      </c>
      <c r="K188" s="4">
        <v>651.09235893124992</v>
      </c>
      <c r="L188" s="14">
        <v>4</v>
      </c>
      <c r="M188" s="14">
        <v>6.1</v>
      </c>
      <c r="N188" s="14">
        <v>5.9</v>
      </c>
      <c r="O188" s="14">
        <v>34.806249999999991</v>
      </c>
    </row>
    <row r="189" spans="1:15" x14ac:dyDescent="0.25">
      <c r="A189">
        <v>71.387499999999989</v>
      </c>
      <c r="B189">
        <f>Sheet16!$B$24+MMULT(Sheet16!$B$25:$B$29,Sheet12!$E189:$I189)</f>
        <v>50.638777271863063</v>
      </c>
      <c r="C189">
        <f>final_model!$B$17+MMULT(final_model!$B$18:$B$28,Sheet12!$E189:$O189)</f>
        <v>61.929096304693431</v>
      </c>
      <c r="D189">
        <f t="shared" si="2"/>
        <v>9.4584036953065578</v>
      </c>
      <c r="E189" s="4">
        <v>2.9753359427442836E-3</v>
      </c>
      <c r="F189" s="4">
        <v>0.80666666666666653</v>
      </c>
      <c r="G189" s="4">
        <v>10.568749999999998</v>
      </c>
      <c r="H189" s="4">
        <v>0.10000000000000002</v>
      </c>
      <c r="I189" s="11">
        <v>282.32574587000005</v>
      </c>
      <c r="J189" s="11">
        <v>0</v>
      </c>
      <c r="K189" s="4">
        <v>2000.2455181250002</v>
      </c>
      <c r="L189" s="14">
        <v>11</v>
      </c>
      <c r="M189" s="14">
        <v>6.1</v>
      </c>
      <c r="N189" s="14">
        <v>5.9</v>
      </c>
      <c r="O189" s="14">
        <v>44.256249999999994</v>
      </c>
    </row>
    <row r="190" spans="1:15" x14ac:dyDescent="0.25">
      <c r="A190">
        <v>73.387500000000003</v>
      </c>
      <c r="B190">
        <f>Sheet16!$B$24+MMULT(Sheet16!$B$25:$B$29,Sheet12!$E190:$I190)</f>
        <v>55.647039607503359</v>
      </c>
      <c r="C190">
        <f>final_model!$B$17+MMULT(final_model!$B$18:$B$28,Sheet12!$E190:$O190)</f>
        <v>66.122891899447978</v>
      </c>
      <c r="D190">
        <f t="shared" si="2"/>
        <v>7.2646081005520244</v>
      </c>
      <c r="E190" s="4">
        <v>3.2070711517212169E-3</v>
      </c>
      <c r="F190" s="4">
        <v>7.419999999999999</v>
      </c>
      <c r="G190" s="4">
        <v>12.787500000000001</v>
      </c>
      <c r="H190" s="4">
        <v>0.10000000000000002</v>
      </c>
      <c r="I190" s="11">
        <v>0</v>
      </c>
      <c r="J190" s="11">
        <v>10.75</v>
      </c>
      <c r="K190" s="4">
        <v>1766.9475950000005</v>
      </c>
      <c r="L190" s="14">
        <v>12</v>
      </c>
      <c r="M190" s="14">
        <v>6.1</v>
      </c>
      <c r="N190" s="14">
        <v>5.9</v>
      </c>
      <c r="O190" s="14">
        <v>54.487499999999997</v>
      </c>
    </row>
    <row r="191" spans="1:15" x14ac:dyDescent="0.25">
      <c r="A191">
        <v>74.775000000000006</v>
      </c>
      <c r="B191">
        <f>Sheet16!$B$24+MMULT(Sheet16!$B$25:$B$29,Sheet12!$E191:$I191)</f>
        <v>51.451231526706991</v>
      </c>
      <c r="C191">
        <f>final_model!$B$17+MMULT(final_model!$B$18:$B$28,Sheet12!$E191:$O191)</f>
        <v>62.609425498045979</v>
      </c>
      <c r="D191">
        <f t="shared" si="2"/>
        <v>12.165574501954026</v>
      </c>
      <c r="E191" s="4">
        <v>3.0129286732988795E-3</v>
      </c>
      <c r="F191" s="4">
        <v>3.0873333333333339</v>
      </c>
      <c r="G191" s="4">
        <v>11.512500000000001</v>
      </c>
      <c r="H191" s="4">
        <v>0.14374999999999999</v>
      </c>
      <c r="I191" s="11">
        <v>0</v>
      </c>
      <c r="J191" s="11">
        <v>36.5</v>
      </c>
      <c r="K191" s="4">
        <v>1766.9475950000005</v>
      </c>
      <c r="L191" s="14">
        <v>8</v>
      </c>
      <c r="M191" s="14">
        <v>6.2</v>
      </c>
      <c r="N191" s="14">
        <v>5.9</v>
      </c>
      <c r="O191" s="14">
        <v>11.187500000000002</v>
      </c>
    </row>
    <row r="192" spans="1:15" x14ac:dyDescent="0.25">
      <c r="A192">
        <v>63.862500000000004</v>
      </c>
      <c r="B192">
        <f>Sheet16!$B$24+MMULT(Sheet16!$B$25:$B$29,Sheet12!$E192:$I192)</f>
        <v>41.729887514525814</v>
      </c>
      <c r="C192">
        <f>final_model!$B$17+MMULT(final_model!$B$18:$B$28,Sheet12!$E192:$O192)</f>
        <v>54.469011326197986</v>
      </c>
      <c r="D192">
        <f t="shared" si="2"/>
        <v>9.3934886738020182</v>
      </c>
      <c r="E192" s="4">
        <v>2.563116435994931E-3</v>
      </c>
      <c r="F192" s="4">
        <v>4.7333333333333331E-2</v>
      </c>
      <c r="G192" s="4">
        <v>8.5062499999999996</v>
      </c>
      <c r="H192" s="4">
        <v>0.10000000000000002</v>
      </c>
      <c r="I192" s="11">
        <v>0</v>
      </c>
      <c r="J192" s="11">
        <v>50.5</v>
      </c>
      <c r="K192" s="4">
        <v>1766.9475950000005</v>
      </c>
      <c r="L192" s="14">
        <v>5</v>
      </c>
      <c r="M192" s="14">
        <v>6.2</v>
      </c>
      <c r="N192" s="14">
        <v>6</v>
      </c>
      <c r="O192" s="14">
        <v>33.487500000000004</v>
      </c>
    </row>
    <row r="193" spans="1:15" x14ac:dyDescent="0.25">
      <c r="A193">
        <v>53.906249999999993</v>
      </c>
      <c r="B193">
        <f>Sheet16!$B$24+MMULT(Sheet16!$B$25:$B$29,Sheet12!$E193:$I193)</f>
        <v>7.0608063812445767</v>
      </c>
      <c r="C193">
        <f>final_model!$B$17+MMULT(final_model!$B$18:$B$28,Sheet12!$E193:$O193)</f>
        <v>25.437976211230509</v>
      </c>
      <c r="D193">
        <f t="shared" si="2"/>
        <v>28.468273788769483</v>
      </c>
      <c r="E193" s="4">
        <v>9.5895790294715419E-4</v>
      </c>
      <c r="F193" s="4">
        <v>2.2393333333333336</v>
      </c>
      <c r="G193" s="4">
        <v>11.212499999999999</v>
      </c>
      <c r="H193" s="4">
        <v>1.8500000000000005</v>
      </c>
      <c r="I193" s="11">
        <v>89.650406851125013</v>
      </c>
      <c r="J193" s="11">
        <v>49.78125</v>
      </c>
      <c r="K193" s="4">
        <v>811.81184051874993</v>
      </c>
      <c r="L193" s="14">
        <v>6</v>
      </c>
      <c r="M193" s="14">
        <v>6.2</v>
      </c>
      <c r="N193" s="14">
        <v>6</v>
      </c>
      <c r="O193" s="14">
        <v>17.450000000000003</v>
      </c>
    </row>
    <row r="194" spans="1:15" x14ac:dyDescent="0.25">
      <c r="A194">
        <v>50.48749999999999</v>
      </c>
      <c r="B194">
        <f>Sheet16!$B$24+MMULT(Sheet16!$B$25:$B$29,Sheet12!$E194:$I194)</f>
        <v>-0.96329108938856756</v>
      </c>
      <c r="C194">
        <f>final_model!$B$17+MMULT(final_model!$B$18:$B$28,Sheet12!$E194:$O194)</f>
        <v>18.71879451326939</v>
      </c>
      <c r="D194">
        <f t="shared" si="2"/>
        <v>31.7687054867306</v>
      </c>
      <c r="E194" s="4">
        <v>5.8767824952805643E-4</v>
      </c>
      <c r="F194" s="4">
        <v>4.4820000000000011</v>
      </c>
      <c r="G194" s="4">
        <v>9.8250000000000011</v>
      </c>
      <c r="H194" s="4">
        <v>1.8500000000000005</v>
      </c>
      <c r="I194" s="11">
        <v>20.364271458875002</v>
      </c>
      <c r="J194" s="11">
        <v>40.8125</v>
      </c>
      <c r="K194" s="4">
        <v>410.98019376874998</v>
      </c>
      <c r="L194" s="14">
        <v>240</v>
      </c>
      <c r="M194" s="14">
        <v>15.599999999999998</v>
      </c>
      <c r="N194" s="14">
        <v>15.75</v>
      </c>
      <c r="O194" s="14">
        <v>25.137499999999999</v>
      </c>
    </row>
    <row r="195" spans="1:15" x14ac:dyDescent="0.25">
      <c r="L195" s="14">
        <v>289</v>
      </c>
      <c r="M195" s="14">
        <v>15.599999999999998</v>
      </c>
      <c r="N195" s="14">
        <v>15.75</v>
      </c>
    </row>
    <row r="196" spans="1:15" x14ac:dyDescent="0.25">
      <c r="L196" s="14">
        <v>237</v>
      </c>
      <c r="M196" s="14">
        <v>15.599999999999998</v>
      </c>
      <c r="N196" s="14">
        <v>15.75</v>
      </c>
    </row>
    <row r="197" spans="1:15" x14ac:dyDescent="0.25">
      <c r="L197" s="14">
        <v>900.625</v>
      </c>
      <c r="M197" s="14">
        <v>15.599999999999998</v>
      </c>
      <c r="N197" s="14">
        <v>15.75</v>
      </c>
    </row>
    <row r="198" spans="1:15" x14ac:dyDescent="0.25">
      <c r="L198" s="14">
        <v>900.625</v>
      </c>
      <c r="M198" s="14">
        <v>15.599999999999998</v>
      </c>
      <c r="N198" s="14">
        <v>15.75</v>
      </c>
    </row>
    <row r="199" spans="1:15" x14ac:dyDescent="0.25">
      <c r="L199" s="14">
        <v>788</v>
      </c>
      <c r="M199" s="14">
        <v>15.599999999999998</v>
      </c>
      <c r="N199" s="14">
        <v>15.75</v>
      </c>
    </row>
    <row r="200" spans="1:15" x14ac:dyDescent="0.25">
      <c r="L200" s="14">
        <v>718</v>
      </c>
      <c r="M200" s="14">
        <v>15.599999999999998</v>
      </c>
      <c r="N200" s="14">
        <v>15.75</v>
      </c>
    </row>
    <row r="201" spans="1:15" x14ac:dyDescent="0.25">
      <c r="L201" s="14">
        <v>900.625</v>
      </c>
      <c r="M201" s="14">
        <v>15.599999999999998</v>
      </c>
      <c r="N201" s="14">
        <v>15.75</v>
      </c>
    </row>
    <row r="202" spans="1:15" x14ac:dyDescent="0.25">
      <c r="L202" s="14">
        <v>900.625</v>
      </c>
      <c r="M202" s="14">
        <v>15.599999999999998</v>
      </c>
      <c r="N202" s="14">
        <v>2.1</v>
      </c>
    </row>
    <row r="203" spans="1:15" x14ac:dyDescent="0.25">
      <c r="L203" s="14">
        <v>900.625</v>
      </c>
      <c r="M203" s="14">
        <v>15.599999999999998</v>
      </c>
      <c r="N203" s="14">
        <v>2.2999999999999998</v>
      </c>
    </row>
    <row r="204" spans="1:15" x14ac:dyDescent="0.25">
      <c r="L204" s="14">
        <v>900.625</v>
      </c>
      <c r="M204" s="14">
        <v>15.599999999999998</v>
      </c>
      <c r="N204" s="14">
        <v>2.5</v>
      </c>
    </row>
    <row r="205" spans="1:15" x14ac:dyDescent="0.25">
      <c r="L205" s="14">
        <v>900.625</v>
      </c>
      <c r="M205" s="14">
        <v>2.1</v>
      </c>
      <c r="N205" s="14">
        <v>2.7</v>
      </c>
    </row>
    <row r="206" spans="1:15" x14ac:dyDescent="0.25">
      <c r="L206" s="14">
        <v>900.625</v>
      </c>
      <c r="M206" s="14">
        <v>2.2999999999999998</v>
      </c>
      <c r="N206" s="14">
        <v>2.9</v>
      </c>
    </row>
    <row r="207" spans="1:15" x14ac:dyDescent="0.25">
      <c r="L207" s="14">
        <v>900.625</v>
      </c>
      <c r="M207" s="14">
        <v>2.5</v>
      </c>
      <c r="N207" s="14">
        <v>15.75</v>
      </c>
    </row>
    <row r="208" spans="1:15" x14ac:dyDescent="0.25">
      <c r="L208" s="14">
        <v>900.625</v>
      </c>
      <c r="M208" s="14">
        <v>2.7</v>
      </c>
      <c r="N208" s="14">
        <v>15.75</v>
      </c>
    </row>
    <row r="209" spans="12:14" x14ac:dyDescent="0.25">
      <c r="L209" s="14">
        <v>900.625</v>
      </c>
      <c r="M209" s="14">
        <v>2.9</v>
      </c>
      <c r="N209" s="14">
        <v>15.75</v>
      </c>
    </row>
    <row r="210" spans="12:14" x14ac:dyDescent="0.25">
      <c r="L210" s="14">
        <v>0</v>
      </c>
      <c r="M210" s="14">
        <v>3.8</v>
      </c>
      <c r="N210" s="14">
        <v>3.7</v>
      </c>
    </row>
    <row r="211" spans="12:14" x14ac:dyDescent="0.25">
      <c r="L211" s="14">
        <v>0</v>
      </c>
      <c r="M211" s="14">
        <v>3.8</v>
      </c>
      <c r="N211" s="14">
        <v>3.7</v>
      </c>
    </row>
    <row r="212" spans="12:14" x14ac:dyDescent="0.25">
      <c r="L212" s="14">
        <v>0</v>
      </c>
      <c r="M212" s="14">
        <v>3.8</v>
      </c>
      <c r="N212" s="14">
        <v>3.8</v>
      </c>
    </row>
    <row r="213" spans="12:14" x14ac:dyDescent="0.25">
      <c r="L213" s="14">
        <v>0</v>
      </c>
      <c r="M213" s="14">
        <v>3.8</v>
      </c>
      <c r="N213" s="14">
        <v>3.8</v>
      </c>
    </row>
    <row r="214" spans="12:14" x14ac:dyDescent="0.25">
      <c r="L214" s="14">
        <v>0</v>
      </c>
      <c r="M214" s="14">
        <v>3.8</v>
      </c>
      <c r="N214" s="14">
        <v>3.8</v>
      </c>
    </row>
    <row r="215" spans="12:14" x14ac:dyDescent="0.25">
      <c r="L215" s="14">
        <v>0</v>
      </c>
      <c r="M215" s="14">
        <v>3.8</v>
      </c>
      <c r="N215" s="14">
        <v>3.8</v>
      </c>
    </row>
    <row r="216" spans="12:14" x14ac:dyDescent="0.25">
      <c r="L216" s="14">
        <v>0</v>
      </c>
      <c r="M216" s="14">
        <v>3.8</v>
      </c>
      <c r="N216" s="14">
        <v>3.8</v>
      </c>
    </row>
    <row r="217" spans="12:14" x14ac:dyDescent="0.25">
      <c r="L217" s="14">
        <v>0</v>
      </c>
      <c r="M217" s="14">
        <v>3.9</v>
      </c>
      <c r="N217" s="14">
        <v>3.9</v>
      </c>
    </row>
    <row r="218" spans="12:14" x14ac:dyDescent="0.25">
      <c r="L218" s="14">
        <v>0</v>
      </c>
      <c r="M218" s="14">
        <v>3.9</v>
      </c>
      <c r="N218" s="14">
        <v>3.9</v>
      </c>
    </row>
    <row r="219" spans="12:14" x14ac:dyDescent="0.25">
      <c r="L219" s="14">
        <v>0</v>
      </c>
      <c r="M219" s="14">
        <v>4</v>
      </c>
      <c r="N219" s="14">
        <v>3.9</v>
      </c>
    </row>
    <row r="220" spans="12:14" x14ac:dyDescent="0.25">
      <c r="L220" s="14">
        <v>0</v>
      </c>
      <c r="M220" s="14">
        <v>4</v>
      </c>
      <c r="N220" s="14">
        <v>4</v>
      </c>
    </row>
    <row r="221" spans="12:14" x14ac:dyDescent="0.25">
      <c r="L221" s="14">
        <v>0</v>
      </c>
      <c r="M221" s="14">
        <v>4.0999999999999996</v>
      </c>
      <c r="N221" s="14">
        <v>4</v>
      </c>
    </row>
    <row r="222" spans="12:14" x14ac:dyDescent="0.25">
      <c r="L222" s="14">
        <v>0</v>
      </c>
      <c r="M222" s="14">
        <v>4.0999999999999996</v>
      </c>
      <c r="N222" s="14">
        <v>4.0999999999999996</v>
      </c>
    </row>
    <row r="223" spans="12:14" x14ac:dyDescent="0.25">
      <c r="L223" s="14">
        <v>0</v>
      </c>
      <c r="M223" s="14">
        <v>4.2</v>
      </c>
      <c r="N223" s="14">
        <v>4.0999999999999996</v>
      </c>
    </row>
    <row r="224" spans="12:14" x14ac:dyDescent="0.25">
      <c r="L224" s="14">
        <v>0</v>
      </c>
      <c r="M224" s="14">
        <v>4.2</v>
      </c>
      <c r="N224" s="14">
        <v>4.2</v>
      </c>
    </row>
    <row r="225" spans="12:14" x14ac:dyDescent="0.25">
      <c r="L225" s="14">
        <v>0</v>
      </c>
      <c r="M225" s="14">
        <v>4.3</v>
      </c>
      <c r="N225" s="14">
        <v>4.2</v>
      </c>
    </row>
    <row r="226" spans="12:14" x14ac:dyDescent="0.25">
      <c r="L226" s="14">
        <v>2</v>
      </c>
      <c r="M226" s="14">
        <v>1.9</v>
      </c>
      <c r="N226" s="14">
        <v>2</v>
      </c>
    </row>
    <row r="227" spans="12:14" x14ac:dyDescent="0.25">
      <c r="L227" s="14">
        <v>64</v>
      </c>
      <c r="M227" s="14">
        <v>1.9</v>
      </c>
      <c r="N227" s="14">
        <v>2</v>
      </c>
    </row>
    <row r="228" spans="12:14" x14ac:dyDescent="0.25">
      <c r="L228" s="14">
        <v>16</v>
      </c>
      <c r="M228" s="14">
        <v>2</v>
      </c>
      <c r="N228" s="14">
        <v>2</v>
      </c>
    </row>
    <row r="229" spans="12:14" x14ac:dyDescent="0.25">
      <c r="L229" s="14">
        <v>10</v>
      </c>
      <c r="M229" s="14">
        <v>2</v>
      </c>
      <c r="N229" s="14">
        <v>2.1</v>
      </c>
    </row>
    <row r="230" spans="12:14" x14ac:dyDescent="0.25">
      <c r="L230" s="14">
        <v>50</v>
      </c>
      <c r="M230" s="14">
        <v>2</v>
      </c>
      <c r="N230" s="14">
        <v>2.1</v>
      </c>
    </row>
    <row r="231" spans="12:14" x14ac:dyDescent="0.25">
      <c r="L231" s="14">
        <v>1</v>
      </c>
      <c r="M231" s="14">
        <v>2</v>
      </c>
      <c r="N231" s="14">
        <v>2.2000000000000002</v>
      </c>
    </row>
    <row r="232" spans="12:14" x14ac:dyDescent="0.25">
      <c r="L232" s="14">
        <v>0</v>
      </c>
      <c r="M232" s="14">
        <v>2.1</v>
      </c>
      <c r="N232" s="14">
        <v>2.2000000000000002</v>
      </c>
    </row>
    <row r="233" spans="12:14" x14ac:dyDescent="0.25">
      <c r="L233" s="14">
        <v>0</v>
      </c>
      <c r="M233" s="14">
        <v>2.1</v>
      </c>
      <c r="N233" s="14">
        <v>2.2999999999999998</v>
      </c>
    </row>
    <row r="234" spans="12:14" x14ac:dyDescent="0.25">
      <c r="L234" s="14">
        <v>1</v>
      </c>
      <c r="M234" s="14">
        <v>2.2000000000000002</v>
      </c>
      <c r="N234" s="14">
        <v>2.2999999999999998</v>
      </c>
    </row>
    <row r="235" spans="12:14" x14ac:dyDescent="0.25">
      <c r="L235" s="14">
        <v>149</v>
      </c>
      <c r="M235" s="14">
        <v>2.2000000000000002</v>
      </c>
      <c r="N235" s="14">
        <v>2.4</v>
      </c>
    </row>
    <row r="236" spans="12:14" x14ac:dyDescent="0.25">
      <c r="L236" s="14">
        <v>1</v>
      </c>
      <c r="M236" s="14">
        <v>2.2999999999999998</v>
      </c>
      <c r="N236" s="14">
        <v>2.5</v>
      </c>
    </row>
    <row r="237" spans="12:14" x14ac:dyDescent="0.25">
      <c r="L237" s="14">
        <v>2</v>
      </c>
      <c r="M237" s="14">
        <v>2.4</v>
      </c>
      <c r="N237" s="14">
        <v>2.5</v>
      </c>
    </row>
    <row r="238" spans="12:14" x14ac:dyDescent="0.25">
      <c r="L238" s="14">
        <v>21</v>
      </c>
      <c r="M238" s="14">
        <v>2.5</v>
      </c>
      <c r="N238" s="14">
        <v>2.6</v>
      </c>
    </row>
    <row r="239" spans="12:14" x14ac:dyDescent="0.25">
      <c r="L239" s="14">
        <v>14</v>
      </c>
      <c r="M239" s="14">
        <v>2.5</v>
      </c>
      <c r="N239" s="14">
        <v>2.7</v>
      </c>
    </row>
    <row r="240" spans="12:14" x14ac:dyDescent="0.25">
      <c r="L240" s="14">
        <v>45</v>
      </c>
      <c r="M240" s="14">
        <v>2.6</v>
      </c>
      <c r="N240" s="14">
        <v>2.7</v>
      </c>
    </row>
    <row r="241" spans="12:14" x14ac:dyDescent="0.25">
      <c r="L241" s="14">
        <v>21</v>
      </c>
      <c r="M241" s="14">
        <v>2.7</v>
      </c>
      <c r="N241" s="14">
        <v>2.8</v>
      </c>
    </row>
    <row r="242" spans="12:14" x14ac:dyDescent="0.25">
      <c r="L242" s="14">
        <v>47</v>
      </c>
      <c r="M242" s="14">
        <v>1</v>
      </c>
      <c r="N242" s="14">
        <v>1</v>
      </c>
    </row>
    <row r="243" spans="12:14" x14ac:dyDescent="0.25">
      <c r="L243" s="14">
        <v>70</v>
      </c>
      <c r="M243" s="14">
        <v>1</v>
      </c>
      <c r="N243" s="14">
        <v>1</v>
      </c>
    </row>
    <row r="244" spans="12:14" x14ac:dyDescent="0.25">
      <c r="L244" s="14">
        <v>39</v>
      </c>
      <c r="M244" s="14">
        <v>1</v>
      </c>
      <c r="N244" s="14">
        <v>0.9</v>
      </c>
    </row>
    <row r="245" spans="12:14" x14ac:dyDescent="0.25">
      <c r="L245" s="14">
        <v>109</v>
      </c>
      <c r="M245" s="14">
        <v>0.9</v>
      </c>
      <c r="N245" s="14">
        <v>0.9</v>
      </c>
    </row>
    <row r="246" spans="12:14" x14ac:dyDescent="0.25">
      <c r="L246" s="14">
        <v>576</v>
      </c>
      <c r="M246" s="14">
        <v>0.9</v>
      </c>
      <c r="N246" s="14">
        <v>0.9</v>
      </c>
    </row>
    <row r="247" spans="12:14" x14ac:dyDescent="0.25">
      <c r="L247" s="14">
        <v>40</v>
      </c>
      <c r="M247" s="14">
        <v>0.9</v>
      </c>
      <c r="N247" s="14">
        <v>0.9</v>
      </c>
    </row>
    <row r="248" spans="12:14" x14ac:dyDescent="0.25">
      <c r="L248" s="14">
        <v>33</v>
      </c>
      <c r="M248" s="14">
        <v>0.9</v>
      </c>
      <c r="N248" s="14">
        <v>0.9</v>
      </c>
    </row>
    <row r="249" spans="12:14" x14ac:dyDescent="0.25">
      <c r="L249" s="14">
        <v>98</v>
      </c>
      <c r="M249" s="14">
        <v>0.8</v>
      </c>
      <c r="N249" s="14">
        <v>0.8</v>
      </c>
    </row>
    <row r="250" spans="12:14" x14ac:dyDescent="0.25">
      <c r="L250" s="14">
        <v>64</v>
      </c>
      <c r="M250" s="14">
        <v>0.8</v>
      </c>
      <c r="N250" s="14">
        <v>0.8</v>
      </c>
    </row>
    <row r="251" spans="12:14" x14ac:dyDescent="0.25">
      <c r="L251" s="14">
        <v>15</v>
      </c>
      <c r="M251" s="14">
        <v>0.8</v>
      </c>
      <c r="N251" s="14">
        <v>0.8</v>
      </c>
    </row>
    <row r="252" spans="12:14" x14ac:dyDescent="0.25">
      <c r="L252" s="14">
        <v>26</v>
      </c>
      <c r="M252" s="14">
        <v>0.8</v>
      </c>
      <c r="N252" s="14">
        <v>0.8</v>
      </c>
    </row>
    <row r="253" spans="12:14" x14ac:dyDescent="0.25">
      <c r="L253" s="14">
        <v>61</v>
      </c>
      <c r="M253" s="14">
        <v>0.8</v>
      </c>
      <c r="N253" s="14">
        <v>0.8</v>
      </c>
    </row>
    <row r="254" spans="12:14" x14ac:dyDescent="0.25">
      <c r="L254" s="14">
        <v>44</v>
      </c>
      <c r="M254" s="14">
        <v>0.8</v>
      </c>
      <c r="N254" s="14">
        <v>0.8</v>
      </c>
    </row>
    <row r="255" spans="12:14" x14ac:dyDescent="0.25">
      <c r="L255" s="14">
        <v>0</v>
      </c>
      <c r="M255" s="14">
        <v>0.8</v>
      </c>
      <c r="N255" s="14">
        <v>0.8</v>
      </c>
    </row>
    <row r="256" spans="12:14" x14ac:dyDescent="0.25">
      <c r="L256" s="14">
        <v>83</v>
      </c>
      <c r="M256" s="14">
        <v>0.8</v>
      </c>
      <c r="N256" s="14">
        <v>0.8</v>
      </c>
    </row>
    <row r="257" spans="12:14" x14ac:dyDescent="0.25">
      <c r="L257" s="14">
        <v>0</v>
      </c>
      <c r="M257" s="14">
        <v>0.8</v>
      </c>
      <c r="N257" s="14">
        <v>0.8</v>
      </c>
    </row>
    <row r="258" spans="12:14" x14ac:dyDescent="0.25">
      <c r="L258" s="14">
        <v>0</v>
      </c>
      <c r="M258" s="14">
        <v>3.5</v>
      </c>
      <c r="N258" s="14">
        <v>3.4</v>
      </c>
    </row>
    <row r="259" spans="12:14" x14ac:dyDescent="0.25">
      <c r="L259" s="14">
        <v>0</v>
      </c>
      <c r="M259" s="14">
        <v>3.4</v>
      </c>
      <c r="N259" s="14">
        <v>3.4</v>
      </c>
    </row>
    <row r="260" spans="12:14" x14ac:dyDescent="0.25">
      <c r="L260" s="14">
        <v>0</v>
      </c>
      <c r="M260" s="14">
        <v>3.4</v>
      </c>
      <c r="N260" s="14">
        <v>3.4</v>
      </c>
    </row>
    <row r="261" spans="12:14" x14ac:dyDescent="0.25">
      <c r="L261" s="14">
        <v>0</v>
      </c>
      <c r="M261" s="14">
        <v>3.5</v>
      </c>
      <c r="N261" s="14">
        <v>3.4</v>
      </c>
    </row>
    <row r="262" spans="12:14" x14ac:dyDescent="0.25">
      <c r="L262" s="14">
        <v>0</v>
      </c>
      <c r="M262" s="14">
        <v>3.5</v>
      </c>
      <c r="N262" s="14">
        <v>3.4</v>
      </c>
    </row>
    <row r="263" spans="12:14" x14ac:dyDescent="0.25">
      <c r="L263" s="14">
        <v>0</v>
      </c>
      <c r="M263" s="14">
        <v>3.5</v>
      </c>
      <c r="N263" s="14">
        <v>3.4</v>
      </c>
    </row>
    <row r="264" spans="12:14" x14ac:dyDescent="0.25">
      <c r="L264" s="14">
        <v>0</v>
      </c>
      <c r="M264" s="14">
        <v>3.5</v>
      </c>
      <c r="N264" s="14">
        <v>3.4</v>
      </c>
    </row>
    <row r="265" spans="12:14" x14ac:dyDescent="0.25">
      <c r="L265" s="14">
        <v>0</v>
      </c>
      <c r="M265" s="14">
        <v>3.5</v>
      </c>
      <c r="N265" s="14">
        <v>3.4</v>
      </c>
    </row>
    <row r="266" spans="12:14" x14ac:dyDescent="0.25">
      <c r="L266" s="14">
        <v>0</v>
      </c>
      <c r="M266" s="14">
        <v>3.5</v>
      </c>
      <c r="N266" s="14">
        <v>3.5</v>
      </c>
    </row>
    <row r="267" spans="12:14" x14ac:dyDescent="0.25">
      <c r="L267" s="14">
        <v>0</v>
      </c>
      <c r="M267" s="14">
        <v>3.6</v>
      </c>
      <c r="N267" s="14">
        <v>3.5</v>
      </c>
    </row>
    <row r="268" spans="12:14" x14ac:dyDescent="0.25">
      <c r="L268" s="14">
        <v>0</v>
      </c>
      <c r="M268" s="14">
        <v>3.6</v>
      </c>
      <c r="N268" s="14">
        <v>3.5</v>
      </c>
    </row>
    <row r="269" spans="12:14" x14ac:dyDescent="0.25">
      <c r="L269" s="14">
        <v>0</v>
      </c>
      <c r="M269" s="14">
        <v>3.6</v>
      </c>
      <c r="N269" s="14">
        <v>3.5</v>
      </c>
    </row>
    <row r="270" spans="12:14" x14ac:dyDescent="0.25">
      <c r="L270" s="14">
        <v>0</v>
      </c>
      <c r="M270" s="14">
        <v>3.6</v>
      </c>
      <c r="N270" s="14">
        <v>3.6</v>
      </c>
    </row>
    <row r="271" spans="12:14" x14ac:dyDescent="0.25">
      <c r="L271" s="14">
        <v>0</v>
      </c>
      <c r="M271" s="14">
        <v>3.7</v>
      </c>
      <c r="N271" s="14">
        <v>3.6</v>
      </c>
    </row>
    <row r="272" spans="12:14" x14ac:dyDescent="0.25">
      <c r="L272" s="14">
        <v>0</v>
      </c>
      <c r="M272" s="14">
        <v>3.7</v>
      </c>
      <c r="N272" s="14">
        <v>3.7</v>
      </c>
    </row>
    <row r="273" spans="12:14" x14ac:dyDescent="0.25">
      <c r="L273" s="14">
        <v>0</v>
      </c>
      <c r="M273" s="14">
        <v>3.8</v>
      </c>
      <c r="N273" s="14">
        <v>3.7</v>
      </c>
    </row>
    <row r="274" spans="12:14" x14ac:dyDescent="0.25">
      <c r="L274" s="14">
        <v>55</v>
      </c>
      <c r="M274" s="14">
        <v>6.9</v>
      </c>
      <c r="N274" s="14">
        <v>6.8</v>
      </c>
    </row>
    <row r="275" spans="12:14" x14ac:dyDescent="0.25">
      <c r="L275" s="14">
        <v>786</v>
      </c>
      <c r="M275" s="14">
        <v>7.1</v>
      </c>
      <c r="N275" s="14">
        <v>6.9</v>
      </c>
    </row>
    <row r="276" spans="12:14" x14ac:dyDescent="0.25">
      <c r="L276" s="14">
        <v>637</v>
      </c>
      <c r="M276" s="14">
        <v>7.2</v>
      </c>
      <c r="N276" s="14">
        <v>7.1</v>
      </c>
    </row>
    <row r="277" spans="12:14" x14ac:dyDescent="0.25">
      <c r="L277" s="14">
        <v>288</v>
      </c>
      <c r="M277" s="14">
        <v>7.4</v>
      </c>
      <c r="N277" s="14">
        <v>7.3</v>
      </c>
    </row>
    <row r="278" spans="12:14" x14ac:dyDescent="0.25">
      <c r="L278" s="14">
        <v>426</v>
      </c>
      <c r="M278" s="14">
        <v>7.6</v>
      </c>
      <c r="N278" s="14">
        <v>7.5</v>
      </c>
    </row>
    <row r="279" spans="12:14" x14ac:dyDescent="0.25">
      <c r="L279" s="14">
        <v>392</v>
      </c>
      <c r="M279" s="14">
        <v>7.8</v>
      </c>
      <c r="N279" s="14">
        <v>7.6</v>
      </c>
    </row>
    <row r="280" spans="12:14" x14ac:dyDescent="0.25">
      <c r="L280" s="14">
        <v>900.625</v>
      </c>
      <c r="M280" s="14">
        <v>7.9</v>
      </c>
      <c r="N280" s="14">
        <v>7.8</v>
      </c>
    </row>
    <row r="281" spans="12:14" x14ac:dyDescent="0.25">
      <c r="L281" s="14">
        <v>900.625</v>
      </c>
      <c r="M281" s="14">
        <v>8.1</v>
      </c>
      <c r="N281" s="14">
        <v>8</v>
      </c>
    </row>
    <row r="282" spans="12:14" x14ac:dyDescent="0.25">
      <c r="L282" s="14">
        <v>341</v>
      </c>
      <c r="M282" s="14">
        <v>8.3000000000000007</v>
      </c>
      <c r="N282" s="14">
        <v>8.1999999999999993</v>
      </c>
    </row>
    <row r="283" spans="12:14" x14ac:dyDescent="0.25">
      <c r="L283" s="14">
        <v>176</v>
      </c>
      <c r="M283" s="14">
        <v>8.5</v>
      </c>
      <c r="N283" s="14">
        <v>8.4</v>
      </c>
    </row>
    <row r="284" spans="12:14" x14ac:dyDescent="0.25">
      <c r="L284" s="14">
        <v>210</v>
      </c>
      <c r="M284" s="14">
        <v>8.6999999999999993</v>
      </c>
      <c r="N284" s="14">
        <v>8.6</v>
      </c>
    </row>
    <row r="285" spans="12:14" x14ac:dyDescent="0.25">
      <c r="L285" s="14">
        <v>262</v>
      </c>
      <c r="M285" s="14">
        <v>8.9</v>
      </c>
      <c r="N285" s="14">
        <v>8.8000000000000007</v>
      </c>
    </row>
    <row r="286" spans="12:14" x14ac:dyDescent="0.25">
      <c r="L286" s="14">
        <v>217</v>
      </c>
      <c r="M286" s="14">
        <v>9.1</v>
      </c>
      <c r="N286" s="14">
        <v>9</v>
      </c>
    </row>
    <row r="287" spans="12:14" x14ac:dyDescent="0.25">
      <c r="L287" s="14">
        <v>900.625</v>
      </c>
      <c r="M287" s="14">
        <v>9.3000000000000007</v>
      </c>
      <c r="N287" s="14">
        <v>9.1999999999999993</v>
      </c>
    </row>
    <row r="288" spans="12:14" x14ac:dyDescent="0.25">
      <c r="L288" s="14">
        <v>900.625</v>
      </c>
      <c r="M288" s="14">
        <v>9.5</v>
      </c>
      <c r="N288" s="14">
        <v>9.4</v>
      </c>
    </row>
    <row r="289" spans="12:14" x14ac:dyDescent="0.25">
      <c r="L289" s="14">
        <v>900.625</v>
      </c>
      <c r="M289" s="14">
        <v>9.6999999999999993</v>
      </c>
      <c r="N289" s="14">
        <v>9.6</v>
      </c>
    </row>
    <row r="290" spans="12:14" x14ac:dyDescent="0.25">
      <c r="L290" s="14">
        <v>11</v>
      </c>
      <c r="M290" s="14">
        <v>15.4</v>
      </c>
      <c r="N290" s="14">
        <v>15.75</v>
      </c>
    </row>
    <row r="291" spans="12:14" x14ac:dyDescent="0.25">
      <c r="L291" s="14">
        <v>0</v>
      </c>
      <c r="M291" s="14">
        <v>15.599999999999998</v>
      </c>
      <c r="N291" s="14">
        <v>15.75</v>
      </c>
    </row>
    <row r="292" spans="12:14" x14ac:dyDescent="0.25">
      <c r="L292" s="14">
        <v>0</v>
      </c>
      <c r="M292" s="14">
        <v>15.599999999999998</v>
      </c>
      <c r="N292" s="14">
        <v>15.75</v>
      </c>
    </row>
    <row r="293" spans="12:14" x14ac:dyDescent="0.25">
      <c r="L293" s="14">
        <v>1</v>
      </c>
      <c r="M293" s="14">
        <v>15.599999999999998</v>
      </c>
      <c r="N293" s="14">
        <v>15.75</v>
      </c>
    </row>
    <row r="294" spans="12:14" x14ac:dyDescent="0.25">
      <c r="L294" s="14">
        <v>10</v>
      </c>
      <c r="M294" s="14">
        <v>15.599999999999998</v>
      </c>
      <c r="N294" s="14">
        <v>15.75</v>
      </c>
    </row>
    <row r="295" spans="12:14" x14ac:dyDescent="0.25">
      <c r="L295" s="14">
        <v>21</v>
      </c>
      <c r="M295" s="14">
        <v>15.599999999999998</v>
      </c>
      <c r="N295" s="14">
        <v>15.75</v>
      </c>
    </row>
    <row r="296" spans="12:14" x14ac:dyDescent="0.25">
      <c r="L296" s="14">
        <v>6</v>
      </c>
      <c r="M296" s="14">
        <v>15.599999999999998</v>
      </c>
      <c r="N296" s="14">
        <v>15.75</v>
      </c>
    </row>
    <row r="297" spans="12:14" x14ac:dyDescent="0.25">
      <c r="L297" s="14">
        <v>7</v>
      </c>
      <c r="M297" s="14">
        <v>15.599999999999998</v>
      </c>
      <c r="N297" s="14">
        <v>15.75</v>
      </c>
    </row>
    <row r="298" spans="12:14" x14ac:dyDescent="0.25">
      <c r="L298" s="14">
        <v>11</v>
      </c>
      <c r="M298" s="14">
        <v>15.599999999999998</v>
      </c>
      <c r="N298" s="14">
        <v>15.75</v>
      </c>
    </row>
    <row r="299" spans="12:14" x14ac:dyDescent="0.25">
      <c r="L299" s="14">
        <v>2</v>
      </c>
      <c r="M299" s="14">
        <v>15.599999999999998</v>
      </c>
      <c r="N299" s="14">
        <v>15.75</v>
      </c>
    </row>
    <row r="300" spans="12:14" x14ac:dyDescent="0.25">
      <c r="L300" s="14">
        <v>11</v>
      </c>
      <c r="M300" s="14">
        <v>15.599999999999998</v>
      </c>
      <c r="N300" s="14">
        <v>15.75</v>
      </c>
    </row>
    <row r="301" spans="12:14" x14ac:dyDescent="0.25">
      <c r="L301" s="14">
        <v>3</v>
      </c>
      <c r="M301" s="14">
        <v>15.599999999999998</v>
      </c>
      <c r="N301" s="14">
        <v>15.75</v>
      </c>
    </row>
    <row r="302" spans="12:14" x14ac:dyDescent="0.25">
      <c r="L302" s="14">
        <v>0</v>
      </c>
      <c r="M302" s="14">
        <v>15.599999999999998</v>
      </c>
      <c r="N302" s="14">
        <v>15.75</v>
      </c>
    </row>
    <row r="303" spans="12:14" x14ac:dyDescent="0.25">
      <c r="L303" s="14">
        <v>27</v>
      </c>
      <c r="M303" s="14">
        <v>15.599999999999998</v>
      </c>
      <c r="N303" s="14">
        <v>15.75</v>
      </c>
    </row>
    <row r="304" spans="12:14" x14ac:dyDescent="0.25">
      <c r="L304" s="14">
        <v>756</v>
      </c>
      <c r="M304" s="14">
        <v>15.599999999999998</v>
      </c>
      <c r="N304" s="14">
        <v>15.75</v>
      </c>
    </row>
    <row r="305" spans="12:14" x14ac:dyDescent="0.25">
      <c r="L305" s="14">
        <v>418</v>
      </c>
      <c r="M305" s="14">
        <v>15.599999999999998</v>
      </c>
      <c r="N305" s="14">
        <v>15.75</v>
      </c>
    </row>
    <row r="306" spans="12:14" x14ac:dyDescent="0.25">
      <c r="L306" s="14">
        <v>0</v>
      </c>
      <c r="M306" s="14">
        <v>1.2</v>
      </c>
      <c r="N306" s="14">
        <v>1.1000000000000001</v>
      </c>
    </row>
    <row r="307" spans="12:14" x14ac:dyDescent="0.25">
      <c r="L307" s="14">
        <v>0</v>
      </c>
      <c r="M307" s="14">
        <v>1.2</v>
      </c>
      <c r="N307" s="14">
        <v>1.1000000000000001</v>
      </c>
    </row>
    <row r="308" spans="12:14" x14ac:dyDescent="0.25">
      <c r="L308" s="14">
        <v>0</v>
      </c>
      <c r="M308" s="14">
        <v>1.2</v>
      </c>
      <c r="N308" s="14">
        <v>1.1000000000000001</v>
      </c>
    </row>
    <row r="309" spans="12:14" x14ac:dyDescent="0.25">
      <c r="L309" s="14">
        <v>0</v>
      </c>
      <c r="M309" s="14">
        <v>1.2</v>
      </c>
      <c r="N309" s="14">
        <v>1.1000000000000001</v>
      </c>
    </row>
    <row r="310" spans="12:14" x14ac:dyDescent="0.25">
      <c r="L310" s="14">
        <v>0</v>
      </c>
      <c r="M310" s="14">
        <v>1.2</v>
      </c>
      <c r="N310" s="14">
        <v>1.1000000000000001</v>
      </c>
    </row>
    <row r="311" spans="12:14" x14ac:dyDescent="0.25">
      <c r="L311" s="14">
        <v>0</v>
      </c>
      <c r="M311" s="14">
        <v>1.2</v>
      </c>
      <c r="N311" s="14">
        <v>1.1000000000000001</v>
      </c>
    </row>
    <row r="312" spans="12:14" x14ac:dyDescent="0.25">
      <c r="L312" s="14">
        <v>0</v>
      </c>
      <c r="M312" s="14">
        <v>1.2</v>
      </c>
      <c r="N312" s="14">
        <v>1.1000000000000001</v>
      </c>
    </row>
    <row r="313" spans="12:14" x14ac:dyDescent="0.25">
      <c r="L313" s="14">
        <v>0</v>
      </c>
      <c r="M313" s="14">
        <v>1.3</v>
      </c>
      <c r="N313" s="14">
        <v>1.1000000000000001</v>
      </c>
    </row>
    <row r="314" spans="12:14" x14ac:dyDescent="0.25">
      <c r="L314" s="14">
        <v>0</v>
      </c>
      <c r="M314" s="14">
        <v>1.3</v>
      </c>
      <c r="N314" s="14">
        <v>1.2</v>
      </c>
    </row>
    <row r="315" spans="12:14" x14ac:dyDescent="0.25">
      <c r="L315" s="14">
        <v>0</v>
      </c>
      <c r="M315" s="14">
        <v>1.3</v>
      </c>
      <c r="N315" s="14">
        <v>1.2</v>
      </c>
    </row>
    <row r="316" spans="12:14" x14ac:dyDescent="0.25">
      <c r="L316" s="14">
        <v>0</v>
      </c>
      <c r="M316" s="14">
        <v>1.3</v>
      </c>
      <c r="N316" s="14">
        <v>1.2</v>
      </c>
    </row>
    <row r="317" spans="12:14" x14ac:dyDescent="0.25">
      <c r="L317" s="14">
        <v>0</v>
      </c>
      <c r="M317" s="14">
        <v>1.4</v>
      </c>
      <c r="N317" s="14">
        <v>1.2</v>
      </c>
    </row>
    <row r="318" spans="12:14" x14ac:dyDescent="0.25">
      <c r="L318" s="14">
        <v>0</v>
      </c>
      <c r="M318" s="14">
        <v>1.4</v>
      </c>
      <c r="N318" s="14">
        <v>1.3</v>
      </c>
    </row>
    <row r="319" spans="12:14" x14ac:dyDescent="0.25">
      <c r="L319" s="14">
        <v>0</v>
      </c>
      <c r="M319" s="14">
        <v>1.4</v>
      </c>
      <c r="N319" s="14">
        <v>1.3</v>
      </c>
    </row>
    <row r="320" spans="12:14" x14ac:dyDescent="0.25">
      <c r="L320" s="14">
        <v>0</v>
      </c>
      <c r="M320" s="14">
        <v>1.5</v>
      </c>
      <c r="N320" s="14">
        <v>1.4</v>
      </c>
    </row>
    <row r="321" spans="12:14" x14ac:dyDescent="0.25">
      <c r="L321" s="14">
        <v>122</v>
      </c>
      <c r="M321" s="14">
        <v>1.5</v>
      </c>
      <c r="N321" s="14">
        <v>1.4</v>
      </c>
    </row>
    <row r="322" spans="12:14" x14ac:dyDescent="0.25">
      <c r="L322" s="14">
        <v>900.625</v>
      </c>
      <c r="M322" s="14">
        <v>2.2999999999999998</v>
      </c>
      <c r="N322" s="14">
        <v>2.2999999999999998</v>
      </c>
    </row>
    <row r="323" spans="12:14" x14ac:dyDescent="0.25">
      <c r="L323" s="14">
        <v>900.625</v>
      </c>
      <c r="M323" s="14">
        <v>2.4</v>
      </c>
      <c r="N323" s="14">
        <v>2.4</v>
      </c>
    </row>
    <row r="324" spans="12:14" x14ac:dyDescent="0.25">
      <c r="L324" s="14">
        <v>0</v>
      </c>
      <c r="M324" s="14">
        <v>2.4</v>
      </c>
      <c r="N324" s="14">
        <v>2.4</v>
      </c>
    </row>
    <row r="325" spans="12:14" x14ac:dyDescent="0.25">
      <c r="L325" s="14">
        <v>22</v>
      </c>
      <c r="M325" s="14">
        <v>2.5</v>
      </c>
      <c r="N325" s="14">
        <v>2.5</v>
      </c>
    </row>
    <row r="326" spans="12:14" x14ac:dyDescent="0.25">
      <c r="L326" s="14">
        <v>10</v>
      </c>
      <c r="M326" s="14">
        <v>2.6</v>
      </c>
      <c r="N326" s="14">
        <v>2.5</v>
      </c>
    </row>
    <row r="327" spans="12:14" x14ac:dyDescent="0.25">
      <c r="L327" s="14">
        <v>45</v>
      </c>
      <c r="M327" s="14">
        <v>2.6</v>
      </c>
      <c r="N327" s="14">
        <v>2.6</v>
      </c>
    </row>
    <row r="328" spans="12:14" x14ac:dyDescent="0.25">
      <c r="L328" s="14">
        <v>22</v>
      </c>
      <c r="M328" s="14">
        <v>2.7</v>
      </c>
      <c r="N328" s="14">
        <v>2.7</v>
      </c>
    </row>
    <row r="329" spans="12:14" x14ac:dyDescent="0.25">
      <c r="L329" s="14">
        <v>8</v>
      </c>
      <c r="M329" s="14">
        <v>2.8</v>
      </c>
      <c r="N329" s="14">
        <v>2.7</v>
      </c>
    </row>
    <row r="330" spans="12:14" x14ac:dyDescent="0.25">
      <c r="L330" s="14">
        <v>166</v>
      </c>
      <c r="M330" s="14">
        <v>2.8</v>
      </c>
      <c r="N330" s="14">
        <v>2.8</v>
      </c>
    </row>
    <row r="331" spans="12:14" x14ac:dyDescent="0.25">
      <c r="L331" s="14">
        <v>17</v>
      </c>
      <c r="M331" s="14">
        <v>2.9</v>
      </c>
      <c r="N331" s="14">
        <v>2.8</v>
      </c>
    </row>
    <row r="332" spans="12:14" x14ac:dyDescent="0.25">
      <c r="L332" s="14">
        <v>23</v>
      </c>
      <c r="M332" s="14">
        <v>2.9</v>
      </c>
      <c r="N332" s="14">
        <v>2.9</v>
      </c>
    </row>
    <row r="333" spans="12:14" x14ac:dyDescent="0.25">
      <c r="L333" s="14">
        <v>28</v>
      </c>
      <c r="M333" s="14">
        <v>3</v>
      </c>
      <c r="N333" s="14">
        <v>3</v>
      </c>
    </row>
    <row r="334" spans="12:14" x14ac:dyDescent="0.25">
      <c r="L334" s="14">
        <v>18</v>
      </c>
      <c r="M334" s="14">
        <v>3</v>
      </c>
      <c r="N334" s="14">
        <v>3</v>
      </c>
    </row>
    <row r="335" spans="12:14" x14ac:dyDescent="0.25">
      <c r="L335" s="14">
        <v>28</v>
      </c>
      <c r="M335" s="14">
        <v>3.1</v>
      </c>
      <c r="N335" s="14">
        <v>3.1</v>
      </c>
    </row>
    <row r="336" spans="12:14" x14ac:dyDescent="0.25">
      <c r="L336" s="14">
        <v>0</v>
      </c>
      <c r="M336" s="14">
        <v>3.2</v>
      </c>
      <c r="N336" s="14">
        <v>3.2</v>
      </c>
    </row>
    <row r="337" spans="12:14" x14ac:dyDescent="0.25">
      <c r="L337" s="14">
        <v>43</v>
      </c>
      <c r="M337" s="14">
        <v>3.3</v>
      </c>
      <c r="N337" s="14">
        <v>3.2</v>
      </c>
    </row>
    <row r="338" spans="12:14" x14ac:dyDescent="0.25">
      <c r="L338" s="14">
        <v>0</v>
      </c>
      <c r="M338" s="14">
        <v>6.4</v>
      </c>
      <c r="N338" s="14">
        <v>6.1</v>
      </c>
    </row>
    <row r="339" spans="12:14" x14ac:dyDescent="0.25">
      <c r="L339" s="14">
        <v>1</v>
      </c>
      <c r="M339" s="14">
        <v>6.7</v>
      </c>
      <c r="N339" s="14">
        <v>6.4</v>
      </c>
    </row>
    <row r="340" spans="12:14" x14ac:dyDescent="0.25">
      <c r="L340" s="14">
        <v>1</v>
      </c>
      <c r="M340" s="14">
        <v>7</v>
      </c>
      <c r="N340" s="14">
        <v>6.7</v>
      </c>
    </row>
    <row r="341" spans="12:14" x14ac:dyDescent="0.25">
      <c r="L341" s="14">
        <v>7</v>
      </c>
      <c r="M341" s="14">
        <v>7.3</v>
      </c>
      <c r="N341" s="14">
        <v>7</v>
      </c>
    </row>
    <row r="342" spans="12:14" x14ac:dyDescent="0.25">
      <c r="L342" s="14">
        <v>8</v>
      </c>
      <c r="M342" s="14">
        <v>7.7</v>
      </c>
      <c r="N342" s="14">
        <v>7.4</v>
      </c>
    </row>
    <row r="343" spans="12:14" x14ac:dyDescent="0.25">
      <c r="L343" s="14">
        <v>853</v>
      </c>
      <c r="M343" s="14">
        <v>8</v>
      </c>
      <c r="N343" s="14">
        <v>7.8</v>
      </c>
    </row>
    <row r="344" spans="12:14" x14ac:dyDescent="0.25">
      <c r="L344" s="14">
        <v>184</v>
      </c>
      <c r="M344" s="14">
        <v>8.4</v>
      </c>
      <c r="N344" s="14">
        <v>8.1999999999999993</v>
      </c>
    </row>
    <row r="345" spans="12:14" x14ac:dyDescent="0.25">
      <c r="L345" s="14">
        <v>0</v>
      </c>
      <c r="M345" s="14">
        <v>8.8000000000000007</v>
      </c>
      <c r="N345" s="14">
        <v>8.6</v>
      </c>
    </row>
    <row r="346" spans="12:14" x14ac:dyDescent="0.25">
      <c r="L346" s="14">
        <v>1</v>
      </c>
      <c r="M346" s="14">
        <v>9.1999999999999993</v>
      </c>
      <c r="N346" s="14">
        <v>9</v>
      </c>
    </row>
    <row r="347" spans="12:14" x14ac:dyDescent="0.25">
      <c r="L347" s="14">
        <v>6</v>
      </c>
      <c r="M347" s="14">
        <v>9.6</v>
      </c>
      <c r="N347" s="14">
        <v>9.4</v>
      </c>
    </row>
    <row r="348" spans="12:14" x14ac:dyDescent="0.25">
      <c r="L348" s="14">
        <v>5</v>
      </c>
      <c r="M348" s="14">
        <v>1</v>
      </c>
      <c r="N348" s="14">
        <v>9.9</v>
      </c>
    </row>
    <row r="349" spans="12:14" x14ac:dyDescent="0.25">
      <c r="L349" s="14">
        <v>1</v>
      </c>
      <c r="M349" s="14">
        <v>1.5</v>
      </c>
      <c r="N349" s="14">
        <v>1.4</v>
      </c>
    </row>
    <row r="350" spans="12:14" x14ac:dyDescent="0.25">
      <c r="L350" s="14">
        <v>59</v>
      </c>
      <c r="M350" s="14">
        <v>1.9</v>
      </c>
      <c r="N350" s="14">
        <v>1.8</v>
      </c>
    </row>
    <row r="351" spans="12:14" x14ac:dyDescent="0.25">
      <c r="L351" s="14">
        <v>7</v>
      </c>
      <c r="M351" s="14">
        <v>11.4</v>
      </c>
      <c r="N351" s="14">
        <v>11.3</v>
      </c>
    </row>
    <row r="352" spans="12:14" x14ac:dyDescent="0.25">
      <c r="L352" s="14">
        <v>1</v>
      </c>
      <c r="M352" s="14">
        <v>11.8</v>
      </c>
      <c r="N352" s="14">
        <v>11.8</v>
      </c>
    </row>
    <row r="353" spans="12:14" x14ac:dyDescent="0.25">
      <c r="L353" s="14">
        <v>900.625</v>
      </c>
      <c r="M353" s="14">
        <v>12.3</v>
      </c>
      <c r="N353" s="14">
        <v>12.2</v>
      </c>
    </row>
    <row r="354" spans="12:14" x14ac:dyDescent="0.25">
      <c r="L354" s="14">
        <v>214</v>
      </c>
      <c r="M354" s="14">
        <v>2.7</v>
      </c>
      <c r="N354" s="14">
        <v>2.6</v>
      </c>
    </row>
    <row r="355" spans="12:14" x14ac:dyDescent="0.25">
      <c r="L355" s="14">
        <v>876</v>
      </c>
      <c r="M355" s="14">
        <v>2.7</v>
      </c>
      <c r="N355" s="14">
        <v>2.7</v>
      </c>
    </row>
    <row r="356" spans="12:14" x14ac:dyDescent="0.25">
      <c r="L356" s="14">
        <v>220</v>
      </c>
      <c r="M356" s="14">
        <v>2.8</v>
      </c>
      <c r="N356" s="14">
        <v>2.7</v>
      </c>
    </row>
    <row r="357" spans="12:14" x14ac:dyDescent="0.25">
      <c r="L357" s="14">
        <v>2</v>
      </c>
      <c r="M357" s="14">
        <v>2.8</v>
      </c>
      <c r="N357" s="14">
        <v>2.8</v>
      </c>
    </row>
    <row r="358" spans="12:14" x14ac:dyDescent="0.25">
      <c r="L358" s="14">
        <v>43</v>
      </c>
      <c r="M358" s="14">
        <v>2.9</v>
      </c>
      <c r="N358" s="14">
        <v>2.8</v>
      </c>
    </row>
    <row r="359" spans="12:14" x14ac:dyDescent="0.25">
      <c r="L359" s="14">
        <v>68</v>
      </c>
      <c r="M359" s="14">
        <v>2.9</v>
      </c>
      <c r="N359" s="14">
        <v>2.9</v>
      </c>
    </row>
    <row r="360" spans="12:14" x14ac:dyDescent="0.25">
      <c r="L360" s="14">
        <v>0</v>
      </c>
      <c r="M360" s="14">
        <v>3</v>
      </c>
      <c r="N360" s="14">
        <v>2.9</v>
      </c>
    </row>
    <row r="361" spans="12:14" x14ac:dyDescent="0.25">
      <c r="L361" s="14">
        <v>0</v>
      </c>
      <c r="M361" s="14">
        <v>3</v>
      </c>
      <c r="N361" s="14">
        <v>3</v>
      </c>
    </row>
    <row r="362" spans="12:14" x14ac:dyDescent="0.25">
      <c r="L362" s="14">
        <v>0</v>
      </c>
      <c r="M362" s="14">
        <v>3.1</v>
      </c>
      <c r="N362" s="14">
        <v>3</v>
      </c>
    </row>
    <row r="363" spans="12:14" x14ac:dyDescent="0.25">
      <c r="L363" s="14">
        <v>57</v>
      </c>
      <c r="M363" s="14">
        <v>3.1</v>
      </c>
      <c r="N363" s="14">
        <v>3.1</v>
      </c>
    </row>
    <row r="364" spans="12:14" x14ac:dyDescent="0.25">
      <c r="L364" s="14">
        <v>6</v>
      </c>
      <c r="M364" s="14">
        <v>3.2</v>
      </c>
      <c r="N364" s="14">
        <v>3.1</v>
      </c>
    </row>
    <row r="365" spans="12:14" x14ac:dyDescent="0.25">
      <c r="L365" s="14">
        <v>0</v>
      </c>
      <c r="M365" s="14">
        <v>3.2</v>
      </c>
      <c r="N365" s="14">
        <v>3.2</v>
      </c>
    </row>
    <row r="366" spans="12:14" x14ac:dyDescent="0.25">
      <c r="L366" s="14">
        <v>2</v>
      </c>
      <c r="M366" s="14">
        <v>3.3</v>
      </c>
      <c r="N366" s="14">
        <v>3.3</v>
      </c>
    </row>
    <row r="367" spans="12:14" x14ac:dyDescent="0.25">
      <c r="L367" s="14">
        <v>1</v>
      </c>
      <c r="M367" s="14">
        <v>3.3</v>
      </c>
      <c r="N367" s="14">
        <v>3.3</v>
      </c>
    </row>
    <row r="368" spans="12:14" x14ac:dyDescent="0.25">
      <c r="L368" s="14">
        <v>1</v>
      </c>
      <c r="M368" s="14">
        <v>3.4</v>
      </c>
      <c r="N368" s="14">
        <v>3.4</v>
      </c>
    </row>
    <row r="369" spans="12:14" x14ac:dyDescent="0.25">
      <c r="L369" s="14">
        <v>36</v>
      </c>
      <c r="M369" s="14">
        <v>3.4</v>
      </c>
      <c r="N369" s="14">
        <v>3.4</v>
      </c>
    </row>
    <row r="370" spans="12:14" x14ac:dyDescent="0.25">
      <c r="L370" s="14">
        <v>4</v>
      </c>
      <c r="M370" s="14">
        <v>5.7</v>
      </c>
      <c r="N370" s="14">
        <v>5.0999999999999996</v>
      </c>
    </row>
    <row r="371" spans="12:14" x14ac:dyDescent="0.25">
      <c r="L371" s="14">
        <v>1</v>
      </c>
      <c r="M371" s="14">
        <v>5.7</v>
      </c>
      <c r="N371" s="14">
        <v>5.2</v>
      </c>
    </row>
    <row r="372" spans="12:14" x14ac:dyDescent="0.25">
      <c r="L372" s="14">
        <v>0</v>
      </c>
      <c r="M372" s="14">
        <v>5.8</v>
      </c>
      <c r="N372" s="14">
        <v>5.2</v>
      </c>
    </row>
    <row r="373" spans="12:14" x14ac:dyDescent="0.25">
      <c r="L373" s="14">
        <v>1</v>
      </c>
      <c r="M373" s="14">
        <v>5.8</v>
      </c>
      <c r="N373" s="14">
        <v>5.3</v>
      </c>
    </row>
    <row r="374" spans="12:14" x14ac:dyDescent="0.25">
      <c r="L374" s="14">
        <v>4</v>
      </c>
      <c r="M374" s="14">
        <v>5.9</v>
      </c>
      <c r="N374" s="14">
        <v>5.4</v>
      </c>
    </row>
    <row r="375" spans="12:14" x14ac:dyDescent="0.25">
      <c r="L375" s="14">
        <v>0</v>
      </c>
      <c r="M375" s="14">
        <v>5.9</v>
      </c>
      <c r="N375" s="14">
        <v>5.4</v>
      </c>
    </row>
    <row r="376" spans="12:14" x14ac:dyDescent="0.25">
      <c r="L376" s="14">
        <v>2</v>
      </c>
      <c r="M376" s="14">
        <v>6</v>
      </c>
      <c r="N376" s="14">
        <v>5.5</v>
      </c>
    </row>
    <row r="377" spans="12:14" x14ac:dyDescent="0.25">
      <c r="L377" s="14">
        <v>3</v>
      </c>
      <c r="M377" s="14">
        <v>6.1</v>
      </c>
      <c r="N377" s="14">
        <v>5.6</v>
      </c>
    </row>
    <row r="378" spans="12:14" x14ac:dyDescent="0.25">
      <c r="L378" s="14">
        <v>0</v>
      </c>
      <c r="M378" s="14">
        <v>6.2</v>
      </c>
      <c r="N378" s="14">
        <v>5.7</v>
      </c>
    </row>
    <row r="379" spans="12:14" x14ac:dyDescent="0.25">
      <c r="L379" s="14">
        <v>0</v>
      </c>
      <c r="M379" s="14">
        <v>6.3</v>
      </c>
      <c r="N379" s="14">
        <v>5.8</v>
      </c>
    </row>
    <row r="380" spans="12:14" x14ac:dyDescent="0.25">
      <c r="L380" s="14">
        <v>9</v>
      </c>
      <c r="M380" s="14">
        <v>6.4</v>
      </c>
      <c r="N380" s="14">
        <v>5.9</v>
      </c>
    </row>
    <row r="381" spans="12:14" x14ac:dyDescent="0.25">
      <c r="L381" s="14">
        <v>16</v>
      </c>
      <c r="M381" s="14">
        <v>6.5</v>
      </c>
      <c r="N381" s="14">
        <v>6</v>
      </c>
    </row>
    <row r="382" spans="12:14" x14ac:dyDescent="0.25">
      <c r="L382" s="14">
        <v>24</v>
      </c>
      <c r="M382" s="14">
        <v>6.6</v>
      </c>
      <c r="N382" s="14">
        <v>6.1</v>
      </c>
    </row>
    <row r="383" spans="12:14" x14ac:dyDescent="0.25">
      <c r="L383" s="14">
        <v>0</v>
      </c>
      <c r="M383" s="14">
        <v>6.7</v>
      </c>
      <c r="N383" s="14">
        <v>6.1</v>
      </c>
    </row>
    <row r="384" spans="12:14" x14ac:dyDescent="0.25">
      <c r="L384" s="14">
        <v>11</v>
      </c>
      <c r="M384" s="14">
        <v>6.8</v>
      </c>
      <c r="N384" s="14">
        <v>6.2</v>
      </c>
    </row>
    <row r="385" spans="12:14" x14ac:dyDescent="0.25">
      <c r="L385" s="14">
        <v>42</v>
      </c>
      <c r="M385" s="14">
        <v>6.8</v>
      </c>
      <c r="N385" s="14">
        <v>6.3</v>
      </c>
    </row>
    <row r="386" spans="12:14" x14ac:dyDescent="0.25">
      <c r="L386" s="14">
        <v>0</v>
      </c>
      <c r="M386" s="14">
        <v>1.9</v>
      </c>
      <c r="N386" s="14">
        <v>1.8</v>
      </c>
    </row>
    <row r="387" spans="12:14" x14ac:dyDescent="0.25">
      <c r="L387" s="14">
        <v>0</v>
      </c>
      <c r="M387" s="14">
        <v>1.9</v>
      </c>
      <c r="N387" s="14">
        <v>1.9</v>
      </c>
    </row>
    <row r="388" spans="12:14" x14ac:dyDescent="0.25">
      <c r="L388" s="14">
        <v>14</v>
      </c>
      <c r="M388" s="14">
        <v>1.9</v>
      </c>
      <c r="N388" s="14">
        <v>1.9</v>
      </c>
    </row>
    <row r="389" spans="12:14" x14ac:dyDescent="0.25">
      <c r="L389" s="14">
        <v>1</v>
      </c>
      <c r="M389" s="14">
        <v>1.9</v>
      </c>
      <c r="N389" s="14">
        <v>1.9</v>
      </c>
    </row>
    <row r="390" spans="12:14" x14ac:dyDescent="0.25">
      <c r="L390" s="14">
        <v>157</v>
      </c>
      <c r="M390" s="14">
        <v>2</v>
      </c>
      <c r="N390" s="14">
        <v>2</v>
      </c>
    </row>
    <row r="391" spans="12:14" x14ac:dyDescent="0.25">
      <c r="L391" s="14">
        <v>900.625</v>
      </c>
      <c r="M391" s="14">
        <v>2</v>
      </c>
      <c r="N391" s="14">
        <v>2</v>
      </c>
    </row>
    <row r="392" spans="12:14" x14ac:dyDescent="0.25">
      <c r="L392" s="14">
        <v>900.625</v>
      </c>
      <c r="M392" s="14">
        <v>2</v>
      </c>
      <c r="N392" s="14">
        <v>2.1</v>
      </c>
    </row>
    <row r="393" spans="12:14" x14ac:dyDescent="0.25">
      <c r="L393" s="14">
        <v>1</v>
      </c>
      <c r="M393" s="14">
        <v>2.1</v>
      </c>
      <c r="N393" s="14">
        <v>2.1</v>
      </c>
    </row>
    <row r="394" spans="12:14" x14ac:dyDescent="0.25">
      <c r="L394" s="14">
        <v>1</v>
      </c>
      <c r="M394" s="14">
        <v>2.1</v>
      </c>
      <c r="N394" s="14">
        <v>2.2000000000000002</v>
      </c>
    </row>
    <row r="395" spans="12:14" x14ac:dyDescent="0.25">
      <c r="L395" s="14">
        <v>1</v>
      </c>
      <c r="M395" s="14">
        <v>2.2000000000000002</v>
      </c>
      <c r="N395" s="14">
        <v>2.2000000000000002</v>
      </c>
    </row>
    <row r="396" spans="12:14" x14ac:dyDescent="0.25">
      <c r="L396" s="14">
        <v>3</v>
      </c>
      <c r="M396" s="14">
        <v>2.2000000000000002</v>
      </c>
      <c r="N396" s="14">
        <v>2.2999999999999998</v>
      </c>
    </row>
    <row r="397" spans="12:14" x14ac:dyDescent="0.25">
      <c r="L397" s="14">
        <v>0</v>
      </c>
      <c r="M397" s="14">
        <v>2.2999999999999998</v>
      </c>
      <c r="N397" s="14">
        <v>2.2999999999999998</v>
      </c>
    </row>
    <row r="398" spans="12:14" x14ac:dyDescent="0.25">
      <c r="L398" s="14">
        <v>0</v>
      </c>
      <c r="M398" s="14">
        <v>2.2999999999999998</v>
      </c>
      <c r="N398" s="14">
        <v>2.4</v>
      </c>
    </row>
    <row r="399" spans="12:14" x14ac:dyDescent="0.25">
      <c r="L399" s="14">
        <v>0</v>
      </c>
      <c r="M399" s="14">
        <v>2.4</v>
      </c>
      <c r="N399" s="14">
        <v>2.4</v>
      </c>
    </row>
    <row r="400" spans="12:14" x14ac:dyDescent="0.25">
      <c r="L400" s="14">
        <v>8</v>
      </c>
      <c r="M400" s="14">
        <v>2.4</v>
      </c>
      <c r="N400" s="14">
        <v>2.5</v>
      </c>
    </row>
    <row r="401" spans="12:14" x14ac:dyDescent="0.25">
      <c r="L401" s="14">
        <v>46</v>
      </c>
      <c r="M401" s="14">
        <v>2.5</v>
      </c>
      <c r="N401" s="14">
        <v>2.5</v>
      </c>
    </row>
    <row r="402" spans="12:14" x14ac:dyDescent="0.25">
      <c r="L402" s="14">
        <v>99</v>
      </c>
      <c r="M402" s="14">
        <v>8</v>
      </c>
      <c r="N402" s="14">
        <v>7.5</v>
      </c>
    </row>
    <row r="403" spans="12:14" x14ac:dyDescent="0.25">
      <c r="L403" s="14">
        <v>343</v>
      </c>
      <c r="M403" s="14">
        <v>8.1999999999999993</v>
      </c>
      <c r="N403" s="14">
        <v>7.7</v>
      </c>
    </row>
    <row r="404" spans="12:14" x14ac:dyDescent="0.25">
      <c r="L404" s="14">
        <v>375</v>
      </c>
      <c r="M404" s="14">
        <v>8.4</v>
      </c>
      <c r="N404" s="14">
        <v>7.9</v>
      </c>
    </row>
    <row r="405" spans="12:14" x14ac:dyDescent="0.25">
      <c r="L405" s="14">
        <v>900.625</v>
      </c>
      <c r="M405" s="14">
        <v>8.6</v>
      </c>
      <c r="N405" s="14">
        <v>8.1</v>
      </c>
    </row>
    <row r="406" spans="12:14" x14ac:dyDescent="0.25">
      <c r="L406" s="14">
        <v>860</v>
      </c>
      <c r="M406" s="14">
        <v>8.8000000000000007</v>
      </c>
      <c r="N406" s="14">
        <v>8.4</v>
      </c>
    </row>
    <row r="407" spans="12:14" x14ac:dyDescent="0.25">
      <c r="L407" s="14">
        <v>900.625</v>
      </c>
      <c r="M407" s="14">
        <v>9</v>
      </c>
      <c r="N407" s="14">
        <v>8.6</v>
      </c>
    </row>
    <row r="408" spans="12:14" x14ac:dyDescent="0.25">
      <c r="L408" s="14">
        <v>900.625</v>
      </c>
      <c r="M408" s="14">
        <v>9.3000000000000007</v>
      </c>
      <c r="N408" s="14">
        <v>8.8000000000000007</v>
      </c>
    </row>
    <row r="409" spans="12:14" x14ac:dyDescent="0.25">
      <c r="L409" s="14">
        <v>395</v>
      </c>
      <c r="M409" s="14">
        <v>9.5</v>
      </c>
      <c r="N409" s="14">
        <v>9.1</v>
      </c>
    </row>
    <row r="410" spans="12:14" x14ac:dyDescent="0.25">
      <c r="L410" s="14">
        <v>12</v>
      </c>
      <c r="M410" s="14">
        <v>9.8000000000000007</v>
      </c>
      <c r="N410" s="14">
        <v>9.3000000000000007</v>
      </c>
    </row>
    <row r="411" spans="12:14" x14ac:dyDescent="0.25">
      <c r="L411" s="14">
        <v>125</v>
      </c>
      <c r="M411" s="14">
        <v>1</v>
      </c>
      <c r="N411" s="14">
        <v>9.6</v>
      </c>
    </row>
    <row r="412" spans="12:14" x14ac:dyDescent="0.25">
      <c r="L412" s="14">
        <v>253</v>
      </c>
      <c r="M412" s="14">
        <v>1.3</v>
      </c>
      <c r="N412" s="14">
        <v>9.8000000000000007</v>
      </c>
    </row>
    <row r="413" spans="12:14" x14ac:dyDescent="0.25">
      <c r="L413" s="14">
        <v>77</v>
      </c>
      <c r="M413" s="14">
        <v>1.5</v>
      </c>
      <c r="N413" s="14">
        <v>1.1000000000000001</v>
      </c>
    </row>
    <row r="414" spans="12:14" x14ac:dyDescent="0.25">
      <c r="L414" s="14">
        <v>900.625</v>
      </c>
      <c r="M414" s="14">
        <v>1.7</v>
      </c>
      <c r="N414" s="14">
        <v>1.3</v>
      </c>
    </row>
    <row r="415" spans="12:14" x14ac:dyDescent="0.25">
      <c r="L415" s="14">
        <v>900.625</v>
      </c>
      <c r="M415" s="14">
        <v>11</v>
      </c>
      <c r="N415" s="14">
        <v>1.6</v>
      </c>
    </row>
    <row r="416" spans="12:14" x14ac:dyDescent="0.25">
      <c r="L416" s="14">
        <v>900.625</v>
      </c>
      <c r="M416" s="14">
        <v>11.2</v>
      </c>
      <c r="N416" s="14">
        <v>1.8</v>
      </c>
    </row>
    <row r="417" spans="12:14" x14ac:dyDescent="0.25">
      <c r="L417" s="14">
        <v>900.625</v>
      </c>
      <c r="M417" s="14">
        <v>11.4</v>
      </c>
      <c r="N417" s="14">
        <v>11.1</v>
      </c>
    </row>
    <row r="418" spans="12:14" x14ac:dyDescent="0.25">
      <c r="L418" s="14">
        <v>9</v>
      </c>
      <c r="M418" s="14">
        <v>7.3</v>
      </c>
      <c r="N418" s="14">
        <v>7.2</v>
      </c>
    </row>
    <row r="419" spans="12:14" x14ac:dyDescent="0.25">
      <c r="L419" s="14">
        <v>0</v>
      </c>
      <c r="M419" s="14">
        <v>7.4</v>
      </c>
      <c r="N419" s="14">
        <v>7.3</v>
      </c>
    </row>
    <row r="420" spans="12:14" x14ac:dyDescent="0.25">
      <c r="L420" s="14">
        <v>0</v>
      </c>
      <c r="M420" s="14">
        <v>7.4</v>
      </c>
      <c r="N420" s="14">
        <v>7.4</v>
      </c>
    </row>
    <row r="421" spans="12:14" x14ac:dyDescent="0.25">
      <c r="L421" s="14">
        <v>49</v>
      </c>
      <c r="M421" s="14">
        <v>7.5</v>
      </c>
      <c r="N421" s="14">
        <v>7.5</v>
      </c>
    </row>
    <row r="422" spans="12:14" x14ac:dyDescent="0.25">
      <c r="L422" s="14">
        <v>129</v>
      </c>
      <c r="M422" s="14">
        <v>7.6</v>
      </c>
      <c r="N422" s="14">
        <v>7.6</v>
      </c>
    </row>
    <row r="423" spans="12:14" x14ac:dyDescent="0.25">
      <c r="L423" s="14">
        <v>495</v>
      </c>
      <c r="M423" s="14">
        <v>7.7</v>
      </c>
      <c r="N423" s="14">
        <v>7.7</v>
      </c>
    </row>
    <row r="424" spans="12:14" x14ac:dyDescent="0.25">
      <c r="L424" s="14">
        <v>305</v>
      </c>
      <c r="M424" s="14">
        <v>7.8</v>
      </c>
      <c r="N424" s="14">
        <v>7.8</v>
      </c>
    </row>
    <row r="425" spans="12:14" x14ac:dyDescent="0.25">
      <c r="L425" s="14">
        <v>173</v>
      </c>
      <c r="M425" s="14">
        <v>7.9</v>
      </c>
      <c r="N425" s="14">
        <v>7.9</v>
      </c>
    </row>
    <row r="426" spans="12:14" x14ac:dyDescent="0.25">
      <c r="L426" s="14">
        <v>43</v>
      </c>
      <c r="M426" s="14">
        <v>8</v>
      </c>
      <c r="N426" s="14">
        <v>8</v>
      </c>
    </row>
    <row r="427" spans="12:14" x14ac:dyDescent="0.25">
      <c r="L427" s="14">
        <v>784</v>
      </c>
      <c r="M427" s="14">
        <v>8.1</v>
      </c>
      <c r="N427" s="14">
        <v>8.1999999999999993</v>
      </c>
    </row>
    <row r="428" spans="12:14" x14ac:dyDescent="0.25">
      <c r="L428" s="14">
        <v>0</v>
      </c>
      <c r="M428" s="14">
        <v>8.1999999999999993</v>
      </c>
      <c r="N428" s="14">
        <v>8.3000000000000007</v>
      </c>
    </row>
    <row r="429" spans="12:14" x14ac:dyDescent="0.25">
      <c r="L429" s="14">
        <v>2</v>
      </c>
      <c r="M429" s="14">
        <v>8.4</v>
      </c>
      <c r="N429" s="14">
        <v>8.4</v>
      </c>
    </row>
    <row r="430" spans="12:14" x14ac:dyDescent="0.25">
      <c r="L430" s="14">
        <v>224</v>
      </c>
      <c r="M430" s="14">
        <v>8.5</v>
      </c>
      <c r="N430" s="14">
        <v>8.5</v>
      </c>
    </row>
    <row r="431" spans="12:14" x14ac:dyDescent="0.25">
      <c r="L431" s="14">
        <v>900.625</v>
      </c>
      <c r="M431" s="14">
        <v>8.6999999999999993</v>
      </c>
      <c r="N431" s="14">
        <v>8.6999999999999993</v>
      </c>
    </row>
    <row r="432" spans="12:14" x14ac:dyDescent="0.25">
      <c r="L432" s="14">
        <v>0</v>
      </c>
      <c r="M432" s="14">
        <v>8.8000000000000007</v>
      </c>
      <c r="N432" s="14">
        <v>8.8000000000000007</v>
      </c>
    </row>
    <row r="433" spans="12:14" x14ac:dyDescent="0.25">
      <c r="L433" s="14">
        <v>900.625</v>
      </c>
      <c r="M433" s="14">
        <v>9</v>
      </c>
      <c r="N433" s="14">
        <v>8.9</v>
      </c>
    </row>
    <row r="434" spans="12:14" x14ac:dyDescent="0.25">
      <c r="L434" s="14">
        <v>65</v>
      </c>
      <c r="M434" s="14">
        <v>5.5</v>
      </c>
      <c r="N434" s="14">
        <v>5.5</v>
      </c>
    </row>
    <row r="435" spans="12:14" x14ac:dyDescent="0.25">
      <c r="L435" s="14">
        <v>50</v>
      </c>
      <c r="M435" s="14">
        <v>5.6</v>
      </c>
      <c r="N435" s="14">
        <v>5.6</v>
      </c>
    </row>
    <row r="436" spans="12:14" x14ac:dyDescent="0.25">
      <c r="L436" s="14">
        <v>48</v>
      </c>
      <c r="M436" s="14">
        <v>5.8</v>
      </c>
      <c r="N436" s="14">
        <v>5.7</v>
      </c>
    </row>
    <row r="437" spans="12:14" x14ac:dyDescent="0.25">
      <c r="L437" s="14">
        <v>137</v>
      </c>
      <c r="M437" s="14">
        <v>5.9</v>
      </c>
      <c r="N437" s="14">
        <v>5.9</v>
      </c>
    </row>
    <row r="438" spans="12:14" x14ac:dyDescent="0.25">
      <c r="L438" s="14">
        <v>628</v>
      </c>
      <c r="M438" s="14">
        <v>6.1</v>
      </c>
      <c r="N438" s="14">
        <v>6</v>
      </c>
    </row>
    <row r="439" spans="12:14" x14ac:dyDescent="0.25">
      <c r="L439" s="14">
        <v>441</v>
      </c>
      <c r="M439" s="14">
        <v>6.3</v>
      </c>
      <c r="N439" s="14">
        <v>6.2</v>
      </c>
    </row>
    <row r="440" spans="12:14" x14ac:dyDescent="0.25">
      <c r="L440" s="14">
        <v>183</v>
      </c>
      <c r="M440" s="14">
        <v>6.5</v>
      </c>
      <c r="N440" s="14">
        <v>6.4</v>
      </c>
    </row>
    <row r="441" spans="12:14" x14ac:dyDescent="0.25">
      <c r="L441" s="14">
        <v>12</v>
      </c>
      <c r="M441" s="14">
        <v>6.6</v>
      </c>
      <c r="N441" s="14">
        <v>6.6</v>
      </c>
    </row>
    <row r="442" spans="12:14" x14ac:dyDescent="0.25">
      <c r="L442" s="14">
        <v>5</v>
      </c>
      <c r="M442" s="14">
        <v>6.8</v>
      </c>
      <c r="N442" s="14">
        <v>6.7</v>
      </c>
    </row>
    <row r="443" spans="12:14" x14ac:dyDescent="0.25">
      <c r="L443" s="14">
        <v>11</v>
      </c>
      <c r="M443" s="14">
        <v>7</v>
      </c>
      <c r="N443" s="14">
        <v>6.9</v>
      </c>
    </row>
    <row r="444" spans="12:14" x14ac:dyDescent="0.25">
      <c r="L444" s="14">
        <v>115</v>
      </c>
      <c r="M444" s="14">
        <v>7.2</v>
      </c>
      <c r="N444" s="14">
        <v>7.1</v>
      </c>
    </row>
    <row r="445" spans="12:14" x14ac:dyDescent="0.25">
      <c r="L445" s="14">
        <v>900.625</v>
      </c>
      <c r="M445" s="14">
        <v>7.3</v>
      </c>
      <c r="N445" s="14">
        <v>7.3</v>
      </c>
    </row>
    <row r="446" spans="12:14" x14ac:dyDescent="0.25">
      <c r="L446" s="14">
        <v>900.625</v>
      </c>
      <c r="M446" s="14">
        <v>7.5</v>
      </c>
      <c r="N446" s="14">
        <v>7.5</v>
      </c>
    </row>
    <row r="447" spans="12:14" x14ac:dyDescent="0.25">
      <c r="L447" s="14">
        <v>900.625</v>
      </c>
      <c r="M447" s="14">
        <v>7.7</v>
      </c>
      <c r="N447" s="14">
        <v>7.7</v>
      </c>
    </row>
    <row r="448" spans="12:14" x14ac:dyDescent="0.25">
      <c r="L448" s="14">
        <v>900.625</v>
      </c>
      <c r="M448" s="14">
        <v>7.9</v>
      </c>
      <c r="N448" s="14">
        <v>7.9</v>
      </c>
    </row>
    <row r="449" spans="12:14" x14ac:dyDescent="0.25">
      <c r="L449" s="14">
        <v>900.625</v>
      </c>
      <c r="M449" s="14">
        <v>8.1</v>
      </c>
      <c r="N449" s="14">
        <v>8.1</v>
      </c>
    </row>
    <row r="450" spans="12:14" x14ac:dyDescent="0.25">
      <c r="L450" s="14">
        <v>0</v>
      </c>
      <c r="M450" s="14">
        <v>6.6</v>
      </c>
      <c r="N450" s="14">
        <v>6.6</v>
      </c>
    </row>
    <row r="451" spans="12:14" x14ac:dyDescent="0.25">
      <c r="L451" s="14">
        <v>0</v>
      </c>
      <c r="M451" s="14">
        <v>6.8</v>
      </c>
      <c r="N451" s="14">
        <v>6.7</v>
      </c>
    </row>
    <row r="452" spans="12:14" x14ac:dyDescent="0.25">
      <c r="L452" s="14">
        <v>0</v>
      </c>
      <c r="M452" s="14">
        <v>6.9</v>
      </c>
      <c r="N452" s="14">
        <v>6.9</v>
      </c>
    </row>
    <row r="453" spans="12:14" x14ac:dyDescent="0.25">
      <c r="L453" s="14">
        <v>0</v>
      </c>
      <c r="M453" s="14">
        <v>7.1</v>
      </c>
      <c r="N453" s="14">
        <v>7.1</v>
      </c>
    </row>
    <row r="454" spans="12:14" x14ac:dyDescent="0.25">
      <c r="L454" s="14">
        <v>0</v>
      </c>
      <c r="M454" s="14">
        <v>7.3</v>
      </c>
      <c r="N454" s="14">
        <v>7.2</v>
      </c>
    </row>
    <row r="455" spans="12:14" x14ac:dyDescent="0.25">
      <c r="L455" s="14">
        <v>0</v>
      </c>
      <c r="M455" s="14">
        <v>7.4</v>
      </c>
      <c r="N455" s="14">
        <v>7.4</v>
      </c>
    </row>
    <row r="456" spans="12:14" x14ac:dyDescent="0.25">
      <c r="L456" s="14">
        <v>0</v>
      </c>
      <c r="M456" s="14">
        <v>7.6</v>
      </c>
      <c r="N456" s="14">
        <v>7.6</v>
      </c>
    </row>
    <row r="457" spans="12:14" x14ac:dyDescent="0.25">
      <c r="L457" s="14">
        <v>0</v>
      </c>
      <c r="M457" s="14">
        <v>7.8</v>
      </c>
      <c r="N457" s="14">
        <v>7.8</v>
      </c>
    </row>
    <row r="458" spans="12:14" x14ac:dyDescent="0.25">
      <c r="L458" s="14">
        <v>0</v>
      </c>
      <c r="M458" s="14">
        <v>8.1</v>
      </c>
      <c r="N458" s="14">
        <v>8</v>
      </c>
    </row>
    <row r="459" spans="12:14" x14ac:dyDescent="0.25">
      <c r="L459" s="14">
        <v>0</v>
      </c>
      <c r="M459" s="14">
        <v>8.3000000000000007</v>
      </c>
      <c r="N459" s="14">
        <v>8.3000000000000007</v>
      </c>
    </row>
    <row r="460" spans="12:14" x14ac:dyDescent="0.25">
      <c r="L460" s="14">
        <v>0</v>
      </c>
      <c r="M460" s="14">
        <v>8.5</v>
      </c>
      <c r="N460" s="14">
        <v>8.5</v>
      </c>
    </row>
    <row r="461" spans="12:14" x14ac:dyDescent="0.25">
      <c r="L461" s="14">
        <v>0</v>
      </c>
      <c r="M461" s="14">
        <v>8.6999999999999993</v>
      </c>
      <c r="N461" s="14">
        <v>8.6999999999999993</v>
      </c>
    </row>
    <row r="462" spans="12:14" x14ac:dyDescent="0.25">
      <c r="L462" s="14">
        <v>0</v>
      </c>
      <c r="M462" s="14">
        <v>8.9</v>
      </c>
      <c r="N462" s="14">
        <v>8.9</v>
      </c>
    </row>
    <row r="463" spans="12:14" x14ac:dyDescent="0.25">
      <c r="L463" s="14">
        <v>0</v>
      </c>
      <c r="M463" s="14">
        <v>9.1999999999999993</v>
      </c>
      <c r="N463" s="14">
        <v>9.1</v>
      </c>
    </row>
    <row r="464" spans="12:14" x14ac:dyDescent="0.25">
      <c r="L464" s="14">
        <v>0</v>
      </c>
      <c r="M464" s="14">
        <v>9.4</v>
      </c>
      <c r="N464" s="14">
        <v>9.3000000000000007</v>
      </c>
    </row>
    <row r="465" spans="12:14" x14ac:dyDescent="0.25">
      <c r="L465" s="14">
        <v>2</v>
      </c>
      <c r="M465" s="14">
        <v>9.6</v>
      </c>
      <c r="N465" s="14">
        <v>9.5</v>
      </c>
    </row>
    <row r="466" spans="12:14" x14ac:dyDescent="0.25">
      <c r="L466" s="14">
        <v>0</v>
      </c>
      <c r="M466" s="14">
        <v>1.9</v>
      </c>
      <c r="N466" s="14">
        <v>1.9</v>
      </c>
    </row>
    <row r="467" spans="12:14" x14ac:dyDescent="0.25">
      <c r="L467" s="14">
        <v>0</v>
      </c>
      <c r="M467" s="14">
        <v>1.9</v>
      </c>
      <c r="N467" s="14">
        <v>11</v>
      </c>
    </row>
    <row r="468" spans="12:14" x14ac:dyDescent="0.25">
      <c r="L468" s="14">
        <v>0</v>
      </c>
      <c r="M468" s="14">
        <v>11</v>
      </c>
      <c r="N468" s="14">
        <v>11.1</v>
      </c>
    </row>
    <row r="469" spans="12:14" x14ac:dyDescent="0.25">
      <c r="L469" s="14">
        <v>15</v>
      </c>
      <c r="M469" s="14">
        <v>11</v>
      </c>
      <c r="N469" s="14">
        <v>11.2</v>
      </c>
    </row>
    <row r="470" spans="12:14" x14ac:dyDescent="0.25">
      <c r="L470" s="14">
        <v>722</v>
      </c>
      <c r="M470" s="14">
        <v>11</v>
      </c>
      <c r="N470" s="14">
        <v>11.2</v>
      </c>
    </row>
    <row r="471" spans="12:14" x14ac:dyDescent="0.25">
      <c r="L471" s="14">
        <v>900.625</v>
      </c>
      <c r="M471" s="14">
        <v>11</v>
      </c>
      <c r="N471" s="14">
        <v>11.3</v>
      </c>
    </row>
    <row r="472" spans="12:14" x14ac:dyDescent="0.25">
      <c r="L472" s="14">
        <v>900.625</v>
      </c>
      <c r="M472" s="14">
        <v>11.1</v>
      </c>
      <c r="N472" s="14">
        <v>11.4</v>
      </c>
    </row>
    <row r="473" spans="12:14" x14ac:dyDescent="0.25">
      <c r="L473" s="14">
        <v>900.625</v>
      </c>
      <c r="M473" s="14">
        <v>11.2</v>
      </c>
      <c r="N473" s="14">
        <v>11.4</v>
      </c>
    </row>
    <row r="474" spans="12:14" x14ac:dyDescent="0.25">
      <c r="L474" s="14">
        <v>394</v>
      </c>
      <c r="M474" s="14">
        <v>11.3</v>
      </c>
      <c r="N474" s="14">
        <v>11.5</v>
      </c>
    </row>
    <row r="475" spans="12:14" x14ac:dyDescent="0.25">
      <c r="L475" s="14">
        <v>188</v>
      </c>
      <c r="M475" s="14">
        <v>11.4</v>
      </c>
      <c r="N475" s="14">
        <v>11.6</v>
      </c>
    </row>
    <row r="476" spans="12:14" x14ac:dyDescent="0.25">
      <c r="L476" s="14">
        <v>264</v>
      </c>
      <c r="M476" s="14">
        <v>11.5</v>
      </c>
      <c r="N476" s="14">
        <v>11.6</v>
      </c>
    </row>
    <row r="477" spans="12:14" x14ac:dyDescent="0.25">
      <c r="L477" s="14">
        <v>352</v>
      </c>
      <c r="M477" s="14">
        <v>11.6</v>
      </c>
      <c r="N477" s="14">
        <v>11.7</v>
      </c>
    </row>
    <row r="478" spans="12:14" x14ac:dyDescent="0.25">
      <c r="L478" s="14">
        <v>653</v>
      </c>
      <c r="M478" s="14">
        <v>11.6</v>
      </c>
      <c r="N478" s="14">
        <v>11.7</v>
      </c>
    </row>
    <row r="479" spans="12:14" x14ac:dyDescent="0.25">
      <c r="L479" s="14">
        <v>900.625</v>
      </c>
      <c r="M479" s="14">
        <v>11.6</v>
      </c>
      <c r="N479" s="14">
        <v>11.8</v>
      </c>
    </row>
    <row r="480" spans="12:14" x14ac:dyDescent="0.25">
      <c r="L480" s="14">
        <v>900.625</v>
      </c>
      <c r="M480" s="14">
        <v>11.6</v>
      </c>
      <c r="N480" s="14">
        <v>11.8</v>
      </c>
    </row>
    <row r="481" spans="12:14" x14ac:dyDescent="0.25">
      <c r="L481" s="14">
        <v>900.625</v>
      </c>
      <c r="M481" s="14">
        <v>11.6</v>
      </c>
      <c r="N481" s="14">
        <v>11.9</v>
      </c>
    </row>
    <row r="482" spans="12:14" x14ac:dyDescent="0.25">
      <c r="L482" s="14">
        <v>900.625</v>
      </c>
      <c r="M482" s="14">
        <v>5.6</v>
      </c>
      <c r="N482" s="14">
        <v>5.5</v>
      </c>
    </row>
    <row r="483" spans="12:14" x14ac:dyDescent="0.25">
      <c r="L483" s="14">
        <v>831</v>
      </c>
      <c r="M483" s="14">
        <v>5.7</v>
      </c>
      <c r="N483" s="14">
        <v>5.7</v>
      </c>
    </row>
    <row r="484" spans="12:14" x14ac:dyDescent="0.25">
      <c r="L484" s="14">
        <v>760</v>
      </c>
      <c r="M484" s="14">
        <v>5.8</v>
      </c>
      <c r="N484" s="14">
        <v>5.8</v>
      </c>
    </row>
    <row r="485" spans="12:14" x14ac:dyDescent="0.25">
      <c r="L485" s="14">
        <v>609</v>
      </c>
      <c r="M485" s="14">
        <v>5.9</v>
      </c>
      <c r="N485" s="14">
        <v>5.9</v>
      </c>
    </row>
    <row r="486" spans="12:14" x14ac:dyDescent="0.25">
      <c r="L486" s="14">
        <v>504</v>
      </c>
      <c r="M486" s="14">
        <v>6</v>
      </c>
      <c r="N486" s="14">
        <v>6</v>
      </c>
    </row>
    <row r="487" spans="12:14" x14ac:dyDescent="0.25">
      <c r="L487" s="14">
        <v>240</v>
      </c>
      <c r="M487" s="14">
        <v>6.1</v>
      </c>
      <c r="N487" s="14">
        <v>6.2</v>
      </c>
    </row>
    <row r="488" spans="12:14" x14ac:dyDescent="0.25">
      <c r="L488" s="14">
        <v>251</v>
      </c>
      <c r="M488" s="14">
        <v>6.3</v>
      </c>
      <c r="N488" s="14">
        <v>6.3</v>
      </c>
    </row>
    <row r="489" spans="12:14" x14ac:dyDescent="0.25">
      <c r="L489" s="14">
        <v>495</v>
      </c>
      <c r="M489" s="14">
        <v>6.4</v>
      </c>
      <c r="N489" s="14">
        <v>6.5</v>
      </c>
    </row>
    <row r="490" spans="12:14" x14ac:dyDescent="0.25">
      <c r="L490" s="14">
        <v>100</v>
      </c>
      <c r="M490" s="14">
        <v>6.6</v>
      </c>
      <c r="N490" s="14">
        <v>6.6</v>
      </c>
    </row>
    <row r="491" spans="12:14" x14ac:dyDescent="0.25">
      <c r="L491" s="14">
        <v>196</v>
      </c>
      <c r="M491" s="14">
        <v>6.7</v>
      </c>
      <c r="N491" s="14">
        <v>6.8</v>
      </c>
    </row>
    <row r="492" spans="12:14" x14ac:dyDescent="0.25">
      <c r="L492" s="14">
        <v>605</v>
      </c>
      <c r="M492" s="14">
        <v>6.9</v>
      </c>
      <c r="N492" s="14">
        <v>7</v>
      </c>
    </row>
    <row r="493" spans="12:14" x14ac:dyDescent="0.25">
      <c r="L493" s="14">
        <v>358</v>
      </c>
      <c r="M493" s="14">
        <v>7</v>
      </c>
      <c r="N493" s="14">
        <v>7.1</v>
      </c>
    </row>
    <row r="494" spans="12:14" x14ac:dyDescent="0.25">
      <c r="L494" s="14">
        <v>899</v>
      </c>
      <c r="M494" s="14">
        <v>7.2</v>
      </c>
      <c r="N494" s="14">
        <v>7.3</v>
      </c>
    </row>
    <row r="495" spans="12:14" x14ac:dyDescent="0.25">
      <c r="L495" s="14">
        <v>900.625</v>
      </c>
      <c r="M495" s="14">
        <v>7.4</v>
      </c>
      <c r="N495" s="14">
        <v>7.5</v>
      </c>
    </row>
    <row r="496" spans="12:14" x14ac:dyDescent="0.25">
      <c r="L496" s="14">
        <v>900.625</v>
      </c>
      <c r="M496" s="14">
        <v>7.5</v>
      </c>
      <c r="N496" s="14">
        <v>7.7</v>
      </c>
    </row>
    <row r="497" spans="12:14" x14ac:dyDescent="0.25">
      <c r="L497" s="14">
        <v>900.625</v>
      </c>
      <c r="M497" s="14">
        <v>7.7</v>
      </c>
      <c r="N497" s="14">
        <v>7.8</v>
      </c>
    </row>
    <row r="498" spans="12:14" x14ac:dyDescent="0.25">
      <c r="L498" s="14">
        <v>195</v>
      </c>
      <c r="M498" s="14">
        <v>0.6</v>
      </c>
      <c r="N498" s="14">
        <v>0.5</v>
      </c>
    </row>
    <row r="499" spans="12:14" x14ac:dyDescent="0.25">
      <c r="L499" s="14">
        <v>418</v>
      </c>
      <c r="M499" s="14">
        <v>0.5</v>
      </c>
      <c r="N499" s="14">
        <v>0.5</v>
      </c>
    </row>
    <row r="500" spans="12:14" x14ac:dyDescent="0.25">
      <c r="L500" s="14">
        <v>83</v>
      </c>
      <c r="M500" s="14">
        <v>0.5</v>
      </c>
      <c r="N500" s="14">
        <v>0.5</v>
      </c>
    </row>
    <row r="501" spans="12:14" x14ac:dyDescent="0.25">
      <c r="L501" s="14">
        <v>10</v>
      </c>
      <c r="M501" s="14">
        <v>0.5</v>
      </c>
      <c r="N501" s="14">
        <v>0.5</v>
      </c>
    </row>
    <row r="502" spans="12:14" x14ac:dyDescent="0.25">
      <c r="L502" s="14">
        <v>803</v>
      </c>
      <c r="M502" s="14">
        <v>0.5</v>
      </c>
      <c r="N502" s="14">
        <v>0.5</v>
      </c>
    </row>
    <row r="503" spans="12:14" x14ac:dyDescent="0.25">
      <c r="L503" s="14">
        <v>99</v>
      </c>
      <c r="M503" s="14">
        <v>0.5</v>
      </c>
      <c r="N503" s="14">
        <v>0.4</v>
      </c>
    </row>
    <row r="504" spans="12:14" x14ac:dyDescent="0.25">
      <c r="L504" s="14">
        <v>14</v>
      </c>
      <c r="M504" s="14">
        <v>0.5</v>
      </c>
      <c r="N504" s="14">
        <v>0.4</v>
      </c>
    </row>
    <row r="505" spans="12:14" x14ac:dyDescent="0.25">
      <c r="L505" s="14">
        <v>62</v>
      </c>
      <c r="M505" s="14">
        <v>0.5</v>
      </c>
      <c r="N505" s="14">
        <v>0.4</v>
      </c>
    </row>
    <row r="506" spans="12:14" x14ac:dyDescent="0.25">
      <c r="L506" s="14">
        <v>101</v>
      </c>
      <c r="M506" s="14">
        <v>0.5</v>
      </c>
      <c r="N506" s="14">
        <v>0.4</v>
      </c>
    </row>
    <row r="507" spans="12:14" x14ac:dyDescent="0.25">
      <c r="L507" s="14">
        <v>13</v>
      </c>
      <c r="M507" s="14">
        <v>0.5</v>
      </c>
      <c r="N507" s="14">
        <v>0.4</v>
      </c>
    </row>
    <row r="508" spans="12:14" x14ac:dyDescent="0.25">
      <c r="L508" s="14">
        <v>6</v>
      </c>
      <c r="M508" s="14">
        <v>0.5</v>
      </c>
      <c r="N508" s="14">
        <v>0.4</v>
      </c>
    </row>
    <row r="509" spans="12:14" x14ac:dyDescent="0.25">
      <c r="L509" s="14">
        <v>7</v>
      </c>
      <c r="M509" s="14">
        <v>0.5</v>
      </c>
      <c r="N509" s="14">
        <v>0.4</v>
      </c>
    </row>
    <row r="510" spans="12:14" x14ac:dyDescent="0.25">
      <c r="L510" s="14">
        <v>15</v>
      </c>
      <c r="M510" s="14">
        <v>0.5</v>
      </c>
      <c r="N510" s="14">
        <v>0.4</v>
      </c>
    </row>
    <row r="511" spans="12:14" x14ac:dyDescent="0.25">
      <c r="L511" s="14">
        <v>6</v>
      </c>
      <c r="M511" s="14">
        <v>0.5</v>
      </c>
      <c r="N511" s="14">
        <v>0.4</v>
      </c>
    </row>
    <row r="512" spans="12:14" x14ac:dyDescent="0.25">
      <c r="L512" s="14">
        <v>34</v>
      </c>
      <c r="M512" s="14">
        <v>0.5</v>
      </c>
      <c r="N512" s="14">
        <v>0.4</v>
      </c>
    </row>
    <row r="513" spans="12:14" x14ac:dyDescent="0.25">
      <c r="L513" s="14">
        <v>206</v>
      </c>
      <c r="M513" s="14">
        <v>0.5</v>
      </c>
      <c r="N513" s="14">
        <v>0.5</v>
      </c>
    </row>
    <row r="514" spans="12:14" x14ac:dyDescent="0.25">
      <c r="L514" s="14">
        <v>150</v>
      </c>
      <c r="M514" s="14">
        <v>8.1999999999999993</v>
      </c>
      <c r="N514" s="14">
        <v>8.1999999999999993</v>
      </c>
    </row>
    <row r="515" spans="12:14" x14ac:dyDescent="0.25">
      <c r="L515" s="14">
        <v>210</v>
      </c>
      <c r="M515" s="14">
        <v>8.4</v>
      </c>
      <c r="N515" s="14">
        <v>8.3000000000000007</v>
      </c>
    </row>
    <row r="516" spans="12:14" x14ac:dyDescent="0.25">
      <c r="L516" s="14">
        <v>596</v>
      </c>
      <c r="M516" s="14">
        <v>8.5</v>
      </c>
      <c r="N516" s="14">
        <v>8.5</v>
      </c>
    </row>
    <row r="517" spans="12:14" x14ac:dyDescent="0.25">
      <c r="L517" s="14">
        <v>141</v>
      </c>
      <c r="M517" s="14">
        <v>8.6999999999999993</v>
      </c>
      <c r="N517" s="14">
        <v>8.6</v>
      </c>
    </row>
    <row r="518" spans="12:14" x14ac:dyDescent="0.25">
      <c r="L518" s="14">
        <v>679</v>
      </c>
      <c r="M518" s="14">
        <v>8.8000000000000007</v>
      </c>
      <c r="N518" s="14">
        <v>8.8000000000000007</v>
      </c>
    </row>
    <row r="519" spans="12:14" x14ac:dyDescent="0.25">
      <c r="L519" s="14">
        <v>2</v>
      </c>
      <c r="M519" s="14">
        <v>9</v>
      </c>
      <c r="N519" s="14">
        <v>8.9</v>
      </c>
    </row>
    <row r="520" spans="12:14" x14ac:dyDescent="0.25">
      <c r="L520" s="14">
        <v>11</v>
      </c>
      <c r="M520" s="14">
        <v>9.1</v>
      </c>
      <c r="N520" s="14">
        <v>9.1</v>
      </c>
    </row>
    <row r="521" spans="12:14" x14ac:dyDescent="0.25">
      <c r="L521" s="14">
        <v>12</v>
      </c>
      <c r="M521" s="14">
        <v>9.3000000000000007</v>
      </c>
      <c r="N521" s="14">
        <v>9.1999999999999993</v>
      </c>
    </row>
    <row r="522" spans="12:14" x14ac:dyDescent="0.25">
      <c r="L522" s="14">
        <v>49</v>
      </c>
      <c r="M522" s="14">
        <v>9.4</v>
      </c>
      <c r="N522" s="14">
        <v>9.4</v>
      </c>
    </row>
    <row r="523" spans="12:14" x14ac:dyDescent="0.25">
      <c r="L523" s="14">
        <v>3</v>
      </c>
      <c r="M523" s="14">
        <v>9.6</v>
      </c>
      <c r="N523" s="14">
        <v>9.6</v>
      </c>
    </row>
    <row r="524" spans="12:14" x14ac:dyDescent="0.25">
      <c r="L524" s="14">
        <v>471</v>
      </c>
      <c r="M524" s="14">
        <v>9.6999999999999993</v>
      </c>
      <c r="N524" s="14">
        <v>9.6999999999999993</v>
      </c>
    </row>
    <row r="525" spans="12:14" x14ac:dyDescent="0.25">
      <c r="L525" s="14">
        <v>900.625</v>
      </c>
      <c r="M525" s="14">
        <v>9.9</v>
      </c>
      <c r="N525" s="14">
        <v>9.9</v>
      </c>
    </row>
    <row r="526" spans="12:14" x14ac:dyDescent="0.25">
      <c r="L526" s="14">
        <v>652</v>
      </c>
      <c r="M526" s="14">
        <v>1</v>
      </c>
      <c r="N526" s="14">
        <v>1.1000000000000001</v>
      </c>
    </row>
    <row r="527" spans="12:14" x14ac:dyDescent="0.25">
      <c r="L527" s="14">
        <v>900.625</v>
      </c>
      <c r="M527" s="14">
        <v>1.2</v>
      </c>
      <c r="N527" s="14">
        <v>1.2</v>
      </c>
    </row>
    <row r="528" spans="12:14" x14ac:dyDescent="0.25">
      <c r="L528" s="14">
        <v>900.625</v>
      </c>
      <c r="M528" s="14">
        <v>1.4</v>
      </c>
      <c r="N528" s="14">
        <v>1.4</v>
      </c>
    </row>
    <row r="529" spans="12:14" x14ac:dyDescent="0.25">
      <c r="L529" s="14">
        <v>900.625</v>
      </c>
      <c r="M529" s="14">
        <v>1.5</v>
      </c>
      <c r="N529" s="14">
        <v>1.5</v>
      </c>
    </row>
    <row r="530" spans="12:14" x14ac:dyDescent="0.25">
      <c r="L530" s="14">
        <v>418</v>
      </c>
      <c r="M530" s="14">
        <v>8.5</v>
      </c>
      <c r="N530" s="14">
        <v>8.4</v>
      </c>
    </row>
    <row r="531" spans="12:14" x14ac:dyDescent="0.25">
      <c r="L531" s="14">
        <v>900.625</v>
      </c>
      <c r="M531" s="14">
        <v>8.6999999999999993</v>
      </c>
      <c r="N531" s="14">
        <v>8.5</v>
      </c>
    </row>
    <row r="532" spans="12:14" x14ac:dyDescent="0.25">
      <c r="L532" s="14">
        <v>226</v>
      </c>
      <c r="M532" s="14">
        <v>8.8000000000000007</v>
      </c>
      <c r="N532" s="14">
        <v>8.6999999999999993</v>
      </c>
    </row>
    <row r="533" spans="12:14" x14ac:dyDescent="0.25">
      <c r="L533" s="14">
        <v>120</v>
      </c>
      <c r="M533" s="14">
        <v>9</v>
      </c>
      <c r="N533" s="14">
        <v>8.9</v>
      </c>
    </row>
    <row r="534" spans="12:14" x14ac:dyDescent="0.25">
      <c r="L534" s="14">
        <v>900.625</v>
      </c>
      <c r="M534" s="14">
        <v>9.1999999999999993</v>
      </c>
      <c r="N534" s="14">
        <v>9.1</v>
      </c>
    </row>
    <row r="535" spans="12:14" x14ac:dyDescent="0.25">
      <c r="L535" s="14">
        <v>194</v>
      </c>
      <c r="M535" s="14">
        <v>9.4</v>
      </c>
      <c r="N535" s="14">
        <v>9.3000000000000007</v>
      </c>
    </row>
    <row r="536" spans="12:14" x14ac:dyDescent="0.25">
      <c r="L536" s="14">
        <v>165</v>
      </c>
      <c r="M536" s="14">
        <v>9.6</v>
      </c>
      <c r="N536" s="14">
        <v>9.5</v>
      </c>
    </row>
    <row r="537" spans="12:14" x14ac:dyDescent="0.25">
      <c r="L537" s="14">
        <v>63</v>
      </c>
      <c r="M537" s="14">
        <v>9.8000000000000007</v>
      </c>
      <c r="N537" s="14">
        <v>9.6999999999999993</v>
      </c>
    </row>
    <row r="538" spans="12:14" x14ac:dyDescent="0.25">
      <c r="L538" s="14">
        <v>441</v>
      </c>
      <c r="M538" s="14">
        <v>1</v>
      </c>
      <c r="N538" s="14">
        <v>1</v>
      </c>
    </row>
    <row r="539" spans="12:14" x14ac:dyDescent="0.25">
      <c r="L539" s="14">
        <v>900.625</v>
      </c>
      <c r="M539" s="14">
        <v>1.3</v>
      </c>
      <c r="N539" s="14">
        <v>1.2</v>
      </c>
    </row>
    <row r="540" spans="12:14" x14ac:dyDescent="0.25">
      <c r="L540" s="14">
        <v>2</v>
      </c>
      <c r="M540" s="14">
        <v>1.5</v>
      </c>
      <c r="N540" s="14">
        <v>1.4</v>
      </c>
    </row>
    <row r="541" spans="12:14" x14ac:dyDescent="0.25">
      <c r="L541" s="14">
        <v>900.625</v>
      </c>
      <c r="M541" s="14">
        <v>1.7</v>
      </c>
      <c r="N541" s="14">
        <v>1.6</v>
      </c>
    </row>
    <row r="542" spans="12:14" x14ac:dyDescent="0.25">
      <c r="L542" s="14">
        <v>900.625</v>
      </c>
      <c r="M542" s="14">
        <v>1.9</v>
      </c>
      <c r="N542" s="14">
        <v>1.8</v>
      </c>
    </row>
    <row r="543" spans="12:14" x14ac:dyDescent="0.25">
      <c r="L543" s="14">
        <v>900.625</v>
      </c>
      <c r="M543" s="14">
        <v>11.1</v>
      </c>
      <c r="N543" s="14">
        <v>11</v>
      </c>
    </row>
    <row r="544" spans="12:14" x14ac:dyDescent="0.25">
      <c r="L544" s="14">
        <v>900.625</v>
      </c>
      <c r="M544" s="14">
        <v>11.3</v>
      </c>
      <c r="N544" s="14">
        <v>11.2</v>
      </c>
    </row>
    <row r="545" spans="12:14" x14ac:dyDescent="0.25">
      <c r="L545" s="14">
        <v>900.625</v>
      </c>
      <c r="M545" s="14">
        <v>11.5</v>
      </c>
      <c r="N545" s="14">
        <v>11.4</v>
      </c>
    </row>
    <row r="546" spans="12:14" x14ac:dyDescent="0.25">
      <c r="L546" s="14">
        <v>9</v>
      </c>
      <c r="M546" s="14">
        <v>0.8</v>
      </c>
      <c r="N546" s="14">
        <v>0.8</v>
      </c>
    </row>
    <row r="547" spans="12:14" x14ac:dyDescent="0.25">
      <c r="L547" s="14">
        <v>0</v>
      </c>
      <c r="M547" s="14">
        <v>0.8</v>
      </c>
      <c r="N547" s="14">
        <v>0.8</v>
      </c>
    </row>
    <row r="548" spans="12:14" x14ac:dyDescent="0.25">
      <c r="L548" s="14">
        <v>0</v>
      </c>
      <c r="M548" s="14">
        <v>0.8</v>
      </c>
      <c r="N548" s="14">
        <v>0.8</v>
      </c>
    </row>
    <row r="549" spans="12:14" x14ac:dyDescent="0.25">
      <c r="L549" s="14">
        <v>0</v>
      </c>
      <c r="M549" s="14">
        <v>0.8</v>
      </c>
      <c r="N549" s="14">
        <v>0.8</v>
      </c>
    </row>
    <row r="550" spans="12:14" x14ac:dyDescent="0.25">
      <c r="L550" s="14">
        <v>6</v>
      </c>
      <c r="M550" s="14">
        <v>0.8</v>
      </c>
      <c r="N550" s="14">
        <v>0.8</v>
      </c>
    </row>
    <row r="551" spans="12:14" x14ac:dyDescent="0.25">
      <c r="L551" s="14">
        <v>0</v>
      </c>
      <c r="M551" s="14">
        <v>0.8</v>
      </c>
      <c r="N551" s="14">
        <v>0.9</v>
      </c>
    </row>
    <row r="552" spans="12:14" x14ac:dyDescent="0.25">
      <c r="L552" s="14">
        <v>1</v>
      </c>
      <c r="M552" s="14">
        <v>0.8</v>
      </c>
      <c r="N552" s="14">
        <v>0.9</v>
      </c>
    </row>
    <row r="553" spans="12:14" x14ac:dyDescent="0.25">
      <c r="L553" s="14">
        <v>0</v>
      </c>
      <c r="M553" s="14">
        <v>0.9</v>
      </c>
      <c r="N553" s="14">
        <v>0.9</v>
      </c>
    </row>
    <row r="554" spans="12:14" x14ac:dyDescent="0.25">
      <c r="L554" s="14">
        <v>0</v>
      </c>
      <c r="M554" s="14">
        <v>0.9</v>
      </c>
      <c r="N554" s="14">
        <v>0.9</v>
      </c>
    </row>
    <row r="555" spans="12:14" x14ac:dyDescent="0.25">
      <c r="L555" s="14">
        <v>0</v>
      </c>
      <c r="M555" s="14">
        <v>0.9</v>
      </c>
      <c r="N555" s="14">
        <v>0.9</v>
      </c>
    </row>
    <row r="556" spans="12:14" x14ac:dyDescent="0.25">
      <c r="L556" s="14">
        <v>0</v>
      </c>
      <c r="M556" s="14">
        <v>0.9</v>
      </c>
      <c r="N556" s="14">
        <v>1</v>
      </c>
    </row>
    <row r="557" spans="12:14" x14ac:dyDescent="0.25">
      <c r="L557" s="14">
        <v>0</v>
      </c>
      <c r="M557" s="14">
        <v>0.9</v>
      </c>
      <c r="N557" s="14">
        <v>1</v>
      </c>
    </row>
    <row r="558" spans="12:14" x14ac:dyDescent="0.25">
      <c r="L558" s="14">
        <v>1</v>
      </c>
      <c r="M558" s="14">
        <v>1</v>
      </c>
      <c r="N558" s="14">
        <v>1</v>
      </c>
    </row>
    <row r="559" spans="12:14" x14ac:dyDescent="0.25">
      <c r="L559" s="14">
        <v>0</v>
      </c>
      <c r="M559" s="14">
        <v>1</v>
      </c>
      <c r="N559" s="14">
        <v>1</v>
      </c>
    </row>
    <row r="560" spans="12:14" x14ac:dyDescent="0.25">
      <c r="L560" s="14">
        <v>0</v>
      </c>
      <c r="M560" s="14">
        <v>1</v>
      </c>
      <c r="N560" s="14">
        <v>1</v>
      </c>
    </row>
    <row r="561" spans="12:14" x14ac:dyDescent="0.25">
      <c r="L561" s="14">
        <v>0</v>
      </c>
      <c r="M561" s="14">
        <v>1.1000000000000001</v>
      </c>
      <c r="N561" s="14">
        <v>1.1000000000000001</v>
      </c>
    </row>
    <row r="562" spans="12:14" x14ac:dyDescent="0.25">
      <c r="L562" s="14">
        <v>900.625</v>
      </c>
      <c r="M562" s="14">
        <v>3.6</v>
      </c>
      <c r="N562" s="14">
        <v>2.9</v>
      </c>
    </row>
    <row r="563" spans="12:14" x14ac:dyDescent="0.25">
      <c r="L563" s="14">
        <v>900.625</v>
      </c>
      <c r="M563" s="14">
        <v>3.7</v>
      </c>
      <c r="N563" s="14">
        <v>3</v>
      </c>
    </row>
    <row r="564" spans="12:14" x14ac:dyDescent="0.25">
      <c r="L564" s="14">
        <v>900.625</v>
      </c>
      <c r="M564" s="14">
        <v>3.8</v>
      </c>
      <c r="N564" s="14">
        <v>3.2</v>
      </c>
    </row>
    <row r="565" spans="12:14" x14ac:dyDescent="0.25">
      <c r="L565" s="14">
        <v>900.625</v>
      </c>
      <c r="M565" s="14">
        <v>3.9</v>
      </c>
      <c r="N565" s="14">
        <v>3.3</v>
      </c>
    </row>
    <row r="566" spans="12:14" x14ac:dyDescent="0.25">
      <c r="L566" s="14">
        <v>900.625</v>
      </c>
      <c r="M566" s="14">
        <v>4.0999999999999996</v>
      </c>
      <c r="N566" s="14">
        <v>3.5</v>
      </c>
    </row>
    <row r="567" spans="12:14" x14ac:dyDescent="0.25">
      <c r="L567" s="14">
        <v>900.625</v>
      </c>
      <c r="M567" s="14">
        <v>4.2</v>
      </c>
      <c r="N567" s="14">
        <v>3.6</v>
      </c>
    </row>
    <row r="568" spans="12:14" x14ac:dyDescent="0.25">
      <c r="L568" s="14">
        <v>900.625</v>
      </c>
      <c r="M568" s="14">
        <v>4.4000000000000004</v>
      </c>
      <c r="N568" s="14">
        <v>3.8</v>
      </c>
    </row>
    <row r="569" spans="12:14" x14ac:dyDescent="0.25">
      <c r="L569" s="14">
        <v>900.625</v>
      </c>
      <c r="M569" s="14">
        <v>4.5</v>
      </c>
      <c r="N569" s="14">
        <v>4</v>
      </c>
    </row>
    <row r="570" spans="12:14" x14ac:dyDescent="0.25">
      <c r="L570" s="14">
        <v>900.625</v>
      </c>
      <c r="M570" s="14">
        <v>4.7</v>
      </c>
      <c r="N570" s="14">
        <v>4.0999999999999996</v>
      </c>
    </row>
    <row r="571" spans="12:14" x14ac:dyDescent="0.25">
      <c r="L571" s="14">
        <v>900.625</v>
      </c>
      <c r="M571" s="14">
        <v>4.8</v>
      </c>
      <c r="N571" s="14">
        <v>4.3</v>
      </c>
    </row>
    <row r="572" spans="12:14" x14ac:dyDescent="0.25">
      <c r="L572" s="14">
        <v>900.625</v>
      </c>
      <c r="M572" s="14">
        <v>5</v>
      </c>
      <c r="N572" s="14">
        <v>4.4000000000000004</v>
      </c>
    </row>
    <row r="573" spans="12:14" x14ac:dyDescent="0.25">
      <c r="L573" s="14">
        <v>900.625</v>
      </c>
      <c r="M573" s="14">
        <v>5.0999999999999996</v>
      </c>
      <c r="N573" s="14">
        <v>4.5999999999999996</v>
      </c>
    </row>
    <row r="574" spans="12:14" x14ac:dyDescent="0.25">
      <c r="L574" s="14">
        <v>900.625</v>
      </c>
      <c r="M574" s="14">
        <v>5.3</v>
      </c>
      <c r="N574" s="14">
        <v>4.7</v>
      </c>
    </row>
    <row r="575" spans="12:14" x14ac:dyDescent="0.25">
      <c r="L575" s="14">
        <v>900.625</v>
      </c>
      <c r="M575" s="14">
        <v>5.5</v>
      </c>
      <c r="N575" s="14">
        <v>4.9000000000000004</v>
      </c>
    </row>
    <row r="576" spans="12:14" x14ac:dyDescent="0.25">
      <c r="L576" s="14">
        <v>900.625</v>
      </c>
      <c r="M576" s="14">
        <v>5.7</v>
      </c>
      <c r="N576" s="14">
        <v>5</v>
      </c>
    </row>
    <row r="577" spans="12:14" x14ac:dyDescent="0.25">
      <c r="L577" s="14">
        <v>900.625</v>
      </c>
      <c r="M577" s="14">
        <v>5.9</v>
      </c>
      <c r="N577" s="14">
        <v>5.0999999999999996</v>
      </c>
    </row>
    <row r="578" spans="12:14" x14ac:dyDescent="0.25">
      <c r="L578" s="14">
        <v>1</v>
      </c>
      <c r="M578" s="14">
        <v>2.1</v>
      </c>
      <c r="N578" s="14">
        <v>1.9</v>
      </c>
    </row>
    <row r="579" spans="12:14" x14ac:dyDescent="0.25">
      <c r="L579" s="14">
        <v>0</v>
      </c>
      <c r="M579" s="14">
        <v>2.1</v>
      </c>
      <c r="N579" s="14">
        <v>1.9</v>
      </c>
    </row>
    <row r="580" spans="12:14" x14ac:dyDescent="0.25">
      <c r="L580" s="14">
        <v>1</v>
      </c>
      <c r="M580" s="14">
        <v>2.1</v>
      </c>
      <c r="N580" s="14">
        <v>1.9</v>
      </c>
    </row>
    <row r="581" spans="12:14" x14ac:dyDescent="0.25">
      <c r="L581" s="14">
        <v>1</v>
      </c>
      <c r="M581" s="14">
        <v>2.1</v>
      </c>
      <c r="N581" s="14">
        <v>1.9</v>
      </c>
    </row>
    <row r="582" spans="12:14" x14ac:dyDescent="0.25">
      <c r="L582" s="14">
        <v>6</v>
      </c>
      <c r="M582" s="14">
        <v>2.2000000000000002</v>
      </c>
      <c r="N582" s="14">
        <v>2</v>
      </c>
    </row>
    <row r="583" spans="12:14" x14ac:dyDescent="0.25">
      <c r="L583" s="14">
        <v>0</v>
      </c>
      <c r="M583" s="14">
        <v>2.2000000000000002</v>
      </c>
      <c r="N583" s="14">
        <v>2</v>
      </c>
    </row>
    <row r="584" spans="12:14" x14ac:dyDescent="0.25">
      <c r="L584" s="14">
        <v>0</v>
      </c>
      <c r="M584" s="14">
        <v>2.2000000000000002</v>
      </c>
      <c r="N584" s="14">
        <v>2</v>
      </c>
    </row>
    <row r="585" spans="12:14" x14ac:dyDescent="0.25">
      <c r="L585" s="14">
        <v>0</v>
      </c>
      <c r="M585" s="14">
        <v>2.2999999999999998</v>
      </c>
      <c r="N585" s="14">
        <v>2</v>
      </c>
    </row>
    <row r="586" spans="12:14" x14ac:dyDescent="0.25">
      <c r="L586" s="14">
        <v>0</v>
      </c>
      <c r="M586" s="14">
        <v>2.2999999999999998</v>
      </c>
      <c r="N586" s="14">
        <v>2.1</v>
      </c>
    </row>
    <row r="587" spans="12:14" x14ac:dyDescent="0.25">
      <c r="L587" s="14">
        <v>0</v>
      </c>
      <c r="M587" s="14">
        <v>2.2999999999999998</v>
      </c>
      <c r="N587" s="14">
        <v>2.1</v>
      </c>
    </row>
    <row r="588" spans="12:14" x14ac:dyDescent="0.25">
      <c r="L588" s="14">
        <v>0</v>
      </c>
      <c r="M588" s="14">
        <v>2.4</v>
      </c>
      <c r="N588" s="14">
        <v>2.1</v>
      </c>
    </row>
    <row r="589" spans="12:14" x14ac:dyDescent="0.25">
      <c r="L589" s="14">
        <v>0</v>
      </c>
      <c r="M589" s="14">
        <v>2.4</v>
      </c>
      <c r="N589" s="14">
        <v>2.2000000000000002</v>
      </c>
    </row>
    <row r="590" spans="12:14" x14ac:dyDescent="0.25">
      <c r="L590" s="14">
        <v>0</v>
      </c>
      <c r="M590" s="14">
        <v>2.5</v>
      </c>
      <c r="N590" s="14">
        <v>2.2000000000000002</v>
      </c>
    </row>
    <row r="591" spans="12:14" x14ac:dyDescent="0.25">
      <c r="L591" s="14">
        <v>139</v>
      </c>
      <c r="M591" s="14">
        <v>2.5</v>
      </c>
      <c r="N591" s="14">
        <v>2.2999999999999998</v>
      </c>
    </row>
    <row r="592" spans="12:14" x14ac:dyDescent="0.25">
      <c r="L592" s="14">
        <v>3</v>
      </c>
      <c r="M592" s="14">
        <v>2.5</v>
      </c>
      <c r="N592" s="14">
        <v>2.2999999999999998</v>
      </c>
    </row>
    <row r="593" spans="12:14" x14ac:dyDescent="0.25">
      <c r="L593" s="14">
        <v>1</v>
      </c>
      <c r="M593" s="14">
        <v>2.6</v>
      </c>
      <c r="N593" s="14">
        <v>2.2999999999999998</v>
      </c>
    </row>
    <row r="594" spans="12:14" x14ac:dyDescent="0.25">
      <c r="L594" s="14">
        <v>0</v>
      </c>
      <c r="M594" s="14">
        <v>6.7</v>
      </c>
      <c r="N594" s="14">
        <v>6.5</v>
      </c>
    </row>
    <row r="595" spans="12:14" x14ac:dyDescent="0.25">
      <c r="L595" s="14">
        <v>0</v>
      </c>
      <c r="M595" s="14">
        <v>6.8</v>
      </c>
      <c r="N595" s="14">
        <v>6.6</v>
      </c>
    </row>
    <row r="596" spans="12:14" x14ac:dyDescent="0.25">
      <c r="L596" s="14">
        <v>0</v>
      </c>
      <c r="M596" s="14">
        <v>6.8</v>
      </c>
      <c r="N596" s="14">
        <v>6.6</v>
      </c>
    </row>
    <row r="597" spans="12:14" x14ac:dyDescent="0.25">
      <c r="L597" s="14">
        <v>1</v>
      </c>
      <c r="M597" s="14">
        <v>6.9</v>
      </c>
      <c r="N597" s="14">
        <v>6.7</v>
      </c>
    </row>
    <row r="598" spans="12:14" x14ac:dyDescent="0.25">
      <c r="L598" s="14">
        <v>3</v>
      </c>
      <c r="M598" s="14">
        <v>7</v>
      </c>
      <c r="N598" s="14">
        <v>6.8</v>
      </c>
    </row>
    <row r="599" spans="12:14" x14ac:dyDescent="0.25">
      <c r="L599" s="14">
        <v>0</v>
      </c>
      <c r="M599" s="14">
        <v>7.1</v>
      </c>
      <c r="N599" s="14">
        <v>6.9</v>
      </c>
    </row>
    <row r="600" spans="12:14" x14ac:dyDescent="0.25">
      <c r="L600" s="14">
        <v>1</v>
      </c>
      <c r="M600" s="14">
        <v>7.2</v>
      </c>
      <c r="N600" s="14">
        <v>7</v>
      </c>
    </row>
    <row r="601" spans="12:14" x14ac:dyDescent="0.25">
      <c r="L601" s="14">
        <v>0</v>
      </c>
      <c r="M601" s="14">
        <v>7.2</v>
      </c>
      <c r="N601" s="14">
        <v>7.1</v>
      </c>
    </row>
    <row r="602" spans="12:14" x14ac:dyDescent="0.25">
      <c r="L602" s="14">
        <v>0</v>
      </c>
      <c r="M602" s="14">
        <v>7.3</v>
      </c>
      <c r="N602" s="14">
        <v>7.2</v>
      </c>
    </row>
    <row r="603" spans="12:14" x14ac:dyDescent="0.25">
      <c r="L603" s="14">
        <v>85</v>
      </c>
      <c r="M603" s="14">
        <v>7.4</v>
      </c>
      <c r="N603" s="14">
        <v>7.3</v>
      </c>
    </row>
    <row r="604" spans="12:14" x14ac:dyDescent="0.25">
      <c r="L604" s="14">
        <v>900.625</v>
      </c>
      <c r="M604" s="14">
        <v>7.5</v>
      </c>
      <c r="N604" s="14">
        <v>7.4</v>
      </c>
    </row>
    <row r="605" spans="12:14" x14ac:dyDescent="0.25">
      <c r="L605" s="14">
        <v>0</v>
      </c>
      <c r="M605" s="14">
        <v>7.5</v>
      </c>
      <c r="N605" s="14">
        <v>7.5</v>
      </c>
    </row>
    <row r="606" spans="12:14" x14ac:dyDescent="0.25">
      <c r="L606" s="14">
        <v>0</v>
      </c>
      <c r="M606" s="14">
        <v>7.6</v>
      </c>
      <c r="N606" s="14">
        <v>7.6</v>
      </c>
    </row>
    <row r="607" spans="12:14" x14ac:dyDescent="0.25">
      <c r="L607" s="14">
        <v>0</v>
      </c>
      <c r="M607" s="14">
        <v>7.7</v>
      </c>
      <c r="N607" s="14">
        <v>7.7</v>
      </c>
    </row>
    <row r="608" spans="12:14" x14ac:dyDescent="0.25">
      <c r="L608" s="14">
        <v>0</v>
      </c>
      <c r="M608" s="14">
        <v>7.8</v>
      </c>
      <c r="N608" s="14">
        <v>7.8</v>
      </c>
    </row>
    <row r="609" spans="12:14" x14ac:dyDescent="0.25">
      <c r="L609" s="14">
        <v>0</v>
      </c>
      <c r="M609" s="14">
        <v>7.9</v>
      </c>
      <c r="N609" s="14">
        <v>7.9</v>
      </c>
    </row>
    <row r="610" spans="12:14" x14ac:dyDescent="0.25">
      <c r="L610" s="14">
        <v>900.625</v>
      </c>
      <c r="M610" s="14">
        <v>7.5</v>
      </c>
      <c r="N610" s="14">
        <v>7.1</v>
      </c>
    </row>
    <row r="611" spans="12:14" x14ac:dyDescent="0.25">
      <c r="L611" s="14">
        <v>71</v>
      </c>
      <c r="M611" s="14">
        <v>7.6</v>
      </c>
      <c r="N611" s="14">
        <v>7.3</v>
      </c>
    </row>
    <row r="612" spans="12:14" x14ac:dyDescent="0.25">
      <c r="L612" s="14">
        <v>124</v>
      </c>
      <c r="M612" s="14">
        <v>7.7</v>
      </c>
      <c r="N612" s="14">
        <v>7.4</v>
      </c>
    </row>
    <row r="613" spans="12:14" x14ac:dyDescent="0.25">
      <c r="L613" s="14">
        <v>260</v>
      </c>
      <c r="M613" s="14">
        <v>7.9</v>
      </c>
      <c r="N613" s="14">
        <v>7.5</v>
      </c>
    </row>
    <row r="614" spans="12:14" x14ac:dyDescent="0.25">
      <c r="L614" s="14">
        <v>315</v>
      </c>
      <c r="M614" s="14">
        <v>8</v>
      </c>
      <c r="N614" s="14">
        <v>7.6</v>
      </c>
    </row>
    <row r="615" spans="12:14" x14ac:dyDescent="0.25">
      <c r="L615" s="14">
        <v>4</v>
      </c>
      <c r="M615" s="14">
        <v>8.1</v>
      </c>
      <c r="N615" s="14">
        <v>7.7</v>
      </c>
    </row>
    <row r="616" spans="12:14" x14ac:dyDescent="0.25">
      <c r="L616" s="14">
        <v>1</v>
      </c>
      <c r="M616" s="14">
        <v>8.3000000000000007</v>
      </c>
      <c r="N616" s="14">
        <v>7.9</v>
      </c>
    </row>
    <row r="617" spans="12:14" x14ac:dyDescent="0.25">
      <c r="L617" s="14">
        <v>2</v>
      </c>
      <c r="M617" s="14">
        <v>8.4</v>
      </c>
      <c r="N617" s="14">
        <v>8</v>
      </c>
    </row>
    <row r="618" spans="12:14" x14ac:dyDescent="0.25">
      <c r="L618" s="14">
        <v>84</v>
      </c>
      <c r="M618" s="14">
        <v>8.5</v>
      </c>
      <c r="N618" s="14">
        <v>8.1999999999999993</v>
      </c>
    </row>
    <row r="619" spans="12:14" x14ac:dyDescent="0.25">
      <c r="L619" s="14">
        <v>126</v>
      </c>
      <c r="M619" s="14">
        <v>8.6999999999999993</v>
      </c>
      <c r="N619" s="14">
        <v>8.3000000000000007</v>
      </c>
    </row>
    <row r="620" spans="12:14" x14ac:dyDescent="0.25">
      <c r="L620" s="14">
        <v>146</v>
      </c>
      <c r="M620" s="14">
        <v>8.8000000000000007</v>
      </c>
      <c r="N620" s="14">
        <v>8.5</v>
      </c>
    </row>
    <row r="621" spans="12:14" x14ac:dyDescent="0.25">
      <c r="L621" s="14">
        <v>900.625</v>
      </c>
      <c r="M621" s="14">
        <v>9</v>
      </c>
      <c r="N621" s="14">
        <v>8.6</v>
      </c>
    </row>
    <row r="622" spans="12:14" x14ac:dyDescent="0.25">
      <c r="L622" s="14">
        <v>900.625</v>
      </c>
      <c r="M622" s="14">
        <v>9.1</v>
      </c>
      <c r="N622" s="14">
        <v>8.8000000000000007</v>
      </c>
    </row>
    <row r="623" spans="12:14" x14ac:dyDescent="0.25">
      <c r="L623" s="14">
        <v>900.625</v>
      </c>
      <c r="M623" s="14">
        <v>9.3000000000000007</v>
      </c>
      <c r="N623" s="14">
        <v>8.9</v>
      </c>
    </row>
    <row r="624" spans="12:14" x14ac:dyDescent="0.25">
      <c r="L624" s="14">
        <v>900.625</v>
      </c>
      <c r="M624" s="14">
        <v>9.4</v>
      </c>
      <c r="N624" s="14">
        <v>9</v>
      </c>
    </row>
    <row r="625" spans="12:14" x14ac:dyDescent="0.25">
      <c r="L625" s="14">
        <v>900.625</v>
      </c>
      <c r="M625" s="14">
        <v>9.5</v>
      </c>
      <c r="N625" s="14">
        <v>9.1999999999999993</v>
      </c>
    </row>
    <row r="626" spans="12:14" x14ac:dyDescent="0.25">
      <c r="L626" s="14">
        <v>0</v>
      </c>
      <c r="M626" s="14">
        <v>0.1</v>
      </c>
      <c r="N626" s="14">
        <v>0.1</v>
      </c>
    </row>
    <row r="627" spans="12:14" x14ac:dyDescent="0.25">
      <c r="L627" s="14">
        <v>0</v>
      </c>
      <c r="M627" s="14">
        <v>1.7</v>
      </c>
      <c r="N627" s="14">
        <v>1.7</v>
      </c>
    </row>
    <row r="628" spans="12:14" x14ac:dyDescent="0.25">
      <c r="L628" s="14">
        <v>1</v>
      </c>
      <c r="M628" s="14">
        <v>1.7</v>
      </c>
      <c r="N628" s="14">
        <v>1.7</v>
      </c>
    </row>
    <row r="629" spans="12:14" x14ac:dyDescent="0.25">
      <c r="L629" s="14">
        <v>0</v>
      </c>
      <c r="M629" s="14">
        <v>1.7</v>
      </c>
      <c r="N629" s="14">
        <v>1.7</v>
      </c>
    </row>
    <row r="630" spans="12:14" x14ac:dyDescent="0.25">
      <c r="L630" s="14">
        <v>0</v>
      </c>
      <c r="M630" s="14">
        <v>1.8</v>
      </c>
      <c r="N630" s="14">
        <v>1.7</v>
      </c>
    </row>
    <row r="631" spans="12:14" x14ac:dyDescent="0.25">
      <c r="L631" s="14">
        <v>0</v>
      </c>
      <c r="M631" s="14">
        <v>1.8</v>
      </c>
      <c r="N631" s="14">
        <v>1.7</v>
      </c>
    </row>
    <row r="632" spans="12:14" x14ac:dyDescent="0.25">
      <c r="L632" s="14">
        <v>0</v>
      </c>
      <c r="M632" s="14">
        <v>1.8</v>
      </c>
      <c r="N632" s="14">
        <v>1.8</v>
      </c>
    </row>
    <row r="633" spans="12:14" x14ac:dyDescent="0.25">
      <c r="L633" s="14">
        <v>0</v>
      </c>
      <c r="M633" s="14">
        <v>1.9</v>
      </c>
      <c r="N633" s="14">
        <v>1.8</v>
      </c>
    </row>
    <row r="634" spans="12:14" x14ac:dyDescent="0.25">
      <c r="L634" s="14">
        <v>0</v>
      </c>
      <c r="M634" s="14">
        <v>1.9</v>
      </c>
      <c r="N634" s="14">
        <v>1.8</v>
      </c>
    </row>
    <row r="635" spans="12:14" x14ac:dyDescent="0.25">
      <c r="L635" s="14">
        <v>0</v>
      </c>
      <c r="M635" s="14">
        <v>1.9</v>
      </c>
      <c r="N635" s="14">
        <v>1.9</v>
      </c>
    </row>
    <row r="636" spans="12:14" x14ac:dyDescent="0.25">
      <c r="L636" s="14">
        <v>0</v>
      </c>
      <c r="M636" s="14">
        <v>2</v>
      </c>
      <c r="N636" s="14">
        <v>1.9</v>
      </c>
    </row>
    <row r="637" spans="12:14" x14ac:dyDescent="0.25">
      <c r="L637" s="14">
        <v>1</v>
      </c>
      <c r="M637" s="14">
        <v>2</v>
      </c>
      <c r="N637" s="14">
        <v>2</v>
      </c>
    </row>
    <row r="638" spans="12:14" x14ac:dyDescent="0.25">
      <c r="L638" s="14">
        <v>0</v>
      </c>
      <c r="M638" s="14">
        <v>2.1</v>
      </c>
      <c r="N638" s="14">
        <v>2</v>
      </c>
    </row>
    <row r="639" spans="12:14" x14ac:dyDescent="0.25">
      <c r="L639" s="14">
        <v>1</v>
      </c>
      <c r="M639" s="14">
        <v>2.2000000000000002</v>
      </c>
      <c r="N639" s="14">
        <v>2.1</v>
      </c>
    </row>
    <row r="640" spans="12:14" x14ac:dyDescent="0.25">
      <c r="L640" s="14">
        <v>0</v>
      </c>
      <c r="M640" s="14">
        <v>2.2000000000000002</v>
      </c>
      <c r="N640" s="14">
        <v>2.2000000000000002</v>
      </c>
    </row>
    <row r="641" spans="12:14" x14ac:dyDescent="0.25">
      <c r="L641" s="14">
        <v>0</v>
      </c>
      <c r="M641" s="14">
        <v>2.2999999999999998</v>
      </c>
      <c r="N641" s="14">
        <v>2.2000000000000002</v>
      </c>
    </row>
    <row r="642" spans="12:14" x14ac:dyDescent="0.25">
      <c r="L642" s="14">
        <v>0</v>
      </c>
      <c r="M642" s="14">
        <v>2.4</v>
      </c>
      <c r="N642" s="14">
        <v>2.2999999999999998</v>
      </c>
    </row>
    <row r="643" spans="12:14" x14ac:dyDescent="0.25">
      <c r="L643" s="14">
        <v>206</v>
      </c>
      <c r="M643" s="14">
        <v>1.5</v>
      </c>
      <c r="N643" s="14">
        <v>1.4</v>
      </c>
    </row>
    <row r="644" spans="12:14" x14ac:dyDescent="0.25">
      <c r="L644" s="14">
        <v>0</v>
      </c>
      <c r="M644" s="14">
        <v>1.5</v>
      </c>
      <c r="N644" s="14">
        <v>1.5</v>
      </c>
    </row>
    <row r="645" spans="12:14" x14ac:dyDescent="0.25">
      <c r="L645" s="14">
        <v>0</v>
      </c>
      <c r="M645" s="14">
        <v>1.5</v>
      </c>
      <c r="N645" s="14">
        <v>1.5</v>
      </c>
    </row>
    <row r="646" spans="12:14" x14ac:dyDescent="0.25">
      <c r="L646" s="14">
        <v>2</v>
      </c>
      <c r="M646" s="14">
        <v>1.5</v>
      </c>
      <c r="N646" s="14">
        <v>1.5</v>
      </c>
    </row>
    <row r="647" spans="12:14" x14ac:dyDescent="0.25">
      <c r="L647" s="14">
        <v>12</v>
      </c>
      <c r="M647" s="14">
        <v>1.6</v>
      </c>
      <c r="N647" s="14">
        <v>1.5</v>
      </c>
    </row>
    <row r="648" spans="12:14" x14ac:dyDescent="0.25">
      <c r="L648" s="14">
        <v>7</v>
      </c>
      <c r="M648" s="14">
        <v>1.6</v>
      </c>
      <c r="N648" s="14">
        <v>1.6</v>
      </c>
    </row>
    <row r="649" spans="12:14" x14ac:dyDescent="0.25">
      <c r="L649" s="14">
        <v>2</v>
      </c>
      <c r="M649" s="14">
        <v>1.7</v>
      </c>
      <c r="N649" s="14">
        <v>1.6</v>
      </c>
    </row>
    <row r="650" spans="12:14" x14ac:dyDescent="0.25">
      <c r="L650" s="14">
        <v>51</v>
      </c>
      <c r="M650" s="14">
        <v>1.7</v>
      </c>
      <c r="N650" s="14">
        <v>1.7</v>
      </c>
    </row>
    <row r="651" spans="12:14" x14ac:dyDescent="0.25">
      <c r="L651" s="14">
        <v>0</v>
      </c>
      <c r="M651" s="14">
        <v>1.8</v>
      </c>
      <c r="N651" s="14">
        <v>1.7</v>
      </c>
    </row>
    <row r="652" spans="12:14" x14ac:dyDescent="0.25">
      <c r="L652" s="14">
        <v>1</v>
      </c>
      <c r="M652" s="14">
        <v>1.8</v>
      </c>
      <c r="N652" s="14">
        <v>1.8</v>
      </c>
    </row>
    <row r="653" spans="12:14" x14ac:dyDescent="0.25">
      <c r="L653" s="14">
        <v>2</v>
      </c>
      <c r="M653" s="14">
        <v>1.8</v>
      </c>
      <c r="N653" s="14">
        <v>1.8</v>
      </c>
    </row>
    <row r="654" spans="12:14" x14ac:dyDescent="0.25">
      <c r="L654" s="14">
        <v>54</v>
      </c>
      <c r="M654" s="14">
        <v>1.9</v>
      </c>
      <c r="N654" s="14">
        <v>1.9</v>
      </c>
    </row>
    <row r="655" spans="12:14" x14ac:dyDescent="0.25">
      <c r="L655" s="14">
        <v>19</v>
      </c>
      <c r="M655" s="14">
        <v>1.9</v>
      </c>
      <c r="N655" s="14">
        <v>1.9</v>
      </c>
    </row>
    <row r="656" spans="12:14" x14ac:dyDescent="0.25">
      <c r="L656" s="14">
        <v>6</v>
      </c>
      <c r="M656" s="14">
        <v>2</v>
      </c>
      <c r="N656" s="14">
        <v>2</v>
      </c>
    </row>
    <row r="657" spans="12:14" x14ac:dyDescent="0.25">
      <c r="L657" s="14">
        <v>8</v>
      </c>
      <c r="M657" s="14">
        <v>2</v>
      </c>
      <c r="N657" s="14">
        <v>2</v>
      </c>
    </row>
    <row r="658" spans="12:14" x14ac:dyDescent="0.25">
      <c r="L658" s="14">
        <v>9</v>
      </c>
      <c r="M658" s="14">
        <v>2.1</v>
      </c>
      <c r="N658" s="14">
        <v>2.1</v>
      </c>
    </row>
    <row r="659" spans="12:14" x14ac:dyDescent="0.25">
      <c r="L659" s="14">
        <v>0</v>
      </c>
      <c r="M659" s="14">
        <v>3.5</v>
      </c>
      <c r="N659" s="14">
        <v>3.3</v>
      </c>
    </row>
    <row r="660" spans="12:14" x14ac:dyDescent="0.25">
      <c r="L660" s="14">
        <v>0</v>
      </c>
      <c r="M660" s="14">
        <v>3.4</v>
      </c>
      <c r="N660" s="14">
        <v>3.3</v>
      </c>
    </row>
    <row r="661" spans="12:14" x14ac:dyDescent="0.25">
      <c r="L661" s="14">
        <v>0</v>
      </c>
      <c r="M661" s="14">
        <v>3.4</v>
      </c>
      <c r="N661" s="14">
        <v>3.3</v>
      </c>
    </row>
    <row r="662" spans="12:14" x14ac:dyDescent="0.25">
      <c r="L662" s="14">
        <v>0</v>
      </c>
      <c r="M662" s="14">
        <v>3.4</v>
      </c>
      <c r="N662" s="14">
        <v>3.2</v>
      </c>
    </row>
    <row r="663" spans="12:14" x14ac:dyDescent="0.25">
      <c r="L663" s="14">
        <v>0</v>
      </c>
      <c r="M663" s="14">
        <v>3.4</v>
      </c>
      <c r="N663" s="14">
        <v>3.2</v>
      </c>
    </row>
    <row r="664" spans="12:14" x14ac:dyDescent="0.25">
      <c r="L664" s="14">
        <v>0</v>
      </c>
      <c r="M664" s="14">
        <v>3.4</v>
      </c>
      <c r="N664" s="14">
        <v>3.2</v>
      </c>
    </row>
    <row r="665" spans="12:14" x14ac:dyDescent="0.25">
      <c r="L665" s="14">
        <v>0</v>
      </c>
      <c r="M665" s="14">
        <v>3.4</v>
      </c>
      <c r="N665" s="14">
        <v>3.2</v>
      </c>
    </row>
    <row r="666" spans="12:14" x14ac:dyDescent="0.25">
      <c r="L666" s="14">
        <v>0</v>
      </c>
      <c r="M666" s="14">
        <v>3.4</v>
      </c>
      <c r="N666" s="14">
        <v>3.2</v>
      </c>
    </row>
    <row r="667" spans="12:14" x14ac:dyDescent="0.25">
      <c r="L667" s="14">
        <v>0</v>
      </c>
      <c r="M667" s="14">
        <v>3.4</v>
      </c>
      <c r="N667" s="14">
        <v>3.2</v>
      </c>
    </row>
    <row r="668" spans="12:14" x14ac:dyDescent="0.25">
      <c r="L668" s="14">
        <v>0</v>
      </c>
      <c r="M668" s="14">
        <v>3.4</v>
      </c>
      <c r="N668" s="14">
        <v>3.2</v>
      </c>
    </row>
    <row r="669" spans="12:14" x14ac:dyDescent="0.25">
      <c r="L669" s="14">
        <v>0</v>
      </c>
      <c r="M669" s="14">
        <v>3.4</v>
      </c>
      <c r="N669" s="14">
        <v>3.3</v>
      </c>
    </row>
    <row r="670" spans="12:14" x14ac:dyDescent="0.25">
      <c r="L670" s="14">
        <v>0</v>
      </c>
      <c r="M670" s="14">
        <v>3.4</v>
      </c>
      <c r="N670" s="14">
        <v>3.3</v>
      </c>
    </row>
    <row r="671" spans="12:14" x14ac:dyDescent="0.25">
      <c r="L671" s="14">
        <v>0</v>
      </c>
      <c r="M671" s="14">
        <v>3.5</v>
      </c>
      <c r="N671" s="14">
        <v>3.3</v>
      </c>
    </row>
    <row r="672" spans="12:14" x14ac:dyDescent="0.25">
      <c r="L672" s="14">
        <v>0</v>
      </c>
      <c r="M672" s="14">
        <v>3.5</v>
      </c>
      <c r="N672" s="14">
        <v>3.3</v>
      </c>
    </row>
    <row r="673" spans="12:14" x14ac:dyDescent="0.25">
      <c r="L673" s="14">
        <v>0</v>
      </c>
      <c r="M673" s="14">
        <v>3.6</v>
      </c>
      <c r="N673" s="14">
        <v>3.4</v>
      </c>
    </row>
    <row r="674" spans="12:14" x14ac:dyDescent="0.25">
      <c r="L674" s="14">
        <v>0</v>
      </c>
      <c r="M674" s="14">
        <v>3.6</v>
      </c>
      <c r="N674" s="14">
        <v>3.4</v>
      </c>
    </row>
    <row r="675" spans="12:14" x14ac:dyDescent="0.25">
      <c r="L675" s="14">
        <v>0</v>
      </c>
      <c r="M675" s="14">
        <v>1</v>
      </c>
      <c r="N675" s="14">
        <v>1</v>
      </c>
    </row>
    <row r="676" spans="12:14" x14ac:dyDescent="0.25">
      <c r="L676" s="14">
        <v>10</v>
      </c>
      <c r="M676" s="14">
        <v>0.9</v>
      </c>
      <c r="N676" s="14">
        <v>1</v>
      </c>
    </row>
    <row r="677" spans="12:14" x14ac:dyDescent="0.25">
      <c r="L677" s="14">
        <v>0</v>
      </c>
      <c r="M677" s="14">
        <v>0.9</v>
      </c>
      <c r="N677" s="14">
        <v>1</v>
      </c>
    </row>
    <row r="678" spans="12:14" x14ac:dyDescent="0.25">
      <c r="L678" s="14">
        <v>1</v>
      </c>
      <c r="M678" s="14">
        <v>0.9</v>
      </c>
      <c r="N678" s="14">
        <v>1</v>
      </c>
    </row>
    <row r="679" spans="12:14" x14ac:dyDescent="0.25">
      <c r="L679" s="14">
        <v>0</v>
      </c>
      <c r="M679" s="14">
        <v>0.9</v>
      </c>
      <c r="N679" s="14">
        <v>1</v>
      </c>
    </row>
    <row r="680" spans="12:14" x14ac:dyDescent="0.25">
      <c r="L680" s="14">
        <v>18</v>
      </c>
      <c r="M680" s="14">
        <v>0.9</v>
      </c>
      <c r="N680" s="14">
        <v>1</v>
      </c>
    </row>
    <row r="681" spans="12:14" x14ac:dyDescent="0.25">
      <c r="L681" s="14">
        <v>0</v>
      </c>
      <c r="M681" s="14">
        <v>0.9</v>
      </c>
      <c r="N681" s="14">
        <v>1</v>
      </c>
    </row>
    <row r="682" spans="12:14" x14ac:dyDescent="0.25">
      <c r="L682" s="14">
        <v>1</v>
      </c>
      <c r="M682" s="14">
        <v>0.9</v>
      </c>
      <c r="N682" s="14">
        <v>1</v>
      </c>
    </row>
    <row r="683" spans="12:14" x14ac:dyDescent="0.25">
      <c r="L683" s="14">
        <v>0</v>
      </c>
      <c r="M683" s="14">
        <v>0.9</v>
      </c>
      <c r="N683" s="14">
        <v>1</v>
      </c>
    </row>
    <row r="684" spans="12:14" x14ac:dyDescent="0.25">
      <c r="L684" s="14">
        <v>0</v>
      </c>
      <c r="M684" s="14">
        <v>0.9</v>
      </c>
      <c r="N684" s="14">
        <v>1</v>
      </c>
    </row>
    <row r="685" spans="12:14" x14ac:dyDescent="0.25">
      <c r="L685" s="14">
        <v>1</v>
      </c>
      <c r="M685" s="14">
        <v>0.9</v>
      </c>
      <c r="N685" s="14">
        <v>1</v>
      </c>
    </row>
    <row r="686" spans="12:14" x14ac:dyDescent="0.25">
      <c r="L686" s="14">
        <v>0</v>
      </c>
      <c r="M686" s="14">
        <v>0.9</v>
      </c>
      <c r="N686" s="14">
        <v>1</v>
      </c>
    </row>
    <row r="687" spans="12:14" x14ac:dyDescent="0.25">
      <c r="L687" s="14">
        <v>0</v>
      </c>
      <c r="M687" s="14">
        <v>0.9</v>
      </c>
      <c r="N687" s="14">
        <v>1</v>
      </c>
    </row>
    <row r="688" spans="12:14" x14ac:dyDescent="0.25">
      <c r="L688" s="14">
        <v>0</v>
      </c>
      <c r="M688" s="14">
        <v>0.9</v>
      </c>
      <c r="N688" s="14">
        <v>1</v>
      </c>
    </row>
    <row r="689" spans="12:14" x14ac:dyDescent="0.25">
      <c r="L689" s="14">
        <v>0</v>
      </c>
      <c r="M689" s="14">
        <v>0.9</v>
      </c>
      <c r="N689" s="14">
        <v>1</v>
      </c>
    </row>
    <row r="690" spans="12:14" x14ac:dyDescent="0.25">
      <c r="L690" s="14">
        <v>0</v>
      </c>
      <c r="M690" s="14">
        <v>0.9</v>
      </c>
      <c r="N690" s="14">
        <v>1</v>
      </c>
    </row>
    <row r="691" spans="12:14" x14ac:dyDescent="0.25">
      <c r="L691" s="14">
        <v>9</v>
      </c>
      <c r="M691" s="14">
        <v>1.8</v>
      </c>
      <c r="N691" s="14">
        <v>1.8</v>
      </c>
    </row>
    <row r="692" spans="12:14" x14ac:dyDescent="0.25">
      <c r="L692" s="14">
        <v>222</v>
      </c>
      <c r="M692" s="14">
        <v>1.8</v>
      </c>
      <c r="N692" s="14">
        <v>1.9</v>
      </c>
    </row>
    <row r="693" spans="12:14" x14ac:dyDescent="0.25">
      <c r="L693" s="14">
        <v>15</v>
      </c>
      <c r="M693" s="14">
        <v>1.8</v>
      </c>
      <c r="N693" s="14">
        <v>1.9</v>
      </c>
    </row>
    <row r="694" spans="12:14" x14ac:dyDescent="0.25">
      <c r="L694" s="14">
        <v>22</v>
      </c>
      <c r="M694" s="14">
        <v>1.8</v>
      </c>
      <c r="N694" s="14">
        <v>1.9</v>
      </c>
    </row>
    <row r="695" spans="12:14" x14ac:dyDescent="0.25">
      <c r="L695" s="14">
        <v>17</v>
      </c>
      <c r="M695" s="14">
        <v>1.9</v>
      </c>
      <c r="N695" s="14">
        <v>1.9</v>
      </c>
    </row>
    <row r="696" spans="12:14" x14ac:dyDescent="0.25">
      <c r="L696" s="14">
        <v>0</v>
      </c>
      <c r="M696" s="14">
        <v>1.9</v>
      </c>
      <c r="N696" s="14">
        <v>2</v>
      </c>
    </row>
    <row r="697" spans="12:14" x14ac:dyDescent="0.25">
      <c r="L697" s="14">
        <v>5</v>
      </c>
      <c r="M697" s="14">
        <v>1.9</v>
      </c>
      <c r="N697" s="14">
        <v>2</v>
      </c>
    </row>
    <row r="698" spans="12:14" x14ac:dyDescent="0.25">
      <c r="L698" s="14">
        <v>2</v>
      </c>
      <c r="M698" s="14">
        <v>1.9</v>
      </c>
      <c r="N698" s="14">
        <v>2</v>
      </c>
    </row>
    <row r="699" spans="12:14" x14ac:dyDescent="0.25">
      <c r="L699" s="14">
        <v>2</v>
      </c>
      <c r="M699" s="14">
        <v>2</v>
      </c>
      <c r="N699" s="14">
        <v>2.1</v>
      </c>
    </row>
    <row r="700" spans="12:14" x14ac:dyDescent="0.25">
      <c r="L700" s="14">
        <v>7</v>
      </c>
      <c r="M700" s="14">
        <v>2</v>
      </c>
      <c r="N700" s="14">
        <v>2.1</v>
      </c>
    </row>
    <row r="701" spans="12:14" x14ac:dyDescent="0.25">
      <c r="L701" s="14">
        <v>0</v>
      </c>
      <c r="M701" s="14">
        <v>2.1</v>
      </c>
      <c r="N701" s="14">
        <v>2.1</v>
      </c>
    </row>
    <row r="702" spans="12:14" x14ac:dyDescent="0.25">
      <c r="L702" s="14">
        <v>17</v>
      </c>
      <c r="M702" s="14">
        <v>2.1</v>
      </c>
      <c r="N702" s="14">
        <v>2.2000000000000002</v>
      </c>
    </row>
    <row r="703" spans="12:14" x14ac:dyDescent="0.25">
      <c r="L703" s="14">
        <v>30</v>
      </c>
      <c r="M703" s="14">
        <v>2.2000000000000002</v>
      </c>
      <c r="N703" s="14">
        <v>2.2000000000000002</v>
      </c>
    </row>
    <row r="704" spans="12:14" x14ac:dyDescent="0.25">
      <c r="L704" s="14">
        <v>4</v>
      </c>
      <c r="M704" s="14">
        <v>2.2000000000000002</v>
      </c>
      <c r="N704" s="14">
        <v>2.2999999999999998</v>
      </c>
    </row>
    <row r="705" spans="12:14" x14ac:dyDescent="0.25">
      <c r="L705" s="14">
        <v>6</v>
      </c>
      <c r="M705" s="14">
        <v>2.2000000000000002</v>
      </c>
      <c r="N705" s="14">
        <v>2.2999999999999998</v>
      </c>
    </row>
    <row r="706" spans="12:14" x14ac:dyDescent="0.25">
      <c r="L706" s="14">
        <v>9</v>
      </c>
      <c r="M706" s="14">
        <v>2.2999999999999998</v>
      </c>
      <c r="N706" s="14">
        <v>2.2999999999999998</v>
      </c>
    </row>
    <row r="707" spans="12:14" x14ac:dyDescent="0.25">
      <c r="L707" s="14">
        <v>0</v>
      </c>
      <c r="M707" s="14">
        <v>4.9000000000000004</v>
      </c>
      <c r="N707" s="14">
        <v>4.9000000000000004</v>
      </c>
    </row>
    <row r="708" spans="12:14" x14ac:dyDescent="0.25">
      <c r="L708" s="14">
        <v>3</v>
      </c>
      <c r="M708" s="14">
        <v>4.9000000000000004</v>
      </c>
      <c r="N708" s="14">
        <v>4.9000000000000004</v>
      </c>
    </row>
    <row r="709" spans="12:14" x14ac:dyDescent="0.25">
      <c r="L709" s="14">
        <v>0</v>
      </c>
      <c r="M709" s="14">
        <v>5</v>
      </c>
      <c r="N709" s="14">
        <v>5</v>
      </c>
    </row>
    <row r="710" spans="12:14" x14ac:dyDescent="0.25">
      <c r="L710" s="14">
        <v>0</v>
      </c>
      <c r="M710" s="14">
        <v>5.0999999999999996</v>
      </c>
      <c r="N710" s="14">
        <v>5.0999999999999996</v>
      </c>
    </row>
    <row r="711" spans="12:14" x14ac:dyDescent="0.25">
      <c r="L711" s="14">
        <v>0</v>
      </c>
      <c r="M711" s="14">
        <v>5.0999999999999996</v>
      </c>
      <c r="N711" s="14">
        <v>5.2</v>
      </c>
    </row>
    <row r="712" spans="12:14" x14ac:dyDescent="0.25">
      <c r="L712" s="14">
        <v>0</v>
      </c>
      <c r="M712" s="14">
        <v>5.2</v>
      </c>
      <c r="N712" s="14">
        <v>5.2</v>
      </c>
    </row>
    <row r="713" spans="12:14" x14ac:dyDescent="0.25">
      <c r="L713" s="14">
        <v>0</v>
      </c>
      <c r="M713" s="14">
        <v>5.3</v>
      </c>
      <c r="N713" s="14">
        <v>5.3</v>
      </c>
    </row>
    <row r="714" spans="12:14" x14ac:dyDescent="0.25">
      <c r="L714" s="14">
        <v>8</v>
      </c>
      <c r="M714" s="14">
        <v>5.4</v>
      </c>
      <c r="N714" s="14">
        <v>5.4</v>
      </c>
    </row>
    <row r="715" spans="12:14" x14ac:dyDescent="0.25">
      <c r="L715" s="14">
        <v>900.625</v>
      </c>
      <c r="M715" s="14">
        <v>5.5</v>
      </c>
      <c r="N715" s="14">
        <v>5.5</v>
      </c>
    </row>
    <row r="716" spans="12:14" x14ac:dyDescent="0.25">
      <c r="L716" s="14">
        <v>0</v>
      </c>
      <c r="M716" s="14">
        <v>5.6</v>
      </c>
      <c r="N716" s="14">
        <v>5.6</v>
      </c>
    </row>
    <row r="717" spans="12:14" x14ac:dyDescent="0.25">
      <c r="L717" s="14">
        <v>0</v>
      </c>
      <c r="M717" s="14">
        <v>5.7</v>
      </c>
      <c r="N717" s="14">
        <v>5.7</v>
      </c>
    </row>
    <row r="718" spans="12:14" x14ac:dyDescent="0.25">
      <c r="L718" s="14">
        <v>0</v>
      </c>
      <c r="M718" s="14">
        <v>5.7</v>
      </c>
      <c r="N718" s="14">
        <v>5.7</v>
      </c>
    </row>
    <row r="719" spans="12:14" x14ac:dyDescent="0.25">
      <c r="L719" s="14">
        <v>0</v>
      </c>
      <c r="M719" s="14">
        <v>5.8</v>
      </c>
      <c r="N719" s="14">
        <v>5.8</v>
      </c>
    </row>
    <row r="720" spans="12:14" x14ac:dyDescent="0.25">
      <c r="L720" s="14">
        <v>0</v>
      </c>
      <c r="M720" s="14">
        <v>5.9</v>
      </c>
      <c r="N720" s="14">
        <v>5.9</v>
      </c>
    </row>
    <row r="721" spans="12:14" x14ac:dyDescent="0.25">
      <c r="L721" s="14">
        <v>0</v>
      </c>
      <c r="M721" s="14">
        <v>5.9</v>
      </c>
      <c r="N721" s="14">
        <v>6</v>
      </c>
    </row>
    <row r="722" spans="12:14" x14ac:dyDescent="0.25">
      <c r="L722" s="14">
        <v>0</v>
      </c>
      <c r="M722" s="14">
        <v>6</v>
      </c>
      <c r="N722" s="14">
        <v>6</v>
      </c>
    </row>
    <row r="723" spans="12:14" x14ac:dyDescent="0.25">
      <c r="L723" s="14">
        <v>900.625</v>
      </c>
      <c r="M723" s="14">
        <v>9.5</v>
      </c>
      <c r="N723" s="14">
        <v>9.3000000000000007</v>
      </c>
    </row>
    <row r="724" spans="12:14" x14ac:dyDescent="0.25">
      <c r="L724" s="14">
        <v>900.625</v>
      </c>
      <c r="M724" s="14">
        <v>9.6999999999999993</v>
      </c>
      <c r="N724" s="14">
        <v>9.5</v>
      </c>
    </row>
    <row r="725" spans="12:14" x14ac:dyDescent="0.25">
      <c r="L725" s="14">
        <v>900.625</v>
      </c>
      <c r="M725" s="14">
        <v>9.9</v>
      </c>
      <c r="N725" s="14">
        <v>9.6</v>
      </c>
    </row>
    <row r="726" spans="12:14" x14ac:dyDescent="0.25">
      <c r="L726" s="14">
        <v>900.625</v>
      </c>
      <c r="M726" s="14">
        <v>1</v>
      </c>
      <c r="N726" s="14">
        <v>9.8000000000000007</v>
      </c>
    </row>
    <row r="727" spans="12:14" x14ac:dyDescent="0.25">
      <c r="L727" s="14">
        <v>900.625</v>
      </c>
      <c r="M727" s="14">
        <v>1.2</v>
      </c>
      <c r="N727" s="14">
        <v>1</v>
      </c>
    </row>
    <row r="728" spans="12:14" x14ac:dyDescent="0.25">
      <c r="L728" s="14">
        <v>900.625</v>
      </c>
      <c r="M728" s="14">
        <v>1.4</v>
      </c>
      <c r="N728" s="14">
        <v>1.2</v>
      </c>
    </row>
    <row r="729" spans="12:14" x14ac:dyDescent="0.25">
      <c r="L729" s="14">
        <v>57</v>
      </c>
      <c r="M729" s="14">
        <v>1.6</v>
      </c>
      <c r="N729" s="14">
        <v>1.4</v>
      </c>
    </row>
    <row r="730" spans="12:14" x14ac:dyDescent="0.25">
      <c r="L730" s="14">
        <v>900.625</v>
      </c>
      <c r="M730" s="14">
        <v>1.8</v>
      </c>
      <c r="N730" s="14">
        <v>1.7</v>
      </c>
    </row>
    <row r="731" spans="12:14" x14ac:dyDescent="0.25">
      <c r="L731" s="14">
        <v>900.625</v>
      </c>
      <c r="M731" s="14">
        <v>11.1</v>
      </c>
      <c r="N731" s="14">
        <v>1.9</v>
      </c>
    </row>
    <row r="732" spans="12:14" x14ac:dyDescent="0.25">
      <c r="L732" s="14">
        <v>900.625</v>
      </c>
      <c r="M732" s="14">
        <v>11.3</v>
      </c>
      <c r="N732" s="14">
        <v>11.1</v>
      </c>
    </row>
    <row r="733" spans="12:14" x14ac:dyDescent="0.25">
      <c r="L733" s="14">
        <v>900.625</v>
      </c>
      <c r="M733" s="14">
        <v>11.5</v>
      </c>
      <c r="N733" s="14">
        <v>11.3</v>
      </c>
    </row>
    <row r="734" spans="12:14" x14ac:dyDescent="0.25">
      <c r="L734" s="14">
        <v>900.625</v>
      </c>
      <c r="M734" s="14">
        <v>11.7</v>
      </c>
      <c r="N734" s="14">
        <v>11.5</v>
      </c>
    </row>
    <row r="735" spans="12:14" x14ac:dyDescent="0.25">
      <c r="L735" s="14">
        <v>900.625</v>
      </c>
      <c r="M735" s="14">
        <v>11.9</v>
      </c>
      <c r="N735" s="14">
        <v>11.7</v>
      </c>
    </row>
    <row r="736" spans="12:14" x14ac:dyDescent="0.25">
      <c r="L736" s="14">
        <v>900.625</v>
      </c>
      <c r="M736" s="14">
        <v>12.1</v>
      </c>
      <c r="N736" s="14">
        <v>11.9</v>
      </c>
    </row>
    <row r="737" spans="12:14" x14ac:dyDescent="0.25">
      <c r="L737" s="14">
        <v>900.625</v>
      </c>
      <c r="M737" s="14">
        <v>12.2</v>
      </c>
      <c r="N737" s="14">
        <v>12.1</v>
      </c>
    </row>
    <row r="738" spans="12:14" x14ac:dyDescent="0.25">
      <c r="L738" s="14">
        <v>900.625</v>
      </c>
      <c r="M738" s="14">
        <v>12.4</v>
      </c>
      <c r="N738" s="14">
        <v>12.3</v>
      </c>
    </row>
    <row r="739" spans="12:14" x14ac:dyDescent="0.25">
      <c r="L739" s="14">
        <v>9</v>
      </c>
      <c r="M739" s="14">
        <v>1.1000000000000001</v>
      </c>
      <c r="N739" s="14">
        <v>0.9</v>
      </c>
    </row>
    <row r="740" spans="12:14" x14ac:dyDescent="0.25">
      <c r="L740" s="14">
        <v>27</v>
      </c>
      <c r="M740" s="14">
        <v>1.1000000000000001</v>
      </c>
      <c r="N740" s="14">
        <v>0.9</v>
      </c>
    </row>
    <row r="741" spans="12:14" x14ac:dyDescent="0.25">
      <c r="L741" s="14">
        <v>17</v>
      </c>
      <c r="M741" s="14">
        <v>1.1000000000000001</v>
      </c>
      <c r="N741" s="14">
        <v>0.9</v>
      </c>
    </row>
    <row r="742" spans="12:14" x14ac:dyDescent="0.25">
      <c r="L742" s="14">
        <v>2</v>
      </c>
      <c r="M742" s="14">
        <v>1.1000000000000001</v>
      </c>
      <c r="N742" s="14">
        <v>0.9</v>
      </c>
    </row>
    <row r="743" spans="12:14" x14ac:dyDescent="0.25">
      <c r="L743" s="14">
        <v>84</v>
      </c>
      <c r="M743" s="14">
        <v>1.1000000000000001</v>
      </c>
      <c r="N743" s="14">
        <v>0.9</v>
      </c>
    </row>
    <row r="744" spans="12:14" x14ac:dyDescent="0.25">
      <c r="L744" s="14">
        <v>5</v>
      </c>
      <c r="M744" s="14">
        <v>1.1000000000000001</v>
      </c>
      <c r="N744" s="14">
        <v>0.9</v>
      </c>
    </row>
    <row r="745" spans="12:14" x14ac:dyDescent="0.25">
      <c r="L745" s="14">
        <v>6</v>
      </c>
      <c r="M745" s="14">
        <v>1.1000000000000001</v>
      </c>
      <c r="N745" s="14">
        <v>0.9</v>
      </c>
    </row>
    <row r="746" spans="12:14" x14ac:dyDescent="0.25">
      <c r="L746" s="14">
        <v>14</v>
      </c>
      <c r="M746" s="14">
        <v>1.1000000000000001</v>
      </c>
      <c r="N746" s="14">
        <v>0.9</v>
      </c>
    </row>
    <row r="747" spans="12:14" x14ac:dyDescent="0.25">
      <c r="L747" s="14">
        <v>2</v>
      </c>
      <c r="M747" s="14">
        <v>1.2</v>
      </c>
      <c r="N747" s="14">
        <v>0.9</v>
      </c>
    </row>
    <row r="748" spans="12:14" x14ac:dyDescent="0.25">
      <c r="L748" s="14">
        <v>27</v>
      </c>
      <c r="M748" s="14">
        <v>1.2</v>
      </c>
      <c r="N748" s="14">
        <v>0.9</v>
      </c>
    </row>
    <row r="749" spans="12:14" x14ac:dyDescent="0.25">
      <c r="L749" s="14">
        <v>2</v>
      </c>
      <c r="M749" s="14">
        <v>1.2</v>
      </c>
      <c r="N749" s="14">
        <v>1</v>
      </c>
    </row>
    <row r="750" spans="12:14" x14ac:dyDescent="0.25">
      <c r="L750" s="14">
        <v>0</v>
      </c>
      <c r="M750" s="14">
        <v>1.2</v>
      </c>
      <c r="N750" s="14">
        <v>1</v>
      </c>
    </row>
    <row r="751" spans="12:14" x14ac:dyDescent="0.25">
      <c r="L751" s="14">
        <v>0</v>
      </c>
      <c r="M751" s="14">
        <v>1.2</v>
      </c>
      <c r="N751" s="14">
        <v>1</v>
      </c>
    </row>
    <row r="752" spans="12:14" x14ac:dyDescent="0.25">
      <c r="L752" s="14">
        <v>32</v>
      </c>
      <c r="M752" s="14">
        <v>1.2</v>
      </c>
      <c r="N752" s="14">
        <v>1</v>
      </c>
    </row>
    <row r="753" spans="12:14" x14ac:dyDescent="0.25">
      <c r="L753" s="14">
        <v>11</v>
      </c>
      <c r="M753" s="14">
        <v>1.3</v>
      </c>
      <c r="N753" s="14">
        <v>1</v>
      </c>
    </row>
    <row r="754" spans="12:14" x14ac:dyDescent="0.25">
      <c r="L754" s="14">
        <v>14</v>
      </c>
      <c r="M754" s="14">
        <v>1.3</v>
      </c>
      <c r="N754" s="14">
        <v>1</v>
      </c>
    </row>
    <row r="755" spans="12:14" x14ac:dyDescent="0.25">
      <c r="L755" s="14">
        <v>47</v>
      </c>
      <c r="M755" s="14">
        <v>5.6</v>
      </c>
      <c r="N755" s="14">
        <v>5.4</v>
      </c>
    </row>
    <row r="756" spans="12:14" x14ac:dyDescent="0.25">
      <c r="L756" s="14">
        <v>0</v>
      </c>
      <c r="M756" s="14">
        <v>5.6</v>
      </c>
      <c r="N756" s="14">
        <v>5.4</v>
      </c>
    </row>
    <row r="757" spans="12:14" x14ac:dyDescent="0.25">
      <c r="L757" s="14">
        <v>28</v>
      </c>
      <c r="M757" s="14">
        <v>5.6</v>
      </c>
      <c r="N757" s="14">
        <v>5.4</v>
      </c>
    </row>
    <row r="758" spans="12:14" x14ac:dyDescent="0.25">
      <c r="L758" s="14">
        <v>709</v>
      </c>
      <c r="M758" s="14">
        <v>5.6</v>
      </c>
      <c r="N758" s="14">
        <v>5.5</v>
      </c>
    </row>
    <row r="759" spans="12:14" x14ac:dyDescent="0.25">
      <c r="L759" s="14">
        <v>49</v>
      </c>
      <c r="M759" s="14">
        <v>5.6</v>
      </c>
      <c r="N759" s="14">
        <v>5.5</v>
      </c>
    </row>
    <row r="760" spans="12:14" x14ac:dyDescent="0.25">
      <c r="L760" s="14">
        <v>7</v>
      </c>
      <c r="M760" s="14">
        <v>5.6</v>
      </c>
      <c r="N760" s="14">
        <v>5.6</v>
      </c>
    </row>
    <row r="761" spans="12:14" x14ac:dyDescent="0.25">
      <c r="L761" s="14">
        <v>48</v>
      </c>
      <c r="M761" s="14">
        <v>5.7</v>
      </c>
      <c r="N761" s="14">
        <v>5.6</v>
      </c>
    </row>
    <row r="762" spans="12:14" x14ac:dyDescent="0.25">
      <c r="L762" s="14">
        <v>143</v>
      </c>
      <c r="M762" s="14">
        <v>5.7</v>
      </c>
      <c r="N762" s="14">
        <v>5.6</v>
      </c>
    </row>
    <row r="763" spans="12:14" x14ac:dyDescent="0.25">
      <c r="L763" s="14">
        <v>24</v>
      </c>
      <c r="M763" s="14">
        <v>5.8</v>
      </c>
      <c r="N763" s="14">
        <v>5.7</v>
      </c>
    </row>
    <row r="764" spans="12:14" x14ac:dyDescent="0.25">
      <c r="L764" s="14">
        <v>49</v>
      </c>
      <c r="M764" s="14">
        <v>5.8</v>
      </c>
      <c r="N764" s="14">
        <v>5.7</v>
      </c>
    </row>
    <row r="765" spans="12:14" x14ac:dyDescent="0.25">
      <c r="L765" s="14">
        <v>298</v>
      </c>
      <c r="M765" s="14">
        <v>5.9</v>
      </c>
      <c r="N765" s="14">
        <v>5.8</v>
      </c>
    </row>
    <row r="766" spans="12:14" x14ac:dyDescent="0.25">
      <c r="L766" s="14">
        <v>71</v>
      </c>
      <c r="M766" s="14">
        <v>6</v>
      </c>
      <c r="N766" s="14">
        <v>5.9</v>
      </c>
    </row>
    <row r="767" spans="12:14" x14ac:dyDescent="0.25">
      <c r="L767" s="14">
        <v>37</v>
      </c>
      <c r="M767" s="14">
        <v>6.1</v>
      </c>
      <c r="N767" s="14">
        <v>5.9</v>
      </c>
    </row>
    <row r="768" spans="12:14" x14ac:dyDescent="0.25">
      <c r="L768" s="14">
        <v>50</v>
      </c>
      <c r="M768" s="14">
        <v>6.2</v>
      </c>
      <c r="N768" s="14">
        <v>6</v>
      </c>
    </row>
    <row r="769" spans="12:14" x14ac:dyDescent="0.25">
      <c r="L769" s="14">
        <v>79</v>
      </c>
      <c r="M769" s="14">
        <v>6.3</v>
      </c>
      <c r="N769" s="14">
        <v>6.1</v>
      </c>
    </row>
    <row r="770" spans="12:14" x14ac:dyDescent="0.25">
      <c r="L770" s="14">
        <v>183</v>
      </c>
      <c r="M770" s="14">
        <v>6.4</v>
      </c>
      <c r="N770" s="14">
        <v>6.1</v>
      </c>
    </row>
    <row r="771" spans="12:14" x14ac:dyDescent="0.25">
      <c r="L771" s="14">
        <v>0</v>
      </c>
      <c r="M771" s="14">
        <v>2.7</v>
      </c>
      <c r="N771" s="14">
        <v>2.6</v>
      </c>
    </row>
    <row r="772" spans="12:14" x14ac:dyDescent="0.25">
      <c r="L772" s="14">
        <v>0</v>
      </c>
      <c r="M772" s="14">
        <v>3.3</v>
      </c>
      <c r="N772" s="14">
        <v>3.2</v>
      </c>
    </row>
    <row r="773" spans="12:14" x14ac:dyDescent="0.25">
      <c r="L773" s="14">
        <v>0</v>
      </c>
      <c r="M773" s="14">
        <v>3.3</v>
      </c>
      <c r="N773" s="14">
        <v>3.2</v>
      </c>
    </row>
    <row r="774" spans="12:14" x14ac:dyDescent="0.25">
      <c r="L774" s="14">
        <v>0</v>
      </c>
      <c r="M774" s="14">
        <v>3.3</v>
      </c>
      <c r="N774" s="14">
        <v>3.2</v>
      </c>
    </row>
    <row r="775" spans="12:14" x14ac:dyDescent="0.25">
      <c r="L775" s="14">
        <v>0</v>
      </c>
      <c r="M775" s="14">
        <v>3.3</v>
      </c>
      <c r="N775" s="14">
        <v>3.2</v>
      </c>
    </row>
    <row r="776" spans="12:14" x14ac:dyDescent="0.25">
      <c r="L776" s="14">
        <v>2</v>
      </c>
      <c r="M776" s="14">
        <v>3.3</v>
      </c>
      <c r="N776" s="14">
        <v>3.2</v>
      </c>
    </row>
    <row r="777" spans="12:14" x14ac:dyDescent="0.25">
      <c r="L777" s="14">
        <v>0</v>
      </c>
      <c r="M777" s="14">
        <v>3.3</v>
      </c>
      <c r="N777" s="14">
        <v>3.3</v>
      </c>
    </row>
    <row r="778" spans="12:14" x14ac:dyDescent="0.25">
      <c r="L778" s="14">
        <v>0</v>
      </c>
      <c r="M778" s="14">
        <v>3.4</v>
      </c>
      <c r="N778" s="14">
        <v>3.3</v>
      </c>
    </row>
    <row r="779" spans="12:14" x14ac:dyDescent="0.25">
      <c r="L779" s="14">
        <v>0</v>
      </c>
      <c r="M779" s="14">
        <v>3.4</v>
      </c>
      <c r="N779" s="14">
        <v>3.3</v>
      </c>
    </row>
    <row r="780" spans="12:14" x14ac:dyDescent="0.25">
      <c r="L780" s="14">
        <v>0</v>
      </c>
      <c r="M780" s="14">
        <v>3.4</v>
      </c>
      <c r="N780" s="14">
        <v>3.4</v>
      </c>
    </row>
    <row r="781" spans="12:14" x14ac:dyDescent="0.25">
      <c r="L781" s="14">
        <v>0</v>
      </c>
      <c r="M781" s="14">
        <v>3.5</v>
      </c>
      <c r="N781" s="14">
        <v>3.4</v>
      </c>
    </row>
    <row r="782" spans="12:14" x14ac:dyDescent="0.25">
      <c r="L782" s="14">
        <v>0</v>
      </c>
      <c r="M782" s="14">
        <v>3.5</v>
      </c>
      <c r="N782" s="14">
        <v>3.4</v>
      </c>
    </row>
    <row r="783" spans="12:14" x14ac:dyDescent="0.25">
      <c r="L783" s="14">
        <v>0</v>
      </c>
      <c r="M783" s="14">
        <v>3.6</v>
      </c>
      <c r="N783" s="14">
        <v>3.5</v>
      </c>
    </row>
    <row r="784" spans="12:14" x14ac:dyDescent="0.25">
      <c r="L784" s="14">
        <v>0</v>
      </c>
      <c r="M784" s="14">
        <v>3.6</v>
      </c>
      <c r="N784" s="14">
        <v>3.5</v>
      </c>
    </row>
    <row r="785" spans="12:14" x14ac:dyDescent="0.25">
      <c r="L785" s="14">
        <v>0</v>
      </c>
      <c r="M785" s="14">
        <v>3.7</v>
      </c>
      <c r="N785" s="14">
        <v>3.6</v>
      </c>
    </row>
    <row r="786" spans="12:14" x14ac:dyDescent="0.25">
      <c r="L786" s="14">
        <v>113</v>
      </c>
      <c r="M786" s="14">
        <v>3.8</v>
      </c>
      <c r="N786" s="14">
        <v>3.6</v>
      </c>
    </row>
    <row r="787" spans="12:14" x14ac:dyDescent="0.25">
      <c r="L787" s="14">
        <v>253</v>
      </c>
      <c r="M787" s="14">
        <v>3.8</v>
      </c>
      <c r="N787" s="14">
        <v>3.7</v>
      </c>
    </row>
    <row r="788" spans="12:14" x14ac:dyDescent="0.25">
      <c r="L788" s="14">
        <v>0</v>
      </c>
      <c r="M788" s="14">
        <v>1.2</v>
      </c>
      <c r="N788" s="14">
        <v>1.1000000000000001</v>
      </c>
    </row>
    <row r="789" spans="12:14" x14ac:dyDescent="0.25">
      <c r="L789" s="14">
        <v>0</v>
      </c>
      <c r="M789" s="14">
        <v>1.2</v>
      </c>
      <c r="N789" s="14">
        <v>1.1000000000000001</v>
      </c>
    </row>
    <row r="790" spans="12:14" x14ac:dyDescent="0.25">
      <c r="L790" s="14">
        <v>0</v>
      </c>
      <c r="M790" s="14">
        <v>1.3</v>
      </c>
      <c r="N790" s="14">
        <v>1.1000000000000001</v>
      </c>
    </row>
    <row r="791" spans="12:14" x14ac:dyDescent="0.25">
      <c r="L791" s="14">
        <v>72</v>
      </c>
      <c r="M791" s="14">
        <v>1.3</v>
      </c>
      <c r="N791" s="14">
        <v>1.2</v>
      </c>
    </row>
    <row r="792" spans="12:14" x14ac:dyDescent="0.25">
      <c r="L792" s="14">
        <v>257</v>
      </c>
      <c r="M792" s="14">
        <v>1.3</v>
      </c>
      <c r="N792" s="14">
        <v>1.2</v>
      </c>
    </row>
    <row r="793" spans="12:14" x14ac:dyDescent="0.25">
      <c r="L793" s="14">
        <v>0</v>
      </c>
      <c r="M793" s="14">
        <v>1.3</v>
      </c>
      <c r="N793" s="14">
        <v>1.2</v>
      </c>
    </row>
    <row r="794" spans="12:14" x14ac:dyDescent="0.25">
      <c r="L794" s="14">
        <v>0</v>
      </c>
      <c r="M794" s="14">
        <v>1.3</v>
      </c>
      <c r="N794" s="14">
        <v>1.2</v>
      </c>
    </row>
    <row r="795" spans="12:14" x14ac:dyDescent="0.25">
      <c r="L795" s="14">
        <v>1</v>
      </c>
      <c r="M795" s="14">
        <v>1.3</v>
      </c>
      <c r="N795" s="14">
        <v>1.2</v>
      </c>
    </row>
    <row r="796" spans="12:14" x14ac:dyDescent="0.25">
      <c r="L796" s="14">
        <v>0</v>
      </c>
      <c r="M796" s="14">
        <v>1.4</v>
      </c>
      <c r="N796" s="14">
        <v>1.3</v>
      </c>
    </row>
    <row r="797" spans="12:14" x14ac:dyDescent="0.25">
      <c r="L797" s="14">
        <v>0</v>
      </c>
      <c r="M797" s="14">
        <v>1.4</v>
      </c>
      <c r="N797" s="14">
        <v>1.3</v>
      </c>
    </row>
    <row r="798" spans="12:14" x14ac:dyDescent="0.25">
      <c r="L798" s="14">
        <v>0</v>
      </c>
      <c r="M798" s="14">
        <v>1.4</v>
      </c>
      <c r="N798" s="14">
        <v>1.3</v>
      </c>
    </row>
    <row r="799" spans="12:14" x14ac:dyDescent="0.25">
      <c r="L799" s="14">
        <v>0</v>
      </c>
      <c r="M799" s="14">
        <v>1.5</v>
      </c>
      <c r="N799" s="14">
        <v>1.3</v>
      </c>
    </row>
    <row r="800" spans="12:14" x14ac:dyDescent="0.25">
      <c r="L800" s="14">
        <v>0</v>
      </c>
      <c r="M800" s="14">
        <v>1.5</v>
      </c>
      <c r="N800" s="14">
        <v>1.4</v>
      </c>
    </row>
    <row r="801" spans="12:14" x14ac:dyDescent="0.25">
      <c r="L801" s="14">
        <v>0</v>
      </c>
      <c r="M801" s="14">
        <v>1.5</v>
      </c>
      <c r="N801" s="14">
        <v>1.4</v>
      </c>
    </row>
    <row r="802" spans="12:14" x14ac:dyDescent="0.25">
      <c r="L802" s="14">
        <v>2</v>
      </c>
      <c r="M802" s="14">
        <v>1.6</v>
      </c>
      <c r="N802" s="14">
        <v>1.5</v>
      </c>
    </row>
    <row r="803" spans="12:14" x14ac:dyDescent="0.25">
      <c r="L803" s="14">
        <v>0</v>
      </c>
      <c r="M803" s="14">
        <v>1.6</v>
      </c>
      <c r="N803" s="14">
        <v>1.5</v>
      </c>
    </row>
    <row r="804" spans="12:14" x14ac:dyDescent="0.25">
      <c r="L804" s="14">
        <v>900.625</v>
      </c>
      <c r="M804" s="14">
        <v>2.8</v>
      </c>
      <c r="N804" s="14">
        <v>2.8</v>
      </c>
    </row>
    <row r="805" spans="12:14" x14ac:dyDescent="0.25">
      <c r="L805" s="14">
        <v>900.625</v>
      </c>
      <c r="M805" s="14">
        <v>2.8</v>
      </c>
      <c r="N805" s="14">
        <v>2.8</v>
      </c>
    </row>
    <row r="806" spans="12:14" x14ac:dyDescent="0.25">
      <c r="L806" s="14">
        <v>405</v>
      </c>
      <c r="M806" s="14">
        <v>2.9</v>
      </c>
      <c r="N806" s="14">
        <v>2.8</v>
      </c>
    </row>
    <row r="807" spans="12:14" x14ac:dyDescent="0.25">
      <c r="L807" s="14">
        <v>245</v>
      </c>
      <c r="M807" s="14">
        <v>2.9</v>
      </c>
      <c r="N807" s="14">
        <v>2.8</v>
      </c>
    </row>
    <row r="808" spans="12:14" x14ac:dyDescent="0.25">
      <c r="L808" s="14">
        <v>26</v>
      </c>
      <c r="M808" s="14">
        <v>2.9</v>
      </c>
      <c r="N808" s="14">
        <v>2.9</v>
      </c>
    </row>
    <row r="809" spans="12:14" x14ac:dyDescent="0.25">
      <c r="L809" s="14">
        <v>16</v>
      </c>
      <c r="M809" s="14">
        <v>3</v>
      </c>
      <c r="N809" s="14">
        <v>2.9</v>
      </c>
    </row>
    <row r="810" spans="12:14" x14ac:dyDescent="0.25">
      <c r="L810" s="14">
        <v>608</v>
      </c>
      <c r="M810" s="14">
        <v>3</v>
      </c>
      <c r="N810" s="14">
        <v>3</v>
      </c>
    </row>
    <row r="811" spans="12:14" x14ac:dyDescent="0.25">
      <c r="L811" s="14">
        <v>668</v>
      </c>
      <c r="M811" s="14">
        <v>3.1</v>
      </c>
      <c r="N811" s="14">
        <v>3</v>
      </c>
    </row>
    <row r="812" spans="12:14" x14ac:dyDescent="0.25">
      <c r="L812" s="14">
        <v>900.625</v>
      </c>
      <c r="M812" s="14">
        <v>3.1</v>
      </c>
      <c r="N812" s="14">
        <v>3.1</v>
      </c>
    </row>
    <row r="813" spans="12:14" x14ac:dyDescent="0.25">
      <c r="L813" s="14">
        <v>900.625</v>
      </c>
      <c r="M813" s="14">
        <v>3.2</v>
      </c>
      <c r="N813" s="14">
        <v>3.1</v>
      </c>
    </row>
    <row r="814" spans="12:14" x14ac:dyDescent="0.25">
      <c r="L814" s="14">
        <v>77</v>
      </c>
      <c r="M814" s="14">
        <v>3.2</v>
      </c>
      <c r="N814" s="14">
        <v>3.2</v>
      </c>
    </row>
    <row r="815" spans="12:14" x14ac:dyDescent="0.25">
      <c r="L815" s="14">
        <v>80</v>
      </c>
      <c r="M815" s="14">
        <v>3.3</v>
      </c>
      <c r="N815" s="14">
        <v>3.2</v>
      </c>
    </row>
    <row r="816" spans="12:14" x14ac:dyDescent="0.25">
      <c r="L816" s="14">
        <v>164</v>
      </c>
      <c r="M816" s="14">
        <v>3.3</v>
      </c>
      <c r="N816" s="14">
        <v>3.3</v>
      </c>
    </row>
    <row r="817" spans="12:14" x14ac:dyDescent="0.25">
      <c r="L817" s="14">
        <v>653</v>
      </c>
      <c r="M817" s="14">
        <v>3.4</v>
      </c>
      <c r="N817" s="14">
        <v>3.4</v>
      </c>
    </row>
    <row r="818" spans="12:14" x14ac:dyDescent="0.25">
      <c r="L818" s="14">
        <v>900.625</v>
      </c>
      <c r="M818" s="14">
        <v>3.5</v>
      </c>
      <c r="N818" s="14">
        <v>3.4</v>
      </c>
    </row>
    <row r="819" spans="12:14" x14ac:dyDescent="0.25">
      <c r="L819" s="14">
        <v>900.625</v>
      </c>
      <c r="M819" s="14">
        <v>3.6</v>
      </c>
      <c r="N819" s="14">
        <v>3.5</v>
      </c>
    </row>
    <row r="820" spans="12:14" x14ac:dyDescent="0.25">
      <c r="L820" s="14">
        <v>0</v>
      </c>
      <c r="M820" s="14">
        <v>1.6</v>
      </c>
      <c r="N820" s="14">
        <v>1.5</v>
      </c>
    </row>
    <row r="821" spans="12:14" x14ac:dyDescent="0.25">
      <c r="L821" s="14">
        <v>0</v>
      </c>
      <c r="M821" s="14">
        <v>1.6</v>
      </c>
      <c r="N821" s="14">
        <v>1.6</v>
      </c>
    </row>
    <row r="822" spans="12:14" x14ac:dyDescent="0.25">
      <c r="L822" s="14">
        <v>0</v>
      </c>
      <c r="M822" s="14">
        <v>1.6</v>
      </c>
      <c r="N822" s="14">
        <v>1.6</v>
      </c>
    </row>
    <row r="823" spans="12:14" x14ac:dyDescent="0.25">
      <c r="L823" s="14">
        <v>0</v>
      </c>
      <c r="M823" s="14">
        <v>1.6</v>
      </c>
      <c r="N823" s="14">
        <v>1.6</v>
      </c>
    </row>
    <row r="824" spans="12:14" x14ac:dyDescent="0.25">
      <c r="L824" s="14">
        <v>0</v>
      </c>
      <c r="M824" s="14">
        <v>1.7</v>
      </c>
      <c r="N824" s="14">
        <v>1.6</v>
      </c>
    </row>
    <row r="825" spans="12:14" x14ac:dyDescent="0.25">
      <c r="L825" s="14">
        <v>0</v>
      </c>
      <c r="M825" s="14">
        <v>1.7</v>
      </c>
      <c r="N825" s="14">
        <v>1.6</v>
      </c>
    </row>
    <row r="826" spans="12:14" x14ac:dyDescent="0.25">
      <c r="L826" s="14">
        <v>0</v>
      </c>
      <c r="M826" s="14">
        <v>1.7</v>
      </c>
      <c r="N826" s="14">
        <v>1.6</v>
      </c>
    </row>
    <row r="827" spans="12:14" x14ac:dyDescent="0.25">
      <c r="L827" s="14">
        <v>0</v>
      </c>
      <c r="M827" s="14">
        <v>1.8</v>
      </c>
      <c r="N827" s="14">
        <v>1.7</v>
      </c>
    </row>
    <row r="828" spans="12:14" x14ac:dyDescent="0.25">
      <c r="L828" s="14">
        <v>0</v>
      </c>
      <c r="M828" s="14">
        <v>1.8</v>
      </c>
      <c r="N828" s="14">
        <v>1.7</v>
      </c>
    </row>
    <row r="829" spans="12:14" x14ac:dyDescent="0.25">
      <c r="L829" s="14">
        <v>0</v>
      </c>
      <c r="M829" s="14">
        <v>1.8</v>
      </c>
      <c r="N829" s="14">
        <v>1.7</v>
      </c>
    </row>
    <row r="830" spans="12:14" x14ac:dyDescent="0.25">
      <c r="L830" s="14">
        <v>0</v>
      </c>
      <c r="M830" s="14">
        <v>1.9</v>
      </c>
      <c r="N830" s="14">
        <v>1.8</v>
      </c>
    </row>
    <row r="831" spans="12:14" x14ac:dyDescent="0.25">
      <c r="L831" s="14">
        <v>0</v>
      </c>
      <c r="M831" s="14">
        <v>1.9</v>
      </c>
      <c r="N831" s="14">
        <v>1.8</v>
      </c>
    </row>
    <row r="832" spans="12:14" x14ac:dyDescent="0.25">
      <c r="L832" s="14">
        <v>0</v>
      </c>
      <c r="M832" s="14">
        <v>2</v>
      </c>
      <c r="N832" s="14">
        <v>1.9</v>
      </c>
    </row>
    <row r="833" spans="12:14" x14ac:dyDescent="0.25">
      <c r="L833" s="14">
        <v>0</v>
      </c>
      <c r="M833" s="14">
        <v>2</v>
      </c>
      <c r="N833" s="14">
        <v>1.9</v>
      </c>
    </row>
    <row r="834" spans="12:14" x14ac:dyDescent="0.25">
      <c r="L834" s="14">
        <v>2</v>
      </c>
      <c r="M834" s="14">
        <v>2.1</v>
      </c>
      <c r="N834" s="14">
        <v>2</v>
      </c>
    </row>
    <row r="835" spans="12:14" x14ac:dyDescent="0.25">
      <c r="L835" s="14">
        <v>0</v>
      </c>
      <c r="M835" s="14">
        <v>2.1</v>
      </c>
      <c r="N835" s="14">
        <v>2</v>
      </c>
    </row>
    <row r="836" spans="12:14" x14ac:dyDescent="0.25">
      <c r="L836" s="14">
        <v>900.625</v>
      </c>
      <c r="M836" s="14">
        <v>8.4</v>
      </c>
      <c r="N836" s="14">
        <v>8.3000000000000007</v>
      </c>
    </row>
    <row r="837" spans="12:14" x14ac:dyDescent="0.25">
      <c r="L837" s="14">
        <v>13</v>
      </c>
      <c r="M837" s="14">
        <v>8.5</v>
      </c>
      <c r="N837" s="14">
        <v>8.4</v>
      </c>
    </row>
    <row r="838" spans="12:14" x14ac:dyDescent="0.25">
      <c r="L838" s="14">
        <v>321</v>
      </c>
      <c r="M838" s="14">
        <v>8.6</v>
      </c>
      <c r="N838" s="14">
        <v>8.6</v>
      </c>
    </row>
    <row r="839" spans="12:14" x14ac:dyDescent="0.25">
      <c r="L839" s="14">
        <v>900.625</v>
      </c>
      <c r="M839" s="14">
        <v>8.6999999999999993</v>
      </c>
      <c r="N839" s="14">
        <v>8.6999999999999993</v>
      </c>
    </row>
    <row r="840" spans="12:14" x14ac:dyDescent="0.25">
      <c r="L840" s="14">
        <v>0</v>
      </c>
      <c r="M840" s="14">
        <v>8.9</v>
      </c>
      <c r="N840" s="14">
        <v>8.8000000000000007</v>
      </c>
    </row>
    <row r="841" spans="12:14" x14ac:dyDescent="0.25">
      <c r="L841" s="14">
        <v>0</v>
      </c>
      <c r="M841" s="14">
        <v>9</v>
      </c>
      <c r="N841" s="14">
        <v>9</v>
      </c>
    </row>
    <row r="842" spans="12:14" x14ac:dyDescent="0.25">
      <c r="L842" s="14">
        <v>78</v>
      </c>
      <c r="M842" s="14">
        <v>9.1999999999999993</v>
      </c>
      <c r="N842" s="14">
        <v>9.1999999999999993</v>
      </c>
    </row>
    <row r="843" spans="12:14" x14ac:dyDescent="0.25">
      <c r="L843" s="14">
        <v>436</v>
      </c>
      <c r="M843" s="14">
        <v>9.3000000000000007</v>
      </c>
      <c r="N843" s="14">
        <v>9.3000000000000007</v>
      </c>
    </row>
    <row r="844" spans="12:14" x14ac:dyDescent="0.25">
      <c r="L844" s="14">
        <v>5</v>
      </c>
      <c r="M844" s="14">
        <v>9.5</v>
      </c>
      <c r="N844" s="14">
        <v>9.5</v>
      </c>
    </row>
    <row r="845" spans="12:14" x14ac:dyDescent="0.25">
      <c r="L845" s="14">
        <v>0</v>
      </c>
      <c r="M845" s="14">
        <v>9.6999999999999993</v>
      </c>
      <c r="N845" s="14">
        <v>9.6</v>
      </c>
    </row>
    <row r="846" spans="12:14" x14ac:dyDescent="0.25">
      <c r="L846" s="14">
        <v>0</v>
      </c>
      <c r="M846" s="14">
        <v>9.8000000000000007</v>
      </c>
      <c r="N846" s="14">
        <v>9.8000000000000007</v>
      </c>
    </row>
    <row r="847" spans="12:14" x14ac:dyDescent="0.25">
      <c r="L847" s="14">
        <v>38</v>
      </c>
      <c r="M847" s="14">
        <v>1</v>
      </c>
      <c r="N847" s="14">
        <v>1</v>
      </c>
    </row>
    <row r="848" spans="12:14" x14ac:dyDescent="0.25">
      <c r="L848" s="14">
        <v>18</v>
      </c>
      <c r="M848" s="14">
        <v>1.2</v>
      </c>
      <c r="N848" s="14">
        <v>1.1000000000000001</v>
      </c>
    </row>
    <row r="849" spans="12:14" x14ac:dyDescent="0.25">
      <c r="L849" s="14">
        <v>24</v>
      </c>
      <c r="M849" s="14">
        <v>1.4</v>
      </c>
      <c r="N849" s="14">
        <v>1.3</v>
      </c>
    </row>
    <row r="850" spans="12:14" x14ac:dyDescent="0.25">
      <c r="L850" s="14">
        <v>900.625</v>
      </c>
      <c r="M850" s="14">
        <v>1.6</v>
      </c>
      <c r="N850" s="14">
        <v>1.4</v>
      </c>
    </row>
    <row r="851" spans="12:14" x14ac:dyDescent="0.25">
      <c r="L851" s="14">
        <v>0</v>
      </c>
      <c r="M851" s="14">
        <v>1.7</v>
      </c>
      <c r="N851" s="14">
        <v>1.6</v>
      </c>
    </row>
    <row r="852" spans="12:14" x14ac:dyDescent="0.25">
      <c r="L852" s="14">
        <v>198</v>
      </c>
      <c r="M852" s="14">
        <v>8.4</v>
      </c>
      <c r="N852" s="14">
        <v>8.1999999999999993</v>
      </c>
    </row>
    <row r="853" spans="12:14" x14ac:dyDescent="0.25">
      <c r="L853" s="14">
        <v>127</v>
      </c>
      <c r="M853" s="14">
        <v>8.5</v>
      </c>
      <c r="N853" s="14">
        <v>8.3000000000000007</v>
      </c>
    </row>
    <row r="854" spans="12:14" x14ac:dyDescent="0.25">
      <c r="L854" s="14">
        <v>45</v>
      </c>
      <c r="M854" s="14">
        <v>8.6</v>
      </c>
      <c r="N854" s="14">
        <v>8.4</v>
      </c>
    </row>
    <row r="855" spans="12:14" x14ac:dyDescent="0.25">
      <c r="L855" s="14">
        <v>194</v>
      </c>
      <c r="M855" s="14">
        <v>8.6999999999999993</v>
      </c>
      <c r="N855" s="14">
        <v>8.6</v>
      </c>
    </row>
    <row r="856" spans="12:14" x14ac:dyDescent="0.25">
      <c r="L856" s="14">
        <v>48</v>
      </c>
      <c r="M856" s="14">
        <v>8.8000000000000007</v>
      </c>
      <c r="N856" s="14">
        <v>8.6999999999999993</v>
      </c>
    </row>
    <row r="857" spans="12:14" x14ac:dyDescent="0.25">
      <c r="L857" s="14">
        <v>51</v>
      </c>
      <c r="M857" s="14">
        <v>8.9</v>
      </c>
      <c r="N857" s="14">
        <v>8.8000000000000007</v>
      </c>
    </row>
    <row r="858" spans="12:14" x14ac:dyDescent="0.25">
      <c r="L858" s="14">
        <v>82</v>
      </c>
      <c r="M858" s="14">
        <v>9</v>
      </c>
      <c r="N858" s="14">
        <v>8.9</v>
      </c>
    </row>
    <row r="859" spans="12:14" x14ac:dyDescent="0.25">
      <c r="L859" s="14">
        <v>0</v>
      </c>
      <c r="M859" s="14">
        <v>9.1</v>
      </c>
      <c r="N859" s="14">
        <v>9.1</v>
      </c>
    </row>
    <row r="860" spans="12:14" x14ac:dyDescent="0.25">
      <c r="L860" s="14">
        <v>55</v>
      </c>
      <c r="M860" s="14">
        <v>9.1999999999999993</v>
      </c>
      <c r="N860" s="14">
        <v>9.1999999999999993</v>
      </c>
    </row>
    <row r="861" spans="12:14" x14ac:dyDescent="0.25">
      <c r="L861" s="14">
        <v>128</v>
      </c>
      <c r="M861" s="14">
        <v>9.3000000000000007</v>
      </c>
      <c r="N861" s="14">
        <v>9.3000000000000007</v>
      </c>
    </row>
    <row r="862" spans="12:14" x14ac:dyDescent="0.25">
      <c r="L862" s="14">
        <v>19</v>
      </c>
      <c r="M862" s="14">
        <v>9.4</v>
      </c>
      <c r="N862" s="14">
        <v>9.5</v>
      </c>
    </row>
    <row r="863" spans="12:14" x14ac:dyDescent="0.25">
      <c r="L863" s="14">
        <v>24</v>
      </c>
      <c r="M863" s="14">
        <v>9.6</v>
      </c>
      <c r="N863" s="14">
        <v>9.6</v>
      </c>
    </row>
    <row r="864" spans="12:14" x14ac:dyDescent="0.25">
      <c r="L864" s="14">
        <v>376</v>
      </c>
      <c r="M864" s="14">
        <v>9.6999999999999993</v>
      </c>
      <c r="N864" s="14">
        <v>9.6999999999999993</v>
      </c>
    </row>
    <row r="865" spans="12:14" x14ac:dyDescent="0.25">
      <c r="L865" s="14">
        <v>460</v>
      </c>
      <c r="M865" s="14">
        <v>9.9</v>
      </c>
      <c r="N865" s="14">
        <v>9.9</v>
      </c>
    </row>
    <row r="866" spans="12:14" x14ac:dyDescent="0.25">
      <c r="L866" s="14">
        <v>204</v>
      </c>
      <c r="M866" s="14">
        <v>1</v>
      </c>
      <c r="N866" s="14">
        <v>1</v>
      </c>
    </row>
    <row r="867" spans="12:14" x14ac:dyDescent="0.25">
      <c r="L867" s="14">
        <v>789</v>
      </c>
      <c r="M867" s="14">
        <v>1.2</v>
      </c>
      <c r="N867" s="14">
        <v>1.1000000000000001</v>
      </c>
    </row>
    <row r="868" spans="12:14" x14ac:dyDescent="0.25">
      <c r="L868" s="14">
        <v>4</v>
      </c>
      <c r="M868" s="14">
        <v>1.9</v>
      </c>
      <c r="N868" s="14">
        <v>1.9</v>
      </c>
    </row>
    <row r="869" spans="12:14" x14ac:dyDescent="0.25">
      <c r="L869" s="14">
        <v>0</v>
      </c>
      <c r="M869" s="14">
        <v>1.9</v>
      </c>
      <c r="N869" s="14">
        <v>1.9</v>
      </c>
    </row>
    <row r="870" spans="12:14" x14ac:dyDescent="0.25">
      <c r="L870" s="14">
        <v>2</v>
      </c>
      <c r="M870" s="14">
        <v>1.9</v>
      </c>
      <c r="N870" s="14">
        <v>1.9</v>
      </c>
    </row>
    <row r="871" spans="12:14" x14ac:dyDescent="0.25">
      <c r="L871" s="14">
        <v>4</v>
      </c>
      <c r="M871" s="14">
        <v>1.9</v>
      </c>
      <c r="N871" s="14">
        <v>1.9</v>
      </c>
    </row>
    <row r="872" spans="12:14" x14ac:dyDescent="0.25">
      <c r="L872" s="14">
        <v>7</v>
      </c>
      <c r="M872" s="14">
        <v>1.9</v>
      </c>
      <c r="N872" s="14">
        <v>2</v>
      </c>
    </row>
    <row r="873" spans="12:14" x14ac:dyDescent="0.25">
      <c r="L873" s="14">
        <v>0</v>
      </c>
      <c r="M873" s="14">
        <v>1.9</v>
      </c>
      <c r="N873" s="14">
        <v>2</v>
      </c>
    </row>
    <row r="874" spans="12:14" x14ac:dyDescent="0.25">
      <c r="L874" s="14">
        <v>0</v>
      </c>
      <c r="M874" s="14">
        <v>2</v>
      </c>
      <c r="N874" s="14">
        <v>2</v>
      </c>
    </row>
    <row r="875" spans="12:14" x14ac:dyDescent="0.25">
      <c r="L875" s="14">
        <v>0</v>
      </c>
      <c r="M875" s="14">
        <v>2</v>
      </c>
      <c r="N875" s="14">
        <v>2.1</v>
      </c>
    </row>
    <row r="876" spans="12:14" x14ac:dyDescent="0.25">
      <c r="L876" s="14">
        <v>1</v>
      </c>
      <c r="M876" s="14">
        <v>2</v>
      </c>
      <c r="N876" s="14">
        <v>2.1</v>
      </c>
    </row>
    <row r="877" spans="12:14" x14ac:dyDescent="0.25">
      <c r="L877" s="14">
        <v>27</v>
      </c>
      <c r="M877" s="14">
        <v>2.1</v>
      </c>
      <c r="N877" s="14">
        <v>2.2000000000000002</v>
      </c>
    </row>
    <row r="878" spans="12:14" x14ac:dyDescent="0.25">
      <c r="L878" s="14">
        <v>2</v>
      </c>
      <c r="M878" s="14">
        <v>2.1</v>
      </c>
      <c r="N878" s="14">
        <v>2.2000000000000002</v>
      </c>
    </row>
    <row r="879" spans="12:14" x14ac:dyDescent="0.25">
      <c r="L879" s="14">
        <v>0</v>
      </c>
      <c r="M879" s="14">
        <v>2.2000000000000002</v>
      </c>
      <c r="N879" s="14">
        <v>2.2999999999999998</v>
      </c>
    </row>
    <row r="880" spans="12:14" x14ac:dyDescent="0.25">
      <c r="L880" s="14">
        <v>0</v>
      </c>
      <c r="M880" s="14">
        <v>2.2000000000000002</v>
      </c>
      <c r="N880" s="14">
        <v>2.2999999999999998</v>
      </c>
    </row>
    <row r="881" spans="12:14" x14ac:dyDescent="0.25">
      <c r="L881" s="14">
        <v>0</v>
      </c>
      <c r="M881" s="14">
        <v>2.2999999999999998</v>
      </c>
      <c r="N881" s="14">
        <v>2.4</v>
      </c>
    </row>
    <row r="882" spans="12:14" x14ac:dyDescent="0.25">
      <c r="L882" s="14">
        <v>0</v>
      </c>
      <c r="M882" s="14">
        <v>2.4</v>
      </c>
      <c r="N882" s="14">
        <v>2.5</v>
      </c>
    </row>
    <row r="883" spans="12:14" x14ac:dyDescent="0.25">
      <c r="L883" s="14">
        <v>9</v>
      </c>
      <c r="M883" s="14">
        <v>2.5</v>
      </c>
      <c r="N883" s="14">
        <v>2.5</v>
      </c>
    </row>
    <row r="884" spans="12:14" x14ac:dyDescent="0.25">
      <c r="L884" s="14">
        <v>900.625</v>
      </c>
      <c r="M884" s="14">
        <v>1.4</v>
      </c>
      <c r="N884" s="14">
        <v>1.2</v>
      </c>
    </row>
    <row r="885" spans="12:14" x14ac:dyDescent="0.25">
      <c r="L885" s="14">
        <v>900.625</v>
      </c>
      <c r="M885" s="14">
        <v>1.5</v>
      </c>
      <c r="N885" s="14">
        <v>1.3</v>
      </c>
    </row>
    <row r="886" spans="12:14" x14ac:dyDescent="0.25">
      <c r="L886" s="14">
        <v>900.625</v>
      </c>
      <c r="M886" s="14">
        <v>1.6</v>
      </c>
      <c r="N886" s="14">
        <v>1.4</v>
      </c>
    </row>
    <row r="887" spans="12:14" x14ac:dyDescent="0.25">
      <c r="L887" s="14">
        <v>900.625</v>
      </c>
      <c r="M887" s="14">
        <v>1.7</v>
      </c>
      <c r="N887" s="14">
        <v>1.5</v>
      </c>
    </row>
    <row r="888" spans="12:14" x14ac:dyDescent="0.25">
      <c r="L888" s="14">
        <v>900.625</v>
      </c>
      <c r="M888" s="14">
        <v>1.9</v>
      </c>
      <c r="N888" s="14">
        <v>1.6</v>
      </c>
    </row>
    <row r="889" spans="12:14" x14ac:dyDescent="0.25">
      <c r="L889" s="14">
        <v>900.625</v>
      </c>
      <c r="M889" s="14">
        <v>11</v>
      </c>
      <c r="N889" s="14">
        <v>1.7</v>
      </c>
    </row>
    <row r="890" spans="12:14" x14ac:dyDescent="0.25">
      <c r="L890" s="14">
        <v>900.625</v>
      </c>
      <c r="M890" s="14">
        <v>11.1</v>
      </c>
      <c r="N890" s="14">
        <v>1.8</v>
      </c>
    </row>
    <row r="891" spans="12:14" x14ac:dyDescent="0.25">
      <c r="L891" s="14">
        <v>900.625</v>
      </c>
      <c r="M891" s="14">
        <v>11.2</v>
      </c>
      <c r="N891" s="14">
        <v>1.9</v>
      </c>
    </row>
    <row r="892" spans="12:14" x14ac:dyDescent="0.25">
      <c r="L892" s="14">
        <v>900.625</v>
      </c>
      <c r="M892" s="14">
        <v>11.3</v>
      </c>
      <c r="N892" s="14">
        <v>11</v>
      </c>
    </row>
    <row r="893" spans="12:14" x14ac:dyDescent="0.25">
      <c r="L893" s="14">
        <v>900.625</v>
      </c>
      <c r="M893" s="14">
        <v>11.4</v>
      </c>
      <c r="N893" s="14">
        <v>11.1</v>
      </c>
    </row>
    <row r="894" spans="12:14" x14ac:dyDescent="0.25">
      <c r="L894" s="14">
        <v>357</v>
      </c>
      <c r="M894" s="14">
        <v>11.5</v>
      </c>
      <c r="N894" s="14">
        <v>11.2</v>
      </c>
    </row>
    <row r="895" spans="12:14" x14ac:dyDescent="0.25">
      <c r="L895" s="14">
        <v>73</v>
      </c>
      <c r="M895" s="14">
        <v>11.5</v>
      </c>
      <c r="N895" s="14">
        <v>11.3</v>
      </c>
    </row>
    <row r="896" spans="12:14" x14ac:dyDescent="0.25">
      <c r="L896" s="14">
        <v>228</v>
      </c>
      <c r="M896" s="14">
        <v>11.6</v>
      </c>
      <c r="N896" s="14">
        <v>11.5</v>
      </c>
    </row>
    <row r="897" spans="12:14" x14ac:dyDescent="0.25">
      <c r="L897" s="14">
        <v>900.625</v>
      </c>
      <c r="M897" s="14">
        <v>11.7</v>
      </c>
      <c r="N897" s="14">
        <v>11.6</v>
      </c>
    </row>
    <row r="898" spans="12:14" x14ac:dyDescent="0.25">
      <c r="L898" s="14">
        <v>900.625</v>
      </c>
      <c r="M898" s="14">
        <v>11.8</v>
      </c>
      <c r="N898" s="14">
        <v>11.7</v>
      </c>
    </row>
    <row r="899" spans="12:14" x14ac:dyDescent="0.25">
      <c r="L899" s="14">
        <v>900.625</v>
      </c>
      <c r="M899" s="14">
        <v>11.9</v>
      </c>
      <c r="N899" s="14">
        <v>11.8</v>
      </c>
    </row>
    <row r="900" spans="12:14" x14ac:dyDescent="0.25">
      <c r="L900" s="14">
        <v>0</v>
      </c>
      <c r="M900" s="14">
        <v>4</v>
      </c>
      <c r="N900" s="14">
        <v>3.7</v>
      </c>
    </row>
    <row r="901" spans="12:14" x14ac:dyDescent="0.25">
      <c r="L901" s="14">
        <v>0</v>
      </c>
      <c r="M901" s="14">
        <v>4</v>
      </c>
      <c r="N901" s="14">
        <v>3.7</v>
      </c>
    </row>
    <row r="902" spans="12:14" x14ac:dyDescent="0.25">
      <c r="L902" s="14">
        <v>0</v>
      </c>
      <c r="M902" s="14">
        <v>4</v>
      </c>
      <c r="N902" s="14">
        <v>3.7</v>
      </c>
    </row>
    <row r="903" spans="12:14" x14ac:dyDescent="0.25">
      <c r="L903" s="14">
        <v>0</v>
      </c>
      <c r="M903" s="14">
        <v>4</v>
      </c>
      <c r="N903" s="14">
        <v>3.7</v>
      </c>
    </row>
    <row r="904" spans="12:14" x14ac:dyDescent="0.25">
      <c r="L904" s="14">
        <v>0</v>
      </c>
      <c r="M904" s="14">
        <v>4</v>
      </c>
      <c r="N904" s="14">
        <v>3.7</v>
      </c>
    </row>
    <row r="905" spans="12:14" x14ac:dyDescent="0.25">
      <c r="L905" s="14">
        <v>0</v>
      </c>
      <c r="M905" s="14">
        <v>4</v>
      </c>
      <c r="N905" s="14">
        <v>3.7</v>
      </c>
    </row>
    <row r="906" spans="12:14" x14ac:dyDescent="0.25">
      <c r="L906" s="14">
        <v>1</v>
      </c>
      <c r="M906" s="14">
        <v>4</v>
      </c>
      <c r="N906" s="14">
        <v>3.7</v>
      </c>
    </row>
    <row r="907" spans="12:14" x14ac:dyDescent="0.25">
      <c r="L907" s="14">
        <v>0</v>
      </c>
      <c r="M907" s="14">
        <v>4</v>
      </c>
      <c r="N907" s="14">
        <v>3.7</v>
      </c>
    </row>
    <row r="908" spans="12:14" x14ac:dyDescent="0.25">
      <c r="L908" s="14">
        <v>0</v>
      </c>
      <c r="M908" s="14">
        <v>4.0999999999999996</v>
      </c>
      <c r="N908" s="14">
        <v>3.8</v>
      </c>
    </row>
    <row r="909" spans="12:14" x14ac:dyDescent="0.25">
      <c r="L909" s="14">
        <v>136</v>
      </c>
      <c r="M909" s="14">
        <v>4.0999999999999996</v>
      </c>
      <c r="N909" s="14">
        <v>3.8</v>
      </c>
    </row>
    <row r="910" spans="12:14" x14ac:dyDescent="0.25">
      <c r="L910" s="14">
        <v>0</v>
      </c>
      <c r="M910" s="14">
        <v>4.0999999999999996</v>
      </c>
      <c r="N910" s="14">
        <v>3.8</v>
      </c>
    </row>
    <row r="911" spans="12:14" x14ac:dyDescent="0.25">
      <c r="L911" s="14">
        <v>37</v>
      </c>
      <c r="M911" s="14">
        <v>4.2</v>
      </c>
      <c r="N911" s="14">
        <v>3.9</v>
      </c>
    </row>
    <row r="912" spans="12:14" x14ac:dyDescent="0.25">
      <c r="L912" s="14">
        <v>305</v>
      </c>
      <c r="M912" s="14">
        <v>4.2</v>
      </c>
      <c r="N912" s="14">
        <v>3.9</v>
      </c>
    </row>
    <row r="913" spans="12:14" x14ac:dyDescent="0.25">
      <c r="L913" s="14">
        <v>304</v>
      </c>
      <c r="M913" s="14">
        <v>4.2</v>
      </c>
      <c r="N913" s="14">
        <v>3.9</v>
      </c>
    </row>
    <row r="914" spans="12:14" x14ac:dyDescent="0.25">
      <c r="L914" s="14">
        <v>17</v>
      </c>
      <c r="M914" s="14">
        <v>4.3</v>
      </c>
      <c r="N914" s="14">
        <v>4</v>
      </c>
    </row>
    <row r="915" spans="12:14" x14ac:dyDescent="0.25">
      <c r="L915" s="14">
        <v>0</v>
      </c>
      <c r="M915" s="14">
        <v>4.3</v>
      </c>
      <c r="N915" s="14">
        <v>4</v>
      </c>
    </row>
    <row r="916" spans="12:14" x14ac:dyDescent="0.25">
      <c r="L916" s="14">
        <v>2</v>
      </c>
      <c r="M916" s="14">
        <v>0.9</v>
      </c>
      <c r="N916" s="14">
        <v>0.8</v>
      </c>
    </row>
    <row r="917" spans="12:14" x14ac:dyDescent="0.25">
      <c r="L917" s="14">
        <v>0</v>
      </c>
      <c r="M917" s="14">
        <v>0.9</v>
      </c>
      <c r="N917" s="14">
        <v>0.8</v>
      </c>
    </row>
    <row r="918" spans="12:14" x14ac:dyDescent="0.25">
      <c r="L918" s="14">
        <v>2</v>
      </c>
      <c r="M918" s="14">
        <v>0.9</v>
      </c>
      <c r="N918" s="14">
        <v>0.8</v>
      </c>
    </row>
    <row r="919" spans="12:14" x14ac:dyDescent="0.25">
      <c r="L919" s="14">
        <v>0</v>
      </c>
      <c r="M919" s="14">
        <v>0.9</v>
      </c>
      <c r="N919" s="14">
        <v>0.8</v>
      </c>
    </row>
    <row r="920" spans="12:14" x14ac:dyDescent="0.25">
      <c r="L920" s="14">
        <v>27</v>
      </c>
      <c r="M920" s="14">
        <v>0.9</v>
      </c>
      <c r="N920" s="14">
        <v>0.8</v>
      </c>
    </row>
    <row r="921" spans="12:14" x14ac:dyDescent="0.25">
      <c r="L921" s="14">
        <v>5</v>
      </c>
      <c r="M921" s="14">
        <v>0.9</v>
      </c>
      <c r="N921" s="14">
        <v>0.8</v>
      </c>
    </row>
    <row r="922" spans="12:14" x14ac:dyDescent="0.25">
      <c r="L922" s="14">
        <v>2</v>
      </c>
      <c r="M922" s="14">
        <v>0.9</v>
      </c>
      <c r="N922" s="14">
        <v>0.8</v>
      </c>
    </row>
    <row r="923" spans="12:14" x14ac:dyDescent="0.25">
      <c r="L923" s="14">
        <v>5</v>
      </c>
      <c r="M923" s="14">
        <v>0.9</v>
      </c>
      <c r="N923" s="14">
        <v>0.8</v>
      </c>
    </row>
    <row r="924" spans="12:14" x14ac:dyDescent="0.25">
      <c r="L924" s="14">
        <v>0</v>
      </c>
      <c r="M924" s="14">
        <v>0.9</v>
      </c>
      <c r="N924" s="14">
        <v>0.8</v>
      </c>
    </row>
    <row r="925" spans="12:14" x14ac:dyDescent="0.25">
      <c r="L925" s="14">
        <v>0</v>
      </c>
      <c r="M925" s="14">
        <v>0.9</v>
      </c>
      <c r="N925" s="14">
        <v>0.8</v>
      </c>
    </row>
    <row r="926" spans="12:14" x14ac:dyDescent="0.25">
      <c r="L926" s="14">
        <v>1</v>
      </c>
      <c r="M926" s="14">
        <v>0.9</v>
      </c>
      <c r="N926" s="14">
        <v>0.8</v>
      </c>
    </row>
    <row r="927" spans="12:14" x14ac:dyDescent="0.25">
      <c r="L927" s="14">
        <v>0</v>
      </c>
      <c r="M927" s="14">
        <v>0.9</v>
      </c>
      <c r="N927" s="14">
        <v>0.8</v>
      </c>
    </row>
    <row r="928" spans="12:14" x14ac:dyDescent="0.25">
      <c r="L928" s="14">
        <v>0</v>
      </c>
      <c r="M928" s="14">
        <v>0.9</v>
      </c>
      <c r="N928" s="14">
        <v>0.8</v>
      </c>
    </row>
    <row r="929" spans="12:14" x14ac:dyDescent="0.25">
      <c r="L929" s="14">
        <v>0</v>
      </c>
      <c r="M929" s="14">
        <v>0.9</v>
      </c>
      <c r="N929" s="14">
        <v>0.8</v>
      </c>
    </row>
    <row r="930" spans="12:14" x14ac:dyDescent="0.25">
      <c r="L930" s="14">
        <v>1</v>
      </c>
      <c r="M930" s="14">
        <v>0.9</v>
      </c>
      <c r="N930" s="14">
        <v>0.8</v>
      </c>
    </row>
    <row r="931" spans="12:14" x14ac:dyDescent="0.25">
      <c r="L931" s="14">
        <v>0</v>
      </c>
      <c r="M931" s="14">
        <v>0.9</v>
      </c>
      <c r="N931" s="14">
        <v>0.9</v>
      </c>
    </row>
    <row r="932" spans="12:14" x14ac:dyDescent="0.25">
      <c r="L932" s="14">
        <v>157</v>
      </c>
      <c r="M932" s="14">
        <v>0.7</v>
      </c>
      <c r="N932" s="14">
        <v>0.6</v>
      </c>
    </row>
    <row r="933" spans="12:14" x14ac:dyDescent="0.25">
      <c r="L933" s="14">
        <v>267</v>
      </c>
      <c r="M933" s="14">
        <v>0.6</v>
      </c>
      <c r="N933" s="14">
        <v>0.6</v>
      </c>
    </row>
    <row r="934" spans="12:14" x14ac:dyDescent="0.25">
      <c r="L934" s="14">
        <v>272</v>
      </c>
      <c r="M934" s="14">
        <v>0.6</v>
      </c>
      <c r="N934" s="14">
        <v>0.6</v>
      </c>
    </row>
    <row r="935" spans="12:14" x14ac:dyDescent="0.25">
      <c r="L935" s="14">
        <v>0</v>
      </c>
      <c r="M935" s="14">
        <v>0.6</v>
      </c>
      <c r="N935" s="14">
        <v>0.6</v>
      </c>
    </row>
    <row r="936" spans="12:14" x14ac:dyDescent="0.25">
      <c r="L936" s="14">
        <v>900.625</v>
      </c>
      <c r="M936" s="14">
        <v>0.6</v>
      </c>
      <c r="N936" s="14">
        <v>0.6</v>
      </c>
    </row>
    <row r="937" spans="12:14" x14ac:dyDescent="0.25">
      <c r="L937" s="14">
        <v>900.625</v>
      </c>
      <c r="M937" s="14">
        <v>0.6</v>
      </c>
      <c r="N937" s="14">
        <v>0.6</v>
      </c>
    </row>
    <row r="938" spans="12:14" x14ac:dyDescent="0.25">
      <c r="L938" s="14">
        <v>900.625</v>
      </c>
      <c r="M938" s="14">
        <v>0.6</v>
      </c>
      <c r="N938" s="14">
        <v>0.6</v>
      </c>
    </row>
    <row r="939" spans="12:14" x14ac:dyDescent="0.25">
      <c r="L939" s="14">
        <v>604</v>
      </c>
      <c r="M939" s="14">
        <v>0.6</v>
      </c>
      <c r="N939" s="14">
        <v>0.6</v>
      </c>
    </row>
    <row r="940" spans="12:14" x14ac:dyDescent="0.25">
      <c r="L940" s="14">
        <v>39</v>
      </c>
      <c r="M940" s="14">
        <v>0.6</v>
      </c>
      <c r="N940" s="14">
        <v>0.6</v>
      </c>
    </row>
    <row r="941" spans="12:14" x14ac:dyDescent="0.25">
      <c r="L941" s="14">
        <v>40</v>
      </c>
      <c r="M941" s="14">
        <v>0.6</v>
      </c>
      <c r="N941" s="14">
        <v>0.6</v>
      </c>
    </row>
    <row r="942" spans="12:14" x14ac:dyDescent="0.25">
      <c r="L942" s="14">
        <v>36</v>
      </c>
      <c r="M942" s="14">
        <v>0.6</v>
      </c>
      <c r="N942" s="14">
        <v>0.6</v>
      </c>
    </row>
    <row r="943" spans="12:14" x14ac:dyDescent="0.25">
      <c r="L943" s="14">
        <v>900.625</v>
      </c>
      <c r="M943" s="14">
        <v>0.6</v>
      </c>
      <c r="N943" s="14">
        <v>0.6</v>
      </c>
    </row>
    <row r="944" spans="12:14" x14ac:dyDescent="0.25">
      <c r="L944" s="14">
        <v>0</v>
      </c>
      <c r="M944" s="14">
        <v>0.6</v>
      </c>
      <c r="N944" s="14">
        <v>0.6</v>
      </c>
    </row>
    <row r="945" spans="12:14" x14ac:dyDescent="0.25">
      <c r="L945" s="14">
        <v>900.625</v>
      </c>
      <c r="M945" s="14">
        <v>0.7</v>
      </c>
      <c r="N945" s="14">
        <v>0.6</v>
      </c>
    </row>
    <row r="946" spans="12:14" x14ac:dyDescent="0.25">
      <c r="L946" s="14">
        <v>0</v>
      </c>
      <c r="M946" s="14">
        <v>0.7</v>
      </c>
      <c r="N946" s="14">
        <v>0.6</v>
      </c>
    </row>
    <row r="947" spans="12:14" x14ac:dyDescent="0.25">
      <c r="L947" s="14">
        <v>900.625</v>
      </c>
      <c r="M947" s="14">
        <v>0.7</v>
      </c>
      <c r="N947" s="14">
        <v>0.6</v>
      </c>
    </row>
    <row r="948" spans="12:14" x14ac:dyDescent="0.25">
      <c r="L948" s="14">
        <v>27</v>
      </c>
      <c r="M948" s="14">
        <v>6.1</v>
      </c>
      <c r="N948" s="14">
        <v>5.9</v>
      </c>
    </row>
    <row r="949" spans="12:14" x14ac:dyDescent="0.25">
      <c r="L949" s="14">
        <v>33</v>
      </c>
      <c r="M949" s="14">
        <v>6.1</v>
      </c>
      <c r="N949" s="14">
        <v>6</v>
      </c>
    </row>
    <row r="950" spans="12:14" x14ac:dyDescent="0.25">
      <c r="L950" s="14">
        <v>122</v>
      </c>
      <c r="M950" s="14">
        <v>6.2</v>
      </c>
      <c r="N950" s="14">
        <v>6.1</v>
      </c>
    </row>
    <row r="951" spans="12:14" x14ac:dyDescent="0.25">
      <c r="L951" s="14">
        <v>2</v>
      </c>
      <c r="M951" s="14">
        <v>6.3</v>
      </c>
      <c r="N951" s="14">
        <v>6.2</v>
      </c>
    </row>
    <row r="952" spans="12:14" x14ac:dyDescent="0.25">
      <c r="L952" s="14">
        <v>2</v>
      </c>
      <c r="M952" s="14">
        <v>6.4</v>
      </c>
      <c r="N952" s="14">
        <v>6.3</v>
      </c>
    </row>
    <row r="953" spans="12:14" x14ac:dyDescent="0.25">
      <c r="L953" s="14">
        <v>1</v>
      </c>
      <c r="M953" s="14">
        <v>6.5</v>
      </c>
      <c r="N953" s="14">
        <v>6.4</v>
      </c>
    </row>
    <row r="954" spans="12:14" x14ac:dyDescent="0.25">
      <c r="L954" s="14">
        <v>0</v>
      </c>
      <c r="M954" s="14">
        <v>6.7</v>
      </c>
      <c r="N954" s="14">
        <v>6.5</v>
      </c>
    </row>
    <row r="955" spans="12:14" x14ac:dyDescent="0.25">
      <c r="L955" s="14">
        <v>3</v>
      </c>
      <c r="M955" s="14">
        <v>6.8</v>
      </c>
      <c r="N955" s="14">
        <v>6.6</v>
      </c>
    </row>
    <row r="956" spans="12:14" x14ac:dyDescent="0.25">
      <c r="L956" s="14">
        <v>0</v>
      </c>
      <c r="M956" s="14">
        <v>6.9</v>
      </c>
      <c r="N956" s="14">
        <v>6.8</v>
      </c>
    </row>
    <row r="957" spans="12:14" x14ac:dyDescent="0.25">
      <c r="L957" s="14">
        <v>90</v>
      </c>
      <c r="M957" s="14">
        <v>7.1</v>
      </c>
      <c r="N957" s="14">
        <v>6.9</v>
      </c>
    </row>
    <row r="958" spans="12:14" x14ac:dyDescent="0.25">
      <c r="L958" s="14">
        <v>0</v>
      </c>
      <c r="M958" s="14">
        <v>7.2</v>
      </c>
      <c r="N958" s="14">
        <v>7.1</v>
      </c>
    </row>
    <row r="959" spans="12:14" x14ac:dyDescent="0.25">
      <c r="L959" s="14">
        <v>63</v>
      </c>
      <c r="M959" s="14">
        <v>7.4</v>
      </c>
      <c r="N959" s="14">
        <v>7.2</v>
      </c>
    </row>
    <row r="960" spans="12:14" x14ac:dyDescent="0.25">
      <c r="L960" s="14">
        <v>0</v>
      </c>
      <c r="M960" s="14">
        <v>7.5</v>
      </c>
      <c r="N960" s="14">
        <v>7.4</v>
      </c>
    </row>
    <row r="961" spans="12:14" x14ac:dyDescent="0.25">
      <c r="L961" s="14">
        <v>110</v>
      </c>
      <c r="M961" s="14">
        <v>7.7</v>
      </c>
      <c r="N961" s="14">
        <v>7.5</v>
      </c>
    </row>
    <row r="962" spans="12:14" x14ac:dyDescent="0.25">
      <c r="L962" s="14">
        <v>900.625</v>
      </c>
      <c r="M962" s="14">
        <v>7.8</v>
      </c>
      <c r="N962" s="14">
        <v>7.7</v>
      </c>
    </row>
    <row r="963" spans="12:14" x14ac:dyDescent="0.25">
      <c r="L963" s="14">
        <v>15</v>
      </c>
      <c r="M963" s="14">
        <v>8</v>
      </c>
      <c r="N963" s="14">
        <v>7.8</v>
      </c>
    </row>
    <row r="964" spans="12:14" x14ac:dyDescent="0.25">
      <c r="L964" s="14">
        <v>71</v>
      </c>
      <c r="M964" s="14">
        <v>7.3</v>
      </c>
      <c r="N964" s="14">
        <v>7.2</v>
      </c>
    </row>
    <row r="965" spans="12:14" x14ac:dyDescent="0.25">
      <c r="L965" s="14">
        <v>1</v>
      </c>
      <c r="M965" s="14">
        <v>7.5</v>
      </c>
      <c r="N965" s="14">
        <v>7.3</v>
      </c>
    </row>
    <row r="966" spans="12:14" x14ac:dyDescent="0.25">
      <c r="L966" s="14">
        <v>0</v>
      </c>
      <c r="M966" s="14">
        <v>7.6</v>
      </c>
      <c r="N966" s="14">
        <v>7.5</v>
      </c>
    </row>
    <row r="967" spans="12:14" x14ac:dyDescent="0.25">
      <c r="L967" s="14">
        <v>0</v>
      </c>
      <c r="M967" s="14">
        <v>7.8</v>
      </c>
      <c r="N967" s="14">
        <v>7.7</v>
      </c>
    </row>
    <row r="968" spans="12:14" x14ac:dyDescent="0.25">
      <c r="L968" s="14">
        <v>0</v>
      </c>
      <c r="M968" s="14">
        <v>8</v>
      </c>
      <c r="N968" s="14">
        <v>7.9</v>
      </c>
    </row>
    <row r="969" spans="12:14" x14ac:dyDescent="0.25">
      <c r="L969" s="14">
        <v>2</v>
      </c>
      <c r="M969" s="14">
        <v>8.1999999999999993</v>
      </c>
      <c r="N969" s="14">
        <v>8.1</v>
      </c>
    </row>
    <row r="970" spans="12:14" x14ac:dyDescent="0.25">
      <c r="L970" s="14">
        <v>0</v>
      </c>
      <c r="M970" s="14">
        <v>8.4</v>
      </c>
      <c r="N970" s="14">
        <v>8.3000000000000007</v>
      </c>
    </row>
    <row r="971" spans="12:14" x14ac:dyDescent="0.25">
      <c r="L971" s="14">
        <v>0</v>
      </c>
      <c r="M971" s="14">
        <v>8.6</v>
      </c>
      <c r="N971" s="14">
        <v>8.5</v>
      </c>
    </row>
    <row r="972" spans="12:14" x14ac:dyDescent="0.25">
      <c r="L972" s="14">
        <v>0</v>
      </c>
      <c r="M972" s="14">
        <v>8.8000000000000007</v>
      </c>
      <c r="N972" s="14">
        <v>8.6999999999999993</v>
      </c>
    </row>
    <row r="973" spans="12:14" x14ac:dyDescent="0.25">
      <c r="L973" s="14">
        <v>0</v>
      </c>
      <c r="M973" s="14">
        <v>9</v>
      </c>
      <c r="N973" s="14">
        <v>8.9</v>
      </c>
    </row>
    <row r="974" spans="12:14" x14ac:dyDescent="0.25">
      <c r="L974" s="14">
        <v>0</v>
      </c>
      <c r="M974" s="14">
        <v>9.1999999999999993</v>
      </c>
      <c r="N974" s="14">
        <v>9.1</v>
      </c>
    </row>
    <row r="975" spans="12:14" x14ac:dyDescent="0.25">
      <c r="L975" s="14">
        <v>0</v>
      </c>
      <c r="M975" s="14">
        <v>9.4</v>
      </c>
      <c r="N975" s="14">
        <v>9.3000000000000007</v>
      </c>
    </row>
    <row r="976" spans="12:14" x14ac:dyDescent="0.25">
      <c r="L976" s="14">
        <v>119</v>
      </c>
      <c r="M976" s="14">
        <v>9.6</v>
      </c>
      <c r="N976" s="14">
        <v>9.6</v>
      </c>
    </row>
    <row r="977" spans="12:14" x14ac:dyDescent="0.25">
      <c r="L977" s="14">
        <v>32</v>
      </c>
      <c r="M977" s="14">
        <v>9.8000000000000007</v>
      </c>
      <c r="N977" s="14">
        <v>9.8000000000000007</v>
      </c>
    </row>
    <row r="978" spans="12:14" x14ac:dyDescent="0.25">
      <c r="L978" s="14">
        <v>99</v>
      </c>
      <c r="M978" s="14">
        <v>1</v>
      </c>
      <c r="N978" s="14">
        <v>1</v>
      </c>
    </row>
    <row r="979" spans="12:14" x14ac:dyDescent="0.25">
      <c r="L979" s="14">
        <v>336</v>
      </c>
      <c r="M979" s="14">
        <v>1.2</v>
      </c>
      <c r="N979" s="14">
        <v>1.2</v>
      </c>
    </row>
    <row r="980" spans="12:14" x14ac:dyDescent="0.25">
      <c r="L980" s="14">
        <v>431</v>
      </c>
      <c r="M980" s="14">
        <v>2.7</v>
      </c>
      <c r="N980" s="14">
        <v>2.8</v>
      </c>
    </row>
    <row r="981" spans="12:14" x14ac:dyDescent="0.25">
      <c r="L981" s="14">
        <v>900.625</v>
      </c>
      <c r="M981" s="14">
        <v>2.7</v>
      </c>
      <c r="N981" s="14">
        <v>2.8</v>
      </c>
    </row>
    <row r="982" spans="12:14" x14ac:dyDescent="0.25">
      <c r="L982" s="14">
        <v>900.625</v>
      </c>
      <c r="M982" s="14">
        <v>2.7</v>
      </c>
      <c r="N982" s="14">
        <v>2.8</v>
      </c>
    </row>
    <row r="983" spans="12:14" x14ac:dyDescent="0.25">
      <c r="L983" s="14">
        <v>31</v>
      </c>
      <c r="M983" s="14">
        <v>2.6</v>
      </c>
      <c r="N983" s="14">
        <v>2.8</v>
      </c>
    </row>
    <row r="984" spans="12:14" x14ac:dyDescent="0.25">
      <c r="L984" s="14">
        <v>64</v>
      </c>
      <c r="M984" s="14">
        <v>2.6</v>
      </c>
      <c r="N984" s="14">
        <v>2.8</v>
      </c>
    </row>
    <row r="985" spans="12:14" x14ac:dyDescent="0.25">
      <c r="L985" s="14">
        <v>22</v>
      </c>
      <c r="M985" s="14">
        <v>2.6</v>
      </c>
      <c r="N985" s="14">
        <v>2.8</v>
      </c>
    </row>
    <row r="986" spans="12:14" x14ac:dyDescent="0.25">
      <c r="L986" s="14">
        <v>23</v>
      </c>
      <c r="M986" s="14">
        <v>2.6</v>
      </c>
      <c r="N986" s="14">
        <v>2.8</v>
      </c>
    </row>
    <row r="987" spans="12:14" x14ac:dyDescent="0.25">
      <c r="L987" s="14">
        <v>56</v>
      </c>
      <c r="M987" s="14">
        <v>2.6</v>
      </c>
      <c r="N987" s="14">
        <v>2.8</v>
      </c>
    </row>
    <row r="988" spans="12:14" x14ac:dyDescent="0.25">
      <c r="L988" s="14">
        <v>44</v>
      </c>
      <c r="M988" s="14">
        <v>2.7</v>
      </c>
      <c r="N988" s="14">
        <v>2.9</v>
      </c>
    </row>
    <row r="989" spans="12:14" x14ac:dyDescent="0.25">
      <c r="L989" s="14">
        <v>334</v>
      </c>
      <c r="M989" s="14">
        <v>2.7</v>
      </c>
      <c r="N989" s="14">
        <v>2.9</v>
      </c>
    </row>
    <row r="990" spans="12:14" x14ac:dyDescent="0.25">
      <c r="L990" s="14">
        <v>900.625</v>
      </c>
      <c r="M990" s="14">
        <v>2.8</v>
      </c>
      <c r="N990" s="14">
        <v>2.9</v>
      </c>
    </row>
    <row r="991" spans="12:14" x14ac:dyDescent="0.25">
      <c r="L991" s="14">
        <v>900.625</v>
      </c>
      <c r="M991" s="14">
        <v>2.8</v>
      </c>
      <c r="N991" s="14">
        <v>3</v>
      </c>
    </row>
    <row r="992" spans="12:14" x14ac:dyDescent="0.25">
      <c r="L992" s="14">
        <v>216</v>
      </c>
      <c r="M992" s="14">
        <v>2.9</v>
      </c>
      <c r="N992" s="14">
        <v>3</v>
      </c>
    </row>
    <row r="993" spans="12:14" x14ac:dyDescent="0.25">
      <c r="L993" s="14">
        <v>199</v>
      </c>
      <c r="M993" s="14">
        <v>2.9</v>
      </c>
      <c r="N993" s="14">
        <v>3</v>
      </c>
    </row>
    <row r="994" spans="12:14" x14ac:dyDescent="0.25">
      <c r="L994" s="14">
        <v>35</v>
      </c>
      <c r="M994" s="14">
        <v>3</v>
      </c>
      <c r="N994" s="14">
        <v>3.1</v>
      </c>
    </row>
    <row r="995" spans="12:14" x14ac:dyDescent="0.25">
      <c r="L995" s="14">
        <v>50</v>
      </c>
      <c r="M995" s="14">
        <v>3.1</v>
      </c>
      <c r="N995" s="14">
        <v>3.1</v>
      </c>
    </row>
    <row r="996" spans="12:14" x14ac:dyDescent="0.25">
      <c r="L996" s="14">
        <v>900.625</v>
      </c>
      <c r="M996" s="14">
        <v>1.1000000000000001</v>
      </c>
      <c r="N996" s="14">
        <v>1.1000000000000001</v>
      </c>
    </row>
    <row r="997" spans="12:14" x14ac:dyDescent="0.25">
      <c r="L997" s="14">
        <v>443</v>
      </c>
      <c r="M997" s="14">
        <v>1.1000000000000001</v>
      </c>
      <c r="N997" s="14">
        <v>1.1000000000000001</v>
      </c>
    </row>
    <row r="998" spans="12:14" x14ac:dyDescent="0.25">
      <c r="L998" s="14">
        <v>900.625</v>
      </c>
      <c r="M998" s="14">
        <v>1.1000000000000001</v>
      </c>
      <c r="N998" s="14">
        <v>1.1000000000000001</v>
      </c>
    </row>
    <row r="999" spans="12:14" x14ac:dyDescent="0.25">
      <c r="L999" s="14">
        <v>166</v>
      </c>
      <c r="M999" s="14">
        <v>1.1000000000000001</v>
      </c>
      <c r="N999" s="14">
        <v>1.1000000000000001</v>
      </c>
    </row>
    <row r="1000" spans="12:14" x14ac:dyDescent="0.25">
      <c r="L1000" s="14">
        <v>900.625</v>
      </c>
      <c r="M1000" s="14">
        <v>1.1000000000000001</v>
      </c>
      <c r="N1000" s="14">
        <v>1.1000000000000001</v>
      </c>
    </row>
    <row r="1001" spans="12:14" x14ac:dyDescent="0.25">
      <c r="L1001" s="14">
        <v>780</v>
      </c>
      <c r="M1001" s="14">
        <v>1.1000000000000001</v>
      </c>
      <c r="N1001" s="14">
        <v>1.1000000000000001</v>
      </c>
    </row>
    <row r="1002" spans="12:14" x14ac:dyDescent="0.25">
      <c r="L1002" s="14">
        <v>574</v>
      </c>
      <c r="M1002" s="14">
        <v>1.1000000000000001</v>
      </c>
      <c r="N1002" s="14">
        <v>1.1000000000000001</v>
      </c>
    </row>
    <row r="1003" spans="12:14" x14ac:dyDescent="0.25">
      <c r="L1003" s="14">
        <v>900.625</v>
      </c>
      <c r="M1003" s="14">
        <v>1.1000000000000001</v>
      </c>
      <c r="N1003" s="14">
        <v>1.1000000000000001</v>
      </c>
    </row>
    <row r="1004" spans="12:14" x14ac:dyDescent="0.25">
      <c r="L1004" s="14">
        <v>567</v>
      </c>
      <c r="M1004" s="14">
        <v>1.1000000000000001</v>
      </c>
      <c r="N1004" s="14">
        <v>1.1000000000000001</v>
      </c>
    </row>
    <row r="1005" spans="12:14" x14ac:dyDescent="0.25">
      <c r="L1005" s="14">
        <v>900.625</v>
      </c>
      <c r="M1005" s="14">
        <v>1.1000000000000001</v>
      </c>
      <c r="N1005" s="14">
        <v>1.1000000000000001</v>
      </c>
    </row>
    <row r="1006" spans="12:14" x14ac:dyDescent="0.25">
      <c r="L1006" s="14">
        <v>778</v>
      </c>
      <c r="M1006" s="14">
        <v>1.1000000000000001</v>
      </c>
      <c r="N1006" s="14">
        <v>1.1000000000000001</v>
      </c>
    </row>
    <row r="1007" spans="12:14" x14ac:dyDescent="0.25">
      <c r="L1007" s="14">
        <v>121</v>
      </c>
      <c r="M1007" s="14">
        <v>1.1000000000000001</v>
      </c>
      <c r="N1007" s="14">
        <v>1.1000000000000001</v>
      </c>
    </row>
    <row r="1008" spans="12:14" x14ac:dyDescent="0.25">
      <c r="L1008" s="14">
        <v>779</v>
      </c>
      <c r="M1008" s="14">
        <v>1.1000000000000001</v>
      </c>
      <c r="N1008" s="14">
        <v>1.1000000000000001</v>
      </c>
    </row>
    <row r="1009" spans="12:14" x14ac:dyDescent="0.25">
      <c r="L1009" s="14">
        <v>900.625</v>
      </c>
      <c r="M1009" s="14">
        <v>1.2</v>
      </c>
      <c r="N1009" s="14">
        <v>1.1000000000000001</v>
      </c>
    </row>
    <row r="1010" spans="12:14" x14ac:dyDescent="0.25">
      <c r="L1010" s="14">
        <v>900.625</v>
      </c>
      <c r="M1010" s="14">
        <v>1.2</v>
      </c>
      <c r="N1010" s="14">
        <v>1.1000000000000001</v>
      </c>
    </row>
    <row r="1011" spans="12:14" x14ac:dyDescent="0.25">
      <c r="L1011" s="14">
        <v>0</v>
      </c>
      <c r="M1011" s="14">
        <v>1.2</v>
      </c>
      <c r="N1011" s="14">
        <v>1.2</v>
      </c>
    </row>
    <row r="1012" spans="12:14" x14ac:dyDescent="0.25">
      <c r="L1012" s="14">
        <v>23</v>
      </c>
      <c r="M1012" s="14">
        <v>6.2</v>
      </c>
      <c r="N1012" s="14">
        <v>6.1</v>
      </c>
    </row>
    <row r="1013" spans="12:14" x14ac:dyDescent="0.25">
      <c r="L1013" s="14">
        <v>124</v>
      </c>
      <c r="M1013" s="14">
        <v>6.4</v>
      </c>
      <c r="N1013" s="14">
        <v>6.3</v>
      </c>
    </row>
    <row r="1014" spans="12:14" x14ac:dyDescent="0.25">
      <c r="L1014" s="14">
        <v>319</v>
      </c>
      <c r="M1014" s="14">
        <v>6.6</v>
      </c>
      <c r="N1014" s="14">
        <v>6.4</v>
      </c>
    </row>
    <row r="1015" spans="12:14" x14ac:dyDescent="0.25">
      <c r="L1015" s="14">
        <v>900.625</v>
      </c>
      <c r="M1015" s="14">
        <v>6.7</v>
      </c>
      <c r="N1015" s="14">
        <v>6.6</v>
      </c>
    </row>
    <row r="1016" spans="12:14" x14ac:dyDescent="0.25">
      <c r="L1016" s="14">
        <v>120</v>
      </c>
      <c r="M1016" s="14">
        <v>6.9</v>
      </c>
      <c r="N1016" s="14">
        <v>6.8</v>
      </c>
    </row>
    <row r="1017" spans="12:14" x14ac:dyDescent="0.25">
      <c r="L1017" s="14">
        <v>641</v>
      </c>
      <c r="M1017" s="14">
        <v>7.1</v>
      </c>
      <c r="N1017" s="14">
        <v>7</v>
      </c>
    </row>
    <row r="1018" spans="12:14" x14ac:dyDescent="0.25">
      <c r="L1018" s="14">
        <v>101</v>
      </c>
      <c r="M1018" s="14">
        <v>7.3</v>
      </c>
      <c r="N1018" s="14">
        <v>7.2</v>
      </c>
    </row>
    <row r="1019" spans="12:14" x14ac:dyDescent="0.25">
      <c r="L1019" s="14">
        <v>82</v>
      </c>
      <c r="M1019" s="14">
        <v>7.5</v>
      </c>
      <c r="N1019" s="14">
        <v>7.4</v>
      </c>
    </row>
    <row r="1020" spans="12:14" x14ac:dyDescent="0.25">
      <c r="L1020" s="14">
        <v>6</v>
      </c>
      <c r="M1020" s="14">
        <v>7.7</v>
      </c>
      <c r="N1020" s="14">
        <v>7.6</v>
      </c>
    </row>
    <row r="1021" spans="12:14" x14ac:dyDescent="0.25">
      <c r="L1021" s="14">
        <v>420</v>
      </c>
      <c r="M1021" s="14">
        <v>7.9</v>
      </c>
      <c r="N1021" s="14">
        <v>7.9</v>
      </c>
    </row>
    <row r="1022" spans="12:14" x14ac:dyDescent="0.25">
      <c r="L1022" s="14">
        <v>435</v>
      </c>
      <c r="M1022" s="14">
        <v>8.1</v>
      </c>
      <c r="N1022" s="14">
        <v>8.1</v>
      </c>
    </row>
    <row r="1023" spans="12:14" x14ac:dyDescent="0.25">
      <c r="L1023" s="14">
        <v>60</v>
      </c>
      <c r="M1023" s="14">
        <v>8.4</v>
      </c>
      <c r="N1023" s="14">
        <v>8.3000000000000007</v>
      </c>
    </row>
    <row r="1024" spans="12:14" x14ac:dyDescent="0.25">
      <c r="L1024" s="14">
        <v>900.625</v>
      </c>
      <c r="M1024" s="14">
        <v>8.6</v>
      </c>
      <c r="N1024" s="14">
        <v>8.5</v>
      </c>
    </row>
    <row r="1025" spans="12:14" x14ac:dyDescent="0.25">
      <c r="L1025" s="14">
        <v>900.625</v>
      </c>
      <c r="M1025" s="14">
        <v>8.8000000000000007</v>
      </c>
      <c r="N1025" s="14">
        <v>8.8000000000000007</v>
      </c>
    </row>
    <row r="1026" spans="12:14" x14ac:dyDescent="0.25">
      <c r="L1026" s="14">
        <v>900.625</v>
      </c>
      <c r="M1026" s="14">
        <v>9</v>
      </c>
      <c r="N1026" s="14">
        <v>9</v>
      </c>
    </row>
    <row r="1027" spans="12:14" x14ac:dyDescent="0.25">
      <c r="L1027" s="14">
        <v>900.625</v>
      </c>
      <c r="M1027" s="14">
        <v>9.1999999999999993</v>
      </c>
      <c r="N1027" s="14">
        <v>9.1999999999999993</v>
      </c>
    </row>
    <row r="1028" spans="12:14" x14ac:dyDescent="0.25">
      <c r="L1028" s="14">
        <v>1</v>
      </c>
      <c r="M1028" s="14">
        <v>0.8</v>
      </c>
      <c r="N1028" s="14">
        <v>0.7</v>
      </c>
    </row>
    <row r="1029" spans="12:14" x14ac:dyDescent="0.25">
      <c r="L1029" s="14">
        <v>1</v>
      </c>
      <c r="M1029" s="14">
        <v>0.8</v>
      </c>
      <c r="N1029" s="14">
        <v>0.7</v>
      </c>
    </row>
    <row r="1030" spans="12:14" x14ac:dyDescent="0.25">
      <c r="L1030" s="14">
        <v>3</v>
      </c>
      <c r="M1030" s="14">
        <v>0.8</v>
      </c>
      <c r="N1030" s="14">
        <v>0.7</v>
      </c>
    </row>
    <row r="1031" spans="12:14" x14ac:dyDescent="0.25">
      <c r="L1031" s="14">
        <v>3</v>
      </c>
      <c r="M1031" s="14">
        <v>0.8</v>
      </c>
      <c r="N1031" s="14">
        <v>0.7</v>
      </c>
    </row>
    <row r="1032" spans="12:14" x14ac:dyDescent="0.25">
      <c r="L1032" s="14">
        <v>40</v>
      </c>
      <c r="M1032" s="14">
        <v>0.8</v>
      </c>
      <c r="N1032" s="14">
        <v>0.7</v>
      </c>
    </row>
    <row r="1033" spans="12:14" x14ac:dyDescent="0.25">
      <c r="L1033" s="14">
        <v>149</v>
      </c>
      <c r="M1033" s="14">
        <v>0.8</v>
      </c>
      <c r="N1033" s="14">
        <v>0.7</v>
      </c>
    </row>
    <row r="1034" spans="12:14" x14ac:dyDescent="0.25">
      <c r="L1034" s="14">
        <v>2</v>
      </c>
      <c r="M1034" s="14">
        <v>0.8</v>
      </c>
      <c r="N1034" s="14">
        <v>0.7</v>
      </c>
    </row>
    <row r="1035" spans="12:14" x14ac:dyDescent="0.25">
      <c r="L1035" s="14">
        <v>1</v>
      </c>
      <c r="M1035" s="14">
        <v>0.8</v>
      </c>
      <c r="N1035" s="14">
        <v>0.7</v>
      </c>
    </row>
    <row r="1036" spans="12:14" x14ac:dyDescent="0.25">
      <c r="L1036" s="14">
        <v>2</v>
      </c>
      <c r="M1036" s="14">
        <v>0.8</v>
      </c>
      <c r="N1036" s="14">
        <v>0.7</v>
      </c>
    </row>
    <row r="1037" spans="12:14" x14ac:dyDescent="0.25">
      <c r="L1037" s="14">
        <v>0</v>
      </c>
      <c r="M1037" s="14">
        <v>0.8</v>
      </c>
      <c r="N1037" s="14">
        <v>0.7</v>
      </c>
    </row>
    <row r="1038" spans="12:14" x14ac:dyDescent="0.25">
      <c r="L1038" s="14">
        <v>122</v>
      </c>
      <c r="M1038" s="14">
        <v>0.8</v>
      </c>
      <c r="N1038" s="14">
        <v>0.7</v>
      </c>
    </row>
    <row r="1039" spans="12:14" x14ac:dyDescent="0.25">
      <c r="L1039" s="14">
        <v>1</v>
      </c>
      <c r="M1039" s="14">
        <v>0.8</v>
      </c>
      <c r="N1039" s="14">
        <v>0.8</v>
      </c>
    </row>
    <row r="1040" spans="12:14" x14ac:dyDescent="0.25">
      <c r="L1040" s="14">
        <v>0</v>
      </c>
      <c r="M1040" s="14">
        <v>0.8</v>
      </c>
      <c r="N1040" s="14">
        <v>0.8</v>
      </c>
    </row>
    <row r="1041" spans="12:14" x14ac:dyDescent="0.25">
      <c r="L1041" s="14">
        <v>5</v>
      </c>
      <c r="M1041" s="14">
        <v>0.8</v>
      </c>
      <c r="N1041" s="14">
        <v>0.8</v>
      </c>
    </row>
    <row r="1042" spans="12:14" x14ac:dyDescent="0.25">
      <c r="L1042" s="14">
        <v>12</v>
      </c>
      <c r="M1042" s="14">
        <v>0.9</v>
      </c>
      <c r="N1042" s="14">
        <v>0.8</v>
      </c>
    </row>
    <row r="1043" spans="12:14" x14ac:dyDescent="0.25">
      <c r="L1043" s="14">
        <v>56</v>
      </c>
      <c r="M1043" s="14">
        <v>0.9</v>
      </c>
      <c r="N1043" s="14">
        <v>0.8</v>
      </c>
    </row>
    <row r="1044" spans="12:14" x14ac:dyDescent="0.25">
      <c r="L1044" s="14">
        <v>0</v>
      </c>
      <c r="M1044" s="14">
        <v>3.8</v>
      </c>
      <c r="N1044" s="14">
        <v>3.8</v>
      </c>
    </row>
    <row r="1045" spans="12:14" x14ac:dyDescent="0.25">
      <c r="L1045" s="14">
        <v>0</v>
      </c>
      <c r="M1045" s="14">
        <v>3.8</v>
      </c>
      <c r="N1045" s="14">
        <v>3.8</v>
      </c>
    </row>
    <row r="1046" spans="12:14" x14ac:dyDescent="0.25">
      <c r="L1046" s="14">
        <v>0</v>
      </c>
      <c r="M1046" s="14">
        <v>3.8</v>
      </c>
      <c r="N1046" s="14">
        <v>3.8</v>
      </c>
    </row>
    <row r="1047" spans="12:14" x14ac:dyDescent="0.25">
      <c r="L1047" s="14">
        <v>0</v>
      </c>
      <c r="M1047" s="14">
        <v>3.8</v>
      </c>
      <c r="N1047" s="14">
        <v>3.8</v>
      </c>
    </row>
    <row r="1048" spans="12:14" x14ac:dyDescent="0.25">
      <c r="L1048" s="14">
        <v>0</v>
      </c>
      <c r="M1048" s="14">
        <v>3.8</v>
      </c>
      <c r="N1048" s="14">
        <v>3.8</v>
      </c>
    </row>
    <row r="1049" spans="12:14" x14ac:dyDescent="0.25">
      <c r="L1049" s="14">
        <v>0</v>
      </c>
      <c r="M1049" s="14">
        <v>3.8</v>
      </c>
      <c r="N1049" s="14">
        <v>3.8</v>
      </c>
    </row>
    <row r="1050" spans="12:14" x14ac:dyDescent="0.25">
      <c r="L1050" s="14">
        <v>0</v>
      </c>
      <c r="M1050" s="14">
        <v>3.8</v>
      </c>
      <c r="N1050" s="14">
        <v>3.8</v>
      </c>
    </row>
    <row r="1051" spans="12:14" x14ac:dyDescent="0.25">
      <c r="L1051" s="14">
        <v>0</v>
      </c>
      <c r="M1051" s="14">
        <v>3.8</v>
      </c>
      <c r="N1051" s="14">
        <v>3.9</v>
      </c>
    </row>
    <row r="1052" spans="12:14" x14ac:dyDescent="0.25">
      <c r="L1052" s="14">
        <v>0</v>
      </c>
      <c r="M1052" s="14">
        <v>3.9</v>
      </c>
      <c r="N1052" s="14">
        <v>3.9</v>
      </c>
    </row>
    <row r="1053" spans="12:14" x14ac:dyDescent="0.25">
      <c r="L1053" s="14">
        <v>0</v>
      </c>
      <c r="M1053" s="14">
        <v>3.9</v>
      </c>
      <c r="N1053" s="14">
        <v>3.9</v>
      </c>
    </row>
    <row r="1054" spans="12:14" x14ac:dyDescent="0.25">
      <c r="L1054" s="14">
        <v>0</v>
      </c>
      <c r="M1054" s="14">
        <v>3.9</v>
      </c>
      <c r="N1054" s="14">
        <v>4</v>
      </c>
    </row>
    <row r="1055" spans="12:14" x14ac:dyDescent="0.25">
      <c r="L1055" s="14">
        <v>0</v>
      </c>
      <c r="M1055" s="14">
        <v>4</v>
      </c>
      <c r="N1055" s="14">
        <v>4</v>
      </c>
    </row>
    <row r="1056" spans="12:14" x14ac:dyDescent="0.25">
      <c r="L1056" s="14">
        <v>0</v>
      </c>
      <c r="M1056" s="14">
        <v>4</v>
      </c>
      <c r="N1056" s="14">
        <v>4.0999999999999996</v>
      </c>
    </row>
    <row r="1057" spans="12:14" x14ac:dyDescent="0.25">
      <c r="L1057" s="14">
        <v>0</v>
      </c>
      <c r="M1057" s="14">
        <v>4.0999999999999996</v>
      </c>
      <c r="N1057" s="14">
        <v>4.0999999999999996</v>
      </c>
    </row>
    <row r="1058" spans="12:14" x14ac:dyDescent="0.25">
      <c r="L1058" s="14">
        <v>0</v>
      </c>
      <c r="M1058" s="14">
        <v>4.2</v>
      </c>
      <c r="N1058" s="14">
        <v>4.2</v>
      </c>
    </row>
    <row r="1059" spans="12:14" x14ac:dyDescent="0.25">
      <c r="L1059" s="14">
        <v>0</v>
      </c>
      <c r="M1059" s="14">
        <v>4.3</v>
      </c>
      <c r="N1059" s="14">
        <v>4.2</v>
      </c>
    </row>
    <row r="1060" spans="12:14" x14ac:dyDescent="0.25">
      <c r="L1060" s="14">
        <v>0</v>
      </c>
      <c r="M1060" s="14">
        <v>1.2</v>
      </c>
      <c r="N1060" s="14">
        <v>1.2</v>
      </c>
    </row>
    <row r="1061" spans="12:14" x14ac:dyDescent="0.25">
      <c r="L1061" s="14">
        <v>0</v>
      </c>
      <c r="M1061" s="14">
        <v>1.2</v>
      </c>
      <c r="N1061" s="14">
        <v>1.2</v>
      </c>
    </row>
    <row r="1062" spans="12:14" x14ac:dyDescent="0.25">
      <c r="L1062" s="14">
        <v>0</v>
      </c>
      <c r="M1062" s="14">
        <v>1.2</v>
      </c>
      <c r="N1062" s="14">
        <v>1.2</v>
      </c>
    </row>
    <row r="1063" spans="12:14" x14ac:dyDescent="0.25">
      <c r="L1063" s="14">
        <v>0</v>
      </c>
      <c r="M1063" s="14">
        <v>1.2</v>
      </c>
      <c r="N1063" s="14">
        <v>1.2</v>
      </c>
    </row>
    <row r="1064" spans="12:14" x14ac:dyDescent="0.25">
      <c r="L1064" s="14">
        <v>0</v>
      </c>
      <c r="M1064" s="14">
        <v>1.2</v>
      </c>
      <c r="N1064" s="14">
        <v>1.2</v>
      </c>
    </row>
    <row r="1065" spans="12:14" x14ac:dyDescent="0.25">
      <c r="L1065" s="14">
        <v>0</v>
      </c>
      <c r="M1065" s="14">
        <v>1.3</v>
      </c>
      <c r="N1065" s="14">
        <v>1.3</v>
      </c>
    </row>
    <row r="1066" spans="12:14" x14ac:dyDescent="0.25">
      <c r="L1066" s="14">
        <v>0</v>
      </c>
      <c r="M1066" s="14">
        <v>1.3</v>
      </c>
      <c r="N1066" s="14">
        <v>1.3</v>
      </c>
    </row>
    <row r="1067" spans="12:14" x14ac:dyDescent="0.25">
      <c r="L1067" s="14">
        <v>0</v>
      </c>
      <c r="M1067" s="14">
        <v>1.3</v>
      </c>
      <c r="N1067" s="14">
        <v>1.3</v>
      </c>
    </row>
    <row r="1068" spans="12:14" x14ac:dyDescent="0.25">
      <c r="L1068" s="14">
        <v>0</v>
      </c>
      <c r="M1068" s="14">
        <v>1.3</v>
      </c>
      <c r="N1068" s="14">
        <v>1.3</v>
      </c>
    </row>
    <row r="1069" spans="12:14" x14ac:dyDescent="0.25">
      <c r="L1069" s="14">
        <v>0</v>
      </c>
      <c r="M1069" s="14">
        <v>1.4</v>
      </c>
      <c r="N1069" s="14">
        <v>1.4</v>
      </c>
    </row>
    <row r="1070" spans="12:14" x14ac:dyDescent="0.25">
      <c r="L1070" s="14">
        <v>0</v>
      </c>
      <c r="M1070" s="14">
        <v>1.4</v>
      </c>
      <c r="N1070" s="14">
        <v>1.4</v>
      </c>
    </row>
    <row r="1071" spans="12:14" x14ac:dyDescent="0.25">
      <c r="L1071" s="14">
        <v>0</v>
      </c>
      <c r="M1071" s="14">
        <v>1.4</v>
      </c>
      <c r="N1071" s="14">
        <v>1.4</v>
      </c>
    </row>
    <row r="1072" spans="12:14" x14ac:dyDescent="0.25">
      <c r="L1072" s="14">
        <v>0</v>
      </c>
      <c r="M1072" s="14">
        <v>1.4</v>
      </c>
      <c r="N1072" s="14">
        <v>1.4</v>
      </c>
    </row>
    <row r="1073" spans="12:14" x14ac:dyDescent="0.25">
      <c r="L1073" s="14">
        <v>0</v>
      </c>
      <c r="M1073" s="14">
        <v>1.5</v>
      </c>
      <c r="N1073" s="14">
        <v>1.5</v>
      </c>
    </row>
    <row r="1074" spans="12:14" x14ac:dyDescent="0.25">
      <c r="L1074" s="14">
        <v>0</v>
      </c>
      <c r="M1074" s="14">
        <v>1.5</v>
      </c>
      <c r="N1074" s="14">
        <v>1.5</v>
      </c>
    </row>
    <row r="1075" spans="12:14" x14ac:dyDescent="0.25">
      <c r="L1075" s="14">
        <v>0</v>
      </c>
      <c r="M1075" s="14">
        <v>1.6</v>
      </c>
      <c r="N1075" s="14">
        <v>1.6</v>
      </c>
    </row>
    <row r="1076" spans="12:14" x14ac:dyDescent="0.25">
      <c r="L1076" s="14">
        <v>243</v>
      </c>
      <c r="M1076" s="14">
        <v>7.3</v>
      </c>
      <c r="N1076" s="14">
        <v>7.3</v>
      </c>
    </row>
    <row r="1077" spans="12:14" x14ac:dyDescent="0.25">
      <c r="L1077" s="14">
        <v>175</v>
      </c>
      <c r="M1077" s="14">
        <v>7.5</v>
      </c>
      <c r="N1077" s="14">
        <v>7.4</v>
      </c>
    </row>
    <row r="1078" spans="12:14" x14ac:dyDescent="0.25">
      <c r="L1078" s="14">
        <v>53</v>
      </c>
      <c r="M1078" s="14">
        <v>7.7</v>
      </c>
      <c r="N1078" s="14">
        <v>7.6</v>
      </c>
    </row>
    <row r="1079" spans="12:14" x14ac:dyDescent="0.25">
      <c r="L1079" s="14">
        <v>6</v>
      </c>
      <c r="M1079" s="14">
        <v>7.8</v>
      </c>
      <c r="N1079" s="14">
        <v>7.8</v>
      </c>
    </row>
    <row r="1080" spans="12:14" x14ac:dyDescent="0.25">
      <c r="L1080" s="14">
        <v>11</v>
      </c>
      <c r="M1080" s="14">
        <v>8</v>
      </c>
      <c r="N1080" s="14">
        <v>8</v>
      </c>
    </row>
    <row r="1081" spans="12:14" x14ac:dyDescent="0.25">
      <c r="L1081" s="14">
        <v>45</v>
      </c>
      <c r="M1081" s="14">
        <v>8.1999999999999993</v>
      </c>
      <c r="N1081" s="14">
        <v>8.1999999999999993</v>
      </c>
    </row>
    <row r="1082" spans="12:14" x14ac:dyDescent="0.25">
      <c r="L1082" s="14">
        <v>264</v>
      </c>
      <c r="M1082" s="14">
        <v>8.4</v>
      </c>
      <c r="N1082" s="14">
        <v>8.4</v>
      </c>
    </row>
    <row r="1083" spans="12:14" x14ac:dyDescent="0.25">
      <c r="L1083" s="14">
        <v>89</v>
      </c>
      <c r="M1083" s="14">
        <v>8.6</v>
      </c>
      <c r="N1083" s="14">
        <v>8.6</v>
      </c>
    </row>
    <row r="1084" spans="12:14" x14ac:dyDescent="0.25">
      <c r="L1084" s="14">
        <v>3</v>
      </c>
      <c r="M1084" s="14">
        <v>8.9</v>
      </c>
      <c r="N1084" s="14">
        <v>8.8000000000000007</v>
      </c>
    </row>
    <row r="1085" spans="12:14" x14ac:dyDescent="0.25">
      <c r="L1085" s="14">
        <v>4</v>
      </c>
      <c r="M1085" s="14">
        <v>9.1</v>
      </c>
      <c r="N1085" s="14">
        <v>9.1</v>
      </c>
    </row>
    <row r="1086" spans="12:14" x14ac:dyDescent="0.25">
      <c r="L1086" s="14">
        <v>99</v>
      </c>
      <c r="M1086" s="14">
        <v>9.3000000000000007</v>
      </c>
      <c r="N1086" s="14">
        <v>9.3000000000000007</v>
      </c>
    </row>
    <row r="1087" spans="12:14" x14ac:dyDescent="0.25">
      <c r="L1087" s="14">
        <v>10</v>
      </c>
      <c r="M1087" s="14">
        <v>9.5</v>
      </c>
      <c r="N1087" s="14">
        <v>9.5</v>
      </c>
    </row>
    <row r="1088" spans="12:14" x14ac:dyDescent="0.25">
      <c r="L1088" s="14">
        <v>900.625</v>
      </c>
      <c r="M1088" s="14">
        <v>9.6999999999999993</v>
      </c>
      <c r="N1088" s="14">
        <v>9.6999999999999993</v>
      </c>
    </row>
    <row r="1089" spans="12:14" x14ac:dyDescent="0.25">
      <c r="L1089" s="14">
        <v>900.625</v>
      </c>
      <c r="M1089" s="14">
        <v>9.9</v>
      </c>
      <c r="N1089" s="14">
        <v>9.9</v>
      </c>
    </row>
    <row r="1090" spans="12:14" x14ac:dyDescent="0.25">
      <c r="L1090" s="14">
        <v>900.625</v>
      </c>
      <c r="M1090" s="14">
        <v>1.1000000000000001</v>
      </c>
      <c r="N1090" s="14">
        <v>1.1000000000000001</v>
      </c>
    </row>
    <row r="1091" spans="12:14" x14ac:dyDescent="0.25">
      <c r="L1091" s="14">
        <v>900.625</v>
      </c>
      <c r="M1091" s="14">
        <v>1.3</v>
      </c>
      <c r="N1091" s="14">
        <v>1.3</v>
      </c>
    </row>
    <row r="1092" spans="12:14" x14ac:dyDescent="0.25">
      <c r="L1092" s="14">
        <v>153</v>
      </c>
      <c r="M1092" s="14">
        <v>7.1</v>
      </c>
      <c r="N1092" s="14">
        <v>7</v>
      </c>
    </row>
    <row r="1093" spans="12:14" x14ac:dyDescent="0.25">
      <c r="L1093" s="14">
        <v>1</v>
      </c>
      <c r="M1093" s="14">
        <v>7.3</v>
      </c>
      <c r="N1093" s="14">
        <v>7.1</v>
      </c>
    </row>
    <row r="1094" spans="12:14" x14ac:dyDescent="0.25">
      <c r="L1094" s="14">
        <v>0</v>
      </c>
      <c r="M1094" s="14">
        <v>7.5</v>
      </c>
      <c r="N1094" s="14">
        <v>7.3</v>
      </c>
    </row>
    <row r="1095" spans="12:14" x14ac:dyDescent="0.25">
      <c r="L1095" s="14">
        <v>0</v>
      </c>
      <c r="M1095" s="14">
        <v>7.7</v>
      </c>
      <c r="N1095" s="14">
        <v>7.5</v>
      </c>
    </row>
    <row r="1096" spans="12:14" x14ac:dyDescent="0.25">
      <c r="L1096" s="14">
        <v>0</v>
      </c>
      <c r="M1096" s="14">
        <v>7.8</v>
      </c>
      <c r="N1096" s="14">
        <v>7.7</v>
      </c>
    </row>
    <row r="1097" spans="12:14" x14ac:dyDescent="0.25">
      <c r="L1097" s="14">
        <v>26</v>
      </c>
      <c r="M1097" s="14">
        <v>8</v>
      </c>
      <c r="N1097" s="14">
        <v>7.9</v>
      </c>
    </row>
    <row r="1098" spans="12:14" x14ac:dyDescent="0.25">
      <c r="L1098" s="14">
        <v>0</v>
      </c>
      <c r="M1098" s="14">
        <v>8.3000000000000007</v>
      </c>
      <c r="N1098" s="14">
        <v>8.1</v>
      </c>
    </row>
    <row r="1099" spans="12:14" x14ac:dyDescent="0.25">
      <c r="L1099" s="14">
        <v>12</v>
      </c>
      <c r="M1099" s="14">
        <v>8.5</v>
      </c>
      <c r="N1099" s="14">
        <v>8.4</v>
      </c>
    </row>
    <row r="1100" spans="12:14" x14ac:dyDescent="0.25">
      <c r="L1100" s="14">
        <v>1</v>
      </c>
      <c r="M1100" s="14">
        <v>8.6999999999999993</v>
      </c>
      <c r="N1100" s="14">
        <v>8.6</v>
      </c>
    </row>
    <row r="1101" spans="12:14" x14ac:dyDescent="0.25">
      <c r="L1101" s="14">
        <v>0</v>
      </c>
      <c r="M1101" s="14">
        <v>8.9</v>
      </c>
      <c r="N1101" s="14">
        <v>8.8000000000000007</v>
      </c>
    </row>
    <row r="1102" spans="12:14" x14ac:dyDescent="0.25">
      <c r="L1102" s="14">
        <v>0</v>
      </c>
      <c r="M1102" s="14">
        <v>9.1999999999999993</v>
      </c>
      <c r="N1102" s="14">
        <v>9</v>
      </c>
    </row>
    <row r="1103" spans="12:14" x14ac:dyDescent="0.25">
      <c r="L1103" s="14">
        <v>900.625</v>
      </c>
      <c r="M1103" s="14">
        <v>9.4</v>
      </c>
      <c r="N1103" s="14">
        <v>9.3000000000000007</v>
      </c>
    </row>
    <row r="1104" spans="12:14" x14ac:dyDescent="0.25">
      <c r="L1104" s="14">
        <v>900.625</v>
      </c>
      <c r="M1104" s="14">
        <v>9.6</v>
      </c>
      <c r="N1104" s="14">
        <v>9.5</v>
      </c>
    </row>
    <row r="1105" spans="12:14" x14ac:dyDescent="0.25">
      <c r="L1105" s="14">
        <v>298</v>
      </c>
      <c r="M1105" s="14">
        <v>9.8000000000000007</v>
      </c>
      <c r="N1105" s="14">
        <v>9.6999999999999993</v>
      </c>
    </row>
    <row r="1106" spans="12:14" x14ac:dyDescent="0.25">
      <c r="L1106" s="14">
        <v>126</v>
      </c>
      <c r="M1106" s="14">
        <v>1</v>
      </c>
      <c r="N1106" s="14">
        <v>1</v>
      </c>
    </row>
    <row r="1107" spans="12:14" x14ac:dyDescent="0.25">
      <c r="L1107" s="14">
        <v>0</v>
      </c>
      <c r="M1107" s="14">
        <v>1.2</v>
      </c>
      <c r="N1107" s="14">
        <v>1.2</v>
      </c>
    </row>
    <row r="1108" spans="12:14" x14ac:dyDescent="0.25">
      <c r="L1108" s="14">
        <v>0</v>
      </c>
      <c r="M1108" s="14">
        <v>5.5</v>
      </c>
      <c r="N1108" s="14">
        <v>5.3</v>
      </c>
    </row>
    <row r="1109" spans="12:14" x14ac:dyDescent="0.25">
      <c r="L1109" s="14">
        <v>0</v>
      </c>
      <c r="M1109" s="14">
        <v>5.5</v>
      </c>
      <c r="N1109" s="14">
        <v>5.3</v>
      </c>
    </row>
    <row r="1110" spans="12:14" x14ac:dyDescent="0.25">
      <c r="L1110" s="14">
        <v>0</v>
      </c>
      <c r="M1110" s="14">
        <v>5.5</v>
      </c>
      <c r="N1110" s="14">
        <v>5.3</v>
      </c>
    </row>
    <row r="1111" spans="12:14" x14ac:dyDescent="0.25">
      <c r="L1111" s="14">
        <v>0</v>
      </c>
      <c r="M1111" s="14">
        <v>5.6</v>
      </c>
      <c r="N1111" s="14">
        <v>5.3</v>
      </c>
    </row>
    <row r="1112" spans="12:14" x14ac:dyDescent="0.25">
      <c r="L1112" s="14">
        <v>0</v>
      </c>
      <c r="M1112" s="14">
        <v>5.6</v>
      </c>
      <c r="N1112" s="14">
        <v>5.3</v>
      </c>
    </row>
    <row r="1113" spans="12:14" x14ac:dyDescent="0.25">
      <c r="L1113" s="14">
        <v>0</v>
      </c>
      <c r="M1113" s="14">
        <v>5.6</v>
      </c>
      <c r="N1113" s="14">
        <v>5.3</v>
      </c>
    </row>
    <row r="1114" spans="12:14" x14ac:dyDescent="0.25">
      <c r="L1114" s="14">
        <v>0</v>
      </c>
      <c r="M1114" s="14">
        <v>5.6</v>
      </c>
      <c r="N1114" s="14">
        <v>5.4</v>
      </c>
    </row>
    <row r="1115" spans="12:14" x14ac:dyDescent="0.25">
      <c r="L1115" s="14">
        <v>0</v>
      </c>
      <c r="M1115" s="14">
        <v>5.6</v>
      </c>
      <c r="N1115" s="14">
        <v>5.4</v>
      </c>
    </row>
    <row r="1116" spans="12:14" x14ac:dyDescent="0.25">
      <c r="L1116" s="14">
        <v>0</v>
      </c>
      <c r="M1116" s="14">
        <v>5.7</v>
      </c>
      <c r="N1116" s="14">
        <v>5.5</v>
      </c>
    </row>
    <row r="1117" spans="12:14" x14ac:dyDescent="0.25">
      <c r="L1117" s="14">
        <v>0</v>
      </c>
      <c r="M1117" s="14">
        <v>5.7</v>
      </c>
      <c r="N1117" s="14">
        <v>5.5</v>
      </c>
    </row>
    <row r="1118" spans="12:14" x14ac:dyDescent="0.25">
      <c r="L1118" s="14">
        <v>0</v>
      </c>
      <c r="M1118" s="14">
        <v>5.7</v>
      </c>
      <c r="N1118" s="14">
        <v>5.5</v>
      </c>
    </row>
    <row r="1119" spans="12:14" x14ac:dyDescent="0.25">
      <c r="L1119" s="14">
        <v>0</v>
      </c>
      <c r="M1119" s="14">
        <v>5.8</v>
      </c>
      <c r="N1119" s="14">
        <v>5.6</v>
      </c>
    </row>
    <row r="1120" spans="12:14" x14ac:dyDescent="0.25">
      <c r="L1120" s="14">
        <v>0</v>
      </c>
      <c r="M1120" s="14">
        <v>5.8</v>
      </c>
      <c r="N1120" s="14">
        <v>5.6</v>
      </c>
    </row>
    <row r="1121" spans="12:14" x14ac:dyDescent="0.25">
      <c r="L1121" s="14">
        <v>0</v>
      </c>
      <c r="M1121" s="14">
        <v>5.9</v>
      </c>
      <c r="N1121" s="14">
        <v>5.7</v>
      </c>
    </row>
    <row r="1122" spans="12:14" x14ac:dyDescent="0.25">
      <c r="L1122" s="14">
        <v>0</v>
      </c>
      <c r="M1122" s="14">
        <v>5.9</v>
      </c>
      <c r="N1122" s="14">
        <v>5.7</v>
      </c>
    </row>
    <row r="1123" spans="12:14" x14ac:dyDescent="0.25">
      <c r="L1123" s="14">
        <v>0</v>
      </c>
      <c r="M1123" s="14">
        <v>5.9</v>
      </c>
      <c r="N1123" s="14">
        <v>5.8</v>
      </c>
    </row>
    <row r="1124" spans="12:14" x14ac:dyDescent="0.25">
      <c r="L1124" s="14">
        <v>0</v>
      </c>
      <c r="M1124" s="14">
        <v>3.9</v>
      </c>
      <c r="N1124" s="14">
        <v>3.9</v>
      </c>
    </row>
    <row r="1125" spans="12:14" x14ac:dyDescent="0.25">
      <c r="L1125" s="14">
        <v>0</v>
      </c>
      <c r="M1125" s="14">
        <v>3.9</v>
      </c>
      <c r="N1125" s="14">
        <v>3.9</v>
      </c>
    </row>
    <row r="1126" spans="12:14" x14ac:dyDescent="0.25">
      <c r="L1126" s="14">
        <v>0</v>
      </c>
      <c r="M1126" s="14">
        <v>3.9</v>
      </c>
      <c r="N1126" s="14">
        <v>3.9</v>
      </c>
    </row>
    <row r="1127" spans="12:14" x14ac:dyDescent="0.25">
      <c r="L1127" s="14">
        <v>0</v>
      </c>
      <c r="M1127" s="14">
        <v>3.9</v>
      </c>
      <c r="N1127" s="14">
        <v>3.9</v>
      </c>
    </row>
    <row r="1128" spans="12:14" x14ac:dyDescent="0.25">
      <c r="L1128" s="14">
        <v>0</v>
      </c>
      <c r="M1128" s="14">
        <v>4</v>
      </c>
      <c r="N1128" s="14">
        <v>4</v>
      </c>
    </row>
    <row r="1129" spans="12:14" x14ac:dyDescent="0.25">
      <c r="L1129" s="14">
        <v>0</v>
      </c>
      <c r="M1129" s="14">
        <v>4</v>
      </c>
      <c r="N1129" s="14">
        <v>4</v>
      </c>
    </row>
    <row r="1130" spans="12:14" x14ac:dyDescent="0.25">
      <c r="L1130" s="14">
        <v>0</v>
      </c>
      <c r="M1130" s="14">
        <v>4.0999999999999996</v>
      </c>
      <c r="N1130" s="14">
        <v>4.0999999999999996</v>
      </c>
    </row>
    <row r="1131" spans="12:14" x14ac:dyDescent="0.25">
      <c r="L1131" s="14">
        <v>0</v>
      </c>
      <c r="M1131" s="14">
        <v>4.2</v>
      </c>
      <c r="N1131" s="14">
        <v>4.2</v>
      </c>
    </row>
    <row r="1132" spans="12:14" x14ac:dyDescent="0.25">
      <c r="L1132" s="14">
        <v>0</v>
      </c>
      <c r="M1132" s="14">
        <v>4.2</v>
      </c>
      <c r="N1132" s="14">
        <v>4.2</v>
      </c>
    </row>
    <row r="1133" spans="12:14" x14ac:dyDescent="0.25">
      <c r="L1133" s="14">
        <v>0</v>
      </c>
      <c r="M1133" s="14">
        <v>4.3</v>
      </c>
      <c r="N1133" s="14">
        <v>4.3</v>
      </c>
    </row>
    <row r="1134" spans="12:14" x14ac:dyDescent="0.25">
      <c r="L1134" s="14">
        <v>0</v>
      </c>
      <c r="M1134" s="14">
        <v>4.4000000000000004</v>
      </c>
      <c r="N1134" s="14">
        <v>4.4000000000000004</v>
      </c>
    </row>
    <row r="1135" spans="12:14" x14ac:dyDescent="0.25">
      <c r="L1135" s="14">
        <v>0</v>
      </c>
      <c r="M1135" s="14">
        <v>4.5</v>
      </c>
      <c r="N1135" s="14">
        <v>4.5</v>
      </c>
    </row>
    <row r="1136" spans="12:14" x14ac:dyDescent="0.25">
      <c r="L1136" s="14">
        <v>0</v>
      </c>
      <c r="M1136" s="14">
        <v>4.5</v>
      </c>
      <c r="N1136" s="14">
        <v>4.5999999999999996</v>
      </c>
    </row>
    <row r="1137" spans="12:14" x14ac:dyDescent="0.25">
      <c r="L1137" s="14">
        <v>0</v>
      </c>
      <c r="M1137" s="14">
        <v>4.5999999999999996</v>
      </c>
      <c r="N1137" s="14">
        <v>4.7</v>
      </c>
    </row>
    <row r="1138" spans="12:14" x14ac:dyDescent="0.25">
      <c r="L1138" s="14">
        <v>159</v>
      </c>
      <c r="M1138" s="14">
        <v>4.7</v>
      </c>
      <c r="N1138" s="14">
        <v>4.7</v>
      </c>
    </row>
    <row r="1139" spans="12:14" x14ac:dyDescent="0.25">
      <c r="L1139" s="14">
        <v>900.625</v>
      </c>
      <c r="M1139" s="14">
        <v>4.8</v>
      </c>
      <c r="N1139" s="14">
        <v>4.8</v>
      </c>
    </row>
    <row r="1140" spans="12:14" x14ac:dyDescent="0.25">
      <c r="L1140" s="14">
        <v>0</v>
      </c>
      <c r="M1140" s="14">
        <v>2.1</v>
      </c>
      <c r="N1140" s="14">
        <v>2.1</v>
      </c>
    </row>
    <row r="1141" spans="12:14" x14ac:dyDescent="0.25">
      <c r="L1141" s="14">
        <v>0</v>
      </c>
      <c r="M1141" s="14">
        <v>2.1</v>
      </c>
      <c r="N1141" s="14">
        <v>2.1</v>
      </c>
    </row>
    <row r="1142" spans="12:14" x14ac:dyDescent="0.25">
      <c r="L1142" s="14">
        <v>0</v>
      </c>
      <c r="M1142" s="14">
        <v>2.2000000000000002</v>
      </c>
      <c r="N1142" s="14">
        <v>2.1</v>
      </c>
    </row>
    <row r="1143" spans="12:14" x14ac:dyDescent="0.25">
      <c r="L1143" s="14">
        <v>0</v>
      </c>
      <c r="M1143" s="14">
        <v>2.2000000000000002</v>
      </c>
      <c r="N1143" s="14">
        <v>2.1</v>
      </c>
    </row>
    <row r="1144" spans="12:14" x14ac:dyDescent="0.25">
      <c r="L1144" s="14">
        <v>0</v>
      </c>
      <c r="M1144" s="14">
        <v>2.2000000000000002</v>
      </c>
      <c r="N1144" s="14">
        <v>2.2000000000000002</v>
      </c>
    </row>
    <row r="1145" spans="12:14" x14ac:dyDescent="0.25">
      <c r="L1145" s="14">
        <v>0</v>
      </c>
      <c r="M1145" s="14">
        <v>2.2999999999999998</v>
      </c>
      <c r="N1145" s="14">
        <v>2.2000000000000002</v>
      </c>
    </row>
    <row r="1146" spans="12:14" x14ac:dyDescent="0.25">
      <c r="L1146" s="14">
        <v>0</v>
      </c>
      <c r="M1146" s="14">
        <v>2.2999999999999998</v>
      </c>
      <c r="N1146" s="14">
        <v>2.2000000000000002</v>
      </c>
    </row>
    <row r="1147" spans="12:14" x14ac:dyDescent="0.25">
      <c r="L1147" s="14">
        <v>0</v>
      </c>
      <c r="M1147" s="14">
        <v>2.2999999999999998</v>
      </c>
      <c r="N1147" s="14">
        <v>2.2999999999999998</v>
      </c>
    </row>
    <row r="1148" spans="12:14" x14ac:dyDescent="0.25">
      <c r="L1148" s="14">
        <v>0</v>
      </c>
      <c r="M1148" s="14">
        <v>2.4</v>
      </c>
      <c r="N1148" s="14">
        <v>2.2999999999999998</v>
      </c>
    </row>
    <row r="1149" spans="12:14" x14ac:dyDescent="0.25">
      <c r="L1149" s="14">
        <v>0</v>
      </c>
      <c r="M1149" s="14">
        <v>2.4</v>
      </c>
      <c r="N1149" s="14">
        <v>2.4</v>
      </c>
    </row>
    <row r="1150" spans="12:14" x14ac:dyDescent="0.25">
      <c r="L1150" s="14">
        <v>0</v>
      </c>
      <c r="M1150" s="14">
        <v>2.5</v>
      </c>
      <c r="N1150" s="14">
        <v>2.4</v>
      </c>
    </row>
    <row r="1151" spans="12:14" x14ac:dyDescent="0.25">
      <c r="L1151" s="14">
        <v>0</v>
      </c>
      <c r="M1151" s="14">
        <v>2.6</v>
      </c>
      <c r="N1151" s="14">
        <v>2.5</v>
      </c>
    </row>
    <row r="1152" spans="12:14" x14ac:dyDescent="0.25">
      <c r="L1152" s="14">
        <v>0</v>
      </c>
      <c r="M1152" s="14">
        <v>2.6</v>
      </c>
      <c r="N1152" s="14">
        <v>2.5</v>
      </c>
    </row>
    <row r="1153" spans="12:14" x14ac:dyDescent="0.25">
      <c r="L1153" s="14">
        <v>0</v>
      </c>
      <c r="M1153" s="14">
        <v>2.7</v>
      </c>
      <c r="N1153" s="14">
        <v>2.6</v>
      </c>
    </row>
    <row r="1154" spans="12:14" x14ac:dyDescent="0.25">
      <c r="L1154" s="14">
        <v>0</v>
      </c>
      <c r="M1154" s="14">
        <v>2.7</v>
      </c>
      <c r="N1154" s="14">
        <v>2.7</v>
      </c>
    </row>
    <row r="1155" spans="12:14" x14ac:dyDescent="0.25">
      <c r="L1155" s="14">
        <v>0</v>
      </c>
      <c r="M1155" s="14">
        <v>2.8</v>
      </c>
      <c r="N1155" s="14">
        <v>2.7</v>
      </c>
    </row>
    <row r="1156" spans="12:14" x14ac:dyDescent="0.25">
      <c r="L1156" s="14">
        <v>0</v>
      </c>
      <c r="M1156" s="14">
        <v>1.6</v>
      </c>
      <c r="N1156" s="14">
        <v>1.6</v>
      </c>
    </row>
    <row r="1157" spans="12:14" x14ac:dyDescent="0.25">
      <c r="L1157" s="14">
        <v>0</v>
      </c>
      <c r="M1157" s="14">
        <v>1.7</v>
      </c>
      <c r="N1157" s="14">
        <v>1.6</v>
      </c>
    </row>
    <row r="1158" spans="12:14" x14ac:dyDescent="0.25">
      <c r="L1158" s="14">
        <v>1</v>
      </c>
      <c r="M1158" s="14">
        <v>1.7</v>
      </c>
      <c r="N1158" s="14">
        <v>1.7</v>
      </c>
    </row>
    <row r="1159" spans="12:14" x14ac:dyDescent="0.25">
      <c r="L1159" s="14">
        <v>2</v>
      </c>
      <c r="M1159" s="14">
        <v>1.7</v>
      </c>
      <c r="N1159" s="14">
        <v>1.7</v>
      </c>
    </row>
    <row r="1160" spans="12:14" x14ac:dyDescent="0.25">
      <c r="L1160" s="14">
        <v>5</v>
      </c>
      <c r="M1160" s="14">
        <v>1.7</v>
      </c>
      <c r="N1160" s="14">
        <v>1.7</v>
      </c>
    </row>
    <row r="1161" spans="12:14" x14ac:dyDescent="0.25">
      <c r="L1161" s="14">
        <v>0</v>
      </c>
      <c r="M1161" s="14">
        <v>1.8</v>
      </c>
      <c r="N1161" s="14">
        <v>1.8</v>
      </c>
    </row>
    <row r="1162" spans="12:14" x14ac:dyDescent="0.25">
      <c r="L1162" s="14">
        <v>1</v>
      </c>
      <c r="M1162" s="14">
        <v>1.8</v>
      </c>
      <c r="N1162" s="14">
        <v>1.8</v>
      </c>
    </row>
    <row r="1163" spans="12:14" x14ac:dyDescent="0.25">
      <c r="L1163" s="14">
        <v>0</v>
      </c>
      <c r="M1163" s="14">
        <v>1.9</v>
      </c>
      <c r="N1163" s="14">
        <v>1.9</v>
      </c>
    </row>
    <row r="1164" spans="12:14" x14ac:dyDescent="0.25">
      <c r="L1164" s="14">
        <v>0</v>
      </c>
      <c r="M1164" s="14">
        <v>1.9</v>
      </c>
      <c r="N1164" s="14">
        <v>1.9</v>
      </c>
    </row>
    <row r="1165" spans="12:14" x14ac:dyDescent="0.25">
      <c r="L1165" s="14">
        <v>1</v>
      </c>
      <c r="M1165" s="14">
        <v>2</v>
      </c>
      <c r="N1165" s="14">
        <v>2</v>
      </c>
    </row>
    <row r="1166" spans="12:14" x14ac:dyDescent="0.25">
      <c r="L1166" s="14">
        <v>2</v>
      </c>
      <c r="M1166" s="14">
        <v>2</v>
      </c>
      <c r="N1166" s="14">
        <v>2</v>
      </c>
    </row>
    <row r="1167" spans="12:14" x14ac:dyDescent="0.25">
      <c r="L1167" s="14">
        <v>0</v>
      </c>
      <c r="M1167" s="14">
        <v>2.1</v>
      </c>
      <c r="N1167" s="14">
        <v>2.1</v>
      </c>
    </row>
    <row r="1168" spans="12:14" x14ac:dyDescent="0.25">
      <c r="L1168" s="14">
        <v>0</v>
      </c>
      <c r="M1168" s="14">
        <v>2.1</v>
      </c>
      <c r="N1168" s="14">
        <v>2.1</v>
      </c>
    </row>
    <row r="1169" spans="12:14" x14ac:dyDescent="0.25">
      <c r="L1169" s="14">
        <v>0</v>
      </c>
      <c r="M1169" s="14">
        <v>2.2000000000000002</v>
      </c>
      <c r="N1169" s="14">
        <v>2.2000000000000002</v>
      </c>
    </row>
    <row r="1170" spans="12:14" x14ac:dyDescent="0.25">
      <c r="L1170" s="14">
        <v>20</v>
      </c>
      <c r="M1170" s="14">
        <v>2.2000000000000002</v>
      </c>
      <c r="N1170" s="14">
        <v>2.2000000000000002</v>
      </c>
    </row>
    <row r="1171" spans="12:14" x14ac:dyDescent="0.25">
      <c r="L1171" s="14">
        <v>1</v>
      </c>
      <c r="M1171" s="14">
        <v>2.2999999999999998</v>
      </c>
      <c r="N1171" s="14">
        <v>2.2999999999999998</v>
      </c>
    </row>
    <row r="1172" spans="12:14" x14ac:dyDescent="0.25">
      <c r="L1172" s="14">
        <v>0</v>
      </c>
      <c r="M1172" s="14">
        <v>1</v>
      </c>
      <c r="N1172" s="14">
        <v>0.9</v>
      </c>
    </row>
    <row r="1173" spans="12:14" x14ac:dyDescent="0.25">
      <c r="L1173" s="14">
        <v>0</v>
      </c>
      <c r="M1173" s="14">
        <v>1</v>
      </c>
      <c r="N1173" s="14">
        <v>0.9</v>
      </c>
    </row>
    <row r="1174" spans="12:14" x14ac:dyDescent="0.25">
      <c r="L1174" s="14">
        <v>0</v>
      </c>
      <c r="M1174" s="14">
        <v>1</v>
      </c>
      <c r="N1174" s="14">
        <v>0.9</v>
      </c>
    </row>
    <row r="1175" spans="12:14" x14ac:dyDescent="0.25">
      <c r="L1175" s="14">
        <v>0</v>
      </c>
      <c r="M1175" s="14">
        <v>1</v>
      </c>
      <c r="N1175" s="14">
        <v>0.9</v>
      </c>
    </row>
    <row r="1176" spans="12:14" x14ac:dyDescent="0.25">
      <c r="L1176" s="14">
        <v>0</v>
      </c>
      <c r="M1176" s="14">
        <v>0.9</v>
      </c>
      <c r="N1176" s="14">
        <v>0.9</v>
      </c>
    </row>
    <row r="1177" spans="12:14" x14ac:dyDescent="0.25">
      <c r="L1177" s="14">
        <v>0</v>
      </c>
      <c r="M1177" s="14">
        <v>0.9</v>
      </c>
      <c r="N1177" s="14">
        <v>0.9</v>
      </c>
    </row>
    <row r="1178" spans="12:14" x14ac:dyDescent="0.25">
      <c r="L1178" s="14">
        <v>0</v>
      </c>
      <c r="M1178" s="14">
        <v>0.9</v>
      </c>
      <c r="N1178" s="14">
        <v>0.9</v>
      </c>
    </row>
    <row r="1179" spans="12:14" x14ac:dyDescent="0.25">
      <c r="L1179" s="14">
        <v>0</v>
      </c>
      <c r="M1179" s="14">
        <v>0.9</v>
      </c>
      <c r="N1179" s="14">
        <v>0.9</v>
      </c>
    </row>
    <row r="1180" spans="12:14" x14ac:dyDescent="0.25">
      <c r="L1180" s="14">
        <v>0</v>
      </c>
      <c r="M1180" s="14">
        <v>0.9</v>
      </c>
      <c r="N1180" s="14">
        <v>0.9</v>
      </c>
    </row>
    <row r="1181" spans="12:14" x14ac:dyDescent="0.25">
      <c r="L1181" s="14">
        <v>0</v>
      </c>
      <c r="M1181" s="14">
        <v>0.9</v>
      </c>
      <c r="N1181" s="14">
        <v>0.9</v>
      </c>
    </row>
    <row r="1182" spans="12:14" x14ac:dyDescent="0.25">
      <c r="L1182" s="14">
        <v>0</v>
      </c>
      <c r="M1182" s="14">
        <v>0.9</v>
      </c>
      <c r="N1182" s="14">
        <v>0.9</v>
      </c>
    </row>
    <row r="1183" spans="12:14" x14ac:dyDescent="0.25">
      <c r="L1183" s="14">
        <v>0</v>
      </c>
      <c r="M1183" s="14">
        <v>1</v>
      </c>
      <c r="N1183" s="14">
        <v>0.9</v>
      </c>
    </row>
    <row r="1184" spans="12:14" x14ac:dyDescent="0.25">
      <c r="L1184" s="14">
        <v>0</v>
      </c>
      <c r="M1184" s="14">
        <v>1</v>
      </c>
      <c r="N1184" s="14">
        <v>0.9</v>
      </c>
    </row>
    <row r="1185" spans="12:14" x14ac:dyDescent="0.25">
      <c r="L1185" s="14">
        <v>0</v>
      </c>
      <c r="M1185" s="14">
        <v>1</v>
      </c>
      <c r="N1185" s="14">
        <v>0.9</v>
      </c>
    </row>
    <row r="1186" spans="12:14" x14ac:dyDescent="0.25">
      <c r="L1186" s="14">
        <v>0</v>
      </c>
      <c r="M1186" s="14">
        <v>1</v>
      </c>
      <c r="N1186" s="14">
        <v>0.9</v>
      </c>
    </row>
    <row r="1187" spans="12:14" x14ac:dyDescent="0.25">
      <c r="L1187" s="14">
        <v>0</v>
      </c>
      <c r="M1187" s="14">
        <v>1</v>
      </c>
      <c r="N1187" s="14">
        <v>0.9</v>
      </c>
    </row>
    <row r="1188" spans="12:14" x14ac:dyDescent="0.25">
      <c r="L1188" s="14">
        <v>900.625</v>
      </c>
      <c r="M1188" s="14">
        <v>15.599999999999998</v>
      </c>
      <c r="N1188" s="14">
        <v>15.75</v>
      </c>
    </row>
    <row r="1189" spans="12:14" x14ac:dyDescent="0.25">
      <c r="L1189" s="14">
        <v>900.625</v>
      </c>
      <c r="M1189" s="14">
        <v>15.599999999999998</v>
      </c>
      <c r="N1189" s="14">
        <v>15.75</v>
      </c>
    </row>
    <row r="1190" spans="12:14" x14ac:dyDescent="0.25">
      <c r="L1190" s="14">
        <v>900.625</v>
      </c>
      <c r="M1190" s="14">
        <v>15.599999999999998</v>
      </c>
      <c r="N1190" s="14">
        <v>15.75</v>
      </c>
    </row>
    <row r="1191" spans="12:14" x14ac:dyDescent="0.25">
      <c r="L1191" s="14">
        <v>900.625</v>
      </c>
      <c r="M1191" s="14">
        <v>15.599999999999998</v>
      </c>
      <c r="N1191" s="14">
        <v>15.75</v>
      </c>
    </row>
    <row r="1192" spans="12:14" x14ac:dyDescent="0.25">
      <c r="L1192" s="14">
        <v>900.625</v>
      </c>
      <c r="M1192" s="14">
        <v>15.599999999999998</v>
      </c>
      <c r="N1192" s="14">
        <v>15.75</v>
      </c>
    </row>
    <row r="1193" spans="12:14" x14ac:dyDescent="0.25">
      <c r="L1193" s="14">
        <v>900.625</v>
      </c>
      <c r="M1193" s="14">
        <v>15.599999999999998</v>
      </c>
      <c r="N1193" s="14">
        <v>15.75</v>
      </c>
    </row>
    <row r="1194" spans="12:14" x14ac:dyDescent="0.25">
      <c r="L1194" s="14">
        <v>900.625</v>
      </c>
      <c r="M1194" s="14">
        <v>15.599999999999998</v>
      </c>
      <c r="N1194" s="14">
        <v>15.75</v>
      </c>
    </row>
    <row r="1195" spans="12:14" x14ac:dyDescent="0.25">
      <c r="L1195" s="14">
        <v>900.625</v>
      </c>
      <c r="M1195" s="14">
        <v>15.599999999999998</v>
      </c>
      <c r="N1195" s="14">
        <v>15.75</v>
      </c>
    </row>
    <row r="1196" spans="12:14" x14ac:dyDescent="0.25">
      <c r="L1196" s="14">
        <v>900.625</v>
      </c>
      <c r="M1196" s="14">
        <v>15.599999999999998</v>
      </c>
      <c r="N1196" s="14">
        <v>15.75</v>
      </c>
    </row>
    <row r="1197" spans="12:14" x14ac:dyDescent="0.25">
      <c r="L1197" s="14">
        <v>900.625</v>
      </c>
      <c r="M1197" s="14">
        <v>15.599999999999998</v>
      </c>
      <c r="N1197" s="14">
        <v>15.75</v>
      </c>
    </row>
    <row r="1198" spans="12:14" x14ac:dyDescent="0.25">
      <c r="L1198" s="14">
        <v>900.625</v>
      </c>
      <c r="M1198" s="14">
        <v>15.599999999999998</v>
      </c>
      <c r="N1198" s="14">
        <v>15.75</v>
      </c>
    </row>
    <row r="1199" spans="12:14" x14ac:dyDescent="0.25">
      <c r="L1199" s="14">
        <v>900.625</v>
      </c>
      <c r="M1199" s="14">
        <v>15.599999999999998</v>
      </c>
      <c r="N1199" s="14">
        <v>15.75</v>
      </c>
    </row>
    <row r="1200" spans="12:14" x14ac:dyDescent="0.25">
      <c r="L1200" s="14">
        <v>900.625</v>
      </c>
      <c r="M1200" s="14">
        <v>15.599999999999998</v>
      </c>
      <c r="N1200" s="14">
        <v>15.75</v>
      </c>
    </row>
    <row r="1201" spans="12:14" x14ac:dyDescent="0.25">
      <c r="L1201" s="14">
        <v>900.625</v>
      </c>
      <c r="M1201" s="14">
        <v>15.599999999999998</v>
      </c>
      <c r="N1201" s="14">
        <v>15.75</v>
      </c>
    </row>
    <row r="1202" spans="12:14" x14ac:dyDescent="0.25">
      <c r="L1202" s="14">
        <v>900.625</v>
      </c>
      <c r="M1202" s="14">
        <v>15.599999999999998</v>
      </c>
      <c r="N1202" s="14">
        <v>15.75</v>
      </c>
    </row>
    <row r="1203" spans="12:14" x14ac:dyDescent="0.25">
      <c r="L1203" s="14">
        <v>900.625</v>
      </c>
      <c r="M1203" s="14">
        <v>15.599999999999998</v>
      </c>
      <c r="N1203" s="14">
        <v>15.75</v>
      </c>
    </row>
    <row r="1204" spans="12:14" x14ac:dyDescent="0.25">
      <c r="L1204" s="14">
        <v>900.625</v>
      </c>
      <c r="M1204" s="14">
        <v>1.4</v>
      </c>
      <c r="N1204" s="14">
        <v>1.2</v>
      </c>
    </row>
    <row r="1205" spans="12:14" x14ac:dyDescent="0.25">
      <c r="L1205" s="14">
        <v>900.625</v>
      </c>
      <c r="M1205" s="14">
        <v>1.4</v>
      </c>
      <c r="N1205" s="14">
        <v>1.2</v>
      </c>
    </row>
    <row r="1206" spans="12:14" x14ac:dyDescent="0.25">
      <c r="L1206" s="14">
        <v>900.625</v>
      </c>
      <c r="M1206" s="14">
        <v>1.5</v>
      </c>
      <c r="N1206" s="14">
        <v>1.3</v>
      </c>
    </row>
    <row r="1207" spans="12:14" x14ac:dyDescent="0.25">
      <c r="L1207" s="14">
        <v>900.625</v>
      </c>
      <c r="M1207" s="14">
        <v>1.5</v>
      </c>
      <c r="N1207" s="14">
        <v>1.4</v>
      </c>
    </row>
    <row r="1208" spans="12:14" x14ac:dyDescent="0.25">
      <c r="L1208" s="14">
        <v>900.625</v>
      </c>
      <c r="M1208" s="14">
        <v>1.6</v>
      </c>
      <c r="N1208" s="14">
        <v>1.5</v>
      </c>
    </row>
    <row r="1209" spans="12:14" x14ac:dyDescent="0.25">
      <c r="L1209" s="14">
        <v>900.625</v>
      </c>
      <c r="M1209" s="14">
        <v>1.6</v>
      </c>
      <c r="N1209" s="14">
        <v>1.5</v>
      </c>
    </row>
    <row r="1210" spans="12:14" x14ac:dyDescent="0.25">
      <c r="L1210" s="14">
        <v>900.625</v>
      </c>
      <c r="M1210" s="14">
        <v>1.7</v>
      </c>
      <c r="N1210" s="14">
        <v>1.6</v>
      </c>
    </row>
    <row r="1211" spans="12:14" x14ac:dyDescent="0.25">
      <c r="L1211" s="14">
        <v>900.625</v>
      </c>
      <c r="M1211" s="14">
        <v>1.7</v>
      </c>
      <c r="N1211" s="14">
        <v>1.7</v>
      </c>
    </row>
    <row r="1212" spans="12:14" x14ac:dyDescent="0.25">
      <c r="L1212" s="14">
        <v>900.625</v>
      </c>
      <c r="M1212" s="14">
        <v>1.8</v>
      </c>
      <c r="N1212" s="14">
        <v>1.7</v>
      </c>
    </row>
    <row r="1213" spans="12:14" x14ac:dyDescent="0.25">
      <c r="L1213" s="14">
        <v>900.625</v>
      </c>
      <c r="M1213" s="14">
        <v>1.8</v>
      </c>
      <c r="N1213" s="14">
        <v>1.8</v>
      </c>
    </row>
    <row r="1214" spans="12:14" x14ac:dyDescent="0.25">
      <c r="L1214" s="14">
        <v>900.625</v>
      </c>
      <c r="M1214" s="14">
        <v>1.9</v>
      </c>
      <c r="N1214" s="14">
        <v>1.9</v>
      </c>
    </row>
    <row r="1215" spans="12:14" x14ac:dyDescent="0.25">
      <c r="L1215" s="14">
        <v>900.625</v>
      </c>
      <c r="M1215" s="14">
        <v>1.9</v>
      </c>
      <c r="N1215" s="14">
        <v>1.9</v>
      </c>
    </row>
    <row r="1216" spans="12:14" x14ac:dyDescent="0.25">
      <c r="L1216" s="14">
        <v>900.625</v>
      </c>
      <c r="M1216" s="14">
        <v>1.9</v>
      </c>
      <c r="N1216" s="14">
        <v>11</v>
      </c>
    </row>
    <row r="1217" spans="12:14" x14ac:dyDescent="0.25">
      <c r="L1217" s="14">
        <v>900.625</v>
      </c>
      <c r="M1217" s="14">
        <v>11</v>
      </c>
      <c r="N1217" s="14">
        <v>11.1</v>
      </c>
    </row>
    <row r="1218" spans="12:14" x14ac:dyDescent="0.25">
      <c r="L1218" s="14">
        <v>900.625</v>
      </c>
      <c r="M1218" s="14">
        <v>11</v>
      </c>
      <c r="N1218" s="14">
        <v>11.1</v>
      </c>
    </row>
    <row r="1219" spans="12:14" x14ac:dyDescent="0.25">
      <c r="L1219" s="14">
        <v>900.625</v>
      </c>
      <c r="M1219" s="14">
        <v>11</v>
      </c>
      <c r="N1219" s="14">
        <v>11.2</v>
      </c>
    </row>
    <row r="1220" spans="12:14" x14ac:dyDescent="0.25">
      <c r="L1220" s="14">
        <v>615</v>
      </c>
      <c r="M1220" s="14">
        <v>8.5</v>
      </c>
      <c r="N1220" s="14">
        <v>8.6</v>
      </c>
    </row>
    <row r="1221" spans="12:14" x14ac:dyDescent="0.25">
      <c r="L1221" s="14">
        <v>99</v>
      </c>
      <c r="M1221" s="14">
        <v>8.3000000000000007</v>
      </c>
      <c r="N1221" s="14">
        <v>8.4</v>
      </c>
    </row>
    <row r="1222" spans="12:14" x14ac:dyDescent="0.25">
      <c r="L1222" s="14">
        <v>189</v>
      </c>
      <c r="M1222" s="14">
        <v>8.1999999999999993</v>
      </c>
      <c r="N1222" s="14">
        <v>8.3000000000000007</v>
      </c>
    </row>
    <row r="1223" spans="12:14" x14ac:dyDescent="0.25">
      <c r="L1223" s="14">
        <v>332</v>
      </c>
      <c r="M1223" s="14">
        <v>8</v>
      </c>
      <c r="N1223" s="14">
        <v>8.1999999999999993</v>
      </c>
    </row>
    <row r="1224" spans="12:14" x14ac:dyDescent="0.25">
      <c r="L1224" s="14">
        <v>73</v>
      </c>
      <c r="M1224" s="14">
        <v>7.9</v>
      </c>
      <c r="N1224" s="14">
        <v>8.1</v>
      </c>
    </row>
    <row r="1225" spans="12:14" x14ac:dyDescent="0.25">
      <c r="L1225" s="14">
        <v>538</v>
      </c>
      <c r="M1225" s="14">
        <v>7.8</v>
      </c>
      <c r="N1225" s="14">
        <v>8</v>
      </c>
    </row>
    <row r="1226" spans="12:14" x14ac:dyDescent="0.25">
      <c r="L1226" s="14">
        <v>262</v>
      </c>
      <c r="M1226" s="14">
        <v>7.7</v>
      </c>
      <c r="N1226" s="14">
        <v>7.9</v>
      </c>
    </row>
    <row r="1227" spans="12:14" x14ac:dyDescent="0.25">
      <c r="L1227" s="14">
        <v>127</v>
      </c>
      <c r="M1227" s="14">
        <v>7.6</v>
      </c>
      <c r="N1227" s="14">
        <v>7.8</v>
      </c>
    </row>
    <row r="1228" spans="12:14" x14ac:dyDescent="0.25">
      <c r="L1228" s="14">
        <v>133</v>
      </c>
      <c r="M1228" s="14">
        <v>7.5</v>
      </c>
      <c r="N1228" s="14">
        <v>7.8</v>
      </c>
    </row>
    <row r="1229" spans="12:14" x14ac:dyDescent="0.25">
      <c r="L1229" s="14">
        <v>220</v>
      </c>
      <c r="M1229" s="14">
        <v>7.4</v>
      </c>
      <c r="N1229" s="14">
        <v>7.7</v>
      </c>
    </row>
    <row r="1230" spans="12:14" x14ac:dyDescent="0.25">
      <c r="L1230" s="14">
        <v>7</v>
      </c>
      <c r="M1230" s="14">
        <v>7.4</v>
      </c>
      <c r="N1230" s="14">
        <v>7.7</v>
      </c>
    </row>
    <row r="1231" spans="12:14" x14ac:dyDescent="0.25">
      <c r="L1231" s="14">
        <v>3</v>
      </c>
      <c r="M1231" s="14">
        <v>7.4</v>
      </c>
      <c r="N1231" s="14">
        <v>7.7</v>
      </c>
    </row>
    <row r="1232" spans="12:14" x14ac:dyDescent="0.25">
      <c r="L1232" s="14">
        <v>900.625</v>
      </c>
      <c r="M1232" s="14">
        <v>7.5</v>
      </c>
      <c r="N1232" s="14">
        <v>7.7</v>
      </c>
    </row>
    <row r="1233" spans="12:14" x14ac:dyDescent="0.25">
      <c r="L1233" s="14">
        <v>900.625</v>
      </c>
      <c r="M1233" s="14">
        <v>7.6</v>
      </c>
      <c r="N1233" s="14">
        <v>7.7</v>
      </c>
    </row>
    <row r="1234" spans="12:14" x14ac:dyDescent="0.25">
      <c r="L1234" s="14">
        <v>900.625</v>
      </c>
      <c r="M1234" s="14">
        <v>7.7</v>
      </c>
      <c r="N1234" s="14">
        <v>7.8</v>
      </c>
    </row>
    <row r="1235" spans="12:14" x14ac:dyDescent="0.25">
      <c r="L1235" s="14">
        <v>900.625</v>
      </c>
      <c r="M1235" s="14">
        <v>7.8</v>
      </c>
      <c r="N1235" s="14">
        <v>7.9</v>
      </c>
    </row>
    <row r="1236" spans="12:14" x14ac:dyDescent="0.25">
      <c r="L1236" s="14">
        <v>900.625</v>
      </c>
      <c r="M1236" s="14">
        <v>5.3</v>
      </c>
      <c r="N1236" s="14">
        <v>5.0999999999999996</v>
      </c>
    </row>
    <row r="1237" spans="12:14" x14ac:dyDescent="0.25">
      <c r="L1237" s="14">
        <v>900.625</v>
      </c>
      <c r="M1237" s="14">
        <v>5.3</v>
      </c>
      <c r="N1237" s="14">
        <v>5.0999999999999996</v>
      </c>
    </row>
    <row r="1238" spans="12:14" x14ac:dyDescent="0.25">
      <c r="L1238" s="14">
        <v>669</v>
      </c>
      <c r="M1238" s="14">
        <v>5.3</v>
      </c>
      <c r="N1238" s="14">
        <v>5.0999999999999996</v>
      </c>
    </row>
    <row r="1239" spans="12:14" x14ac:dyDescent="0.25">
      <c r="L1239" s="14">
        <v>15</v>
      </c>
      <c r="M1239" s="14">
        <v>5.3</v>
      </c>
      <c r="N1239" s="14">
        <v>5.0999999999999996</v>
      </c>
    </row>
    <row r="1240" spans="12:14" x14ac:dyDescent="0.25">
      <c r="L1240" s="14">
        <v>15</v>
      </c>
      <c r="M1240" s="14">
        <v>5.3</v>
      </c>
      <c r="N1240" s="14">
        <v>5.0999999999999996</v>
      </c>
    </row>
    <row r="1241" spans="12:14" x14ac:dyDescent="0.25">
      <c r="L1241" s="14">
        <v>492</v>
      </c>
      <c r="M1241" s="14">
        <v>5.3</v>
      </c>
      <c r="N1241" s="14">
        <v>5.0999999999999996</v>
      </c>
    </row>
    <row r="1242" spans="12:14" x14ac:dyDescent="0.25">
      <c r="L1242" s="14">
        <v>900.625</v>
      </c>
      <c r="M1242" s="14">
        <v>5.4</v>
      </c>
      <c r="N1242" s="14">
        <v>5.0999999999999996</v>
      </c>
    </row>
    <row r="1243" spans="12:14" x14ac:dyDescent="0.25">
      <c r="L1243" s="14">
        <v>900.625</v>
      </c>
      <c r="M1243" s="14">
        <v>5.4</v>
      </c>
      <c r="N1243" s="14">
        <v>5.0999999999999996</v>
      </c>
    </row>
    <row r="1244" spans="12:14" x14ac:dyDescent="0.25">
      <c r="L1244" s="14">
        <v>230</v>
      </c>
      <c r="M1244" s="14">
        <v>5.4</v>
      </c>
      <c r="N1244" s="14">
        <v>5.0999999999999996</v>
      </c>
    </row>
    <row r="1245" spans="12:14" x14ac:dyDescent="0.25">
      <c r="L1245" s="14">
        <v>474</v>
      </c>
      <c r="M1245" s="14">
        <v>5.4</v>
      </c>
      <c r="N1245" s="14">
        <v>5.0999999999999996</v>
      </c>
    </row>
    <row r="1246" spans="12:14" x14ac:dyDescent="0.25">
      <c r="L1246" s="14">
        <v>900.625</v>
      </c>
      <c r="M1246" s="14">
        <v>5.4</v>
      </c>
      <c r="N1246" s="14">
        <v>5.2</v>
      </c>
    </row>
    <row r="1247" spans="12:14" x14ac:dyDescent="0.25">
      <c r="L1247" s="14">
        <v>900.625</v>
      </c>
      <c r="M1247" s="14">
        <v>5.4</v>
      </c>
      <c r="N1247" s="14">
        <v>5.2</v>
      </c>
    </row>
    <row r="1248" spans="12:14" x14ac:dyDescent="0.25">
      <c r="L1248" s="14">
        <v>0</v>
      </c>
      <c r="M1248" s="14">
        <v>5.5</v>
      </c>
      <c r="N1248" s="14">
        <v>5.2</v>
      </c>
    </row>
    <row r="1249" spans="12:14" x14ac:dyDescent="0.25">
      <c r="L1249" s="14">
        <v>0</v>
      </c>
      <c r="M1249" s="14">
        <v>5.5</v>
      </c>
      <c r="N1249" s="14">
        <v>5.3</v>
      </c>
    </row>
    <row r="1250" spans="12:14" x14ac:dyDescent="0.25">
      <c r="L1250" s="14">
        <v>900.625</v>
      </c>
      <c r="M1250" s="14">
        <v>5.6</v>
      </c>
      <c r="N1250" s="14">
        <v>5.3</v>
      </c>
    </row>
    <row r="1251" spans="12:14" x14ac:dyDescent="0.25">
      <c r="L1251" s="14">
        <v>726</v>
      </c>
      <c r="M1251" s="14">
        <v>5.6</v>
      </c>
      <c r="N1251" s="14">
        <v>5.4</v>
      </c>
    </row>
    <row r="1252" spans="12:14" x14ac:dyDescent="0.25">
      <c r="L1252" s="14">
        <v>4</v>
      </c>
      <c r="M1252" s="14">
        <v>0.3</v>
      </c>
      <c r="N1252" s="14">
        <v>0.2</v>
      </c>
    </row>
    <row r="1253" spans="12:14" x14ac:dyDescent="0.25">
      <c r="L1253" s="14">
        <v>33</v>
      </c>
      <c r="M1253" s="14">
        <v>0.3</v>
      </c>
      <c r="N1253" s="14">
        <v>0.2</v>
      </c>
    </row>
    <row r="1254" spans="12:14" x14ac:dyDescent="0.25">
      <c r="L1254" s="14">
        <v>51</v>
      </c>
      <c r="M1254" s="14">
        <v>0.3</v>
      </c>
      <c r="N1254" s="14">
        <v>0.2</v>
      </c>
    </row>
    <row r="1255" spans="12:14" x14ac:dyDescent="0.25">
      <c r="L1255" s="14">
        <v>107</v>
      </c>
      <c r="M1255" s="14">
        <v>0.3</v>
      </c>
      <c r="N1255" s="14">
        <v>0.2</v>
      </c>
    </row>
    <row r="1256" spans="12:14" x14ac:dyDescent="0.25">
      <c r="L1256" s="14">
        <v>285</v>
      </c>
      <c r="M1256" s="14">
        <v>0.3</v>
      </c>
      <c r="N1256" s="14">
        <v>0.2</v>
      </c>
    </row>
    <row r="1257" spans="12:14" x14ac:dyDescent="0.25">
      <c r="L1257" s="14">
        <v>443</v>
      </c>
      <c r="M1257" s="14">
        <v>0.3</v>
      </c>
      <c r="N1257" s="14">
        <v>0.2</v>
      </c>
    </row>
    <row r="1258" spans="12:14" x14ac:dyDescent="0.25">
      <c r="L1258" s="14">
        <v>164</v>
      </c>
      <c r="M1258" s="14">
        <v>0.3</v>
      </c>
      <c r="N1258" s="14">
        <v>0.2</v>
      </c>
    </row>
    <row r="1259" spans="12:14" x14ac:dyDescent="0.25">
      <c r="L1259" s="14">
        <v>57</v>
      </c>
      <c r="M1259" s="14">
        <v>0.3</v>
      </c>
      <c r="N1259" s="14">
        <v>0.2</v>
      </c>
    </row>
    <row r="1260" spans="12:14" x14ac:dyDescent="0.25">
      <c r="L1260" s="14">
        <v>64</v>
      </c>
      <c r="M1260" s="14">
        <v>0.3</v>
      </c>
      <c r="N1260" s="14">
        <v>0.2</v>
      </c>
    </row>
    <row r="1261" spans="12:14" x14ac:dyDescent="0.25">
      <c r="L1261" s="14">
        <v>87</v>
      </c>
      <c r="M1261" s="14">
        <v>0.3</v>
      </c>
      <c r="N1261" s="14">
        <v>0.2</v>
      </c>
    </row>
    <row r="1262" spans="12:14" x14ac:dyDescent="0.25">
      <c r="L1262" s="14">
        <v>95</v>
      </c>
      <c r="M1262" s="14">
        <v>0.3</v>
      </c>
      <c r="N1262" s="14">
        <v>0.2</v>
      </c>
    </row>
    <row r="1263" spans="12:14" x14ac:dyDescent="0.25">
      <c r="L1263" s="14">
        <v>334</v>
      </c>
      <c r="M1263" s="14">
        <v>0.3</v>
      </c>
      <c r="N1263" s="14">
        <v>0.2</v>
      </c>
    </row>
    <row r="1264" spans="12:14" x14ac:dyDescent="0.25">
      <c r="L1264" s="14">
        <v>584</v>
      </c>
      <c r="M1264" s="14">
        <v>0.3</v>
      </c>
      <c r="N1264" s="14">
        <v>0.2</v>
      </c>
    </row>
    <row r="1265" spans="12:14" x14ac:dyDescent="0.25">
      <c r="L1265" s="14">
        <v>243</v>
      </c>
      <c r="M1265" s="14">
        <v>0.3</v>
      </c>
      <c r="N1265" s="14">
        <v>0.3</v>
      </c>
    </row>
    <row r="1266" spans="12:14" x14ac:dyDescent="0.25">
      <c r="L1266" s="14">
        <v>241</v>
      </c>
      <c r="M1266" s="14">
        <v>0.3</v>
      </c>
      <c r="N1266" s="14">
        <v>0.3</v>
      </c>
    </row>
    <row r="1267" spans="12:14" x14ac:dyDescent="0.25">
      <c r="L1267" s="14">
        <v>0</v>
      </c>
      <c r="M1267" s="14">
        <v>0.3</v>
      </c>
      <c r="N1267" s="14">
        <v>0.3</v>
      </c>
    </row>
    <row r="1268" spans="12:14" x14ac:dyDescent="0.25">
      <c r="L1268" s="14">
        <v>80</v>
      </c>
      <c r="M1268" s="14">
        <v>1.2</v>
      </c>
      <c r="N1268" s="14">
        <v>1.1000000000000001</v>
      </c>
    </row>
    <row r="1269" spans="12:14" x14ac:dyDescent="0.25">
      <c r="L1269" s="14">
        <v>6</v>
      </c>
      <c r="M1269" s="14">
        <v>1.2</v>
      </c>
      <c r="N1269" s="14">
        <v>1.1000000000000001</v>
      </c>
    </row>
    <row r="1270" spans="12:14" x14ac:dyDescent="0.25">
      <c r="L1270" s="14">
        <v>50</v>
      </c>
      <c r="M1270" s="14">
        <v>1.2</v>
      </c>
      <c r="N1270" s="14">
        <v>1.1000000000000001</v>
      </c>
    </row>
    <row r="1271" spans="12:14" x14ac:dyDescent="0.25">
      <c r="L1271" s="14">
        <v>211</v>
      </c>
      <c r="M1271" s="14">
        <v>1.2</v>
      </c>
      <c r="N1271" s="14">
        <v>1.1000000000000001</v>
      </c>
    </row>
    <row r="1272" spans="12:14" x14ac:dyDescent="0.25">
      <c r="L1272" s="14">
        <v>70</v>
      </c>
      <c r="M1272" s="14">
        <v>1.2</v>
      </c>
      <c r="N1272" s="14">
        <v>1.1000000000000001</v>
      </c>
    </row>
    <row r="1273" spans="12:14" x14ac:dyDescent="0.25">
      <c r="L1273" s="14">
        <v>23</v>
      </c>
      <c r="M1273" s="14">
        <v>1.2</v>
      </c>
      <c r="N1273" s="14">
        <v>1.1000000000000001</v>
      </c>
    </row>
    <row r="1274" spans="12:14" x14ac:dyDescent="0.25">
      <c r="L1274" s="14">
        <v>5</v>
      </c>
      <c r="M1274" s="14">
        <v>1.2</v>
      </c>
      <c r="N1274" s="14">
        <v>1.1000000000000001</v>
      </c>
    </row>
    <row r="1275" spans="12:14" x14ac:dyDescent="0.25">
      <c r="L1275" s="14">
        <v>900.625</v>
      </c>
      <c r="M1275" s="14">
        <v>1.1000000000000001</v>
      </c>
      <c r="N1275" s="14">
        <v>1.1000000000000001</v>
      </c>
    </row>
    <row r="1276" spans="12:14" x14ac:dyDescent="0.25">
      <c r="L1276" s="14">
        <v>539</v>
      </c>
      <c r="M1276" s="14">
        <v>1.1000000000000001</v>
      </c>
      <c r="N1276" s="14">
        <v>1.1000000000000001</v>
      </c>
    </row>
    <row r="1277" spans="12:14" x14ac:dyDescent="0.25">
      <c r="L1277" s="14">
        <v>9</v>
      </c>
      <c r="M1277" s="14">
        <v>1.1000000000000001</v>
      </c>
      <c r="N1277" s="14">
        <v>1.1000000000000001</v>
      </c>
    </row>
    <row r="1278" spans="12:14" x14ac:dyDescent="0.25">
      <c r="L1278" s="14">
        <v>2</v>
      </c>
      <c r="M1278" s="14">
        <v>1.1000000000000001</v>
      </c>
      <c r="N1278" s="14">
        <v>1.1000000000000001</v>
      </c>
    </row>
    <row r="1279" spans="12:14" x14ac:dyDescent="0.25">
      <c r="L1279" s="14">
        <v>116</v>
      </c>
      <c r="M1279" s="14">
        <v>1.1000000000000001</v>
      </c>
      <c r="N1279" s="14">
        <v>1.1000000000000001</v>
      </c>
    </row>
    <row r="1280" spans="12:14" x14ac:dyDescent="0.25">
      <c r="L1280" s="14">
        <v>124</v>
      </c>
      <c r="M1280" s="14">
        <v>1.1000000000000001</v>
      </c>
      <c r="N1280" s="14">
        <v>1.1000000000000001</v>
      </c>
    </row>
    <row r="1281" spans="12:14" x14ac:dyDescent="0.25">
      <c r="L1281" s="14">
        <v>2</v>
      </c>
      <c r="M1281" s="14">
        <v>1.1000000000000001</v>
      </c>
      <c r="N1281" s="14">
        <v>1.1000000000000001</v>
      </c>
    </row>
    <row r="1282" spans="12:14" x14ac:dyDescent="0.25">
      <c r="L1282" s="14">
        <v>19</v>
      </c>
      <c r="M1282" s="14">
        <v>1.1000000000000001</v>
      </c>
      <c r="N1282" s="14">
        <v>1.1000000000000001</v>
      </c>
    </row>
    <row r="1283" spans="12:14" x14ac:dyDescent="0.25">
      <c r="L1283" s="14">
        <v>36</v>
      </c>
      <c r="M1283" s="14">
        <v>1.1000000000000001</v>
      </c>
      <c r="N1283" s="14">
        <v>1.1000000000000001</v>
      </c>
    </row>
    <row r="1284" spans="12:14" x14ac:dyDescent="0.25">
      <c r="L1284" s="14">
        <v>159</v>
      </c>
      <c r="M1284" s="14">
        <v>0.6</v>
      </c>
      <c r="N1284" s="14">
        <v>0.6</v>
      </c>
    </row>
    <row r="1285" spans="12:14" x14ac:dyDescent="0.25">
      <c r="L1285" s="14">
        <v>0</v>
      </c>
      <c r="M1285" s="14">
        <v>0.6</v>
      </c>
      <c r="N1285" s="14">
        <v>0.6</v>
      </c>
    </row>
    <row r="1286" spans="12:14" x14ac:dyDescent="0.25">
      <c r="L1286" s="14">
        <v>0</v>
      </c>
      <c r="M1286" s="14">
        <v>0.5</v>
      </c>
      <c r="N1286" s="14">
        <v>0.6</v>
      </c>
    </row>
    <row r="1287" spans="12:14" x14ac:dyDescent="0.25">
      <c r="L1287" s="14">
        <v>376</v>
      </c>
      <c r="M1287" s="14">
        <v>0.5</v>
      </c>
      <c r="N1287" s="14">
        <v>0.6</v>
      </c>
    </row>
    <row r="1288" spans="12:14" x14ac:dyDescent="0.25">
      <c r="L1288" s="14">
        <v>900.625</v>
      </c>
      <c r="M1288" s="14">
        <v>0.5</v>
      </c>
      <c r="N1288" s="14">
        <v>0.5</v>
      </c>
    </row>
    <row r="1289" spans="12:14" x14ac:dyDescent="0.25">
      <c r="L1289" s="14">
        <v>372</v>
      </c>
      <c r="M1289" s="14">
        <v>0.5</v>
      </c>
      <c r="N1289" s="14">
        <v>0.5</v>
      </c>
    </row>
    <row r="1290" spans="12:14" x14ac:dyDescent="0.25">
      <c r="L1290" s="14">
        <v>351</v>
      </c>
      <c r="M1290" s="14">
        <v>0.5</v>
      </c>
      <c r="N1290" s="14">
        <v>0.5</v>
      </c>
    </row>
    <row r="1291" spans="12:14" x14ac:dyDescent="0.25">
      <c r="L1291" s="14">
        <v>900.625</v>
      </c>
      <c r="M1291" s="14">
        <v>0.5</v>
      </c>
      <c r="N1291" s="14">
        <v>0.5</v>
      </c>
    </row>
    <row r="1292" spans="12:14" x14ac:dyDescent="0.25">
      <c r="L1292" s="14">
        <v>321</v>
      </c>
      <c r="M1292" s="14">
        <v>0.5</v>
      </c>
      <c r="N1292" s="14">
        <v>0.5</v>
      </c>
    </row>
    <row r="1293" spans="12:14" x14ac:dyDescent="0.25">
      <c r="L1293" s="14">
        <v>439</v>
      </c>
      <c r="M1293" s="14">
        <v>0.5</v>
      </c>
      <c r="N1293" s="14">
        <v>0.5</v>
      </c>
    </row>
    <row r="1294" spans="12:14" x14ac:dyDescent="0.25">
      <c r="L1294" s="14">
        <v>135</v>
      </c>
      <c r="M1294" s="14">
        <v>0.5</v>
      </c>
      <c r="N1294" s="14">
        <v>0.5</v>
      </c>
    </row>
    <row r="1295" spans="12:14" x14ac:dyDescent="0.25">
      <c r="L1295" s="14">
        <v>599</v>
      </c>
      <c r="M1295" s="14">
        <v>0.5</v>
      </c>
      <c r="N1295" s="14">
        <v>0.5</v>
      </c>
    </row>
    <row r="1296" spans="12:14" x14ac:dyDescent="0.25">
      <c r="L1296" s="14">
        <v>900.625</v>
      </c>
      <c r="M1296" s="14">
        <v>0.5</v>
      </c>
      <c r="N1296" s="14">
        <v>0.5</v>
      </c>
    </row>
    <row r="1297" spans="12:14" x14ac:dyDescent="0.25">
      <c r="L1297" s="14">
        <v>900.625</v>
      </c>
      <c r="M1297" s="14">
        <v>0.5</v>
      </c>
      <c r="N1297" s="14">
        <v>0.5</v>
      </c>
    </row>
    <row r="1298" spans="12:14" x14ac:dyDescent="0.25">
      <c r="L1298" s="14">
        <v>0</v>
      </c>
      <c r="M1298" s="14">
        <v>0.5</v>
      </c>
      <c r="N1298" s="14">
        <v>0.5</v>
      </c>
    </row>
    <row r="1299" spans="12:14" x14ac:dyDescent="0.25">
      <c r="L1299" s="14">
        <v>900.625</v>
      </c>
      <c r="M1299" s="14">
        <v>0.5</v>
      </c>
      <c r="N1299" s="14">
        <v>0.5</v>
      </c>
    </row>
    <row r="1300" spans="12:14" x14ac:dyDescent="0.25">
      <c r="L1300" s="14">
        <v>0</v>
      </c>
      <c r="M1300" s="14">
        <v>1.8</v>
      </c>
      <c r="N1300" s="14">
        <v>1.7</v>
      </c>
    </row>
    <row r="1301" spans="12:14" x14ac:dyDescent="0.25">
      <c r="L1301" s="14">
        <v>0</v>
      </c>
      <c r="M1301" s="14">
        <v>1.8</v>
      </c>
      <c r="N1301" s="14">
        <v>1.7</v>
      </c>
    </row>
    <row r="1302" spans="12:14" x14ac:dyDescent="0.25">
      <c r="L1302" s="14">
        <v>0</v>
      </c>
      <c r="M1302" s="14">
        <v>1.8</v>
      </c>
      <c r="N1302" s="14">
        <v>1.7</v>
      </c>
    </row>
    <row r="1303" spans="12:14" x14ac:dyDescent="0.25">
      <c r="L1303" s="14">
        <v>0</v>
      </c>
      <c r="M1303" s="14">
        <v>1.8</v>
      </c>
      <c r="N1303" s="14">
        <v>1.7</v>
      </c>
    </row>
    <row r="1304" spans="12:14" x14ac:dyDescent="0.25">
      <c r="L1304" s="14">
        <v>1</v>
      </c>
      <c r="M1304" s="14">
        <v>1.8</v>
      </c>
      <c r="N1304" s="14">
        <v>1.7</v>
      </c>
    </row>
    <row r="1305" spans="12:14" x14ac:dyDescent="0.25">
      <c r="L1305" s="14">
        <v>0</v>
      </c>
      <c r="M1305" s="14">
        <v>1.8</v>
      </c>
      <c r="N1305" s="14">
        <v>1.7</v>
      </c>
    </row>
    <row r="1306" spans="12:14" x14ac:dyDescent="0.25">
      <c r="L1306" s="14">
        <v>0</v>
      </c>
      <c r="M1306" s="14">
        <v>1.9</v>
      </c>
      <c r="N1306" s="14">
        <v>1.7</v>
      </c>
    </row>
    <row r="1307" spans="12:14" x14ac:dyDescent="0.25">
      <c r="L1307" s="14">
        <v>2</v>
      </c>
      <c r="M1307" s="14">
        <v>1.9</v>
      </c>
      <c r="N1307" s="14">
        <v>1.7</v>
      </c>
    </row>
    <row r="1308" spans="12:14" x14ac:dyDescent="0.25">
      <c r="L1308" s="14">
        <v>0</v>
      </c>
      <c r="M1308" s="14">
        <v>1.9</v>
      </c>
      <c r="N1308" s="14">
        <v>1.7</v>
      </c>
    </row>
    <row r="1309" spans="12:14" x14ac:dyDescent="0.25">
      <c r="L1309" s="14">
        <v>0</v>
      </c>
      <c r="M1309" s="14">
        <v>1.9</v>
      </c>
      <c r="N1309" s="14">
        <v>1.7</v>
      </c>
    </row>
    <row r="1310" spans="12:14" x14ac:dyDescent="0.25">
      <c r="L1310" s="14">
        <v>0</v>
      </c>
      <c r="M1310" s="14">
        <v>1.9</v>
      </c>
      <c r="N1310" s="14">
        <v>1.7</v>
      </c>
    </row>
    <row r="1311" spans="12:14" x14ac:dyDescent="0.25">
      <c r="L1311" s="14">
        <v>0</v>
      </c>
      <c r="M1311" s="14">
        <v>1.9</v>
      </c>
      <c r="N1311" s="14">
        <v>1.8</v>
      </c>
    </row>
    <row r="1312" spans="12:14" x14ac:dyDescent="0.25">
      <c r="L1312" s="14">
        <v>0</v>
      </c>
      <c r="M1312" s="14">
        <v>1.9</v>
      </c>
      <c r="N1312" s="14">
        <v>1.8</v>
      </c>
    </row>
    <row r="1313" spans="12:14" x14ac:dyDescent="0.25">
      <c r="L1313" s="14">
        <v>0</v>
      </c>
      <c r="M1313" s="14">
        <v>2</v>
      </c>
      <c r="N1313" s="14">
        <v>1.8</v>
      </c>
    </row>
    <row r="1314" spans="12:14" x14ac:dyDescent="0.25">
      <c r="L1314" s="14">
        <v>0</v>
      </c>
      <c r="M1314" s="14">
        <v>2</v>
      </c>
      <c r="N1314" s="14">
        <v>1.8</v>
      </c>
    </row>
    <row r="1315" spans="12:14" x14ac:dyDescent="0.25">
      <c r="L1315" s="14">
        <v>0</v>
      </c>
      <c r="M1315" s="14">
        <v>2</v>
      </c>
      <c r="N1315" s="14">
        <v>1.9</v>
      </c>
    </row>
    <row r="1316" spans="12:14" x14ac:dyDescent="0.25">
      <c r="L1316" s="14">
        <v>35</v>
      </c>
      <c r="M1316" s="14">
        <v>2.1</v>
      </c>
      <c r="N1316" s="14">
        <v>1.8</v>
      </c>
    </row>
    <row r="1317" spans="12:14" x14ac:dyDescent="0.25">
      <c r="L1317" s="14">
        <v>462</v>
      </c>
      <c r="M1317" s="14">
        <v>2</v>
      </c>
      <c r="N1317" s="14">
        <v>1.7</v>
      </c>
    </row>
    <row r="1318" spans="12:14" x14ac:dyDescent="0.25">
      <c r="L1318" s="14">
        <v>229</v>
      </c>
      <c r="M1318" s="14">
        <v>2</v>
      </c>
      <c r="N1318" s="14">
        <v>1.7</v>
      </c>
    </row>
    <row r="1319" spans="12:14" x14ac:dyDescent="0.25">
      <c r="L1319" s="14">
        <v>228</v>
      </c>
      <c r="M1319" s="14">
        <v>1.9</v>
      </c>
      <c r="N1319" s="14">
        <v>1.7</v>
      </c>
    </row>
    <row r="1320" spans="12:14" x14ac:dyDescent="0.25">
      <c r="L1320" s="14">
        <v>434</v>
      </c>
      <c r="M1320" s="14">
        <v>1.9</v>
      </c>
      <c r="N1320" s="14">
        <v>1.6</v>
      </c>
    </row>
    <row r="1321" spans="12:14" x14ac:dyDescent="0.25">
      <c r="L1321" s="14">
        <v>450</v>
      </c>
      <c r="M1321" s="14">
        <v>1.9</v>
      </c>
      <c r="N1321" s="14">
        <v>1.6</v>
      </c>
    </row>
    <row r="1322" spans="12:14" x14ac:dyDescent="0.25">
      <c r="L1322" s="14">
        <v>741</v>
      </c>
      <c r="M1322" s="14">
        <v>1.8</v>
      </c>
      <c r="N1322" s="14">
        <v>1.6</v>
      </c>
    </row>
    <row r="1323" spans="12:14" x14ac:dyDescent="0.25">
      <c r="L1323" s="14">
        <v>900.625</v>
      </c>
      <c r="M1323" s="14">
        <v>1.8</v>
      </c>
      <c r="N1323" s="14">
        <v>1.5</v>
      </c>
    </row>
    <row r="1324" spans="12:14" x14ac:dyDescent="0.25">
      <c r="L1324" s="14">
        <v>0</v>
      </c>
      <c r="M1324" s="14">
        <v>1.8</v>
      </c>
      <c r="N1324" s="14">
        <v>1.5</v>
      </c>
    </row>
    <row r="1325" spans="12:14" x14ac:dyDescent="0.25">
      <c r="L1325" s="14">
        <v>520</v>
      </c>
      <c r="M1325" s="14">
        <v>1.7</v>
      </c>
      <c r="N1325" s="14">
        <v>1.5</v>
      </c>
    </row>
    <row r="1326" spans="12:14" x14ac:dyDescent="0.25">
      <c r="L1326" s="14">
        <v>0</v>
      </c>
      <c r="M1326" s="14">
        <v>1.7</v>
      </c>
      <c r="N1326" s="14">
        <v>1.5</v>
      </c>
    </row>
    <row r="1327" spans="12:14" x14ac:dyDescent="0.25">
      <c r="L1327" s="14">
        <v>900.625</v>
      </c>
      <c r="M1327" s="14">
        <v>1.7</v>
      </c>
      <c r="N1327" s="14">
        <v>1.4</v>
      </c>
    </row>
    <row r="1328" spans="12:14" x14ac:dyDescent="0.25">
      <c r="L1328" s="14">
        <v>900.625</v>
      </c>
      <c r="M1328" s="14">
        <v>1.7</v>
      </c>
      <c r="N1328" s="14">
        <v>1.4</v>
      </c>
    </row>
    <row r="1329" spans="12:14" x14ac:dyDescent="0.25">
      <c r="L1329" s="14">
        <v>900.625</v>
      </c>
      <c r="M1329" s="14">
        <v>1.7</v>
      </c>
      <c r="N1329" s="14">
        <v>1.4</v>
      </c>
    </row>
    <row r="1330" spans="12:14" x14ac:dyDescent="0.25">
      <c r="L1330" s="14">
        <v>900.625</v>
      </c>
      <c r="M1330" s="14">
        <v>1.7</v>
      </c>
      <c r="N1330" s="14">
        <v>1.4</v>
      </c>
    </row>
    <row r="1331" spans="12:14" x14ac:dyDescent="0.25">
      <c r="L1331" s="14">
        <v>900.625</v>
      </c>
      <c r="M1331" s="14">
        <v>1.6</v>
      </c>
      <c r="N1331" s="14">
        <v>1.4</v>
      </c>
    </row>
    <row r="1332" spans="12:14" x14ac:dyDescent="0.25">
      <c r="L1332" s="14">
        <v>0</v>
      </c>
      <c r="M1332" s="14">
        <v>4</v>
      </c>
      <c r="N1332" s="14">
        <v>4</v>
      </c>
    </row>
    <row r="1333" spans="12:14" x14ac:dyDescent="0.25">
      <c r="L1333" s="14">
        <v>20</v>
      </c>
      <c r="M1333" s="14">
        <v>3.9</v>
      </c>
      <c r="N1333" s="14">
        <v>3.9</v>
      </c>
    </row>
    <row r="1334" spans="12:14" x14ac:dyDescent="0.25">
      <c r="L1334" s="14">
        <v>120</v>
      </c>
      <c r="M1334" s="14">
        <v>3.9</v>
      </c>
      <c r="N1334" s="14">
        <v>3.9</v>
      </c>
    </row>
    <row r="1335" spans="12:14" x14ac:dyDescent="0.25">
      <c r="L1335" s="14">
        <v>3</v>
      </c>
      <c r="M1335" s="14">
        <v>3.9</v>
      </c>
      <c r="N1335" s="14">
        <v>3.9</v>
      </c>
    </row>
    <row r="1336" spans="12:14" x14ac:dyDescent="0.25">
      <c r="L1336" s="14">
        <v>0</v>
      </c>
      <c r="M1336" s="14">
        <v>3.8</v>
      </c>
      <c r="N1336" s="14">
        <v>3.9</v>
      </c>
    </row>
    <row r="1337" spans="12:14" x14ac:dyDescent="0.25">
      <c r="L1337" s="14">
        <v>0</v>
      </c>
      <c r="M1337" s="14">
        <v>3.8</v>
      </c>
      <c r="N1337" s="14">
        <v>3.8</v>
      </c>
    </row>
    <row r="1338" spans="12:14" x14ac:dyDescent="0.25">
      <c r="L1338" s="14">
        <v>0</v>
      </c>
      <c r="M1338" s="14">
        <v>3.8</v>
      </c>
      <c r="N1338" s="14">
        <v>3.8</v>
      </c>
    </row>
    <row r="1339" spans="12:14" x14ac:dyDescent="0.25">
      <c r="L1339" s="14">
        <v>2</v>
      </c>
      <c r="M1339" s="14">
        <v>3.8</v>
      </c>
      <c r="N1339" s="14">
        <v>3.8</v>
      </c>
    </row>
    <row r="1340" spans="12:14" x14ac:dyDescent="0.25">
      <c r="L1340" s="14">
        <v>41</v>
      </c>
      <c r="M1340" s="14">
        <v>3.8</v>
      </c>
      <c r="N1340" s="14">
        <v>3.8</v>
      </c>
    </row>
    <row r="1341" spans="12:14" x14ac:dyDescent="0.25">
      <c r="L1341" s="14">
        <v>1</v>
      </c>
      <c r="M1341" s="14">
        <v>3.9</v>
      </c>
      <c r="N1341" s="14">
        <v>3.8</v>
      </c>
    </row>
    <row r="1342" spans="12:14" x14ac:dyDescent="0.25">
      <c r="L1342" s="14">
        <v>28</v>
      </c>
      <c r="M1342" s="14">
        <v>3.9</v>
      </c>
      <c r="N1342" s="14">
        <v>3.8</v>
      </c>
    </row>
    <row r="1343" spans="12:14" x14ac:dyDescent="0.25">
      <c r="L1343" s="14">
        <v>21</v>
      </c>
      <c r="M1343" s="14">
        <v>3.9</v>
      </c>
      <c r="N1343" s="14">
        <v>3.8</v>
      </c>
    </row>
    <row r="1344" spans="12:14" x14ac:dyDescent="0.25">
      <c r="L1344" s="14">
        <v>76</v>
      </c>
      <c r="M1344" s="14">
        <v>3.9</v>
      </c>
      <c r="N1344" s="14">
        <v>3.9</v>
      </c>
    </row>
    <row r="1345" spans="12:14" x14ac:dyDescent="0.25">
      <c r="L1345" s="14">
        <v>19</v>
      </c>
      <c r="M1345" s="14">
        <v>3.9</v>
      </c>
      <c r="N1345" s="14">
        <v>3.9</v>
      </c>
    </row>
    <row r="1346" spans="12:14" x14ac:dyDescent="0.25">
      <c r="L1346" s="14">
        <v>61</v>
      </c>
      <c r="M1346" s="14">
        <v>4</v>
      </c>
      <c r="N1346" s="14">
        <v>3.9</v>
      </c>
    </row>
    <row r="1347" spans="12:14" x14ac:dyDescent="0.25">
      <c r="L1347" s="14">
        <v>32</v>
      </c>
      <c r="M1347" s="14">
        <v>4</v>
      </c>
      <c r="N1347" s="14">
        <v>4</v>
      </c>
    </row>
    <row r="1348" spans="12:14" x14ac:dyDescent="0.25">
      <c r="L1348" s="14">
        <v>526</v>
      </c>
      <c r="M1348" s="14">
        <v>2.4</v>
      </c>
      <c r="N1348" s="14">
        <v>2.5</v>
      </c>
    </row>
    <row r="1349" spans="12:14" x14ac:dyDescent="0.25">
      <c r="L1349" s="14">
        <v>321</v>
      </c>
      <c r="M1349" s="14">
        <v>2.4</v>
      </c>
      <c r="N1349" s="14">
        <v>2.5</v>
      </c>
    </row>
    <row r="1350" spans="12:14" x14ac:dyDescent="0.25">
      <c r="L1350" s="14">
        <v>73</v>
      </c>
      <c r="M1350" s="14">
        <v>2.4</v>
      </c>
      <c r="N1350" s="14">
        <v>2.5</v>
      </c>
    </row>
    <row r="1351" spans="12:14" x14ac:dyDescent="0.25">
      <c r="L1351" s="14">
        <v>55</v>
      </c>
      <c r="M1351" s="14">
        <v>2.4</v>
      </c>
      <c r="N1351" s="14">
        <v>2.5</v>
      </c>
    </row>
    <row r="1352" spans="12:14" x14ac:dyDescent="0.25">
      <c r="L1352" s="14">
        <v>127</v>
      </c>
      <c r="M1352" s="14">
        <v>2.2999999999999998</v>
      </c>
      <c r="N1352" s="14">
        <v>2.5</v>
      </c>
    </row>
    <row r="1353" spans="12:14" x14ac:dyDescent="0.25">
      <c r="L1353" s="14">
        <v>4</v>
      </c>
      <c r="M1353" s="14">
        <v>2.2999999999999998</v>
      </c>
      <c r="N1353" s="14">
        <v>2.5</v>
      </c>
    </row>
    <row r="1354" spans="12:14" x14ac:dyDescent="0.25">
      <c r="L1354" s="14">
        <v>0</v>
      </c>
      <c r="M1354" s="14">
        <v>2.2999999999999998</v>
      </c>
      <c r="N1354" s="14">
        <v>2.5</v>
      </c>
    </row>
    <row r="1355" spans="12:14" x14ac:dyDescent="0.25">
      <c r="L1355" s="14">
        <v>20</v>
      </c>
      <c r="M1355" s="14">
        <v>2.4</v>
      </c>
      <c r="N1355" s="14">
        <v>2.5</v>
      </c>
    </row>
    <row r="1356" spans="12:14" x14ac:dyDescent="0.25">
      <c r="L1356" s="14">
        <v>13</v>
      </c>
      <c r="M1356" s="14">
        <v>2.4</v>
      </c>
      <c r="N1356" s="14">
        <v>2.5</v>
      </c>
    </row>
    <row r="1357" spans="12:14" x14ac:dyDescent="0.25">
      <c r="L1357" s="14">
        <v>109</v>
      </c>
      <c r="M1357" s="14">
        <v>2.4</v>
      </c>
      <c r="N1357" s="14">
        <v>2.5</v>
      </c>
    </row>
    <row r="1358" spans="12:14" x14ac:dyDescent="0.25">
      <c r="L1358" s="14">
        <v>900.625</v>
      </c>
      <c r="M1358" s="14">
        <v>2.4</v>
      </c>
      <c r="N1358" s="14">
        <v>2.5</v>
      </c>
    </row>
    <row r="1359" spans="12:14" x14ac:dyDescent="0.25">
      <c r="L1359" s="14">
        <v>900.625</v>
      </c>
      <c r="M1359" s="14">
        <v>2.5</v>
      </c>
      <c r="N1359" s="14">
        <v>2.6</v>
      </c>
    </row>
    <row r="1360" spans="12:14" x14ac:dyDescent="0.25">
      <c r="L1360" s="14">
        <v>24</v>
      </c>
      <c r="M1360" s="14">
        <v>2.5</v>
      </c>
      <c r="N1360" s="14">
        <v>2.6</v>
      </c>
    </row>
    <row r="1361" spans="12:14" x14ac:dyDescent="0.25">
      <c r="L1361" s="14">
        <v>18</v>
      </c>
      <c r="M1361" s="14">
        <v>2.6</v>
      </c>
      <c r="N1361" s="14">
        <v>2.6</v>
      </c>
    </row>
    <row r="1362" spans="12:14" x14ac:dyDescent="0.25">
      <c r="L1362" s="14">
        <v>94</v>
      </c>
      <c r="M1362" s="14">
        <v>2.6</v>
      </c>
      <c r="N1362" s="14">
        <v>2.7</v>
      </c>
    </row>
    <row r="1363" spans="12:14" x14ac:dyDescent="0.25">
      <c r="L1363" s="14">
        <v>245</v>
      </c>
      <c r="M1363" s="14">
        <v>2.7</v>
      </c>
      <c r="N1363" s="14">
        <v>2.7</v>
      </c>
    </row>
    <row r="1364" spans="12:14" x14ac:dyDescent="0.25">
      <c r="L1364" s="14">
        <v>95</v>
      </c>
      <c r="M1364" s="14">
        <v>7.8</v>
      </c>
      <c r="N1364" s="14">
        <v>7.6</v>
      </c>
    </row>
    <row r="1365" spans="12:14" x14ac:dyDescent="0.25">
      <c r="L1365" s="14">
        <v>354</v>
      </c>
      <c r="M1365" s="14">
        <v>7.8</v>
      </c>
      <c r="N1365" s="14">
        <v>7.7</v>
      </c>
    </row>
    <row r="1366" spans="12:14" x14ac:dyDescent="0.25">
      <c r="L1366" s="14">
        <v>190</v>
      </c>
      <c r="M1366" s="14">
        <v>7.9</v>
      </c>
      <c r="N1366" s="14">
        <v>7.7</v>
      </c>
    </row>
    <row r="1367" spans="12:14" x14ac:dyDescent="0.25">
      <c r="L1367" s="14">
        <v>0</v>
      </c>
      <c r="M1367" s="14">
        <v>8</v>
      </c>
      <c r="N1367" s="14">
        <v>7.8</v>
      </c>
    </row>
    <row r="1368" spans="12:14" x14ac:dyDescent="0.25">
      <c r="L1368" s="14">
        <v>900.625</v>
      </c>
      <c r="M1368" s="14">
        <v>8.1</v>
      </c>
      <c r="N1368" s="14">
        <v>7.9</v>
      </c>
    </row>
    <row r="1369" spans="12:14" x14ac:dyDescent="0.25">
      <c r="L1369" s="14">
        <v>95</v>
      </c>
      <c r="M1369" s="14">
        <v>8.1999999999999993</v>
      </c>
      <c r="N1369" s="14">
        <v>8</v>
      </c>
    </row>
    <row r="1370" spans="12:14" x14ac:dyDescent="0.25">
      <c r="L1370" s="14">
        <v>900.625</v>
      </c>
      <c r="M1370" s="14">
        <v>8.1999999999999993</v>
      </c>
      <c r="N1370" s="14">
        <v>8.1</v>
      </c>
    </row>
    <row r="1371" spans="12:14" x14ac:dyDescent="0.25">
      <c r="L1371" s="14">
        <v>900.625</v>
      </c>
      <c r="M1371" s="14">
        <v>8.3000000000000007</v>
      </c>
      <c r="N1371" s="14">
        <v>8.1999999999999993</v>
      </c>
    </row>
    <row r="1372" spans="12:14" x14ac:dyDescent="0.25">
      <c r="L1372" s="14">
        <v>900.625</v>
      </c>
      <c r="M1372" s="14">
        <v>8.4</v>
      </c>
      <c r="N1372" s="14">
        <v>8.3000000000000007</v>
      </c>
    </row>
    <row r="1373" spans="12:14" x14ac:dyDescent="0.25">
      <c r="L1373" s="14">
        <v>900.625</v>
      </c>
      <c r="M1373" s="14">
        <v>8.5</v>
      </c>
      <c r="N1373" s="14">
        <v>8.4</v>
      </c>
    </row>
    <row r="1374" spans="12:14" x14ac:dyDescent="0.25">
      <c r="L1374" s="14">
        <v>153</v>
      </c>
      <c r="M1374" s="14">
        <v>8.6</v>
      </c>
      <c r="N1374" s="14">
        <v>8.5</v>
      </c>
    </row>
    <row r="1375" spans="12:14" x14ac:dyDescent="0.25">
      <c r="L1375" s="14">
        <v>20</v>
      </c>
      <c r="M1375" s="14">
        <v>8.6999999999999993</v>
      </c>
      <c r="N1375" s="14">
        <v>8.6</v>
      </c>
    </row>
    <row r="1376" spans="12:14" x14ac:dyDescent="0.25">
      <c r="L1376" s="14">
        <v>65</v>
      </c>
      <c r="M1376" s="14">
        <v>8.8000000000000007</v>
      </c>
      <c r="N1376" s="14">
        <v>8.8000000000000007</v>
      </c>
    </row>
    <row r="1377" spans="12:14" x14ac:dyDescent="0.25">
      <c r="L1377" s="14">
        <v>766</v>
      </c>
      <c r="M1377" s="14">
        <v>8.9</v>
      </c>
      <c r="N1377" s="14">
        <v>8.9</v>
      </c>
    </row>
    <row r="1378" spans="12:14" x14ac:dyDescent="0.25">
      <c r="L1378" s="14">
        <v>900.625</v>
      </c>
      <c r="M1378" s="14">
        <v>9</v>
      </c>
      <c r="N1378" s="14">
        <v>9</v>
      </c>
    </row>
    <row r="1379" spans="12:14" x14ac:dyDescent="0.25">
      <c r="L1379" s="14">
        <v>900.625</v>
      </c>
      <c r="M1379" s="14">
        <v>9.1999999999999993</v>
      </c>
      <c r="N1379" s="14">
        <v>9.1</v>
      </c>
    </row>
    <row r="1380" spans="12:14" x14ac:dyDescent="0.25">
      <c r="L1380" s="14">
        <v>0</v>
      </c>
      <c r="M1380" s="14">
        <v>0.1</v>
      </c>
      <c r="N1380" s="14">
        <v>0.1</v>
      </c>
    </row>
    <row r="1381" spans="12:14" x14ac:dyDescent="0.25">
      <c r="L1381" s="14">
        <v>0</v>
      </c>
      <c r="M1381" s="14">
        <v>0.1</v>
      </c>
      <c r="N1381" s="14">
        <v>0.1</v>
      </c>
    </row>
    <row r="1382" spans="12:14" x14ac:dyDescent="0.25">
      <c r="L1382" s="14">
        <v>0</v>
      </c>
      <c r="M1382" s="14">
        <v>0.1</v>
      </c>
      <c r="N1382" s="14">
        <v>0.1</v>
      </c>
    </row>
    <row r="1383" spans="12:14" x14ac:dyDescent="0.25">
      <c r="L1383" s="14">
        <v>0</v>
      </c>
      <c r="M1383" s="14">
        <v>0.1</v>
      </c>
      <c r="N1383" s="14">
        <v>0.1</v>
      </c>
    </row>
    <row r="1384" spans="12:14" x14ac:dyDescent="0.25">
      <c r="L1384" s="14">
        <v>0</v>
      </c>
      <c r="M1384" s="14">
        <v>0.1</v>
      </c>
      <c r="N1384" s="14">
        <v>0.1</v>
      </c>
    </row>
    <row r="1385" spans="12:14" x14ac:dyDescent="0.25">
      <c r="L1385" s="14">
        <v>0</v>
      </c>
      <c r="M1385" s="14">
        <v>0.1</v>
      </c>
      <c r="N1385" s="14">
        <v>0.1</v>
      </c>
    </row>
    <row r="1386" spans="12:14" x14ac:dyDescent="0.25">
      <c r="L1386" s="14">
        <v>0</v>
      </c>
      <c r="M1386" s="14">
        <v>0.1</v>
      </c>
      <c r="N1386" s="14">
        <v>0.1</v>
      </c>
    </row>
    <row r="1387" spans="12:14" x14ac:dyDescent="0.25">
      <c r="L1387" s="14">
        <v>0</v>
      </c>
      <c r="M1387" s="14">
        <v>0.2</v>
      </c>
      <c r="N1387" s="14">
        <v>0.1</v>
      </c>
    </row>
    <row r="1388" spans="12:14" x14ac:dyDescent="0.25">
      <c r="L1388" s="14">
        <v>0</v>
      </c>
      <c r="M1388" s="14">
        <v>0.2</v>
      </c>
      <c r="N1388" s="14">
        <v>0.1</v>
      </c>
    </row>
    <row r="1389" spans="12:14" x14ac:dyDescent="0.25">
      <c r="L1389" s="14">
        <v>0</v>
      </c>
      <c r="M1389" s="14">
        <v>0.2</v>
      </c>
      <c r="N1389" s="14">
        <v>0.1</v>
      </c>
    </row>
    <row r="1390" spans="12:14" x14ac:dyDescent="0.25">
      <c r="L1390" s="14">
        <v>0</v>
      </c>
      <c r="M1390" s="14">
        <v>0.2</v>
      </c>
      <c r="N1390" s="14">
        <v>0.2</v>
      </c>
    </row>
    <row r="1391" spans="12:14" x14ac:dyDescent="0.25">
      <c r="L1391" s="14">
        <v>0</v>
      </c>
      <c r="M1391" s="14">
        <v>0.2</v>
      </c>
      <c r="N1391" s="14">
        <v>0.2</v>
      </c>
    </row>
    <row r="1392" spans="12:14" x14ac:dyDescent="0.25">
      <c r="L1392" s="14">
        <v>0</v>
      </c>
      <c r="M1392" s="14">
        <v>0.2</v>
      </c>
      <c r="N1392" s="14">
        <v>0.2</v>
      </c>
    </row>
    <row r="1393" spans="12:14" x14ac:dyDescent="0.25">
      <c r="L1393" s="14">
        <v>0</v>
      </c>
      <c r="M1393" s="14">
        <v>0.2</v>
      </c>
      <c r="N1393" s="14">
        <v>0.2</v>
      </c>
    </row>
    <row r="1394" spans="12:14" x14ac:dyDescent="0.25">
      <c r="L1394" s="14">
        <v>0</v>
      </c>
      <c r="M1394" s="14">
        <v>0.2</v>
      </c>
      <c r="N1394" s="14">
        <v>0.2</v>
      </c>
    </row>
    <row r="1395" spans="12:14" x14ac:dyDescent="0.25">
      <c r="L1395" s="14">
        <v>0</v>
      </c>
      <c r="M1395" s="14">
        <v>0.2</v>
      </c>
      <c r="N1395" s="14">
        <v>0.2</v>
      </c>
    </row>
    <row r="1396" spans="12:14" x14ac:dyDescent="0.25">
      <c r="L1396" s="14">
        <v>18</v>
      </c>
      <c r="M1396" s="14">
        <v>3.5</v>
      </c>
      <c r="N1396" s="14">
        <v>3.4</v>
      </c>
    </row>
    <row r="1397" spans="12:14" x14ac:dyDescent="0.25">
      <c r="L1397" s="14">
        <v>55</v>
      </c>
      <c r="M1397" s="14">
        <v>3.4</v>
      </c>
      <c r="N1397" s="14">
        <v>3.4</v>
      </c>
    </row>
    <row r="1398" spans="12:14" x14ac:dyDescent="0.25">
      <c r="L1398" s="14">
        <v>62</v>
      </c>
      <c r="M1398" s="14">
        <v>3.4</v>
      </c>
      <c r="N1398" s="14">
        <v>3.3</v>
      </c>
    </row>
    <row r="1399" spans="12:14" x14ac:dyDescent="0.25">
      <c r="L1399" s="14">
        <v>27</v>
      </c>
      <c r="M1399" s="14">
        <v>3.4</v>
      </c>
      <c r="N1399" s="14">
        <v>3.3</v>
      </c>
    </row>
    <row r="1400" spans="12:14" x14ac:dyDescent="0.25">
      <c r="L1400" s="14">
        <v>32</v>
      </c>
      <c r="M1400" s="14">
        <v>3.3</v>
      </c>
      <c r="N1400" s="14">
        <v>3.2</v>
      </c>
    </row>
    <row r="1401" spans="12:14" x14ac:dyDescent="0.25">
      <c r="L1401" s="14">
        <v>13</v>
      </c>
      <c r="M1401" s="14">
        <v>3.3</v>
      </c>
      <c r="N1401" s="14">
        <v>3.2</v>
      </c>
    </row>
    <row r="1402" spans="12:14" x14ac:dyDescent="0.25">
      <c r="L1402" s="14">
        <v>0</v>
      </c>
      <c r="M1402" s="14">
        <v>3.3</v>
      </c>
      <c r="N1402" s="14">
        <v>3.2</v>
      </c>
    </row>
    <row r="1403" spans="12:14" x14ac:dyDescent="0.25">
      <c r="L1403" s="14">
        <v>0</v>
      </c>
      <c r="M1403" s="14">
        <v>3.3</v>
      </c>
      <c r="N1403" s="14">
        <v>3.1</v>
      </c>
    </row>
    <row r="1404" spans="12:14" x14ac:dyDescent="0.25">
      <c r="L1404" s="14">
        <v>0</v>
      </c>
      <c r="M1404" s="14">
        <v>3.2</v>
      </c>
      <c r="N1404" s="14">
        <v>3.1</v>
      </c>
    </row>
    <row r="1405" spans="12:14" x14ac:dyDescent="0.25">
      <c r="L1405" s="14">
        <v>0</v>
      </c>
      <c r="M1405" s="14">
        <v>3.2</v>
      </c>
      <c r="N1405" s="14">
        <v>3.1</v>
      </c>
    </row>
    <row r="1406" spans="12:14" x14ac:dyDescent="0.25">
      <c r="L1406" s="14">
        <v>10</v>
      </c>
      <c r="M1406" s="14">
        <v>3.2</v>
      </c>
      <c r="N1406" s="14">
        <v>3.1</v>
      </c>
    </row>
    <row r="1407" spans="12:14" x14ac:dyDescent="0.25">
      <c r="L1407" s="14">
        <v>23</v>
      </c>
      <c r="M1407" s="14">
        <v>3.2</v>
      </c>
      <c r="N1407" s="14">
        <v>3</v>
      </c>
    </row>
    <row r="1408" spans="12:14" x14ac:dyDescent="0.25">
      <c r="L1408" s="14">
        <v>0</v>
      </c>
      <c r="M1408" s="14">
        <v>3.2</v>
      </c>
      <c r="N1408" s="14">
        <v>3</v>
      </c>
    </row>
    <row r="1409" spans="12:14" x14ac:dyDescent="0.25">
      <c r="L1409" s="14">
        <v>0</v>
      </c>
      <c r="M1409" s="14">
        <v>3.2</v>
      </c>
      <c r="N1409" s="14">
        <v>3</v>
      </c>
    </row>
    <row r="1410" spans="12:14" x14ac:dyDescent="0.25">
      <c r="L1410" s="14">
        <v>0</v>
      </c>
      <c r="M1410" s="14">
        <v>3.2</v>
      </c>
      <c r="N1410" s="14">
        <v>3</v>
      </c>
    </row>
    <row r="1411" spans="12:14" x14ac:dyDescent="0.25">
      <c r="L1411" s="14">
        <v>6</v>
      </c>
      <c r="M1411" s="14">
        <v>3.2</v>
      </c>
      <c r="N1411" s="14">
        <v>3.1</v>
      </c>
    </row>
    <row r="1412" spans="12:14" x14ac:dyDescent="0.25">
      <c r="L1412" s="14">
        <v>900.625</v>
      </c>
      <c r="M1412" s="14">
        <v>3.3</v>
      </c>
      <c r="N1412" s="14">
        <v>3.4</v>
      </c>
    </row>
    <row r="1413" spans="12:14" x14ac:dyDescent="0.25">
      <c r="L1413" s="14">
        <v>318</v>
      </c>
      <c r="M1413" s="14">
        <v>3.3</v>
      </c>
      <c r="N1413" s="14">
        <v>3.4</v>
      </c>
    </row>
    <row r="1414" spans="12:14" x14ac:dyDescent="0.25">
      <c r="L1414" s="14">
        <v>1</v>
      </c>
      <c r="M1414" s="14">
        <v>3.3</v>
      </c>
      <c r="N1414" s="14">
        <v>3.3</v>
      </c>
    </row>
    <row r="1415" spans="12:14" x14ac:dyDescent="0.25">
      <c r="L1415" s="14">
        <v>0</v>
      </c>
      <c r="M1415" s="14">
        <v>3.2</v>
      </c>
      <c r="N1415" s="14">
        <v>3.3</v>
      </c>
    </row>
    <row r="1416" spans="12:14" x14ac:dyDescent="0.25">
      <c r="L1416" s="14">
        <v>222</v>
      </c>
      <c r="M1416" s="14">
        <v>3.2</v>
      </c>
      <c r="N1416" s="14">
        <v>3.3</v>
      </c>
    </row>
    <row r="1417" spans="12:14" x14ac:dyDescent="0.25">
      <c r="L1417" s="14">
        <v>0</v>
      </c>
      <c r="M1417" s="14">
        <v>3.2</v>
      </c>
      <c r="N1417" s="14">
        <v>3.3</v>
      </c>
    </row>
    <row r="1418" spans="12:14" x14ac:dyDescent="0.25">
      <c r="L1418" s="14">
        <v>1</v>
      </c>
      <c r="M1418" s="14">
        <v>3.3</v>
      </c>
      <c r="N1418" s="14">
        <v>3.4</v>
      </c>
    </row>
    <row r="1419" spans="12:14" x14ac:dyDescent="0.25">
      <c r="L1419" s="14">
        <v>16</v>
      </c>
      <c r="M1419" s="14">
        <v>3.3</v>
      </c>
      <c r="N1419" s="14">
        <v>3.4</v>
      </c>
    </row>
    <row r="1420" spans="12:14" x14ac:dyDescent="0.25">
      <c r="L1420" s="14">
        <v>40</v>
      </c>
      <c r="M1420" s="14">
        <v>3.3</v>
      </c>
      <c r="N1420" s="14">
        <v>3.4</v>
      </c>
    </row>
    <row r="1421" spans="12:14" x14ac:dyDescent="0.25">
      <c r="L1421" s="14">
        <v>27</v>
      </c>
      <c r="M1421" s="14">
        <v>3.3</v>
      </c>
      <c r="N1421" s="14">
        <v>3.4</v>
      </c>
    </row>
    <row r="1422" spans="12:14" x14ac:dyDescent="0.25">
      <c r="L1422" s="14">
        <v>53</v>
      </c>
      <c r="M1422" s="14">
        <v>3.4</v>
      </c>
      <c r="N1422" s="14">
        <v>3.4</v>
      </c>
    </row>
    <row r="1423" spans="12:14" x14ac:dyDescent="0.25">
      <c r="L1423" s="14">
        <v>8</v>
      </c>
      <c r="M1423" s="14">
        <v>3.4</v>
      </c>
      <c r="N1423" s="14">
        <v>3.4</v>
      </c>
    </row>
    <row r="1424" spans="12:14" x14ac:dyDescent="0.25">
      <c r="L1424" s="14">
        <v>6</v>
      </c>
      <c r="M1424" s="14">
        <v>3.5</v>
      </c>
      <c r="N1424" s="14">
        <v>3.5</v>
      </c>
    </row>
    <row r="1425" spans="12:14" x14ac:dyDescent="0.25">
      <c r="L1425" s="14">
        <v>2</v>
      </c>
      <c r="M1425" s="14">
        <v>3.5</v>
      </c>
      <c r="N1425" s="14">
        <v>3.5</v>
      </c>
    </row>
    <row r="1426" spans="12:14" x14ac:dyDescent="0.25">
      <c r="L1426" s="14">
        <v>17</v>
      </c>
      <c r="M1426" s="14">
        <v>3.6</v>
      </c>
      <c r="N1426" s="14">
        <v>3.6</v>
      </c>
    </row>
    <row r="1427" spans="12:14" x14ac:dyDescent="0.25">
      <c r="L1427" s="14">
        <v>16</v>
      </c>
      <c r="M1427" s="14">
        <v>3.6</v>
      </c>
      <c r="N1427" s="14">
        <v>3.6</v>
      </c>
    </row>
    <row r="1428" spans="12:14" x14ac:dyDescent="0.25">
      <c r="L1428" s="14">
        <v>56</v>
      </c>
      <c r="M1428" s="14">
        <v>8.8000000000000007</v>
      </c>
      <c r="N1428" s="14">
        <v>8.9</v>
      </c>
    </row>
    <row r="1429" spans="12:14" x14ac:dyDescent="0.25">
      <c r="L1429" s="14">
        <v>339</v>
      </c>
      <c r="M1429" s="14">
        <v>8.9</v>
      </c>
      <c r="N1429" s="14">
        <v>9</v>
      </c>
    </row>
    <row r="1430" spans="12:14" x14ac:dyDescent="0.25">
      <c r="L1430" s="14">
        <v>71</v>
      </c>
      <c r="M1430" s="14">
        <v>9</v>
      </c>
      <c r="N1430" s="14">
        <v>9.1</v>
      </c>
    </row>
    <row r="1431" spans="12:14" x14ac:dyDescent="0.25">
      <c r="L1431" s="14">
        <v>32</v>
      </c>
      <c r="M1431" s="14">
        <v>9.1</v>
      </c>
      <c r="N1431" s="14">
        <v>9.1999999999999993</v>
      </c>
    </row>
    <row r="1432" spans="12:14" x14ac:dyDescent="0.25">
      <c r="L1432" s="14">
        <v>113</v>
      </c>
      <c r="M1432" s="14">
        <v>9.1999999999999993</v>
      </c>
      <c r="N1432" s="14">
        <v>9.4</v>
      </c>
    </row>
    <row r="1433" spans="12:14" x14ac:dyDescent="0.25">
      <c r="L1433" s="14">
        <v>153</v>
      </c>
      <c r="M1433" s="14">
        <v>9.3000000000000007</v>
      </c>
      <c r="N1433" s="14">
        <v>9.5</v>
      </c>
    </row>
    <row r="1434" spans="12:14" x14ac:dyDescent="0.25">
      <c r="L1434" s="14">
        <v>78</v>
      </c>
      <c r="M1434" s="14">
        <v>9.4</v>
      </c>
      <c r="N1434" s="14">
        <v>9.6</v>
      </c>
    </row>
    <row r="1435" spans="12:14" x14ac:dyDescent="0.25">
      <c r="L1435" s="14">
        <v>174</v>
      </c>
      <c r="M1435" s="14">
        <v>9.6</v>
      </c>
      <c r="N1435" s="14">
        <v>9.6999999999999993</v>
      </c>
    </row>
    <row r="1436" spans="12:14" x14ac:dyDescent="0.25">
      <c r="L1436" s="14">
        <v>900.625</v>
      </c>
      <c r="M1436" s="14">
        <v>9.6999999999999993</v>
      </c>
      <c r="N1436" s="14">
        <v>9.8000000000000007</v>
      </c>
    </row>
    <row r="1437" spans="12:14" x14ac:dyDescent="0.25">
      <c r="L1437" s="14">
        <v>58</v>
      </c>
      <c r="M1437" s="14">
        <v>9.9</v>
      </c>
      <c r="N1437" s="14">
        <v>9.9</v>
      </c>
    </row>
    <row r="1438" spans="12:14" x14ac:dyDescent="0.25">
      <c r="L1438" s="14">
        <v>295</v>
      </c>
      <c r="M1438" s="14">
        <v>1</v>
      </c>
      <c r="N1438" s="14">
        <v>1.1000000000000001</v>
      </c>
    </row>
    <row r="1439" spans="12:14" x14ac:dyDescent="0.25">
      <c r="L1439" s="14">
        <v>900.625</v>
      </c>
      <c r="M1439" s="14">
        <v>1.1000000000000001</v>
      </c>
      <c r="N1439" s="14">
        <v>1.2</v>
      </c>
    </row>
    <row r="1440" spans="12:14" x14ac:dyDescent="0.25">
      <c r="L1440" s="14">
        <v>900.625</v>
      </c>
      <c r="M1440" s="14">
        <v>1.2</v>
      </c>
      <c r="N1440" s="14">
        <v>1.3</v>
      </c>
    </row>
    <row r="1441" spans="12:14" x14ac:dyDescent="0.25">
      <c r="L1441" s="14">
        <v>900.625</v>
      </c>
      <c r="M1441" s="14">
        <v>1.3</v>
      </c>
      <c r="N1441" s="14">
        <v>1.4</v>
      </c>
    </row>
    <row r="1442" spans="12:14" x14ac:dyDescent="0.25">
      <c r="L1442" s="14">
        <v>94</v>
      </c>
      <c r="M1442" s="14">
        <v>1.4</v>
      </c>
      <c r="N1442" s="14">
        <v>1.5</v>
      </c>
    </row>
    <row r="1443" spans="12:14" x14ac:dyDescent="0.25">
      <c r="L1443" s="14">
        <v>332</v>
      </c>
      <c r="M1443" s="14">
        <v>1.5</v>
      </c>
      <c r="N1443" s="14">
        <v>1.5</v>
      </c>
    </row>
    <row r="1444" spans="12:14" x14ac:dyDescent="0.25">
      <c r="L1444" s="14">
        <v>0</v>
      </c>
      <c r="M1444" s="14">
        <v>2.2000000000000002</v>
      </c>
      <c r="N1444" s="14">
        <v>2.1</v>
      </c>
    </row>
    <row r="1445" spans="12:14" x14ac:dyDescent="0.25">
      <c r="L1445" s="14">
        <v>36</v>
      </c>
      <c r="M1445" s="14">
        <v>2.2000000000000002</v>
      </c>
      <c r="N1445" s="14">
        <v>2.2000000000000002</v>
      </c>
    </row>
    <row r="1446" spans="12:14" x14ac:dyDescent="0.25">
      <c r="L1446" s="14">
        <v>0</v>
      </c>
      <c r="M1446" s="14">
        <v>2.2000000000000002</v>
      </c>
      <c r="N1446" s="14">
        <v>2.2000000000000002</v>
      </c>
    </row>
    <row r="1447" spans="12:14" x14ac:dyDescent="0.25">
      <c r="L1447" s="14">
        <v>3</v>
      </c>
      <c r="M1447" s="14">
        <v>2.2000000000000002</v>
      </c>
      <c r="N1447" s="14">
        <v>2.2000000000000002</v>
      </c>
    </row>
    <row r="1448" spans="12:14" x14ac:dyDescent="0.25">
      <c r="L1448" s="14">
        <v>1</v>
      </c>
      <c r="M1448" s="14">
        <v>2.2000000000000002</v>
      </c>
      <c r="N1448" s="14">
        <v>2.2999999999999998</v>
      </c>
    </row>
    <row r="1449" spans="12:14" x14ac:dyDescent="0.25">
      <c r="L1449" s="14">
        <v>0</v>
      </c>
      <c r="M1449" s="14">
        <v>2.2000000000000002</v>
      </c>
      <c r="N1449" s="14">
        <v>2.2999999999999998</v>
      </c>
    </row>
    <row r="1450" spans="12:14" x14ac:dyDescent="0.25">
      <c r="L1450" s="14">
        <v>0</v>
      </c>
      <c r="M1450" s="14">
        <v>2.2999999999999998</v>
      </c>
      <c r="N1450" s="14">
        <v>2.2999999999999998</v>
      </c>
    </row>
    <row r="1451" spans="12:14" x14ac:dyDescent="0.25">
      <c r="L1451" s="14">
        <v>3</v>
      </c>
      <c r="M1451" s="14">
        <v>2.2999999999999998</v>
      </c>
      <c r="N1451" s="14">
        <v>2.4</v>
      </c>
    </row>
    <row r="1452" spans="12:14" x14ac:dyDescent="0.25">
      <c r="L1452" s="14">
        <v>0</v>
      </c>
      <c r="M1452" s="14">
        <v>2.4</v>
      </c>
      <c r="N1452" s="14">
        <v>2.4</v>
      </c>
    </row>
    <row r="1453" spans="12:14" x14ac:dyDescent="0.25">
      <c r="L1453" s="14">
        <v>7</v>
      </c>
      <c r="M1453" s="14">
        <v>2.4</v>
      </c>
      <c r="N1453" s="14">
        <v>2.5</v>
      </c>
    </row>
    <row r="1454" spans="12:14" x14ac:dyDescent="0.25">
      <c r="L1454" s="14">
        <v>2</v>
      </c>
      <c r="M1454" s="14">
        <v>2.5</v>
      </c>
      <c r="N1454" s="14">
        <v>2.5</v>
      </c>
    </row>
    <row r="1455" spans="12:14" x14ac:dyDescent="0.25">
      <c r="L1455" s="14">
        <v>0</v>
      </c>
      <c r="M1455" s="14">
        <v>2.5</v>
      </c>
      <c r="N1455" s="14">
        <v>2.6</v>
      </c>
    </row>
    <row r="1456" spans="12:14" x14ac:dyDescent="0.25">
      <c r="L1456" s="14">
        <v>0</v>
      </c>
      <c r="M1456" s="14">
        <v>2.6</v>
      </c>
      <c r="N1456" s="14">
        <v>2.6</v>
      </c>
    </row>
    <row r="1457" spans="12:14" x14ac:dyDescent="0.25">
      <c r="L1457" s="14">
        <v>0</v>
      </c>
      <c r="M1457" s="14">
        <v>2.7</v>
      </c>
      <c r="N1457" s="14">
        <v>2.7</v>
      </c>
    </row>
    <row r="1458" spans="12:14" x14ac:dyDescent="0.25">
      <c r="L1458" s="14">
        <v>1</v>
      </c>
      <c r="M1458" s="14">
        <v>2.8</v>
      </c>
      <c r="N1458" s="14">
        <v>2.8</v>
      </c>
    </row>
    <row r="1459" spans="12:14" x14ac:dyDescent="0.25">
      <c r="L1459" s="14">
        <v>0</v>
      </c>
      <c r="M1459" s="14">
        <v>2.8</v>
      </c>
      <c r="N1459" s="14">
        <v>2.8</v>
      </c>
    </row>
    <row r="1460" spans="12:14" x14ac:dyDescent="0.25">
      <c r="L1460" s="14">
        <v>39</v>
      </c>
      <c r="M1460" s="14">
        <v>4.9000000000000004</v>
      </c>
      <c r="N1460" s="14">
        <v>4.9000000000000004</v>
      </c>
    </row>
    <row r="1461" spans="12:14" x14ac:dyDescent="0.25">
      <c r="L1461" s="14">
        <v>112</v>
      </c>
      <c r="M1461" s="14">
        <v>4.8</v>
      </c>
      <c r="N1461" s="14">
        <v>4.9000000000000004</v>
      </c>
    </row>
    <row r="1462" spans="12:14" x14ac:dyDescent="0.25">
      <c r="L1462" s="14">
        <v>900.625</v>
      </c>
      <c r="M1462" s="14">
        <v>4.8</v>
      </c>
      <c r="N1462" s="14">
        <v>4.8</v>
      </c>
    </row>
    <row r="1463" spans="12:14" x14ac:dyDescent="0.25">
      <c r="L1463" s="14">
        <v>9</v>
      </c>
      <c r="M1463" s="14">
        <v>4.8</v>
      </c>
      <c r="N1463" s="14">
        <v>4.8</v>
      </c>
    </row>
    <row r="1464" spans="12:14" x14ac:dyDescent="0.25">
      <c r="L1464" s="14">
        <v>9</v>
      </c>
      <c r="M1464" s="14">
        <v>4.7</v>
      </c>
      <c r="N1464" s="14">
        <v>4.7</v>
      </c>
    </row>
    <row r="1465" spans="12:14" x14ac:dyDescent="0.25">
      <c r="L1465" s="14">
        <v>12</v>
      </c>
      <c r="M1465" s="14">
        <v>4.7</v>
      </c>
      <c r="N1465" s="14">
        <v>4.7</v>
      </c>
    </row>
    <row r="1466" spans="12:14" x14ac:dyDescent="0.25">
      <c r="L1466" s="14">
        <v>22</v>
      </c>
      <c r="M1466" s="14">
        <v>4.7</v>
      </c>
      <c r="N1466" s="14">
        <v>4.7</v>
      </c>
    </row>
    <row r="1467" spans="12:14" x14ac:dyDescent="0.25">
      <c r="L1467" s="14">
        <v>24</v>
      </c>
      <c r="M1467" s="14">
        <v>4.7</v>
      </c>
      <c r="N1467" s="14">
        <v>4.7</v>
      </c>
    </row>
    <row r="1468" spans="12:14" x14ac:dyDescent="0.25">
      <c r="L1468" s="14">
        <v>373</v>
      </c>
      <c r="M1468" s="14">
        <v>4.7</v>
      </c>
      <c r="N1468" s="14">
        <v>4.5999999999999996</v>
      </c>
    </row>
    <row r="1469" spans="12:14" x14ac:dyDescent="0.25">
      <c r="L1469" s="14">
        <v>900.625</v>
      </c>
      <c r="M1469" s="14">
        <v>4.7</v>
      </c>
      <c r="N1469" s="14">
        <v>4.5999999999999996</v>
      </c>
    </row>
    <row r="1470" spans="12:14" x14ac:dyDescent="0.25">
      <c r="L1470" s="14">
        <v>618</v>
      </c>
      <c r="M1470" s="14">
        <v>4.7</v>
      </c>
      <c r="N1470" s="14">
        <v>4.5999999999999996</v>
      </c>
    </row>
    <row r="1471" spans="12:14" x14ac:dyDescent="0.25">
      <c r="L1471" s="14">
        <v>213</v>
      </c>
      <c r="M1471" s="14">
        <v>4.7</v>
      </c>
      <c r="N1471" s="14">
        <v>4.5999999999999996</v>
      </c>
    </row>
    <row r="1472" spans="12:14" x14ac:dyDescent="0.25">
      <c r="L1472" s="14">
        <v>526</v>
      </c>
      <c r="M1472" s="14">
        <v>4.8</v>
      </c>
      <c r="N1472" s="14">
        <v>4.7</v>
      </c>
    </row>
    <row r="1473" spans="12:14" x14ac:dyDescent="0.25">
      <c r="L1473" s="14">
        <v>36</v>
      </c>
      <c r="M1473" s="14">
        <v>4.8</v>
      </c>
      <c r="N1473" s="14">
        <v>4.7</v>
      </c>
    </row>
    <row r="1474" spans="12:14" x14ac:dyDescent="0.25">
      <c r="L1474" s="14">
        <v>8</v>
      </c>
      <c r="M1474" s="14">
        <v>4.9000000000000004</v>
      </c>
      <c r="N1474" s="14">
        <v>4.7</v>
      </c>
    </row>
    <row r="1475" spans="12:14" x14ac:dyDescent="0.25">
      <c r="L1475" s="14">
        <v>5</v>
      </c>
      <c r="M1475" s="14">
        <v>4.9000000000000004</v>
      </c>
      <c r="N1475" s="14">
        <v>4.8</v>
      </c>
    </row>
    <row r="1476" spans="12:14" x14ac:dyDescent="0.25">
      <c r="L1476" s="14">
        <v>0</v>
      </c>
      <c r="M1476" s="14">
        <v>5.5</v>
      </c>
      <c r="N1476" s="14">
        <v>5.3</v>
      </c>
    </row>
    <row r="1477" spans="12:14" x14ac:dyDescent="0.25">
      <c r="L1477" s="14">
        <v>0</v>
      </c>
      <c r="M1477" s="14">
        <v>5.8</v>
      </c>
      <c r="N1477" s="14">
        <v>5.6</v>
      </c>
    </row>
    <row r="1478" spans="12:14" x14ac:dyDescent="0.25">
      <c r="L1478" s="14">
        <v>516</v>
      </c>
      <c r="M1478" s="14">
        <v>6.1</v>
      </c>
      <c r="N1478" s="14">
        <v>5.9</v>
      </c>
    </row>
    <row r="1479" spans="12:14" x14ac:dyDescent="0.25">
      <c r="L1479" s="14">
        <v>179</v>
      </c>
      <c r="M1479" s="14">
        <v>6.4</v>
      </c>
      <c r="N1479" s="14">
        <v>6.2</v>
      </c>
    </row>
    <row r="1480" spans="12:14" x14ac:dyDescent="0.25">
      <c r="L1480" s="14">
        <v>172</v>
      </c>
      <c r="M1480" s="14">
        <v>6.8</v>
      </c>
      <c r="N1480" s="14">
        <v>6.6</v>
      </c>
    </row>
    <row r="1481" spans="12:14" x14ac:dyDescent="0.25">
      <c r="L1481" s="14">
        <v>900.625</v>
      </c>
      <c r="M1481" s="14">
        <v>7.2</v>
      </c>
      <c r="N1481" s="14">
        <v>7</v>
      </c>
    </row>
    <row r="1482" spans="12:14" x14ac:dyDescent="0.25">
      <c r="L1482" s="14">
        <v>0</v>
      </c>
      <c r="M1482" s="14">
        <v>7.6</v>
      </c>
      <c r="N1482" s="14">
        <v>7.4</v>
      </c>
    </row>
    <row r="1483" spans="12:14" x14ac:dyDescent="0.25">
      <c r="L1483" s="14">
        <v>0</v>
      </c>
      <c r="M1483" s="14">
        <v>8</v>
      </c>
      <c r="N1483" s="14">
        <v>7.8</v>
      </c>
    </row>
    <row r="1484" spans="12:14" x14ac:dyDescent="0.25">
      <c r="L1484" s="14">
        <v>2</v>
      </c>
      <c r="M1484" s="14">
        <v>8.4</v>
      </c>
      <c r="N1484" s="14">
        <v>8.3000000000000007</v>
      </c>
    </row>
    <row r="1485" spans="12:14" x14ac:dyDescent="0.25">
      <c r="L1485" s="14">
        <v>1</v>
      </c>
      <c r="M1485" s="14">
        <v>8.8000000000000007</v>
      </c>
      <c r="N1485" s="14">
        <v>8.6999999999999993</v>
      </c>
    </row>
    <row r="1486" spans="12:14" x14ac:dyDescent="0.25">
      <c r="L1486" s="14">
        <v>0</v>
      </c>
      <c r="M1486" s="14">
        <v>9.3000000000000007</v>
      </c>
      <c r="N1486" s="14">
        <v>9.1999999999999993</v>
      </c>
    </row>
    <row r="1487" spans="12:14" x14ac:dyDescent="0.25">
      <c r="L1487" s="14">
        <v>31</v>
      </c>
      <c r="M1487" s="14">
        <v>9.6999999999999993</v>
      </c>
      <c r="N1487" s="14">
        <v>9.6999999999999993</v>
      </c>
    </row>
    <row r="1488" spans="12:14" x14ac:dyDescent="0.25">
      <c r="L1488" s="14">
        <v>1</v>
      </c>
      <c r="M1488" s="14">
        <v>1.2</v>
      </c>
      <c r="N1488" s="14">
        <v>1.1000000000000001</v>
      </c>
    </row>
    <row r="1489" spans="12:14" x14ac:dyDescent="0.25">
      <c r="L1489" s="14">
        <v>0</v>
      </c>
      <c r="M1489" s="14">
        <v>1.6</v>
      </c>
      <c r="N1489" s="14">
        <v>1.6</v>
      </c>
    </row>
    <row r="1490" spans="12:14" x14ac:dyDescent="0.25">
      <c r="L1490" s="14">
        <v>217</v>
      </c>
      <c r="M1490" s="14">
        <v>11.1</v>
      </c>
      <c r="N1490" s="14">
        <v>11.1</v>
      </c>
    </row>
    <row r="1491" spans="12:14" x14ac:dyDescent="0.25">
      <c r="L1491" s="14">
        <v>660</v>
      </c>
      <c r="M1491" s="14">
        <v>11.5</v>
      </c>
      <c r="N1491" s="14">
        <v>11.6</v>
      </c>
    </row>
    <row r="1492" spans="12:14" x14ac:dyDescent="0.25">
      <c r="L1492" s="14">
        <v>900.625</v>
      </c>
      <c r="M1492" s="14">
        <v>6.5</v>
      </c>
      <c r="N1492" s="14">
        <v>6.4</v>
      </c>
    </row>
    <row r="1493" spans="12:14" x14ac:dyDescent="0.25">
      <c r="L1493" s="14">
        <v>34</v>
      </c>
      <c r="M1493" s="14">
        <v>6.7</v>
      </c>
      <c r="N1493" s="14">
        <v>6.5</v>
      </c>
    </row>
    <row r="1494" spans="12:14" x14ac:dyDescent="0.25">
      <c r="L1494" s="14">
        <v>0</v>
      </c>
      <c r="M1494" s="14">
        <v>6.8</v>
      </c>
      <c r="N1494" s="14">
        <v>6.7</v>
      </c>
    </row>
    <row r="1495" spans="12:14" x14ac:dyDescent="0.25">
      <c r="L1495" s="14">
        <v>43</v>
      </c>
      <c r="M1495" s="14">
        <v>7</v>
      </c>
      <c r="N1495" s="14">
        <v>6.9</v>
      </c>
    </row>
    <row r="1496" spans="12:14" x14ac:dyDescent="0.25">
      <c r="L1496" s="14">
        <v>279</v>
      </c>
      <c r="M1496" s="14">
        <v>7.2</v>
      </c>
      <c r="N1496" s="14">
        <v>7</v>
      </c>
    </row>
    <row r="1497" spans="12:14" x14ac:dyDescent="0.25">
      <c r="L1497" s="14">
        <v>900.625</v>
      </c>
      <c r="M1497" s="14">
        <v>7.4</v>
      </c>
      <c r="N1497" s="14">
        <v>7.2</v>
      </c>
    </row>
    <row r="1498" spans="12:14" x14ac:dyDescent="0.25">
      <c r="L1498" s="14">
        <v>6</v>
      </c>
      <c r="M1498" s="14">
        <v>7.6</v>
      </c>
      <c r="N1498" s="14">
        <v>7.4</v>
      </c>
    </row>
    <row r="1499" spans="12:14" x14ac:dyDescent="0.25">
      <c r="L1499" s="14">
        <v>1</v>
      </c>
      <c r="M1499" s="14">
        <v>7.7</v>
      </c>
      <c r="N1499" s="14">
        <v>7.6</v>
      </c>
    </row>
    <row r="1500" spans="12:14" x14ac:dyDescent="0.25">
      <c r="L1500" s="14">
        <v>1</v>
      </c>
      <c r="M1500" s="14">
        <v>7.9</v>
      </c>
      <c r="N1500" s="14">
        <v>7.8</v>
      </c>
    </row>
    <row r="1501" spans="12:14" x14ac:dyDescent="0.25">
      <c r="L1501" s="14">
        <v>20</v>
      </c>
      <c r="M1501" s="14">
        <v>8.1</v>
      </c>
      <c r="N1501" s="14">
        <v>8.1</v>
      </c>
    </row>
    <row r="1502" spans="12:14" x14ac:dyDescent="0.25">
      <c r="L1502" s="14">
        <v>8</v>
      </c>
      <c r="M1502" s="14">
        <v>8.3000000000000007</v>
      </c>
      <c r="N1502" s="14">
        <v>8.3000000000000007</v>
      </c>
    </row>
    <row r="1503" spans="12:14" x14ac:dyDescent="0.25">
      <c r="L1503" s="14">
        <v>4</v>
      </c>
      <c r="M1503" s="14">
        <v>8.5</v>
      </c>
      <c r="N1503" s="14">
        <v>8.5</v>
      </c>
    </row>
    <row r="1504" spans="12:14" x14ac:dyDescent="0.25">
      <c r="L1504" s="14">
        <v>142</v>
      </c>
      <c r="M1504" s="14">
        <v>8.6999999999999993</v>
      </c>
      <c r="N1504" s="14">
        <v>8.6999999999999993</v>
      </c>
    </row>
    <row r="1505" spans="12:14" x14ac:dyDescent="0.25">
      <c r="L1505" s="14">
        <v>131</v>
      </c>
      <c r="M1505" s="14">
        <v>8.8000000000000007</v>
      </c>
      <c r="N1505" s="14">
        <v>8.9</v>
      </c>
    </row>
    <row r="1506" spans="12:14" x14ac:dyDescent="0.25">
      <c r="L1506" s="14">
        <v>900.625</v>
      </c>
      <c r="M1506" s="14">
        <v>9</v>
      </c>
      <c r="N1506" s="14">
        <v>9</v>
      </c>
    </row>
    <row r="1507" spans="12:14" x14ac:dyDescent="0.25">
      <c r="L1507" s="14">
        <v>900.625</v>
      </c>
      <c r="M1507" s="14">
        <v>9.1999999999999993</v>
      </c>
      <c r="N1507" s="14">
        <v>9.1999999999999993</v>
      </c>
    </row>
    <row r="1508" spans="12:14" x14ac:dyDescent="0.25">
      <c r="L1508" s="14">
        <v>82</v>
      </c>
      <c r="M1508" s="14">
        <v>5.8</v>
      </c>
      <c r="N1508" s="14">
        <v>5.5</v>
      </c>
    </row>
    <row r="1509" spans="12:14" x14ac:dyDescent="0.25">
      <c r="L1509" s="14">
        <v>372</v>
      </c>
      <c r="M1509" s="14">
        <v>5.7</v>
      </c>
      <c r="N1509" s="14">
        <v>5.5</v>
      </c>
    </row>
    <row r="1510" spans="12:14" x14ac:dyDescent="0.25">
      <c r="L1510" s="14">
        <v>0</v>
      </c>
      <c r="M1510" s="14">
        <v>5.7</v>
      </c>
      <c r="N1510" s="14">
        <v>5.5</v>
      </c>
    </row>
    <row r="1511" spans="12:14" x14ac:dyDescent="0.25">
      <c r="L1511" s="14">
        <v>320</v>
      </c>
      <c r="M1511" s="14">
        <v>5.6</v>
      </c>
      <c r="N1511" s="14">
        <v>5.4</v>
      </c>
    </row>
    <row r="1512" spans="12:14" x14ac:dyDescent="0.25">
      <c r="L1512" s="14">
        <v>0</v>
      </c>
      <c r="M1512" s="14">
        <v>5.6</v>
      </c>
      <c r="N1512" s="14">
        <v>5.4</v>
      </c>
    </row>
    <row r="1513" spans="12:14" x14ac:dyDescent="0.25">
      <c r="L1513" s="14">
        <v>0</v>
      </c>
      <c r="M1513" s="14">
        <v>5.6</v>
      </c>
      <c r="N1513" s="14">
        <v>5.4</v>
      </c>
    </row>
    <row r="1514" spans="12:14" x14ac:dyDescent="0.25">
      <c r="L1514" s="14">
        <v>329</v>
      </c>
      <c r="M1514" s="14">
        <v>5.6</v>
      </c>
      <c r="N1514" s="14">
        <v>5.4</v>
      </c>
    </row>
    <row r="1515" spans="12:14" x14ac:dyDescent="0.25">
      <c r="L1515" s="14">
        <v>8</v>
      </c>
      <c r="M1515" s="14">
        <v>5.5</v>
      </c>
      <c r="N1515" s="14">
        <v>5.4</v>
      </c>
    </row>
    <row r="1516" spans="12:14" x14ac:dyDescent="0.25">
      <c r="L1516" s="14">
        <v>59</v>
      </c>
      <c r="M1516" s="14">
        <v>5.5</v>
      </c>
      <c r="N1516" s="14">
        <v>5.4</v>
      </c>
    </row>
    <row r="1517" spans="12:14" x14ac:dyDescent="0.25">
      <c r="L1517" s="14">
        <v>1</v>
      </c>
      <c r="M1517" s="14">
        <v>5.5</v>
      </c>
      <c r="N1517" s="14">
        <v>5.4</v>
      </c>
    </row>
    <row r="1518" spans="12:14" x14ac:dyDescent="0.25">
      <c r="L1518" s="14">
        <v>292</v>
      </c>
      <c r="M1518" s="14">
        <v>5.5</v>
      </c>
      <c r="N1518" s="14">
        <v>5.4</v>
      </c>
    </row>
    <row r="1519" spans="12:14" x14ac:dyDescent="0.25">
      <c r="L1519" s="14">
        <v>900.625</v>
      </c>
      <c r="M1519" s="14">
        <v>5.5</v>
      </c>
      <c r="N1519" s="14">
        <v>5.4</v>
      </c>
    </row>
    <row r="1520" spans="12:14" x14ac:dyDescent="0.25">
      <c r="L1520" s="14">
        <v>0</v>
      </c>
      <c r="M1520" s="14">
        <v>5.6</v>
      </c>
      <c r="N1520" s="14">
        <v>5.4</v>
      </c>
    </row>
    <row r="1521" spans="12:14" x14ac:dyDescent="0.25">
      <c r="L1521" s="14">
        <v>900.625</v>
      </c>
      <c r="M1521" s="14">
        <v>5.6</v>
      </c>
      <c r="N1521" s="14">
        <v>5.4</v>
      </c>
    </row>
    <row r="1522" spans="12:14" x14ac:dyDescent="0.25">
      <c r="L1522" s="14">
        <v>633</v>
      </c>
      <c r="M1522" s="14">
        <v>5.6</v>
      </c>
      <c r="N1522" s="14">
        <v>5.5</v>
      </c>
    </row>
    <row r="1523" spans="12:14" x14ac:dyDescent="0.25">
      <c r="L1523" s="14">
        <v>0</v>
      </c>
      <c r="M1523" s="14">
        <v>5.7</v>
      </c>
      <c r="N1523" s="14">
        <v>5.5</v>
      </c>
    </row>
    <row r="1524" spans="12:14" x14ac:dyDescent="0.25">
      <c r="L1524" s="14">
        <v>50</v>
      </c>
      <c r="M1524" s="14">
        <v>2.6</v>
      </c>
      <c r="N1524" s="14">
        <v>2.6</v>
      </c>
    </row>
    <row r="1525" spans="12:14" x14ac:dyDescent="0.25">
      <c r="L1525" s="14">
        <v>11</v>
      </c>
      <c r="M1525" s="14">
        <v>2.6</v>
      </c>
      <c r="N1525" s="14">
        <v>2.7</v>
      </c>
    </row>
    <row r="1526" spans="12:14" x14ac:dyDescent="0.25">
      <c r="L1526" s="14">
        <v>35</v>
      </c>
      <c r="M1526" s="14">
        <v>2.7</v>
      </c>
      <c r="N1526" s="14">
        <v>2.7</v>
      </c>
    </row>
    <row r="1527" spans="12:14" x14ac:dyDescent="0.25">
      <c r="L1527" s="14">
        <v>0</v>
      </c>
      <c r="M1527" s="14">
        <v>2.7</v>
      </c>
      <c r="N1527" s="14">
        <v>2.7</v>
      </c>
    </row>
    <row r="1528" spans="12:14" x14ac:dyDescent="0.25">
      <c r="L1528" s="14">
        <v>7</v>
      </c>
      <c r="M1528" s="14">
        <v>2.7</v>
      </c>
      <c r="N1528" s="14">
        <v>2.8</v>
      </c>
    </row>
    <row r="1529" spans="12:14" x14ac:dyDescent="0.25">
      <c r="L1529" s="14">
        <v>2</v>
      </c>
      <c r="M1529" s="14">
        <v>2.8</v>
      </c>
      <c r="N1529" s="14">
        <v>2.8</v>
      </c>
    </row>
    <row r="1530" spans="12:14" x14ac:dyDescent="0.25">
      <c r="L1530" s="14">
        <v>0</v>
      </c>
      <c r="M1530" s="14">
        <v>2.8</v>
      </c>
      <c r="N1530" s="14">
        <v>2.9</v>
      </c>
    </row>
    <row r="1531" spans="12:14" x14ac:dyDescent="0.25">
      <c r="L1531" s="14">
        <v>1</v>
      </c>
      <c r="M1531" s="14">
        <v>2.9</v>
      </c>
      <c r="N1531" s="14">
        <v>2.9</v>
      </c>
    </row>
    <row r="1532" spans="12:14" x14ac:dyDescent="0.25">
      <c r="L1532" s="14">
        <v>0</v>
      </c>
      <c r="M1532" s="14">
        <v>2.9</v>
      </c>
      <c r="N1532" s="14">
        <v>3</v>
      </c>
    </row>
    <row r="1533" spans="12:14" x14ac:dyDescent="0.25">
      <c r="L1533" s="14">
        <v>1</v>
      </c>
      <c r="M1533" s="14">
        <v>3</v>
      </c>
      <c r="N1533" s="14">
        <v>3</v>
      </c>
    </row>
    <row r="1534" spans="12:14" x14ac:dyDescent="0.25">
      <c r="L1534" s="14">
        <v>1</v>
      </c>
      <c r="M1534" s="14">
        <v>3</v>
      </c>
      <c r="N1534" s="14">
        <v>3.1</v>
      </c>
    </row>
    <row r="1535" spans="12:14" x14ac:dyDescent="0.25">
      <c r="L1535" s="14">
        <v>1</v>
      </c>
      <c r="M1535" s="14">
        <v>3.1</v>
      </c>
      <c r="N1535" s="14">
        <v>3.1</v>
      </c>
    </row>
    <row r="1536" spans="12:14" x14ac:dyDescent="0.25">
      <c r="L1536" s="14">
        <v>1</v>
      </c>
      <c r="M1536" s="14">
        <v>3.2</v>
      </c>
      <c r="N1536" s="14">
        <v>3.2</v>
      </c>
    </row>
    <row r="1537" spans="12:14" x14ac:dyDescent="0.25">
      <c r="L1537" s="14">
        <v>103</v>
      </c>
      <c r="M1537" s="14">
        <v>3.3</v>
      </c>
      <c r="N1537" s="14">
        <v>3.3</v>
      </c>
    </row>
    <row r="1538" spans="12:14" x14ac:dyDescent="0.25">
      <c r="L1538" s="14">
        <v>7</v>
      </c>
      <c r="M1538" s="14">
        <v>3.3</v>
      </c>
      <c r="N1538" s="14">
        <v>3.3</v>
      </c>
    </row>
    <row r="1539" spans="12:14" x14ac:dyDescent="0.25">
      <c r="L1539" s="14">
        <v>19</v>
      </c>
      <c r="M1539" s="14">
        <v>3.4</v>
      </c>
      <c r="N1539" s="14">
        <v>3.4</v>
      </c>
    </row>
    <row r="1540" spans="12:14" x14ac:dyDescent="0.25">
      <c r="L1540" s="14">
        <v>0</v>
      </c>
      <c r="M1540" s="14">
        <v>1</v>
      </c>
      <c r="N1540" s="14">
        <v>0.9</v>
      </c>
    </row>
    <row r="1541" spans="12:14" x14ac:dyDescent="0.25">
      <c r="L1541" s="14">
        <v>0</v>
      </c>
      <c r="M1541" s="14">
        <v>1</v>
      </c>
      <c r="N1541" s="14">
        <v>0.9</v>
      </c>
    </row>
    <row r="1542" spans="12:14" x14ac:dyDescent="0.25">
      <c r="L1542" s="14">
        <v>0</v>
      </c>
      <c r="M1542" s="14">
        <v>0.9</v>
      </c>
      <c r="N1542" s="14">
        <v>0.9</v>
      </c>
    </row>
    <row r="1543" spans="12:14" x14ac:dyDescent="0.25">
      <c r="L1543" s="14">
        <v>2</v>
      </c>
      <c r="M1543" s="14">
        <v>0.9</v>
      </c>
      <c r="N1543" s="14">
        <v>0.9</v>
      </c>
    </row>
    <row r="1544" spans="12:14" x14ac:dyDescent="0.25">
      <c r="L1544" s="14">
        <v>6</v>
      </c>
      <c r="M1544" s="14">
        <v>0.9</v>
      </c>
      <c r="N1544" s="14">
        <v>0.9</v>
      </c>
    </row>
    <row r="1545" spans="12:14" x14ac:dyDescent="0.25">
      <c r="L1545" s="14">
        <v>0</v>
      </c>
      <c r="M1545" s="14">
        <v>0.9</v>
      </c>
      <c r="N1545" s="14">
        <v>0.9</v>
      </c>
    </row>
    <row r="1546" spans="12:14" x14ac:dyDescent="0.25">
      <c r="L1546" s="14">
        <v>0</v>
      </c>
      <c r="M1546" s="14">
        <v>0.9</v>
      </c>
      <c r="N1546" s="14">
        <v>0.9</v>
      </c>
    </row>
    <row r="1547" spans="12:14" x14ac:dyDescent="0.25">
      <c r="L1547" s="14">
        <v>1</v>
      </c>
      <c r="M1547" s="14">
        <v>0.9</v>
      </c>
      <c r="N1547" s="14">
        <v>0.9</v>
      </c>
    </row>
    <row r="1548" spans="12:14" x14ac:dyDescent="0.25">
      <c r="L1548" s="14">
        <v>0</v>
      </c>
      <c r="M1548" s="14">
        <v>0.9</v>
      </c>
      <c r="N1548" s="14">
        <v>0.9</v>
      </c>
    </row>
    <row r="1549" spans="12:14" x14ac:dyDescent="0.25">
      <c r="L1549" s="14">
        <v>8</v>
      </c>
      <c r="M1549" s="14">
        <v>0.9</v>
      </c>
      <c r="N1549" s="14">
        <v>0.9</v>
      </c>
    </row>
    <row r="1550" spans="12:14" x14ac:dyDescent="0.25">
      <c r="L1550" s="14">
        <v>0</v>
      </c>
      <c r="M1550" s="14">
        <v>1</v>
      </c>
      <c r="N1550" s="14">
        <v>0.9</v>
      </c>
    </row>
    <row r="1551" spans="12:14" x14ac:dyDescent="0.25">
      <c r="L1551" s="14">
        <v>0</v>
      </c>
      <c r="M1551" s="14">
        <v>1</v>
      </c>
      <c r="N1551" s="14">
        <v>0.9</v>
      </c>
    </row>
    <row r="1552" spans="12:14" x14ac:dyDescent="0.25">
      <c r="L1552" s="14">
        <v>1</v>
      </c>
      <c r="M1552" s="14">
        <v>1</v>
      </c>
      <c r="N1552" s="14">
        <v>0.9</v>
      </c>
    </row>
    <row r="1553" spans="12:14" x14ac:dyDescent="0.25">
      <c r="L1553" s="14">
        <v>0</v>
      </c>
      <c r="M1553" s="14">
        <v>1</v>
      </c>
      <c r="N1553" s="14">
        <v>0.9</v>
      </c>
    </row>
    <row r="1554" spans="12:14" x14ac:dyDescent="0.25">
      <c r="L1554" s="14">
        <v>0</v>
      </c>
      <c r="M1554" s="14">
        <v>1</v>
      </c>
      <c r="N1554" s="14">
        <v>1</v>
      </c>
    </row>
    <row r="1555" spans="12:14" x14ac:dyDescent="0.25">
      <c r="L1555" s="14">
        <v>0</v>
      </c>
      <c r="M1555" s="14">
        <v>1</v>
      </c>
      <c r="N1555" s="14">
        <v>1</v>
      </c>
    </row>
    <row r="1556" spans="12:14" x14ac:dyDescent="0.25">
      <c r="L1556" s="14">
        <v>3</v>
      </c>
      <c r="M1556" s="14">
        <v>7.1</v>
      </c>
      <c r="N1556" s="14">
        <v>7.1</v>
      </c>
    </row>
    <row r="1557" spans="12:14" x14ac:dyDescent="0.25">
      <c r="L1557" s="14">
        <v>3</v>
      </c>
      <c r="M1557" s="14">
        <v>7.2</v>
      </c>
      <c r="N1557" s="14">
        <v>7.1</v>
      </c>
    </row>
    <row r="1558" spans="12:14" x14ac:dyDescent="0.25">
      <c r="L1558" s="14">
        <v>6</v>
      </c>
      <c r="M1558" s="14">
        <v>7.3</v>
      </c>
      <c r="N1558" s="14">
        <v>7.2</v>
      </c>
    </row>
    <row r="1559" spans="12:14" x14ac:dyDescent="0.25">
      <c r="L1559" s="14">
        <v>2</v>
      </c>
      <c r="M1559" s="14">
        <v>7.4</v>
      </c>
      <c r="N1559" s="14">
        <v>7.3</v>
      </c>
    </row>
    <row r="1560" spans="12:14" x14ac:dyDescent="0.25">
      <c r="L1560" s="14">
        <v>0</v>
      </c>
      <c r="M1560" s="14">
        <v>7.5</v>
      </c>
      <c r="N1560" s="14">
        <v>7.4</v>
      </c>
    </row>
    <row r="1561" spans="12:14" x14ac:dyDescent="0.25">
      <c r="L1561" s="14">
        <v>1</v>
      </c>
      <c r="M1561" s="14">
        <v>7.6</v>
      </c>
      <c r="N1561" s="14">
        <v>7.5</v>
      </c>
    </row>
    <row r="1562" spans="12:14" x14ac:dyDescent="0.25">
      <c r="L1562" s="14">
        <v>0</v>
      </c>
      <c r="M1562" s="14">
        <v>7.7</v>
      </c>
      <c r="N1562" s="14">
        <v>7.6</v>
      </c>
    </row>
    <row r="1563" spans="12:14" x14ac:dyDescent="0.25">
      <c r="L1563" s="14">
        <v>3</v>
      </c>
      <c r="M1563" s="14">
        <v>7.8</v>
      </c>
      <c r="N1563" s="14">
        <v>7.7</v>
      </c>
    </row>
    <row r="1564" spans="12:14" x14ac:dyDescent="0.25">
      <c r="L1564" s="14">
        <v>0</v>
      </c>
      <c r="M1564" s="14">
        <v>7.9</v>
      </c>
      <c r="N1564" s="14">
        <v>7.8</v>
      </c>
    </row>
    <row r="1565" spans="12:14" x14ac:dyDescent="0.25">
      <c r="L1565" s="14">
        <v>2</v>
      </c>
      <c r="M1565" s="14">
        <v>8</v>
      </c>
      <c r="N1565" s="14">
        <v>7.9</v>
      </c>
    </row>
    <row r="1566" spans="12:14" x14ac:dyDescent="0.25">
      <c r="L1566" s="14">
        <v>0</v>
      </c>
      <c r="M1566" s="14">
        <v>8.1</v>
      </c>
      <c r="N1566" s="14">
        <v>8</v>
      </c>
    </row>
    <row r="1567" spans="12:14" x14ac:dyDescent="0.25">
      <c r="L1567" s="14">
        <v>900.625</v>
      </c>
      <c r="M1567" s="14">
        <v>8.1999999999999993</v>
      </c>
      <c r="N1567" s="14">
        <v>8.1</v>
      </c>
    </row>
    <row r="1568" spans="12:14" x14ac:dyDescent="0.25">
      <c r="L1568" s="14">
        <v>900.625</v>
      </c>
      <c r="M1568" s="14">
        <v>8.3000000000000007</v>
      </c>
      <c r="N1568" s="14">
        <v>8.3000000000000007</v>
      </c>
    </row>
    <row r="1569" spans="12:14" x14ac:dyDescent="0.25">
      <c r="L1569" s="14">
        <v>900.625</v>
      </c>
      <c r="M1569" s="14">
        <v>8.5</v>
      </c>
      <c r="N1569" s="14">
        <v>8.4</v>
      </c>
    </row>
    <row r="1570" spans="12:14" x14ac:dyDescent="0.25">
      <c r="L1570" s="14">
        <v>900.625</v>
      </c>
      <c r="M1570" s="14">
        <v>8.6</v>
      </c>
      <c r="N1570" s="14">
        <v>8.5</v>
      </c>
    </row>
    <row r="1571" spans="12:14" x14ac:dyDescent="0.25">
      <c r="L1571" s="14">
        <v>900.625</v>
      </c>
      <c r="M1571" s="14">
        <v>8.6999999999999993</v>
      </c>
      <c r="N1571" s="14">
        <v>8.6</v>
      </c>
    </row>
    <row r="1572" spans="12:14" x14ac:dyDescent="0.25">
      <c r="L1572" s="14">
        <v>0</v>
      </c>
      <c r="M1572" s="14">
        <v>6.4</v>
      </c>
      <c r="N1572" s="14">
        <v>6.2</v>
      </c>
    </row>
    <row r="1573" spans="12:14" x14ac:dyDescent="0.25">
      <c r="L1573" s="14">
        <v>3</v>
      </c>
      <c r="M1573" s="14">
        <v>6.5</v>
      </c>
      <c r="N1573" s="14">
        <v>6.3</v>
      </c>
    </row>
    <row r="1574" spans="12:14" x14ac:dyDescent="0.25">
      <c r="L1574" s="14">
        <v>1</v>
      </c>
      <c r="M1574" s="14">
        <v>6.5</v>
      </c>
      <c r="N1574" s="14">
        <v>6.4</v>
      </c>
    </row>
    <row r="1575" spans="12:14" x14ac:dyDescent="0.25">
      <c r="L1575" s="14">
        <v>11</v>
      </c>
      <c r="M1575" s="14">
        <v>6.6</v>
      </c>
      <c r="N1575" s="14">
        <v>6.5</v>
      </c>
    </row>
    <row r="1576" spans="12:14" x14ac:dyDescent="0.25">
      <c r="L1576" s="14">
        <v>26</v>
      </c>
      <c r="M1576" s="14">
        <v>6.7</v>
      </c>
      <c r="N1576" s="14">
        <v>6.6</v>
      </c>
    </row>
    <row r="1577" spans="12:14" x14ac:dyDescent="0.25">
      <c r="L1577" s="14">
        <v>900.625</v>
      </c>
      <c r="M1577" s="14">
        <v>6.8</v>
      </c>
      <c r="N1577" s="14">
        <v>6.7</v>
      </c>
    </row>
    <row r="1578" spans="12:14" x14ac:dyDescent="0.25">
      <c r="L1578" s="14">
        <v>21</v>
      </c>
      <c r="M1578" s="14">
        <v>6.9</v>
      </c>
      <c r="N1578" s="14">
        <v>6.8</v>
      </c>
    </row>
    <row r="1579" spans="12:14" x14ac:dyDescent="0.25">
      <c r="L1579" s="14">
        <v>20</v>
      </c>
      <c r="M1579" s="14">
        <v>7</v>
      </c>
      <c r="N1579" s="14">
        <v>6.9</v>
      </c>
    </row>
    <row r="1580" spans="12:14" x14ac:dyDescent="0.25">
      <c r="L1580" s="14">
        <v>143</v>
      </c>
      <c r="M1580" s="14">
        <v>7.1</v>
      </c>
      <c r="N1580" s="14">
        <v>7</v>
      </c>
    </row>
    <row r="1581" spans="12:14" x14ac:dyDescent="0.25">
      <c r="L1581" s="14">
        <v>1</v>
      </c>
      <c r="M1581" s="14">
        <v>7.3</v>
      </c>
      <c r="N1581" s="14">
        <v>7.1</v>
      </c>
    </row>
    <row r="1582" spans="12:14" x14ac:dyDescent="0.25">
      <c r="L1582" s="14">
        <v>184</v>
      </c>
      <c r="M1582" s="14">
        <v>7.4</v>
      </c>
      <c r="N1582" s="14">
        <v>7.2</v>
      </c>
    </row>
    <row r="1583" spans="12:14" x14ac:dyDescent="0.25">
      <c r="L1583" s="14">
        <v>900.625</v>
      </c>
      <c r="M1583" s="14">
        <v>7.5</v>
      </c>
      <c r="N1583" s="14">
        <v>7.4</v>
      </c>
    </row>
    <row r="1584" spans="12:14" x14ac:dyDescent="0.25">
      <c r="L1584" s="14">
        <v>167</v>
      </c>
      <c r="M1584" s="14">
        <v>7.6</v>
      </c>
      <c r="N1584" s="14">
        <v>7.5</v>
      </c>
    </row>
    <row r="1585" spans="12:14" x14ac:dyDescent="0.25">
      <c r="L1585" s="14">
        <v>92</v>
      </c>
      <c r="M1585" s="14">
        <v>7.7</v>
      </c>
      <c r="N1585" s="14">
        <v>7.6</v>
      </c>
    </row>
    <row r="1586" spans="12:14" x14ac:dyDescent="0.25">
      <c r="L1586" s="14">
        <v>150</v>
      </c>
      <c r="M1586" s="14">
        <v>7.9</v>
      </c>
      <c r="N1586" s="14">
        <v>7.7</v>
      </c>
    </row>
    <row r="1587" spans="12:14" x14ac:dyDescent="0.25">
      <c r="L1587" s="14">
        <v>304</v>
      </c>
      <c r="M1587" s="14">
        <v>8</v>
      </c>
      <c r="N1587" s="14">
        <v>7.9</v>
      </c>
    </row>
    <row r="1588" spans="12:14" x14ac:dyDescent="0.25">
      <c r="L1588" s="14">
        <v>900.625</v>
      </c>
      <c r="M1588" s="14">
        <v>7.5</v>
      </c>
      <c r="N1588" s="14">
        <v>7.3</v>
      </c>
    </row>
    <row r="1589" spans="12:14" x14ac:dyDescent="0.25">
      <c r="L1589" s="14">
        <v>221</v>
      </c>
      <c r="M1589" s="14">
        <v>7.6</v>
      </c>
      <c r="N1589" s="14">
        <v>7.4</v>
      </c>
    </row>
    <row r="1590" spans="12:14" x14ac:dyDescent="0.25">
      <c r="L1590" s="14">
        <v>195</v>
      </c>
      <c r="M1590" s="14">
        <v>7.8</v>
      </c>
      <c r="N1590" s="14">
        <v>7.6</v>
      </c>
    </row>
    <row r="1591" spans="12:14" x14ac:dyDescent="0.25">
      <c r="L1591" s="14">
        <v>900.625</v>
      </c>
      <c r="M1591" s="14">
        <v>7.9</v>
      </c>
      <c r="N1591" s="14">
        <v>7.7</v>
      </c>
    </row>
    <row r="1592" spans="12:14" x14ac:dyDescent="0.25">
      <c r="L1592" s="14">
        <v>900.625</v>
      </c>
      <c r="M1592" s="14">
        <v>8</v>
      </c>
      <c r="N1592" s="14">
        <v>7.8</v>
      </c>
    </row>
    <row r="1593" spans="12:14" x14ac:dyDescent="0.25">
      <c r="L1593" s="14">
        <v>73</v>
      </c>
      <c r="M1593" s="14">
        <v>8.1999999999999993</v>
      </c>
      <c r="N1593" s="14">
        <v>8</v>
      </c>
    </row>
    <row r="1594" spans="12:14" x14ac:dyDescent="0.25">
      <c r="L1594" s="14">
        <v>153</v>
      </c>
      <c r="M1594" s="14">
        <v>8.3000000000000007</v>
      </c>
      <c r="N1594" s="14">
        <v>8.1999999999999993</v>
      </c>
    </row>
    <row r="1595" spans="12:14" x14ac:dyDescent="0.25">
      <c r="L1595" s="14">
        <v>334</v>
      </c>
      <c r="M1595" s="14">
        <v>8.5</v>
      </c>
      <c r="N1595" s="14">
        <v>8.3000000000000007</v>
      </c>
    </row>
    <row r="1596" spans="12:14" x14ac:dyDescent="0.25">
      <c r="L1596" s="14">
        <v>394</v>
      </c>
      <c r="M1596" s="14">
        <v>8.6999999999999993</v>
      </c>
      <c r="N1596" s="14">
        <v>8.5</v>
      </c>
    </row>
    <row r="1597" spans="12:14" x14ac:dyDescent="0.25">
      <c r="L1597" s="14">
        <v>564</v>
      </c>
      <c r="M1597" s="14">
        <v>8.8000000000000007</v>
      </c>
      <c r="N1597" s="14">
        <v>8.6</v>
      </c>
    </row>
    <row r="1598" spans="12:14" x14ac:dyDescent="0.25">
      <c r="L1598" s="14">
        <v>900.625</v>
      </c>
      <c r="M1598" s="14">
        <v>9</v>
      </c>
      <c r="N1598" s="14">
        <v>8.8000000000000007</v>
      </c>
    </row>
    <row r="1599" spans="12:14" x14ac:dyDescent="0.25">
      <c r="L1599" s="14">
        <v>900.625</v>
      </c>
      <c r="M1599" s="14">
        <v>9.1999999999999993</v>
      </c>
      <c r="N1599" s="14">
        <v>8.9</v>
      </c>
    </row>
    <row r="1600" spans="12:14" x14ac:dyDescent="0.25">
      <c r="L1600" s="14">
        <v>632</v>
      </c>
      <c r="M1600" s="14">
        <v>9.3000000000000007</v>
      </c>
      <c r="N1600" s="14">
        <v>9.1</v>
      </c>
    </row>
    <row r="1601" spans="12:14" x14ac:dyDescent="0.25">
      <c r="L1601" s="14">
        <v>408</v>
      </c>
      <c r="M1601" s="14">
        <v>9.5</v>
      </c>
      <c r="N1601" s="14">
        <v>9.3000000000000007</v>
      </c>
    </row>
    <row r="1602" spans="12:14" x14ac:dyDescent="0.25">
      <c r="L1602" s="14">
        <v>900.625</v>
      </c>
      <c r="M1602" s="14">
        <v>9.6999999999999993</v>
      </c>
      <c r="N1602" s="14">
        <v>9.4</v>
      </c>
    </row>
    <row r="1603" spans="12:14" x14ac:dyDescent="0.25">
      <c r="L1603" s="14">
        <v>900.625</v>
      </c>
      <c r="M1603" s="14">
        <v>9.8000000000000007</v>
      </c>
      <c r="N1603" s="14">
        <v>9.6</v>
      </c>
    </row>
    <row r="1604" spans="12:14" x14ac:dyDescent="0.25">
      <c r="L1604" s="14">
        <v>0</v>
      </c>
      <c r="M1604" s="14">
        <v>13.6</v>
      </c>
      <c r="N1604" s="14">
        <v>13.6</v>
      </c>
    </row>
    <row r="1605" spans="12:14" x14ac:dyDescent="0.25">
      <c r="L1605" s="14">
        <v>0</v>
      </c>
      <c r="M1605" s="14">
        <v>13.6</v>
      </c>
      <c r="N1605" s="14">
        <v>13.7</v>
      </c>
    </row>
    <row r="1606" spans="12:14" x14ac:dyDescent="0.25">
      <c r="L1606" s="14">
        <v>0</v>
      </c>
      <c r="M1606" s="14">
        <v>13.7</v>
      </c>
      <c r="N1606" s="14">
        <v>13.8</v>
      </c>
    </row>
    <row r="1607" spans="12:14" x14ac:dyDescent="0.25">
      <c r="L1607" s="14">
        <v>0</v>
      </c>
      <c r="M1607" s="14">
        <v>13.8</v>
      </c>
      <c r="N1607" s="14">
        <v>13.9</v>
      </c>
    </row>
    <row r="1608" spans="12:14" x14ac:dyDescent="0.25">
      <c r="L1608" s="14">
        <v>0</v>
      </c>
      <c r="M1608" s="14">
        <v>13.9</v>
      </c>
      <c r="N1608" s="14">
        <v>14</v>
      </c>
    </row>
    <row r="1609" spans="12:14" x14ac:dyDescent="0.25">
      <c r="L1609" s="14">
        <v>0</v>
      </c>
      <c r="M1609" s="14">
        <v>14</v>
      </c>
      <c r="N1609" s="14">
        <v>14.1</v>
      </c>
    </row>
    <row r="1610" spans="12:14" x14ac:dyDescent="0.25">
      <c r="L1610" s="14">
        <v>6</v>
      </c>
      <c r="M1610" s="14">
        <v>14.1</v>
      </c>
      <c r="N1610" s="14">
        <v>14.2</v>
      </c>
    </row>
    <row r="1611" spans="12:14" x14ac:dyDescent="0.25">
      <c r="L1611" s="14">
        <v>0</v>
      </c>
      <c r="M1611" s="14">
        <v>14.2</v>
      </c>
      <c r="N1611" s="14">
        <v>14.3</v>
      </c>
    </row>
    <row r="1612" spans="12:14" x14ac:dyDescent="0.25">
      <c r="L1612" s="14">
        <v>20</v>
      </c>
      <c r="M1612" s="14">
        <v>14.3</v>
      </c>
      <c r="N1612" s="14">
        <v>14.4</v>
      </c>
    </row>
    <row r="1613" spans="12:14" x14ac:dyDescent="0.25">
      <c r="L1613" s="14">
        <v>47</v>
      </c>
      <c r="M1613" s="14">
        <v>14.3</v>
      </c>
      <c r="N1613" s="14">
        <v>14.5</v>
      </c>
    </row>
    <row r="1614" spans="12:14" x14ac:dyDescent="0.25">
      <c r="L1614" s="14">
        <v>900.625</v>
      </c>
      <c r="M1614" s="14">
        <v>14.4</v>
      </c>
      <c r="N1614" s="14">
        <v>14.5</v>
      </c>
    </row>
    <row r="1615" spans="12:14" x14ac:dyDescent="0.25">
      <c r="L1615" s="14">
        <v>37</v>
      </c>
      <c r="M1615" s="14">
        <v>14.5</v>
      </c>
      <c r="N1615" s="14">
        <v>14.6</v>
      </c>
    </row>
    <row r="1616" spans="12:14" x14ac:dyDescent="0.25">
      <c r="L1616" s="14">
        <v>75</v>
      </c>
      <c r="M1616" s="14">
        <v>14.6</v>
      </c>
      <c r="N1616" s="14">
        <v>14.7</v>
      </c>
    </row>
    <row r="1617" spans="12:14" x14ac:dyDescent="0.25">
      <c r="L1617" s="14">
        <v>900.625</v>
      </c>
      <c r="M1617" s="14">
        <v>14.6</v>
      </c>
      <c r="N1617" s="14">
        <v>14.7</v>
      </c>
    </row>
    <row r="1618" spans="12:14" x14ac:dyDescent="0.25">
      <c r="L1618" s="14">
        <v>0</v>
      </c>
      <c r="M1618" s="14">
        <v>14.7</v>
      </c>
      <c r="N1618" s="14">
        <v>14.8</v>
      </c>
    </row>
    <row r="1619" spans="12:14" x14ac:dyDescent="0.25">
      <c r="L1619" s="14">
        <v>20</v>
      </c>
      <c r="M1619" s="14">
        <v>14.8</v>
      </c>
      <c r="N1619" s="14">
        <v>14.8</v>
      </c>
    </row>
    <row r="1620" spans="12:14" x14ac:dyDescent="0.25">
      <c r="L1620" s="14">
        <v>215</v>
      </c>
      <c r="M1620" s="14">
        <v>7.7</v>
      </c>
      <c r="N1620" s="14">
        <v>7.5</v>
      </c>
    </row>
    <row r="1621" spans="12:14" x14ac:dyDescent="0.25">
      <c r="L1621" s="14">
        <v>290</v>
      </c>
      <c r="M1621" s="14">
        <v>7.9</v>
      </c>
      <c r="N1621" s="14">
        <v>7.7</v>
      </c>
    </row>
    <row r="1622" spans="12:14" x14ac:dyDescent="0.25">
      <c r="L1622" s="14">
        <v>221</v>
      </c>
      <c r="M1622" s="14">
        <v>8.1</v>
      </c>
      <c r="N1622" s="14">
        <v>7.9</v>
      </c>
    </row>
    <row r="1623" spans="12:14" x14ac:dyDescent="0.25">
      <c r="L1623" s="14">
        <v>341</v>
      </c>
      <c r="M1623" s="14">
        <v>8.3000000000000007</v>
      </c>
      <c r="N1623" s="14">
        <v>8.1</v>
      </c>
    </row>
    <row r="1624" spans="12:14" x14ac:dyDescent="0.25">
      <c r="L1624" s="14">
        <v>24</v>
      </c>
      <c r="M1624" s="14">
        <v>8.5</v>
      </c>
      <c r="N1624" s="14">
        <v>8.3000000000000007</v>
      </c>
    </row>
    <row r="1625" spans="12:14" x14ac:dyDescent="0.25">
      <c r="L1625" s="14">
        <v>900.625</v>
      </c>
      <c r="M1625" s="14">
        <v>8.8000000000000007</v>
      </c>
      <c r="N1625" s="14">
        <v>8.5</v>
      </c>
    </row>
    <row r="1626" spans="12:14" x14ac:dyDescent="0.25">
      <c r="L1626" s="14">
        <v>900.625</v>
      </c>
      <c r="M1626" s="14">
        <v>9</v>
      </c>
      <c r="N1626" s="14">
        <v>8.8000000000000007</v>
      </c>
    </row>
    <row r="1627" spans="12:14" x14ac:dyDescent="0.25">
      <c r="L1627" s="14">
        <v>98</v>
      </c>
      <c r="M1627" s="14">
        <v>9.1999999999999993</v>
      </c>
      <c r="N1627" s="14">
        <v>9</v>
      </c>
    </row>
    <row r="1628" spans="12:14" x14ac:dyDescent="0.25">
      <c r="L1628" s="14">
        <v>2</v>
      </c>
      <c r="M1628" s="14">
        <v>9.4</v>
      </c>
      <c r="N1628" s="14">
        <v>9.3000000000000007</v>
      </c>
    </row>
    <row r="1629" spans="12:14" x14ac:dyDescent="0.25">
      <c r="L1629" s="14">
        <v>128</v>
      </c>
      <c r="M1629" s="14">
        <v>9.6999999999999993</v>
      </c>
      <c r="N1629" s="14">
        <v>9.5</v>
      </c>
    </row>
    <row r="1630" spans="12:14" x14ac:dyDescent="0.25">
      <c r="L1630" s="14">
        <v>33</v>
      </c>
      <c r="M1630" s="14">
        <v>9.9</v>
      </c>
      <c r="N1630" s="14">
        <v>9.6999999999999993</v>
      </c>
    </row>
    <row r="1631" spans="12:14" x14ac:dyDescent="0.25">
      <c r="L1631" s="14">
        <v>172</v>
      </c>
      <c r="M1631" s="14">
        <v>1.1000000000000001</v>
      </c>
      <c r="N1631" s="14">
        <v>1</v>
      </c>
    </row>
    <row r="1632" spans="12:14" x14ac:dyDescent="0.25">
      <c r="L1632" s="14">
        <v>232</v>
      </c>
      <c r="M1632" s="14">
        <v>1.3</v>
      </c>
      <c r="N1632" s="14">
        <v>1.2</v>
      </c>
    </row>
    <row r="1633" spans="12:14" x14ac:dyDescent="0.25">
      <c r="L1633" s="14">
        <v>717</v>
      </c>
      <c r="M1633" s="14">
        <v>1.5</v>
      </c>
      <c r="N1633" s="14">
        <v>1.5</v>
      </c>
    </row>
    <row r="1634" spans="12:14" x14ac:dyDescent="0.25">
      <c r="L1634" s="14">
        <v>900.625</v>
      </c>
      <c r="M1634" s="14">
        <v>1.8</v>
      </c>
      <c r="N1634" s="14">
        <v>1.7</v>
      </c>
    </row>
    <row r="1635" spans="12:14" x14ac:dyDescent="0.25">
      <c r="L1635" s="14">
        <v>900.625</v>
      </c>
      <c r="M1635" s="14">
        <v>11</v>
      </c>
      <c r="N1635" s="14">
        <v>1.9</v>
      </c>
    </row>
    <row r="1636" spans="12:14" x14ac:dyDescent="0.25">
      <c r="L1636" s="14">
        <v>2</v>
      </c>
      <c r="M1636" s="14">
        <v>0.8</v>
      </c>
      <c r="N1636" s="14">
        <v>0.8</v>
      </c>
    </row>
    <row r="1637" spans="12:14" x14ac:dyDescent="0.25">
      <c r="L1637" s="14">
        <v>0</v>
      </c>
      <c r="M1637" s="14">
        <v>0.8</v>
      </c>
      <c r="N1637" s="14">
        <v>0.8</v>
      </c>
    </row>
    <row r="1638" spans="12:14" x14ac:dyDescent="0.25">
      <c r="L1638" s="14">
        <v>0</v>
      </c>
      <c r="M1638" s="14">
        <v>0.8</v>
      </c>
      <c r="N1638" s="14">
        <v>0.7</v>
      </c>
    </row>
    <row r="1639" spans="12:14" x14ac:dyDescent="0.25">
      <c r="L1639" s="14">
        <v>0</v>
      </c>
      <c r="M1639" s="14">
        <v>0.8</v>
      </c>
      <c r="N1639" s="14">
        <v>0.7</v>
      </c>
    </row>
    <row r="1640" spans="12:14" x14ac:dyDescent="0.25">
      <c r="L1640" s="14">
        <v>3</v>
      </c>
      <c r="M1640" s="14">
        <v>0.8</v>
      </c>
      <c r="N1640" s="14">
        <v>0.7</v>
      </c>
    </row>
    <row r="1641" spans="12:14" x14ac:dyDescent="0.25">
      <c r="L1641" s="14">
        <v>0</v>
      </c>
      <c r="M1641" s="14">
        <v>0.8</v>
      </c>
      <c r="N1641" s="14">
        <v>0.7</v>
      </c>
    </row>
    <row r="1642" spans="12:14" x14ac:dyDescent="0.25">
      <c r="L1642" s="14">
        <v>1</v>
      </c>
      <c r="M1642" s="14">
        <v>0.8</v>
      </c>
      <c r="N1642" s="14">
        <v>0.7</v>
      </c>
    </row>
    <row r="1643" spans="12:14" x14ac:dyDescent="0.25">
      <c r="L1643" s="14">
        <v>1</v>
      </c>
      <c r="M1643" s="14">
        <v>0.7</v>
      </c>
      <c r="N1643" s="14">
        <v>0.7</v>
      </c>
    </row>
    <row r="1644" spans="12:14" x14ac:dyDescent="0.25">
      <c r="L1644" s="14">
        <v>2</v>
      </c>
      <c r="M1644" s="14">
        <v>0.7</v>
      </c>
      <c r="N1644" s="14">
        <v>0.7</v>
      </c>
    </row>
    <row r="1645" spans="12:14" x14ac:dyDescent="0.25">
      <c r="L1645" s="14">
        <v>1</v>
      </c>
      <c r="M1645" s="14">
        <v>0.7</v>
      </c>
      <c r="N1645" s="14">
        <v>0.7</v>
      </c>
    </row>
    <row r="1646" spans="12:14" x14ac:dyDescent="0.25">
      <c r="L1646" s="14">
        <v>6</v>
      </c>
      <c r="M1646" s="14">
        <v>0.7</v>
      </c>
      <c r="N1646" s="14">
        <v>0.7</v>
      </c>
    </row>
    <row r="1647" spans="12:14" x14ac:dyDescent="0.25">
      <c r="L1647" s="14">
        <v>4</v>
      </c>
      <c r="M1647" s="14">
        <v>0.7</v>
      </c>
      <c r="N1647" s="14">
        <v>0.7</v>
      </c>
    </row>
    <row r="1648" spans="12:14" x14ac:dyDescent="0.25">
      <c r="L1648" s="14">
        <v>4</v>
      </c>
      <c r="M1648" s="14">
        <v>0.7</v>
      </c>
      <c r="N1648" s="14">
        <v>0.7</v>
      </c>
    </row>
    <row r="1649" spans="12:14" x14ac:dyDescent="0.25">
      <c r="L1649" s="14">
        <v>7</v>
      </c>
      <c r="M1649" s="14">
        <v>0.7</v>
      </c>
      <c r="N1649" s="14">
        <v>0.7</v>
      </c>
    </row>
    <row r="1650" spans="12:14" x14ac:dyDescent="0.25">
      <c r="L1650" s="14">
        <v>2</v>
      </c>
      <c r="M1650" s="14">
        <v>0.7</v>
      </c>
      <c r="N1650" s="14">
        <v>0.7</v>
      </c>
    </row>
    <row r="1651" spans="12:14" x14ac:dyDescent="0.25">
      <c r="L1651" s="14">
        <v>2</v>
      </c>
      <c r="M1651" s="14">
        <v>0.8</v>
      </c>
      <c r="N1651" s="14">
        <v>0.7</v>
      </c>
    </row>
    <row r="1652" spans="12:14" x14ac:dyDescent="0.25">
      <c r="L1652" s="14">
        <v>0</v>
      </c>
      <c r="M1652" s="14">
        <v>0.1</v>
      </c>
      <c r="N1652" s="14">
        <v>0.1</v>
      </c>
    </row>
    <row r="1653" spans="12:14" x14ac:dyDescent="0.25">
      <c r="L1653" s="14">
        <v>1</v>
      </c>
      <c r="M1653" s="14">
        <v>7.8</v>
      </c>
      <c r="N1653" s="14">
        <v>7.5</v>
      </c>
    </row>
    <row r="1654" spans="12:14" x14ac:dyDescent="0.25">
      <c r="L1654" s="14">
        <v>14</v>
      </c>
      <c r="M1654" s="14">
        <v>8</v>
      </c>
      <c r="N1654" s="14">
        <v>7.7</v>
      </c>
    </row>
    <row r="1655" spans="12:14" x14ac:dyDescent="0.25">
      <c r="L1655" s="14">
        <v>62</v>
      </c>
      <c r="M1655" s="14">
        <v>8.1</v>
      </c>
      <c r="N1655" s="14">
        <v>7.9</v>
      </c>
    </row>
    <row r="1656" spans="12:14" x14ac:dyDescent="0.25">
      <c r="L1656" s="14">
        <v>35</v>
      </c>
      <c r="M1656" s="14">
        <v>8.3000000000000007</v>
      </c>
      <c r="N1656" s="14">
        <v>8.1</v>
      </c>
    </row>
    <row r="1657" spans="12:14" x14ac:dyDescent="0.25">
      <c r="L1657" s="14">
        <v>234</v>
      </c>
      <c r="M1657" s="14">
        <v>8.5</v>
      </c>
      <c r="N1657" s="14">
        <v>8.3000000000000007</v>
      </c>
    </row>
    <row r="1658" spans="12:14" x14ac:dyDescent="0.25">
      <c r="L1658" s="14">
        <v>900.625</v>
      </c>
      <c r="M1658" s="14">
        <v>8.6999999999999993</v>
      </c>
      <c r="N1658" s="14">
        <v>8.5</v>
      </c>
    </row>
    <row r="1659" spans="12:14" x14ac:dyDescent="0.25">
      <c r="L1659" s="14">
        <v>322</v>
      </c>
      <c r="M1659" s="14">
        <v>8.9</v>
      </c>
      <c r="N1659" s="14">
        <v>8.6999999999999993</v>
      </c>
    </row>
    <row r="1660" spans="12:14" x14ac:dyDescent="0.25">
      <c r="L1660" s="14">
        <v>4</v>
      </c>
      <c r="M1660" s="14">
        <v>9.1999999999999993</v>
      </c>
      <c r="N1660" s="14">
        <v>8.9</v>
      </c>
    </row>
    <row r="1661" spans="12:14" x14ac:dyDescent="0.25">
      <c r="L1661" s="14">
        <v>11</v>
      </c>
      <c r="M1661" s="14">
        <v>9.4</v>
      </c>
      <c r="N1661" s="14">
        <v>9.1</v>
      </c>
    </row>
    <row r="1662" spans="12:14" x14ac:dyDescent="0.25">
      <c r="L1662" s="14">
        <v>22</v>
      </c>
      <c r="M1662" s="14">
        <v>9.6</v>
      </c>
      <c r="N1662" s="14">
        <v>9.4</v>
      </c>
    </row>
    <row r="1663" spans="12:14" x14ac:dyDescent="0.25">
      <c r="L1663" s="14">
        <v>127</v>
      </c>
      <c r="M1663" s="14">
        <v>9.8000000000000007</v>
      </c>
      <c r="N1663" s="14">
        <v>9.6</v>
      </c>
    </row>
    <row r="1664" spans="12:14" x14ac:dyDescent="0.25">
      <c r="L1664" s="14">
        <v>900.625</v>
      </c>
      <c r="M1664" s="14">
        <v>1</v>
      </c>
      <c r="N1664" s="14">
        <v>9.8000000000000007</v>
      </c>
    </row>
    <row r="1665" spans="12:14" x14ac:dyDescent="0.25">
      <c r="L1665" s="14">
        <v>900.625</v>
      </c>
      <c r="M1665" s="14">
        <v>1.3</v>
      </c>
      <c r="N1665" s="14">
        <v>1.1000000000000001</v>
      </c>
    </row>
    <row r="1666" spans="12:14" x14ac:dyDescent="0.25">
      <c r="L1666" s="14">
        <v>883</v>
      </c>
      <c r="M1666" s="14">
        <v>1.5</v>
      </c>
      <c r="N1666" s="14">
        <v>1.3</v>
      </c>
    </row>
    <row r="1667" spans="12:14" x14ac:dyDescent="0.25">
      <c r="L1667" s="14">
        <v>900.625</v>
      </c>
      <c r="M1667" s="14">
        <v>1.7</v>
      </c>
      <c r="N1667" s="14">
        <v>1.5</v>
      </c>
    </row>
    <row r="1668" spans="12:14" x14ac:dyDescent="0.25">
      <c r="L1668" s="14">
        <v>0</v>
      </c>
      <c r="M1668" s="14">
        <v>1.9</v>
      </c>
      <c r="N1668" s="14">
        <v>1.7</v>
      </c>
    </row>
    <row r="1669" spans="12:14" x14ac:dyDescent="0.25">
      <c r="L1669" s="14">
        <v>0</v>
      </c>
      <c r="M1669" s="14">
        <v>6.9</v>
      </c>
      <c r="N1669" s="14">
        <v>6.8</v>
      </c>
    </row>
    <row r="1670" spans="12:14" x14ac:dyDescent="0.25">
      <c r="L1670" s="14">
        <v>0</v>
      </c>
      <c r="M1670" s="14">
        <v>7</v>
      </c>
      <c r="N1670" s="14">
        <v>6.9</v>
      </c>
    </row>
    <row r="1671" spans="12:14" x14ac:dyDescent="0.25">
      <c r="L1671" s="14">
        <v>0</v>
      </c>
      <c r="M1671" s="14">
        <v>7</v>
      </c>
      <c r="N1671" s="14">
        <v>7</v>
      </c>
    </row>
    <row r="1672" spans="12:14" x14ac:dyDescent="0.25">
      <c r="L1672" s="14">
        <v>0</v>
      </c>
      <c r="M1672" s="14">
        <v>7.1</v>
      </c>
      <c r="N1672" s="14">
        <v>7</v>
      </c>
    </row>
    <row r="1673" spans="12:14" x14ac:dyDescent="0.25">
      <c r="L1673" s="14">
        <v>2</v>
      </c>
      <c r="M1673" s="14">
        <v>7.1</v>
      </c>
      <c r="N1673" s="14">
        <v>7.1</v>
      </c>
    </row>
    <row r="1674" spans="12:14" x14ac:dyDescent="0.25">
      <c r="L1674" s="14">
        <v>12</v>
      </c>
      <c r="M1674" s="14">
        <v>7.2</v>
      </c>
      <c r="N1674" s="14">
        <v>7.2</v>
      </c>
    </row>
    <row r="1675" spans="12:14" x14ac:dyDescent="0.25">
      <c r="L1675" s="14">
        <v>15</v>
      </c>
      <c r="M1675" s="14">
        <v>7.3</v>
      </c>
      <c r="N1675" s="14">
        <v>7.3</v>
      </c>
    </row>
    <row r="1676" spans="12:14" x14ac:dyDescent="0.25">
      <c r="L1676" s="14">
        <v>12</v>
      </c>
      <c r="M1676" s="14">
        <v>7.4</v>
      </c>
      <c r="N1676" s="14">
        <v>7.3</v>
      </c>
    </row>
    <row r="1677" spans="12:14" x14ac:dyDescent="0.25">
      <c r="L1677" s="14">
        <v>13</v>
      </c>
      <c r="M1677" s="14">
        <v>7.5</v>
      </c>
      <c r="N1677" s="14">
        <v>7.4</v>
      </c>
    </row>
    <row r="1678" spans="12:14" x14ac:dyDescent="0.25">
      <c r="L1678" s="14">
        <v>3</v>
      </c>
      <c r="M1678" s="14">
        <v>7.6</v>
      </c>
      <c r="N1678" s="14">
        <v>7.5</v>
      </c>
    </row>
    <row r="1679" spans="12:14" x14ac:dyDescent="0.25">
      <c r="L1679" s="14">
        <v>7</v>
      </c>
      <c r="M1679" s="14">
        <v>7.7</v>
      </c>
      <c r="N1679" s="14">
        <v>7.6</v>
      </c>
    </row>
    <row r="1680" spans="12:14" x14ac:dyDescent="0.25">
      <c r="L1680" s="14">
        <v>28</v>
      </c>
      <c r="M1680" s="14">
        <v>7.8</v>
      </c>
      <c r="N1680" s="14">
        <v>7.7</v>
      </c>
    </row>
    <row r="1681" spans="12:14" x14ac:dyDescent="0.25">
      <c r="L1681" s="14">
        <v>777</v>
      </c>
      <c r="M1681" s="14">
        <v>7.9</v>
      </c>
      <c r="N1681" s="14">
        <v>7.8</v>
      </c>
    </row>
    <row r="1682" spans="12:14" x14ac:dyDescent="0.25">
      <c r="L1682" s="14">
        <v>0</v>
      </c>
      <c r="M1682" s="14">
        <v>7.9</v>
      </c>
      <c r="N1682" s="14">
        <v>7.9</v>
      </c>
    </row>
    <row r="1683" spans="12:14" x14ac:dyDescent="0.25">
      <c r="L1683" s="14">
        <v>0</v>
      </c>
      <c r="M1683" s="14">
        <v>8</v>
      </c>
      <c r="N1683" s="14">
        <v>8</v>
      </c>
    </row>
    <row r="1684" spans="12:14" x14ac:dyDescent="0.25">
      <c r="L1684" s="14">
        <v>0</v>
      </c>
      <c r="M1684" s="14">
        <v>8.1</v>
      </c>
      <c r="N1684" s="14">
        <v>8.1</v>
      </c>
    </row>
    <row r="1685" spans="12:14" x14ac:dyDescent="0.25">
      <c r="L1685" s="14">
        <v>0</v>
      </c>
      <c r="M1685" s="14">
        <v>1.5</v>
      </c>
      <c r="N1685" s="14">
        <v>1.5</v>
      </c>
    </row>
    <row r="1686" spans="12:14" x14ac:dyDescent="0.25">
      <c r="L1686" s="14">
        <v>3</v>
      </c>
      <c r="M1686" s="14">
        <v>1.6</v>
      </c>
      <c r="N1686" s="14">
        <v>1.5</v>
      </c>
    </row>
    <row r="1687" spans="12:14" x14ac:dyDescent="0.25">
      <c r="L1687" s="14">
        <v>0</v>
      </c>
      <c r="M1687" s="14">
        <v>1.6</v>
      </c>
      <c r="N1687" s="14">
        <v>1.5</v>
      </c>
    </row>
    <row r="1688" spans="12:14" x14ac:dyDescent="0.25">
      <c r="L1688" s="14">
        <v>0</v>
      </c>
      <c r="M1688" s="14">
        <v>1.6</v>
      </c>
      <c r="N1688" s="14">
        <v>1.5</v>
      </c>
    </row>
    <row r="1689" spans="12:14" x14ac:dyDescent="0.25">
      <c r="L1689" s="14">
        <v>3</v>
      </c>
      <c r="M1689" s="14">
        <v>1.6</v>
      </c>
      <c r="N1689" s="14">
        <v>1.6</v>
      </c>
    </row>
    <row r="1690" spans="12:14" x14ac:dyDescent="0.25">
      <c r="L1690" s="14">
        <v>0</v>
      </c>
      <c r="M1690" s="14">
        <v>1.6</v>
      </c>
      <c r="N1690" s="14">
        <v>1.6</v>
      </c>
    </row>
    <row r="1691" spans="12:14" x14ac:dyDescent="0.25">
      <c r="L1691" s="14">
        <v>0</v>
      </c>
      <c r="M1691" s="14">
        <v>1.7</v>
      </c>
      <c r="N1691" s="14">
        <v>1.6</v>
      </c>
    </row>
    <row r="1692" spans="12:14" x14ac:dyDescent="0.25">
      <c r="L1692" s="14">
        <v>0</v>
      </c>
      <c r="M1692" s="14">
        <v>1.7</v>
      </c>
      <c r="N1692" s="14">
        <v>1.6</v>
      </c>
    </row>
    <row r="1693" spans="12:14" x14ac:dyDescent="0.25">
      <c r="L1693" s="14">
        <v>0</v>
      </c>
      <c r="M1693" s="14">
        <v>1.7</v>
      </c>
      <c r="N1693" s="14">
        <v>1.7</v>
      </c>
    </row>
    <row r="1694" spans="12:14" x14ac:dyDescent="0.25">
      <c r="L1694" s="14">
        <v>23</v>
      </c>
      <c r="M1694" s="14">
        <v>1.8</v>
      </c>
      <c r="N1694" s="14">
        <v>1.7</v>
      </c>
    </row>
    <row r="1695" spans="12:14" x14ac:dyDescent="0.25">
      <c r="L1695" s="14">
        <v>6</v>
      </c>
      <c r="M1695" s="14">
        <v>1.8</v>
      </c>
      <c r="N1695" s="14">
        <v>1.7</v>
      </c>
    </row>
    <row r="1696" spans="12:14" x14ac:dyDescent="0.25">
      <c r="L1696" s="14">
        <v>64</v>
      </c>
      <c r="M1696" s="14">
        <v>1.8</v>
      </c>
      <c r="N1696" s="14">
        <v>1.8</v>
      </c>
    </row>
    <row r="1697" spans="12:14" x14ac:dyDescent="0.25">
      <c r="L1697" s="14">
        <v>44</v>
      </c>
      <c r="M1697" s="14">
        <v>1.9</v>
      </c>
      <c r="N1697" s="14">
        <v>1.8</v>
      </c>
    </row>
    <row r="1698" spans="12:14" x14ac:dyDescent="0.25">
      <c r="L1698" s="14">
        <v>0</v>
      </c>
      <c r="M1698" s="14">
        <v>1.9</v>
      </c>
      <c r="N1698" s="14">
        <v>1.8</v>
      </c>
    </row>
    <row r="1699" spans="12:14" x14ac:dyDescent="0.25">
      <c r="L1699" s="14">
        <v>3</v>
      </c>
      <c r="M1699" s="14">
        <v>1.9</v>
      </c>
      <c r="N1699" s="14">
        <v>1.9</v>
      </c>
    </row>
    <row r="1700" spans="12:14" x14ac:dyDescent="0.25">
      <c r="L1700" s="14">
        <v>30</v>
      </c>
      <c r="M1700" s="14">
        <v>2</v>
      </c>
      <c r="N1700" s="14">
        <v>1.9</v>
      </c>
    </row>
    <row r="1701" spans="12:14" x14ac:dyDescent="0.25">
      <c r="L1701" s="14">
        <v>0</v>
      </c>
      <c r="M1701" s="14">
        <v>0.2</v>
      </c>
      <c r="N1701" s="14">
        <v>0.2</v>
      </c>
    </row>
    <row r="1702" spans="12:14" x14ac:dyDescent="0.25">
      <c r="L1702" s="14">
        <v>140</v>
      </c>
      <c r="M1702" s="14">
        <v>0.2</v>
      </c>
      <c r="N1702" s="14">
        <v>0.2</v>
      </c>
    </row>
    <row r="1703" spans="12:14" x14ac:dyDescent="0.25">
      <c r="L1703" s="14">
        <v>0</v>
      </c>
      <c r="M1703" s="14">
        <v>0.2</v>
      </c>
      <c r="N1703" s="14">
        <v>0.2</v>
      </c>
    </row>
    <row r="1704" spans="12:14" x14ac:dyDescent="0.25">
      <c r="L1704" s="14">
        <v>0</v>
      </c>
      <c r="M1704" s="14">
        <v>0.2</v>
      </c>
      <c r="N1704" s="14">
        <v>0.2</v>
      </c>
    </row>
    <row r="1705" spans="12:14" x14ac:dyDescent="0.25">
      <c r="L1705" s="14">
        <v>0</v>
      </c>
      <c r="M1705" s="14">
        <v>0.2</v>
      </c>
      <c r="N1705" s="14">
        <v>0.2</v>
      </c>
    </row>
    <row r="1706" spans="12:14" x14ac:dyDescent="0.25">
      <c r="L1706" s="14">
        <v>0</v>
      </c>
      <c r="M1706" s="14">
        <v>0.2</v>
      </c>
      <c r="N1706" s="14">
        <v>0.2</v>
      </c>
    </row>
    <row r="1707" spans="12:14" x14ac:dyDescent="0.25">
      <c r="L1707" s="14">
        <v>0</v>
      </c>
      <c r="M1707" s="14">
        <v>0.2</v>
      </c>
      <c r="N1707" s="14">
        <v>0.2</v>
      </c>
    </row>
    <row r="1708" spans="12:14" x14ac:dyDescent="0.25">
      <c r="L1708" s="14">
        <v>0</v>
      </c>
      <c r="M1708" s="14">
        <v>0.2</v>
      </c>
      <c r="N1708" s="14">
        <v>0.2</v>
      </c>
    </row>
    <row r="1709" spans="12:14" x14ac:dyDescent="0.25">
      <c r="L1709" s="14">
        <v>0</v>
      </c>
      <c r="M1709" s="14">
        <v>0.2</v>
      </c>
      <c r="N1709" s="14">
        <v>0.2</v>
      </c>
    </row>
    <row r="1710" spans="12:14" x14ac:dyDescent="0.25">
      <c r="L1710" s="14">
        <v>0</v>
      </c>
      <c r="M1710" s="14">
        <v>0.2</v>
      </c>
      <c r="N1710" s="14">
        <v>0.2</v>
      </c>
    </row>
    <row r="1711" spans="12:14" x14ac:dyDescent="0.25">
      <c r="L1711" s="14">
        <v>0</v>
      </c>
      <c r="M1711" s="14">
        <v>0.2</v>
      </c>
      <c r="N1711" s="14">
        <v>0.2</v>
      </c>
    </row>
    <row r="1712" spans="12:14" x14ac:dyDescent="0.25">
      <c r="L1712" s="14">
        <v>0</v>
      </c>
      <c r="M1712" s="14">
        <v>0.2</v>
      </c>
      <c r="N1712" s="14">
        <v>0.2</v>
      </c>
    </row>
    <row r="1713" spans="12:14" x14ac:dyDescent="0.25">
      <c r="L1713" s="14">
        <v>0</v>
      </c>
      <c r="M1713" s="14">
        <v>0.2</v>
      </c>
      <c r="N1713" s="14">
        <v>0.2</v>
      </c>
    </row>
    <row r="1714" spans="12:14" x14ac:dyDescent="0.25">
      <c r="L1714" s="14">
        <v>0</v>
      </c>
      <c r="M1714" s="14">
        <v>0.2</v>
      </c>
      <c r="N1714" s="14">
        <v>0.2</v>
      </c>
    </row>
    <row r="1715" spans="12:14" x14ac:dyDescent="0.25">
      <c r="L1715" s="14">
        <v>0</v>
      </c>
      <c r="M1715" s="14">
        <v>0.3</v>
      </c>
      <c r="N1715" s="14">
        <v>0.2</v>
      </c>
    </row>
    <row r="1716" spans="12:14" x14ac:dyDescent="0.25">
      <c r="L1716" s="14">
        <v>0</v>
      </c>
      <c r="M1716" s="14">
        <v>0.3</v>
      </c>
      <c r="N1716" s="14">
        <v>0.3</v>
      </c>
    </row>
    <row r="1717" spans="12:14" x14ac:dyDescent="0.25">
      <c r="L1717" s="14">
        <v>0</v>
      </c>
      <c r="M1717" s="14" t="e">
        <v>#VALUE!</v>
      </c>
      <c r="N1717" s="14" t="e">
        <v>#VALUE!</v>
      </c>
    </row>
    <row r="1718" spans="12:14" x14ac:dyDescent="0.25">
      <c r="L1718" s="14">
        <v>900.625</v>
      </c>
      <c r="M1718" s="14">
        <v>2.2000000000000002</v>
      </c>
      <c r="N1718" s="14">
        <v>2.2999999999999998</v>
      </c>
    </row>
    <row r="1719" spans="12:14" x14ac:dyDescent="0.25">
      <c r="L1719" s="14">
        <v>0</v>
      </c>
      <c r="M1719" s="14">
        <v>2.2000000000000002</v>
      </c>
      <c r="N1719" s="14">
        <v>2.2999999999999998</v>
      </c>
    </row>
    <row r="1720" spans="12:14" x14ac:dyDescent="0.25">
      <c r="L1720" s="14">
        <v>0</v>
      </c>
      <c r="M1720" s="14">
        <v>2.2000000000000002</v>
      </c>
      <c r="N1720" s="14">
        <v>2.2999999999999998</v>
      </c>
    </row>
    <row r="1721" spans="12:14" x14ac:dyDescent="0.25">
      <c r="L1721" s="14">
        <v>0</v>
      </c>
      <c r="M1721" s="14">
        <v>2.2000000000000002</v>
      </c>
      <c r="N1721" s="14">
        <v>2.2999999999999998</v>
      </c>
    </row>
    <row r="1722" spans="12:14" x14ac:dyDescent="0.25">
      <c r="L1722" s="14">
        <v>0</v>
      </c>
      <c r="M1722" s="14">
        <v>2.2000000000000002</v>
      </c>
      <c r="N1722" s="14">
        <v>2.2999999999999998</v>
      </c>
    </row>
    <row r="1723" spans="12:14" x14ac:dyDescent="0.25">
      <c r="L1723" s="14">
        <v>7</v>
      </c>
      <c r="M1723" s="14">
        <v>2.2000000000000002</v>
      </c>
      <c r="N1723" s="14">
        <v>2.2999999999999998</v>
      </c>
    </row>
    <row r="1724" spans="12:14" x14ac:dyDescent="0.25">
      <c r="L1724" s="14">
        <v>8</v>
      </c>
      <c r="M1724" s="14">
        <v>2.2000000000000002</v>
      </c>
      <c r="N1724" s="14">
        <v>2.2999999999999998</v>
      </c>
    </row>
    <row r="1725" spans="12:14" x14ac:dyDescent="0.25">
      <c r="L1725" s="14">
        <v>31</v>
      </c>
      <c r="M1725" s="14">
        <v>2.2000000000000002</v>
      </c>
      <c r="N1725" s="14">
        <v>2.2999999999999998</v>
      </c>
    </row>
    <row r="1726" spans="12:14" x14ac:dyDescent="0.25">
      <c r="L1726" s="14">
        <v>12</v>
      </c>
      <c r="M1726" s="14">
        <v>2.2000000000000002</v>
      </c>
      <c r="N1726" s="14">
        <v>2.4</v>
      </c>
    </row>
    <row r="1727" spans="12:14" x14ac:dyDescent="0.25">
      <c r="L1727" s="14">
        <v>26</v>
      </c>
      <c r="M1727" s="14">
        <v>2.2000000000000002</v>
      </c>
      <c r="N1727" s="14">
        <v>2.4</v>
      </c>
    </row>
    <row r="1728" spans="12:14" x14ac:dyDescent="0.25">
      <c r="L1728" s="14">
        <v>0</v>
      </c>
      <c r="M1728" s="14">
        <v>2.2999999999999998</v>
      </c>
      <c r="N1728" s="14">
        <v>2.4</v>
      </c>
    </row>
    <row r="1729" spans="12:14" x14ac:dyDescent="0.25">
      <c r="L1729" s="14">
        <v>0</v>
      </c>
      <c r="M1729" s="14">
        <v>2.2999999999999998</v>
      </c>
      <c r="N1729" s="14">
        <v>2.4</v>
      </c>
    </row>
    <row r="1730" spans="12:14" x14ac:dyDescent="0.25">
      <c r="L1730" s="14">
        <v>18</v>
      </c>
      <c r="M1730" s="14">
        <v>2.4</v>
      </c>
      <c r="N1730" s="14">
        <v>2.5</v>
      </c>
    </row>
    <row r="1731" spans="12:14" x14ac:dyDescent="0.25">
      <c r="L1731" s="14">
        <v>900.625</v>
      </c>
      <c r="M1731" s="14">
        <v>2.4</v>
      </c>
      <c r="N1731" s="14">
        <v>2.5</v>
      </c>
    </row>
    <row r="1732" spans="12:14" x14ac:dyDescent="0.25">
      <c r="L1732" s="14">
        <v>900.625</v>
      </c>
      <c r="M1732" s="14">
        <v>2.5</v>
      </c>
      <c r="N1732" s="14">
        <v>2.6</v>
      </c>
    </row>
    <row r="1733" spans="12:14" x14ac:dyDescent="0.25">
      <c r="L1733" s="14">
        <v>900.625</v>
      </c>
      <c r="M1733" s="14">
        <v>2.6</v>
      </c>
      <c r="N1733" s="14">
        <v>2.6</v>
      </c>
    </row>
    <row r="1734" spans="12:14" x14ac:dyDescent="0.25">
      <c r="L1734" s="14">
        <v>0</v>
      </c>
      <c r="M1734" s="14">
        <v>1.8</v>
      </c>
      <c r="N1734" s="14">
        <v>1.8</v>
      </c>
    </row>
    <row r="1735" spans="12:14" x14ac:dyDescent="0.25">
      <c r="L1735" s="14">
        <v>0</v>
      </c>
      <c r="M1735" s="14">
        <v>1.8</v>
      </c>
      <c r="N1735" s="14">
        <v>1.9</v>
      </c>
    </row>
    <row r="1736" spans="12:14" x14ac:dyDescent="0.25">
      <c r="L1736" s="14">
        <v>0</v>
      </c>
      <c r="M1736" s="14">
        <v>1.8</v>
      </c>
      <c r="N1736" s="14">
        <v>1.9</v>
      </c>
    </row>
    <row r="1737" spans="12:14" x14ac:dyDescent="0.25">
      <c r="L1737" s="14">
        <v>0</v>
      </c>
      <c r="M1737" s="14">
        <v>1.9</v>
      </c>
      <c r="N1737" s="14">
        <v>1.9</v>
      </c>
    </row>
    <row r="1738" spans="12:14" x14ac:dyDescent="0.25">
      <c r="L1738" s="14">
        <v>5</v>
      </c>
      <c r="M1738" s="14">
        <v>1.9</v>
      </c>
      <c r="N1738" s="14">
        <v>2</v>
      </c>
    </row>
    <row r="1739" spans="12:14" x14ac:dyDescent="0.25">
      <c r="L1739" s="14">
        <v>5</v>
      </c>
      <c r="M1739" s="14">
        <v>2</v>
      </c>
      <c r="N1739" s="14">
        <v>2</v>
      </c>
    </row>
    <row r="1740" spans="12:14" x14ac:dyDescent="0.25">
      <c r="L1740" s="14">
        <v>0</v>
      </c>
      <c r="M1740" s="14">
        <v>2</v>
      </c>
      <c r="N1740" s="14">
        <v>2.1</v>
      </c>
    </row>
    <row r="1741" spans="12:14" x14ac:dyDescent="0.25">
      <c r="L1741" s="14">
        <v>0</v>
      </c>
      <c r="M1741" s="14">
        <v>2.1</v>
      </c>
      <c r="N1741" s="14">
        <v>2.1</v>
      </c>
    </row>
    <row r="1742" spans="12:14" x14ac:dyDescent="0.25">
      <c r="L1742" s="14">
        <v>0</v>
      </c>
      <c r="M1742" s="14">
        <v>2.1</v>
      </c>
      <c r="N1742" s="14">
        <v>2.2000000000000002</v>
      </c>
    </row>
    <row r="1743" spans="12:14" x14ac:dyDescent="0.25">
      <c r="L1743" s="14">
        <v>0</v>
      </c>
      <c r="M1743" s="14">
        <v>2.2000000000000002</v>
      </c>
      <c r="N1743" s="14">
        <v>2.2000000000000002</v>
      </c>
    </row>
    <row r="1744" spans="12:14" x14ac:dyDescent="0.25">
      <c r="L1744" s="14">
        <v>0</v>
      </c>
      <c r="M1744" s="14">
        <v>2.2999999999999998</v>
      </c>
      <c r="N1744" s="14">
        <v>2.2999999999999998</v>
      </c>
    </row>
    <row r="1745" spans="12:14" x14ac:dyDescent="0.25">
      <c r="L1745" s="14">
        <v>0</v>
      </c>
      <c r="M1745" s="14">
        <v>2.2999999999999998</v>
      </c>
      <c r="N1745" s="14">
        <v>2.4</v>
      </c>
    </row>
    <row r="1746" spans="12:14" x14ac:dyDescent="0.25">
      <c r="L1746" s="14">
        <v>0</v>
      </c>
      <c r="M1746" s="14">
        <v>2.4</v>
      </c>
      <c r="N1746" s="14">
        <v>2.4</v>
      </c>
    </row>
    <row r="1747" spans="12:14" x14ac:dyDescent="0.25">
      <c r="L1747" s="14">
        <v>0</v>
      </c>
      <c r="M1747" s="14">
        <v>2.5</v>
      </c>
      <c r="N1747" s="14">
        <v>2.5</v>
      </c>
    </row>
    <row r="1748" spans="12:14" x14ac:dyDescent="0.25">
      <c r="L1748" s="14">
        <v>0</v>
      </c>
      <c r="M1748" s="14">
        <v>2.5</v>
      </c>
      <c r="N1748" s="14">
        <v>2.6</v>
      </c>
    </row>
    <row r="1749" spans="12:14" x14ac:dyDescent="0.25">
      <c r="L1749" s="14">
        <v>0</v>
      </c>
      <c r="M1749" s="14">
        <v>2.6</v>
      </c>
      <c r="N1749" s="14">
        <v>2.7</v>
      </c>
    </row>
    <row r="1750" spans="12:14" x14ac:dyDescent="0.25">
      <c r="L1750" s="14">
        <v>17</v>
      </c>
      <c r="M1750" s="14">
        <v>6.4</v>
      </c>
      <c r="N1750" s="14">
        <v>6.2</v>
      </c>
    </row>
    <row r="1751" spans="12:14" x14ac:dyDescent="0.25">
      <c r="L1751" s="14">
        <v>10</v>
      </c>
      <c r="M1751" s="14">
        <v>6.4</v>
      </c>
      <c r="N1751" s="14">
        <v>6.2</v>
      </c>
    </row>
    <row r="1752" spans="12:14" x14ac:dyDescent="0.25">
      <c r="L1752" s="14">
        <v>92</v>
      </c>
      <c r="M1752" s="14">
        <v>6.4</v>
      </c>
      <c r="N1752" s="14">
        <v>6.2</v>
      </c>
    </row>
    <row r="1753" spans="12:14" x14ac:dyDescent="0.25">
      <c r="L1753" s="14">
        <v>668</v>
      </c>
      <c r="M1753" s="14">
        <v>6.3</v>
      </c>
      <c r="N1753" s="14">
        <v>6.2</v>
      </c>
    </row>
    <row r="1754" spans="12:14" x14ac:dyDescent="0.25">
      <c r="L1754" s="14">
        <v>900.625</v>
      </c>
      <c r="M1754" s="14">
        <v>6.3</v>
      </c>
      <c r="N1754" s="14">
        <v>6.2</v>
      </c>
    </row>
    <row r="1755" spans="12:14" x14ac:dyDescent="0.25">
      <c r="L1755" s="14">
        <v>633</v>
      </c>
      <c r="M1755" s="14">
        <v>6.3</v>
      </c>
      <c r="N1755" s="14">
        <v>6.2</v>
      </c>
    </row>
    <row r="1756" spans="12:14" x14ac:dyDescent="0.25">
      <c r="L1756" s="14">
        <v>834</v>
      </c>
      <c r="M1756" s="14">
        <v>6.4</v>
      </c>
      <c r="N1756" s="14">
        <v>6.2</v>
      </c>
    </row>
    <row r="1757" spans="12:14" x14ac:dyDescent="0.25">
      <c r="L1757" s="14">
        <v>900.625</v>
      </c>
      <c r="M1757" s="14">
        <v>6.4</v>
      </c>
      <c r="N1757" s="14">
        <v>6.3</v>
      </c>
    </row>
    <row r="1758" spans="12:14" x14ac:dyDescent="0.25">
      <c r="L1758" s="14">
        <v>900.625</v>
      </c>
      <c r="M1758" s="14">
        <v>6.4</v>
      </c>
      <c r="N1758" s="14">
        <v>6.3</v>
      </c>
    </row>
    <row r="1759" spans="12:14" x14ac:dyDescent="0.25">
      <c r="L1759" s="14">
        <v>900.625</v>
      </c>
      <c r="M1759" s="14">
        <v>6.4</v>
      </c>
      <c r="N1759" s="14">
        <v>6.3</v>
      </c>
    </row>
    <row r="1760" spans="12:14" x14ac:dyDescent="0.25">
      <c r="L1760" s="14">
        <v>0</v>
      </c>
      <c r="M1760" s="14">
        <v>6.5</v>
      </c>
      <c r="N1760" s="14">
        <v>6.3</v>
      </c>
    </row>
    <row r="1761" spans="12:14" x14ac:dyDescent="0.25">
      <c r="L1761" s="14">
        <v>900.625</v>
      </c>
      <c r="M1761" s="14">
        <v>6.5</v>
      </c>
      <c r="N1761" s="14">
        <v>6.4</v>
      </c>
    </row>
    <row r="1762" spans="12:14" x14ac:dyDescent="0.25">
      <c r="L1762" s="14">
        <v>900.625</v>
      </c>
      <c r="M1762" s="14">
        <v>6.6</v>
      </c>
      <c r="N1762" s="14">
        <v>6.4</v>
      </c>
    </row>
    <row r="1763" spans="12:14" x14ac:dyDescent="0.25">
      <c r="L1763" s="14">
        <v>900.625</v>
      </c>
      <c r="M1763" s="14">
        <v>6.6</v>
      </c>
      <c r="N1763" s="14">
        <v>6.5</v>
      </c>
    </row>
    <row r="1764" spans="12:14" x14ac:dyDescent="0.25">
      <c r="L1764" s="14">
        <v>900.625</v>
      </c>
      <c r="M1764" s="14">
        <v>6.7</v>
      </c>
      <c r="N1764" s="14">
        <v>6.5</v>
      </c>
    </row>
    <row r="1765" spans="12:14" x14ac:dyDescent="0.25">
      <c r="L1765" s="14">
        <v>900.625</v>
      </c>
      <c r="M1765" s="14">
        <v>6.7</v>
      </c>
      <c r="N1765" s="14">
        <v>6.6</v>
      </c>
    </row>
    <row r="1766" spans="12:14" x14ac:dyDescent="0.25">
      <c r="L1766" s="14">
        <v>79</v>
      </c>
      <c r="M1766" s="14">
        <v>3.6</v>
      </c>
      <c r="N1766" s="14">
        <v>3.5</v>
      </c>
    </row>
    <row r="1767" spans="12:14" x14ac:dyDescent="0.25">
      <c r="L1767" s="14">
        <v>9</v>
      </c>
      <c r="M1767" s="14">
        <v>3.6</v>
      </c>
      <c r="N1767" s="14">
        <v>3.5</v>
      </c>
    </row>
    <row r="1768" spans="12:14" x14ac:dyDescent="0.25">
      <c r="L1768" s="14">
        <v>8</v>
      </c>
      <c r="M1768" s="14">
        <v>3.6</v>
      </c>
      <c r="N1768" s="14">
        <v>3.5</v>
      </c>
    </row>
    <row r="1769" spans="12:14" x14ac:dyDescent="0.25">
      <c r="L1769" s="14">
        <v>145</v>
      </c>
      <c r="M1769" s="14">
        <v>3.6</v>
      </c>
      <c r="N1769" s="14">
        <v>3.5</v>
      </c>
    </row>
    <row r="1770" spans="12:14" x14ac:dyDescent="0.25">
      <c r="L1770" s="14">
        <v>177</v>
      </c>
      <c r="M1770" s="14">
        <v>3.7</v>
      </c>
      <c r="N1770" s="14">
        <v>3.6</v>
      </c>
    </row>
    <row r="1771" spans="12:14" x14ac:dyDescent="0.25">
      <c r="L1771" s="14">
        <v>900.625</v>
      </c>
      <c r="M1771" s="14">
        <v>3.7</v>
      </c>
      <c r="N1771" s="14">
        <v>3.6</v>
      </c>
    </row>
    <row r="1772" spans="12:14" x14ac:dyDescent="0.25">
      <c r="L1772" s="14">
        <v>60</v>
      </c>
      <c r="M1772" s="14">
        <v>3.7</v>
      </c>
      <c r="N1772" s="14">
        <v>3.6</v>
      </c>
    </row>
    <row r="1773" spans="12:14" x14ac:dyDescent="0.25">
      <c r="L1773" s="14">
        <v>4</v>
      </c>
      <c r="M1773" s="14">
        <v>3.7</v>
      </c>
      <c r="N1773" s="14">
        <v>3.7</v>
      </c>
    </row>
    <row r="1774" spans="12:14" x14ac:dyDescent="0.25">
      <c r="L1774" s="14">
        <v>267</v>
      </c>
      <c r="M1774" s="14">
        <v>3.8</v>
      </c>
      <c r="N1774" s="14">
        <v>3.7</v>
      </c>
    </row>
    <row r="1775" spans="12:14" x14ac:dyDescent="0.25">
      <c r="L1775" s="14">
        <v>183</v>
      </c>
      <c r="M1775" s="14">
        <v>3.8</v>
      </c>
      <c r="N1775" s="14">
        <v>3.7</v>
      </c>
    </row>
    <row r="1776" spans="12:14" x14ac:dyDescent="0.25">
      <c r="L1776" s="14">
        <v>900.625</v>
      </c>
      <c r="M1776" s="14">
        <v>3.9</v>
      </c>
      <c r="N1776" s="14">
        <v>3.8</v>
      </c>
    </row>
    <row r="1777" spans="12:14" x14ac:dyDescent="0.25">
      <c r="L1777" s="14">
        <v>900.625</v>
      </c>
      <c r="M1777" s="14">
        <v>3.9</v>
      </c>
      <c r="N1777" s="14">
        <v>3.8</v>
      </c>
    </row>
    <row r="1778" spans="12:14" x14ac:dyDescent="0.25">
      <c r="L1778" s="14">
        <v>900.625</v>
      </c>
      <c r="M1778" s="14">
        <v>4</v>
      </c>
      <c r="N1778" s="14">
        <v>3.9</v>
      </c>
    </row>
    <row r="1779" spans="12:14" x14ac:dyDescent="0.25">
      <c r="L1779" s="14">
        <v>900.625</v>
      </c>
      <c r="M1779" s="14">
        <v>4</v>
      </c>
      <c r="N1779" s="14">
        <v>4</v>
      </c>
    </row>
    <row r="1780" spans="12:14" x14ac:dyDescent="0.25">
      <c r="L1780" s="14">
        <v>900.625</v>
      </c>
      <c r="M1780" s="14">
        <v>4.0999999999999996</v>
      </c>
      <c r="N1780" s="14">
        <v>4</v>
      </c>
    </row>
    <row r="1781" spans="12:14" x14ac:dyDescent="0.25">
      <c r="L1781" s="14">
        <v>900.625</v>
      </c>
      <c r="M1781" s="14">
        <v>4.2</v>
      </c>
      <c r="N1781" s="14">
        <v>4.0999999999999996</v>
      </c>
    </row>
    <row r="1782" spans="12:14" x14ac:dyDescent="0.25">
      <c r="L1782" s="14">
        <v>6</v>
      </c>
      <c r="M1782" s="14">
        <v>12.8</v>
      </c>
      <c r="N1782" s="14">
        <v>13</v>
      </c>
    </row>
    <row r="1783" spans="12:14" x14ac:dyDescent="0.25">
      <c r="L1783" s="14">
        <v>122</v>
      </c>
      <c r="M1783" s="14">
        <v>12.9</v>
      </c>
      <c r="N1783" s="14">
        <v>13.1</v>
      </c>
    </row>
    <row r="1784" spans="12:14" x14ac:dyDescent="0.25">
      <c r="L1784" s="14">
        <v>900.625</v>
      </c>
      <c r="M1784" s="14">
        <v>12.9</v>
      </c>
      <c r="N1784" s="14">
        <v>13.2</v>
      </c>
    </row>
    <row r="1785" spans="12:14" x14ac:dyDescent="0.25">
      <c r="L1785" s="14">
        <v>900.625</v>
      </c>
      <c r="M1785" s="14">
        <v>13</v>
      </c>
      <c r="N1785" s="14">
        <v>13.2</v>
      </c>
    </row>
    <row r="1786" spans="12:14" x14ac:dyDescent="0.25">
      <c r="L1786" s="14">
        <v>900.625</v>
      </c>
      <c r="M1786" s="14">
        <v>13</v>
      </c>
      <c r="N1786" s="14">
        <v>13.3</v>
      </c>
    </row>
    <row r="1787" spans="12:14" x14ac:dyDescent="0.25">
      <c r="L1787" s="14">
        <v>190</v>
      </c>
      <c r="M1787" s="14">
        <v>13.1</v>
      </c>
      <c r="N1787" s="14">
        <v>13.3</v>
      </c>
    </row>
    <row r="1788" spans="12:14" x14ac:dyDescent="0.25">
      <c r="L1788" s="14">
        <v>329</v>
      </c>
      <c r="M1788" s="14">
        <v>13.1</v>
      </c>
      <c r="N1788" s="14">
        <v>13.4</v>
      </c>
    </row>
    <row r="1789" spans="12:14" x14ac:dyDescent="0.25">
      <c r="L1789" s="14">
        <v>333</v>
      </c>
      <c r="M1789" s="14">
        <v>13.2</v>
      </c>
      <c r="N1789" s="14">
        <v>13.4</v>
      </c>
    </row>
    <row r="1790" spans="12:14" x14ac:dyDescent="0.25">
      <c r="L1790" s="14">
        <v>900.625</v>
      </c>
      <c r="M1790" s="14">
        <v>13.2</v>
      </c>
      <c r="N1790" s="14">
        <v>13.5</v>
      </c>
    </row>
    <row r="1791" spans="12:14" x14ac:dyDescent="0.25">
      <c r="L1791" s="14">
        <v>760</v>
      </c>
      <c r="M1791" s="14">
        <v>13.2</v>
      </c>
      <c r="N1791" s="14">
        <v>13.5</v>
      </c>
    </row>
    <row r="1792" spans="12:14" x14ac:dyDescent="0.25">
      <c r="L1792" s="14">
        <v>314</v>
      </c>
      <c r="M1792" s="14">
        <v>13.2</v>
      </c>
      <c r="N1792" s="14">
        <v>13.6</v>
      </c>
    </row>
    <row r="1793" spans="12:14" x14ac:dyDescent="0.25">
      <c r="L1793" s="14">
        <v>900.625</v>
      </c>
      <c r="M1793" s="14">
        <v>13.3</v>
      </c>
      <c r="N1793" s="14">
        <v>13.6</v>
      </c>
    </row>
    <row r="1794" spans="12:14" x14ac:dyDescent="0.25">
      <c r="L1794" s="14">
        <v>830</v>
      </c>
      <c r="M1794" s="14">
        <v>13.3</v>
      </c>
      <c r="N1794" s="14">
        <v>13.6</v>
      </c>
    </row>
    <row r="1795" spans="12:14" x14ac:dyDescent="0.25">
      <c r="L1795" s="14">
        <v>736</v>
      </c>
      <c r="M1795" s="14">
        <v>13.3</v>
      </c>
      <c r="N1795" s="14">
        <v>13.7</v>
      </c>
    </row>
    <row r="1796" spans="12:14" x14ac:dyDescent="0.25">
      <c r="L1796" s="14">
        <v>900.625</v>
      </c>
      <c r="M1796" s="14">
        <v>13.3</v>
      </c>
      <c r="N1796" s="14">
        <v>13.7</v>
      </c>
    </row>
    <row r="1797" spans="12:14" x14ac:dyDescent="0.25">
      <c r="L1797" s="14">
        <v>845</v>
      </c>
      <c r="M1797" s="14">
        <v>13.3</v>
      </c>
      <c r="N1797" s="14">
        <v>13.7</v>
      </c>
    </row>
    <row r="1798" spans="12:14" x14ac:dyDescent="0.25">
      <c r="L1798" s="14">
        <v>212</v>
      </c>
      <c r="M1798" s="14">
        <v>8.1999999999999993</v>
      </c>
      <c r="N1798" s="14">
        <v>8.1</v>
      </c>
    </row>
    <row r="1799" spans="12:14" x14ac:dyDescent="0.25">
      <c r="L1799" s="14">
        <v>477</v>
      </c>
      <c r="M1799" s="14">
        <v>8.6</v>
      </c>
      <c r="N1799" s="14">
        <v>8.5</v>
      </c>
    </row>
    <row r="1800" spans="12:14" x14ac:dyDescent="0.25">
      <c r="L1800" s="14">
        <v>900.625</v>
      </c>
      <c r="M1800" s="14">
        <v>9</v>
      </c>
      <c r="N1800" s="14">
        <v>8.9</v>
      </c>
    </row>
    <row r="1801" spans="12:14" x14ac:dyDescent="0.25">
      <c r="L1801" s="14">
        <v>86</v>
      </c>
      <c r="M1801" s="14">
        <v>9.5</v>
      </c>
      <c r="N1801" s="14">
        <v>9.4</v>
      </c>
    </row>
    <row r="1802" spans="12:14" x14ac:dyDescent="0.25">
      <c r="L1802" s="14">
        <v>79</v>
      </c>
      <c r="M1802" s="14">
        <v>9.9</v>
      </c>
      <c r="N1802" s="14">
        <v>9.9</v>
      </c>
    </row>
    <row r="1803" spans="12:14" x14ac:dyDescent="0.25">
      <c r="L1803" s="14">
        <v>900.625</v>
      </c>
      <c r="M1803" s="14">
        <v>1.4</v>
      </c>
      <c r="N1803" s="14">
        <v>1.4</v>
      </c>
    </row>
    <row r="1804" spans="12:14" x14ac:dyDescent="0.25">
      <c r="L1804" s="14">
        <v>900.625</v>
      </c>
      <c r="M1804" s="14">
        <v>1.9</v>
      </c>
      <c r="N1804" s="14">
        <v>1.9</v>
      </c>
    </row>
    <row r="1805" spans="12:14" x14ac:dyDescent="0.25">
      <c r="L1805" s="14">
        <v>0</v>
      </c>
      <c r="M1805" s="14">
        <v>11.5</v>
      </c>
      <c r="N1805" s="14">
        <v>11.4</v>
      </c>
    </row>
    <row r="1806" spans="12:14" x14ac:dyDescent="0.25">
      <c r="L1806" s="14">
        <v>21</v>
      </c>
      <c r="M1806" s="14">
        <v>12</v>
      </c>
      <c r="N1806" s="14">
        <v>12</v>
      </c>
    </row>
    <row r="1807" spans="12:14" x14ac:dyDescent="0.25">
      <c r="L1807" s="14">
        <v>3</v>
      </c>
      <c r="M1807" s="14">
        <v>12.6</v>
      </c>
      <c r="N1807" s="14">
        <v>12.6</v>
      </c>
    </row>
    <row r="1808" spans="12:14" x14ac:dyDescent="0.25">
      <c r="L1808" s="14">
        <v>4</v>
      </c>
      <c r="M1808" s="14">
        <v>13.1</v>
      </c>
      <c r="N1808" s="14">
        <v>13.1</v>
      </c>
    </row>
    <row r="1809" spans="12:14" x14ac:dyDescent="0.25">
      <c r="L1809" s="14">
        <v>4</v>
      </c>
      <c r="M1809" s="14">
        <v>13.7</v>
      </c>
      <c r="N1809" s="14">
        <v>13.7</v>
      </c>
    </row>
    <row r="1810" spans="12:14" x14ac:dyDescent="0.25">
      <c r="L1810" s="14">
        <v>262</v>
      </c>
      <c r="M1810" s="14">
        <v>14.2</v>
      </c>
      <c r="N1810" s="14">
        <v>14.3</v>
      </c>
    </row>
    <row r="1811" spans="12:14" x14ac:dyDescent="0.25">
      <c r="L1811" s="14">
        <v>900.625</v>
      </c>
      <c r="M1811" s="14">
        <v>14.7</v>
      </c>
      <c r="N1811" s="14">
        <v>14.8</v>
      </c>
    </row>
    <row r="1812" spans="12:14" x14ac:dyDescent="0.25">
      <c r="L1812" s="14">
        <v>416</v>
      </c>
      <c r="M1812" s="14">
        <v>15.2</v>
      </c>
      <c r="N1812" s="14">
        <v>15.4</v>
      </c>
    </row>
    <row r="1813" spans="12:14" x14ac:dyDescent="0.25">
      <c r="L1813" s="14">
        <v>469</v>
      </c>
      <c r="M1813" s="14">
        <v>15.599999999999998</v>
      </c>
      <c r="N1813" s="14">
        <v>15.75</v>
      </c>
    </row>
    <row r="1814" spans="12:14" x14ac:dyDescent="0.25">
      <c r="L1814" s="14">
        <v>0</v>
      </c>
      <c r="M1814" s="14">
        <v>0.1</v>
      </c>
      <c r="N1814" s="14">
        <v>0.1</v>
      </c>
    </row>
    <row r="1815" spans="12:14" x14ac:dyDescent="0.25">
      <c r="L1815" s="14">
        <v>900.625</v>
      </c>
      <c r="M1815" s="14">
        <v>15.599999999999998</v>
      </c>
      <c r="N1815" s="14">
        <v>15.75</v>
      </c>
    </row>
    <row r="1816" spans="12:14" x14ac:dyDescent="0.25">
      <c r="L1816" s="14">
        <v>900.625</v>
      </c>
      <c r="M1816" s="14">
        <v>15.599999999999998</v>
      </c>
      <c r="N1816" s="14">
        <v>15.75</v>
      </c>
    </row>
    <row r="1817" spans="12:14" x14ac:dyDescent="0.25">
      <c r="L1817" s="14">
        <v>900.625</v>
      </c>
      <c r="M1817" s="14">
        <v>15.599999999999998</v>
      </c>
      <c r="N1817" s="14">
        <v>15.75</v>
      </c>
    </row>
    <row r="1818" spans="12:14" x14ac:dyDescent="0.25">
      <c r="L1818" s="14">
        <v>900.625</v>
      </c>
      <c r="M1818" s="14">
        <v>15.599999999999998</v>
      </c>
      <c r="N1818" s="14">
        <v>15.75</v>
      </c>
    </row>
    <row r="1819" spans="12:14" x14ac:dyDescent="0.25">
      <c r="L1819" s="14">
        <v>900.625</v>
      </c>
      <c r="M1819" s="14">
        <v>15.599999999999998</v>
      </c>
      <c r="N1819" s="14">
        <v>15.75</v>
      </c>
    </row>
    <row r="1820" spans="12:14" x14ac:dyDescent="0.25">
      <c r="L1820" s="14">
        <v>190</v>
      </c>
      <c r="M1820" s="14">
        <v>15.599999999999998</v>
      </c>
      <c r="N1820" s="14">
        <v>15.75</v>
      </c>
    </row>
    <row r="1821" spans="12:14" x14ac:dyDescent="0.25">
      <c r="L1821" s="14">
        <v>189</v>
      </c>
      <c r="M1821" s="14">
        <v>15.599999999999998</v>
      </c>
      <c r="N1821" s="14">
        <v>15.75</v>
      </c>
    </row>
    <row r="1822" spans="12:14" x14ac:dyDescent="0.25">
      <c r="L1822" s="14">
        <v>900.625</v>
      </c>
      <c r="M1822" s="14">
        <v>15.599999999999998</v>
      </c>
      <c r="N1822" s="14">
        <v>15.75</v>
      </c>
    </row>
    <row r="1823" spans="12:14" x14ac:dyDescent="0.25">
      <c r="L1823" s="14">
        <v>900.625</v>
      </c>
      <c r="M1823" s="14">
        <v>15.599999999999998</v>
      </c>
      <c r="N1823" s="14">
        <v>15.75</v>
      </c>
    </row>
    <row r="1824" spans="12:14" x14ac:dyDescent="0.25">
      <c r="L1824" s="14">
        <v>900.625</v>
      </c>
      <c r="M1824" s="14">
        <v>15.599999999999998</v>
      </c>
      <c r="N1824" s="14">
        <v>15.75</v>
      </c>
    </row>
    <row r="1825" spans="12:14" x14ac:dyDescent="0.25">
      <c r="L1825" s="14">
        <v>900.625</v>
      </c>
      <c r="M1825" s="14">
        <v>15.599999999999998</v>
      </c>
      <c r="N1825" s="14">
        <v>15.75</v>
      </c>
    </row>
    <row r="1826" spans="12:14" x14ac:dyDescent="0.25">
      <c r="L1826" s="14">
        <v>900.625</v>
      </c>
      <c r="M1826" s="14">
        <v>15.599999999999998</v>
      </c>
      <c r="N1826" s="14">
        <v>15.75</v>
      </c>
    </row>
    <row r="1827" spans="12:14" x14ac:dyDescent="0.25">
      <c r="L1827" s="14">
        <v>900.625</v>
      </c>
      <c r="M1827" s="14">
        <v>15.599999999999998</v>
      </c>
      <c r="N1827" s="14">
        <v>15.75</v>
      </c>
    </row>
    <row r="1828" spans="12:14" x14ac:dyDescent="0.25">
      <c r="L1828" s="14">
        <v>900.625</v>
      </c>
      <c r="M1828" s="14">
        <v>15.599999999999998</v>
      </c>
      <c r="N1828" s="14">
        <v>15.75</v>
      </c>
    </row>
    <row r="1829" spans="12:14" x14ac:dyDescent="0.25">
      <c r="L1829" s="14">
        <v>900.625</v>
      </c>
      <c r="M1829" s="14">
        <v>15.599999999999998</v>
      </c>
      <c r="N1829" s="14">
        <v>15.75</v>
      </c>
    </row>
    <row r="1830" spans="12:14" x14ac:dyDescent="0.25">
      <c r="L1830" s="14">
        <v>900.625</v>
      </c>
      <c r="M1830" s="14">
        <v>15.599999999999998</v>
      </c>
      <c r="N1830" s="14">
        <v>15.75</v>
      </c>
    </row>
    <row r="1831" spans="12:14" x14ac:dyDescent="0.25">
      <c r="L1831" s="14">
        <v>7</v>
      </c>
      <c r="M1831" s="14">
        <v>1</v>
      </c>
      <c r="N1831" s="14">
        <v>0.9</v>
      </c>
    </row>
    <row r="1832" spans="12:14" x14ac:dyDescent="0.25">
      <c r="L1832" s="14">
        <v>140</v>
      </c>
      <c r="M1832" s="14">
        <v>1</v>
      </c>
      <c r="N1832" s="14">
        <v>0.9</v>
      </c>
    </row>
    <row r="1833" spans="12:14" x14ac:dyDescent="0.25">
      <c r="L1833" s="14">
        <v>900.625</v>
      </c>
      <c r="M1833" s="14">
        <v>1</v>
      </c>
      <c r="N1833" s="14">
        <v>0.9</v>
      </c>
    </row>
    <row r="1834" spans="12:14" x14ac:dyDescent="0.25">
      <c r="L1834" s="14">
        <v>10</v>
      </c>
      <c r="M1834" s="14">
        <v>1</v>
      </c>
      <c r="N1834" s="14">
        <v>0.9</v>
      </c>
    </row>
    <row r="1835" spans="12:14" x14ac:dyDescent="0.25">
      <c r="L1835" s="14">
        <v>51</v>
      </c>
      <c r="M1835" s="14">
        <v>1</v>
      </c>
      <c r="N1835" s="14">
        <v>0.9</v>
      </c>
    </row>
    <row r="1836" spans="12:14" x14ac:dyDescent="0.25">
      <c r="L1836" s="14">
        <v>15</v>
      </c>
      <c r="M1836" s="14">
        <v>1</v>
      </c>
      <c r="N1836" s="14">
        <v>0.9</v>
      </c>
    </row>
    <row r="1837" spans="12:14" x14ac:dyDescent="0.25">
      <c r="L1837" s="14">
        <v>15</v>
      </c>
      <c r="M1837" s="14">
        <v>1</v>
      </c>
      <c r="N1837" s="14">
        <v>0.9</v>
      </c>
    </row>
    <row r="1838" spans="12:14" x14ac:dyDescent="0.25">
      <c r="L1838" s="14">
        <v>109</v>
      </c>
      <c r="M1838" s="14">
        <v>1</v>
      </c>
      <c r="N1838" s="14">
        <v>0.9</v>
      </c>
    </row>
    <row r="1839" spans="12:14" x14ac:dyDescent="0.25">
      <c r="L1839" s="14">
        <v>10</v>
      </c>
      <c r="M1839" s="14">
        <v>1</v>
      </c>
      <c r="N1839" s="14">
        <v>1</v>
      </c>
    </row>
    <row r="1840" spans="12:14" x14ac:dyDescent="0.25">
      <c r="L1840" s="14">
        <v>1</v>
      </c>
      <c r="M1840" s="14">
        <v>1</v>
      </c>
      <c r="N1840" s="14">
        <v>1</v>
      </c>
    </row>
    <row r="1841" spans="12:14" x14ac:dyDescent="0.25">
      <c r="L1841" s="14">
        <v>4</v>
      </c>
      <c r="M1841" s="14">
        <v>1</v>
      </c>
      <c r="N1841" s="14">
        <v>1</v>
      </c>
    </row>
    <row r="1842" spans="12:14" x14ac:dyDescent="0.25">
      <c r="L1842" s="14">
        <v>11</v>
      </c>
      <c r="M1842" s="14">
        <v>1</v>
      </c>
      <c r="N1842" s="14">
        <v>1</v>
      </c>
    </row>
    <row r="1843" spans="12:14" x14ac:dyDescent="0.25">
      <c r="L1843" s="14">
        <v>4</v>
      </c>
      <c r="M1843" s="14">
        <v>1.1000000000000001</v>
      </c>
      <c r="N1843" s="14">
        <v>1</v>
      </c>
    </row>
    <row r="1844" spans="12:14" x14ac:dyDescent="0.25">
      <c r="L1844" s="14">
        <v>3</v>
      </c>
      <c r="M1844" s="14">
        <v>1.1000000000000001</v>
      </c>
      <c r="N1844" s="14">
        <v>1</v>
      </c>
    </row>
    <row r="1845" spans="12:14" x14ac:dyDescent="0.25">
      <c r="L1845" s="14">
        <v>0</v>
      </c>
      <c r="M1845" s="14">
        <v>1.1000000000000001</v>
      </c>
      <c r="N1845" s="14">
        <v>1.1000000000000001</v>
      </c>
    </row>
    <row r="1846" spans="12:14" x14ac:dyDescent="0.25">
      <c r="L1846" s="14">
        <v>900.625</v>
      </c>
      <c r="M1846" s="14">
        <v>1.1000000000000001</v>
      </c>
      <c r="N1846" s="14">
        <v>1.1000000000000001</v>
      </c>
    </row>
    <row r="1847" spans="12:14" x14ac:dyDescent="0.25">
      <c r="L1847" s="14">
        <v>10</v>
      </c>
      <c r="M1847" s="14">
        <v>0.4</v>
      </c>
      <c r="N1847" s="14">
        <v>0.3</v>
      </c>
    </row>
    <row r="1848" spans="12:14" x14ac:dyDescent="0.25">
      <c r="L1848" s="14">
        <v>280</v>
      </c>
      <c r="M1848" s="14">
        <v>0.4</v>
      </c>
      <c r="N1848" s="14">
        <v>0.3</v>
      </c>
    </row>
    <row r="1849" spans="12:14" x14ac:dyDescent="0.25">
      <c r="L1849" s="14">
        <v>8</v>
      </c>
      <c r="M1849" s="14">
        <v>0.3</v>
      </c>
      <c r="N1849" s="14">
        <v>0.3</v>
      </c>
    </row>
    <row r="1850" spans="12:14" x14ac:dyDescent="0.25">
      <c r="L1850" s="14">
        <v>68</v>
      </c>
      <c r="M1850" s="14">
        <v>0.3</v>
      </c>
      <c r="N1850" s="14">
        <v>0.3</v>
      </c>
    </row>
    <row r="1851" spans="12:14" x14ac:dyDescent="0.25">
      <c r="L1851" s="14">
        <v>597</v>
      </c>
      <c r="M1851" s="14">
        <v>0.3</v>
      </c>
      <c r="N1851" s="14">
        <v>0.3</v>
      </c>
    </row>
    <row r="1852" spans="12:14" x14ac:dyDescent="0.25">
      <c r="L1852" s="14">
        <v>43</v>
      </c>
      <c r="M1852" s="14">
        <v>0.3</v>
      </c>
      <c r="N1852" s="14">
        <v>0.3</v>
      </c>
    </row>
    <row r="1853" spans="12:14" x14ac:dyDescent="0.25">
      <c r="L1853" s="14">
        <v>198</v>
      </c>
      <c r="M1853" s="14">
        <v>0.3</v>
      </c>
      <c r="N1853" s="14">
        <v>0.3</v>
      </c>
    </row>
    <row r="1854" spans="12:14" x14ac:dyDescent="0.25">
      <c r="L1854" s="14">
        <v>0</v>
      </c>
      <c r="M1854" s="14">
        <v>0.3</v>
      </c>
      <c r="N1854" s="14">
        <v>0.3</v>
      </c>
    </row>
    <row r="1855" spans="12:14" x14ac:dyDescent="0.25">
      <c r="L1855" s="14">
        <v>25</v>
      </c>
      <c r="M1855" s="14">
        <v>0.3</v>
      </c>
      <c r="N1855" s="14">
        <v>0.3</v>
      </c>
    </row>
    <row r="1856" spans="12:14" x14ac:dyDescent="0.25">
      <c r="L1856" s="14">
        <v>20</v>
      </c>
      <c r="M1856" s="14">
        <v>0.3</v>
      </c>
      <c r="N1856" s="14">
        <v>0.3</v>
      </c>
    </row>
    <row r="1857" spans="12:14" x14ac:dyDescent="0.25">
      <c r="L1857" s="14">
        <v>20</v>
      </c>
      <c r="M1857" s="14">
        <v>0.3</v>
      </c>
      <c r="N1857" s="14">
        <v>0.3</v>
      </c>
    </row>
    <row r="1858" spans="12:14" x14ac:dyDescent="0.25">
      <c r="L1858" s="14">
        <v>33</v>
      </c>
      <c r="M1858" s="14">
        <v>0.3</v>
      </c>
      <c r="N1858" s="14">
        <v>0.3</v>
      </c>
    </row>
    <row r="1859" spans="12:14" x14ac:dyDescent="0.25">
      <c r="L1859" s="14">
        <v>66</v>
      </c>
      <c r="M1859" s="14">
        <v>0.3</v>
      </c>
      <c r="N1859" s="14">
        <v>0.3</v>
      </c>
    </row>
    <row r="1860" spans="12:14" x14ac:dyDescent="0.25">
      <c r="L1860" s="14">
        <v>21</v>
      </c>
      <c r="M1860" s="14">
        <v>0.3</v>
      </c>
      <c r="N1860" s="14">
        <v>0.3</v>
      </c>
    </row>
    <row r="1861" spans="12:14" x14ac:dyDescent="0.25">
      <c r="L1861" s="14">
        <v>65</v>
      </c>
      <c r="M1861" s="14">
        <v>0.3</v>
      </c>
      <c r="N1861" s="14">
        <v>0.3</v>
      </c>
    </row>
    <row r="1862" spans="12:14" x14ac:dyDescent="0.25">
      <c r="L1862" s="14">
        <v>65</v>
      </c>
      <c r="M1862" s="14">
        <v>0.3</v>
      </c>
      <c r="N1862" s="14">
        <v>0.3</v>
      </c>
    </row>
    <row r="1863" spans="12:14" x14ac:dyDescent="0.25">
      <c r="L1863" s="14">
        <v>0</v>
      </c>
      <c r="M1863" s="14">
        <v>1.8</v>
      </c>
      <c r="N1863" s="14">
        <v>1.7</v>
      </c>
    </row>
    <row r="1864" spans="12:14" x14ac:dyDescent="0.25">
      <c r="L1864" s="14">
        <v>0</v>
      </c>
      <c r="M1864" s="14">
        <v>1.8</v>
      </c>
      <c r="N1864" s="14">
        <v>1.7</v>
      </c>
    </row>
    <row r="1865" spans="12:14" x14ac:dyDescent="0.25">
      <c r="L1865" s="14">
        <v>0</v>
      </c>
      <c r="M1865" s="14">
        <v>1.8</v>
      </c>
      <c r="N1865" s="14">
        <v>1.7</v>
      </c>
    </row>
    <row r="1866" spans="12:14" x14ac:dyDescent="0.25">
      <c r="L1866" s="14">
        <v>0</v>
      </c>
      <c r="M1866" s="14">
        <v>1.8</v>
      </c>
      <c r="N1866" s="14">
        <v>1.7</v>
      </c>
    </row>
    <row r="1867" spans="12:14" x14ac:dyDescent="0.25">
      <c r="L1867" s="14">
        <v>0</v>
      </c>
      <c r="M1867" s="14">
        <v>1.8</v>
      </c>
      <c r="N1867" s="14">
        <v>1.8</v>
      </c>
    </row>
    <row r="1868" spans="12:14" x14ac:dyDescent="0.25">
      <c r="L1868" s="14">
        <v>0</v>
      </c>
      <c r="M1868" s="14">
        <v>1.9</v>
      </c>
      <c r="N1868" s="14">
        <v>1.8</v>
      </c>
    </row>
    <row r="1869" spans="12:14" x14ac:dyDescent="0.25">
      <c r="L1869" s="14">
        <v>0</v>
      </c>
      <c r="M1869" s="14">
        <v>1.9</v>
      </c>
      <c r="N1869" s="14">
        <v>1.8</v>
      </c>
    </row>
    <row r="1870" spans="12:14" x14ac:dyDescent="0.25">
      <c r="L1870" s="14">
        <v>0</v>
      </c>
      <c r="M1870" s="14">
        <v>1.9</v>
      </c>
      <c r="N1870" s="14">
        <v>1.8</v>
      </c>
    </row>
    <row r="1871" spans="12:14" x14ac:dyDescent="0.25">
      <c r="L1871" s="14">
        <v>0</v>
      </c>
      <c r="M1871" s="14">
        <v>2</v>
      </c>
      <c r="N1871" s="14">
        <v>1.9</v>
      </c>
    </row>
    <row r="1872" spans="12:14" x14ac:dyDescent="0.25">
      <c r="L1872" s="14">
        <v>0</v>
      </c>
      <c r="M1872" s="14">
        <v>2</v>
      </c>
      <c r="N1872" s="14">
        <v>1.9</v>
      </c>
    </row>
    <row r="1873" spans="12:14" x14ac:dyDescent="0.25">
      <c r="L1873" s="14">
        <v>0</v>
      </c>
      <c r="M1873" s="14">
        <v>2</v>
      </c>
      <c r="N1873" s="14">
        <v>1.9</v>
      </c>
    </row>
    <row r="1874" spans="12:14" x14ac:dyDescent="0.25">
      <c r="L1874" s="14">
        <v>0</v>
      </c>
      <c r="M1874" s="14">
        <v>2.1</v>
      </c>
      <c r="N1874" s="14">
        <v>2</v>
      </c>
    </row>
    <row r="1875" spans="12:14" x14ac:dyDescent="0.25">
      <c r="L1875" s="14">
        <v>0</v>
      </c>
      <c r="M1875" s="14">
        <v>2.1</v>
      </c>
      <c r="N1875" s="14">
        <v>2</v>
      </c>
    </row>
    <row r="1876" spans="12:14" x14ac:dyDescent="0.25">
      <c r="L1876" s="14">
        <v>0</v>
      </c>
      <c r="M1876" s="14">
        <v>2.2000000000000002</v>
      </c>
      <c r="N1876" s="14">
        <v>2.1</v>
      </c>
    </row>
    <row r="1877" spans="12:14" x14ac:dyDescent="0.25">
      <c r="L1877" s="14">
        <v>0</v>
      </c>
      <c r="M1877" s="14">
        <v>2.2000000000000002</v>
      </c>
      <c r="N1877" s="14">
        <v>2.1</v>
      </c>
    </row>
    <row r="1878" spans="12:14" x14ac:dyDescent="0.25">
      <c r="L1878" s="14">
        <v>0</v>
      </c>
      <c r="M1878" s="14">
        <v>2.2000000000000002</v>
      </c>
      <c r="N1878" s="14">
        <v>2.1</v>
      </c>
    </row>
    <row r="1879" spans="12:14" x14ac:dyDescent="0.25">
      <c r="L1879" s="14">
        <v>900.625</v>
      </c>
      <c r="M1879" s="14">
        <v>9.6</v>
      </c>
      <c r="N1879" s="14">
        <v>9.4</v>
      </c>
    </row>
    <row r="1880" spans="12:14" x14ac:dyDescent="0.25">
      <c r="L1880" s="14">
        <v>900.625</v>
      </c>
      <c r="M1880" s="14">
        <v>9.8000000000000007</v>
      </c>
      <c r="N1880" s="14">
        <v>9.6</v>
      </c>
    </row>
    <row r="1881" spans="12:14" x14ac:dyDescent="0.25">
      <c r="L1881" s="14">
        <v>900.625</v>
      </c>
      <c r="M1881" s="14">
        <v>1</v>
      </c>
      <c r="N1881" s="14">
        <v>9.9</v>
      </c>
    </row>
    <row r="1882" spans="12:14" x14ac:dyDescent="0.25">
      <c r="L1882" s="14">
        <v>272</v>
      </c>
      <c r="M1882" s="14">
        <v>1.3</v>
      </c>
      <c r="N1882" s="14">
        <v>1.1000000000000001</v>
      </c>
    </row>
    <row r="1883" spans="12:14" x14ac:dyDescent="0.25">
      <c r="L1883" s="14">
        <v>771</v>
      </c>
      <c r="M1883" s="14">
        <v>1.5</v>
      </c>
      <c r="N1883" s="14">
        <v>1.3</v>
      </c>
    </row>
    <row r="1884" spans="12:14" x14ac:dyDescent="0.25">
      <c r="L1884" s="14">
        <v>372</v>
      </c>
      <c r="M1884" s="14">
        <v>1.7</v>
      </c>
      <c r="N1884" s="14">
        <v>1.6</v>
      </c>
    </row>
    <row r="1885" spans="12:14" x14ac:dyDescent="0.25">
      <c r="L1885" s="14">
        <v>801</v>
      </c>
      <c r="M1885" s="14">
        <v>11</v>
      </c>
      <c r="N1885" s="14">
        <v>1.8</v>
      </c>
    </row>
    <row r="1886" spans="12:14" x14ac:dyDescent="0.25">
      <c r="L1886" s="14">
        <v>900.625</v>
      </c>
      <c r="M1886" s="14">
        <v>11.2</v>
      </c>
      <c r="N1886" s="14">
        <v>11</v>
      </c>
    </row>
    <row r="1887" spans="12:14" x14ac:dyDescent="0.25">
      <c r="L1887" s="14">
        <v>282</v>
      </c>
      <c r="M1887" s="14">
        <v>11.4</v>
      </c>
      <c r="N1887" s="14">
        <v>11.3</v>
      </c>
    </row>
    <row r="1888" spans="12:14" x14ac:dyDescent="0.25">
      <c r="L1888" s="14">
        <v>59</v>
      </c>
      <c r="M1888" s="14">
        <v>11.6</v>
      </c>
      <c r="N1888" s="14">
        <v>11.5</v>
      </c>
    </row>
    <row r="1889" spans="12:14" x14ac:dyDescent="0.25">
      <c r="L1889" s="14">
        <v>900.625</v>
      </c>
      <c r="M1889" s="14">
        <v>11.9</v>
      </c>
      <c r="N1889" s="14">
        <v>11.8</v>
      </c>
    </row>
    <row r="1890" spans="12:14" x14ac:dyDescent="0.25">
      <c r="L1890" s="14">
        <v>900.625</v>
      </c>
      <c r="M1890" s="14">
        <v>12.1</v>
      </c>
      <c r="N1890" s="14">
        <v>12</v>
      </c>
    </row>
    <row r="1891" spans="12:14" x14ac:dyDescent="0.25">
      <c r="L1891" s="14">
        <v>900.625</v>
      </c>
      <c r="M1891" s="14">
        <v>12.3</v>
      </c>
      <c r="N1891" s="14">
        <v>12.2</v>
      </c>
    </row>
    <row r="1892" spans="12:14" x14ac:dyDescent="0.25">
      <c r="L1892" s="14">
        <v>900.625</v>
      </c>
      <c r="M1892" s="14">
        <v>12.5</v>
      </c>
      <c r="N1892" s="14">
        <v>12.5</v>
      </c>
    </row>
    <row r="1893" spans="12:14" x14ac:dyDescent="0.25">
      <c r="L1893" s="14">
        <v>900.625</v>
      </c>
      <c r="M1893" s="14">
        <v>12.7</v>
      </c>
      <c r="N1893" s="14">
        <v>12.7</v>
      </c>
    </row>
    <row r="1894" spans="12:14" x14ac:dyDescent="0.25">
      <c r="L1894" s="14">
        <v>900.625</v>
      </c>
      <c r="M1894" s="14">
        <v>12.8</v>
      </c>
      <c r="N1894" s="14">
        <v>12.9</v>
      </c>
    </row>
    <row r="1895" spans="12:14" x14ac:dyDescent="0.25">
      <c r="L1895" s="14">
        <v>900.625</v>
      </c>
      <c r="M1895" s="14">
        <v>9.8000000000000007</v>
      </c>
      <c r="N1895" s="14">
        <v>9.6999999999999993</v>
      </c>
    </row>
    <row r="1896" spans="12:14" x14ac:dyDescent="0.25">
      <c r="L1896" s="14">
        <v>900.625</v>
      </c>
      <c r="M1896" s="14">
        <v>1.1000000000000001</v>
      </c>
      <c r="N1896" s="14">
        <v>9.9</v>
      </c>
    </row>
    <row r="1897" spans="12:14" x14ac:dyDescent="0.25">
      <c r="L1897" s="14">
        <v>900.625</v>
      </c>
      <c r="M1897" s="14">
        <v>1.4</v>
      </c>
      <c r="N1897" s="14">
        <v>1.2</v>
      </c>
    </row>
    <row r="1898" spans="12:14" x14ac:dyDescent="0.25">
      <c r="L1898" s="14">
        <v>900.625</v>
      </c>
      <c r="M1898" s="14">
        <v>1.7</v>
      </c>
      <c r="N1898" s="14">
        <v>1.6</v>
      </c>
    </row>
    <row r="1899" spans="12:14" x14ac:dyDescent="0.25">
      <c r="L1899" s="14">
        <v>900.625</v>
      </c>
      <c r="M1899" s="14">
        <v>11</v>
      </c>
      <c r="N1899" s="14">
        <v>1.9</v>
      </c>
    </row>
    <row r="1900" spans="12:14" x14ac:dyDescent="0.25">
      <c r="L1900" s="14">
        <v>900.625</v>
      </c>
      <c r="M1900" s="14">
        <v>11.3</v>
      </c>
      <c r="N1900" s="14">
        <v>11.2</v>
      </c>
    </row>
    <row r="1901" spans="12:14" x14ac:dyDescent="0.25">
      <c r="L1901" s="14">
        <v>900.625</v>
      </c>
      <c r="M1901" s="14">
        <v>11.7</v>
      </c>
      <c r="N1901" s="14">
        <v>11.6</v>
      </c>
    </row>
    <row r="1902" spans="12:14" x14ac:dyDescent="0.25">
      <c r="L1902" s="14">
        <v>900.625</v>
      </c>
      <c r="M1902" s="14">
        <v>12</v>
      </c>
      <c r="N1902" s="14">
        <v>11.9</v>
      </c>
    </row>
    <row r="1903" spans="12:14" x14ac:dyDescent="0.25">
      <c r="L1903" s="14">
        <v>900.625</v>
      </c>
      <c r="M1903" s="14">
        <v>12.3</v>
      </c>
      <c r="N1903" s="14">
        <v>12.3</v>
      </c>
    </row>
    <row r="1904" spans="12:14" x14ac:dyDescent="0.25">
      <c r="L1904" s="14">
        <v>704</v>
      </c>
      <c r="M1904" s="14">
        <v>12.6</v>
      </c>
      <c r="N1904" s="14">
        <v>12.6</v>
      </c>
    </row>
    <row r="1905" spans="12:14" x14ac:dyDescent="0.25">
      <c r="L1905" s="14">
        <v>900.625</v>
      </c>
      <c r="M1905" s="14">
        <v>12.9</v>
      </c>
      <c r="N1905" s="14">
        <v>12.9</v>
      </c>
    </row>
    <row r="1906" spans="12:14" x14ac:dyDescent="0.25">
      <c r="L1906" s="14">
        <v>900.625</v>
      </c>
      <c r="M1906" s="14">
        <v>13.2</v>
      </c>
      <c r="N1906" s="14">
        <v>13.2</v>
      </c>
    </row>
    <row r="1907" spans="12:14" x14ac:dyDescent="0.25">
      <c r="L1907" s="14">
        <v>900.625</v>
      </c>
      <c r="M1907" s="14">
        <v>13.5</v>
      </c>
      <c r="N1907" s="14">
        <v>13.6</v>
      </c>
    </row>
    <row r="1908" spans="12:14" x14ac:dyDescent="0.25">
      <c r="L1908" s="14">
        <v>900.625</v>
      </c>
      <c r="M1908" s="14">
        <v>13.8</v>
      </c>
      <c r="N1908" s="14">
        <v>13.8</v>
      </c>
    </row>
    <row r="1909" spans="12:14" x14ac:dyDescent="0.25">
      <c r="L1909" s="14">
        <v>900.625</v>
      </c>
      <c r="M1909" s="14">
        <v>14.1</v>
      </c>
      <c r="N1909" s="14">
        <v>14.1</v>
      </c>
    </row>
    <row r="1910" spans="12:14" x14ac:dyDescent="0.25">
      <c r="L1910" s="14">
        <v>900.625</v>
      </c>
      <c r="M1910" s="14">
        <v>14.3</v>
      </c>
      <c r="N1910" s="14">
        <v>14.4</v>
      </c>
    </row>
    <row r="1911" spans="12:14" x14ac:dyDescent="0.25">
      <c r="L1911" s="14">
        <v>0</v>
      </c>
      <c r="M1911" s="14">
        <v>0.1</v>
      </c>
      <c r="N1911" s="14">
        <v>0.1</v>
      </c>
    </row>
    <row r="1912" spans="12:14" x14ac:dyDescent="0.25">
      <c r="L1912" s="14">
        <v>14</v>
      </c>
      <c r="M1912" s="14">
        <v>0.8</v>
      </c>
      <c r="N1912" s="14">
        <v>0.7</v>
      </c>
    </row>
    <row r="1913" spans="12:14" x14ac:dyDescent="0.25">
      <c r="L1913" s="14">
        <v>3</v>
      </c>
      <c r="M1913" s="14">
        <v>0.8</v>
      </c>
      <c r="N1913" s="14">
        <v>0.7</v>
      </c>
    </row>
    <row r="1914" spans="12:14" x14ac:dyDescent="0.25">
      <c r="L1914" s="14">
        <v>8</v>
      </c>
      <c r="M1914" s="14">
        <v>0.8</v>
      </c>
      <c r="N1914" s="14">
        <v>0.7</v>
      </c>
    </row>
    <row r="1915" spans="12:14" x14ac:dyDescent="0.25">
      <c r="L1915" s="14">
        <v>4</v>
      </c>
      <c r="M1915" s="14">
        <v>0.7</v>
      </c>
      <c r="N1915" s="14">
        <v>0.7</v>
      </c>
    </row>
    <row r="1916" spans="12:14" x14ac:dyDescent="0.25">
      <c r="L1916" s="14">
        <v>39</v>
      </c>
      <c r="M1916" s="14">
        <v>0.7</v>
      </c>
      <c r="N1916" s="14">
        <v>0.7</v>
      </c>
    </row>
    <row r="1917" spans="12:14" x14ac:dyDescent="0.25">
      <c r="L1917" s="14">
        <v>3</v>
      </c>
      <c r="M1917" s="14">
        <v>0.7</v>
      </c>
      <c r="N1917" s="14">
        <v>0.7</v>
      </c>
    </row>
    <row r="1918" spans="12:14" x14ac:dyDescent="0.25">
      <c r="L1918" s="14">
        <v>2</v>
      </c>
      <c r="M1918" s="14">
        <v>0.7</v>
      </c>
      <c r="N1918" s="14">
        <v>0.7</v>
      </c>
    </row>
    <row r="1919" spans="12:14" x14ac:dyDescent="0.25">
      <c r="L1919" s="14">
        <v>4</v>
      </c>
      <c r="M1919" s="14">
        <v>0.7</v>
      </c>
      <c r="N1919" s="14">
        <v>0.7</v>
      </c>
    </row>
    <row r="1920" spans="12:14" x14ac:dyDescent="0.25">
      <c r="L1920" s="14">
        <v>0</v>
      </c>
      <c r="M1920" s="14">
        <v>0.7</v>
      </c>
      <c r="N1920" s="14">
        <v>0.7</v>
      </c>
    </row>
    <row r="1921" spans="12:14" x14ac:dyDescent="0.25">
      <c r="L1921" s="14">
        <v>0</v>
      </c>
      <c r="M1921" s="14">
        <v>0.8</v>
      </c>
      <c r="N1921" s="14">
        <v>0.7</v>
      </c>
    </row>
    <row r="1922" spans="12:14" x14ac:dyDescent="0.25">
      <c r="L1922" s="14">
        <v>0</v>
      </c>
      <c r="M1922" s="14">
        <v>0.8</v>
      </c>
      <c r="N1922" s="14">
        <v>0.7</v>
      </c>
    </row>
    <row r="1923" spans="12:14" x14ac:dyDescent="0.25">
      <c r="L1923" s="14">
        <v>7</v>
      </c>
      <c r="M1923" s="14">
        <v>0.8</v>
      </c>
      <c r="N1923" s="14">
        <v>0.7</v>
      </c>
    </row>
    <row r="1924" spans="12:14" x14ac:dyDescent="0.25">
      <c r="L1924" s="14">
        <v>8</v>
      </c>
      <c r="M1924" s="14">
        <v>0.8</v>
      </c>
      <c r="N1924" s="14">
        <v>0.7</v>
      </c>
    </row>
    <row r="1925" spans="12:14" x14ac:dyDescent="0.25">
      <c r="L1925" s="14">
        <v>5</v>
      </c>
      <c r="M1925" s="14">
        <v>0.8</v>
      </c>
      <c r="N1925" s="14">
        <v>0.7</v>
      </c>
    </row>
    <row r="1926" spans="12:14" x14ac:dyDescent="0.25">
      <c r="L1926" s="14">
        <v>4</v>
      </c>
      <c r="M1926" s="14">
        <v>0.8</v>
      </c>
      <c r="N1926" s="14">
        <v>0.7</v>
      </c>
    </row>
    <row r="1927" spans="12:14" x14ac:dyDescent="0.25">
      <c r="L1927" s="14">
        <v>0</v>
      </c>
      <c r="M1927" s="14">
        <v>0.8</v>
      </c>
      <c r="N1927" s="14">
        <v>0.7</v>
      </c>
    </row>
    <row r="1928" spans="12:14" x14ac:dyDescent="0.25">
      <c r="L1928" s="14">
        <v>0</v>
      </c>
      <c r="M1928" s="14">
        <v>7.1</v>
      </c>
      <c r="N1928" s="14">
        <v>6.9</v>
      </c>
    </row>
    <row r="1929" spans="12:14" x14ac:dyDescent="0.25">
      <c r="L1929" s="14">
        <v>0</v>
      </c>
      <c r="M1929" s="14">
        <v>7.1</v>
      </c>
      <c r="N1929" s="14">
        <v>6.9</v>
      </c>
    </row>
    <row r="1930" spans="12:14" x14ac:dyDescent="0.25">
      <c r="L1930" s="14">
        <v>0</v>
      </c>
      <c r="M1930" s="14">
        <v>7</v>
      </c>
      <c r="N1930" s="14">
        <v>6.8</v>
      </c>
    </row>
    <row r="1931" spans="12:14" x14ac:dyDescent="0.25">
      <c r="L1931" s="14">
        <v>13</v>
      </c>
      <c r="M1931" s="14">
        <v>7</v>
      </c>
      <c r="N1931" s="14">
        <v>6.8</v>
      </c>
    </row>
    <row r="1932" spans="12:14" x14ac:dyDescent="0.25">
      <c r="L1932" s="14">
        <v>5</v>
      </c>
      <c r="M1932" s="14">
        <v>6.9</v>
      </c>
      <c r="N1932" s="14">
        <v>6.8</v>
      </c>
    </row>
    <row r="1933" spans="12:14" x14ac:dyDescent="0.25">
      <c r="L1933" s="14">
        <v>3</v>
      </c>
      <c r="M1933" s="14">
        <v>6.9</v>
      </c>
      <c r="N1933" s="14">
        <v>6.8</v>
      </c>
    </row>
    <row r="1934" spans="12:14" x14ac:dyDescent="0.25">
      <c r="L1934" s="14">
        <v>19</v>
      </c>
      <c r="M1934" s="14">
        <v>6.9</v>
      </c>
      <c r="N1934" s="14">
        <v>6.8</v>
      </c>
    </row>
    <row r="1935" spans="12:14" x14ac:dyDescent="0.25">
      <c r="L1935" s="14">
        <v>18</v>
      </c>
      <c r="M1935" s="14">
        <v>6.9</v>
      </c>
      <c r="N1935" s="14">
        <v>6.8</v>
      </c>
    </row>
    <row r="1936" spans="12:14" x14ac:dyDescent="0.25">
      <c r="L1936" s="14">
        <v>24</v>
      </c>
      <c r="M1936" s="14">
        <v>7</v>
      </c>
      <c r="N1936" s="14">
        <v>6.8</v>
      </c>
    </row>
    <row r="1937" spans="12:14" x14ac:dyDescent="0.25">
      <c r="L1937" s="14">
        <v>13</v>
      </c>
      <c r="M1937" s="14">
        <v>7</v>
      </c>
      <c r="N1937" s="14">
        <v>6.8</v>
      </c>
    </row>
    <row r="1938" spans="12:14" x14ac:dyDescent="0.25">
      <c r="L1938" s="14">
        <v>25</v>
      </c>
      <c r="M1938" s="14">
        <v>7</v>
      </c>
      <c r="N1938" s="14">
        <v>6.8</v>
      </c>
    </row>
    <row r="1939" spans="12:14" x14ac:dyDescent="0.25">
      <c r="L1939" s="14">
        <v>18</v>
      </c>
      <c r="M1939" s="14">
        <v>7.1</v>
      </c>
      <c r="N1939" s="14">
        <v>6.8</v>
      </c>
    </row>
    <row r="1940" spans="12:14" x14ac:dyDescent="0.25">
      <c r="L1940" s="14">
        <v>1</v>
      </c>
      <c r="M1940" s="14">
        <v>7.1</v>
      </c>
      <c r="N1940" s="14">
        <v>6.8</v>
      </c>
    </row>
    <row r="1941" spans="12:14" x14ac:dyDescent="0.25">
      <c r="L1941" s="14">
        <v>5</v>
      </c>
      <c r="M1941" s="14">
        <v>7.1</v>
      </c>
      <c r="N1941" s="14">
        <v>6.8</v>
      </c>
    </row>
    <row r="1942" spans="12:14" x14ac:dyDescent="0.25">
      <c r="L1942" s="14">
        <v>15</v>
      </c>
      <c r="M1942" s="14">
        <v>7.1</v>
      </c>
      <c r="N1942" s="14">
        <v>6.9</v>
      </c>
    </row>
    <row r="1943" spans="12:14" x14ac:dyDescent="0.25">
      <c r="L1943" s="14">
        <v>15</v>
      </c>
      <c r="M1943" s="14">
        <v>7.2</v>
      </c>
      <c r="N1943" s="14">
        <v>6.9</v>
      </c>
    </row>
    <row r="1944" spans="12:14" x14ac:dyDescent="0.25">
      <c r="L1944" s="14">
        <v>386</v>
      </c>
      <c r="M1944" s="14">
        <v>15.599999999999998</v>
      </c>
      <c r="N1944" s="14">
        <v>15.75</v>
      </c>
    </row>
    <row r="1945" spans="12:14" x14ac:dyDescent="0.25">
      <c r="L1945" s="14">
        <v>900.625</v>
      </c>
      <c r="M1945" s="14">
        <v>15.599999999999998</v>
      </c>
      <c r="N1945" s="14">
        <v>15.75</v>
      </c>
    </row>
    <row r="1946" spans="12:14" x14ac:dyDescent="0.25">
      <c r="L1946" s="14">
        <v>900.625</v>
      </c>
      <c r="M1946" s="14">
        <v>15.599999999999998</v>
      </c>
      <c r="N1946" s="14">
        <v>2</v>
      </c>
    </row>
    <row r="1947" spans="12:14" x14ac:dyDescent="0.25">
      <c r="L1947" s="14">
        <v>900.625</v>
      </c>
      <c r="M1947" s="14">
        <v>15.599999999999998</v>
      </c>
      <c r="N1947" s="14">
        <v>2.2000000000000002</v>
      </c>
    </row>
    <row r="1948" spans="12:14" x14ac:dyDescent="0.25">
      <c r="L1948" s="14">
        <v>900.625</v>
      </c>
      <c r="M1948" s="14">
        <v>2</v>
      </c>
      <c r="N1948" s="14">
        <v>2.4</v>
      </c>
    </row>
    <row r="1949" spans="12:14" x14ac:dyDescent="0.25">
      <c r="L1949" s="14">
        <v>900.625</v>
      </c>
      <c r="M1949" s="14">
        <v>2.2000000000000002</v>
      </c>
      <c r="N1949" s="14">
        <v>2.7</v>
      </c>
    </row>
    <row r="1950" spans="12:14" x14ac:dyDescent="0.25">
      <c r="L1950" s="14">
        <v>863</v>
      </c>
      <c r="M1950" s="14">
        <v>2.5</v>
      </c>
      <c r="N1950" s="14">
        <v>2.9</v>
      </c>
    </row>
    <row r="1951" spans="12:14" x14ac:dyDescent="0.25">
      <c r="L1951" s="14">
        <v>900.625</v>
      </c>
      <c r="M1951" s="14">
        <v>2.7</v>
      </c>
      <c r="N1951" s="14">
        <v>15.75</v>
      </c>
    </row>
    <row r="1952" spans="12:14" x14ac:dyDescent="0.25">
      <c r="L1952" s="14">
        <v>900.625</v>
      </c>
      <c r="M1952" s="14">
        <v>2.8</v>
      </c>
      <c r="N1952" s="14">
        <v>15.75</v>
      </c>
    </row>
    <row r="1953" spans="12:14" x14ac:dyDescent="0.25">
      <c r="L1953" s="14">
        <v>900.625</v>
      </c>
      <c r="M1953" s="14">
        <v>15.599999999999998</v>
      </c>
      <c r="N1953" s="14">
        <v>15.75</v>
      </c>
    </row>
    <row r="1954" spans="12:14" x14ac:dyDescent="0.25">
      <c r="L1954" s="14">
        <v>900.625</v>
      </c>
      <c r="M1954" s="14">
        <v>15.599999999999998</v>
      </c>
      <c r="N1954" s="14">
        <v>15.75</v>
      </c>
    </row>
    <row r="1955" spans="12:14" x14ac:dyDescent="0.25">
      <c r="L1955" s="14">
        <v>900.625</v>
      </c>
      <c r="M1955" s="14">
        <v>15.599999999999998</v>
      </c>
      <c r="N1955" s="14">
        <v>15.75</v>
      </c>
    </row>
    <row r="1956" spans="12:14" x14ac:dyDescent="0.25">
      <c r="L1956" s="14">
        <v>900.625</v>
      </c>
      <c r="M1956" s="14">
        <v>15.599999999999998</v>
      </c>
      <c r="N1956" s="14">
        <v>15.75</v>
      </c>
    </row>
    <row r="1957" spans="12:14" x14ac:dyDescent="0.25">
      <c r="L1957" s="14">
        <v>900.625</v>
      </c>
      <c r="M1957" s="14">
        <v>15.599999999999998</v>
      </c>
      <c r="N1957" s="14">
        <v>15.75</v>
      </c>
    </row>
    <row r="1958" spans="12:14" x14ac:dyDescent="0.25">
      <c r="L1958" s="14">
        <v>900.625</v>
      </c>
      <c r="M1958" s="14">
        <v>15.599999999999998</v>
      </c>
      <c r="N1958" s="14">
        <v>15.75</v>
      </c>
    </row>
    <row r="1959" spans="12:14" x14ac:dyDescent="0.25">
      <c r="L1959" s="14">
        <v>900.625</v>
      </c>
      <c r="M1959" s="14">
        <v>15.599999999999998</v>
      </c>
      <c r="N1959" s="14">
        <v>15.75</v>
      </c>
    </row>
    <row r="1960" spans="12:14" x14ac:dyDescent="0.25">
      <c r="L1960" s="14">
        <v>0</v>
      </c>
      <c r="M1960" s="14">
        <v>0.1</v>
      </c>
      <c r="N1960" s="14">
        <v>0.1</v>
      </c>
    </row>
    <row r="1961" spans="12:14" x14ac:dyDescent="0.25">
      <c r="L1961" s="14">
        <v>0</v>
      </c>
      <c r="M1961" s="14">
        <v>1.9</v>
      </c>
      <c r="N1961" s="14">
        <v>1.8</v>
      </c>
    </row>
    <row r="1962" spans="12:14" x14ac:dyDescent="0.25">
      <c r="L1962" s="14">
        <v>0</v>
      </c>
      <c r="M1962" s="14">
        <v>1.9</v>
      </c>
      <c r="N1962" s="14">
        <v>1.8</v>
      </c>
    </row>
    <row r="1963" spans="12:14" x14ac:dyDescent="0.25">
      <c r="L1963" s="14">
        <v>0</v>
      </c>
      <c r="M1963" s="14">
        <v>1.9</v>
      </c>
      <c r="N1963" s="14">
        <v>1.9</v>
      </c>
    </row>
    <row r="1964" spans="12:14" x14ac:dyDescent="0.25">
      <c r="L1964" s="14">
        <v>0</v>
      </c>
      <c r="M1964" s="14">
        <v>1.9</v>
      </c>
      <c r="N1964" s="14">
        <v>1.9</v>
      </c>
    </row>
    <row r="1965" spans="12:14" x14ac:dyDescent="0.25">
      <c r="L1965" s="14">
        <v>4</v>
      </c>
      <c r="M1965" s="14">
        <v>2</v>
      </c>
      <c r="N1965" s="14">
        <v>1.9</v>
      </c>
    </row>
    <row r="1966" spans="12:14" x14ac:dyDescent="0.25">
      <c r="L1966" s="14">
        <v>0</v>
      </c>
      <c r="M1966" s="14">
        <v>2</v>
      </c>
      <c r="N1966" s="14">
        <v>1.9</v>
      </c>
    </row>
    <row r="1967" spans="12:14" x14ac:dyDescent="0.25">
      <c r="L1967" s="14">
        <v>0</v>
      </c>
      <c r="M1967" s="14">
        <v>2</v>
      </c>
      <c r="N1967" s="14">
        <v>1.9</v>
      </c>
    </row>
    <row r="1968" spans="12:14" x14ac:dyDescent="0.25">
      <c r="L1968" s="14">
        <v>0</v>
      </c>
      <c r="M1968" s="14">
        <v>2</v>
      </c>
      <c r="N1968" s="14">
        <v>2</v>
      </c>
    </row>
    <row r="1969" spans="12:14" x14ac:dyDescent="0.25">
      <c r="L1969" s="14">
        <v>0</v>
      </c>
      <c r="M1969" s="14">
        <v>2.1</v>
      </c>
      <c r="N1969" s="14">
        <v>2</v>
      </c>
    </row>
    <row r="1970" spans="12:14" x14ac:dyDescent="0.25">
      <c r="L1970" s="14">
        <v>0</v>
      </c>
      <c r="M1970" s="14">
        <v>2.1</v>
      </c>
      <c r="N1970" s="14">
        <v>2</v>
      </c>
    </row>
    <row r="1971" spans="12:14" x14ac:dyDescent="0.25">
      <c r="L1971" s="14">
        <v>0</v>
      </c>
      <c r="M1971" s="14">
        <v>2.1</v>
      </c>
      <c r="N1971" s="14">
        <v>2.1</v>
      </c>
    </row>
    <row r="1972" spans="12:14" x14ac:dyDescent="0.25">
      <c r="L1972" s="14">
        <v>0</v>
      </c>
      <c r="M1972" s="14">
        <v>2.2000000000000002</v>
      </c>
      <c r="N1972" s="14">
        <v>2.1</v>
      </c>
    </row>
    <row r="1973" spans="12:14" x14ac:dyDescent="0.25">
      <c r="L1973" s="14">
        <v>0</v>
      </c>
      <c r="M1973" s="14">
        <v>2.2000000000000002</v>
      </c>
      <c r="N1973" s="14">
        <v>2.2000000000000002</v>
      </c>
    </row>
    <row r="1974" spans="12:14" x14ac:dyDescent="0.25">
      <c r="L1974" s="14">
        <v>0</v>
      </c>
      <c r="M1974" s="14">
        <v>2.2999999999999998</v>
      </c>
      <c r="N1974" s="14">
        <v>2.2000000000000002</v>
      </c>
    </row>
    <row r="1975" spans="12:14" x14ac:dyDescent="0.25">
      <c r="L1975" s="14">
        <v>0</v>
      </c>
      <c r="M1975" s="14">
        <v>2.2999999999999998</v>
      </c>
      <c r="N1975" s="14">
        <v>2.2999999999999998</v>
      </c>
    </row>
    <row r="1976" spans="12:14" x14ac:dyDescent="0.25">
      <c r="L1976" s="14">
        <v>0</v>
      </c>
      <c r="M1976" s="14">
        <v>2.4</v>
      </c>
      <c r="N1976" s="14">
        <v>2.2999999999999998</v>
      </c>
    </row>
    <row r="1977" spans="12:14" x14ac:dyDescent="0.25">
      <c r="L1977" s="14">
        <v>38</v>
      </c>
      <c r="M1977" s="14">
        <v>1.3</v>
      </c>
      <c r="N1977" s="14">
        <v>1.3</v>
      </c>
    </row>
    <row r="1978" spans="12:14" x14ac:dyDescent="0.25">
      <c r="L1978" s="14">
        <v>900.625</v>
      </c>
      <c r="M1978" s="14">
        <v>1.3</v>
      </c>
      <c r="N1978" s="14">
        <v>1.3</v>
      </c>
    </row>
    <row r="1979" spans="12:14" x14ac:dyDescent="0.25">
      <c r="L1979" s="14">
        <v>12</v>
      </c>
      <c r="M1979" s="14">
        <v>1.3</v>
      </c>
      <c r="N1979" s="14">
        <v>1.3</v>
      </c>
    </row>
    <row r="1980" spans="12:14" x14ac:dyDescent="0.25">
      <c r="L1980" s="14">
        <v>0</v>
      </c>
      <c r="M1980" s="14">
        <v>1.3</v>
      </c>
      <c r="N1980" s="14">
        <v>1.3</v>
      </c>
    </row>
    <row r="1981" spans="12:14" x14ac:dyDescent="0.25">
      <c r="L1981" s="14">
        <v>0</v>
      </c>
      <c r="M1981" s="14">
        <v>1.3</v>
      </c>
      <c r="N1981" s="14">
        <v>1.3</v>
      </c>
    </row>
    <row r="1982" spans="12:14" x14ac:dyDescent="0.25">
      <c r="L1982" s="14">
        <v>0</v>
      </c>
      <c r="M1982" s="14">
        <v>1.4</v>
      </c>
      <c r="N1982" s="14">
        <v>1.3</v>
      </c>
    </row>
    <row r="1983" spans="12:14" x14ac:dyDescent="0.25">
      <c r="L1983" s="14">
        <v>0</v>
      </c>
      <c r="M1983" s="14">
        <v>1.4</v>
      </c>
      <c r="N1983" s="14">
        <v>1.3</v>
      </c>
    </row>
    <row r="1984" spans="12:14" x14ac:dyDescent="0.25">
      <c r="L1984" s="14">
        <v>0</v>
      </c>
      <c r="M1984" s="14">
        <v>1.4</v>
      </c>
      <c r="N1984" s="14">
        <v>1.3</v>
      </c>
    </row>
    <row r="1985" spans="12:14" x14ac:dyDescent="0.25">
      <c r="L1985" s="14">
        <v>0</v>
      </c>
      <c r="M1985" s="14">
        <v>1.4</v>
      </c>
      <c r="N1985" s="14">
        <v>1.3</v>
      </c>
    </row>
    <row r="1986" spans="12:14" x14ac:dyDescent="0.25">
      <c r="L1986" s="14">
        <v>1</v>
      </c>
      <c r="M1986" s="14">
        <v>1.4</v>
      </c>
      <c r="N1986" s="14">
        <v>1.4</v>
      </c>
    </row>
    <row r="1987" spans="12:14" x14ac:dyDescent="0.25">
      <c r="L1987" s="14">
        <v>900.625</v>
      </c>
      <c r="M1987" s="14">
        <v>1.4</v>
      </c>
      <c r="N1987" s="14">
        <v>1.4</v>
      </c>
    </row>
    <row r="1988" spans="12:14" x14ac:dyDescent="0.25">
      <c r="L1988" s="14">
        <v>900.625</v>
      </c>
      <c r="M1988" s="14">
        <v>1.5</v>
      </c>
      <c r="N1988" s="14">
        <v>1.4</v>
      </c>
    </row>
    <row r="1989" spans="12:14" x14ac:dyDescent="0.25">
      <c r="L1989" s="14">
        <v>900.625</v>
      </c>
      <c r="M1989" s="14">
        <v>1.5</v>
      </c>
      <c r="N1989" s="14">
        <v>1.4</v>
      </c>
    </row>
    <row r="1990" spans="12:14" x14ac:dyDescent="0.25">
      <c r="L1990" s="14">
        <v>900.625</v>
      </c>
      <c r="M1990" s="14">
        <v>1.5</v>
      </c>
      <c r="N1990" s="14">
        <v>1.5</v>
      </c>
    </row>
    <row r="1991" spans="12:14" x14ac:dyDescent="0.25">
      <c r="L1991" s="14">
        <v>900.625</v>
      </c>
      <c r="M1991" s="14">
        <v>1.5</v>
      </c>
      <c r="N1991" s="14">
        <v>1.5</v>
      </c>
    </row>
    <row r="1992" spans="12:14" x14ac:dyDescent="0.25">
      <c r="L1992" s="14">
        <v>900.625</v>
      </c>
      <c r="M1992" s="14">
        <v>1.6</v>
      </c>
      <c r="N1992" s="14">
        <v>1.5</v>
      </c>
    </row>
    <row r="1993" spans="12:14" x14ac:dyDescent="0.25">
      <c r="L1993" s="14">
        <v>0</v>
      </c>
      <c r="M1993" s="14">
        <v>2</v>
      </c>
      <c r="N1993" s="14">
        <v>1.9</v>
      </c>
    </row>
    <row r="1994" spans="12:14" x14ac:dyDescent="0.25">
      <c r="L1994" s="14">
        <v>0</v>
      </c>
      <c r="M1994" s="14">
        <v>2</v>
      </c>
      <c r="N1994" s="14">
        <v>1.9</v>
      </c>
    </row>
    <row r="1995" spans="12:14" x14ac:dyDescent="0.25">
      <c r="L1995" s="14">
        <v>0</v>
      </c>
      <c r="M1995" s="14">
        <v>2</v>
      </c>
      <c r="N1995" s="14">
        <v>1.9</v>
      </c>
    </row>
    <row r="1996" spans="12:14" x14ac:dyDescent="0.25">
      <c r="L1996" s="14">
        <v>0</v>
      </c>
      <c r="M1996" s="14">
        <v>2</v>
      </c>
      <c r="N1996" s="14">
        <v>2</v>
      </c>
    </row>
    <row r="1997" spans="12:14" x14ac:dyDescent="0.25">
      <c r="L1997" s="14">
        <v>0</v>
      </c>
      <c r="M1997" s="14">
        <v>2.1</v>
      </c>
      <c r="N1997" s="14">
        <v>2</v>
      </c>
    </row>
    <row r="1998" spans="12:14" x14ac:dyDescent="0.25">
      <c r="L1998" s="14">
        <v>0</v>
      </c>
      <c r="M1998" s="14">
        <v>2.1</v>
      </c>
      <c r="N1998" s="14">
        <v>2</v>
      </c>
    </row>
    <row r="1999" spans="12:14" x14ac:dyDescent="0.25">
      <c r="L1999" s="14">
        <v>0</v>
      </c>
      <c r="M1999" s="14">
        <v>2.1</v>
      </c>
      <c r="N1999" s="14">
        <v>2</v>
      </c>
    </row>
    <row r="2000" spans="12:14" x14ac:dyDescent="0.25">
      <c r="L2000" s="14">
        <v>0</v>
      </c>
      <c r="M2000" s="14">
        <v>2.1</v>
      </c>
      <c r="N2000" s="14">
        <v>2.1</v>
      </c>
    </row>
    <row r="2001" spans="12:14" x14ac:dyDescent="0.25">
      <c r="L2001" s="14">
        <v>0</v>
      </c>
      <c r="M2001" s="14">
        <v>2.2000000000000002</v>
      </c>
      <c r="N2001" s="14">
        <v>2.1</v>
      </c>
    </row>
    <row r="2002" spans="12:14" x14ac:dyDescent="0.25">
      <c r="L2002" s="14">
        <v>0</v>
      </c>
      <c r="M2002" s="14">
        <v>2.2000000000000002</v>
      </c>
      <c r="N2002" s="14">
        <v>2.2000000000000002</v>
      </c>
    </row>
    <row r="2003" spans="12:14" x14ac:dyDescent="0.25">
      <c r="L2003" s="14">
        <v>0</v>
      </c>
      <c r="M2003" s="14">
        <v>2.2999999999999998</v>
      </c>
      <c r="N2003" s="14">
        <v>2.2000000000000002</v>
      </c>
    </row>
    <row r="2004" spans="12:14" x14ac:dyDescent="0.25">
      <c r="L2004" s="14">
        <v>0</v>
      </c>
      <c r="M2004" s="14">
        <v>2.2999999999999998</v>
      </c>
      <c r="N2004" s="14">
        <v>2.2000000000000002</v>
      </c>
    </row>
    <row r="2005" spans="12:14" x14ac:dyDescent="0.25">
      <c r="L2005" s="14">
        <v>0</v>
      </c>
      <c r="M2005" s="14">
        <v>2.4</v>
      </c>
      <c r="N2005" s="14">
        <v>2.2999999999999998</v>
      </c>
    </row>
    <row r="2006" spans="12:14" x14ac:dyDescent="0.25">
      <c r="L2006" s="14">
        <v>0</v>
      </c>
      <c r="M2006" s="14">
        <v>2.4</v>
      </c>
      <c r="N2006" s="14">
        <v>2.2999999999999998</v>
      </c>
    </row>
    <row r="2007" spans="12:14" x14ac:dyDescent="0.25">
      <c r="L2007" s="14">
        <v>0</v>
      </c>
      <c r="M2007" s="14">
        <v>2.5</v>
      </c>
      <c r="N2007" s="14">
        <v>2.4</v>
      </c>
    </row>
    <row r="2008" spans="12:14" x14ac:dyDescent="0.25">
      <c r="L2008" s="14">
        <v>0</v>
      </c>
      <c r="M2008" s="14">
        <v>2.5</v>
      </c>
      <c r="N2008" s="14">
        <v>2.4</v>
      </c>
    </row>
    <row r="2009" spans="12:14" x14ac:dyDescent="0.25">
      <c r="L2009" s="14">
        <v>4</v>
      </c>
      <c r="M2009" s="14">
        <v>1.1000000000000001</v>
      </c>
      <c r="N2009" s="14">
        <v>1.1000000000000001</v>
      </c>
    </row>
    <row r="2010" spans="12:14" x14ac:dyDescent="0.25">
      <c r="L2010" s="14">
        <v>0</v>
      </c>
      <c r="M2010" s="14">
        <v>1.1000000000000001</v>
      </c>
      <c r="N2010" s="14">
        <v>1.1000000000000001</v>
      </c>
    </row>
    <row r="2011" spans="12:14" x14ac:dyDescent="0.25">
      <c r="L2011" s="14">
        <v>0</v>
      </c>
      <c r="M2011" s="14">
        <v>1.1000000000000001</v>
      </c>
      <c r="N2011" s="14">
        <v>1.1000000000000001</v>
      </c>
    </row>
    <row r="2012" spans="12:14" x14ac:dyDescent="0.25">
      <c r="L2012" s="14">
        <v>0</v>
      </c>
      <c r="M2012" s="14">
        <v>1.1000000000000001</v>
      </c>
      <c r="N2012" s="14">
        <v>1.1000000000000001</v>
      </c>
    </row>
    <row r="2013" spans="12:14" x14ac:dyDescent="0.25">
      <c r="L2013" s="14">
        <v>0</v>
      </c>
      <c r="M2013" s="14">
        <v>1.1000000000000001</v>
      </c>
      <c r="N2013" s="14">
        <v>1.1000000000000001</v>
      </c>
    </row>
    <row r="2014" spans="12:14" x14ac:dyDescent="0.25">
      <c r="L2014" s="14">
        <v>0</v>
      </c>
      <c r="M2014" s="14">
        <v>1.1000000000000001</v>
      </c>
      <c r="N2014" s="14">
        <v>1.1000000000000001</v>
      </c>
    </row>
    <row r="2015" spans="12:14" x14ac:dyDescent="0.25">
      <c r="L2015" s="14">
        <v>0</v>
      </c>
      <c r="M2015" s="14">
        <v>1.2</v>
      </c>
      <c r="N2015" s="14">
        <v>1.2</v>
      </c>
    </row>
    <row r="2016" spans="12:14" x14ac:dyDescent="0.25">
      <c r="L2016" s="14">
        <v>1</v>
      </c>
      <c r="M2016" s="14">
        <v>1.2</v>
      </c>
      <c r="N2016" s="14">
        <v>1.2</v>
      </c>
    </row>
    <row r="2017" spans="12:14" x14ac:dyDescent="0.25">
      <c r="L2017" s="14">
        <v>0</v>
      </c>
      <c r="M2017" s="14">
        <v>1.2</v>
      </c>
      <c r="N2017" s="14">
        <v>1.2</v>
      </c>
    </row>
    <row r="2018" spans="12:14" x14ac:dyDescent="0.25">
      <c r="L2018" s="14">
        <v>0</v>
      </c>
      <c r="M2018" s="14">
        <v>1.2</v>
      </c>
      <c r="N2018" s="14">
        <v>1.2</v>
      </c>
    </row>
    <row r="2019" spans="12:14" x14ac:dyDescent="0.25">
      <c r="L2019" s="14">
        <v>0</v>
      </c>
      <c r="M2019" s="14">
        <v>1.3</v>
      </c>
      <c r="N2019" s="14">
        <v>1.3</v>
      </c>
    </row>
    <row r="2020" spans="12:14" x14ac:dyDescent="0.25">
      <c r="L2020" s="14">
        <v>0</v>
      </c>
      <c r="M2020" s="14">
        <v>1.3</v>
      </c>
      <c r="N2020" s="14">
        <v>1.3</v>
      </c>
    </row>
    <row r="2021" spans="12:14" x14ac:dyDescent="0.25">
      <c r="L2021" s="14">
        <v>0</v>
      </c>
      <c r="M2021" s="14">
        <v>1.3</v>
      </c>
      <c r="N2021" s="14">
        <v>1.3</v>
      </c>
    </row>
    <row r="2022" spans="12:14" x14ac:dyDescent="0.25">
      <c r="L2022" s="14">
        <v>0</v>
      </c>
      <c r="M2022" s="14">
        <v>1.4</v>
      </c>
      <c r="N2022" s="14">
        <v>1.4</v>
      </c>
    </row>
    <row r="2023" spans="12:14" x14ac:dyDescent="0.25">
      <c r="L2023" s="14">
        <v>0</v>
      </c>
      <c r="M2023" s="14">
        <v>1.4</v>
      </c>
      <c r="N2023" s="14">
        <v>1.4</v>
      </c>
    </row>
    <row r="2024" spans="12:14" x14ac:dyDescent="0.25">
      <c r="L2024" s="14">
        <v>1</v>
      </c>
      <c r="M2024" s="14">
        <v>1.4</v>
      </c>
      <c r="N2024" s="14">
        <v>1.4</v>
      </c>
    </row>
    <row r="2025" spans="12:14" x14ac:dyDescent="0.25">
      <c r="L2025" s="14">
        <v>619</v>
      </c>
      <c r="M2025" s="14">
        <v>1</v>
      </c>
      <c r="N2025" s="14">
        <v>9.6999999999999993</v>
      </c>
    </row>
    <row r="2026" spans="12:14" x14ac:dyDescent="0.25">
      <c r="L2026" s="14">
        <v>900.625</v>
      </c>
      <c r="M2026" s="14">
        <v>1</v>
      </c>
      <c r="N2026" s="14">
        <v>9.6999999999999993</v>
      </c>
    </row>
    <row r="2027" spans="12:14" x14ac:dyDescent="0.25">
      <c r="L2027" s="14">
        <v>900.625</v>
      </c>
      <c r="M2027" s="14">
        <v>1</v>
      </c>
      <c r="N2027" s="14">
        <v>9.6999999999999993</v>
      </c>
    </row>
    <row r="2028" spans="12:14" x14ac:dyDescent="0.25">
      <c r="L2028" s="14">
        <v>900.625</v>
      </c>
      <c r="M2028" s="14">
        <v>1</v>
      </c>
      <c r="N2028" s="14">
        <v>9.6999999999999993</v>
      </c>
    </row>
    <row r="2029" spans="12:14" x14ac:dyDescent="0.25">
      <c r="L2029" s="14">
        <v>900.625</v>
      </c>
      <c r="M2029" s="14">
        <v>1</v>
      </c>
      <c r="N2029" s="14">
        <v>9.6999999999999993</v>
      </c>
    </row>
    <row r="2030" spans="12:14" x14ac:dyDescent="0.25">
      <c r="L2030" s="14">
        <v>900.625</v>
      </c>
      <c r="M2030" s="14">
        <v>1</v>
      </c>
      <c r="N2030" s="14">
        <v>9.6999999999999993</v>
      </c>
    </row>
    <row r="2031" spans="12:14" x14ac:dyDescent="0.25">
      <c r="L2031" s="14">
        <v>900.625</v>
      </c>
      <c r="M2031" s="14">
        <v>1</v>
      </c>
      <c r="N2031" s="14">
        <v>9.6999999999999993</v>
      </c>
    </row>
    <row r="2032" spans="12:14" x14ac:dyDescent="0.25">
      <c r="L2032" s="14">
        <v>341</v>
      </c>
      <c r="M2032" s="14">
        <v>1</v>
      </c>
      <c r="N2032" s="14">
        <v>9.6999999999999993</v>
      </c>
    </row>
    <row r="2033" spans="12:14" x14ac:dyDescent="0.25">
      <c r="L2033" s="14">
        <v>530</v>
      </c>
      <c r="M2033" s="14">
        <v>1</v>
      </c>
      <c r="N2033" s="14">
        <v>9.6999999999999993</v>
      </c>
    </row>
    <row r="2034" spans="12:14" x14ac:dyDescent="0.25">
      <c r="L2034" s="14">
        <v>9</v>
      </c>
      <c r="M2034" s="14">
        <v>1</v>
      </c>
      <c r="N2034" s="14">
        <v>9.6999999999999993</v>
      </c>
    </row>
    <row r="2035" spans="12:14" x14ac:dyDescent="0.25">
      <c r="L2035" s="14">
        <v>118</v>
      </c>
      <c r="M2035" s="14">
        <v>1</v>
      </c>
      <c r="N2035" s="14">
        <v>9.6999999999999993</v>
      </c>
    </row>
    <row r="2036" spans="12:14" x14ac:dyDescent="0.25">
      <c r="L2036" s="14">
        <v>900.625</v>
      </c>
      <c r="M2036" s="14">
        <v>1</v>
      </c>
      <c r="N2036" s="14">
        <v>9.6999999999999993</v>
      </c>
    </row>
    <row r="2037" spans="12:14" x14ac:dyDescent="0.25">
      <c r="L2037" s="14">
        <v>900.625</v>
      </c>
      <c r="M2037" s="14">
        <v>1</v>
      </c>
      <c r="N2037" s="14">
        <v>9.6999999999999993</v>
      </c>
    </row>
    <row r="2038" spans="12:14" x14ac:dyDescent="0.25">
      <c r="L2038" s="14">
        <v>900.625</v>
      </c>
      <c r="M2038" s="14">
        <v>1</v>
      </c>
      <c r="N2038" s="14">
        <v>9.6999999999999993</v>
      </c>
    </row>
    <row r="2039" spans="12:14" x14ac:dyDescent="0.25">
      <c r="L2039" s="14">
        <v>900.625</v>
      </c>
      <c r="M2039" s="14">
        <v>1</v>
      </c>
      <c r="N2039" s="14">
        <v>9.6999999999999993</v>
      </c>
    </row>
    <row r="2040" spans="12:14" x14ac:dyDescent="0.25">
      <c r="L2040" s="14">
        <v>900.625</v>
      </c>
      <c r="M2040" s="14">
        <v>1</v>
      </c>
      <c r="N2040" s="14">
        <v>9.6</v>
      </c>
    </row>
    <row r="2041" spans="12:14" x14ac:dyDescent="0.25">
      <c r="L2041" s="14">
        <v>0</v>
      </c>
      <c r="M2041" s="14">
        <v>1.9</v>
      </c>
      <c r="N2041" s="14">
        <v>2</v>
      </c>
    </row>
    <row r="2042" spans="12:14" x14ac:dyDescent="0.25">
      <c r="L2042" s="14">
        <v>0</v>
      </c>
      <c r="M2042" s="14">
        <v>1.9</v>
      </c>
      <c r="N2042" s="14">
        <v>2.1</v>
      </c>
    </row>
    <row r="2043" spans="12:14" x14ac:dyDescent="0.25">
      <c r="L2043" s="14">
        <v>84</v>
      </c>
      <c r="M2043" s="14">
        <v>2</v>
      </c>
      <c r="N2043" s="14">
        <v>2.1</v>
      </c>
    </row>
    <row r="2044" spans="12:14" x14ac:dyDescent="0.25">
      <c r="L2044" s="14">
        <v>71</v>
      </c>
      <c r="M2044" s="14">
        <v>2</v>
      </c>
      <c r="N2044" s="14">
        <v>2.1</v>
      </c>
    </row>
    <row r="2045" spans="12:14" x14ac:dyDescent="0.25">
      <c r="L2045" s="14">
        <v>0</v>
      </c>
      <c r="M2045" s="14">
        <v>2</v>
      </c>
      <c r="N2045" s="14">
        <v>2.2000000000000002</v>
      </c>
    </row>
    <row r="2046" spans="12:14" x14ac:dyDescent="0.25">
      <c r="L2046" s="14">
        <v>13</v>
      </c>
      <c r="M2046" s="14">
        <v>2.1</v>
      </c>
      <c r="N2046" s="14">
        <v>2.2000000000000002</v>
      </c>
    </row>
    <row r="2047" spans="12:14" x14ac:dyDescent="0.25">
      <c r="L2047" s="14">
        <v>115</v>
      </c>
      <c r="M2047" s="14">
        <v>2.1</v>
      </c>
      <c r="N2047" s="14">
        <v>2.2999999999999998</v>
      </c>
    </row>
    <row r="2048" spans="12:14" x14ac:dyDescent="0.25">
      <c r="L2048" s="14">
        <v>0</v>
      </c>
      <c r="M2048" s="14">
        <v>2.2000000000000002</v>
      </c>
      <c r="N2048" s="14">
        <v>2.2999999999999998</v>
      </c>
    </row>
    <row r="2049" spans="12:14" x14ac:dyDescent="0.25">
      <c r="L2049" s="14">
        <v>40</v>
      </c>
      <c r="M2049" s="14">
        <v>2.2000000000000002</v>
      </c>
      <c r="N2049" s="14">
        <v>2.4</v>
      </c>
    </row>
    <row r="2050" spans="12:14" x14ac:dyDescent="0.25">
      <c r="L2050" s="14">
        <v>120</v>
      </c>
      <c r="M2050" s="14">
        <v>2.2999999999999998</v>
      </c>
      <c r="N2050" s="14">
        <v>2.4</v>
      </c>
    </row>
    <row r="2051" spans="12:14" x14ac:dyDescent="0.25">
      <c r="L2051" s="14">
        <v>13</v>
      </c>
      <c r="M2051" s="14">
        <v>2.2999999999999998</v>
      </c>
      <c r="N2051" s="14">
        <v>2.5</v>
      </c>
    </row>
    <row r="2052" spans="12:14" x14ac:dyDescent="0.25">
      <c r="L2052" s="14">
        <v>11</v>
      </c>
      <c r="M2052" s="14">
        <v>2.4</v>
      </c>
      <c r="N2052" s="14">
        <v>2.5</v>
      </c>
    </row>
    <row r="2053" spans="12:14" x14ac:dyDescent="0.25">
      <c r="L2053" s="14">
        <v>48</v>
      </c>
      <c r="M2053" s="14">
        <v>2.4</v>
      </c>
      <c r="N2053" s="14">
        <v>2.6</v>
      </c>
    </row>
    <row r="2054" spans="12:14" x14ac:dyDescent="0.25">
      <c r="L2054" s="14">
        <v>34</v>
      </c>
      <c r="M2054" s="14">
        <v>2.5</v>
      </c>
      <c r="N2054" s="14">
        <v>2.6</v>
      </c>
    </row>
    <row r="2055" spans="12:14" x14ac:dyDescent="0.25">
      <c r="L2055" s="14">
        <v>133</v>
      </c>
      <c r="M2055" s="14">
        <v>2.5</v>
      </c>
      <c r="N2055" s="14">
        <v>2.7</v>
      </c>
    </row>
    <row r="2056" spans="12:14" x14ac:dyDescent="0.25">
      <c r="L2056" s="14">
        <v>77</v>
      </c>
      <c r="M2056" s="14">
        <v>2.5</v>
      </c>
      <c r="N2056" s="14">
        <v>2.8</v>
      </c>
    </row>
    <row r="2057" spans="12:14" x14ac:dyDescent="0.25">
      <c r="L2057" s="14">
        <v>8</v>
      </c>
      <c r="M2057" s="14">
        <v>0.7</v>
      </c>
      <c r="N2057" s="14">
        <v>0.5</v>
      </c>
    </row>
    <row r="2058" spans="12:14" x14ac:dyDescent="0.25">
      <c r="L2058" s="14">
        <v>0</v>
      </c>
      <c r="M2058" s="14">
        <v>0.7</v>
      </c>
      <c r="N2058" s="14">
        <v>0.5</v>
      </c>
    </row>
    <row r="2059" spans="12:14" x14ac:dyDescent="0.25">
      <c r="L2059" s="14">
        <v>1</v>
      </c>
      <c r="M2059" s="14">
        <v>0.7</v>
      </c>
      <c r="N2059" s="14">
        <v>0.5</v>
      </c>
    </row>
    <row r="2060" spans="12:14" x14ac:dyDescent="0.25">
      <c r="L2060" s="14">
        <v>23</v>
      </c>
      <c r="M2060" s="14">
        <v>0.7</v>
      </c>
      <c r="N2060" s="14">
        <v>0.5</v>
      </c>
    </row>
    <row r="2061" spans="12:14" x14ac:dyDescent="0.25">
      <c r="L2061" s="14">
        <v>2</v>
      </c>
      <c r="M2061" s="14">
        <v>0.7</v>
      </c>
      <c r="N2061" s="14">
        <v>0.5</v>
      </c>
    </row>
    <row r="2062" spans="12:14" x14ac:dyDescent="0.25">
      <c r="L2062" s="14">
        <v>5</v>
      </c>
      <c r="M2062" s="14">
        <v>0.7</v>
      </c>
      <c r="N2062" s="14">
        <v>0.5</v>
      </c>
    </row>
    <row r="2063" spans="12:14" x14ac:dyDescent="0.25">
      <c r="L2063" s="14">
        <v>3</v>
      </c>
      <c r="M2063" s="14">
        <v>0.7</v>
      </c>
      <c r="N2063" s="14">
        <v>0.5</v>
      </c>
    </row>
    <row r="2064" spans="12:14" x14ac:dyDescent="0.25">
      <c r="L2064" s="14">
        <v>1</v>
      </c>
      <c r="M2064" s="14">
        <v>0.7</v>
      </c>
      <c r="N2064" s="14">
        <v>0.5</v>
      </c>
    </row>
    <row r="2065" spans="12:14" x14ac:dyDescent="0.25">
      <c r="L2065" s="14">
        <v>0</v>
      </c>
      <c r="M2065" s="14">
        <v>0.7</v>
      </c>
      <c r="N2065" s="14">
        <v>0.5</v>
      </c>
    </row>
    <row r="2066" spans="12:14" x14ac:dyDescent="0.25">
      <c r="L2066" s="14">
        <v>0</v>
      </c>
      <c r="M2066" s="14">
        <v>0.7</v>
      </c>
      <c r="N2066" s="14">
        <v>0.5</v>
      </c>
    </row>
    <row r="2067" spans="12:14" x14ac:dyDescent="0.25">
      <c r="L2067" s="14">
        <v>7</v>
      </c>
      <c r="M2067" s="14">
        <v>0.7</v>
      </c>
      <c r="N2067" s="14">
        <v>0.6</v>
      </c>
    </row>
    <row r="2068" spans="12:14" x14ac:dyDescent="0.25">
      <c r="L2068" s="14">
        <v>5</v>
      </c>
      <c r="M2068" s="14">
        <v>0.7</v>
      </c>
      <c r="N2068" s="14">
        <v>0.6</v>
      </c>
    </row>
    <row r="2069" spans="12:14" x14ac:dyDescent="0.25">
      <c r="L2069" s="14">
        <v>8</v>
      </c>
      <c r="M2069" s="14">
        <v>0.7</v>
      </c>
      <c r="N2069" s="14">
        <v>0.6</v>
      </c>
    </row>
    <row r="2070" spans="12:14" x14ac:dyDescent="0.25">
      <c r="L2070" s="14">
        <v>8</v>
      </c>
      <c r="M2070" s="14">
        <v>0.8</v>
      </c>
      <c r="N2070" s="14">
        <v>0.6</v>
      </c>
    </row>
    <row r="2071" spans="12:14" x14ac:dyDescent="0.25">
      <c r="L2071" s="14">
        <v>0</v>
      </c>
      <c r="M2071" s="14">
        <v>0.8</v>
      </c>
      <c r="N2071" s="14">
        <v>0.6</v>
      </c>
    </row>
    <row r="2072" spans="12:14" x14ac:dyDescent="0.25">
      <c r="L2072" s="14">
        <v>45</v>
      </c>
      <c r="M2072" s="14">
        <v>0.8</v>
      </c>
      <c r="N2072" s="14">
        <v>0.6</v>
      </c>
    </row>
    <row r="2073" spans="12:14" x14ac:dyDescent="0.25">
      <c r="L2073" s="14">
        <v>18</v>
      </c>
      <c r="M2073" s="14">
        <v>5.2</v>
      </c>
      <c r="N2073" s="14">
        <v>4.9000000000000004</v>
      </c>
    </row>
    <row r="2074" spans="12:14" x14ac:dyDescent="0.25">
      <c r="L2074" s="14">
        <v>46</v>
      </c>
      <c r="M2074" s="14">
        <v>5.2</v>
      </c>
      <c r="N2074" s="14">
        <v>4.8</v>
      </c>
    </row>
    <row r="2075" spans="12:14" x14ac:dyDescent="0.25">
      <c r="L2075" s="14">
        <v>73</v>
      </c>
      <c r="M2075" s="14">
        <v>5.0999999999999996</v>
      </c>
      <c r="N2075" s="14">
        <v>4.7</v>
      </c>
    </row>
    <row r="2076" spans="12:14" x14ac:dyDescent="0.25">
      <c r="L2076" s="14">
        <v>160</v>
      </c>
      <c r="M2076" s="14">
        <v>5.0999999999999996</v>
      </c>
      <c r="N2076" s="14">
        <v>4.7</v>
      </c>
    </row>
    <row r="2077" spans="12:14" x14ac:dyDescent="0.25">
      <c r="L2077" s="14">
        <v>101</v>
      </c>
      <c r="M2077" s="14">
        <v>5.0999999999999996</v>
      </c>
      <c r="N2077" s="14">
        <v>4.5999999999999996</v>
      </c>
    </row>
    <row r="2078" spans="12:14" x14ac:dyDescent="0.25">
      <c r="L2078" s="14">
        <v>295</v>
      </c>
      <c r="M2078" s="14">
        <v>5</v>
      </c>
      <c r="N2078" s="14">
        <v>4.5999999999999996</v>
      </c>
    </row>
    <row r="2079" spans="12:14" x14ac:dyDescent="0.25">
      <c r="L2079" s="14">
        <v>112</v>
      </c>
      <c r="M2079" s="14">
        <v>5</v>
      </c>
      <c r="N2079" s="14">
        <v>4.5999999999999996</v>
      </c>
    </row>
    <row r="2080" spans="12:14" x14ac:dyDescent="0.25">
      <c r="L2080" s="14">
        <v>0</v>
      </c>
      <c r="M2080" s="14">
        <v>5</v>
      </c>
      <c r="N2080" s="14">
        <v>4.5</v>
      </c>
    </row>
    <row r="2081" spans="12:14" x14ac:dyDescent="0.25">
      <c r="L2081" s="14">
        <v>361</v>
      </c>
      <c r="M2081" s="14">
        <v>4.9000000000000004</v>
      </c>
      <c r="N2081" s="14">
        <v>4.5</v>
      </c>
    </row>
    <row r="2082" spans="12:14" x14ac:dyDescent="0.25">
      <c r="L2082" s="14">
        <v>144</v>
      </c>
      <c r="M2082" s="14">
        <v>4.9000000000000004</v>
      </c>
      <c r="N2082" s="14">
        <v>4.5</v>
      </c>
    </row>
    <row r="2083" spans="12:14" x14ac:dyDescent="0.25">
      <c r="L2083" s="14">
        <v>74</v>
      </c>
      <c r="M2083" s="14">
        <v>4.8</v>
      </c>
      <c r="N2083" s="14">
        <v>4.5</v>
      </c>
    </row>
    <row r="2084" spans="12:14" x14ac:dyDescent="0.25">
      <c r="L2084" s="14">
        <v>29</v>
      </c>
      <c r="M2084" s="14">
        <v>4.8</v>
      </c>
      <c r="N2084" s="14">
        <v>4.5</v>
      </c>
    </row>
    <row r="2085" spans="12:14" x14ac:dyDescent="0.25">
      <c r="L2085" s="14">
        <v>24</v>
      </c>
      <c r="M2085" s="14">
        <v>4.8</v>
      </c>
      <c r="N2085" s="14">
        <v>4.5</v>
      </c>
    </row>
    <row r="2086" spans="12:14" x14ac:dyDescent="0.25">
      <c r="L2086" s="14">
        <v>34</v>
      </c>
      <c r="M2086" s="14">
        <v>4.8</v>
      </c>
      <c r="N2086" s="14">
        <v>4.5</v>
      </c>
    </row>
    <row r="2087" spans="12:14" x14ac:dyDescent="0.25">
      <c r="L2087" s="14">
        <v>23</v>
      </c>
      <c r="M2087" s="14">
        <v>4.8</v>
      </c>
      <c r="N2087" s="14">
        <v>4.5</v>
      </c>
    </row>
    <row r="2088" spans="12:14" x14ac:dyDescent="0.25">
      <c r="L2088" s="14">
        <v>46</v>
      </c>
      <c r="M2088" s="14">
        <v>4.8</v>
      </c>
      <c r="N2088" s="14">
        <v>4.5</v>
      </c>
    </row>
    <row r="2089" spans="12:14" x14ac:dyDescent="0.25">
      <c r="L2089" s="14">
        <v>7</v>
      </c>
      <c r="M2089" s="14">
        <v>1.5</v>
      </c>
      <c r="N2089" s="14">
        <v>1</v>
      </c>
    </row>
    <row r="2090" spans="12:14" x14ac:dyDescent="0.25">
      <c r="L2090" s="14">
        <v>442</v>
      </c>
      <c r="M2090" s="14">
        <v>1.5</v>
      </c>
      <c r="N2090" s="14">
        <v>1</v>
      </c>
    </row>
    <row r="2091" spans="12:14" x14ac:dyDescent="0.25">
      <c r="L2091" s="14">
        <v>107</v>
      </c>
      <c r="M2091" s="14">
        <v>1.5</v>
      </c>
      <c r="N2091" s="14">
        <v>1</v>
      </c>
    </row>
    <row r="2092" spans="12:14" x14ac:dyDescent="0.25">
      <c r="L2092" s="14">
        <v>2</v>
      </c>
      <c r="M2092" s="14">
        <v>1.5</v>
      </c>
      <c r="N2092" s="14">
        <v>1</v>
      </c>
    </row>
    <row r="2093" spans="12:14" x14ac:dyDescent="0.25">
      <c r="L2093" s="14">
        <v>42</v>
      </c>
      <c r="M2093" s="14">
        <v>1.5</v>
      </c>
      <c r="N2093" s="14">
        <v>1</v>
      </c>
    </row>
    <row r="2094" spans="12:14" x14ac:dyDescent="0.25">
      <c r="L2094" s="14">
        <v>114</v>
      </c>
      <c r="M2094" s="14">
        <v>1.5</v>
      </c>
      <c r="N2094" s="14">
        <v>1</v>
      </c>
    </row>
    <row r="2095" spans="12:14" x14ac:dyDescent="0.25">
      <c r="L2095" s="14">
        <v>17</v>
      </c>
      <c r="M2095" s="14">
        <v>1.5</v>
      </c>
      <c r="N2095" s="14">
        <v>1</v>
      </c>
    </row>
    <row r="2096" spans="12:14" x14ac:dyDescent="0.25">
      <c r="L2096" s="14">
        <v>2</v>
      </c>
      <c r="M2096" s="14">
        <v>1.5</v>
      </c>
      <c r="N2096" s="14">
        <v>1</v>
      </c>
    </row>
    <row r="2097" spans="12:14" x14ac:dyDescent="0.25">
      <c r="L2097" s="14">
        <v>194</v>
      </c>
      <c r="M2097" s="14">
        <v>1.5</v>
      </c>
      <c r="N2097" s="14">
        <v>1</v>
      </c>
    </row>
    <row r="2098" spans="12:14" x14ac:dyDescent="0.25">
      <c r="L2098" s="14">
        <v>28</v>
      </c>
      <c r="M2098" s="14">
        <v>1.5</v>
      </c>
      <c r="N2098" s="14">
        <v>1</v>
      </c>
    </row>
    <row r="2099" spans="12:14" x14ac:dyDescent="0.25">
      <c r="L2099" s="14">
        <v>7</v>
      </c>
      <c r="M2099" s="14">
        <v>1.6</v>
      </c>
      <c r="N2099" s="14">
        <v>1</v>
      </c>
    </row>
    <row r="2100" spans="12:14" x14ac:dyDescent="0.25">
      <c r="L2100" s="14">
        <v>11</v>
      </c>
      <c r="M2100" s="14">
        <v>1.6</v>
      </c>
      <c r="N2100" s="14">
        <v>1</v>
      </c>
    </row>
    <row r="2101" spans="12:14" x14ac:dyDescent="0.25">
      <c r="L2101" s="14">
        <v>33</v>
      </c>
      <c r="M2101" s="14">
        <v>1.6</v>
      </c>
      <c r="N2101" s="14">
        <v>1</v>
      </c>
    </row>
    <row r="2102" spans="12:14" x14ac:dyDescent="0.25">
      <c r="L2102" s="14">
        <v>62</v>
      </c>
      <c r="M2102" s="14">
        <v>1.6</v>
      </c>
      <c r="N2102" s="14">
        <v>1.1000000000000001</v>
      </c>
    </row>
    <row r="2103" spans="12:14" x14ac:dyDescent="0.25">
      <c r="L2103" s="14">
        <v>900.625</v>
      </c>
      <c r="M2103" s="14">
        <v>1.6</v>
      </c>
      <c r="N2103" s="14">
        <v>1.1000000000000001</v>
      </c>
    </row>
    <row r="2104" spans="12:14" x14ac:dyDescent="0.25">
      <c r="L2104" s="14">
        <v>900.625</v>
      </c>
      <c r="M2104" s="14">
        <v>1.6</v>
      </c>
      <c r="N2104" s="14">
        <v>1.1000000000000001</v>
      </c>
    </row>
    <row r="2105" spans="12:14" x14ac:dyDescent="0.25">
      <c r="L2105" s="14">
        <v>0</v>
      </c>
      <c r="M2105" s="14">
        <v>2.7</v>
      </c>
      <c r="N2105" s="14">
        <v>2.8</v>
      </c>
    </row>
    <row r="2106" spans="12:14" x14ac:dyDescent="0.25">
      <c r="L2106" s="14">
        <v>2</v>
      </c>
      <c r="M2106" s="14">
        <v>2.7</v>
      </c>
      <c r="N2106" s="14">
        <v>2.8</v>
      </c>
    </row>
    <row r="2107" spans="12:14" x14ac:dyDescent="0.25">
      <c r="L2107" s="14">
        <v>27</v>
      </c>
      <c r="M2107" s="14">
        <v>2.7</v>
      </c>
      <c r="N2107" s="14">
        <v>2.9</v>
      </c>
    </row>
    <row r="2108" spans="12:14" x14ac:dyDescent="0.25">
      <c r="L2108" s="14">
        <v>11</v>
      </c>
      <c r="M2108" s="14">
        <v>2.7</v>
      </c>
      <c r="N2108" s="14">
        <v>2.9</v>
      </c>
    </row>
    <row r="2109" spans="12:14" x14ac:dyDescent="0.25">
      <c r="L2109" s="14">
        <v>0</v>
      </c>
      <c r="M2109" s="14">
        <v>2.8</v>
      </c>
      <c r="N2109" s="14">
        <v>3</v>
      </c>
    </row>
    <row r="2110" spans="12:14" x14ac:dyDescent="0.25">
      <c r="L2110" s="14">
        <v>0</v>
      </c>
      <c r="M2110" s="14">
        <v>2.8</v>
      </c>
      <c r="N2110" s="14">
        <v>3</v>
      </c>
    </row>
    <row r="2111" spans="12:14" x14ac:dyDescent="0.25">
      <c r="L2111" s="14">
        <v>0</v>
      </c>
      <c r="M2111" s="14">
        <v>2.9</v>
      </c>
      <c r="N2111" s="14">
        <v>3.1</v>
      </c>
    </row>
    <row r="2112" spans="12:14" x14ac:dyDescent="0.25">
      <c r="L2112" s="14">
        <v>0</v>
      </c>
      <c r="M2112" s="14">
        <v>2.9</v>
      </c>
      <c r="N2112" s="14">
        <v>3.1</v>
      </c>
    </row>
    <row r="2113" spans="12:14" x14ac:dyDescent="0.25">
      <c r="L2113" s="14">
        <v>10</v>
      </c>
      <c r="M2113" s="14">
        <v>3</v>
      </c>
      <c r="N2113" s="14">
        <v>3.2</v>
      </c>
    </row>
    <row r="2114" spans="12:14" x14ac:dyDescent="0.25">
      <c r="L2114" s="14">
        <v>34</v>
      </c>
      <c r="M2114" s="14">
        <v>3.1</v>
      </c>
      <c r="N2114" s="14">
        <v>3.3</v>
      </c>
    </row>
    <row r="2115" spans="12:14" x14ac:dyDescent="0.25">
      <c r="L2115" s="14">
        <v>6</v>
      </c>
      <c r="M2115" s="14">
        <v>3.1</v>
      </c>
      <c r="N2115" s="14">
        <v>3.3</v>
      </c>
    </row>
    <row r="2116" spans="12:14" x14ac:dyDescent="0.25">
      <c r="L2116" s="14">
        <v>4</v>
      </c>
      <c r="M2116" s="14">
        <v>3.2</v>
      </c>
      <c r="N2116" s="14">
        <v>3.4</v>
      </c>
    </row>
    <row r="2117" spans="12:14" x14ac:dyDescent="0.25">
      <c r="L2117" s="14">
        <v>87</v>
      </c>
      <c r="M2117" s="14">
        <v>3.3</v>
      </c>
      <c r="N2117" s="14">
        <v>3.5</v>
      </c>
    </row>
    <row r="2118" spans="12:14" x14ac:dyDescent="0.25">
      <c r="L2118" s="14">
        <v>900.625</v>
      </c>
      <c r="M2118" s="14">
        <v>3.4</v>
      </c>
      <c r="N2118" s="14">
        <v>3.6</v>
      </c>
    </row>
    <row r="2119" spans="12:14" x14ac:dyDescent="0.25">
      <c r="L2119" s="14">
        <v>457</v>
      </c>
      <c r="M2119" s="14">
        <v>3.5</v>
      </c>
      <c r="N2119" s="14">
        <v>3.6</v>
      </c>
    </row>
    <row r="2120" spans="12:14" x14ac:dyDescent="0.25">
      <c r="L2120" s="14">
        <v>687</v>
      </c>
      <c r="M2120" s="14">
        <v>3.6</v>
      </c>
      <c r="N2120" s="14">
        <v>3.7</v>
      </c>
    </row>
    <row r="2121" spans="12:14" x14ac:dyDescent="0.25">
      <c r="L2121" s="14">
        <v>4</v>
      </c>
      <c r="M2121" s="14">
        <v>2.5</v>
      </c>
      <c r="N2121" s="14">
        <v>2.7</v>
      </c>
    </row>
    <row r="2122" spans="12:14" x14ac:dyDescent="0.25">
      <c r="L2122" s="14">
        <v>59</v>
      </c>
      <c r="M2122" s="14">
        <v>2.6</v>
      </c>
      <c r="N2122" s="14">
        <v>2.8</v>
      </c>
    </row>
    <row r="2123" spans="12:14" x14ac:dyDescent="0.25">
      <c r="L2123" s="14">
        <v>900.625</v>
      </c>
      <c r="M2123" s="14">
        <v>2.7</v>
      </c>
      <c r="N2123" s="14">
        <v>2.9</v>
      </c>
    </row>
    <row r="2124" spans="12:14" x14ac:dyDescent="0.25">
      <c r="L2124" s="14">
        <v>900.625</v>
      </c>
      <c r="M2124" s="14">
        <v>2.8</v>
      </c>
      <c r="N2124" s="14">
        <v>3</v>
      </c>
    </row>
    <row r="2125" spans="12:14" x14ac:dyDescent="0.25">
      <c r="L2125" s="14">
        <v>900.625</v>
      </c>
      <c r="M2125" s="14">
        <v>2.9</v>
      </c>
      <c r="N2125" s="14">
        <v>3.1</v>
      </c>
    </row>
    <row r="2126" spans="12:14" x14ac:dyDescent="0.25">
      <c r="L2126" s="14">
        <v>193</v>
      </c>
      <c r="M2126" s="14">
        <v>3</v>
      </c>
      <c r="N2126" s="14">
        <v>3.2</v>
      </c>
    </row>
    <row r="2127" spans="12:14" x14ac:dyDescent="0.25">
      <c r="L2127" s="14">
        <v>8</v>
      </c>
      <c r="M2127" s="14">
        <v>3</v>
      </c>
      <c r="N2127" s="14">
        <v>3.3</v>
      </c>
    </row>
    <row r="2128" spans="12:14" x14ac:dyDescent="0.25">
      <c r="L2128" s="14">
        <v>12</v>
      </c>
      <c r="M2128" s="14">
        <v>3.1</v>
      </c>
      <c r="N2128" s="14">
        <v>3.5</v>
      </c>
    </row>
    <row r="2129" spans="12:14" x14ac:dyDescent="0.25">
      <c r="L2129" s="14">
        <v>353</v>
      </c>
      <c r="M2129" s="14">
        <v>3.2</v>
      </c>
      <c r="N2129" s="14">
        <v>3.6</v>
      </c>
    </row>
    <row r="2130" spans="12:14" x14ac:dyDescent="0.25">
      <c r="L2130" s="14">
        <v>900.625</v>
      </c>
      <c r="M2130" s="14">
        <v>3.2</v>
      </c>
      <c r="N2130" s="14">
        <v>3.7</v>
      </c>
    </row>
    <row r="2131" spans="12:14" x14ac:dyDescent="0.25">
      <c r="L2131" s="14">
        <v>900.625</v>
      </c>
      <c r="M2131" s="14">
        <v>3.3</v>
      </c>
      <c r="N2131" s="14">
        <v>3.8</v>
      </c>
    </row>
    <row r="2132" spans="12:14" x14ac:dyDescent="0.25">
      <c r="L2132" s="14">
        <v>117</v>
      </c>
      <c r="M2132" s="14">
        <v>3.4</v>
      </c>
      <c r="N2132" s="14">
        <v>3.9</v>
      </c>
    </row>
    <row r="2133" spans="12:14" x14ac:dyDescent="0.25">
      <c r="L2133" s="14">
        <v>9</v>
      </c>
      <c r="M2133" s="14">
        <v>3.5</v>
      </c>
      <c r="N2133" s="14">
        <v>4</v>
      </c>
    </row>
    <row r="2134" spans="12:14" x14ac:dyDescent="0.25">
      <c r="L2134" s="14">
        <v>14</v>
      </c>
      <c r="M2134" s="14">
        <v>3.7</v>
      </c>
      <c r="N2134" s="14">
        <v>4.0999999999999996</v>
      </c>
    </row>
    <row r="2135" spans="12:14" x14ac:dyDescent="0.25">
      <c r="L2135" s="14">
        <v>10</v>
      </c>
      <c r="M2135" s="14">
        <v>3.8</v>
      </c>
      <c r="N2135" s="14">
        <v>4.2</v>
      </c>
    </row>
    <row r="2136" spans="12:14" x14ac:dyDescent="0.25">
      <c r="L2136" s="14">
        <v>35</v>
      </c>
      <c r="M2136" s="14">
        <v>4</v>
      </c>
      <c r="N2136" s="14">
        <v>4.3</v>
      </c>
    </row>
    <row r="2137" spans="12:14" x14ac:dyDescent="0.25">
      <c r="L2137" s="14">
        <v>843</v>
      </c>
      <c r="M2137" s="14">
        <v>2.2999999999999998</v>
      </c>
      <c r="N2137" s="14">
        <v>2.2999999999999998</v>
      </c>
    </row>
    <row r="2138" spans="12:14" x14ac:dyDescent="0.25">
      <c r="L2138" s="14">
        <v>900.625</v>
      </c>
      <c r="M2138" s="14">
        <v>2.2999999999999998</v>
      </c>
      <c r="N2138" s="14">
        <v>2.2999999999999998</v>
      </c>
    </row>
    <row r="2139" spans="12:14" x14ac:dyDescent="0.25">
      <c r="L2139" s="14">
        <v>900.625</v>
      </c>
      <c r="M2139" s="14">
        <v>2.2999999999999998</v>
      </c>
      <c r="N2139" s="14">
        <v>2.2999999999999998</v>
      </c>
    </row>
    <row r="2140" spans="12:14" x14ac:dyDescent="0.25">
      <c r="L2140" s="14">
        <v>900.625</v>
      </c>
      <c r="M2140" s="14">
        <v>2.2999999999999998</v>
      </c>
      <c r="N2140" s="14">
        <v>2.4</v>
      </c>
    </row>
    <row r="2141" spans="12:14" x14ac:dyDescent="0.25">
      <c r="L2141" s="14">
        <v>629</v>
      </c>
      <c r="M2141" s="14">
        <v>2.2999999999999998</v>
      </c>
      <c r="N2141" s="14">
        <v>2.4</v>
      </c>
    </row>
    <row r="2142" spans="12:14" x14ac:dyDescent="0.25">
      <c r="L2142" s="14">
        <v>129</v>
      </c>
      <c r="M2142" s="14">
        <v>2.2999999999999998</v>
      </c>
      <c r="N2142" s="14">
        <v>2.5</v>
      </c>
    </row>
    <row r="2143" spans="12:14" x14ac:dyDescent="0.25">
      <c r="L2143" s="14">
        <v>101</v>
      </c>
      <c r="M2143" s="14">
        <v>2.2999999999999998</v>
      </c>
      <c r="N2143" s="14">
        <v>2.5</v>
      </c>
    </row>
    <row r="2144" spans="12:14" x14ac:dyDescent="0.25">
      <c r="L2144" s="14">
        <v>27</v>
      </c>
      <c r="M2144" s="14">
        <v>2.2999999999999998</v>
      </c>
      <c r="N2144" s="14">
        <v>2.5</v>
      </c>
    </row>
    <row r="2145" spans="12:14" x14ac:dyDescent="0.25">
      <c r="L2145" s="14">
        <v>173</v>
      </c>
      <c r="M2145" s="14">
        <v>2.4</v>
      </c>
      <c r="N2145" s="14">
        <v>2.6</v>
      </c>
    </row>
    <row r="2146" spans="12:14" x14ac:dyDescent="0.25">
      <c r="L2146" s="14">
        <v>900.625</v>
      </c>
      <c r="M2146" s="14">
        <v>2.4</v>
      </c>
      <c r="N2146" s="14">
        <v>2.7</v>
      </c>
    </row>
    <row r="2147" spans="12:14" x14ac:dyDescent="0.25">
      <c r="L2147" s="14">
        <v>454</v>
      </c>
      <c r="M2147" s="14">
        <v>2.4</v>
      </c>
      <c r="N2147" s="14">
        <v>2.7</v>
      </c>
    </row>
    <row r="2148" spans="12:14" x14ac:dyDescent="0.25">
      <c r="L2148" s="14">
        <v>900.625</v>
      </c>
      <c r="M2148" s="14">
        <v>2.5</v>
      </c>
      <c r="N2148" s="14">
        <v>2.8</v>
      </c>
    </row>
    <row r="2149" spans="12:14" x14ac:dyDescent="0.25">
      <c r="L2149" s="14">
        <v>900.625</v>
      </c>
      <c r="M2149" s="14">
        <v>2.6</v>
      </c>
      <c r="N2149" s="14">
        <v>2.8</v>
      </c>
    </row>
    <row r="2150" spans="12:14" x14ac:dyDescent="0.25">
      <c r="L2150" s="14">
        <v>580</v>
      </c>
      <c r="M2150" s="14">
        <v>2.7</v>
      </c>
      <c r="N2150" s="14">
        <v>2.9</v>
      </c>
    </row>
    <row r="2151" spans="12:14" x14ac:dyDescent="0.25">
      <c r="L2151" s="14">
        <v>900.625</v>
      </c>
      <c r="M2151" s="14">
        <v>2.8</v>
      </c>
      <c r="N2151" s="14">
        <v>3</v>
      </c>
    </row>
    <row r="2152" spans="12:14" x14ac:dyDescent="0.25">
      <c r="L2152" s="14">
        <v>900.625</v>
      </c>
      <c r="M2152" s="14">
        <v>2.9</v>
      </c>
      <c r="N2152" s="14">
        <v>3</v>
      </c>
    </row>
    <row r="2153" spans="12:14" x14ac:dyDescent="0.25">
      <c r="L2153" s="14">
        <v>1</v>
      </c>
      <c r="M2153" s="14">
        <v>5.7</v>
      </c>
      <c r="N2153" s="14">
        <v>5.7</v>
      </c>
    </row>
    <row r="2154" spans="12:14" x14ac:dyDescent="0.25">
      <c r="L2154" s="14">
        <v>10</v>
      </c>
      <c r="M2154" s="14">
        <v>5.8</v>
      </c>
      <c r="N2154" s="14">
        <v>5.8</v>
      </c>
    </row>
    <row r="2155" spans="12:14" x14ac:dyDescent="0.25">
      <c r="L2155" s="14">
        <v>17</v>
      </c>
      <c r="M2155" s="14">
        <v>5.9</v>
      </c>
      <c r="N2155" s="14">
        <v>5.9</v>
      </c>
    </row>
    <row r="2156" spans="12:14" x14ac:dyDescent="0.25">
      <c r="L2156" s="14">
        <v>75</v>
      </c>
      <c r="M2156" s="14">
        <v>6.1</v>
      </c>
      <c r="N2156" s="14">
        <v>6.1</v>
      </c>
    </row>
    <row r="2157" spans="12:14" x14ac:dyDescent="0.25">
      <c r="L2157" s="14">
        <v>31</v>
      </c>
      <c r="M2157" s="14">
        <v>6.3</v>
      </c>
      <c r="N2157" s="14">
        <v>6.2</v>
      </c>
    </row>
    <row r="2158" spans="12:14" x14ac:dyDescent="0.25">
      <c r="L2158" s="14">
        <v>121</v>
      </c>
      <c r="M2158" s="14">
        <v>6.5</v>
      </c>
      <c r="N2158" s="14">
        <v>6.3</v>
      </c>
    </row>
    <row r="2159" spans="12:14" x14ac:dyDescent="0.25">
      <c r="L2159" s="14">
        <v>5</v>
      </c>
      <c r="M2159" s="14">
        <v>6.6</v>
      </c>
      <c r="N2159" s="14">
        <v>6.4</v>
      </c>
    </row>
    <row r="2160" spans="12:14" x14ac:dyDescent="0.25">
      <c r="L2160" s="14">
        <v>6</v>
      </c>
      <c r="M2160" s="14">
        <v>6.7</v>
      </c>
      <c r="N2160" s="14">
        <v>6.6</v>
      </c>
    </row>
    <row r="2161" spans="12:14" x14ac:dyDescent="0.25">
      <c r="L2161" s="14">
        <v>26</v>
      </c>
      <c r="M2161" s="14">
        <v>6.8</v>
      </c>
      <c r="N2161" s="14">
        <v>6.7</v>
      </c>
    </row>
    <row r="2162" spans="12:14" x14ac:dyDescent="0.25">
      <c r="L2162" s="14">
        <v>494</v>
      </c>
      <c r="M2162" s="14">
        <v>6.8</v>
      </c>
      <c r="N2162" s="14">
        <v>6.8</v>
      </c>
    </row>
    <row r="2163" spans="12:14" x14ac:dyDescent="0.25">
      <c r="L2163" s="14">
        <v>129</v>
      </c>
      <c r="M2163" s="14">
        <v>6.8</v>
      </c>
      <c r="N2163" s="14">
        <v>7</v>
      </c>
    </row>
    <row r="2164" spans="12:14" x14ac:dyDescent="0.25">
      <c r="L2164" s="14">
        <v>386</v>
      </c>
      <c r="M2164" s="14">
        <v>6.9</v>
      </c>
      <c r="N2164" s="14">
        <v>7.1</v>
      </c>
    </row>
    <row r="2165" spans="12:14" x14ac:dyDescent="0.25">
      <c r="L2165" s="14">
        <v>900.625</v>
      </c>
      <c r="M2165" s="14">
        <v>7</v>
      </c>
      <c r="N2165" s="14">
        <v>7.3</v>
      </c>
    </row>
    <row r="2166" spans="12:14" x14ac:dyDescent="0.25">
      <c r="L2166" s="14">
        <v>900.625</v>
      </c>
      <c r="M2166" s="14">
        <v>7.2</v>
      </c>
      <c r="N2166" s="14">
        <v>7.4</v>
      </c>
    </row>
    <row r="2167" spans="12:14" x14ac:dyDescent="0.25">
      <c r="L2167" s="14">
        <v>896</v>
      </c>
      <c r="M2167" s="14">
        <v>7.4</v>
      </c>
      <c r="N2167" s="14">
        <v>7.5</v>
      </c>
    </row>
    <row r="2168" spans="12:14" x14ac:dyDescent="0.25">
      <c r="L2168" s="14">
        <v>900.625</v>
      </c>
      <c r="M2168" s="14">
        <v>7.6</v>
      </c>
      <c r="N2168" s="14">
        <v>7.7</v>
      </c>
    </row>
    <row r="2169" spans="12:14" x14ac:dyDescent="0.25">
      <c r="L2169" s="14">
        <v>0</v>
      </c>
      <c r="M2169" s="14">
        <v>3.7</v>
      </c>
      <c r="N2169" s="14">
        <v>3.6</v>
      </c>
    </row>
    <row r="2170" spans="12:14" x14ac:dyDescent="0.25">
      <c r="L2170" s="14">
        <v>0</v>
      </c>
      <c r="M2170" s="14">
        <v>4.3</v>
      </c>
      <c r="N2170" s="14">
        <v>4.3</v>
      </c>
    </row>
    <row r="2171" spans="12:14" x14ac:dyDescent="0.25">
      <c r="L2171" s="14">
        <v>0</v>
      </c>
      <c r="M2171" s="14">
        <v>4.3</v>
      </c>
      <c r="N2171" s="14">
        <v>4.3</v>
      </c>
    </row>
    <row r="2172" spans="12:14" x14ac:dyDescent="0.25">
      <c r="L2172" s="14">
        <v>0</v>
      </c>
      <c r="M2172" s="14">
        <v>4.3</v>
      </c>
      <c r="N2172" s="14">
        <v>4.3</v>
      </c>
    </row>
    <row r="2173" spans="12:14" x14ac:dyDescent="0.25">
      <c r="L2173" s="14">
        <v>0</v>
      </c>
      <c r="M2173" s="14">
        <v>4.3</v>
      </c>
      <c r="N2173" s="14">
        <v>4.3</v>
      </c>
    </row>
    <row r="2174" spans="12:14" x14ac:dyDescent="0.25">
      <c r="L2174" s="14">
        <v>0</v>
      </c>
      <c r="M2174" s="14">
        <v>4.3</v>
      </c>
      <c r="N2174" s="14">
        <v>4.3</v>
      </c>
    </row>
    <row r="2175" spans="12:14" x14ac:dyDescent="0.25">
      <c r="L2175" s="14">
        <v>0</v>
      </c>
      <c r="M2175" s="14">
        <v>4.3</v>
      </c>
      <c r="N2175" s="14">
        <v>4.3</v>
      </c>
    </row>
    <row r="2176" spans="12:14" x14ac:dyDescent="0.25">
      <c r="L2176" s="14">
        <v>0</v>
      </c>
      <c r="M2176" s="14">
        <v>4.3</v>
      </c>
      <c r="N2176" s="14">
        <v>4.4000000000000004</v>
      </c>
    </row>
    <row r="2177" spans="12:14" x14ac:dyDescent="0.25">
      <c r="L2177" s="14">
        <v>0</v>
      </c>
      <c r="M2177" s="14">
        <v>4.3</v>
      </c>
      <c r="N2177" s="14">
        <v>4.4000000000000004</v>
      </c>
    </row>
    <row r="2178" spans="12:14" x14ac:dyDescent="0.25">
      <c r="L2178" s="14">
        <v>0</v>
      </c>
      <c r="M2178" s="14">
        <v>4.3</v>
      </c>
      <c r="N2178" s="14">
        <v>4.4000000000000004</v>
      </c>
    </row>
    <row r="2179" spans="12:14" x14ac:dyDescent="0.25">
      <c r="L2179" s="14">
        <v>0</v>
      </c>
      <c r="M2179" s="14">
        <v>4.3</v>
      </c>
      <c r="N2179" s="14">
        <v>4.4000000000000004</v>
      </c>
    </row>
    <row r="2180" spans="12:14" x14ac:dyDescent="0.25">
      <c r="L2180" s="14">
        <v>0</v>
      </c>
      <c r="M2180" s="14">
        <v>4.4000000000000004</v>
      </c>
      <c r="N2180" s="14">
        <v>4.4000000000000004</v>
      </c>
    </row>
    <row r="2181" spans="12:14" x14ac:dyDescent="0.25">
      <c r="L2181" s="14">
        <v>0</v>
      </c>
      <c r="M2181" s="14">
        <v>4.4000000000000004</v>
      </c>
      <c r="N2181" s="14">
        <v>4.4000000000000004</v>
      </c>
    </row>
    <row r="2182" spans="12:14" x14ac:dyDescent="0.25">
      <c r="L2182" s="14">
        <v>0</v>
      </c>
      <c r="M2182" s="14">
        <v>4.4000000000000004</v>
      </c>
      <c r="N2182" s="14">
        <v>4.4000000000000004</v>
      </c>
    </row>
    <row r="2183" spans="12:14" x14ac:dyDescent="0.25">
      <c r="L2183" s="14">
        <v>0</v>
      </c>
      <c r="M2183" s="14">
        <v>4.4000000000000004</v>
      </c>
      <c r="N2183" s="14">
        <v>4.5</v>
      </c>
    </row>
    <row r="2184" spans="12:14" x14ac:dyDescent="0.25">
      <c r="L2184" s="14">
        <v>0</v>
      </c>
      <c r="M2184" s="14">
        <v>4.5</v>
      </c>
      <c r="N2184" s="14">
        <v>4.5</v>
      </c>
    </row>
    <row r="2185" spans="12:14" x14ac:dyDescent="0.25">
      <c r="L2185" s="14">
        <v>0</v>
      </c>
      <c r="M2185" s="14">
        <v>4.5</v>
      </c>
      <c r="N2185" s="14">
        <v>4.5</v>
      </c>
    </row>
    <row r="2186" spans="12:14" x14ac:dyDescent="0.25">
      <c r="L2186" s="14">
        <v>0</v>
      </c>
      <c r="M2186" s="14">
        <v>3.5</v>
      </c>
      <c r="N2186" s="14">
        <v>3.4</v>
      </c>
    </row>
    <row r="2187" spans="12:14" x14ac:dyDescent="0.25">
      <c r="L2187" s="14">
        <v>0</v>
      </c>
      <c r="M2187" s="14">
        <v>3.5</v>
      </c>
      <c r="N2187" s="14">
        <v>3.4</v>
      </c>
    </row>
    <row r="2188" spans="12:14" x14ac:dyDescent="0.25">
      <c r="L2188" s="14">
        <v>0</v>
      </c>
      <c r="M2188" s="14">
        <v>3.5</v>
      </c>
      <c r="N2188" s="14">
        <v>3.4</v>
      </c>
    </row>
    <row r="2189" spans="12:14" x14ac:dyDescent="0.25">
      <c r="L2189" s="14">
        <v>0</v>
      </c>
      <c r="M2189" s="14">
        <v>3.5</v>
      </c>
      <c r="N2189" s="14">
        <v>3.5</v>
      </c>
    </row>
    <row r="2190" spans="12:14" x14ac:dyDescent="0.25">
      <c r="L2190" s="14">
        <v>0</v>
      </c>
      <c r="M2190" s="14">
        <v>3.5</v>
      </c>
      <c r="N2190" s="14">
        <v>3.5</v>
      </c>
    </row>
    <row r="2191" spans="12:14" x14ac:dyDescent="0.25">
      <c r="L2191" s="14">
        <v>0</v>
      </c>
      <c r="M2191" s="14">
        <v>3.5</v>
      </c>
      <c r="N2191" s="14">
        <v>3.5</v>
      </c>
    </row>
    <row r="2192" spans="12:14" x14ac:dyDescent="0.25">
      <c r="L2192" s="14">
        <v>0</v>
      </c>
      <c r="M2192" s="14">
        <v>3.6</v>
      </c>
      <c r="N2192" s="14">
        <v>3.5</v>
      </c>
    </row>
    <row r="2193" spans="12:14" x14ac:dyDescent="0.25">
      <c r="L2193" s="14">
        <v>0</v>
      </c>
      <c r="M2193" s="14">
        <v>3.6</v>
      </c>
      <c r="N2193" s="14">
        <v>3.6</v>
      </c>
    </row>
    <row r="2194" spans="12:14" x14ac:dyDescent="0.25">
      <c r="L2194" s="14">
        <v>0</v>
      </c>
      <c r="M2194" s="14">
        <v>3.6</v>
      </c>
      <c r="N2194" s="14">
        <v>3.6</v>
      </c>
    </row>
    <row r="2195" spans="12:14" x14ac:dyDescent="0.25">
      <c r="L2195" s="14">
        <v>0</v>
      </c>
      <c r="M2195" s="14">
        <v>3.7</v>
      </c>
      <c r="N2195" s="14">
        <v>3.6</v>
      </c>
    </row>
    <row r="2196" spans="12:14" x14ac:dyDescent="0.25">
      <c r="L2196" s="14">
        <v>0</v>
      </c>
      <c r="M2196" s="14">
        <v>3.7</v>
      </c>
      <c r="N2196" s="14">
        <v>3.7</v>
      </c>
    </row>
    <row r="2197" spans="12:14" x14ac:dyDescent="0.25">
      <c r="L2197" s="14">
        <v>0</v>
      </c>
      <c r="M2197" s="14">
        <v>3.8</v>
      </c>
      <c r="N2197" s="14">
        <v>3.7</v>
      </c>
    </row>
    <row r="2198" spans="12:14" x14ac:dyDescent="0.25">
      <c r="L2198" s="14">
        <v>0</v>
      </c>
      <c r="M2198" s="14">
        <v>3.8</v>
      </c>
      <c r="N2198" s="14">
        <v>3.8</v>
      </c>
    </row>
    <row r="2199" spans="12:14" x14ac:dyDescent="0.25">
      <c r="L2199" s="14">
        <v>0</v>
      </c>
      <c r="M2199" s="14">
        <v>3.9</v>
      </c>
      <c r="N2199" s="14">
        <v>3.8</v>
      </c>
    </row>
    <row r="2200" spans="12:14" x14ac:dyDescent="0.25">
      <c r="L2200" s="14">
        <v>0</v>
      </c>
      <c r="M2200" s="14">
        <v>3.9</v>
      </c>
      <c r="N2200" s="14">
        <v>3.9</v>
      </c>
    </row>
    <row r="2201" spans="12:14" x14ac:dyDescent="0.25">
      <c r="L2201" s="14">
        <v>0</v>
      </c>
      <c r="M2201" s="14">
        <v>4</v>
      </c>
      <c r="N2201" s="14">
        <v>3.9</v>
      </c>
    </row>
    <row r="2202" spans="12:14" x14ac:dyDescent="0.25">
      <c r="L2202" s="14">
        <v>0</v>
      </c>
      <c r="M2202" s="14">
        <v>0.2</v>
      </c>
      <c r="N2202" s="14">
        <v>0.1</v>
      </c>
    </row>
    <row r="2203" spans="12:14" x14ac:dyDescent="0.25">
      <c r="L2203" s="14">
        <v>0</v>
      </c>
      <c r="M2203" s="14">
        <v>0.2</v>
      </c>
      <c r="N2203" s="14">
        <v>0.1</v>
      </c>
    </row>
    <row r="2204" spans="12:14" x14ac:dyDescent="0.25">
      <c r="L2204" s="14">
        <v>0</v>
      </c>
      <c r="M2204" s="14">
        <v>0.2</v>
      </c>
      <c r="N2204" s="14">
        <v>0.1</v>
      </c>
    </row>
    <row r="2205" spans="12:14" x14ac:dyDescent="0.25">
      <c r="L2205" s="14">
        <v>1</v>
      </c>
      <c r="M2205" s="14">
        <v>0.2</v>
      </c>
      <c r="N2205" s="14">
        <v>0.1</v>
      </c>
    </row>
    <row r="2206" spans="12:14" x14ac:dyDescent="0.25">
      <c r="L2206" s="14">
        <v>0</v>
      </c>
      <c r="M2206" s="14">
        <v>0.2</v>
      </c>
      <c r="N2206" s="14">
        <v>0.1</v>
      </c>
    </row>
    <row r="2207" spans="12:14" x14ac:dyDescent="0.25">
      <c r="L2207" s="14">
        <v>8</v>
      </c>
      <c r="M2207" s="14">
        <v>0.2</v>
      </c>
      <c r="N2207" s="14">
        <v>0.2</v>
      </c>
    </row>
    <row r="2208" spans="12:14" x14ac:dyDescent="0.25">
      <c r="L2208" s="14">
        <v>0</v>
      </c>
      <c r="M2208" s="14">
        <v>0.2</v>
      </c>
      <c r="N2208" s="14">
        <v>0.2</v>
      </c>
    </row>
    <row r="2209" spans="12:14" x14ac:dyDescent="0.25">
      <c r="L2209" s="14">
        <v>0</v>
      </c>
      <c r="M2209" s="14">
        <v>0.2</v>
      </c>
      <c r="N2209" s="14">
        <v>0.2</v>
      </c>
    </row>
    <row r="2210" spans="12:14" x14ac:dyDescent="0.25">
      <c r="L2210" s="14">
        <v>0</v>
      </c>
      <c r="M2210" s="14">
        <v>0.2</v>
      </c>
      <c r="N2210" s="14">
        <v>0.2</v>
      </c>
    </row>
    <row r="2211" spans="12:14" x14ac:dyDescent="0.25">
      <c r="L2211" s="14">
        <v>0</v>
      </c>
      <c r="M2211" s="14">
        <v>0.2</v>
      </c>
      <c r="N2211" s="14">
        <v>0.2</v>
      </c>
    </row>
    <row r="2212" spans="12:14" x14ac:dyDescent="0.25">
      <c r="L2212" s="14">
        <v>0</v>
      </c>
      <c r="M2212" s="14">
        <v>0.2</v>
      </c>
      <c r="N2212" s="14">
        <v>0.2</v>
      </c>
    </row>
    <row r="2213" spans="12:14" x14ac:dyDescent="0.25">
      <c r="L2213" s="14">
        <v>0</v>
      </c>
      <c r="M2213" s="14">
        <v>0.2</v>
      </c>
      <c r="N2213" s="14">
        <v>0.2</v>
      </c>
    </row>
    <row r="2214" spans="12:14" x14ac:dyDescent="0.25">
      <c r="L2214" s="14">
        <v>0</v>
      </c>
      <c r="M2214" s="14">
        <v>0.2</v>
      </c>
      <c r="N2214" s="14">
        <v>0.2</v>
      </c>
    </row>
    <row r="2215" spans="12:14" x14ac:dyDescent="0.25">
      <c r="L2215" s="14">
        <v>0</v>
      </c>
      <c r="M2215" s="14">
        <v>0.2</v>
      </c>
      <c r="N2215" s="14">
        <v>0.2</v>
      </c>
    </row>
    <row r="2216" spans="12:14" x14ac:dyDescent="0.25">
      <c r="L2216" s="14">
        <v>0</v>
      </c>
      <c r="M2216" s="14">
        <v>0.2</v>
      </c>
      <c r="N2216" s="14">
        <v>0.2</v>
      </c>
    </row>
    <row r="2217" spans="12:14" x14ac:dyDescent="0.25">
      <c r="L2217" s="14">
        <v>0</v>
      </c>
      <c r="M2217" s="14">
        <v>0.2</v>
      </c>
      <c r="N2217" s="14">
        <v>0.2</v>
      </c>
    </row>
    <row r="2218" spans="12:14" x14ac:dyDescent="0.25">
      <c r="L2218" s="14">
        <v>0</v>
      </c>
      <c r="M2218" s="14" t="e">
        <v>#VALUE!</v>
      </c>
      <c r="N2218" s="14" t="e">
        <v>#VALUE!</v>
      </c>
    </row>
    <row r="2219" spans="12:14" x14ac:dyDescent="0.25">
      <c r="L2219" s="14">
        <v>0</v>
      </c>
      <c r="M2219" s="14">
        <v>5.5</v>
      </c>
      <c r="N2219" s="14">
        <v>5.3</v>
      </c>
    </row>
    <row r="2220" spans="12:14" x14ac:dyDescent="0.25">
      <c r="L2220" s="14">
        <v>0</v>
      </c>
      <c r="M2220" s="14">
        <v>5.6</v>
      </c>
      <c r="N2220" s="14">
        <v>5.4</v>
      </c>
    </row>
    <row r="2221" spans="12:14" x14ac:dyDescent="0.25">
      <c r="L2221" s="14">
        <v>0</v>
      </c>
      <c r="M2221" s="14">
        <v>5.7</v>
      </c>
      <c r="N2221" s="14">
        <v>5.5</v>
      </c>
    </row>
    <row r="2222" spans="12:14" x14ac:dyDescent="0.25">
      <c r="L2222" s="14">
        <v>0</v>
      </c>
      <c r="M2222" s="14">
        <v>5.9</v>
      </c>
      <c r="N2222" s="14">
        <v>5.7</v>
      </c>
    </row>
    <row r="2223" spans="12:14" x14ac:dyDescent="0.25">
      <c r="L2223" s="14">
        <v>0</v>
      </c>
      <c r="M2223" s="14">
        <v>6</v>
      </c>
      <c r="N2223" s="14">
        <v>5.9</v>
      </c>
    </row>
    <row r="2224" spans="12:14" x14ac:dyDescent="0.25">
      <c r="L2224" s="14">
        <v>0</v>
      </c>
      <c r="M2224" s="14">
        <v>6.1</v>
      </c>
      <c r="N2224" s="14">
        <v>6</v>
      </c>
    </row>
    <row r="2225" spans="12:14" x14ac:dyDescent="0.25">
      <c r="L2225" s="14">
        <v>0</v>
      </c>
      <c r="M2225" s="14">
        <v>6.3</v>
      </c>
      <c r="N2225" s="14">
        <v>6.2</v>
      </c>
    </row>
    <row r="2226" spans="12:14" x14ac:dyDescent="0.25">
      <c r="L2226" s="14">
        <v>0</v>
      </c>
      <c r="M2226" s="14">
        <v>6.5</v>
      </c>
      <c r="N2226" s="14">
        <v>6.4</v>
      </c>
    </row>
    <row r="2227" spans="12:14" x14ac:dyDescent="0.25">
      <c r="L2227" s="14">
        <v>0</v>
      </c>
      <c r="M2227" s="14">
        <v>6.7</v>
      </c>
      <c r="N2227" s="14">
        <v>6.6</v>
      </c>
    </row>
    <row r="2228" spans="12:14" x14ac:dyDescent="0.25">
      <c r="L2228" s="14">
        <v>0</v>
      </c>
      <c r="M2228" s="14">
        <v>6.9</v>
      </c>
      <c r="N2228" s="14">
        <v>6.8</v>
      </c>
    </row>
    <row r="2229" spans="12:14" x14ac:dyDescent="0.25">
      <c r="L2229" s="14">
        <v>0</v>
      </c>
      <c r="M2229" s="14">
        <v>7</v>
      </c>
      <c r="N2229" s="14">
        <v>7</v>
      </c>
    </row>
    <row r="2230" spans="12:14" x14ac:dyDescent="0.25">
      <c r="L2230" s="14">
        <v>0</v>
      </c>
      <c r="M2230" s="14">
        <v>7.2</v>
      </c>
      <c r="N2230" s="14">
        <v>7.2</v>
      </c>
    </row>
    <row r="2231" spans="12:14" x14ac:dyDescent="0.25">
      <c r="L2231" s="14">
        <v>0</v>
      </c>
      <c r="M2231" s="14">
        <v>7.4</v>
      </c>
      <c r="N2231" s="14">
        <v>7.4</v>
      </c>
    </row>
    <row r="2232" spans="12:14" x14ac:dyDescent="0.25">
      <c r="L2232" s="14">
        <v>0</v>
      </c>
      <c r="M2232" s="14">
        <v>7.6</v>
      </c>
      <c r="N2232" s="14">
        <v>7.6</v>
      </c>
    </row>
    <row r="2233" spans="12:14" x14ac:dyDescent="0.25">
      <c r="L2233" s="14">
        <v>0</v>
      </c>
      <c r="M2233" s="14">
        <v>7.8</v>
      </c>
      <c r="N2233" s="14">
        <v>7.8</v>
      </c>
    </row>
    <row r="2234" spans="12:14" x14ac:dyDescent="0.25">
      <c r="L2234" s="14">
        <v>0</v>
      </c>
      <c r="M2234" s="14">
        <v>8</v>
      </c>
      <c r="N2234" s="14">
        <v>8.1</v>
      </c>
    </row>
    <row r="2235" spans="12:14" x14ac:dyDescent="0.25">
      <c r="L2235" s="14">
        <v>219</v>
      </c>
      <c r="M2235" s="14">
        <v>7.8</v>
      </c>
      <c r="N2235" s="14">
        <v>7.6</v>
      </c>
    </row>
    <row r="2236" spans="12:14" x14ac:dyDescent="0.25">
      <c r="L2236" s="14">
        <v>154</v>
      </c>
      <c r="M2236" s="14">
        <v>7.7</v>
      </c>
      <c r="N2236" s="14">
        <v>7.5</v>
      </c>
    </row>
    <row r="2237" spans="12:14" x14ac:dyDescent="0.25">
      <c r="L2237" s="14">
        <v>900.625</v>
      </c>
      <c r="M2237" s="14">
        <v>7.6</v>
      </c>
      <c r="N2237" s="14">
        <v>7.5</v>
      </c>
    </row>
    <row r="2238" spans="12:14" x14ac:dyDescent="0.25">
      <c r="L2238" s="14">
        <v>294</v>
      </c>
      <c r="M2238" s="14">
        <v>7.5</v>
      </c>
      <c r="N2238" s="14">
        <v>7.4</v>
      </c>
    </row>
    <row r="2239" spans="12:14" x14ac:dyDescent="0.25">
      <c r="L2239" s="14">
        <v>362</v>
      </c>
      <c r="M2239" s="14">
        <v>7.4</v>
      </c>
      <c r="N2239" s="14">
        <v>7.4</v>
      </c>
    </row>
    <row r="2240" spans="12:14" x14ac:dyDescent="0.25">
      <c r="L2240" s="14">
        <v>334</v>
      </c>
      <c r="M2240" s="14">
        <v>7.3</v>
      </c>
      <c r="N2240" s="14">
        <v>7.4</v>
      </c>
    </row>
    <row r="2241" spans="12:14" x14ac:dyDescent="0.25">
      <c r="L2241" s="14">
        <v>82</v>
      </c>
      <c r="M2241" s="14">
        <v>7.3</v>
      </c>
      <c r="N2241" s="14">
        <v>7.3</v>
      </c>
    </row>
    <row r="2242" spans="12:14" x14ac:dyDescent="0.25">
      <c r="L2242" s="14">
        <v>158</v>
      </c>
      <c r="M2242" s="14">
        <v>7.2</v>
      </c>
      <c r="N2242" s="14">
        <v>7.3</v>
      </c>
    </row>
    <row r="2243" spans="12:14" x14ac:dyDescent="0.25">
      <c r="L2243" s="14">
        <v>900.625</v>
      </c>
      <c r="M2243" s="14">
        <v>7.2</v>
      </c>
      <c r="N2243" s="14">
        <v>7.3</v>
      </c>
    </row>
    <row r="2244" spans="12:14" x14ac:dyDescent="0.25">
      <c r="L2244" s="14">
        <v>807</v>
      </c>
      <c r="M2244" s="14">
        <v>7.2</v>
      </c>
      <c r="N2244" s="14">
        <v>7.3</v>
      </c>
    </row>
    <row r="2245" spans="12:14" x14ac:dyDescent="0.25">
      <c r="L2245" s="14">
        <v>373</v>
      </c>
      <c r="M2245" s="14">
        <v>7.2</v>
      </c>
      <c r="N2245" s="14">
        <v>7.3</v>
      </c>
    </row>
    <row r="2246" spans="12:14" x14ac:dyDescent="0.25">
      <c r="L2246" s="14">
        <v>900.625</v>
      </c>
      <c r="M2246" s="14">
        <v>7.2</v>
      </c>
      <c r="N2246" s="14">
        <v>7.3</v>
      </c>
    </row>
    <row r="2247" spans="12:14" x14ac:dyDescent="0.25">
      <c r="L2247" s="14">
        <v>900.625</v>
      </c>
      <c r="M2247" s="14">
        <v>7.2</v>
      </c>
      <c r="N2247" s="14">
        <v>7.3</v>
      </c>
    </row>
    <row r="2248" spans="12:14" x14ac:dyDescent="0.25">
      <c r="L2248" s="14">
        <v>311</v>
      </c>
      <c r="M2248" s="14">
        <v>7.3</v>
      </c>
      <c r="N2248" s="14">
        <v>7.3</v>
      </c>
    </row>
    <row r="2249" spans="12:14" x14ac:dyDescent="0.25">
      <c r="L2249" s="14">
        <v>155</v>
      </c>
      <c r="M2249" s="14">
        <v>7.3</v>
      </c>
      <c r="N2249" s="14">
        <v>7.3</v>
      </c>
    </row>
    <row r="2250" spans="12:14" x14ac:dyDescent="0.25">
      <c r="L2250" s="14">
        <v>0</v>
      </c>
      <c r="M2250" s="14">
        <v>7.3</v>
      </c>
      <c r="N2250" s="14">
        <v>7.4</v>
      </c>
    </row>
    <row r="2251" spans="12:14" x14ac:dyDescent="0.25">
      <c r="L2251" s="14">
        <v>58</v>
      </c>
      <c r="M2251" s="14">
        <v>9.5</v>
      </c>
      <c r="N2251" s="14">
        <v>9.3000000000000007</v>
      </c>
    </row>
    <row r="2252" spans="12:14" x14ac:dyDescent="0.25">
      <c r="L2252" s="14">
        <v>32</v>
      </c>
      <c r="M2252" s="14">
        <v>9.6999999999999993</v>
      </c>
      <c r="N2252" s="14">
        <v>9.5</v>
      </c>
    </row>
    <row r="2253" spans="12:14" x14ac:dyDescent="0.25">
      <c r="L2253" s="14">
        <v>17</v>
      </c>
      <c r="M2253" s="14">
        <v>9.9</v>
      </c>
      <c r="N2253" s="14">
        <v>9.6999999999999993</v>
      </c>
    </row>
    <row r="2254" spans="12:14" x14ac:dyDescent="0.25">
      <c r="L2254" s="14">
        <v>46</v>
      </c>
      <c r="M2254" s="14">
        <v>1</v>
      </c>
      <c r="N2254" s="14">
        <v>9.9</v>
      </c>
    </row>
    <row r="2255" spans="12:14" x14ac:dyDescent="0.25">
      <c r="L2255" s="14">
        <v>18</v>
      </c>
      <c r="M2255" s="14">
        <v>1.2</v>
      </c>
      <c r="N2255" s="14">
        <v>1.1000000000000001</v>
      </c>
    </row>
    <row r="2256" spans="12:14" x14ac:dyDescent="0.25">
      <c r="L2256" s="14">
        <v>428</v>
      </c>
      <c r="M2256" s="14">
        <v>1.4</v>
      </c>
      <c r="N2256" s="14">
        <v>1.3</v>
      </c>
    </row>
    <row r="2257" spans="12:14" x14ac:dyDescent="0.25">
      <c r="L2257" s="14">
        <v>900.625</v>
      </c>
      <c r="M2257" s="14">
        <v>1.6</v>
      </c>
      <c r="N2257" s="14">
        <v>1.5</v>
      </c>
    </row>
    <row r="2258" spans="12:14" x14ac:dyDescent="0.25">
      <c r="L2258" s="14">
        <v>6</v>
      </c>
      <c r="M2258" s="14">
        <v>1.8</v>
      </c>
      <c r="N2258" s="14">
        <v>1.7</v>
      </c>
    </row>
    <row r="2259" spans="12:14" x14ac:dyDescent="0.25">
      <c r="L2259" s="14">
        <v>11</v>
      </c>
      <c r="M2259" s="14">
        <v>11</v>
      </c>
      <c r="N2259" s="14">
        <v>1.9</v>
      </c>
    </row>
    <row r="2260" spans="12:14" x14ac:dyDescent="0.25">
      <c r="L2260" s="14">
        <v>3</v>
      </c>
      <c r="M2260" s="14">
        <v>11.2</v>
      </c>
      <c r="N2260" s="14">
        <v>11.1</v>
      </c>
    </row>
    <row r="2261" spans="12:14" x14ac:dyDescent="0.25">
      <c r="L2261" s="14">
        <v>0</v>
      </c>
      <c r="M2261" s="14">
        <v>11.4</v>
      </c>
      <c r="N2261" s="14">
        <v>11.3</v>
      </c>
    </row>
    <row r="2262" spans="12:14" x14ac:dyDescent="0.25">
      <c r="L2262" s="14">
        <v>31</v>
      </c>
      <c r="M2262" s="14">
        <v>11.6</v>
      </c>
      <c r="N2262" s="14">
        <v>11.5</v>
      </c>
    </row>
    <row r="2263" spans="12:14" x14ac:dyDescent="0.25">
      <c r="L2263" s="14">
        <v>900.625</v>
      </c>
      <c r="M2263" s="14">
        <v>11.8</v>
      </c>
      <c r="N2263" s="14">
        <v>11.7</v>
      </c>
    </row>
    <row r="2264" spans="12:14" x14ac:dyDescent="0.25">
      <c r="L2264" s="14">
        <v>900.625</v>
      </c>
      <c r="M2264" s="14">
        <v>12</v>
      </c>
      <c r="N2264" s="14">
        <v>11.9</v>
      </c>
    </row>
    <row r="2265" spans="12:14" x14ac:dyDescent="0.25">
      <c r="L2265" s="14">
        <v>900.625</v>
      </c>
      <c r="M2265" s="14">
        <v>12.1</v>
      </c>
      <c r="N2265" s="14">
        <v>12.1</v>
      </c>
    </row>
    <row r="2266" spans="12:14" x14ac:dyDescent="0.25">
      <c r="L2266" s="14">
        <v>900.625</v>
      </c>
      <c r="M2266" s="14">
        <v>12.3</v>
      </c>
      <c r="N2266" s="14">
        <v>12.3</v>
      </c>
    </row>
    <row r="2267" spans="12:14" x14ac:dyDescent="0.25">
      <c r="L2267" s="14">
        <v>383</v>
      </c>
      <c r="M2267" s="14">
        <v>2</v>
      </c>
      <c r="N2267" s="14">
        <v>2</v>
      </c>
    </row>
    <row r="2268" spans="12:14" x14ac:dyDescent="0.25">
      <c r="L2268" s="14">
        <v>37</v>
      </c>
      <c r="M2268" s="14">
        <v>2.1</v>
      </c>
      <c r="N2268" s="14">
        <v>2.1</v>
      </c>
    </row>
    <row r="2269" spans="12:14" x14ac:dyDescent="0.25">
      <c r="L2269" s="14">
        <v>1</v>
      </c>
      <c r="M2269" s="14">
        <v>2.1</v>
      </c>
      <c r="N2269" s="14">
        <v>2.1</v>
      </c>
    </row>
    <row r="2270" spans="12:14" x14ac:dyDescent="0.25">
      <c r="L2270" s="14">
        <v>0</v>
      </c>
      <c r="M2270" s="14">
        <v>2.1</v>
      </c>
      <c r="N2270" s="14">
        <v>2.1</v>
      </c>
    </row>
    <row r="2271" spans="12:14" x14ac:dyDescent="0.25">
      <c r="L2271" s="14">
        <v>370</v>
      </c>
      <c r="M2271" s="14">
        <v>2.2000000000000002</v>
      </c>
      <c r="N2271" s="14">
        <v>2.2000000000000002</v>
      </c>
    </row>
    <row r="2272" spans="12:14" x14ac:dyDescent="0.25">
      <c r="L2272" s="14">
        <v>20</v>
      </c>
      <c r="M2272" s="14">
        <v>2.2000000000000002</v>
      </c>
      <c r="N2272" s="14">
        <v>2.2999999999999998</v>
      </c>
    </row>
    <row r="2273" spans="12:14" x14ac:dyDescent="0.25">
      <c r="L2273" s="14">
        <v>1</v>
      </c>
      <c r="M2273" s="14">
        <v>2.2999999999999998</v>
      </c>
      <c r="N2273" s="14">
        <v>2.2999999999999998</v>
      </c>
    </row>
    <row r="2274" spans="12:14" x14ac:dyDescent="0.25">
      <c r="L2274" s="14">
        <v>2</v>
      </c>
      <c r="M2274" s="14">
        <v>2.2999999999999998</v>
      </c>
      <c r="N2274" s="14">
        <v>2.4</v>
      </c>
    </row>
    <row r="2275" spans="12:14" x14ac:dyDescent="0.25">
      <c r="L2275" s="14">
        <v>201</v>
      </c>
      <c r="M2275" s="14">
        <v>2.4</v>
      </c>
      <c r="N2275" s="14">
        <v>2.4</v>
      </c>
    </row>
    <row r="2276" spans="12:14" x14ac:dyDescent="0.25">
      <c r="L2276" s="14">
        <v>2</v>
      </c>
      <c r="M2276" s="14">
        <v>2.5</v>
      </c>
      <c r="N2276" s="14">
        <v>2.5</v>
      </c>
    </row>
    <row r="2277" spans="12:14" x14ac:dyDescent="0.25">
      <c r="L2277" s="14">
        <v>2</v>
      </c>
      <c r="M2277" s="14">
        <v>2.5</v>
      </c>
      <c r="N2277" s="14">
        <v>2.6</v>
      </c>
    </row>
    <row r="2278" spans="12:14" x14ac:dyDescent="0.25">
      <c r="L2278" s="14">
        <v>11</v>
      </c>
      <c r="M2278" s="14">
        <v>2.6</v>
      </c>
      <c r="N2278" s="14">
        <v>2.6</v>
      </c>
    </row>
    <row r="2279" spans="12:14" x14ac:dyDescent="0.25">
      <c r="L2279" s="14">
        <v>15</v>
      </c>
      <c r="M2279" s="14">
        <v>2.7</v>
      </c>
      <c r="N2279" s="14">
        <v>2.7</v>
      </c>
    </row>
    <row r="2280" spans="12:14" x14ac:dyDescent="0.25">
      <c r="L2280" s="14">
        <v>63</v>
      </c>
      <c r="M2280" s="14">
        <v>2.7</v>
      </c>
      <c r="N2280" s="14">
        <v>2.8</v>
      </c>
    </row>
    <row r="2281" spans="12:14" x14ac:dyDescent="0.25">
      <c r="L2281" s="14">
        <v>35</v>
      </c>
      <c r="M2281" s="14">
        <v>2.8</v>
      </c>
      <c r="N2281" s="14">
        <v>2.8</v>
      </c>
    </row>
    <row r="2282" spans="12:14" x14ac:dyDescent="0.25">
      <c r="L2282" s="14">
        <v>38</v>
      </c>
      <c r="M2282" s="14">
        <v>2.8</v>
      </c>
      <c r="N2282" s="14">
        <v>2.9</v>
      </c>
    </row>
    <row r="2283" spans="12:14" x14ac:dyDescent="0.25">
      <c r="L2283" s="14">
        <v>0</v>
      </c>
      <c r="M2283" s="14">
        <v>5.7</v>
      </c>
      <c r="N2283" s="14">
        <v>6</v>
      </c>
    </row>
    <row r="2284" spans="12:14" x14ac:dyDescent="0.25">
      <c r="L2284" s="14">
        <v>0</v>
      </c>
      <c r="M2284" s="14">
        <v>5.7</v>
      </c>
      <c r="N2284" s="14">
        <v>6</v>
      </c>
    </row>
    <row r="2285" spans="12:14" x14ac:dyDescent="0.25">
      <c r="L2285" s="14">
        <v>0</v>
      </c>
      <c r="M2285" s="14">
        <v>5.7</v>
      </c>
      <c r="N2285" s="14">
        <v>6.1</v>
      </c>
    </row>
    <row r="2286" spans="12:14" x14ac:dyDescent="0.25">
      <c r="L2286" s="14">
        <v>0</v>
      </c>
      <c r="M2286" s="14">
        <v>5.7</v>
      </c>
      <c r="N2286" s="14">
        <v>6.1</v>
      </c>
    </row>
    <row r="2287" spans="12:14" x14ac:dyDescent="0.25">
      <c r="L2287" s="14">
        <v>0</v>
      </c>
      <c r="M2287" s="14">
        <v>5.7</v>
      </c>
      <c r="N2287" s="14">
        <v>6.1</v>
      </c>
    </row>
    <row r="2288" spans="12:14" x14ac:dyDescent="0.25">
      <c r="L2288" s="14">
        <v>0</v>
      </c>
      <c r="M2288" s="14">
        <v>5.8</v>
      </c>
      <c r="N2288" s="14">
        <v>6.2</v>
      </c>
    </row>
    <row r="2289" spans="12:14" x14ac:dyDescent="0.25">
      <c r="L2289" s="14">
        <v>0</v>
      </c>
      <c r="M2289" s="14">
        <v>5.8</v>
      </c>
      <c r="N2289" s="14">
        <v>6.2</v>
      </c>
    </row>
    <row r="2290" spans="12:14" x14ac:dyDescent="0.25">
      <c r="L2290" s="14">
        <v>0</v>
      </c>
      <c r="M2290" s="14">
        <v>5.9</v>
      </c>
      <c r="N2290" s="14">
        <v>6.3</v>
      </c>
    </row>
    <row r="2291" spans="12:14" x14ac:dyDescent="0.25">
      <c r="L2291" s="14">
        <v>1</v>
      </c>
      <c r="M2291" s="14">
        <v>5.9</v>
      </c>
      <c r="N2291" s="14">
        <v>6.3</v>
      </c>
    </row>
    <row r="2292" spans="12:14" x14ac:dyDescent="0.25">
      <c r="L2292" s="14">
        <v>10</v>
      </c>
      <c r="M2292" s="14">
        <v>5.9</v>
      </c>
      <c r="N2292" s="14">
        <v>6.3</v>
      </c>
    </row>
    <row r="2293" spans="12:14" x14ac:dyDescent="0.25">
      <c r="L2293" s="14">
        <v>0</v>
      </c>
      <c r="M2293" s="14">
        <v>6</v>
      </c>
      <c r="N2293" s="14">
        <v>6.4</v>
      </c>
    </row>
    <row r="2294" spans="12:14" x14ac:dyDescent="0.25">
      <c r="L2294" s="14">
        <v>0</v>
      </c>
      <c r="M2294" s="14">
        <v>6</v>
      </c>
      <c r="N2294" s="14">
        <v>6.4</v>
      </c>
    </row>
    <row r="2295" spans="12:14" x14ac:dyDescent="0.25">
      <c r="L2295" s="14">
        <v>0</v>
      </c>
      <c r="M2295" s="14">
        <v>6.1</v>
      </c>
      <c r="N2295" s="14">
        <v>6.5</v>
      </c>
    </row>
    <row r="2296" spans="12:14" x14ac:dyDescent="0.25">
      <c r="L2296" s="14">
        <v>0</v>
      </c>
      <c r="M2296" s="14">
        <v>6.1</v>
      </c>
      <c r="N2296" s="14">
        <v>6.6</v>
      </c>
    </row>
    <row r="2297" spans="12:14" x14ac:dyDescent="0.25">
      <c r="L2297" s="14">
        <v>0</v>
      </c>
      <c r="M2297" s="14">
        <v>6.2</v>
      </c>
      <c r="N2297" s="14">
        <v>6.6</v>
      </c>
    </row>
    <row r="2298" spans="12:14" x14ac:dyDescent="0.25">
      <c r="L2298" s="14">
        <v>0</v>
      </c>
      <c r="M2298" s="14">
        <v>6.3</v>
      </c>
      <c r="N2298" s="14">
        <v>6.7</v>
      </c>
    </row>
    <row r="2299" spans="12:14" x14ac:dyDescent="0.25">
      <c r="L2299" s="14">
        <v>607</v>
      </c>
      <c r="M2299" s="14">
        <v>7.4</v>
      </c>
      <c r="N2299" s="14">
        <v>7.3</v>
      </c>
    </row>
    <row r="2300" spans="12:14" x14ac:dyDescent="0.25">
      <c r="L2300" s="14">
        <v>900.625</v>
      </c>
      <c r="M2300" s="14">
        <v>7.5</v>
      </c>
      <c r="N2300" s="14">
        <v>7.4</v>
      </c>
    </row>
    <row r="2301" spans="12:14" x14ac:dyDescent="0.25">
      <c r="L2301" s="14">
        <v>15</v>
      </c>
      <c r="M2301" s="14">
        <v>7.7</v>
      </c>
      <c r="N2301" s="14">
        <v>7.6</v>
      </c>
    </row>
    <row r="2302" spans="12:14" x14ac:dyDescent="0.25">
      <c r="L2302" s="14">
        <v>678</v>
      </c>
      <c r="M2302" s="14">
        <v>7.9</v>
      </c>
      <c r="N2302" s="14">
        <v>7.8</v>
      </c>
    </row>
    <row r="2303" spans="12:14" x14ac:dyDescent="0.25">
      <c r="L2303" s="14">
        <v>900.625</v>
      </c>
      <c r="M2303" s="14">
        <v>8.1</v>
      </c>
      <c r="N2303" s="14">
        <v>8</v>
      </c>
    </row>
    <row r="2304" spans="12:14" x14ac:dyDescent="0.25">
      <c r="L2304" s="14">
        <v>900.625</v>
      </c>
      <c r="M2304" s="14">
        <v>8.3000000000000007</v>
      </c>
      <c r="N2304" s="14">
        <v>8.1999999999999993</v>
      </c>
    </row>
    <row r="2305" spans="12:14" x14ac:dyDescent="0.25">
      <c r="L2305" s="14">
        <v>31</v>
      </c>
      <c r="M2305" s="14">
        <v>8.5</v>
      </c>
      <c r="N2305" s="14">
        <v>8.4</v>
      </c>
    </row>
    <row r="2306" spans="12:14" x14ac:dyDescent="0.25">
      <c r="L2306" s="14">
        <v>44</v>
      </c>
      <c r="M2306" s="14">
        <v>8.6999999999999993</v>
      </c>
      <c r="N2306" s="14">
        <v>8.6999999999999993</v>
      </c>
    </row>
    <row r="2307" spans="12:14" x14ac:dyDescent="0.25">
      <c r="L2307" s="14">
        <v>0</v>
      </c>
      <c r="M2307" s="14">
        <v>8.9</v>
      </c>
      <c r="N2307" s="14">
        <v>8.9</v>
      </c>
    </row>
    <row r="2308" spans="12:14" x14ac:dyDescent="0.25">
      <c r="L2308" s="14">
        <v>33</v>
      </c>
      <c r="M2308" s="14">
        <v>9.1</v>
      </c>
      <c r="N2308" s="14">
        <v>9.1</v>
      </c>
    </row>
    <row r="2309" spans="12:14" x14ac:dyDescent="0.25">
      <c r="L2309" s="14">
        <v>29</v>
      </c>
      <c r="M2309" s="14">
        <v>9.3000000000000007</v>
      </c>
      <c r="N2309" s="14">
        <v>9.3000000000000007</v>
      </c>
    </row>
    <row r="2310" spans="12:14" x14ac:dyDescent="0.25">
      <c r="L2310" s="14">
        <v>7</v>
      </c>
      <c r="M2310" s="14">
        <v>9.5</v>
      </c>
      <c r="N2310" s="14">
        <v>9.5</v>
      </c>
    </row>
    <row r="2311" spans="12:14" x14ac:dyDescent="0.25">
      <c r="L2311" s="14">
        <v>586</v>
      </c>
      <c r="M2311" s="14">
        <v>9.6999999999999993</v>
      </c>
      <c r="N2311" s="14">
        <v>9.8000000000000007</v>
      </c>
    </row>
    <row r="2312" spans="12:14" x14ac:dyDescent="0.25">
      <c r="L2312" s="14">
        <v>568</v>
      </c>
      <c r="M2312" s="14">
        <v>9.9</v>
      </c>
      <c r="N2312" s="14">
        <v>1</v>
      </c>
    </row>
    <row r="2313" spans="12:14" x14ac:dyDescent="0.25">
      <c r="L2313" s="14">
        <v>649</v>
      </c>
      <c r="M2313" s="14">
        <v>1.1000000000000001</v>
      </c>
      <c r="N2313" s="14">
        <v>1.2</v>
      </c>
    </row>
    <row r="2314" spans="12:14" x14ac:dyDescent="0.25">
      <c r="L2314" s="14">
        <v>900.625</v>
      </c>
      <c r="M2314" s="14">
        <v>1.3</v>
      </c>
      <c r="N2314" s="14">
        <v>1.4</v>
      </c>
    </row>
    <row r="2315" spans="12:14" x14ac:dyDescent="0.25">
      <c r="L2315" s="14">
        <v>0</v>
      </c>
      <c r="M2315" s="14">
        <v>2.2000000000000002</v>
      </c>
      <c r="N2315" s="14">
        <v>2.2000000000000002</v>
      </c>
    </row>
    <row r="2316" spans="12:14" x14ac:dyDescent="0.25">
      <c r="L2316" s="14">
        <v>0</v>
      </c>
      <c r="M2316" s="14">
        <v>2.2000000000000002</v>
      </c>
      <c r="N2316" s="14">
        <v>2.2000000000000002</v>
      </c>
    </row>
    <row r="2317" spans="12:14" x14ac:dyDescent="0.25">
      <c r="L2317" s="14">
        <v>138</v>
      </c>
      <c r="M2317" s="14">
        <v>2.2000000000000002</v>
      </c>
      <c r="N2317" s="14">
        <v>2.2000000000000002</v>
      </c>
    </row>
    <row r="2318" spans="12:14" x14ac:dyDescent="0.25">
      <c r="L2318" s="14">
        <v>42</v>
      </c>
      <c r="M2318" s="14">
        <v>2.2000000000000002</v>
      </c>
      <c r="N2318" s="14">
        <v>2.1</v>
      </c>
    </row>
    <row r="2319" spans="12:14" x14ac:dyDescent="0.25">
      <c r="L2319" s="14">
        <v>148</v>
      </c>
      <c r="M2319" s="14">
        <v>2.1</v>
      </c>
      <c r="N2319" s="14">
        <v>2.1</v>
      </c>
    </row>
    <row r="2320" spans="12:14" x14ac:dyDescent="0.25">
      <c r="L2320" s="14">
        <v>50</v>
      </c>
      <c r="M2320" s="14">
        <v>2.1</v>
      </c>
      <c r="N2320" s="14">
        <v>2.1</v>
      </c>
    </row>
    <row r="2321" spans="12:14" x14ac:dyDescent="0.25">
      <c r="L2321" s="14">
        <v>16</v>
      </c>
      <c r="M2321" s="14">
        <v>2.1</v>
      </c>
      <c r="N2321" s="14">
        <v>2.1</v>
      </c>
    </row>
    <row r="2322" spans="12:14" x14ac:dyDescent="0.25">
      <c r="L2322" s="14">
        <v>18</v>
      </c>
      <c r="M2322" s="14">
        <v>2.1</v>
      </c>
      <c r="N2322" s="14">
        <v>2.1</v>
      </c>
    </row>
    <row r="2323" spans="12:14" x14ac:dyDescent="0.25">
      <c r="L2323" s="14">
        <v>15</v>
      </c>
      <c r="M2323" s="14">
        <v>2.1</v>
      </c>
      <c r="N2323" s="14">
        <v>2</v>
      </c>
    </row>
    <row r="2324" spans="12:14" x14ac:dyDescent="0.25">
      <c r="L2324" s="14">
        <v>23</v>
      </c>
      <c r="M2324" s="14">
        <v>2.1</v>
      </c>
      <c r="N2324" s="14">
        <v>2</v>
      </c>
    </row>
    <row r="2325" spans="12:14" x14ac:dyDescent="0.25">
      <c r="L2325" s="14">
        <v>33</v>
      </c>
      <c r="M2325" s="14">
        <v>2.1</v>
      </c>
      <c r="N2325" s="14">
        <v>2</v>
      </c>
    </row>
    <row r="2326" spans="12:14" x14ac:dyDescent="0.25">
      <c r="L2326" s="14">
        <v>96</v>
      </c>
      <c r="M2326" s="14">
        <v>2.1</v>
      </c>
      <c r="N2326" s="14">
        <v>2</v>
      </c>
    </row>
    <row r="2327" spans="12:14" x14ac:dyDescent="0.25">
      <c r="L2327" s="14">
        <v>33</v>
      </c>
      <c r="M2327" s="14">
        <v>2.1</v>
      </c>
      <c r="N2327" s="14">
        <v>2</v>
      </c>
    </row>
    <row r="2328" spans="12:14" x14ac:dyDescent="0.25">
      <c r="L2328" s="14">
        <v>211</v>
      </c>
      <c r="M2328" s="14">
        <v>2.1</v>
      </c>
      <c r="N2328" s="14">
        <v>2</v>
      </c>
    </row>
    <row r="2329" spans="12:14" x14ac:dyDescent="0.25">
      <c r="L2329" s="14">
        <v>408</v>
      </c>
      <c r="M2329" s="14">
        <v>2.1</v>
      </c>
      <c r="N2329" s="14">
        <v>2</v>
      </c>
    </row>
    <row r="2330" spans="12:14" x14ac:dyDescent="0.25">
      <c r="L2330" s="14">
        <v>141</v>
      </c>
      <c r="M2330" s="14">
        <v>2.1</v>
      </c>
      <c r="N2330" s="14">
        <v>2</v>
      </c>
    </row>
    <row r="2331" spans="12:14" x14ac:dyDescent="0.25">
      <c r="L2331" s="14">
        <v>1</v>
      </c>
      <c r="M2331" s="14">
        <v>1.2</v>
      </c>
      <c r="N2331" s="14">
        <v>1.2</v>
      </c>
    </row>
    <row r="2332" spans="12:14" x14ac:dyDescent="0.25">
      <c r="L2332" s="14">
        <v>0</v>
      </c>
      <c r="M2332" s="14">
        <v>1.2</v>
      </c>
      <c r="N2332" s="14">
        <v>1.2</v>
      </c>
    </row>
    <row r="2333" spans="12:14" x14ac:dyDescent="0.25">
      <c r="L2333" s="14">
        <v>0</v>
      </c>
      <c r="M2333" s="14">
        <v>1.2</v>
      </c>
      <c r="N2333" s="14">
        <v>1.3</v>
      </c>
    </row>
    <row r="2334" spans="12:14" x14ac:dyDescent="0.25">
      <c r="L2334" s="14">
        <v>0</v>
      </c>
      <c r="M2334" s="14">
        <v>1.2</v>
      </c>
      <c r="N2334" s="14">
        <v>1.3</v>
      </c>
    </row>
    <row r="2335" spans="12:14" x14ac:dyDescent="0.25">
      <c r="L2335" s="14">
        <v>0</v>
      </c>
      <c r="M2335" s="14">
        <v>1.2</v>
      </c>
      <c r="N2335" s="14">
        <v>1.3</v>
      </c>
    </row>
    <row r="2336" spans="12:14" x14ac:dyDescent="0.25">
      <c r="L2336" s="14">
        <v>0</v>
      </c>
      <c r="M2336" s="14">
        <v>1.3</v>
      </c>
      <c r="N2336" s="14">
        <v>1.3</v>
      </c>
    </row>
    <row r="2337" spans="12:14" x14ac:dyDescent="0.25">
      <c r="L2337" s="14">
        <v>0</v>
      </c>
      <c r="M2337" s="14">
        <v>1.3</v>
      </c>
      <c r="N2337" s="14">
        <v>1.4</v>
      </c>
    </row>
    <row r="2338" spans="12:14" x14ac:dyDescent="0.25">
      <c r="L2338" s="14">
        <v>0</v>
      </c>
      <c r="M2338" s="14">
        <v>1.3</v>
      </c>
      <c r="N2338" s="14">
        <v>1.4</v>
      </c>
    </row>
    <row r="2339" spans="12:14" x14ac:dyDescent="0.25">
      <c r="L2339" s="14">
        <v>0</v>
      </c>
      <c r="M2339" s="14">
        <v>1.3</v>
      </c>
      <c r="N2339" s="14">
        <v>1.4</v>
      </c>
    </row>
    <row r="2340" spans="12:14" x14ac:dyDescent="0.25">
      <c r="L2340" s="14">
        <v>0</v>
      </c>
      <c r="M2340" s="14">
        <v>1.4</v>
      </c>
      <c r="N2340" s="14">
        <v>1.5</v>
      </c>
    </row>
    <row r="2341" spans="12:14" x14ac:dyDescent="0.25">
      <c r="L2341" s="14">
        <v>0</v>
      </c>
      <c r="M2341" s="14">
        <v>1.4</v>
      </c>
      <c r="N2341" s="14">
        <v>1.5</v>
      </c>
    </row>
    <row r="2342" spans="12:14" x14ac:dyDescent="0.25">
      <c r="L2342" s="14">
        <v>2</v>
      </c>
      <c r="M2342" s="14">
        <v>1.4</v>
      </c>
      <c r="N2342" s="14">
        <v>1.5</v>
      </c>
    </row>
    <row r="2343" spans="12:14" x14ac:dyDescent="0.25">
      <c r="L2343" s="14">
        <v>1</v>
      </c>
      <c r="M2343" s="14">
        <v>1.5</v>
      </c>
      <c r="N2343" s="14">
        <v>1.6</v>
      </c>
    </row>
    <row r="2344" spans="12:14" x14ac:dyDescent="0.25">
      <c r="L2344" s="14">
        <v>0</v>
      </c>
      <c r="M2344" s="14">
        <v>1.5</v>
      </c>
      <c r="N2344" s="14">
        <v>1.6</v>
      </c>
    </row>
    <row r="2345" spans="12:14" x14ac:dyDescent="0.25">
      <c r="L2345" s="14">
        <v>0</v>
      </c>
      <c r="M2345" s="14">
        <v>1.5</v>
      </c>
      <c r="N2345" s="14">
        <v>1.6</v>
      </c>
    </row>
    <row r="2346" spans="12:14" x14ac:dyDescent="0.25">
      <c r="L2346" s="14">
        <v>0</v>
      </c>
      <c r="M2346" s="14">
        <v>1.6</v>
      </c>
      <c r="N2346" s="14">
        <v>1.7</v>
      </c>
    </row>
    <row r="2347" spans="12:14" x14ac:dyDescent="0.25">
      <c r="L2347" s="14">
        <v>18</v>
      </c>
      <c r="M2347" s="14">
        <v>1.4</v>
      </c>
      <c r="N2347" s="14">
        <v>1.3</v>
      </c>
    </row>
    <row r="2348" spans="12:14" x14ac:dyDescent="0.25">
      <c r="L2348" s="14">
        <v>52</v>
      </c>
      <c r="M2348" s="14">
        <v>1.4</v>
      </c>
      <c r="N2348" s="14">
        <v>1.4</v>
      </c>
    </row>
    <row r="2349" spans="12:14" x14ac:dyDescent="0.25">
      <c r="L2349" s="14">
        <v>1</v>
      </c>
      <c r="M2349" s="14">
        <v>1.4</v>
      </c>
      <c r="N2349" s="14">
        <v>1.4</v>
      </c>
    </row>
    <row r="2350" spans="12:14" x14ac:dyDescent="0.25">
      <c r="L2350" s="14">
        <v>2</v>
      </c>
      <c r="M2350" s="14">
        <v>1.5</v>
      </c>
      <c r="N2350" s="14">
        <v>1.5</v>
      </c>
    </row>
    <row r="2351" spans="12:14" x14ac:dyDescent="0.25">
      <c r="L2351" s="14">
        <v>22</v>
      </c>
      <c r="M2351" s="14">
        <v>1.6</v>
      </c>
      <c r="N2351" s="14">
        <v>1.6</v>
      </c>
    </row>
    <row r="2352" spans="12:14" x14ac:dyDescent="0.25">
      <c r="L2352" s="14">
        <v>2</v>
      </c>
      <c r="M2352" s="14">
        <v>1.6</v>
      </c>
      <c r="N2352" s="14">
        <v>1.6</v>
      </c>
    </row>
    <row r="2353" spans="12:14" x14ac:dyDescent="0.25">
      <c r="L2353" s="14">
        <v>0</v>
      </c>
      <c r="M2353" s="14">
        <v>1.7</v>
      </c>
      <c r="N2353" s="14">
        <v>1.7</v>
      </c>
    </row>
    <row r="2354" spans="12:14" x14ac:dyDescent="0.25">
      <c r="L2354" s="14">
        <v>0</v>
      </c>
      <c r="M2354" s="14">
        <v>1.7</v>
      </c>
      <c r="N2354" s="14">
        <v>1.7</v>
      </c>
    </row>
    <row r="2355" spans="12:14" x14ac:dyDescent="0.25">
      <c r="L2355" s="14">
        <v>0</v>
      </c>
      <c r="M2355" s="14">
        <v>1.8</v>
      </c>
      <c r="N2355" s="14">
        <v>1.8</v>
      </c>
    </row>
    <row r="2356" spans="12:14" x14ac:dyDescent="0.25">
      <c r="L2356" s="14">
        <v>0</v>
      </c>
      <c r="M2356" s="14">
        <v>1.8</v>
      </c>
      <c r="N2356" s="14">
        <v>1.9</v>
      </c>
    </row>
    <row r="2357" spans="12:14" x14ac:dyDescent="0.25">
      <c r="L2357" s="14">
        <v>0</v>
      </c>
      <c r="M2357" s="14">
        <v>1.9</v>
      </c>
      <c r="N2357" s="14">
        <v>2</v>
      </c>
    </row>
    <row r="2358" spans="12:14" x14ac:dyDescent="0.25">
      <c r="L2358" s="14">
        <v>0</v>
      </c>
      <c r="M2358" s="14">
        <v>2</v>
      </c>
      <c r="N2358" s="14">
        <v>2</v>
      </c>
    </row>
    <row r="2359" spans="12:14" x14ac:dyDescent="0.25">
      <c r="L2359" s="14">
        <v>0</v>
      </c>
      <c r="M2359" s="14">
        <v>2</v>
      </c>
      <c r="N2359" s="14">
        <v>2.1</v>
      </c>
    </row>
    <row r="2360" spans="12:14" x14ac:dyDescent="0.25">
      <c r="L2360" s="14">
        <v>0</v>
      </c>
      <c r="M2360" s="14">
        <v>2.1</v>
      </c>
      <c r="N2360" s="14">
        <v>2.2000000000000002</v>
      </c>
    </row>
    <row r="2361" spans="12:14" x14ac:dyDescent="0.25">
      <c r="L2361" s="14">
        <v>0</v>
      </c>
      <c r="M2361" s="14">
        <v>2.2000000000000002</v>
      </c>
      <c r="N2361" s="14">
        <v>2.2000000000000002</v>
      </c>
    </row>
    <row r="2362" spans="12:14" x14ac:dyDescent="0.25">
      <c r="L2362" s="14">
        <v>0</v>
      </c>
      <c r="M2362" s="14">
        <v>2.2000000000000002</v>
      </c>
      <c r="N2362" s="14">
        <v>2.2999999999999998</v>
      </c>
    </row>
    <row r="2363" spans="12:14" x14ac:dyDescent="0.25">
      <c r="L2363" s="14">
        <v>0</v>
      </c>
      <c r="M2363" s="14">
        <v>1.1000000000000001</v>
      </c>
      <c r="N2363" s="14">
        <v>1.2</v>
      </c>
    </row>
    <row r="2364" spans="12:14" x14ac:dyDescent="0.25">
      <c r="L2364" s="14">
        <v>0</v>
      </c>
      <c r="M2364" s="14">
        <v>1.1000000000000001</v>
      </c>
      <c r="N2364" s="14">
        <v>1.2</v>
      </c>
    </row>
    <row r="2365" spans="12:14" x14ac:dyDescent="0.25">
      <c r="L2365" s="14">
        <v>0</v>
      </c>
      <c r="M2365" s="14">
        <v>1.1000000000000001</v>
      </c>
      <c r="N2365" s="14">
        <v>1.2</v>
      </c>
    </row>
    <row r="2366" spans="12:14" x14ac:dyDescent="0.25">
      <c r="L2366" s="14">
        <v>0</v>
      </c>
      <c r="M2366" s="14">
        <v>1.2</v>
      </c>
      <c r="N2366" s="14">
        <v>1.2</v>
      </c>
    </row>
    <row r="2367" spans="12:14" x14ac:dyDescent="0.25">
      <c r="L2367" s="14">
        <v>0</v>
      </c>
      <c r="M2367" s="14">
        <v>1.2</v>
      </c>
      <c r="N2367" s="14">
        <v>1.2</v>
      </c>
    </row>
    <row r="2368" spans="12:14" x14ac:dyDescent="0.25">
      <c r="L2368" s="14">
        <v>0</v>
      </c>
      <c r="M2368" s="14">
        <v>1.2</v>
      </c>
      <c r="N2368" s="14">
        <v>1.2</v>
      </c>
    </row>
    <row r="2369" spans="12:14" x14ac:dyDescent="0.25">
      <c r="L2369" s="14">
        <v>0</v>
      </c>
      <c r="M2369" s="14">
        <v>1.2</v>
      </c>
      <c r="N2369" s="14">
        <v>1.2</v>
      </c>
    </row>
    <row r="2370" spans="12:14" x14ac:dyDescent="0.25">
      <c r="L2370" s="14">
        <v>0</v>
      </c>
      <c r="M2370" s="14">
        <v>1.2</v>
      </c>
      <c r="N2370" s="14">
        <v>1.2</v>
      </c>
    </row>
    <row r="2371" spans="12:14" x14ac:dyDescent="0.25">
      <c r="L2371" s="14">
        <v>0</v>
      </c>
      <c r="M2371" s="14">
        <v>1.2</v>
      </c>
      <c r="N2371" s="14">
        <v>1.2</v>
      </c>
    </row>
    <row r="2372" spans="12:14" x14ac:dyDescent="0.25">
      <c r="L2372" s="14">
        <v>0</v>
      </c>
      <c r="M2372" s="14">
        <v>1.3</v>
      </c>
      <c r="N2372" s="14">
        <v>1.3</v>
      </c>
    </row>
    <row r="2373" spans="12:14" x14ac:dyDescent="0.25">
      <c r="L2373" s="14">
        <v>0</v>
      </c>
      <c r="M2373" s="14">
        <v>1.3</v>
      </c>
      <c r="N2373" s="14">
        <v>1.3</v>
      </c>
    </row>
    <row r="2374" spans="12:14" x14ac:dyDescent="0.25">
      <c r="L2374" s="14">
        <v>0</v>
      </c>
      <c r="M2374" s="14">
        <v>1.3</v>
      </c>
      <c r="N2374" s="14">
        <v>1.3</v>
      </c>
    </row>
    <row r="2375" spans="12:14" x14ac:dyDescent="0.25">
      <c r="L2375" s="14">
        <v>0</v>
      </c>
      <c r="M2375" s="14">
        <v>1.3</v>
      </c>
      <c r="N2375" s="14">
        <v>1.3</v>
      </c>
    </row>
    <row r="2376" spans="12:14" x14ac:dyDescent="0.25">
      <c r="L2376" s="14">
        <v>0</v>
      </c>
      <c r="M2376" s="14">
        <v>1.4</v>
      </c>
      <c r="N2376" s="14">
        <v>1.4</v>
      </c>
    </row>
    <row r="2377" spans="12:14" x14ac:dyDescent="0.25">
      <c r="L2377" s="14">
        <v>0</v>
      </c>
      <c r="M2377" s="14">
        <v>1.4</v>
      </c>
      <c r="N2377" s="14">
        <v>1.4</v>
      </c>
    </row>
    <row r="2378" spans="12:14" x14ac:dyDescent="0.25">
      <c r="L2378" s="14">
        <v>0</v>
      </c>
      <c r="M2378" s="14">
        <v>1.4</v>
      </c>
      <c r="N2378" s="14">
        <v>1.4</v>
      </c>
    </row>
    <row r="2379" spans="12:14" x14ac:dyDescent="0.25">
      <c r="L2379" s="14">
        <v>900.625</v>
      </c>
      <c r="M2379" s="14">
        <v>6.6</v>
      </c>
      <c r="N2379" s="14">
        <v>6.4</v>
      </c>
    </row>
    <row r="2380" spans="12:14" x14ac:dyDescent="0.25">
      <c r="L2380" s="14">
        <v>900.625</v>
      </c>
      <c r="M2380" s="14">
        <v>6.7</v>
      </c>
      <c r="N2380" s="14">
        <v>6.5</v>
      </c>
    </row>
    <row r="2381" spans="12:14" x14ac:dyDescent="0.25">
      <c r="L2381" s="14">
        <v>900.625</v>
      </c>
      <c r="M2381" s="14">
        <v>6.8</v>
      </c>
      <c r="N2381" s="14">
        <v>6.6</v>
      </c>
    </row>
    <row r="2382" spans="12:14" x14ac:dyDescent="0.25">
      <c r="L2382" s="14">
        <v>900.625</v>
      </c>
      <c r="M2382" s="14">
        <v>6.8</v>
      </c>
      <c r="N2382" s="14">
        <v>6.7</v>
      </c>
    </row>
    <row r="2383" spans="12:14" x14ac:dyDescent="0.25">
      <c r="L2383" s="14">
        <v>900.625</v>
      </c>
      <c r="M2383" s="14">
        <v>6.9</v>
      </c>
      <c r="N2383" s="14">
        <v>6.7</v>
      </c>
    </row>
    <row r="2384" spans="12:14" x14ac:dyDescent="0.25">
      <c r="L2384" s="14">
        <v>115</v>
      </c>
      <c r="M2384" s="14">
        <v>7</v>
      </c>
      <c r="N2384" s="14">
        <v>6.8</v>
      </c>
    </row>
    <row r="2385" spans="12:14" x14ac:dyDescent="0.25">
      <c r="L2385" s="14">
        <v>13</v>
      </c>
      <c r="M2385" s="14">
        <v>7.1</v>
      </c>
      <c r="N2385" s="14">
        <v>6.9</v>
      </c>
    </row>
    <row r="2386" spans="12:14" x14ac:dyDescent="0.25">
      <c r="L2386" s="14">
        <v>900.625</v>
      </c>
      <c r="M2386" s="14">
        <v>7.2</v>
      </c>
      <c r="N2386" s="14">
        <v>7</v>
      </c>
    </row>
    <row r="2387" spans="12:14" x14ac:dyDescent="0.25">
      <c r="L2387" s="14">
        <v>900.625</v>
      </c>
      <c r="M2387" s="14">
        <v>7.3</v>
      </c>
      <c r="N2387" s="14">
        <v>7.1</v>
      </c>
    </row>
    <row r="2388" spans="12:14" x14ac:dyDescent="0.25">
      <c r="L2388" s="14">
        <v>7</v>
      </c>
      <c r="M2388" s="14">
        <v>7.4</v>
      </c>
      <c r="N2388" s="14">
        <v>7.2</v>
      </c>
    </row>
    <row r="2389" spans="12:14" x14ac:dyDescent="0.25">
      <c r="L2389" s="14">
        <v>0</v>
      </c>
      <c r="M2389" s="14">
        <v>7.5</v>
      </c>
      <c r="N2389" s="14">
        <v>7.3</v>
      </c>
    </row>
    <row r="2390" spans="12:14" x14ac:dyDescent="0.25">
      <c r="L2390" s="14">
        <v>900.625</v>
      </c>
      <c r="M2390" s="14">
        <v>7.6</v>
      </c>
      <c r="N2390" s="14">
        <v>7.4</v>
      </c>
    </row>
    <row r="2391" spans="12:14" x14ac:dyDescent="0.25">
      <c r="L2391" s="14">
        <v>900.625</v>
      </c>
      <c r="M2391" s="14">
        <v>7.7</v>
      </c>
      <c r="N2391" s="14">
        <v>7.5</v>
      </c>
    </row>
    <row r="2392" spans="12:14" x14ac:dyDescent="0.25">
      <c r="L2392" s="14">
        <v>900.625</v>
      </c>
      <c r="M2392" s="14">
        <v>7.8</v>
      </c>
      <c r="N2392" s="14">
        <v>7.6</v>
      </c>
    </row>
    <row r="2393" spans="12:14" x14ac:dyDescent="0.25">
      <c r="L2393" s="14">
        <v>900.625</v>
      </c>
      <c r="M2393" s="14">
        <v>7.9</v>
      </c>
      <c r="N2393" s="14">
        <v>7.7</v>
      </c>
    </row>
    <row r="2394" spans="12:14" x14ac:dyDescent="0.25">
      <c r="L2394" s="14">
        <v>900.625</v>
      </c>
      <c r="M2394" s="14">
        <v>8</v>
      </c>
      <c r="N2394" s="14">
        <v>7.9</v>
      </c>
    </row>
    <row r="2395" spans="12:14" x14ac:dyDescent="0.25">
      <c r="L2395" s="14">
        <v>17</v>
      </c>
      <c r="M2395" s="14">
        <v>4.4000000000000004</v>
      </c>
      <c r="N2395" s="14">
        <v>5.3</v>
      </c>
    </row>
    <row r="2396" spans="12:14" x14ac:dyDescent="0.25">
      <c r="L2396" s="14">
        <v>66</v>
      </c>
      <c r="M2396" s="14">
        <v>4.9000000000000004</v>
      </c>
      <c r="N2396" s="14">
        <v>5.9</v>
      </c>
    </row>
    <row r="2397" spans="12:14" x14ac:dyDescent="0.25">
      <c r="L2397" s="14">
        <v>25</v>
      </c>
      <c r="M2397" s="14">
        <v>5.4</v>
      </c>
      <c r="N2397" s="14">
        <v>6.5</v>
      </c>
    </row>
    <row r="2398" spans="12:14" x14ac:dyDescent="0.25">
      <c r="L2398" s="14">
        <v>32</v>
      </c>
      <c r="M2398" s="14">
        <v>6</v>
      </c>
      <c r="N2398" s="14">
        <v>7.3</v>
      </c>
    </row>
    <row r="2399" spans="12:14" x14ac:dyDescent="0.25">
      <c r="L2399" s="14">
        <v>92</v>
      </c>
      <c r="M2399" s="14">
        <v>6.6</v>
      </c>
      <c r="N2399" s="14">
        <v>8</v>
      </c>
    </row>
    <row r="2400" spans="12:14" x14ac:dyDescent="0.25">
      <c r="L2400" s="14">
        <v>900.625</v>
      </c>
      <c r="M2400" s="14">
        <v>7.3</v>
      </c>
      <c r="N2400" s="14">
        <v>8.9</v>
      </c>
    </row>
    <row r="2401" spans="12:14" x14ac:dyDescent="0.25">
      <c r="L2401" s="14">
        <v>900.625</v>
      </c>
      <c r="M2401" s="14">
        <v>8.1</v>
      </c>
      <c r="N2401" s="14">
        <v>9.8000000000000007</v>
      </c>
    </row>
    <row r="2402" spans="12:14" x14ac:dyDescent="0.25">
      <c r="L2402" s="14">
        <v>39</v>
      </c>
      <c r="M2402" s="14">
        <v>8.9</v>
      </c>
      <c r="N2402" s="14">
        <v>1.7</v>
      </c>
    </row>
    <row r="2403" spans="12:14" x14ac:dyDescent="0.25">
      <c r="L2403" s="14">
        <v>31</v>
      </c>
      <c r="M2403" s="14">
        <v>9.6999999999999993</v>
      </c>
      <c r="N2403" s="14">
        <v>11.7</v>
      </c>
    </row>
    <row r="2404" spans="12:14" x14ac:dyDescent="0.25">
      <c r="L2404" s="14">
        <v>81</v>
      </c>
      <c r="M2404" s="14">
        <v>1.6</v>
      </c>
      <c r="N2404" s="14">
        <v>12.8</v>
      </c>
    </row>
    <row r="2405" spans="12:14" x14ac:dyDescent="0.25">
      <c r="L2405" s="14">
        <v>615</v>
      </c>
      <c r="M2405" s="14">
        <v>11.6</v>
      </c>
      <c r="N2405" s="14">
        <v>13.9</v>
      </c>
    </row>
    <row r="2406" spans="12:14" x14ac:dyDescent="0.25">
      <c r="L2406" s="14">
        <v>830</v>
      </c>
      <c r="M2406" s="14">
        <v>12.6</v>
      </c>
      <c r="N2406" s="14">
        <v>15</v>
      </c>
    </row>
    <row r="2407" spans="12:14" x14ac:dyDescent="0.25">
      <c r="L2407" s="14">
        <v>244</v>
      </c>
      <c r="M2407" s="14">
        <v>13.5</v>
      </c>
      <c r="N2407" s="14">
        <v>15.75</v>
      </c>
    </row>
    <row r="2408" spans="12:14" x14ac:dyDescent="0.25">
      <c r="L2408" s="14">
        <v>900.625</v>
      </c>
      <c r="M2408" s="14">
        <v>14.5</v>
      </c>
      <c r="N2408" s="14">
        <v>15.75</v>
      </c>
    </row>
    <row r="2409" spans="12:14" x14ac:dyDescent="0.25">
      <c r="L2409" s="14">
        <v>900.625</v>
      </c>
      <c r="M2409" s="14">
        <v>15.4</v>
      </c>
      <c r="N2409" s="14">
        <v>15.75</v>
      </c>
    </row>
    <row r="2410" spans="12:14" x14ac:dyDescent="0.25">
      <c r="L2410" s="14">
        <v>900.625</v>
      </c>
      <c r="M2410" s="14">
        <v>15.599999999999998</v>
      </c>
      <c r="N2410" s="14">
        <v>15.75</v>
      </c>
    </row>
    <row r="2411" spans="12:14" x14ac:dyDescent="0.25">
      <c r="L2411" s="14">
        <v>878</v>
      </c>
      <c r="M2411" s="14" t="e">
        <v>#VALUE!</v>
      </c>
      <c r="N2411" s="14" t="e">
        <v>#VALUE!</v>
      </c>
    </row>
    <row r="2412" spans="12:14" x14ac:dyDescent="0.25">
      <c r="L2412" s="14">
        <v>441</v>
      </c>
      <c r="M2412" s="14" t="e">
        <v>#VALUE!</v>
      </c>
      <c r="N2412" s="14" t="e">
        <v>#VALUE!</v>
      </c>
    </row>
    <row r="2413" spans="12:14" x14ac:dyDescent="0.25">
      <c r="L2413" s="14">
        <v>525</v>
      </c>
      <c r="M2413" s="14" t="e">
        <v>#VALUE!</v>
      </c>
      <c r="N2413" s="14" t="e">
        <v>#VALUE!</v>
      </c>
    </row>
    <row r="2414" spans="12:14" x14ac:dyDescent="0.25">
      <c r="L2414" s="14">
        <v>900.625</v>
      </c>
      <c r="M2414" s="14" t="e">
        <v>#VALUE!</v>
      </c>
      <c r="N2414" s="14" t="e">
        <v>#VALUE!</v>
      </c>
    </row>
    <row r="2415" spans="12:14" x14ac:dyDescent="0.25">
      <c r="L2415" s="14">
        <v>900.625</v>
      </c>
      <c r="M2415" s="14" t="e">
        <v>#VALUE!</v>
      </c>
      <c r="N2415" s="14" t="e">
        <v>#VALUE!</v>
      </c>
    </row>
    <row r="2416" spans="12:14" x14ac:dyDescent="0.25">
      <c r="L2416" s="14">
        <v>0</v>
      </c>
      <c r="M2416" s="14" t="e">
        <v>#VALUE!</v>
      </c>
      <c r="N2416" s="14" t="e">
        <v>#VALUE!</v>
      </c>
    </row>
    <row r="2417" spans="12:14" x14ac:dyDescent="0.25">
      <c r="L2417" s="14">
        <v>0</v>
      </c>
      <c r="M2417" s="14" t="e">
        <v>#VALUE!</v>
      </c>
      <c r="N2417" s="14" t="e">
        <v>#VALUE!</v>
      </c>
    </row>
    <row r="2418" spans="12:14" x14ac:dyDescent="0.25">
      <c r="L2418" s="14">
        <v>0</v>
      </c>
      <c r="M2418" s="14" t="e">
        <v>#VALUE!</v>
      </c>
      <c r="N2418" s="14" t="e">
        <v>#VALUE!</v>
      </c>
    </row>
    <row r="2419" spans="12:14" x14ac:dyDescent="0.25">
      <c r="L2419" s="14">
        <v>0</v>
      </c>
      <c r="M2419" s="14" t="e">
        <v>#VALUE!</v>
      </c>
      <c r="N2419" s="14" t="e">
        <v>#VALUE!</v>
      </c>
    </row>
    <row r="2420" spans="12:14" x14ac:dyDescent="0.25">
      <c r="L2420" s="14">
        <v>0</v>
      </c>
      <c r="M2420" s="14" t="e">
        <v>#VALUE!</v>
      </c>
      <c r="N2420" s="14" t="e">
        <v>#VALUE!</v>
      </c>
    </row>
    <row r="2421" spans="12:14" x14ac:dyDescent="0.25">
      <c r="L2421" s="14">
        <v>0</v>
      </c>
      <c r="M2421" s="14" t="e">
        <v>#VALUE!</v>
      </c>
      <c r="N2421" s="14" t="e">
        <v>#VALUE!</v>
      </c>
    </row>
    <row r="2422" spans="12:14" x14ac:dyDescent="0.25">
      <c r="L2422" s="14">
        <v>0</v>
      </c>
      <c r="M2422" s="14" t="e">
        <v>#VALUE!</v>
      </c>
      <c r="N2422" s="14" t="e">
        <v>#VALUE!</v>
      </c>
    </row>
    <row r="2423" spans="12:14" x14ac:dyDescent="0.25">
      <c r="L2423" s="14">
        <v>0</v>
      </c>
      <c r="M2423" s="14" t="e">
        <v>#VALUE!</v>
      </c>
      <c r="N2423" s="14" t="e">
        <v>#VALUE!</v>
      </c>
    </row>
    <row r="2424" spans="12:14" x14ac:dyDescent="0.25">
      <c r="L2424" s="14">
        <v>0</v>
      </c>
      <c r="M2424" s="14" t="e">
        <v>#VALUE!</v>
      </c>
      <c r="N2424" s="14" t="e">
        <v>#VALUE!</v>
      </c>
    </row>
    <row r="2425" spans="12:14" x14ac:dyDescent="0.25">
      <c r="L2425" s="14">
        <v>0</v>
      </c>
      <c r="M2425" s="14" t="e">
        <v>#VALUE!</v>
      </c>
      <c r="N2425" s="14" t="e">
        <v>#VALUE!</v>
      </c>
    </row>
    <row r="2426" spans="12:14" x14ac:dyDescent="0.25">
      <c r="L2426" s="14">
        <v>0</v>
      </c>
      <c r="M2426" s="14" t="e">
        <v>#VALUE!</v>
      </c>
      <c r="N2426" s="14" t="e">
        <v>#VALUE!</v>
      </c>
    </row>
    <row r="2427" spans="12:14" x14ac:dyDescent="0.25">
      <c r="L2427" s="14">
        <v>115</v>
      </c>
      <c r="M2427" s="14">
        <v>0.6</v>
      </c>
      <c r="N2427" s="14">
        <v>0.5</v>
      </c>
    </row>
    <row r="2428" spans="12:14" x14ac:dyDescent="0.25">
      <c r="L2428" s="14">
        <v>154</v>
      </c>
      <c r="M2428" s="14">
        <v>0.6</v>
      </c>
      <c r="N2428" s="14">
        <v>0.5</v>
      </c>
    </row>
    <row r="2429" spans="12:14" x14ac:dyDescent="0.25">
      <c r="L2429" s="14">
        <v>131</v>
      </c>
      <c r="M2429" s="14">
        <v>0.6</v>
      </c>
      <c r="N2429" s="14">
        <v>0.5</v>
      </c>
    </row>
    <row r="2430" spans="12:14" x14ac:dyDescent="0.25">
      <c r="L2430" s="14">
        <v>900.625</v>
      </c>
      <c r="M2430" s="14">
        <v>0.6</v>
      </c>
      <c r="N2430" s="14">
        <v>0.5</v>
      </c>
    </row>
    <row r="2431" spans="12:14" x14ac:dyDescent="0.25">
      <c r="L2431" s="14">
        <v>900.625</v>
      </c>
      <c r="M2431" s="14">
        <v>0.6</v>
      </c>
      <c r="N2431" s="14">
        <v>0.5</v>
      </c>
    </row>
    <row r="2432" spans="12:14" x14ac:dyDescent="0.25">
      <c r="L2432" s="14">
        <v>302</v>
      </c>
      <c r="M2432" s="14">
        <v>0.6</v>
      </c>
      <c r="N2432" s="14">
        <v>0.5</v>
      </c>
    </row>
    <row r="2433" spans="12:14" x14ac:dyDescent="0.25">
      <c r="L2433" s="14">
        <v>41</v>
      </c>
      <c r="M2433" s="14">
        <v>0.6</v>
      </c>
      <c r="N2433" s="14">
        <v>0.5</v>
      </c>
    </row>
    <row r="2434" spans="12:14" x14ac:dyDescent="0.25">
      <c r="L2434" s="14">
        <v>297</v>
      </c>
      <c r="M2434" s="14">
        <v>0.6</v>
      </c>
      <c r="N2434" s="14">
        <v>0.5</v>
      </c>
    </row>
    <row r="2435" spans="12:14" x14ac:dyDescent="0.25">
      <c r="L2435" s="14">
        <v>267</v>
      </c>
      <c r="M2435" s="14">
        <v>0.6</v>
      </c>
      <c r="N2435" s="14">
        <v>0.5</v>
      </c>
    </row>
    <row r="2436" spans="12:14" x14ac:dyDescent="0.25">
      <c r="L2436" s="14">
        <v>362</v>
      </c>
      <c r="M2436" s="14">
        <v>0.6</v>
      </c>
      <c r="N2436" s="14">
        <v>0.5</v>
      </c>
    </row>
    <row r="2437" spans="12:14" x14ac:dyDescent="0.25">
      <c r="L2437" s="14">
        <v>22</v>
      </c>
      <c r="M2437" s="14">
        <v>0.6</v>
      </c>
      <c r="N2437" s="14">
        <v>0.5</v>
      </c>
    </row>
    <row r="2438" spans="12:14" x14ac:dyDescent="0.25">
      <c r="L2438" s="14">
        <v>26</v>
      </c>
      <c r="M2438" s="14">
        <v>0.6</v>
      </c>
      <c r="N2438" s="14">
        <v>0.5</v>
      </c>
    </row>
    <row r="2439" spans="12:14" x14ac:dyDescent="0.25">
      <c r="L2439" s="14">
        <v>256</v>
      </c>
      <c r="M2439" s="14">
        <v>0.6</v>
      </c>
      <c r="N2439" s="14">
        <v>0.5</v>
      </c>
    </row>
    <row r="2440" spans="12:14" x14ac:dyDescent="0.25">
      <c r="L2440" s="14">
        <v>67</v>
      </c>
      <c r="M2440" s="14">
        <v>0.6</v>
      </c>
      <c r="N2440" s="14">
        <v>0.5</v>
      </c>
    </row>
    <row r="2441" spans="12:14" x14ac:dyDescent="0.25">
      <c r="L2441" s="14">
        <v>0</v>
      </c>
      <c r="M2441" s="14">
        <v>0.6</v>
      </c>
      <c r="N2441" s="14">
        <v>0.5</v>
      </c>
    </row>
    <row r="2442" spans="12:14" x14ac:dyDescent="0.25">
      <c r="L2442" s="14">
        <v>152</v>
      </c>
      <c r="M2442" s="14">
        <v>0.6</v>
      </c>
      <c r="N2442" s="14">
        <v>0.5</v>
      </c>
    </row>
    <row r="2443" spans="12:14" x14ac:dyDescent="0.25">
      <c r="L2443" s="14">
        <v>900.625</v>
      </c>
      <c r="M2443" s="14">
        <v>15.1</v>
      </c>
      <c r="N2443" s="14">
        <v>15</v>
      </c>
    </row>
    <row r="2444" spans="12:14" x14ac:dyDescent="0.25">
      <c r="L2444" s="14">
        <v>900.625</v>
      </c>
      <c r="M2444" s="14">
        <v>15.2</v>
      </c>
      <c r="N2444" s="14">
        <v>15</v>
      </c>
    </row>
    <row r="2445" spans="12:14" x14ac:dyDescent="0.25">
      <c r="L2445" s="14">
        <v>900.625</v>
      </c>
      <c r="M2445" s="14">
        <v>15.2</v>
      </c>
      <c r="N2445" s="14">
        <v>15.1</v>
      </c>
    </row>
    <row r="2446" spans="12:14" x14ac:dyDescent="0.25">
      <c r="L2446" s="14">
        <v>51</v>
      </c>
      <c r="M2446" s="14">
        <v>15.3</v>
      </c>
      <c r="N2446" s="14">
        <v>15.2</v>
      </c>
    </row>
    <row r="2447" spans="12:14" x14ac:dyDescent="0.25">
      <c r="L2447" s="14">
        <v>60</v>
      </c>
      <c r="M2447" s="14">
        <v>15.3</v>
      </c>
      <c r="N2447" s="14">
        <v>15.3</v>
      </c>
    </row>
    <row r="2448" spans="12:14" x14ac:dyDescent="0.25">
      <c r="L2448" s="14">
        <v>79</v>
      </c>
      <c r="M2448" s="14">
        <v>15.3</v>
      </c>
      <c r="N2448" s="14">
        <v>15.3</v>
      </c>
    </row>
    <row r="2449" spans="12:14" x14ac:dyDescent="0.25">
      <c r="L2449" s="14">
        <v>21</v>
      </c>
      <c r="M2449" s="14">
        <v>15.3</v>
      </c>
      <c r="N2449" s="14">
        <v>15.4</v>
      </c>
    </row>
    <row r="2450" spans="12:14" x14ac:dyDescent="0.25">
      <c r="L2450" s="14">
        <v>33</v>
      </c>
      <c r="M2450" s="14">
        <v>15.4</v>
      </c>
      <c r="N2450" s="14">
        <v>15.4</v>
      </c>
    </row>
    <row r="2451" spans="12:14" x14ac:dyDescent="0.25">
      <c r="L2451" s="14">
        <v>44</v>
      </c>
      <c r="M2451" s="14">
        <v>15.4</v>
      </c>
      <c r="N2451" s="14">
        <v>15.5</v>
      </c>
    </row>
    <row r="2452" spans="12:14" x14ac:dyDescent="0.25">
      <c r="L2452" s="14">
        <v>0</v>
      </c>
      <c r="M2452" s="14">
        <v>15.4</v>
      </c>
      <c r="N2452" s="14">
        <v>15.5</v>
      </c>
    </row>
    <row r="2453" spans="12:14" x14ac:dyDescent="0.25">
      <c r="L2453" s="14">
        <v>3</v>
      </c>
      <c r="M2453" s="14">
        <v>15.4</v>
      </c>
      <c r="N2453" s="14">
        <v>15.5</v>
      </c>
    </row>
    <row r="2454" spans="12:14" x14ac:dyDescent="0.25">
      <c r="L2454" s="14">
        <v>35</v>
      </c>
      <c r="M2454" s="14">
        <v>15.4</v>
      </c>
      <c r="N2454" s="14">
        <v>15.5</v>
      </c>
    </row>
    <row r="2455" spans="12:14" x14ac:dyDescent="0.25">
      <c r="L2455" s="14">
        <v>65</v>
      </c>
      <c r="M2455" s="14">
        <v>15.4</v>
      </c>
      <c r="N2455" s="14">
        <v>15.5</v>
      </c>
    </row>
    <row r="2456" spans="12:14" x14ac:dyDescent="0.25">
      <c r="L2456" s="14">
        <v>139</v>
      </c>
      <c r="M2456" s="14">
        <v>15.4</v>
      </c>
      <c r="N2456" s="14">
        <v>15.6</v>
      </c>
    </row>
    <row r="2457" spans="12:14" x14ac:dyDescent="0.25">
      <c r="L2457" s="14">
        <v>309</v>
      </c>
      <c r="M2457" s="14">
        <v>15.4</v>
      </c>
      <c r="N2457" s="14">
        <v>15.6</v>
      </c>
    </row>
    <row r="2458" spans="12:14" x14ac:dyDescent="0.25">
      <c r="L2458" s="14">
        <v>900.625</v>
      </c>
      <c r="M2458" s="14">
        <v>15.3</v>
      </c>
      <c r="N2458" s="14">
        <v>15.5</v>
      </c>
    </row>
    <row r="2459" spans="12:14" x14ac:dyDescent="0.25">
      <c r="L2459" s="14">
        <v>900.625</v>
      </c>
      <c r="M2459" s="14" t="e">
        <v>#VALUE!</v>
      </c>
      <c r="N2459" s="14" t="e">
        <v>#VALUE!</v>
      </c>
    </row>
    <row r="2460" spans="12:14" x14ac:dyDescent="0.25">
      <c r="L2460" s="14">
        <v>676</v>
      </c>
      <c r="M2460" s="14" t="e">
        <v>#VALUE!</v>
      </c>
      <c r="N2460" s="14" t="e">
        <v>#VALUE!</v>
      </c>
    </row>
    <row r="2461" spans="12:14" x14ac:dyDescent="0.25">
      <c r="L2461" s="14">
        <v>900.625</v>
      </c>
      <c r="M2461" s="14" t="e">
        <v>#VALUE!</v>
      </c>
      <c r="N2461" s="14" t="e">
        <v>#VALUE!</v>
      </c>
    </row>
    <row r="2462" spans="12:14" x14ac:dyDescent="0.25">
      <c r="L2462" s="14">
        <v>900.625</v>
      </c>
      <c r="M2462" s="14" t="e">
        <v>#VALUE!</v>
      </c>
      <c r="N2462" s="14" t="e">
        <v>#VALUE!</v>
      </c>
    </row>
    <row r="2463" spans="12:14" x14ac:dyDescent="0.25">
      <c r="L2463" s="14">
        <v>900.625</v>
      </c>
      <c r="M2463" s="14" t="e">
        <v>#VALUE!</v>
      </c>
      <c r="N2463" s="14" t="e">
        <v>#VALUE!</v>
      </c>
    </row>
    <row r="2464" spans="12:14" x14ac:dyDescent="0.25">
      <c r="L2464" s="14">
        <v>680</v>
      </c>
      <c r="M2464" s="14" t="e">
        <v>#VALUE!</v>
      </c>
      <c r="N2464" s="14" t="e">
        <v>#VALUE!</v>
      </c>
    </row>
    <row r="2465" spans="12:14" x14ac:dyDescent="0.25">
      <c r="L2465" s="14">
        <v>68</v>
      </c>
      <c r="M2465" s="14" t="e">
        <v>#VALUE!</v>
      </c>
      <c r="N2465" s="14" t="e">
        <v>#VALUE!</v>
      </c>
    </row>
    <row r="2466" spans="12:14" x14ac:dyDescent="0.25">
      <c r="L2466" s="14">
        <v>129</v>
      </c>
      <c r="M2466" s="14" t="e">
        <v>#VALUE!</v>
      </c>
      <c r="N2466" s="14" t="e">
        <v>#VALUE!</v>
      </c>
    </row>
    <row r="2467" spans="12:14" x14ac:dyDescent="0.25">
      <c r="L2467" s="14">
        <v>327</v>
      </c>
      <c r="M2467" s="14" t="e">
        <v>#VALUE!</v>
      </c>
      <c r="N2467" s="14" t="e">
        <v>#VALUE!</v>
      </c>
    </row>
    <row r="2468" spans="12:14" x14ac:dyDescent="0.25">
      <c r="L2468" s="14">
        <v>228</v>
      </c>
      <c r="M2468" s="14" t="e">
        <v>#VALUE!</v>
      </c>
      <c r="N2468" s="14" t="e">
        <v>#VALUE!</v>
      </c>
    </row>
    <row r="2469" spans="12:14" x14ac:dyDescent="0.25">
      <c r="L2469" s="14">
        <v>900.625</v>
      </c>
      <c r="M2469" s="14" t="e">
        <v>#VALUE!</v>
      </c>
      <c r="N2469" s="14" t="e">
        <v>#VALUE!</v>
      </c>
    </row>
    <row r="2470" spans="12:14" x14ac:dyDescent="0.25">
      <c r="L2470" s="14">
        <v>900.625</v>
      </c>
      <c r="M2470" s="14" t="e">
        <v>#VALUE!</v>
      </c>
      <c r="N2470" s="14" t="e">
        <v>#VALUE!</v>
      </c>
    </row>
    <row r="2471" spans="12:14" x14ac:dyDescent="0.25">
      <c r="L2471" s="14">
        <v>900.625</v>
      </c>
      <c r="M2471" s="14" t="e">
        <v>#VALUE!</v>
      </c>
      <c r="N2471" s="14" t="e">
        <v>#VALUE!</v>
      </c>
    </row>
    <row r="2472" spans="12:14" x14ac:dyDescent="0.25">
      <c r="L2472" s="14">
        <v>900.625</v>
      </c>
      <c r="M2472" s="14" t="e">
        <v>#VALUE!</v>
      </c>
      <c r="N2472" s="14" t="e">
        <v>#VALUE!</v>
      </c>
    </row>
    <row r="2473" spans="12:14" x14ac:dyDescent="0.25">
      <c r="L2473" s="14">
        <v>900.625</v>
      </c>
      <c r="M2473" s="14" t="e">
        <v>#VALUE!</v>
      </c>
      <c r="N2473" s="14" t="e">
        <v>#VALUE!</v>
      </c>
    </row>
    <row r="2474" spans="12:14" x14ac:dyDescent="0.25">
      <c r="L2474" s="14">
        <v>900.625</v>
      </c>
      <c r="M2474" s="14" t="e">
        <v>#VALUE!</v>
      </c>
      <c r="N2474" s="14" t="e">
        <v>#VALUE!</v>
      </c>
    </row>
    <row r="2475" spans="12:14" x14ac:dyDescent="0.25">
      <c r="L2475" s="14">
        <v>0</v>
      </c>
      <c r="M2475" s="14">
        <v>3.5</v>
      </c>
      <c r="N2475" s="14">
        <v>3.5</v>
      </c>
    </row>
    <row r="2476" spans="12:14" x14ac:dyDescent="0.25">
      <c r="L2476" s="14">
        <v>0</v>
      </c>
      <c r="M2476" s="14">
        <v>3.5</v>
      </c>
      <c r="N2476" s="14">
        <v>3.5</v>
      </c>
    </row>
    <row r="2477" spans="12:14" x14ac:dyDescent="0.25">
      <c r="L2477" s="14">
        <v>0</v>
      </c>
      <c r="M2477" s="14">
        <v>3.5</v>
      </c>
      <c r="N2477" s="14">
        <v>3.5</v>
      </c>
    </row>
    <row r="2478" spans="12:14" x14ac:dyDescent="0.25">
      <c r="L2478" s="14">
        <v>0</v>
      </c>
      <c r="M2478" s="14">
        <v>3.5</v>
      </c>
      <c r="N2478" s="14">
        <v>3.4</v>
      </c>
    </row>
    <row r="2479" spans="12:14" x14ac:dyDescent="0.25">
      <c r="L2479" s="14">
        <v>0</v>
      </c>
      <c r="M2479" s="14">
        <v>3.5</v>
      </c>
      <c r="N2479" s="14">
        <v>3.4</v>
      </c>
    </row>
    <row r="2480" spans="12:14" x14ac:dyDescent="0.25">
      <c r="L2480" s="14">
        <v>0</v>
      </c>
      <c r="M2480" s="14">
        <v>3.5</v>
      </c>
      <c r="N2480" s="14">
        <v>3.4</v>
      </c>
    </row>
    <row r="2481" spans="12:14" x14ac:dyDescent="0.25">
      <c r="L2481" s="14">
        <v>0</v>
      </c>
      <c r="M2481" s="14">
        <v>3.5</v>
      </c>
      <c r="N2481" s="14">
        <v>3.4</v>
      </c>
    </row>
    <row r="2482" spans="12:14" x14ac:dyDescent="0.25">
      <c r="L2482" s="14">
        <v>0</v>
      </c>
      <c r="M2482" s="14">
        <v>3.5</v>
      </c>
      <c r="N2482" s="14">
        <v>3.4</v>
      </c>
    </row>
    <row r="2483" spans="12:14" x14ac:dyDescent="0.25">
      <c r="L2483" s="14">
        <v>0</v>
      </c>
      <c r="M2483" s="14">
        <v>3.5</v>
      </c>
      <c r="N2483" s="14">
        <v>3.4</v>
      </c>
    </row>
    <row r="2484" spans="12:14" x14ac:dyDescent="0.25">
      <c r="L2484" s="14">
        <v>0</v>
      </c>
      <c r="M2484" s="14">
        <v>3.5</v>
      </c>
      <c r="N2484" s="14">
        <v>3.4</v>
      </c>
    </row>
    <row r="2485" spans="12:14" x14ac:dyDescent="0.25">
      <c r="L2485" s="14">
        <v>0</v>
      </c>
      <c r="M2485" s="14">
        <v>3.5</v>
      </c>
      <c r="N2485" s="14">
        <v>3.4</v>
      </c>
    </row>
    <row r="2486" spans="12:14" x14ac:dyDescent="0.25">
      <c r="L2486" s="14">
        <v>0</v>
      </c>
      <c r="M2486" s="14">
        <v>3.5</v>
      </c>
      <c r="N2486" s="14">
        <v>3.5</v>
      </c>
    </row>
    <row r="2487" spans="12:14" x14ac:dyDescent="0.25">
      <c r="L2487" s="14">
        <v>0</v>
      </c>
      <c r="M2487" s="14">
        <v>3.5</v>
      </c>
      <c r="N2487" s="14">
        <v>3.5</v>
      </c>
    </row>
    <row r="2488" spans="12:14" x14ac:dyDescent="0.25">
      <c r="L2488" s="14">
        <v>0</v>
      </c>
      <c r="M2488" s="14">
        <v>3.5</v>
      </c>
      <c r="N2488" s="14">
        <v>3.5</v>
      </c>
    </row>
    <row r="2489" spans="12:14" x14ac:dyDescent="0.25">
      <c r="L2489" s="14">
        <v>0</v>
      </c>
      <c r="M2489" s="14">
        <v>3.6</v>
      </c>
      <c r="N2489" s="14">
        <v>3.5</v>
      </c>
    </row>
    <row r="2490" spans="12:14" x14ac:dyDescent="0.25">
      <c r="L2490" s="14">
        <v>0</v>
      </c>
      <c r="M2490" s="14">
        <v>3.6</v>
      </c>
      <c r="N2490" s="14">
        <v>3.6</v>
      </c>
    </row>
    <row r="2491" spans="12:14" x14ac:dyDescent="0.25">
      <c r="L2491" s="14">
        <v>0</v>
      </c>
      <c r="M2491" s="14">
        <v>4</v>
      </c>
      <c r="N2491" s="14">
        <v>4.0999999999999996</v>
      </c>
    </row>
    <row r="2492" spans="12:14" x14ac:dyDescent="0.25">
      <c r="L2492" s="14">
        <v>0</v>
      </c>
      <c r="M2492" s="14">
        <v>4.3</v>
      </c>
      <c r="N2492" s="14">
        <v>4.3</v>
      </c>
    </row>
    <row r="2493" spans="12:14" x14ac:dyDescent="0.25">
      <c r="L2493" s="14">
        <v>0</v>
      </c>
      <c r="M2493" s="14">
        <v>4.5</v>
      </c>
      <c r="N2493" s="14">
        <v>4.5999999999999996</v>
      </c>
    </row>
    <row r="2494" spans="12:14" x14ac:dyDescent="0.25">
      <c r="L2494" s="14">
        <v>0</v>
      </c>
      <c r="M2494" s="14">
        <v>4.8</v>
      </c>
      <c r="N2494" s="14">
        <v>4.9000000000000004</v>
      </c>
    </row>
    <row r="2495" spans="12:14" x14ac:dyDescent="0.25">
      <c r="L2495" s="14">
        <v>0</v>
      </c>
      <c r="M2495" s="14">
        <v>5.0999999999999996</v>
      </c>
      <c r="N2495" s="14">
        <v>5.2</v>
      </c>
    </row>
    <row r="2496" spans="12:14" x14ac:dyDescent="0.25">
      <c r="L2496" s="14">
        <v>313</v>
      </c>
      <c r="M2496" s="14">
        <v>5.4</v>
      </c>
      <c r="N2496" s="14">
        <v>5.6</v>
      </c>
    </row>
    <row r="2497" spans="12:14" x14ac:dyDescent="0.25">
      <c r="L2497" s="14">
        <v>26</v>
      </c>
      <c r="M2497" s="14">
        <v>5.8</v>
      </c>
      <c r="N2497" s="14">
        <v>5.9</v>
      </c>
    </row>
    <row r="2498" spans="12:14" x14ac:dyDescent="0.25">
      <c r="L2498" s="14">
        <v>1</v>
      </c>
      <c r="M2498" s="14">
        <v>6.1</v>
      </c>
      <c r="N2498" s="14">
        <v>6.3</v>
      </c>
    </row>
    <row r="2499" spans="12:14" x14ac:dyDescent="0.25">
      <c r="L2499" s="14">
        <v>0</v>
      </c>
      <c r="M2499" s="14">
        <v>6.5</v>
      </c>
      <c r="N2499" s="14">
        <v>6.7</v>
      </c>
    </row>
    <row r="2500" spans="12:14" x14ac:dyDescent="0.25">
      <c r="L2500" s="14">
        <v>0</v>
      </c>
      <c r="M2500" s="14">
        <v>6.9</v>
      </c>
      <c r="N2500" s="14">
        <v>7.1</v>
      </c>
    </row>
    <row r="2501" spans="12:14" x14ac:dyDescent="0.25">
      <c r="L2501" s="14">
        <v>0</v>
      </c>
      <c r="M2501" s="14">
        <v>7.3</v>
      </c>
      <c r="N2501" s="14">
        <v>7.5</v>
      </c>
    </row>
    <row r="2502" spans="12:14" x14ac:dyDescent="0.25">
      <c r="L2502" s="14">
        <v>0</v>
      </c>
      <c r="M2502" s="14">
        <v>7.7</v>
      </c>
      <c r="N2502" s="14">
        <v>7.9</v>
      </c>
    </row>
    <row r="2503" spans="12:14" x14ac:dyDescent="0.25">
      <c r="L2503" s="14">
        <v>350</v>
      </c>
      <c r="M2503" s="14">
        <v>8.1999999999999993</v>
      </c>
      <c r="N2503" s="14">
        <v>8.4</v>
      </c>
    </row>
    <row r="2504" spans="12:14" x14ac:dyDescent="0.25">
      <c r="L2504" s="14">
        <v>37</v>
      </c>
      <c r="M2504" s="14">
        <v>8.6</v>
      </c>
      <c r="N2504" s="14">
        <v>8.8000000000000007</v>
      </c>
    </row>
    <row r="2505" spans="12:14" x14ac:dyDescent="0.25">
      <c r="L2505" s="14">
        <v>49</v>
      </c>
      <c r="M2505" s="14">
        <v>9</v>
      </c>
      <c r="N2505" s="14">
        <v>9.1999999999999993</v>
      </c>
    </row>
    <row r="2506" spans="12:14" x14ac:dyDescent="0.25">
      <c r="L2506" s="14">
        <v>10</v>
      </c>
      <c r="M2506" s="14">
        <v>9.4</v>
      </c>
      <c r="N2506" s="14">
        <v>9.6</v>
      </c>
    </row>
    <row r="2507" spans="12:14" x14ac:dyDescent="0.25">
      <c r="L2507" s="14">
        <v>22</v>
      </c>
      <c r="M2507" s="14">
        <v>1.5</v>
      </c>
      <c r="N2507" s="14">
        <v>1.4</v>
      </c>
    </row>
    <row r="2508" spans="12:14" x14ac:dyDescent="0.25">
      <c r="L2508" s="14">
        <v>26</v>
      </c>
      <c r="M2508" s="14">
        <v>1.5</v>
      </c>
      <c r="N2508" s="14">
        <v>1.3</v>
      </c>
    </row>
    <row r="2509" spans="12:14" x14ac:dyDescent="0.25">
      <c r="L2509" s="14">
        <v>51</v>
      </c>
      <c r="M2509" s="14">
        <v>1.4</v>
      </c>
      <c r="N2509" s="14">
        <v>1.3</v>
      </c>
    </row>
    <row r="2510" spans="12:14" x14ac:dyDescent="0.25">
      <c r="L2510" s="14">
        <v>30</v>
      </c>
      <c r="M2510" s="14">
        <v>1.4</v>
      </c>
      <c r="N2510" s="14">
        <v>1.3</v>
      </c>
    </row>
    <row r="2511" spans="12:14" x14ac:dyDescent="0.25">
      <c r="L2511" s="14">
        <v>26</v>
      </c>
      <c r="M2511" s="14">
        <v>1.4</v>
      </c>
      <c r="N2511" s="14">
        <v>1.3</v>
      </c>
    </row>
    <row r="2512" spans="12:14" x14ac:dyDescent="0.25">
      <c r="L2512" s="14">
        <v>6</v>
      </c>
      <c r="M2512" s="14">
        <v>1.3</v>
      </c>
      <c r="N2512" s="14">
        <v>1.3</v>
      </c>
    </row>
    <row r="2513" spans="12:14" x14ac:dyDescent="0.25">
      <c r="L2513" s="14">
        <v>3</v>
      </c>
      <c r="M2513" s="14">
        <v>1.3</v>
      </c>
      <c r="N2513" s="14">
        <v>1.3</v>
      </c>
    </row>
    <row r="2514" spans="12:14" x14ac:dyDescent="0.25">
      <c r="L2514" s="14">
        <v>25</v>
      </c>
      <c r="M2514" s="14">
        <v>1.3</v>
      </c>
      <c r="N2514" s="14">
        <v>1.3</v>
      </c>
    </row>
    <row r="2515" spans="12:14" x14ac:dyDescent="0.25">
      <c r="L2515" s="14">
        <v>1</v>
      </c>
      <c r="M2515" s="14">
        <v>1.3</v>
      </c>
      <c r="N2515" s="14">
        <v>1.3</v>
      </c>
    </row>
    <row r="2516" spans="12:14" x14ac:dyDescent="0.25">
      <c r="L2516" s="14">
        <v>19</v>
      </c>
      <c r="M2516" s="14">
        <v>1.3</v>
      </c>
      <c r="N2516" s="14">
        <v>1.3</v>
      </c>
    </row>
    <row r="2517" spans="12:14" x14ac:dyDescent="0.25">
      <c r="L2517" s="14">
        <v>13</v>
      </c>
      <c r="M2517" s="14">
        <v>1.3</v>
      </c>
      <c r="N2517" s="14">
        <v>1.3</v>
      </c>
    </row>
    <row r="2518" spans="12:14" x14ac:dyDescent="0.25">
      <c r="L2518" s="14">
        <v>5</v>
      </c>
      <c r="M2518" s="14">
        <v>1.3</v>
      </c>
      <c r="N2518" s="14">
        <v>1.3</v>
      </c>
    </row>
    <row r="2519" spans="12:14" x14ac:dyDescent="0.25">
      <c r="L2519" s="14">
        <v>3</v>
      </c>
      <c r="M2519" s="14">
        <v>1.3</v>
      </c>
      <c r="N2519" s="14">
        <v>1.3</v>
      </c>
    </row>
    <row r="2520" spans="12:14" x14ac:dyDescent="0.25">
      <c r="L2520" s="14">
        <v>9</v>
      </c>
      <c r="M2520" s="14">
        <v>1.3</v>
      </c>
      <c r="N2520" s="14">
        <v>1.3</v>
      </c>
    </row>
    <row r="2521" spans="12:14" x14ac:dyDescent="0.25">
      <c r="L2521" s="14">
        <v>5</v>
      </c>
      <c r="M2521" s="14">
        <v>1.3</v>
      </c>
      <c r="N2521" s="14">
        <v>1.3</v>
      </c>
    </row>
    <row r="2522" spans="12:14" x14ac:dyDescent="0.25">
      <c r="L2522" s="14">
        <v>59</v>
      </c>
      <c r="M2522" s="14">
        <v>1.4</v>
      </c>
      <c r="N2522" s="14">
        <v>1.3</v>
      </c>
    </row>
    <row r="2523" spans="12:14" x14ac:dyDescent="0.25">
      <c r="L2523" s="14">
        <v>35</v>
      </c>
      <c r="M2523" s="14">
        <v>0.4</v>
      </c>
      <c r="N2523" s="14">
        <v>0.3</v>
      </c>
    </row>
    <row r="2524" spans="12:14" x14ac:dyDescent="0.25">
      <c r="L2524" s="14">
        <v>23</v>
      </c>
      <c r="M2524" s="14">
        <v>0.4</v>
      </c>
      <c r="N2524" s="14">
        <v>0.3</v>
      </c>
    </row>
    <row r="2525" spans="12:14" x14ac:dyDescent="0.25">
      <c r="L2525" s="14">
        <v>175</v>
      </c>
      <c r="M2525" s="14">
        <v>0.4</v>
      </c>
      <c r="N2525" s="14">
        <v>0.3</v>
      </c>
    </row>
    <row r="2526" spans="12:14" x14ac:dyDescent="0.25">
      <c r="L2526" s="14">
        <v>61</v>
      </c>
      <c r="M2526" s="14">
        <v>0.5</v>
      </c>
      <c r="N2526" s="14">
        <v>0.3</v>
      </c>
    </row>
    <row r="2527" spans="12:14" x14ac:dyDescent="0.25">
      <c r="L2527" s="14">
        <v>621</v>
      </c>
      <c r="M2527" s="14">
        <v>0.5</v>
      </c>
      <c r="N2527" s="14">
        <v>0.3</v>
      </c>
    </row>
    <row r="2528" spans="12:14" x14ac:dyDescent="0.25">
      <c r="L2528" s="14">
        <v>77</v>
      </c>
      <c r="M2528" s="14">
        <v>0.5</v>
      </c>
      <c r="N2528" s="14">
        <v>0.4</v>
      </c>
    </row>
    <row r="2529" spans="12:14" x14ac:dyDescent="0.25">
      <c r="L2529" s="14">
        <v>900.625</v>
      </c>
      <c r="M2529" s="14">
        <v>0.5</v>
      </c>
      <c r="N2529" s="14">
        <v>0.4</v>
      </c>
    </row>
    <row r="2530" spans="12:14" x14ac:dyDescent="0.25">
      <c r="L2530" s="14">
        <v>900.625</v>
      </c>
      <c r="M2530" s="14">
        <v>0.5</v>
      </c>
      <c r="N2530" s="14">
        <v>0.4</v>
      </c>
    </row>
    <row r="2531" spans="12:14" x14ac:dyDescent="0.25">
      <c r="L2531" s="14">
        <v>900.625</v>
      </c>
      <c r="M2531" s="14">
        <v>0.5</v>
      </c>
      <c r="N2531" s="14">
        <v>0.4</v>
      </c>
    </row>
    <row r="2532" spans="12:14" x14ac:dyDescent="0.25">
      <c r="L2532" s="14">
        <v>0</v>
      </c>
      <c r="M2532" s="14">
        <v>0.6</v>
      </c>
      <c r="N2532" s="14">
        <v>0.4</v>
      </c>
    </row>
    <row r="2533" spans="12:14" x14ac:dyDescent="0.25">
      <c r="L2533" s="14">
        <v>60</v>
      </c>
      <c r="M2533" s="14">
        <v>0.6</v>
      </c>
      <c r="N2533" s="14">
        <v>0.4</v>
      </c>
    </row>
    <row r="2534" spans="12:14" x14ac:dyDescent="0.25">
      <c r="L2534" s="14">
        <v>39</v>
      </c>
      <c r="M2534" s="14">
        <v>0.6</v>
      </c>
      <c r="N2534" s="14">
        <v>0.4</v>
      </c>
    </row>
    <row r="2535" spans="12:14" x14ac:dyDescent="0.25">
      <c r="L2535" s="14">
        <v>574</v>
      </c>
      <c r="M2535" s="14">
        <v>0.6</v>
      </c>
      <c r="N2535" s="14">
        <v>0.5</v>
      </c>
    </row>
    <row r="2536" spans="12:14" x14ac:dyDescent="0.25">
      <c r="L2536" s="14">
        <v>0</v>
      </c>
      <c r="M2536" s="14">
        <v>0.6</v>
      </c>
      <c r="N2536" s="14">
        <v>0.5</v>
      </c>
    </row>
    <row r="2537" spans="12:14" x14ac:dyDescent="0.25">
      <c r="L2537" s="14">
        <v>700</v>
      </c>
      <c r="M2537" s="14">
        <v>0.7</v>
      </c>
      <c r="N2537" s="14">
        <v>0.5</v>
      </c>
    </row>
    <row r="2538" spans="12:14" x14ac:dyDescent="0.25">
      <c r="L2538" s="14">
        <v>0</v>
      </c>
      <c r="M2538" s="14">
        <v>0.7</v>
      </c>
      <c r="N2538" s="14">
        <v>0.5</v>
      </c>
    </row>
    <row r="2539" spans="12:14" x14ac:dyDescent="0.25">
      <c r="L2539" s="14">
        <v>45</v>
      </c>
      <c r="M2539" s="14">
        <v>6.3</v>
      </c>
      <c r="N2539" s="14">
        <v>6.1</v>
      </c>
    </row>
    <row r="2540" spans="12:14" x14ac:dyDescent="0.25">
      <c r="L2540" s="14">
        <v>594</v>
      </c>
      <c r="M2540" s="14">
        <v>6.3</v>
      </c>
      <c r="N2540" s="14">
        <v>6.1</v>
      </c>
    </row>
    <row r="2541" spans="12:14" x14ac:dyDescent="0.25">
      <c r="L2541" s="14">
        <v>740</v>
      </c>
      <c r="M2541" s="14">
        <v>6.3</v>
      </c>
      <c r="N2541" s="14">
        <v>6.1</v>
      </c>
    </row>
    <row r="2542" spans="12:14" x14ac:dyDescent="0.25">
      <c r="L2542" s="14">
        <v>13</v>
      </c>
      <c r="M2542" s="14">
        <v>6.3</v>
      </c>
      <c r="N2542" s="14">
        <v>6.1</v>
      </c>
    </row>
    <row r="2543" spans="12:14" x14ac:dyDescent="0.25">
      <c r="L2543" s="14">
        <v>13</v>
      </c>
      <c r="M2543" s="14">
        <v>6.3</v>
      </c>
      <c r="N2543" s="14">
        <v>6.1</v>
      </c>
    </row>
    <row r="2544" spans="12:14" x14ac:dyDescent="0.25">
      <c r="L2544" s="14">
        <v>26</v>
      </c>
      <c r="M2544" s="14">
        <v>6.4</v>
      </c>
      <c r="N2544" s="14">
        <v>6.1</v>
      </c>
    </row>
    <row r="2545" spans="12:14" x14ac:dyDescent="0.25">
      <c r="L2545" s="14">
        <v>22</v>
      </c>
      <c r="M2545" s="14">
        <v>6.4</v>
      </c>
      <c r="N2545" s="14">
        <v>6.2</v>
      </c>
    </row>
    <row r="2546" spans="12:14" x14ac:dyDescent="0.25">
      <c r="L2546" s="14">
        <v>19</v>
      </c>
      <c r="M2546" s="14">
        <v>6.4</v>
      </c>
      <c r="N2546" s="14">
        <v>6.2</v>
      </c>
    </row>
    <row r="2547" spans="12:14" x14ac:dyDescent="0.25">
      <c r="L2547" s="14">
        <v>403</v>
      </c>
      <c r="M2547" s="14">
        <v>6.4</v>
      </c>
      <c r="N2547" s="14">
        <v>6.2</v>
      </c>
    </row>
    <row r="2548" spans="12:14" x14ac:dyDescent="0.25">
      <c r="L2548" s="14">
        <v>517</v>
      </c>
      <c r="M2548" s="14">
        <v>6.4</v>
      </c>
      <c r="N2548" s="14">
        <v>6.3</v>
      </c>
    </row>
    <row r="2549" spans="12:14" x14ac:dyDescent="0.25">
      <c r="L2549" s="14">
        <v>375</v>
      </c>
      <c r="M2549" s="14">
        <v>6.5</v>
      </c>
      <c r="N2549" s="14">
        <v>6.3</v>
      </c>
    </row>
    <row r="2550" spans="12:14" x14ac:dyDescent="0.25">
      <c r="L2550" s="14">
        <v>189</v>
      </c>
      <c r="M2550" s="14">
        <v>6.5</v>
      </c>
      <c r="N2550" s="14">
        <v>6.3</v>
      </c>
    </row>
    <row r="2551" spans="12:14" x14ac:dyDescent="0.25">
      <c r="L2551" s="14">
        <v>801</v>
      </c>
      <c r="M2551" s="14">
        <v>6.6</v>
      </c>
      <c r="N2551" s="14">
        <v>6.4</v>
      </c>
    </row>
    <row r="2552" spans="12:14" x14ac:dyDescent="0.25">
      <c r="L2552" s="14">
        <v>538</v>
      </c>
      <c r="M2552" s="14">
        <v>6.6</v>
      </c>
      <c r="N2552" s="14">
        <v>6.5</v>
      </c>
    </row>
    <row r="2553" spans="12:14" x14ac:dyDescent="0.25">
      <c r="L2553" s="14">
        <v>290</v>
      </c>
      <c r="M2553" s="14">
        <v>6.7</v>
      </c>
      <c r="N2553" s="14">
        <v>6.5</v>
      </c>
    </row>
    <row r="2554" spans="12:14" x14ac:dyDescent="0.25">
      <c r="L2554" s="14">
        <v>146</v>
      </c>
      <c r="M2554" s="14">
        <v>6.8</v>
      </c>
      <c r="N2554" s="14">
        <v>6.6</v>
      </c>
    </row>
    <row r="2555" spans="12:14" x14ac:dyDescent="0.25">
      <c r="L2555" s="14">
        <v>3</v>
      </c>
      <c r="M2555" s="14">
        <v>3.6</v>
      </c>
      <c r="N2555" s="14">
        <v>3.7</v>
      </c>
    </row>
    <row r="2556" spans="12:14" x14ac:dyDescent="0.25">
      <c r="L2556" s="14">
        <v>0</v>
      </c>
      <c r="M2556" s="14">
        <v>3.6</v>
      </c>
      <c r="N2556" s="14">
        <v>3.7</v>
      </c>
    </row>
    <row r="2557" spans="12:14" x14ac:dyDescent="0.25">
      <c r="L2557" s="14">
        <v>1</v>
      </c>
      <c r="M2557" s="14">
        <v>3.6</v>
      </c>
      <c r="N2557" s="14">
        <v>3.7</v>
      </c>
    </row>
    <row r="2558" spans="12:14" x14ac:dyDescent="0.25">
      <c r="L2558" s="14">
        <v>16</v>
      </c>
      <c r="M2558" s="14">
        <v>3.6</v>
      </c>
      <c r="N2558" s="14">
        <v>3.7</v>
      </c>
    </row>
    <row r="2559" spans="12:14" x14ac:dyDescent="0.25">
      <c r="L2559" s="14">
        <v>1</v>
      </c>
      <c r="M2559" s="14">
        <v>3.7</v>
      </c>
      <c r="N2559" s="14">
        <v>3.7</v>
      </c>
    </row>
    <row r="2560" spans="12:14" x14ac:dyDescent="0.25">
      <c r="L2560" s="14">
        <v>0</v>
      </c>
      <c r="M2560" s="14">
        <v>3.7</v>
      </c>
      <c r="N2560" s="14">
        <v>3.8</v>
      </c>
    </row>
    <row r="2561" spans="12:14" x14ac:dyDescent="0.25">
      <c r="L2561" s="14">
        <v>0</v>
      </c>
      <c r="M2561" s="14">
        <v>3.7</v>
      </c>
      <c r="N2561" s="14">
        <v>3.8</v>
      </c>
    </row>
    <row r="2562" spans="12:14" x14ac:dyDescent="0.25">
      <c r="L2562" s="14">
        <v>0</v>
      </c>
      <c r="M2562" s="14">
        <v>3.8</v>
      </c>
      <c r="N2562" s="14">
        <v>3.8</v>
      </c>
    </row>
    <row r="2563" spans="12:14" x14ac:dyDescent="0.25">
      <c r="L2563" s="14">
        <v>2</v>
      </c>
      <c r="M2563" s="14">
        <v>3.8</v>
      </c>
      <c r="N2563" s="14">
        <v>3.8</v>
      </c>
    </row>
    <row r="2564" spans="12:14" x14ac:dyDescent="0.25">
      <c r="L2564" s="14">
        <v>3</v>
      </c>
      <c r="M2564" s="14">
        <v>3.8</v>
      </c>
      <c r="N2564" s="14">
        <v>3.9</v>
      </c>
    </row>
    <row r="2565" spans="12:14" x14ac:dyDescent="0.25">
      <c r="L2565" s="14">
        <v>0</v>
      </c>
      <c r="M2565" s="14">
        <v>3.8</v>
      </c>
      <c r="N2565" s="14">
        <v>3.9</v>
      </c>
    </row>
    <row r="2566" spans="12:14" x14ac:dyDescent="0.25">
      <c r="L2566" s="14">
        <v>4</v>
      </c>
      <c r="M2566" s="14">
        <v>3.9</v>
      </c>
      <c r="N2566" s="14">
        <v>3.9</v>
      </c>
    </row>
    <row r="2567" spans="12:14" x14ac:dyDescent="0.25">
      <c r="L2567" s="14">
        <v>900.625</v>
      </c>
      <c r="M2567" s="14">
        <v>4</v>
      </c>
      <c r="N2567" s="14">
        <v>4</v>
      </c>
    </row>
    <row r="2568" spans="12:14" x14ac:dyDescent="0.25">
      <c r="L2568" s="14">
        <v>900.625</v>
      </c>
      <c r="M2568" s="14">
        <v>4</v>
      </c>
      <c r="N2568" s="14">
        <v>4</v>
      </c>
    </row>
    <row r="2569" spans="12:14" x14ac:dyDescent="0.25">
      <c r="L2569" s="14">
        <v>38</v>
      </c>
      <c r="M2569" s="14">
        <v>4.0999999999999996</v>
      </c>
      <c r="N2569" s="14">
        <v>4.0999999999999996</v>
      </c>
    </row>
    <row r="2570" spans="12:14" x14ac:dyDescent="0.25">
      <c r="L2570" s="14">
        <v>192</v>
      </c>
      <c r="M2570" s="14">
        <v>4.2</v>
      </c>
      <c r="N2570" s="14">
        <v>4.0999999999999996</v>
      </c>
    </row>
    <row r="2571" spans="12:14" x14ac:dyDescent="0.25">
      <c r="L2571" s="14">
        <v>154</v>
      </c>
      <c r="M2571" s="14">
        <v>7.7</v>
      </c>
      <c r="N2571" s="14">
        <v>7.7</v>
      </c>
    </row>
    <row r="2572" spans="12:14" x14ac:dyDescent="0.25">
      <c r="L2572" s="14">
        <v>0</v>
      </c>
      <c r="M2572" s="14">
        <v>7.8</v>
      </c>
      <c r="N2572" s="14">
        <v>7.8</v>
      </c>
    </row>
    <row r="2573" spans="12:14" x14ac:dyDescent="0.25">
      <c r="L2573" s="14">
        <v>900.625</v>
      </c>
      <c r="M2573" s="14">
        <v>7.9</v>
      </c>
      <c r="N2573" s="14">
        <v>7.9</v>
      </c>
    </row>
    <row r="2574" spans="12:14" x14ac:dyDescent="0.25">
      <c r="L2574" s="14">
        <v>900.625</v>
      </c>
      <c r="M2574" s="14">
        <v>8</v>
      </c>
      <c r="N2574" s="14">
        <v>8.1</v>
      </c>
    </row>
    <row r="2575" spans="12:14" x14ac:dyDescent="0.25">
      <c r="L2575" s="14">
        <v>900.625</v>
      </c>
      <c r="M2575" s="14">
        <v>8.1</v>
      </c>
      <c r="N2575" s="14">
        <v>8.1999999999999993</v>
      </c>
    </row>
    <row r="2576" spans="12:14" x14ac:dyDescent="0.25">
      <c r="L2576" s="14">
        <v>900.625</v>
      </c>
      <c r="M2576" s="14">
        <v>8.1999999999999993</v>
      </c>
      <c r="N2576" s="14">
        <v>8.3000000000000007</v>
      </c>
    </row>
    <row r="2577" spans="12:14" x14ac:dyDescent="0.25">
      <c r="L2577" s="14">
        <v>900.625</v>
      </c>
      <c r="M2577" s="14">
        <v>8.3000000000000007</v>
      </c>
      <c r="N2577" s="14">
        <v>8.5</v>
      </c>
    </row>
    <row r="2578" spans="12:14" x14ac:dyDescent="0.25">
      <c r="L2578" s="14">
        <v>900.625</v>
      </c>
      <c r="M2578" s="14">
        <v>8.5</v>
      </c>
      <c r="N2578" s="14">
        <v>8.6</v>
      </c>
    </row>
    <row r="2579" spans="12:14" x14ac:dyDescent="0.25">
      <c r="L2579" s="14">
        <v>900.625</v>
      </c>
      <c r="M2579" s="14">
        <v>8.6</v>
      </c>
      <c r="N2579" s="14">
        <v>8.8000000000000007</v>
      </c>
    </row>
    <row r="2580" spans="12:14" x14ac:dyDescent="0.25">
      <c r="L2580" s="14">
        <v>900.625</v>
      </c>
      <c r="M2580" s="14">
        <v>8.6999999999999993</v>
      </c>
      <c r="N2580" s="14">
        <v>8.9</v>
      </c>
    </row>
    <row r="2581" spans="12:14" x14ac:dyDescent="0.25">
      <c r="L2581" s="14">
        <v>900.625</v>
      </c>
      <c r="M2581" s="14">
        <v>8.9</v>
      </c>
      <c r="N2581" s="14">
        <v>9.1</v>
      </c>
    </row>
    <row r="2582" spans="12:14" x14ac:dyDescent="0.25">
      <c r="L2582" s="14">
        <v>900.625</v>
      </c>
      <c r="M2582" s="14">
        <v>9</v>
      </c>
      <c r="N2582" s="14">
        <v>9.1999999999999993</v>
      </c>
    </row>
    <row r="2583" spans="12:14" x14ac:dyDescent="0.25">
      <c r="L2583" s="14">
        <v>900.625</v>
      </c>
      <c r="M2583" s="14">
        <v>9.1</v>
      </c>
      <c r="N2583" s="14">
        <v>9.3000000000000007</v>
      </c>
    </row>
    <row r="2584" spans="12:14" x14ac:dyDescent="0.25">
      <c r="L2584" s="14">
        <v>900.625</v>
      </c>
      <c r="M2584" s="14">
        <v>9.1999999999999993</v>
      </c>
      <c r="N2584" s="14">
        <v>9.5</v>
      </c>
    </row>
    <row r="2585" spans="12:14" x14ac:dyDescent="0.25">
      <c r="L2585" s="14">
        <v>900.625</v>
      </c>
      <c r="M2585" s="14">
        <v>9.3000000000000007</v>
      </c>
      <c r="N2585" s="14">
        <v>9.6</v>
      </c>
    </row>
    <row r="2586" spans="12:14" x14ac:dyDescent="0.25">
      <c r="L2586" s="14">
        <v>900.625</v>
      </c>
      <c r="M2586" s="14">
        <v>9.4</v>
      </c>
      <c r="N2586" s="14">
        <v>9.6999999999999993</v>
      </c>
    </row>
    <row r="2587" spans="12:14" x14ac:dyDescent="0.25">
      <c r="L2587" s="14">
        <v>1</v>
      </c>
      <c r="M2587" s="14">
        <v>2.1</v>
      </c>
      <c r="N2587" s="14">
        <v>2.1</v>
      </c>
    </row>
    <row r="2588" spans="12:14" x14ac:dyDescent="0.25">
      <c r="L2588" s="14">
        <v>116</v>
      </c>
      <c r="M2588" s="14">
        <v>2.2000000000000002</v>
      </c>
      <c r="N2588" s="14">
        <v>2.2000000000000002</v>
      </c>
    </row>
    <row r="2589" spans="12:14" x14ac:dyDescent="0.25">
      <c r="L2589" s="14">
        <v>4</v>
      </c>
      <c r="M2589" s="14">
        <v>2.2000000000000002</v>
      </c>
      <c r="N2589" s="14">
        <v>2.2000000000000002</v>
      </c>
    </row>
    <row r="2590" spans="12:14" x14ac:dyDescent="0.25">
      <c r="L2590" s="14">
        <v>7</v>
      </c>
      <c r="M2590" s="14">
        <v>2.2000000000000002</v>
      </c>
      <c r="N2590" s="14">
        <v>2.2000000000000002</v>
      </c>
    </row>
    <row r="2591" spans="12:14" x14ac:dyDescent="0.25">
      <c r="L2591" s="14">
        <v>701</v>
      </c>
      <c r="M2591" s="14">
        <v>2.2000000000000002</v>
      </c>
      <c r="N2591" s="14">
        <v>2.2999999999999998</v>
      </c>
    </row>
    <row r="2592" spans="12:14" x14ac:dyDescent="0.25">
      <c r="L2592" s="14">
        <v>217</v>
      </c>
      <c r="M2592" s="14">
        <v>2.2999999999999998</v>
      </c>
      <c r="N2592" s="14">
        <v>2.2999999999999998</v>
      </c>
    </row>
    <row r="2593" spans="12:14" x14ac:dyDescent="0.25">
      <c r="L2593" s="14">
        <v>5</v>
      </c>
      <c r="M2593" s="14">
        <v>2.2999999999999998</v>
      </c>
      <c r="N2593" s="14">
        <v>2.4</v>
      </c>
    </row>
    <row r="2594" spans="12:14" x14ac:dyDescent="0.25">
      <c r="L2594" s="14">
        <v>27</v>
      </c>
      <c r="M2594" s="14">
        <v>2.4</v>
      </c>
      <c r="N2594" s="14">
        <v>2.4</v>
      </c>
    </row>
    <row r="2595" spans="12:14" x14ac:dyDescent="0.25">
      <c r="L2595" s="14">
        <v>1</v>
      </c>
      <c r="M2595" s="14">
        <v>2.4</v>
      </c>
      <c r="N2595" s="14">
        <v>2.5</v>
      </c>
    </row>
    <row r="2596" spans="12:14" x14ac:dyDescent="0.25">
      <c r="L2596" s="14">
        <v>3</v>
      </c>
      <c r="M2596" s="14">
        <v>2.5</v>
      </c>
      <c r="N2596" s="14">
        <v>2.5</v>
      </c>
    </row>
    <row r="2597" spans="12:14" x14ac:dyDescent="0.25">
      <c r="L2597" s="14">
        <v>5</v>
      </c>
      <c r="M2597" s="14">
        <v>2.5</v>
      </c>
      <c r="N2597" s="14">
        <v>2.6</v>
      </c>
    </row>
    <row r="2598" spans="12:14" x14ac:dyDescent="0.25">
      <c r="L2598" s="14">
        <v>9</v>
      </c>
      <c r="M2598" s="14">
        <v>2.6</v>
      </c>
      <c r="N2598" s="14">
        <v>2.6</v>
      </c>
    </row>
    <row r="2599" spans="12:14" x14ac:dyDescent="0.25">
      <c r="L2599" s="14">
        <v>18</v>
      </c>
      <c r="M2599" s="14">
        <v>2.7</v>
      </c>
      <c r="N2599" s="14">
        <v>2.7</v>
      </c>
    </row>
    <row r="2600" spans="12:14" x14ac:dyDescent="0.25">
      <c r="L2600" s="14">
        <v>19</v>
      </c>
      <c r="M2600" s="14">
        <v>2.7</v>
      </c>
      <c r="N2600" s="14">
        <v>2.7</v>
      </c>
    </row>
    <row r="2601" spans="12:14" x14ac:dyDescent="0.25">
      <c r="L2601" s="14">
        <v>27</v>
      </c>
      <c r="M2601" s="14">
        <v>2.8</v>
      </c>
      <c r="N2601" s="14">
        <v>2.8</v>
      </c>
    </row>
    <row r="2602" spans="12:14" x14ac:dyDescent="0.25">
      <c r="L2602" s="14">
        <v>36</v>
      </c>
      <c r="M2602" s="14">
        <v>2.8</v>
      </c>
      <c r="N2602" s="14">
        <v>2.8</v>
      </c>
    </row>
    <row r="2603" spans="12:14" x14ac:dyDescent="0.25">
      <c r="L2603" s="14">
        <v>43</v>
      </c>
      <c r="M2603" s="14">
        <v>1.9</v>
      </c>
      <c r="N2603" s="14">
        <v>11.1</v>
      </c>
    </row>
    <row r="2604" spans="12:14" x14ac:dyDescent="0.25">
      <c r="L2604" s="14">
        <v>47</v>
      </c>
      <c r="M2604" s="14">
        <v>1.9</v>
      </c>
      <c r="N2604" s="14">
        <v>11.1</v>
      </c>
    </row>
    <row r="2605" spans="12:14" x14ac:dyDescent="0.25">
      <c r="L2605" s="14">
        <v>4</v>
      </c>
      <c r="M2605" s="14">
        <v>11.1</v>
      </c>
      <c r="N2605" s="14">
        <v>11.2</v>
      </c>
    </row>
    <row r="2606" spans="12:14" x14ac:dyDescent="0.25">
      <c r="L2606" s="14">
        <v>16</v>
      </c>
      <c r="M2606" s="14">
        <v>11.2</v>
      </c>
      <c r="N2606" s="14">
        <v>11.3</v>
      </c>
    </row>
    <row r="2607" spans="12:14" x14ac:dyDescent="0.25">
      <c r="L2607" s="14">
        <v>763</v>
      </c>
      <c r="M2607" s="14">
        <v>11.3</v>
      </c>
      <c r="N2607" s="14">
        <v>11.4</v>
      </c>
    </row>
    <row r="2608" spans="12:14" x14ac:dyDescent="0.25">
      <c r="L2608" s="14">
        <v>50</v>
      </c>
      <c r="M2608" s="14">
        <v>11.5</v>
      </c>
      <c r="N2608" s="14">
        <v>11.5</v>
      </c>
    </row>
    <row r="2609" spans="12:14" x14ac:dyDescent="0.25">
      <c r="L2609" s="14">
        <v>10</v>
      </c>
      <c r="M2609" s="14">
        <v>11.6</v>
      </c>
      <c r="N2609" s="14">
        <v>11.6</v>
      </c>
    </row>
    <row r="2610" spans="12:14" x14ac:dyDescent="0.25">
      <c r="L2610" s="14">
        <v>0</v>
      </c>
      <c r="M2610" s="14">
        <v>11.7</v>
      </c>
      <c r="N2610" s="14">
        <v>11.7</v>
      </c>
    </row>
    <row r="2611" spans="12:14" x14ac:dyDescent="0.25">
      <c r="L2611" s="14">
        <v>0</v>
      </c>
      <c r="M2611" s="14">
        <v>11.8</v>
      </c>
      <c r="N2611" s="14">
        <v>11.8</v>
      </c>
    </row>
    <row r="2612" spans="12:14" x14ac:dyDescent="0.25">
      <c r="L2612" s="14">
        <v>90</v>
      </c>
      <c r="M2612" s="14">
        <v>11.9</v>
      </c>
      <c r="N2612" s="14">
        <v>11.9</v>
      </c>
    </row>
    <row r="2613" spans="12:14" x14ac:dyDescent="0.25">
      <c r="L2613" s="14">
        <v>203</v>
      </c>
      <c r="M2613" s="14">
        <v>12</v>
      </c>
      <c r="N2613" s="14">
        <v>11.9</v>
      </c>
    </row>
    <row r="2614" spans="12:14" x14ac:dyDescent="0.25">
      <c r="L2614" s="14">
        <v>41</v>
      </c>
      <c r="M2614" s="14">
        <v>12</v>
      </c>
      <c r="N2614" s="14">
        <v>12</v>
      </c>
    </row>
    <row r="2615" spans="12:14" x14ac:dyDescent="0.25">
      <c r="L2615" s="14">
        <v>94</v>
      </c>
      <c r="M2615" s="14">
        <v>12.1</v>
      </c>
      <c r="N2615" s="14">
        <v>12.1</v>
      </c>
    </row>
    <row r="2616" spans="12:14" x14ac:dyDescent="0.25">
      <c r="L2616" s="14">
        <v>0</v>
      </c>
      <c r="M2616" s="14">
        <v>12.1</v>
      </c>
      <c r="N2616" s="14">
        <v>12.1</v>
      </c>
    </row>
    <row r="2617" spans="12:14" x14ac:dyDescent="0.25">
      <c r="L2617" s="14">
        <v>0</v>
      </c>
      <c r="M2617" s="14">
        <v>12.1</v>
      </c>
      <c r="N2617" s="14">
        <v>12.2</v>
      </c>
    </row>
    <row r="2618" spans="12:14" x14ac:dyDescent="0.25">
      <c r="L2618" s="14">
        <v>0</v>
      </c>
      <c r="M2618" s="14">
        <v>12.2</v>
      </c>
      <c r="N2618" s="14">
        <v>12.2</v>
      </c>
    </row>
    <row r="2619" spans="12:14" x14ac:dyDescent="0.25">
      <c r="L2619" s="14">
        <v>20</v>
      </c>
      <c r="M2619" s="14">
        <v>6.5</v>
      </c>
      <c r="N2619" s="14">
        <v>6.2</v>
      </c>
    </row>
    <row r="2620" spans="12:14" x14ac:dyDescent="0.25">
      <c r="L2620" s="14">
        <v>577</v>
      </c>
      <c r="M2620" s="14">
        <v>6.6</v>
      </c>
      <c r="N2620" s="14">
        <v>6.4</v>
      </c>
    </row>
    <row r="2621" spans="12:14" x14ac:dyDescent="0.25">
      <c r="L2621" s="14">
        <v>564</v>
      </c>
      <c r="M2621" s="14">
        <v>6.8</v>
      </c>
      <c r="N2621" s="14">
        <v>6.6</v>
      </c>
    </row>
    <row r="2622" spans="12:14" x14ac:dyDescent="0.25">
      <c r="L2622" s="14">
        <v>238</v>
      </c>
      <c r="M2622" s="14">
        <v>7</v>
      </c>
      <c r="N2622" s="14">
        <v>6.8</v>
      </c>
    </row>
    <row r="2623" spans="12:14" x14ac:dyDescent="0.25">
      <c r="L2623" s="14">
        <v>187</v>
      </c>
      <c r="M2623" s="14">
        <v>7.1</v>
      </c>
      <c r="N2623" s="14">
        <v>7</v>
      </c>
    </row>
    <row r="2624" spans="12:14" x14ac:dyDescent="0.25">
      <c r="L2624" s="14">
        <v>120</v>
      </c>
      <c r="M2624" s="14">
        <v>7.3</v>
      </c>
      <c r="N2624" s="14">
        <v>7.2</v>
      </c>
    </row>
    <row r="2625" spans="12:14" x14ac:dyDescent="0.25">
      <c r="L2625" s="14">
        <v>425</v>
      </c>
      <c r="M2625" s="14">
        <v>7.5</v>
      </c>
      <c r="N2625" s="14">
        <v>7.4</v>
      </c>
    </row>
    <row r="2626" spans="12:14" x14ac:dyDescent="0.25">
      <c r="L2626" s="14">
        <v>187</v>
      </c>
      <c r="M2626" s="14">
        <v>7.7</v>
      </c>
      <c r="N2626" s="14">
        <v>7.6</v>
      </c>
    </row>
    <row r="2627" spans="12:14" x14ac:dyDescent="0.25">
      <c r="L2627" s="14">
        <v>8</v>
      </c>
      <c r="M2627" s="14">
        <v>7.9</v>
      </c>
      <c r="N2627" s="14">
        <v>7.8</v>
      </c>
    </row>
    <row r="2628" spans="12:14" x14ac:dyDescent="0.25">
      <c r="L2628" s="14">
        <v>26</v>
      </c>
      <c r="M2628" s="14">
        <v>8.1</v>
      </c>
      <c r="N2628" s="14">
        <v>8</v>
      </c>
    </row>
    <row r="2629" spans="12:14" x14ac:dyDescent="0.25">
      <c r="L2629" s="14">
        <v>38</v>
      </c>
      <c r="M2629" s="14">
        <v>8.4</v>
      </c>
      <c r="N2629" s="14">
        <v>8.3000000000000007</v>
      </c>
    </row>
    <row r="2630" spans="12:14" x14ac:dyDescent="0.25">
      <c r="L2630" s="14">
        <v>61</v>
      </c>
      <c r="M2630" s="14">
        <v>8.6</v>
      </c>
      <c r="N2630" s="14">
        <v>8.5</v>
      </c>
    </row>
    <row r="2631" spans="12:14" x14ac:dyDescent="0.25">
      <c r="L2631" s="14">
        <v>295</v>
      </c>
      <c r="M2631" s="14">
        <v>8.8000000000000007</v>
      </c>
      <c r="N2631" s="14">
        <v>8.6999999999999993</v>
      </c>
    </row>
    <row r="2632" spans="12:14" x14ac:dyDescent="0.25">
      <c r="L2632" s="14">
        <v>363</v>
      </c>
      <c r="M2632" s="14">
        <v>9</v>
      </c>
      <c r="N2632" s="14">
        <v>8.9</v>
      </c>
    </row>
    <row r="2633" spans="12:14" x14ac:dyDescent="0.25">
      <c r="L2633" s="14">
        <v>900.625</v>
      </c>
      <c r="M2633" s="14">
        <v>9.1999999999999993</v>
      </c>
      <c r="N2633" s="14">
        <v>9.1</v>
      </c>
    </row>
    <row r="2634" spans="12:14" x14ac:dyDescent="0.25">
      <c r="L2634" s="14">
        <v>900.625</v>
      </c>
      <c r="M2634" s="14">
        <v>9.4</v>
      </c>
      <c r="N2634" s="14">
        <v>9.3000000000000007</v>
      </c>
    </row>
    <row r="2635" spans="12:14" x14ac:dyDescent="0.25">
      <c r="L2635" s="14">
        <v>0</v>
      </c>
      <c r="M2635" s="14">
        <v>0.1</v>
      </c>
      <c r="N2635" s="14">
        <v>0.1</v>
      </c>
    </row>
    <row r="2636" spans="12:14" x14ac:dyDescent="0.25">
      <c r="L2636" s="14">
        <v>0</v>
      </c>
      <c r="M2636" s="14">
        <v>0.1</v>
      </c>
      <c r="N2636" s="14">
        <v>0.1</v>
      </c>
    </row>
    <row r="2637" spans="12:14" x14ac:dyDescent="0.25">
      <c r="L2637" s="14">
        <v>0</v>
      </c>
      <c r="M2637" s="14">
        <v>0.1</v>
      </c>
      <c r="N2637" s="14">
        <v>0.1</v>
      </c>
    </row>
    <row r="2638" spans="12:14" x14ac:dyDescent="0.25">
      <c r="L2638" s="14">
        <v>0</v>
      </c>
      <c r="M2638" s="14">
        <v>0.1</v>
      </c>
      <c r="N2638" s="14">
        <v>0.1</v>
      </c>
    </row>
    <row r="2639" spans="12:14" x14ac:dyDescent="0.25">
      <c r="L2639" s="14">
        <v>0</v>
      </c>
      <c r="M2639" s="14">
        <v>0.1</v>
      </c>
      <c r="N2639" s="14">
        <v>0.1</v>
      </c>
    </row>
    <row r="2640" spans="12:14" x14ac:dyDescent="0.25">
      <c r="L2640" s="14">
        <v>0</v>
      </c>
      <c r="M2640" s="14">
        <v>0.1</v>
      </c>
      <c r="N2640" s="14">
        <v>0.1</v>
      </c>
    </row>
    <row r="2641" spans="12:14" x14ac:dyDescent="0.25">
      <c r="L2641" s="14">
        <v>0</v>
      </c>
      <c r="M2641" s="14">
        <v>0.1</v>
      </c>
      <c r="N2641" s="14">
        <v>0.1</v>
      </c>
    </row>
    <row r="2642" spans="12:14" x14ac:dyDescent="0.25">
      <c r="L2642" s="14">
        <v>0</v>
      </c>
      <c r="M2642" s="14">
        <v>0.1</v>
      </c>
      <c r="N2642" s="14">
        <v>0.1</v>
      </c>
    </row>
    <row r="2643" spans="12:14" x14ac:dyDescent="0.25">
      <c r="L2643" s="14">
        <v>0</v>
      </c>
      <c r="M2643" s="14">
        <v>0.1</v>
      </c>
      <c r="N2643" s="14">
        <v>0.1</v>
      </c>
    </row>
    <row r="2644" spans="12:14" x14ac:dyDescent="0.25">
      <c r="L2644" s="14">
        <v>0</v>
      </c>
      <c r="M2644" s="14">
        <v>0.1</v>
      </c>
      <c r="N2644" s="14">
        <v>0.1</v>
      </c>
    </row>
    <row r="2645" spans="12:14" x14ac:dyDescent="0.25">
      <c r="L2645" s="14">
        <v>0</v>
      </c>
      <c r="M2645" s="14">
        <v>0.1</v>
      </c>
      <c r="N2645" s="14">
        <v>0.1</v>
      </c>
    </row>
    <row r="2646" spans="12:14" x14ac:dyDescent="0.25">
      <c r="L2646" s="14">
        <v>0</v>
      </c>
      <c r="M2646" s="14">
        <v>0.1</v>
      </c>
      <c r="N2646" s="14">
        <v>0.1</v>
      </c>
    </row>
    <row r="2647" spans="12:14" x14ac:dyDescent="0.25">
      <c r="L2647" s="14">
        <v>0</v>
      </c>
      <c r="M2647" s="14">
        <v>0.1</v>
      </c>
      <c r="N2647" s="14">
        <v>0.1</v>
      </c>
    </row>
    <row r="2648" spans="12:14" x14ac:dyDescent="0.25">
      <c r="L2648" s="14">
        <v>0</v>
      </c>
      <c r="M2648" s="14">
        <v>0.1</v>
      </c>
      <c r="N2648" s="14">
        <v>0.1</v>
      </c>
    </row>
    <row r="2649" spans="12:14" x14ac:dyDescent="0.25">
      <c r="L2649" s="14">
        <v>4</v>
      </c>
      <c r="M2649" s="14">
        <v>0.1</v>
      </c>
      <c r="N2649" s="14">
        <v>0.1</v>
      </c>
    </row>
    <row r="2650" spans="12:14" x14ac:dyDescent="0.25">
      <c r="L2650" s="14">
        <v>0</v>
      </c>
      <c r="M2650" s="14">
        <v>0.1</v>
      </c>
      <c r="N2650" s="14">
        <v>0.1</v>
      </c>
    </row>
    <row r="2651" spans="12:14" x14ac:dyDescent="0.25">
      <c r="L2651" s="14">
        <v>0</v>
      </c>
      <c r="M2651" s="14">
        <v>5.7</v>
      </c>
      <c r="N2651" s="14">
        <v>5.9</v>
      </c>
    </row>
    <row r="2652" spans="12:14" x14ac:dyDescent="0.25">
      <c r="L2652" s="14">
        <v>0</v>
      </c>
      <c r="M2652" s="14">
        <v>5.8</v>
      </c>
      <c r="N2652" s="14">
        <v>6</v>
      </c>
    </row>
    <row r="2653" spans="12:14" x14ac:dyDescent="0.25">
      <c r="L2653" s="14">
        <v>0</v>
      </c>
      <c r="M2653" s="14">
        <v>5.8</v>
      </c>
      <c r="N2653" s="14">
        <v>6</v>
      </c>
    </row>
    <row r="2654" spans="12:14" x14ac:dyDescent="0.25">
      <c r="L2654" s="14">
        <v>0</v>
      </c>
      <c r="M2654" s="14">
        <v>5.9</v>
      </c>
      <c r="N2654" s="14">
        <v>6.1</v>
      </c>
    </row>
    <row r="2655" spans="12:14" x14ac:dyDescent="0.25">
      <c r="L2655" s="14">
        <v>0</v>
      </c>
      <c r="M2655" s="14">
        <v>5.9</v>
      </c>
      <c r="N2655" s="14">
        <v>6.2</v>
      </c>
    </row>
    <row r="2656" spans="12:14" x14ac:dyDescent="0.25">
      <c r="L2656" s="14">
        <v>0</v>
      </c>
      <c r="M2656" s="14">
        <v>5.9</v>
      </c>
      <c r="N2656" s="14">
        <v>6.3</v>
      </c>
    </row>
    <row r="2657" spans="12:14" x14ac:dyDescent="0.25">
      <c r="L2657" s="14">
        <v>0</v>
      </c>
      <c r="M2657" s="14">
        <v>6</v>
      </c>
      <c r="N2657" s="14">
        <v>6.4</v>
      </c>
    </row>
    <row r="2658" spans="12:14" x14ac:dyDescent="0.25">
      <c r="L2658" s="14">
        <v>0</v>
      </c>
      <c r="M2658" s="14">
        <v>6.1</v>
      </c>
      <c r="N2658" s="14">
        <v>6.4</v>
      </c>
    </row>
    <row r="2659" spans="12:14" x14ac:dyDescent="0.25">
      <c r="L2659" s="14">
        <v>0</v>
      </c>
      <c r="M2659" s="14">
        <v>6.1</v>
      </c>
      <c r="N2659" s="14">
        <v>6.5</v>
      </c>
    </row>
    <row r="2660" spans="12:14" x14ac:dyDescent="0.25">
      <c r="L2660" s="14">
        <v>0</v>
      </c>
      <c r="M2660" s="14">
        <v>6.2</v>
      </c>
      <c r="N2660" s="14">
        <v>6.6</v>
      </c>
    </row>
    <row r="2661" spans="12:14" x14ac:dyDescent="0.25">
      <c r="L2661" s="14">
        <v>0</v>
      </c>
      <c r="M2661" s="14">
        <v>6.3</v>
      </c>
      <c r="N2661" s="14">
        <v>6.7</v>
      </c>
    </row>
    <row r="2662" spans="12:14" x14ac:dyDescent="0.25">
      <c r="L2662" s="14">
        <v>0</v>
      </c>
      <c r="M2662" s="14">
        <v>6.3</v>
      </c>
      <c r="N2662" s="14">
        <v>6.8</v>
      </c>
    </row>
    <row r="2663" spans="12:14" x14ac:dyDescent="0.25">
      <c r="L2663" s="14">
        <v>0</v>
      </c>
      <c r="M2663" s="14">
        <v>6.4</v>
      </c>
      <c r="N2663" s="14">
        <v>6.9</v>
      </c>
    </row>
    <row r="2664" spans="12:14" x14ac:dyDescent="0.25">
      <c r="L2664" s="14">
        <v>0</v>
      </c>
      <c r="M2664" s="14">
        <v>6.5</v>
      </c>
      <c r="N2664" s="14">
        <v>7</v>
      </c>
    </row>
    <row r="2665" spans="12:14" x14ac:dyDescent="0.25">
      <c r="L2665" s="14">
        <v>0</v>
      </c>
      <c r="M2665" s="14">
        <v>6.6</v>
      </c>
      <c r="N2665" s="14">
        <v>7.1</v>
      </c>
    </row>
    <row r="2666" spans="12:14" x14ac:dyDescent="0.25">
      <c r="L2666" s="14">
        <v>0</v>
      </c>
      <c r="M2666" s="14">
        <v>6.7</v>
      </c>
      <c r="N2666" s="14">
        <v>7.2</v>
      </c>
    </row>
    <row r="2667" spans="12:14" x14ac:dyDescent="0.25">
      <c r="L2667" s="14">
        <v>16</v>
      </c>
      <c r="M2667" s="14">
        <v>6.5</v>
      </c>
      <c r="N2667" s="14">
        <v>6.4</v>
      </c>
    </row>
    <row r="2668" spans="12:14" x14ac:dyDescent="0.25">
      <c r="L2668" s="14">
        <v>15</v>
      </c>
      <c r="M2668" s="14">
        <v>6.5</v>
      </c>
      <c r="N2668" s="14">
        <v>6.4</v>
      </c>
    </row>
    <row r="2669" spans="12:14" x14ac:dyDescent="0.25">
      <c r="L2669" s="14">
        <v>16</v>
      </c>
      <c r="M2669" s="14">
        <v>6.4</v>
      </c>
      <c r="N2669" s="14">
        <v>6.3</v>
      </c>
    </row>
    <row r="2670" spans="12:14" x14ac:dyDescent="0.25">
      <c r="L2670" s="14">
        <v>48</v>
      </c>
      <c r="M2670" s="14">
        <v>6.4</v>
      </c>
      <c r="N2670" s="14">
        <v>6.3</v>
      </c>
    </row>
    <row r="2671" spans="12:14" x14ac:dyDescent="0.25">
      <c r="L2671" s="14">
        <v>11</v>
      </c>
      <c r="M2671" s="14">
        <v>6.4</v>
      </c>
      <c r="N2671" s="14">
        <v>6.3</v>
      </c>
    </row>
    <row r="2672" spans="12:14" x14ac:dyDescent="0.25">
      <c r="L2672" s="14">
        <v>1</v>
      </c>
      <c r="M2672" s="14">
        <v>6.3</v>
      </c>
      <c r="N2672" s="14">
        <v>6.3</v>
      </c>
    </row>
    <row r="2673" spans="12:14" x14ac:dyDescent="0.25">
      <c r="L2673" s="14">
        <v>1</v>
      </c>
      <c r="M2673" s="14">
        <v>6.3</v>
      </c>
      <c r="N2673" s="14">
        <v>6.3</v>
      </c>
    </row>
    <row r="2674" spans="12:14" x14ac:dyDescent="0.25">
      <c r="L2674" s="14">
        <v>2</v>
      </c>
      <c r="M2674" s="14">
        <v>6.3</v>
      </c>
      <c r="N2674" s="14">
        <v>6.3</v>
      </c>
    </row>
    <row r="2675" spans="12:14" x14ac:dyDescent="0.25">
      <c r="L2675" s="14">
        <v>4</v>
      </c>
      <c r="M2675" s="14">
        <v>6.3</v>
      </c>
      <c r="N2675" s="14">
        <v>6.3</v>
      </c>
    </row>
    <row r="2676" spans="12:14" x14ac:dyDescent="0.25">
      <c r="L2676" s="14">
        <v>3</v>
      </c>
      <c r="M2676" s="14">
        <v>6.3</v>
      </c>
      <c r="N2676" s="14">
        <v>6.3</v>
      </c>
    </row>
    <row r="2677" spans="12:14" x14ac:dyDescent="0.25">
      <c r="L2677" s="14">
        <v>15</v>
      </c>
      <c r="M2677" s="14">
        <v>6.4</v>
      </c>
      <c r="N2677" s="14">
        <v>6.3</v>
      </c>
    </row>
    <row r="2678" spans="12:14" x14ac:dyDescent="0.25">
      <c r="L2678" s="14">
        <v>1</v>
      </c>
      <c r="M2678" s="14">
        <v>6.4</v>
      </c>
      <c r="N2678" s="14">
        <v>6.3</v>
      </c>
    </row>
    <row r="2679" spans="12:14" x14ac:dyDescent="0.25">
      <c r="L2679" s="14">
        <v>22</v>
      </c>
      <c r="M2679" s="14">
        <v>6.4</v>
      </c>
      <c r="N2679" s="14">
        <v>6.3</v>
      </c>
    </row>
    <row r="2680" spans="12:14" x14ac:dyDescent="0.25">
      <c r="L2680" s="14">
        <v>98</v>
      </c>
      <c r="M2680" s="14">
        <v>6.5</v>
      </c>
      <c r="N2680" s="14">
        <v>6.4</v>
      </c>
    </row>
    <row r="2681" spans="12:14" x14ac:dyDescent="0.25">
      <c r="L2681" s="14">
        <v>231</v>
      </c>
      <c r="M2681" s="14">
        <v>6.5</v>
      </c>
      <c r="N2681" s="14">
        <v>6.4</v>
      </c>
    </row>
    <row r="2682" spans="12:14" x14ac:dyDescent="0.25">
      <c r="L2682" s="14">
        <v>47</v>
      </c>
      <c r="M2682" s="14">
        <v>6.6</v>
      </c>
      <c r="N2682" s="14">
        <v>6.5</v>
      </c>
    </row>
    <row r="2683" spans="12:14" x14ac:dyDescent="0.25">
      <c r="L2683" s="14">
        <v>342</v>
      </c>
      <c r="M2683" s="14">
        <v>4.9000000000000004</v>
      </c>
      <c r="N2683" s="14">
        <v>4.8</v>
      </c>
    </row>
    <row r="2684" spans="12:14" x14ac:dyDescent="0.25">
      <c r="L2684" s="14">
        <v>565</v>
      </c>
      <c r="M2684" s="14">
        <v>4.9000000000000004</v>
      </c>
      <c r="N2684" s="14">
        <v>4.7</v>
      </c>
    </row>
    <row r="2685" spans="12:14" x14ac:dyDescent="0.25">
      <c r="L2685" s="14">
        <v>900.625</v>
      </c>
      <c r="M2685" s="14">
        <v>4.9000000000000004</v>
      </c>
      <c r="N2685" s="14">
        <v>4.7</v>
      </c>
    </row>
    <row r="2686" spans="12:14" x14ac:dyDescent="0.25">
      <c r="L2686" s="14">
        <v>349</v>
      </c>
      <c r="M2686" s="14">
        <v>4.9000000000000004</v>
      </c>
      <c r="N2686" s="14">
        <v>4.7</v>
      </c>
    </row>
    <row r="2687" spans="12:14" x14ac:dyDescent="0.25">
      <c r="L2687" s="14">
        <v>111</v>
      </c>
      <c r="M2687" s="14">
        <v>4.9000000000000004</v>
      </c>
      <c r="N2687" s="14">
        <v>4.7</v>
      </c>
    </row>
    <row r="2688" spans="12:14" x14ac:dyDescent="0.25">
      <c r="L2688" s="14">
        <v>7</v>
      </c>
      <c r="M2688" s="14">
        <v>4.9000000000000004</v>
      </c>
      <c r="N2688" s="14">
        <v>4.7</v>
      </c>
    </row>
    <row r="2689" spans="12:14" x14ac:dyDescent="0.25">
      <c r="L2689" s="14">
        <v>4</v>
      </c>
      <c r="M2689" s="14">
        <v>4.9000000000000004</v>
      </c>
      <c r="N2689" s="14">
        <v>4.8</v>
      </c>
    </row>
    <row r="2690" spans="12:14" x14ac:dyDescent="0.25">
      <c r="L2690" s="14">
        <v>0</v>
      </c>
      <c r="M2690" s="14">
        <v>5</v>
      </c>
      <c r="N2690" s="14">
        <v>4.8</v>
      </c>
    </row>
    <row r="2691" spans="12:14" x14ac:dyDescent="0.25">
      <c r="L2691" s="14">
        <v>3</v>
      </c>
      <c r="M2691" s="14">
        <v>5</v>
      </c>
      <c r="N2691" s="14">
        <v>4.8</v>
      </c>
    </row>
    <row r="2692" spans="12:14" x14ac:dyDescent="0.25">
      <c r="L2692" s="14">
        <v>34</v>
      </c>
      <c r="M2692" s="14">
        <v>5</v>
      </c>
      <c r="N2692" s="14">
        <v>4.8</v>
      </c>
    </row>
    <row r="2693" spans="12:14" x14ac:dyDescent="0.25">
      <c r="L2693" s="14">
        <v>900.625</v>
      </c>
      <c r="M2693" s="14">
        <v>5</v>
      </c>
      <c r="N2693" s="14">
        <v>4.9000000000000004</v>
      </c>
    </row>
    <row r="2694" spans="12:14" x14ac:dyDescent="0.25">
      <c r="L2694" s="14">
        <v>900.625</v>
      </c>
      <c r="M2694" s="14">
        <v>5.0999999999999996</v>
      </c>
      <c r="N2694" s="14">
        <v>4.9000000000000004</v>
      </c>
    </row>
    <row r="2695" spans="12:14" x14ac:dyDescent="0.25">
      <c r="L2695" s="14">
        <v>900.625</v>
      </c>
      <c r="M2695" s="14">
        <v>5.0999999999999996</v>
      </c>
      <c r="N2695" s="14">
        <v>5</v>
      </c>
    </row>
    <row r="2696" spans="12:14" x14ac:dyDescent="0.25">
      <c r="L2696" s="14">
        <v>900.625</v>
      </c>
      <c r="M2696" s="14">
        <v>5.2</v>
      </c>
      <c r="N2696" s="14">
        <v>5</v>
      </c>
    </row>
    <row r="2697" spans="12:14" x14ac:dyDescent="0.25">
      <c r="L2697" s="14">
        <v>900.625</v>
      </c>
      <c r="M2697" s="14">
        <v>5.2</v>
      </c>
      <c r="N2697" s="14">
        <v>5.0999999999999996</v>
      </c>
    </row>
    <row r="2698" spans="12:14" x14ac:dyDescent="0.25">
      <c r="L2698" s="14">
        <v>900.625</v>
      </c>
      <c r="M2698" s="14">
        <v>5.3</v>
      </c>
      <c r="N2698" s="14">
        <v>5.2</v>
      </c>
    </row>
    <row r="2699" spans="12:14" x14ac:dyDescent="0.25">
      <c r="L2699" s="14">
        <v>0</v>
      </c>
      <c r="M2699" s="14">
        <v>3.3</v>
      </c>
      <c r="N2699" s="14">
        <v>3.3</v>
      </c>
    </row>
    <row r="2700" spans="12:14" x14ac:dyDescent="0.25">
      <c r="L2700" s="14">
        <v>0</v>
      </c>
      <c r="M2700" s="14">
        <v>3.3</v>
      </c>
      <c r="N2700" s="14">
        <v>3.3</v>
      </c>
    </row>
    <row r="2701" spans="12:14" x14ac:dyDescent="0.25">
      <c r="L2701" s="14">
        <v>0</v>
      </c>
      <c r="M2701" s="14">
        <v>3.2</v>
      </c>
      <c r="N2701" s="14">
        <v>3.3</v>
      </c>
    </row>
    <row r="2702" spans="12:14" x14ac:dyDescent="0.25">
      <c r="L2702" s="14">
        <v>0</v>
      </c>
      <c r="M2702" s="14">
        <v>3.2</v>
      </c>
      <c r="N2702" s="14">
        <v>3.3</v>
      </c>
    </row>
    <row r="2703" spans="12:14" x14ac:dyDescent="0.25">
      <c r="L2703" s="14">
        <v>0</v>
      </c>
      <c r="M2703" s="14">
        <v>3.2</v>
      </c>
      <c r="N2703" s="14">
        <v>3.3</v>
      </c>
    </row>
    <row r="2704" spans="12:14" x14ac:dyDescent="0.25">
      <c r="L2704" s="14">
        <v>0</v>
      </c>
      <c r="M2704" s="14">
        <v>3.2</v>
      </c>
      <c r="N2704" s="14">
        <v>3.3</v>
      </c>
    </row>
    <row r="2705" spans="12:14" x14ac:dyDescent="0.25">
      <c r="L2705" s="14">
        <v>0</v>
      </c>
      <c r="M2705" s="14">
        <v>3.2</v>
      </c>
      <c r="N2705" s="14">
        <v>3.3</v>
      </c>
    </row>
    <row r="2706" spans="12:14" x14ac:dyDescent="0.25">
      <c r="L2706" s="14">
        <v>0</v>
      </c>
      <c r="M2706" s="14">
        <v>3.2</v>
      </c>
      <c r="N2706" s="14">
        <v>3.3</v>
      </c>
    </row>
    <row r="2707" spans="12:14" x14ac:dyDescent="0.25">
      <c r="L2707" s="14">
        <v>59</v>
      </c>
      <c r="M2707" s="14">
        <v>3.3</v>
      </c>
      <c r="N2707" s="14">
        <v>3.3</v>
      </c>
    </row>
    <row r="2708" spans="12:14" x14ac:dyDescent="0.25">
      <c r="L2708" s="14">
        <v>48</v>
      </c>
      <c r="M2708" s="14">
        <v>3.3</v>
      </c>
      <c r="N2708" s="14">
        <v>3.3</v>
      </c>
    </row>
    <row r="2709" spans="12:14" x14ac:dyDescent="0.25">
      <c r="L2709" s="14">
        <v>0</v>
      </c>
      <c r="M2709" s="14">
        <v>3.4</v>
      </c>
      <c r="N2709" s="14">
        <v>3.4</v>
      </c>
    </row>
    <row r="2710" spans="12:14" x14ac:dyDescent="0.25">
      <c r="L2710" s="14">
        <v>1</v>
      </c>
      <c r="M2710" s="14">
        <v>3.4</v>
      </c>
      <c r="N2710" s="14">
        <v>3.4</v>
      </c>
    </row>
    <row r="2711" spans="12:14" x14ac:dyDescent="0.25">
      <c r="L2711" s="14">
        <v>1</v>
      </c>
      <c r="M2711" s="14">
        <v>3.5</v>
      </c>
      <c r="N2711" s="14">
        <v>3.4</v>
      </c>
    </row>
    <row r="2712" spans="12:14" x14ac:dyDescent="0.25">
      <c r="L2712" s="14">
        <v>11</v>
      </c>
      <c r="M2712" s="14">
        <v>3.5</v>
      </c>
      <c r="N2712" s="14">
        <v>3.5</v>
      </c>
    </row>
    <row r="2713" spans="12:14" x14ac:dyDescent="0.25">
      <c r="L2713" s="14">
        <v>9</v>
      </c>
      <c r="M2713" s="14">
        <v>3.6</v>
      </c>
      <c r="N2713" s="14">
        <v>3.5</v>
      </c>
    </row>
    <row r="2714" spans="12:14" x14ac:dyDescent="0.25">
      <c r="L2714" s="14">
        <v>113</v>
      </c>
      <c r="M2714" s="14">
        <v>3.6</v>
      </c>
      <c r="N2714" s="14">
        <v>3.6</v>
      </c>
    </row>
    <row r="2715" spans="12:14" x14ac:dyDescent="0.25">
      <c r="L2715" s="14">
        <v>0</v>
      </c>
      <c r="M2715" s="14">
        <v>0.2</v>
      </c>
      <c r="N2715" s="14">
        <v>0.1</v>
      </c>
    </row>
    <row r="2716" spans="12:14" x14ac:dyDescent="0.25">
      <c r="L2716" s="14">
        <v>478</v>
      </c>
      <c r="M2716" s="14">
        <v>5.6</v>
      </c>
      <c r="N2716" s="14">
        <v>5.6</v>
      </c>
    </row>
    <row r="2717" spans="12:14" x14ac:dyDescent="0.25">
      <c r="L2717" s="14">
        <v>314</v>
      </c>
      <c r="M2717" s="14">
        <v>5.7</v>
      </c>
      <c r="N2717" s="14">
        <v>5.6</v>
      </c>
    </row>
    <row r="2718" spans="12:14" x14ac:dyDescent="0.25">
      <c r="L2718" s="14">
        <v>900.625</v>
      </c>
      <c r="M2718" s="14">
        <v>5.7</v>
      </c>
      <c r="N2718" s="14">
        <v>5.7</v>
      </c>
    </row>
    <row r="2719" spans="12:14" x14ac:dyDescent="0.25">
      <c r="L2719" s="14">
        <v>900.625</v>
      </c>
      <c r="M2719" s="14">
        <v>5.8</v>
      </c>
      <c r="N2719" s="14">
        <v>5.8</v>
      </c>
    </row>
    <row r="2720" spans="12:14" x14ac:dyDescent="0.25">
      <c r="L2720" s="14">
        <v>900.625</v>
      </c>
      <c r="M2720" s="14">
        <v>5.9</v>
      </c>
      <c r="N2720" s="14">
        <v>5.9</v>
      </c>
    </row>
    <row r="2721" spans="12:14" x14ac:dyDescent="0.25">
      <c r="L2721" s="14">
        <v>900.625</v>
      </c>
      <c r="M2721" s="14">
        <v>6</v>
      </c>
      <c r="N2721" s="14">
        <v>6</v>
      </c>
    </row>
    <row r="2722" spans="12:14" x14ac:dyDescent="0.25">
      <c r="L2722" s="14">
        <v>900.625</v>
      </c>
      <c r="M2722" s="14">
        <v>6.1</v>
      </c>
      <c r="N2722" s="14">
        <v>6.1</v>
      </c>
    </row>
    <row r="2723" spans="12:14" x14ac:dyDescent="0.25">
      <c r="L2723" s="14">
        <v>900.625</v>
      </c>
      <c r="M2723" s="14">
        <v>6.2</v>
      </c>
      <c r="N2723" s="14">
        <v>6.2</v>
      </c>
    </row>
    <row r="2724" spans="12:14" x14ac:dyDescent="0.25">
      <c r="L2724" s="14">
        <v>900.625</v>
      </c>
      <c r="M2724" s="14">
        <v>6.3</v>
      </c>
      <c r="N2724" s="14">
        <v>6.3</v>
      </c>
    </row>
    <row r="2725" spans="12:14" x14ac:dyDescent="0.25">
      <c r="L2725" s="14">
        <v>900.625</v>
      </c>
      <c r="M2725" s="14">
        <v>6.4</v>
      </c>
      <c r="N2725" s="14">
        <v>6.4</v>
      </c>
    </row>
    <row r="2726" spans="12:14" x14ac:dyDescent="0.25">
      <c r="L2726" s="14">
        <v>22</v>
      </c>
      <c r="M2726" s="14">
        <v>6.5</v>
      </c>
      <c r="N2726" s="14">
        <v>6.5</v>
      </c>
    </row>
    <row r="2727" spans="12:14" x14ac:dyDescent="0.25">
      <c r="L2727" s="14">
        <v>141</v>
      </c>
      <c r="M2727" s="14">
        <v>6.6</v>
      </c>
      <c r="N2727" s="14">
        <v>6.6</v>
      </c>
    </row>
    <row r="2728" spans="12:14" x14ac:dyDescent="0.25">
      <c r="L2728" s="14">
        <v>900.625</v>
      </c>
      <c r="M2728" s="14">
        <v>6.7</v>
      </c>
      <c r="N2728" s="14">
        <v>6.7</v>
      </c>
    </row>
    <row r="2729" spans="12:14" x14ac:dyDescent="0.25">
      <c r="L2729" s="14">
        <v>900.625</v>
      </c>
      <c r="M2729" s="14">
        <v>6.8</v>
      </c>
      <c r="N2729" s="14">
        <v>6.8</v>
      </c>
    </row>
    <row r="2730" spans="12:14" x14ac:dyDescent="0.25">
      <c r="L2730" s="14">
        <v>900.625</v>
      </c>
      <c r="M2730" s="14">
        <v>6.9</v>
      </c>
      <c r="N2730" s="14">
        <v>6.9</v>
      </c>
    </row>
    <row r="2731" spans="12:14" x14ac:dyDescent="0.25">
      <c r="L2731" s="14">
        <v>900.625</v>
      </c>
      <c r="M2731" s="14">
        <v>7</v>
      </c>
      <c r="N2731" s="14">
        <v>7</v>
      </c>
    </row>
    <row r="2732" spans="12:14" x14ac:dyDescent="0.25">
      <c r="L2732" s="14">
        <v>105</v>
      </c>
      <c r="M2732" s="14">
        <v>2.2999999999999998</v>
      </c>
      <c r="N2732" s="14">
        <v>2.4</v>
      </c>
    </row>
    <row r="2733" spans="12:14" x14ac:dyDescent="0.25">
      <c r="L2733" s="14">
        <v>0</v>
      </c>
      <c r="M2733" s="14">
        <v>2.2999999999999998</v>
      </c>
      <c r="N2733" s="14">
        <v>2.4</v>
      </c>
    </row>
    <row r="2734" spans="12:14" x14ac:dyDescent="0.25">
      <c r="L2734" s="14">
        <v>0</v>
      </c>
      <c r="M2734" s="14">
        <v>2.2999999999999998</v>
      </c>
      <c r="N2734" s="14">
        <v>2.4</v>
      </c>
    </row>
    <row r="2735" spans="12:14" x14ac:dyDescent="0.25">
      <c r="L2735" s="14">
        <v>900.625</v>
      </c>
      <c r="M2735" s="14">
        <v>2.4</v>
      </c>
      <c r="N2735" s="14">
        <v>2.4</v>
      </c>
    </row>
    <row r="2736" spans="12:14" x14ac:dyDescent="0.25">
      <c r="L2736" s="14">
        <v>900.625</v>
      </c>
      <c r="M2736" s="14">
        <v>2.4</v>
      </c>
      <c r="N2736" s="14">
        <v>2.5</v>
      </c>
    </row>
    <row r="2737" spans="12:14" x14ac:dyDescent="0.25">
      <c r="L2737" s="14">
        <v>39</v>
      </c>
      <c r="M2737" s="14">
        <v>2.4</v>
      </c>
      <c r="N2737" s="14">
        <v>2.5</v>
      </c>
    </row>
    <row r="2738" spans="12:14" x14ac:dyDescent="0.25">
      <c r="L2738" s="14">
        <v>0</v>
      </c>
      <c r="M2738" s="14">
        <v>2.5</v>
      </c>
      <c r="N2738" s="14">
        <v>2.6</v>
      </c>
    </row>
    <row r="2739" spans="12:14" x14ac:dyDescent="0.25">
      <c r="L2739" s="14">
        <v>48</v>
      </c>
      <c r="M2739" s="14">
        <v>2.5</v>
      </c>
      <c r="N2739" s="14">
        <v>2.6</v>
      </c>
    </row>
    <row r="2740" spans="12:14" x14ac:dyDescent="0.25">
      <c r="L2740" s="14">
        <v>900.625</v>
      </c>
      <c r="M2740" s="14">
        <v>2.5</v>
      </c>
      <c r="N2740" s="14">
        <v>2.7</v>
      </c>
    </row>
    <row r="2741" spans="12:14" x14ac:dyDescent="0.25">
      <c r="L2741" s="14">
        <v>900.625</v>
      </c>
      <c r="M2741" s="14">
        <v>2.6</v>
      </c>
      <c r="N2741" s="14">
        <v>2.7</v>
      </c>
    </row>
    <row r="2742" spans="12:14" x14ac:dyDescent="0.25">
      <c r="L2742" s="14">
        <v>900.625</v>
      </c>
      <c r="M2742" s="14">
        <v>2.7</v>
      </c>
      <c r="N2742" s="14">
        <v>2.8</v>
      </c>
    </row>
    <row r="2743" spans="12:14" x14ac:dyDescent="0.25">
      <c r="L2743" s="14">
        <v>146</v>
      </c>
      <c r="M2743" s="14">
        <v>2.7</v>
      </c>
      <c r="N2743" s="14">
        <v>2.8</v>
      </c>
    </row>
    <row r="2744" spans="12:14" x14ac:dyDescent="0.25">
      <c r="L2744" s="14">
        <v>411</v>
      </c>
      <c r="M2744" s="14">
        <v>2.8</v>
      </c>
      <c r="N2744" s="14">
        <v>2.9</v>
      </c>
    </row>
    <row r="2745" spans="12:14" x14ac:dyDescent="0.25">
      <c r="L2745" s="14">
        <v>900.625</v>
      </c>
      <c r="M2745" s="14">
        <v>2.9</v>
      </c>
      <c r="N2745" s="14">
        <v>3</v>
      </c>
    </row>
    <row r="2746" spans="12:14" x14ac:dyDescent="0.25">
      <c r="L2746" s="14">
        <v>900.625</v>
      </c>
      <c r="M2746" s="14">
        <v>2.9</v>
      </c>
      <c r="N2746" s="14">
        <v>3</v>
      </c>
    </row>
    <row r="2747" spans="12:14" x14ac:dyDescent="0.25">
      <c r="L2747" s="14">
        <v>817</v>
      </c>
      <c r="M2747" s="14">
        <v>3</v>
      </c>
      <c r="N2747" s="14">
        <v>3.1</v>
      </c>
    </row>
    <row r="2748" spans="12:14" x14ac:dyDescent="0.25">
      <c r="L2748" s="14">
        <v>347</v>
      </c>
      <c r="M2748" s="14">
        <v>5.3</v>
      </c>
      <c r="N2748" s="14">
        <v>5.0999999999999996</v>
      </c>
    </row>
    <row r="2749" spans="12:14" x14ac:dyDescent="0.25">
      <c r="L2749" s="14">
        <v>344</v>
      </c>
      <c r="M2749" s="14">
        <v>5.2</v>
      </c>
      <c r="N2749" s="14">
        <v>5</v>
      </c>
    </row>
    <row r="2750" spans="12:14" x14ac:dyDescent="0.25">
      <c r="L2750" s="14">
        <v>0</v>
      </c>
      <c r="M2750" s="14">
        <v>5.2</v>
      </c>
      <c r="N2750" s="14">
        <v>5</v>
      </c>
    </row>
    <row r="2751" spans="12:14" x14ac:dyDescent="0.25">
      <c r="L2751" s="14">
        <v>132</v>
      </c>
      <c r="M2751" s="14">
        <v>5.0999999999999996</v>
      </c>
      <c r="N2751" s="14">
        <v>5</v>
      </c>
    </row>
    <row r="2752" spans="12:14" x14ac:dyDescent="0.25">
      <c r="L2752" s="14">
        <v>0</v>
      </c>
      <c r="M2752" s="14">
        <v>5.0999999999999996</v>
      </c>
      <c r="N2752" s="14">
        <v>4.9000000000000004</v>
      </c>
    </row>
    <row r="2753" spans="12:14" x14ac:dyDescent="0.25">
      <c r="L2753" s="14">
        <v>87</v>
      </c>
      <c r="M2753" s="14">
        <v>5.0999999999999996</v>
      </c>
      <c r="N2753" s="14">
        <v>4.9000000000000004</v>
      </c>
    </row>
    <row r="2754" spans="12:14" x14ac:dyDescent="0.25">
      <c r="L2754" s="14">
        <v>0</v>
      </c>
      <c r="M2754" s="14">
        <v>5.0999999999999996</v>
      </c>
      <c r="N2754" s="14">
        <v>4.9000000000000004</v>
      </c>
    </row>
    <row r="2755" spans="12:14" x14ac:dyDescent="0.25">
      <c r="L2755" s="14">
        <v>55</v>
      </c>
      <c r="M2755" s="14">
        <v>5.0999999999999996</v>
      </c>
      <c r="N2755" s="14">
        <v>4.9000000000000004</v>
      </c>
    </row>
    <row r="2756" spans="12:14" x14ac:dyDescent="0.25">
      <c r="L2756" s="14">
        <v>0</v>
      </c>
      <c r="M2756" s="14">
        <v>5.0999999999999996</v>
      </c>
      <c r="N2756" s="14">
        <v>4.9000000000000004</v>
      </c>
    </row>
    <row r="2757" spans="12:14" x14ac:dyDescent="0.25">
      <c r="L2757" s="14">
        <v>0</v>
      </c>
      <c r="M2757" s="14">
        <v>5.0999999999999996</v>
      </c>
      <c r="N2757" s="14">
        <v>4.9000000000000004</v>
      </c>
    </row>
    <row r="2758" spans="12:14" x14ac:dyDescent="0.25">
      <c r="L2758" s="14">
        <v>29</v>
      </c>
      <c r="M2758" s="14">
        <v>5.0999999999999996</v>
      </c>
      <c r="N2758" s="14">
        <v>4.9000000000000004</v>
      </c>
    </row>
    <row r="2759" spans="12:14" x14ac:dyDescent="0.25">
      <c r="L2759" s="14">
        <v>22</v>
      </c>
      <c r="M2759" s="14">
        <v>5.2</v>
      </c>
      <c r="N2759" s="14">
        <v>4.9000000000000004</v>
      </c>
    </row>
    <row r="2760" spans="12:14" x14ac:dyDescent="0.25">
      <c r="L2760" s="14">
        <v>42</v>
      </c>
      <c r="M2760" s="14">
        <v>5.2</v>
      </c>
      <c r="N2760" s="14">
        <v>5</v>
      </c>
    </row>
    <row r="2761" spans="12:14" x14ac:dyDescent="0.25">
      <c r="L2761" s="14">
        <v>53</v>
      </c>
      <c r="M2761" s="14">
        <v>5.3</v>
      </c>
      <c r="N2761" s="14">
        <v>5</v>
      </c>
    </row>
    <row r="2762" spans="12:14" x14ac:dyDescent="0.25">
      <c r="L2762" s="14">
        <v>30</v>
      </c>
      <c r="M2762" s="14">
        <v>5.3</v>
      </c>
      <c r="N2762" s="14">
        <v>5.0999999999999996</v>
      </c>
    </row>
    <row r="2763" spans="12:14" x14ac:dyDescent="0.25">
      <c r="L2763" s="14">
        <v>69</v>
      </c>
      <c r="M2763" s="14">
        <v>5.4</v>
      </c>
      <c r="N2763" s="14">
        <v>5.0999999999999996</v>
      </c>
    </row>
    <row r="2764" spans="12:14" x14ac:dyDescent="0.25">
      <c r="L2764" s="14">
        <v>91</v>
      </c>
      <c r="M2764" s="14">
        <v>0.8</v>
      </c>
      <c r="N2764" s="14">
        <v>0.6</v>
      </c>
    </row>
    <row r="2765" spans="12:14" x14ac:dyDescent="0.25">
      <c r="L2765" s="14">
        <v>133</v>
      </c>
      <c r="M2765" s="14">
        <v>0.8</v>
      </c>
      <c r="N2765" s="14">
        <v>0.5</v>
      </c>
    </row>
    <row r="2766" spans="12:14" x14ac:dyDescent="0.25">
      <c r="L2766" s="14">
        <v>900.625</v>
      </c>
      <c r="M2766" s="14">
        <v>0.8</v>
      </c>
      <c r="N2766" s="14">
        <v>0.5</v>
      </c>
    </row>
    <row r="2767" spans="12:14" x14ac:dyDescent="0.25">
      <c r="L2767" s="14">
        <v>900.625</v>
      </c>
      <c r="M2767" s="14">
        <v>0.8</v>
      </c>
      <c r="N2767" s="14">
        <v>0.5</v>
      </c>
    </row>
    <row r="2768" spans="12:14" x14ac:dyDescent="0.25">
      <c r="L2768" s="14">
        <v>900.625</v>
      </c>
      <c r="M2768" s="14">
        <v>0.8</v>
      </c>
      <c r="N2768" s="14">
        <v>0.5</v>
      </c>
    </row>
    <row r="2769" spans="12:14" x14ac:dyDescent="0.25">
      <c r="L2769" s="14">
        <v>443</v>
      </c>
      <c r="M2769" s="14">
        <v>0.8</v>
      </c>
      <c r="N2769" s="14">
        <v>0.5</v>
      </c>
    </row>
    <row r="2770" spans="12:14" x14ac:dyDescent="0.25">
      <c r="L2770" s="14">
        <v>900.625</v>
      </c>
      <c r="M2770" s="14">
        <v>0.8</v>
      </c>
      <c r="N2770" s="14">
        <v>0.5</v>
      </c>
    </row>
    <row r="2771" spans="12:14" x14ac:dyDescent="0.25">
      <c r="L2771" s="14">
        <v>900.625</v>
      </c>
      <c r="M2771" s="14">
        <v>0.8</v>
      </c>
      <c r="N2771" s="14">
        <v>0.5</v>
      </c>
    </row>
    <row r="2772" spans="12:14" x14ac:dyDescent="0.25">
      <c r="L2772" s="14">
        <v>900.625</v>
      </c>
      <c r="M2772" s="14">
        <v>0.7</v>
      </c>
      <c r="N2772" s="14">
        <v>0.5</v>
      </c>
    </row>
    <row r="2773" spans="12:14" x14ac:dyDescent="0.25">
      <c r="L2773" s="14">
        <v>764</v>
      </c>
      <c r="M2773" s="14">
        <v>0.7</v>
      </c>
      <c r="N2773" s="14">
        <v>0.5</v>
      </c>
    </row>
    <row r="2774" spans="12:14" x14ac:dyDescent="0.25">
      <c r="L2774" s="14">
        <v>79</v>
      </c>
      <c r="M2774" s="14">
        <v>0.7</v>
      </c>
      <c r="N2774" s="14">
        <v>0.5</v>
      </c>
    </row>
    <row r="2775" spans="12:14" x14ac:dyDescent="0.25">
      <c r="L2775" s="14">
        <v>189</v>
      </c>
      <c r="M2775" s="14">
        <v>0.7</v>
      </c>
      <c r="N2775" s="14">
        <v>0.5</v>
      </c>
    </row>
    <row r="2776" spans="12:14" x14ac:dyDescent="0.25">
      <c r="L2776" s="14">
        <v>460</v>
      </c>
      <c r="M2776" s="14">
        <v>0.7</v>
      </c>
      <c r="N2776" s="14">
        <v>0.5</v>
      </c>
    </row>
    <row r="2777" spans="12:14" x14ac:dyDescent="0.25">
      <c r="L2777" s="14">
        <v>314</v>
      </c>
      <c r="M2777" s="14">
        <v>0.7</v>
      </c>
      <c r="N2777" s="14">
        <v>0.5</v>
      </c>
    </row>
    <row r="2778" spans="12:14" x14ac:dyDescent="0.25">
      <c r="L2778" s="14">
        <v>73</v>
      </c>
      <c r="M2778" s="14">
        <v>0.7</v>
      </c>
      <c r="N2778" s="14">
        <v>0.5</v>
      </c>
    </row>
    <row r="2779" spans="12:14" x14ac:dyDescent="0.25">
      <c r="L2779" s="14">
        <v>104</v>
      </c>
      <c r="M2779" s="14">
        <v>0.7</v>
      </c>
      <c r="N2779" s="14">
        <v>0.5</v>
      </c>
    </row>
    <row r="2780" spans="12:14" x14ac:dyDescent="0.25">
      <c r="L2780" s="14">
        <v>30</v>
      </c>
      <c r="M2780" s="14">
        <v>6.7</v>
      </c>
      <c r="N2780" s="14">
        <v>6.5</v>
      </c>
    </row>
    <row r="2781" spans="12:14" x14ac:dyDescent="0.25">
      <c r="L2781" s="14">
        <v>88</v>
      </c>
      <c r="M2781" s="14">
        <v>6.8</v>
      </c>
      <c r="N2781" s="14">
        <v>6.6</v>
      </c>
    </row>
    <row r="2782" spans="12:14" x14ac:dyDescent="0.25">
      <c r="L2782" s="14">
        <v>185</v>
      </c>
      <c r="M2782" s="14">
        <v>6.8</v>
      </c>
      <c r="N2782" s="14">
        <v>6.7</v>
      </c>
    </row>
    <row r="2783" spans="12:14" x14ac:dyDescent="0.25">
      <c r="L2783" s="14">
        <v>900.625</v>
      </c>
      <c r="M2783" s="14">
        <v>6.9</v>
      </c>
      <c r="N2783" s="14">
        <v>6.8</v>
      </c>
    </row>
    <row r="2784" spans="12:14" x14ac:dyDescent="0.25">
      <c r="L2784" s="14">
        <v>900.625</v>
      </c>
      <c r="M2784" s="14">
        <v>7</v>
      </c>
      <c r="N2784" s="14">
        <v>6.9</v>
      </c>
    </row>
    <row r="2785" spans="12:14" x14ac:dyDescent="0.25">
      <c r="L2785" s="14">
        <v>167</v>
      </c>
      <c r="M2785" s="14">
        <v>7.1</v>
      </c>
      <c r="N2785" s="14">
        <v>7.1</v>
      </c>
    </row>
    <row r="2786" spans="12:14" x14ac:dyDescent="0.25">
      <c r="L2786" s="14">
        <v>900.625</v>
      </c>
      <c r="M2786" s="14">
        <v>7.2</v>
      </c>
      <c r="N2786" s="14">
        <v>7.2</v>
      </c>
    </row>
    <row r="2787" spans="12:14" x14ac:dyDescent="0.25">
      <c r="L2787" s="14">
        <v>900.625</v>
      </c>
      <c r="M2787" s="14">
        <v>7.3</v>
      </c>
      <c r="N2787" s="14">
        <v>7.3</v>
      </c>
    </row>
    <row r="2788" spans="12:14" x14ac:dyDescent="0.25">
      <c r="L2788" s="14">
        <v>900.625</v>
      </c>
      <c r="M2788" s="14">
        <v>7.5</v>
      </c>
      <c r="N2788" s="14">
        <v>7.4</v>
      </c>
    </row>
    <row r="2789" spans="12:14" x14ac:dyDescent="0.25">
      <c r="L2789" s="14">
        <v>900.625</v>
      </c>
      <c r="M2789" s="14">
        <v>7.6</v>
      </c>
      <c r="N2789" s="14">
        <v>7.5</v>
      </c>
    </row>
    <row r="2790" spans="12:14" x14ac:dyDescent="0.25">
      <c r="L2790" s="14">
        <v>23</v>
      </c>
      <c r="M2790" s="14">
        <v>7.7</v>
      </c>
      <c r="N2790" s="14">
        <v>7.6</v>
      </c>
    </row>
    <row r="2791" spans="12:14" x14ac:dyDescent="0.25">
      <c r="L2791" s="14">
        <v>900.625</v>
      </c>
      <c r="M2791" s="14">
        <v>7.8</v>
      </c>
      <c r="N2791" s="14">
        <v>7.8</v>
      </c>
    </row>
    <row r="2792" spans="12:14" x14ac:dyDescent="0.25">
      <c r="L2792" s="14">
        <v>900.625</v>
      </c>
      <c r="M2792" s="14">
        <v>7.9</v>
      </c>
      <c r="N2792" s="14">
        <v>7.9</v>
      </c>
    </row>
    <row r="2793" spans="12:14" x14ac:dyDescent="0.25">
      <c r="L2793" s="14">
        <v>900.625</v>
      </c>
      <c r="M2793" s="14">
        <v>8</v>
      </c>
      <c r="N2793" s="14">
        <v>8</v>
      </c>
    </row>
    <row r="2794" spans="12:14" x14ac:dyDescent="0.25">
      <c r="L2794" s="14">
        <v>900.625</v>
      </c>
      <c r="M2794" s="14">
        <v>8.1999999999999993</v>
      </c>
      <c r="N2794" s="14">
        <v>8.1</v>
      </c>
    </row>
    <row r="2795" spans="12:14" x14ac:dyDescent="0.25">
      <c r="L2795" s="14">
        <v>900.625</v>
      </c>
      <c r="M2795" s="14">
        <v>8.3000000000000007</v>
      </c>
      <c r="N2795" s="14">
        <v>8.3000000000000007</v>
      </c>
    </row>
    <row r="2796" spans="12:14" x14ac:dyDescent="0.25">
      <c r="L2796" s="14">
        <v>188</v>
      </c>
      <c r="M2796" s="14">
        <v>0.8</v>
      </c>
      <c r="N2796" s="14">
        <v>0.6</v>
      </c>
    </row>
    <row r="2797" spans="12:14" x14ac:dyDescent="0.25">
      <c r="L2797" s="14">
        <v>667</v>
      </c>
      <c r="M2797" s="14">
        <v>0.8</v>
      </c>
      <c r="N2797" s="14">
        <v>0.6</v>
      </c>
    </row>
    <row r="2798" spans="12:14" x14ac:dyDescent="0.25">
      <c r="L2798" s="14">
        <v>187</v>
      </c>
      <c r="M2798" s="14">
        <v>0.7</v>
      </c>
      <c r="N2798" s="14">
        <v>0.6</v>
      </c>
    </row>
    <row r="2799" spans="12:14" x14ac:dyDescent="0.25">
      <c r="L2799" s="14">
        <v>55</v>
      </c>
      <c r="M2799" s="14">
        <v>0.7</v>
      </c>
      <c r="N2799" s="14">
        <v>0.6</v>
      </c>
    </row>
    <row r="2800" spans="12:14" x14ac:dyDescent="0.25">
      <c r="L2800" s="14">
        <v>220</v>
      </c>
      <c r="M2800" s="14">
        <v>0.7</v>
      </c>
      <c r="N2800" s="14">
        <v>0.6</v>
      </c>
    </row>
    <row r="2801" spans="12:14" x14ac:dyDescent="0.25">
      <c r="L2801" s="14">
        <v>63</v>
      </c>
      <c r="M2801" s="14">
        <v>0.7</v>
      </c>
      <c r="N2801" s="14">
        <v>0.6</v>
      </c>
    </row>
    <row r="2802" spans="12:14" x14ac:dyDescent="0.25">
      <c r="L2802" s="14">
        <v>71</v>
      </c>
      <c r="M2802" s="14">
        <v>0.7</v>
      </c>
      <c r="N2802" s="14">
        <v>0.6</v>
      </c>
    </row>
    <row r="2803" spans="12:14" x14ac:dyDescent="0.25">
      <c r="L2803" s="14">
        <v>140</v>
      </c>
      <c r="M2803" s="14">
        <v>0.7</v>
      </c>
      <c r="N2803" s="14">
        <v>0.6</v>
      </c>
    </row>
    <row r="2804" spans="12:14" x14ac:dyDescent="0.25">
      <c r="L2804" s="14">
        <v>43</v>
      </c>
      <c r="M2804" s="14">
        <v>0.7</v>
      </c>
      <c r="N2804" s="14">
        <v>0.6</v>
      </c>
    </row>
    <row r="2805" spans="12:14" x14ac:dyDescent="0.25">
      <c r="L2805" s="14">
        <v>55</v>
      </c>
      <c r="M2805" s="14">
        <v>0.7</v>
      </c>
      <c r="N2805" s="14">
        <v>0.6</v>
      </c>
    </row>
    <row r="2806" spans="12:14" x14ac:dyDescent="0.25">
      <c r="L2806" s="14">
        <v>66</v>
      </c>
      <c r="M2806" s="14">
        <v>0.7</v>
      </c>
      <c r="N2806" s="14">
        <v>0.6</v>
      </c>
    </row>
    <row r="2807" spans="12:14" x14ac:dyDescent="0.25">
      <c r="L2807" s="14">
        <v>37</v>
      </c>
      <c r="M2807" s="14">
        <v>0.7</v>
      </c>
      <c r="N2807" s="14">
        <v>0.6</v>
      </c>
    </row>
    <row r="2808" spans="12:14" x14ac:dyDescent="0.25">
      <c r="L2808" s="14">
        <v>56</v>
      </c>
      <c r="M2808" s="14">
        <v>0.7</v>
      </c>
      <c r="N2808" s="14">
        <v>0.6</v>
      </c>
    </row>
    <row r="2809" spans="12:14" x14ac:dyDescent="0.25">
      <c r="L2809" s="14">
        <v>41</v>
      </c>
      <c r="M2809" s="14">
        <v>0.8</v>
      </c>
      <c r="N2809" s="14">
        <v>0.6</v>
      </c>
    </row>
    <row r="2810" spans="12:14" x14ac:dyDescent="0.25">
      <c r="L2810" s="14">
        <v>116</v>
      </c>
      <c r="M2810" s="14">
        <v>0.8</v>
      </c>
      <c r="N2810" s="14">
        <v>0.6</v>
      </c>
    </row>
    <row r="2811" spans="12:14" x14ac:dyDescent="0.25">
      <c r="L2811" s="14">
        <v>85</v>
      </c>
      <c r="M2811" s="14">
        <v>0.8</v>
      </c>
      <c r="N2811" s="14">
        <v>0.7</v>
      </c>
    </row>
    <row r="2812" spans="12:14" x14ac:dyDescent="0.25">
      <c r="L2812" s="14">
        <v>0</v>
      </c>
      <c r="M2812" s="14">
        <v>1.5</v>
      </c>
      <c r="N2812" s="14">
        <v>1.4</v>
      </c>
    </row>
    <row r="2813" spans="12:14" x14ac:dyDescent="0.25">
      <c r="L2813" s="14">
        <v>0</v>
      </c>
      <c r="M2813" s="14">
        <v>1.5</v>
      </c>
      <c r="N2813" s="14">
        <v>1.4</v>
      </c>
    </row>
    <row r="2814" spans="12:14" x14ac:dyDescent="0.25">
      <c r="L2814" s="14">
        <v>0</v>
      </c>
      <c r="M2814" s="14">
        <v>1.5</v>
      </c>
      <c r="N2814" s="14">
        <v>1.4</v>
      </c>
    </row>
    <row r="2815" spans="12:14" x14ac:dyDescent="0.25">
      <c r="L2815" s="14">
        <v>0</v>
      </c>
      <c r="M2815" s="14">
        <v>1.5</v>
      </c>
      <c r="N2815" s="14">
        <v>1.5</v>
      </c>
    </row>
    <row r="2816" spans="12:14" x14ac:dyDescent="0.25">
      <c r="L2816" s="14">
        <v>0</v>
      </c>
      <c r="M2816" s="14">
        <v>1.5</v>
      </c>
      <c r="N2816" s="14">
        <v>1.5</v>
      </c>
    </row>
    <row r="2817" spans="12:14" x14ac:dyDescent="0.25">
      <c r="L2817" s="14">
        <v>0</v>
      </c>
      <c r="M2817" s="14">
        <v>1.5</v>
      </c>
      <c r="N2817" s="14">
        <v>1.5</v>
      </c>
    </row>
    <row r="2818" spans="12:14" x14ac:dyDescent="0.25">
      <c r="L2818" s="14">
        <v>0</v>
      </c>
      <c r="M2818" s="14">
        <v>1.5</v>
      </c>
      <c r="N2818" s="14">
        <v>1.5</v>
      </c>
    </row>
    <row r="2819" spans="12:14" x14ac:dyDescent="0.25">
      <c r="L2819" s="14">
        <v>0</v>
      </c>
      <c r="M2819" s="14">
        <v>1.6</v>
      </c>
      <c r="N2819" s="14">
        <v>1.5</v>
      </c>
    </row>
    <row r="2820" spans="12:14" x14ac:dyDescent="0.25">
      <c r="L2820" s="14">
        <v>0</v>
      </c>
      <c r="M2820" s="14">
        <v>1.6</v>
      </c>
      <c r="N2820" s="14">
        <v>1.5</v>
      </c>
    </row>
    <row r="2821" spans="12:14" x14ac:dyDescent="0.25">
      <c r="L2821" s="14">
        <v>0</v>
      </c>
      <c r="M2821" s="14">
        <v>1.6</v>
      </c>
      <c r="N2821" s="14">
        <v>1.6</v>
      </c>
    </row>
    <row r="2822" spans="12:14" x14ac:dyDescent="0.25">
      <c r="L2822" s="14">
        <v>0</v>
      </c>
      <c r="M2822" s="14">
        <v>1.6</v>
      </c>
      <c r="N2822" s="14">
        <v>1.6</v>
      </c>
    </row>
    <row r="2823" spans="12:14" x14ac:dyDescent="0.25">
      <c r="L2823" s="14">
        <v>0</v>
      </c>
      <c r="M2823" s="14">
        <v>1.7</v>
      </c>
      <c r="N2823" s="14">
        <v>1.6</v>
      </c>
    </row>
    <row r="2824" spans="12:14" x14ac:dyDescent="0.25">
      <c r="L2824" s="14">
        <v>0</v>
      </c>
      <c r="M2824" s="14">
        <v>1.7</v>
      </c>
      <c r="N2824" s="14">
        <v>1.6</v>
      </c>
    </row>
    <row r="2825" spans="12:14" x14ac:dyDescent="0.25">
      <c r="L2825" s="14">
        <v>0</v>
      </c>
      <c r="M2825" s="14">
        <v>1.7</v>
      </c>
      <c r="N2825" s="14">
        <v>1.7</v>
      </c>
    </row>
    <row r="2826" spans="12:14" x14ac:dyDescent="0.25">
      <c r="L2826" s="14">
        <v>0</v>
      </c>
      <c r="M2826" s="14">
        <v>1.8</v>
      </c>
      <c r="N2826" s="14">
        <v>1.7</v>
      </c>
    </row>
    <row r="2827" spans="12:14" x14ac:dyDescent="0.25">
      <c r="L2827" s="14">
        <v>0</v>
      </c>
      <c r="M2827" s="14">
        <v>1.8</v>
      </c>
      <c r="N2827" s="14">
        <v>1.7</v>
      </c>
    </row>
    <row r="2828" spans="12:14" x14ac:dyDescent="0.25">
      <c r="L2828" s="14">
        <v>22</v>
      </c>
      <c r="M2828" s="14">
        <v>3</v>
      </c>
      <c r="N2828" s="14">
        <v>3.1</v>
      </c>
    </row>
    <row r="2829" spans="12:14" x14ac:dyDescent="0.25">
      <c r="L2829" s="14">
        <v>8</v>
      </c>
      <c r="M2829" s="14">
        <v>3</v>
      </c>
      <c r="N2829" s="14">
        <v>3.1</v>
      </c>
    </row>
    <row r="2830" spans="12:14" x14ac:dyDescent="0.25">
      <c r="L2830" s="14">
        <v>0</v>
      </c>
      <c r="M2830" s="14">
        <v>3</v>
      </c>
      <c r="N2830" s="14">
        <v>3.1</v>
      </c>
    </row>
    <row r="2831" spans="12:14" x14ac:dyDescent="0.25">
      <c r="L2831" s="14">
        <v>0</v>
      </c>
      <c r="M2831" s="14">
        <v>3</v>
      </c>
      <c r="N2831" s="14">
        <v>3.1</v>
      </c>
    </row>
    <row r="2832" spans="12:14" x14ac:dyDescent="0.25">
      <c r="L2832" s="14">
        <v>476</v>
      </c>
      <c r="M2832" s="14">
        <v>3</v>
      </c>
      <c r="N2832" s="14">
        <v>3.1</v>
      </c>
    </row>
    <row r="2833" spans="12:14" x14ac:dyDescent="0.25">
      <c r="L2833" s="14">
        <v>117</v>
      </c>
      <c r="M2833" s="14">
        <v>3</v>
      </c>
      <c r="N2833" s="14">
        <v>3.1</v>
      </c>
    </row>
    <row r="2834" spans="12:14" x14ac:dyDescent="0.25">
      <c r="L2834" s="14">
        <v>0</v>
      </c>
      <c r="M2834" s="14">
        <v>3.1</v>
      </c>
      <c r="N2834" s="14">
        <v>3.1</v>
      </c>
    </row>
    <row r="2835" spans="12:14" x14ac:dyDescent="0.25">
      <c r="L2835" s="14">
        <v>2</v>
      </c>
      <c r="M2835" s="14">
        <v>3.1</v>
      </c>
      <c r="N2835" s="14">
        <v>3.1</v>
      </c>
    </row>
    <row r="2836" spans="12:14" x14ac:dyDescent="0.25">
      <c r="L2836" s="14">
        <v>863</v>
      </c>
      <c r="M2836" s="14">
        <v>3.1</v>
      </c>
      <c r="N2836" s="14">
        <v>3.1</v>
      </c>
    </row>
    <row r="2837" spans="12:14" x14ac:dyDescent="0.25">
      <c r="L2837" s="14">
        <v>823</v>
      </c>
      <c r="M2837" s="14">
        <v>3.2</v>
      </c>
      <c r="N2837" s="14">
        <v>3.2</v>
      </c>
    </row>
    <row r="2838" spans="12:14" x14ac:dyDescent="0.25">
      <c r="L2838" s="14">
        <v>737</v>
      </c>
      <c r="M2838" s="14">
        <v>3.2</v>
      </c>
      <c r="N2838" s="14">
        <v>3.2</v>
      </c>
    </row>
    <row r="2839" spans="12:14" x14ac:dyDescent="0.25">
      <c r="L2839" s="14">
        <v>75</v>
      </c>
      <c r="M2839" s="14">
        <v>3.2</v>
      </c>
      <c r="N2839" s="14">
        <v>3.2</v>
      </c>
    </row>
    <row r="2840" spans="12:14" x14ac:dyDescent="0.25">
      <c r="L2840" s="14">
        <v>85</v>
      </c>
      <c r="M2840" s="14">
        <v>3.3</v>
      </c>
      <c r="N2840" s="14">
        <v>3.3</v>
      </c>
    </row>
    <row r="2841" spans="12:14" x14ac:dyDescent="0.25">
      <c r="L2841" s="14">
        <v>25</v>
      </c>
      <c r="M2841" s="14">
        <v>3.3</v>
      </c>
      <c r="N2841" s="14">
        <v>3.3</v>
      </c>
    </row>
    <row r="2842" spans="12:14" x14ac:dyDescent="0.25">
      <c r="L2842" s="14">
        <v>22</v>
      </c>
      <c r="M2842" s="14">
        <v>3.4</v>
      </c>
      <c r="N2842" s="14">
        <v>3.3</v>
      </c>
    </row>
    <row r="2843" spans="12:14" x14ac:dyDescent="0.25">
      <c r="L2843" s="14">
        <v>80</v>
      </c>
      <c r="M2843" s="14">
        <v>3.4</v>
      </c>
      <c r="N2843" s="14">
        <v>3.4</v>
      </c>
    </row>
    <row r="2844" spans="12:14" x14ac:dyDescent="0.25">
      <c r="L2844" s="14">
        <v>39</v>
      </c>
      <c r="M2844" s="14">
        <v>1.5</v>
      </c>
      <c r="N2844" s="14">
        <v>1.4</v>
      </c>
    </row>
    <row r="2845" spans="12:14" x14ac:dyDescent="0.25">
      <c r="L2845" s="14">
        <v>10</v>
      </c>
      <c r="M2845" s="14">
        <v>1.5</v>
      </c>
      <c r="N2845" s="14">
        <v>1.4</v>
      </c>
    </row>
    <row r="2846" spans="12:14" x14ac:dyDescent="0.25">
      <c r="L2846" s="14">
        <v>0</v>
      </c>
      <c r="M2846" s="14">
        <v>1.5</v>
      </c>
      <c r="N2846" s="14">
        <v>1.4</v>
      </c>
    </row>
    <row r="2847" spans="12:14" x14ac:dyDescent="0.25">
      <c r="L2847" s="14">
        <v>0</v>
      </c>
      <c r="M2847" s="14">
        <v>1.5</v>
      </c>
      <c r="N2847" s="14">
        <v>1.4</v>
      </c>
    </row>
    <row r="2848" spans="12:14" x14ac:dyDescent="0.25">
      <c r="L2848" s="14">
        <v>0</v>
      </c>
      <c r="M2848" s="14">
        <v>1.5</v>
      </c>
      <c r="N2848" s="14">
        <v>1.4</v>
      </c>
    </row>
    <row r="2849" spans="12:14" x14ac:dyDescent="0.25">
      <c r="L2849" s="14">
        <v>0</v>
      </c>
      <c r="M2849" s="14">
        <v>1.5</v>
      </c>
      <c r="N2849" s="14">
        <v>1.4</v>
      </c>
    </row>
    <row r="2850" spans="12:14" x14ac:dyDescent="0.25">
      <c r="L2850" s="14">
        <v>0</v>
      </c>
      <c r="M2850" s="14">
        <v>1.5</v>
      </c>
      <c r="N2850" s="14">
        <v>1.5</v>
      </c>
    </row>
    <row r="2851" spans="12:14" x14ac:dyDescent="0.25">
      <c r="L2851" s="14">
        <v>0</v>
      </c>
      <c r="M2851" s="14">
        <v>1.5</v>
      </c>
      <c r="N2851" s="14">
        <v>1.5</v>
      </c>
    </row>
    <row r="2852" spans="12:14" x14ac:dyDescent="0.25">
      <c r="L2852" s="14">
        <v>0</v>
      </c>
      <c r="M2852" s="14">
        <v>1.6</v>
      </c>
      <c r="N2852" s="14">
        <v>1.5</v>
      </c>
    </row>
    <row r="2853" spans="12:14" x14ac:dyDescent="0.25">
      <c r="L2853" s="14">
        <v>0</v>
      </c>
      <c r="M2853" s="14">
        <v>1.6</v>
      </c>
      <c r="N2853" s="14">
        <v>1.5</v>
      </c>
    </row>
    <row r="2854" spans="12:14" x14ac:dyDescent="0.25">
      <c r="L2854" s="14">
        <v>3</v>
      </c>
      <c r="M2854" s="14">
        <v>1.6</v>
      </c>
      <c r="N2854" s="14">
        <v>1.5</v>
      </c>
    </row>
    <row r="2855" spans="12:14" x14ac:dyDescent="0.25">
      <c r="L2855" s="14">
        <v>0</v>
      </c>
      <c r="M2855" s="14">
        <v>1.6</v>
      </c>
      <c r="N2855" s="14">
        <v>1.5</v>
      </c>
    </row>
    <row r="2856" spans="12:14" x14ac:dyDescent="0.25">
      <c r="L2856" s="14">
        <v>165</v>
      </c>
      <c r="M2856" s="14">
        <v>1.6</v>
      </c>
      <c r="N2856" s="14">
        <v>1.6</v>
      </c>
    </row>
    <row r="2857" spans="12:14" x14ac:dyDescent="0.25">
      <c r="L2857" s="14">
        <v>101</v>
      </c>
      <c r="M2857" s="14">
        <v>1.7</v>
      </c>
      <c r="N2857" s="14">
        <v>1.6</v>
      </c>
    </row>
    <row r="2858" spans="12:14" x14ac:dyDescent="0.25">
      <c r="L2858" s="14">
        <v>7</v>
      </c>
      <c r="M2858" s="14">
        <v>1.7</v>
      </c>
      <c r="N2858" s="14">
        <v>1.6</v>
      </c>
    </row>
    <row r="2859" spans="12:14" x14ac:dyDescent="0.25">
      <c r="L2859" s="14">
        <v>9</v>
      </c>
      <c r="M2859" s="14">
        <v>1.7</v>
      </c>
      <c r="N2859" s="14">
        <v>1.7</v>
      </c>
    </row>
    <row r="2860" spans="12:14" x14ac:dyDescent="0.25">
      <c r="L2860" s="14">
        <v>0</v>
      </c>
      <c r="M2860" s="14">
        <v>1.6</v>
      </c>
      <c r="N2860" s="14">
        <v>1.5</v>
      </c>
    </row>
    <row r="2861" spans="12:14" x14ac:dyDescent="0.25">
      <c r="L2861" s="14">
        <v>0</v>
      </c>
      <c r="M2861" s="14">
        <v>1.6</v>
      </c>
      <c r="N2861" s="14">
        <v>1.5</v>
      </c>
    </row>
    <row r="2862" spans="12:14" x14ac:dyDescent="0.25">
      <c r="L2862" s="14">
        <v>0</v>
      </c>
      <c r="M2862" s="14">
        <v>1.6</v>
      </c>
      <c r="N2862" s="14">
        <v>1.5</v>
      </c>
    </row>
    <row r="2863" spans="12:14" x14ac:dyDescent="0.25">
      <c r="L2863" s="14">
        <v>1</v>
      </c>
      <c r="M2863" s="14">
        <v>1.6</v>
      </c>
      <c r="N2863" s="14">
        <v>1.5</v>
      </c>
    </row>
    <row r="2864" spans="12:14" x14ac:dyDescent="0.25">
      <c r="L2864" s="14">
        <v>0</v>
      </c>
      <c r="M2864" s="14">
        <v>1.6</v>
      </c>
      <c r="N2864" s="14">
        <v>1.5</v>
      </c>
    </row>
    <row r="2865" spans="12:14" x14ac:dyDescent="0.25">
      <c r="L2865" s="14">
        <v>0</v>
      </c>
      <c r="M2865" s="14">
        <v>1.6</v>
      </c>
      <c r="N2865" s="14">
        <v>1.5</v>
      </c>
    </row>
    <row r="2866" spans="12:14" x14ac:dyDescent="0.25">
      <c r="L2866" s="14">
        <v>0</v>
      </c>
      <c r="M2866" s="14">
        <v>1.6</v>
      </c>
      <c r="N2866" s="14">
        <v>1.5</v>
      </c>
    </row>
    <row r="2867" spans="12:14" x14ac:dyDescent="0.25">
      <c r="L2867" s="14">
        <v>0</v>
      </c>
      <c r="M2867" s="14">
        <v>1.6</v>
      </c>
      <c r="N2867" s="14">
        <v>1.5</v>
      </c>
    </row>
    <row r="2868" spans="12:14" x14ac:dyDescent="0.25">
      <c r="L2868" s="14">
        <v>32</v>
      </c>
      <c r="M2868" s="14">
        <v>1.6</v>
      </c>
      <c r="N2868" s="14">
        <v>1.5</v>
      </c>
    </row>
    <row r="2869" spans="12:14" x14ac:dyDescent="0.25">
      <c r="L2869" s="14">
        <v>78</v>
      </c>
      <c r="M2869" s="14">
        <v>1.6</v>
      </c>
      <c r="N2869" s="14">
        <v>1.6</v>
      </c>
    </row>
    <row r="2870" spans="12:14" x14ac:dyDescent="0.25">
      <c r="L2870" s="14">
        <v>0</v>
      </c>
      <c r="M2870" s="14">
        <v>1.7</v>
      </c>
      <c r="N2870" s="14">
        <v>1.6</v>
      </c>
    </row>
    <row r="2871" spans="12:14" x14ac:dyDescent="0.25">
      <c r="L2871" s="14">
        <v>0</v>
      </c>
      <c r="M2871" s="14">
        <v>1.7</v>
      </c>
      <c r="N2871" s="14">
        <v>1.6</v>
      </c>
    </row>
    <row r="2872" spans="12:14" x14ac:dyDescent="0.25">
      <c r="L2872" s="14">
        <v>0</v>
      </c>
      <c r="M2872" s="14">
        <v>1.7</v>
      </c>
      <c r="N2872" s="14">
        <v>1.6</v>
      </c>
    </row>
    <row r="2873" spans="12:14" x14ac:dyDescent="0.25">
      <c r="L2873" s="14">
        <v>900.625</v>
      </c>
      <c r="M2873" s="14">
        <v>1.7</v>
      </c>
      <c r="N2873" s="14">
        <v>1.7</v>
      </c>
    </row>
    <row r="2874" spans="12:14" x14ac:dyDescent="0.25">
      <c r="L2874" s="14">
        <v>115</v>
      </c>
      <c r="M2874" s="14">
        <v>1.8</v>
      </c>
      <c r="N2874" s="14">
        <v>1.7</v>
      </c>
    </row>
    <row r="2875" spans="12:14" x14ac:dyDescent="0.25">
      <c r="L2875" s="14">
        <v>22</v>
      </c>
      <c r="M2875" s="14">
        <v>1.8</v>
      </c>
      <c r="N2875" s="14">
        <v>1.7</v>
      </c>
    </row>
    <row r="2876" spans="12:14" x14ac:dyDescent="0.25">
      <c r="L2876" s="14">
        <v>256</v>
      </c>
      <c r="M2876" s="14">
        <v>14.2</v>
      </c>
      <c r="N2876" s="14">
        <v>14.5</v>
      </c>
    </row>
    <row r="2877" spans="12:14" x14ac:dyDescent="0.25">
      <c r="L2877" s="14">
        <v>900.625</v>
      </c>
      <c r="M2877" s="14">
        <v>14.3</v>
      </c>
      <c r="N2877" s="14">
        <v>14.7</v>
      </c>
    </row>
    <row r="2878" spans="12:14" x14ac:dyDescent="0.25">
      <c r="L2878" s="14">
        <v>900.625</v>
      </c>
      <c r="M2878" s="14">
        <v>14.3</v>
      </c>
      <c r="N2878" s="14">
        <v>14.9</v>
      </c>
    </row>
    <row r="2879" spans="12:14" x14ac:dyDescent="0.25">
      <c r="L2879" s="14">
        <v>578</v>
      </c>
      <c r="M2879" s="14">
        <v>14.4</v>
      </c>
      <c r="N2879" s="14">
        <v>15</v>
      </c>
    </row>
    <row r="2880" spans="12:14" x14ac:dyDescent="0.25">
      <c r="L2880" s="14">
        <v>750</v>
      </c>
      <c r="M2880" s="14">
        <v>14.4</v>
      </c>
      <c r="N2880" s="14">
        <v>15.2</v>
      </c>
    </row>
    <row r="2881" spans="12:14" x14ac:dyDescent="0.25">
      <c r="L2881" s="14">
        <v>900.625</v>
      </c>
      <c r="M2881" s="14">
        <v>14.5</v>
      </c>
      <c r="N2881" s="14">
        <v>15.4</v>
      </c>
    </row>
    <row r="2882" spans="12:14" x14ac:dyDescent="0.25">
      <c r="L2882" s="14">
        <v>900.625</v>
      </c>
      <c r="M2882" s="14">
        <v>14.6</v>
      </c>
      <c r="N2882" s="14">
        <v>15.5</v>
      </c>
    </row>
    <row r="2883" spans="12:14" x14ac:dyDescent="0.25">
      <c r="L2883" s="14">
        <v>352</v>
      </c>
      <c r="M2883" s="14">
        <v>14.7</v>
      </c>
      <c r="N2883" s="14">
        <v>15.7</v>
      </c>
    </row>
    <row r="2884" spans="12:14" x14ac:dyDescent="0.25">
      <c r="L2884" s="14">
        <v>17</v>
      </c>
      <c r="M2884" s="14">
        <v>14.9</v>
      </c>
      <c r="N2884" s="14">
        <v>15.75</v>
      </c>
    </row>
    <row r="2885" spans="12:14" x14ac:dyDescent="0.25">
      <c r="L2885" s="14">
        <v>900.625</v>
      </c>
      <c r="M2885" s="14">
        <v>15.1</v>
      </c>
      <c r="N2885" s="14">
        <v>15.75</v>
      </c>
    </row>
    <row r="2886" spans="12:14" x14ac:dyDescent="0.25">
      <c r="L2886" s="14">
        <v>410</v>
      </c>
      <c r="M2886" s="14">
        <v>15.3</v>
      </c>
      <c r="N2886" s="14">
        <v>15.75</v>
      </c>
    </row>
    <row r="2887" spans="12:14" x14ac:dyDescent="0.25">
      <c r="L2887" s="14">
        <v>217</v>
      </c>
      <c r="M2887" s="14">
        <v>15.4</v>
      </c>
      <c r="N2887" s="14">
        <v>15.75</v>
      </c>
    </row>
    <row r="2888" spans="12:14" x14ac:dyDescent="0.25">
      <c r="L2888" s="14">
        <v>900.625</v>
      </c>
      <c r="M2888" s="14">
        <v>15.6</v>
      </c>
      <c r="N2888" s="14">
        <v>15.75</v>
      </c>
    </row>
    <row r="2889" spans="12:14" x14ac:dyDescent="0.25">
      <c r="L2889" s="14">
        <v>900.625</v>
      </c>
      <c r="M2889" s="14">
        <v>15.6</v>
      </c>
      <c r="N2889" s="14">
        <v>15.75</v>
      </c>
    </row>
    <row r="2890" spans="12:14" x14ac:dyDescent="0.25">
      <c r="L2890" s="14">
        <v>900.625</v>
      </c>
      <c r="M2890" s="14">
        <v>15.599999999999998</v>
      </c>
      <c r="N2890" s="14">
        <v>15.75</v>
      </c>
    </row>
    <row r="2891" spans="12:14" x14ac:dyDescent="0.25">
      <c r="L2891" s="14">
        <v>900.625</v>
      </c>
      <c r="M2891" s="14">
        <v>15.599999999999998</v>
      </c>
      <c r="N2891" s="14">
        <v>15.75</v>
      </c>
    </row>
    <row r="2892" spans="12:14" x14ac:dyDescent="0.25">
      <c r="L2892" s="14">
        <v>468</v>
      </c>
      <c r="M2892" s="14">
        <v>13.6</v>
      </c>
      <c r="N2892" s="14">
        <v>13.4</v>
      </c>
    </row>
    <row r="2893" spans="12:14" x14ac:dyDescent="0.25">
      <c r="L2893" s="14">
        <v>815</v>
      </c>
      <c r="M2893" s="14">
        <v>13.7</v>
      </c>
      <c r="N2893" s="14">
        <v>13.5</v>
      </c>
    </row>
    <row r="2894" spans="12:14" x14ac:dyDescent="0.25">
      <c r="L2894" s="14">
        <v>400</v>
      </c>
      <c r="M2894" s="14">
        <v>13.7</v>
      </c>
      <c r="N2894" s="14">
        <v>13.5</v>
      </c>
    </row>
    <row r="2895" spans="12:14" x14ac:dyDescent="0.25">
      <c r="L2895" s="14">
        <v>900.625</v>
      </c>
      <c r="M2895" s="14">
        <v>13.7</v>
      </c>
      <c r="N2895" s="14">
        <v>13.6</v>
      </c>
    </row>
    <row r="2896" spans="12:14" x14ac:dyDescent="0.25">
      <c r="L2896" s="14">
        <v>900.625</v>
      </c>
      <c r="M2896" s="14">
        <v>13.7</v>
      </c>
      <c r="N2896" s="14">
        <v>13.6</v>
      </c>
    </row>
    <row r="2897" spans="12:14" x14ac:dyDescent="0.25">
      <c r="L2897" s="14">
        <v>510</v>
      </c>
      <c r="M2897" s="14">
        <v>13.7</v>
      </c>
      <c r="N2897" s="14">
        <v>13.7</v>
      </c>
    </row>
    <row r="2898" spans="12:14" x14ac:dyDescent="0.25">
      <c r="L2898" s="14">
        <v>130</v>
      </c>
      <c r="M2898" s="14">
        <v>13.8</v>
      </c>
      <c r="N2898" s="14">
        <v>13.7</v>
      </c>
    </row>
    <row r="2899" spans="12:14" x14ac:dyDescent="0.25">
      <c r="L2899" s="14">
        <v>7</v>
      </c>
      <c r="M2899" s="14">
        <v>13.8</v>
      </c>
      <c r="N2899" s="14">
        <v>13.7</v>
      </c>
    </row>
    <row r="2900" spans="12:14" x14ac:dyDescent="0.25">
      <c r="L2900" s="14">
        <v>13</v>
      </c>
      <c r="M2900" s="14">
        <v>13.8</v>
      </c>
      <c r="N2900" s="14">
        <v>13.8</v>
      </c>
    </row>
    <row r="2901" spans="12:14" x14ac:dyDescent="0.25">
      <c r="L2901" s="14">
        <v>900.625</v>
      </c>
      <c r="M2901" s="14">
        <v>13.9</v>
      </c>
      <c r="N2901" s="14">
        <v>13.8</v>
      </c>
    </row>
    <row r="2902" spans="12:14" x14ac:dyDescent="0.25">
      <c r="L2902" s="14">
        <v>900.625</v>
      </c>
      <c r="M2902" s="14">
        <v>13.9</v>
      </c>
      <c r="N2902" s="14">
        <v>13.8</v>
      </c>
    </row>
    <row r="2903" spans="12:14" x14ac:dyDescent="0.25">
      <c r="L2903" s="14">
        <v>900.625</v>
      </c>
      <c r="M2903" s="14">
        <v>13.9</v>
      </c>
      <c r="N2903" s="14">
        <v>13.9</v>
      </c>
    </row>
    <row r="2904" spans="12:14" x14ac:dyDescent="0.25">
      <c r="L2904" s="14">
        <v>900.625</v>
      </c>
      <c r="M2904" s="14">
        <v>14</v>
      </c>
      <c r="N2904" s="14">
        <v>13.9</v>
      </c>
    </row>
    <row r="2905" spans="12:14" x14ac:dyDescent="0.25">
      <c r="L2905" s="14">
        <v>890</v>
      </c>
      <c r="M2905" s="14">
        <v>14</v>
      </c>
      <c r="N2905" s="14">
        <v>14</v>
      </c>
    </row>
    <row r="2906" spans="12:14" x14ac:dyDescent="0.25">
      <c r="L2906" s="14">
        <v>485</v>
      </c>
      <c r="M2906" s="14">
        <v>14</v>
      </c>
      <c r="N2906" s="14">
        <v>14</v>
      </c>
    </row>
    <row r="2907" spans="12:14" x14ac:dyDescent="0.25">
      <c r="L2907" s="14">
        <v>0</v>
      </c>
      <c r="M2907" s="14">
        <v>14.1</v>
      </c>
      <c r="N2907" s="14">
        <v>14.1</v>
      </c>
    </row>
    <row r="2908" spans="12:14" x14ac:dyDescent="0.25">
      <c r="L2908" s="14">
        <v>9</v>
      </c>
      <c r="M2908" s="14">
        <v>6.3</v>
      </c>
      <c r="N2908" s="14">
        <v>6.1</v>
      </c>
    </row>
    <row r="2909" spans="12:14" x14ac:dyDescent="0.25">
      <c r="L2909" s="14">
        <v>9</v>
      </c>
      <c r="M2909" s="14">
        <v>6.3</v>
      </c>
      <c r="N2909" s="14">
        <v>6.2</v>
      </c>
    </row>
    <row r="2910" spans="12:14" x14ac:dyDescent="0.25">
      <c r="L2910" s="14">
        <v>35</v>
      </c>
      <c r="M2910" s="14">
        <v>6.4</v>
      </c>
      <c r="N2910" s="14">
        <v>6.2</v>
      </c>
    </row>
    <row r="2911" spans="12:14" x14ac:dyDescent="0.25">
      <c r="L2911" s="14">
        <v>896</v>
      </c>
      <c r="M2911" s="14">
        <v>6.5</v>
      </c>
      <c r="N2911" s="14">
        <v>6.3</v>
      </c>
    </row>
    <row r="2912" spans="12:14" x14ac:dyDescent="0.25">
      <c r="L2912" s="14">
        <v>900.625</v>
      </c>
      <c r="M2912" s="14">
        <v>6.6</v>
      </c>
      <c r="N2912" s="14">
        <v>6.4</v>
      </c>
    </row>
    <row r="2913" spans="12:14" x14ac:dyDescent="0.25">
      <c r="L2913" s="14">
        <v>900.625</v>
      </c>
      <c r="M2913" s="14">
        <v>6.7</v>
      </c>
      <c r="N2913" s="14">
        <v>6.5</v>
      </c>
    </row>
    <row r="2914" spans="12:14" x14ac:dyDescent="0.25">
      <c r="L2914" s="14">
        <v>26</v>
      </c>
      <c r="M2914" s="14">
        <v>6.7</v>
      </c>
      <c r="N2914" s="14">
        <v>6.6</v>
      </c>
    </row>
    <row r="2915" spans="12:14" x14ac:dyDescent="0.25">
      <c r="L2915" s="14">
        <v>140</v>
      </c>
      <c r="M2915" s="14">
        <v>6.8</v>
      </c>
      <c r="N2915" s="14">
        <v>6.7</v>
      </c>
    </row>
    <row r="2916" spans="12:14" x14ac:dyDescent="0.25">
      <c r="L2916" s="14">
        <v>535</v>
      </c>
      <c r="M2916" s="14">
        <v>6.9</v>
      </c>
      <c r="N2916" s="14">
        <v>6.8</v>
      </c>
    </row>
    <row r="2917" spans="12:14" x14ac:dyDescent="0.25">
      <c r="L2917" s="14">
        <v>459</v>
      </c>
      <c r="M2917" s="14">
        <v>7</v>
      </c>
      <c r="N2917" s="14">
        <v>6.9</v>
      </c>
    </row>
    <row r="2918" spans="12:14" x14ac:dyDescent="0.25">
      <c r="L2918" s="14">
        <v>45</v>
      </c>
      <c r="M2918" s="14">
        <v>7.1</v>
      </c>
      <c r="N2918" s="14">
        <v>7</v>
      </c>
    </row>
    <row r="2919" spans="12:14" x14ac:dyDescent="0.25">
      <c r="L2919" s="14">
        <v>35</v>
      </c>
      <c r="M2919" s="14">
        <v>7.2</v>
      </c>
      <c r="N2919" s="14">
        <v>7.1</v>
      </c>
    </row>
    <row r="2920" spans="12:14" x14ac:dyDescent="0.25">
      <c r="L2920" s="14">
        <v>881</v>
      </c>
      <c r="M2920" s="14">
        <v>7.3</v>
      </c>
      <c r="N2920" s="14">
        <v>7.2</v>
      </c>
    </row>
    <row r="2921" spans="12:14" x14ac:dyDescent="0.25">
      <c r="L2921" s="14">
        <v>900.625</v>
      </c>
      <c r="M2921" s="14">
        <v>7.4</v>
      </c>
      <c r="N2921" s="14">
        <v>7.3</v>
      </c>
    </row>
    <row r="2922" spans="12:14" x14ac:dyDescent="0.25">
      <c r="L2922" s="14">
        <v>900.625</v>
      </c>
      <c r="M2922" s="14">
        <v>7.4</v>
      </c>
      <c r="N2922" s="14">
        <v>7.4</v>
      </c>
    </row>
    <row r="2923" spans="12:14" x14ac:dyDescent="0.25">
      <c r="L2923" s="14">
        <v>900.625</v>
      </c>
      <c r="M2923" s="14">
        <v>7.5</v>
      </c>
      <c r="N2923" s="14">
        <v>7.5</v>
      </c>
    </row>
    <row r="2924" spans="12:14" x14ac:dyDescent="0.25">
      <c r="L2924" s="14">
        <v>330.8046875</v>
      </c>
      <c r="M2924" s="14">
        <v>5.6</v>
      </c>
      <c r="N2924" s="14">
        <v>5.5</v>
      </c>
    </row>
    <row r="2925" spans="12:14" x14ac:dyDescent="0.25">
      <c r="L2925" s="14">
        <v>330.8046875</v>
      </c>
      <c r="M2925" s="14">
        <v>5.9</v>
      </c>
      <c r="N2925" s="14">
        <v>5.7</v>
      </c>
    </row>
    <row r="2926" spans="12:14" x14ac:dyDescent="0.25">
      <c r="L2926" s="14">
        <v>330.8046875</v>
      </c>
      <c r="M2926" s="14">
        <v>6.2</v>
      </c>
      <c r="N2926" s="14">
        <v>6</v>
      </c>
    </row>
    <row r="2927" spans="12:14" x14ac:dyDescent="0.25">
      <c r="L2927" s="14">
        <v>330.8046875</v>
      </c>
      <c r="M2927" s="14">
        <v>6.5</v>
      </c>
      <c r="N2927" s="14">
        <v>6.4</v>
      </c>
    </row>
    <row r="2928" spans="12:14" x14ac:dyDescent="0.25">
      <c r="L2928" s="14">
        <v>330.8046875</v>
      </c>
      <c r="M2928" s="14">
        <v>6.8</v>
      </c>
      <c r="N2928" s="14">
        <v>6.7</v>
      </c>
    </row>
    <row r="2929" spans="12:14" x14ac:dyDescent="0.25">
      <c r="L2929" s="14">
        <v>900.625</v>
      </c>
      <c r="M2929" s="14">
        <v>7.1</v>
      </c>
      <c r="N2929" s="14">
        <v>7</v>
      </c>
    </row>
    <row r="2930" spans="12:14" x14ac:dyDescent="0.25">
      <c r="L2930" s="14">
        <v>853</v>
      </c>
      <c r="M2930" s="14">
        <v>7.5</v>
      </c>
      <c r="N2930" s="14">
        <v>7.4</v>
      </c>
    </row>
    <row r="2931" spans="12:14" x14ac:dyDescent="0.25">
      <c r="L2931" s="14">
        <v>330.8046875</v>
      </c>
      <c r="M2931" s="14">
        <v>7.8</v>
      </c>
      <c r="N2931" s="14">
        <v>7.8</v>
      </c>
    </row>
    <row r="2932" spans="12:14" x14ac:dyDescent="0.25">
      <c r="L2932" s="14">
        <v>242</v>
      </c>
      <c r="M2932" s="14">
        <v>8.1999999999999993</v>
      </c>
      <c r="N2932" s="14">
        <v>8.1999999999999993</v>
      </c>
    </row>
    <row r="2933" spans="12:14" x14ac:dyDescent="0.25">
      <c r="L2933" s="14">
        <v>212</v>
      </c>
      <c r="M2933" s="14">
        <v>8.6</v>
      </c>
      <c r="N2933" s="14">
        <v>8.6</v>
      </c>
    </row>
    <row r="2934" spans="12:14" x14ac:dyDescent="0.25">
      <c r="L2934" s="14">
        <v>420</v>
      </c>
      <c r="M2934" s="14">
        <v>9</v>
      </c>
      <c r="N2934" s="14">
        <v>9</v>
      </c>
    </row>
    <row r="2935" spans="12:14" x14ac:dyDescent="0.25">
      <c r="L2935" s="14">
        <v>31</v>
      </c>
      <c r="M2935" s="14">
        <v>9.4</v>
      </c>
      <c r="N2935" s="14">
        <v>9.4</v>
      </c>
    </row>
    <row r="2936" spans="12:14" x14ac:dyDescent="0.25">
      <c r="L2936" s="14">
        <v>900.625</v>
      </c>
      <c r="M2936" s="14">
        <v>9.8000000000000007</v>
      </c>
      <c r="N2936" s="14">
        <v>9.9</v>
      </c>
    </row>
    <row r="2937" spans="12:14" x14ac:dyDescent="0.25">
      <c r="L2937" s="14">
        <v>304</v>
      </c>
      <c r="M2937" s="14">
        <v>1.2</v>
      </c>
      <c r="N2937" s="14">
        <v>1.3</v>
      </c>
    </row>
    <row r="2938" spans="12:14" x14ac:dyDescent="0.25">
      <c r="L2938" s="14">
        <v>529</v>
      </c>
      <c r="M2938" s="14">
        <v>1.6</v>
      </c>
      <c r="N2938" s="14">
        <v>1.7</v>
      </c>
    </row>
    <row r="2939" spans="12:14" x14ac:dyDescent="0.25">
      <c r="L2939" s="14">
        <v>900.625</v>
      </c>
      <c r="M2939" s="14">
        <v>11</v>
      </c>
      <c r="N2939" s="14">
        <v>11.2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D0804-EA7A-47BD-ABFC-23FC3559DD05}">
  <dimension ref="A1:F2939"/>
  <sheetViews>
    <sheetView tabSelected="1" workbookViewId="0">
      <selection activeCell="C6" sqref="C6"/>
    </sheetView>
  </sheetViews>
  <sheetFormatPr defaultRowHeight="15" x14ac:dyDescent="0.25"/>
  <cols>
    <col min="1" max="1" width="32.140625" style="4" bestFit="1" customWidth="1"/>
    <col min="2" max="2" width="22.140625" style="4" customWidth="1"/>
    <col min="3" max="3" width="25.85546875" style="4" bestFit="1" customWidth="1"/>
    <col min="4" max="4" width="17.85546875" style="14" bestFit="1" customWidth="1"/>
    <col min="5" max="5" width="17.7109375" style="14" customWidth="1"/>
    <col min="6" max="6" width="33.5703125" bestFit="1" customWidth="1"/>
  </cols>
  <sheetData>
    <row r="1" spans="1:6" x14ac:dyDescent="0.25">
      <c r="A1" s="4" t="s">
        <v>256</v>
      </c>
      <c r="B1" s="4" t="s">
        <v>267</v>
      </c>
      <c r="C1" s="4" t="s">
        <v>255</v>
      </c>
      <c r="D1" s="14" t="s">
        <v>235</v>
      </c>
      <c r="E1" s="14" t="s">
        <v>262</v>
      </c>
      <c r="F1" t="s">
        <v>269</v>
      </c>
    </row>
    <row r="2" spans="1:6" x14ac:dyDescent="0.25">
      <c r="A2" s="4">
        <v>1.9448064978994071E-3</v>
      </c>
      <c r="B2" s="4">
        <v>8.2125000000000021</v>
      </c>
      <c r="C2" s="4">
        <v>0.10000000000000002</v>
      </c>
      <c r="D2" s="14">
        <v>900.625</v>
      </c>
      <c r="E2" s="14">
        <v>15.518749999999999</v>
      </c>
      <c r="F2">
        <v>58.193749999999994</v>
      </c>
    </row>
    <row r="3" spans="1:6" x14ac:dyDescent="0.25">
      <c r="A3" s="4">
        <v>2.0050448952271499E-3</v>
      </c>
      <c r="B3" s="4">
        <v>12.137499999999998</v>
      </c>
      <c r="C3" s="4">
        <v>0.10000000000000002</v>
      </c>
      <c r="D3" s="14">
        <v>492</v>
      </c>
      <c r="E3" s="14">
        <v>49.068750000000001</v>
      </c>
      <c r="F3">
        <v>75.156249999999986</v>
      </c>
    </row>
    <row r="4" spans="1:6" x14ac:dyDescent="0.25">
      <c r="A4" s="4">
        <v>2.7853202207411818E-3</v>
      </c>
      <c r="B4" s="4">
        <v>12.712499999999997</v>
      </c>
      <c r="C4" s="4">
        <v>0.10000000000000002</v>
      </c>
      <c r="D4" s="14">
        <v>430</v>
      </c>
      <c r="E4" s="14">
        <v>48.743749999999999</v>
      </c>
      <c r="F4">
        <v>73.618749999999991</v>
      </c>
    </row>
    <row r="5" spans="1:6" x14ac:dyDescent="0.25">
      <c r="A5" s="4">
        <v>9.929284900939007E-4</v>
      </c>
      <c r="B5" s="4">
        <v>8.0437500000000011</v>
      </c>
      <c r="C5" s="4">
        <v>1.8500000000000005</v>
      </c>
      <c r="D5" s="14">
        <v>900.625</v>
      </c>
      <c r="E5" s="14">
        <v>18.018750000000001</v>
      </c>
      <c r="F5">
        <v>49.018749999999997</v>
      </c>
    </row>
    <row r="6" spans="1:6" x14ac:dyDescent="0.25">
      <c r="A6" s="4">
        <v>2.954324514994177E-3</v>
      </c>
      <c r="B6" s="4">
        <v>8.84375</v>
      </c>
      <c r="C6" s="4">
        <v>0.12500000000000006</v>
      </c>
      <c r="D6" s="14">
        <v>900.625</v>
      </c>
      <c r="E6" s="14">
        <v>38.425000000000004</v>
      </c>
      <c r="F6">
        <v>75.056249999999991</v>
      </c>
    </row>
    <row r="7" spans="1:6" x14ac:dyDescent="0.25">
      <c r="A7" s="4">
        <v>2.7731853566096139E-3</v>
      </c>
      <c r="B7" s="4">
        <v>16.506250000000001</v>
      </c>
      <c r="C7" s="4">
        <v>0.10000000000000002</v>
      </c>
      <c r="D7" s="14">
        <v>900.625</v>
      </c>
      <c r="E7" s="14">
        <v>54.981250000000003</v>
      </c>
      <c r="F7">
        <v>75.156249999999986</v>
      </c>
    </row>
    <row r="8" spans="1:6" x14ac:dyDescent="0.25">
      <c r="A8" s="4">
        <v>2.9001369386922127E-3</v>
      </c>
      <c r="B8" s="4">
        <v>11.787500000000001</v>
      </c>
      <c r="C8" s="4">
        <v>0.10000000000000002</v>
      </c>
      <c r="D8" s="14">
        <v>900.625</v>
      </c>
      <c r="E8" s="14">
        <v>44.706249999999997</v>
      </c>
      <c r="F8">
        <v>73.399999999999991</v>
      </c>
    </row>
    <row r="9" spans="1:6" x14ac:dyDescent="0.25">
      <c r="A9" s="4">
        <v>2.2959498917603173E-3</v>
      </c>
      <c r="B9" s="4">
        <v>20.037500000000001</v>
      </c>
      <c r="C9" s="4">
        <v>0.10000000000000002</v>
      </c>
      <c r="D9" s="14">
        <v>900.625</v>
      </c>
      <c r="E9" s="14">
        <v>55.862499999999997</v>
      </c>
      <c r="F9">
        <v>81.812500000000014</v>
      </c>
    </row>
    <row r="10" spans="1:6" x14ac:dyDescent="0.25">
      <c r="A10" s="4">
        <v>2.324308596584339E-3</v>
      </c>
      <c r="B10" s="4">
        <v>15.387499999999999</v>
      </c>
      <c r="C10" s="4">
        <v>0.10000000000000002</v>
      </c>
      <c r="D10" s="14">
        <v>900.625</v>
      </c>
      <c r="E10" s="14">
        <v>48.287500000000016</v>
      </c>
      <c r="F10">
        <v>81.481249999999989</v>
      </c>
    </row>
    <row r="11" spans="1:6" x14ac:dyDescent="0.25">
      <c r="A11" s="4">
        <v>2.8207787421495726E-3</v>
      </c>
      <c r="B11" s="4">
        <v>11.35</v>
      </c>
      <c r="C11" s="4">
        <v>0.10000000000000002</v>
      </c>
      <c r="D11" s="14">
        <v>900.625</v>
      </c>
      <c r="E11" s="14">
        <v>43.843750000000007</v>
      </c>
      <c r="F11">
        <v>70.731249999999989</v>
      </c>
    </row>
    <row r="12" spans="1:6" x14ac:dyDescent="0.25">
      <c r="A12" s="4">
        <v>2.9911978298330132E-3</v>
      </c>
      <c r="B12" s="4">
        <v>12.424999999999999</v>
      </c>
      <c r="C12" s="4">
        <v>0.11875000000000004</v>
      </c>
      <c r="D12" s="14">
        <v>900.625</v>
      </c>
      <c r="E12" s="14">
        <v>52.881250000000001</v>
      </c>
      <c r="F12">
        <v>74.287500000000009</v>
      </c>
    </row>
    <row r="13" spans="1:6" x14ac:dyDescent="0.25">
      <c r="A13" s="4">
        <v>2.3207400045097246E-3</v>
      </c>
      <c r="B13" s="4">
        <v>14.112500000000001</v>
      </c>
      <c r="C13" s="4">
        <v>0.10000000000000002</v>
      </c>
      <c r="D13" s="14">
        <v>466</v>
      </c>
      <c r="E13" s="14">
        <v>51.656250000000007</v>
      </c>
      <c r="F13">
        <v>75.725000000000009</v>
      </c>
    </row>
    <row r="14" spans="1:6" x14ac:dyDescent="0.25">
      <c r="A14" s="4">
        <v>3.0675617559447117E-3</v>
      </c>
      <c r="B14" s="4">
        <v>8.6937500000000014</v>
      </c>
      <c r="C14" s="4">
        <v>0.10000000000000002</v>
      </c>
      <c r="D14" s="14">
        <v>798</v>
      </c>
      <c r="E14" s="14">
        <v>12.875</v>
      </c>
      <c r="F14">
        <v>69.3</v>
      </c>
    </row>
    <row r="15" spans="1:6" x14ac:dyDescent="0.25">
      <c r="A15" s="4">
        <v>2.4259620103428861E-3</v>
      </c>
      <c r="B15" s="4">
        <v>14.893750000000001</v>
      </c>
      <c r="C15" s="4">
        <v>0.25625000000000003</v>
      </c>
      <c r="D15" s="14">
        <v>900.625</v>
      </c>
      <c r="E15" s="14">
        <v>45.974999999999994</v>
      </c>
      <c r="F15">
        <v>74.356250000000003</v>
      </c>
    </row>
    <row r="16" spans="1:6" x14ac:dyDescent="0.25">
      <c r="A16" s="4">
        <v>2.6781881474682635E-3</v>
      </c>
      <c r="B16" s="4">
        <v>14.75</v>
      </c>
      <c r="C16" s="4">
        <v>0.10000000000000002</v>
      </c>
      <c r="D16" s="14">
        <v>900.625</v>
      </c>
      <c r="E16" s="14">
        <v>54.743749999999999</v>
      </c>
      <c r="F16">
        <v>69.90625</v>
      </c>
    </row>
    <row r="17" spans="1:6" x14ac:dyDescent="0.25">
      <c r="A17" s="4">
        <v>2.3863801113998269E-3</v>
      </c>
      <c r="B17" s="4">
        <v>16.787500000000001</v>
      </c>
      <c r="C17" s="4">
        <v>0.10000000000000002</v>
      </c>
      <c r="D17" s="14">
        <v>900.625</v>
      </c>
      <c r="E17" s="14">
        <v>50.893749999999997</v>
      </c>
      <c r="F17">
        <v>80.681249999999991</v>
      </c>
    </row>
    <row r="18" spans="1:6" x14ac:dyDescent="0.25">
      <c r="A18" s="4">
        <v>2.8685954324504746E-3</v>
      </c>
      <c r="B18" s="4">
        <v>12.456249999999999</v>
      </c>
      <c r="C18" s="4">
        <v>0.43125000000000002</v>
      </c>
      <c r="D18" s="14">
        <v>0</v>
      </c>
      <c r="E18" s="14">
        <v>37.67499999999999</v>
      </c>
      <c r="F18">
        <v>69.268749999999997</v>
      </c>
    </row>
    <row r="19" spans="1:6" x14ac:dyDescent="0.25">
      <c r="A19" s="4">
        <v>2.2476133125116657E-3</v>
      </c>
      <c r="B19" s="4">
        <v>8.85</v>
      </c>
      <c r="C19" s="4">
        <v>1.6000000000000005</v>
      </c>
      <c r="D19" s="14">
        <v>0</v>
      </c>
      <c r="E19" s="14">
        <v>19.612499999999997</v>
      </c>
      <c r="F19">
        <v>57.568749999999994</v>
      </c>
    </row>
    <row r="20" spans="1:6" x14ac:dyDescent="0.25">
      <c r="A20" s="4">
        <v>2.5428130219445062E-3</v>
      </c>
      <c r="B20" s="4">
        <v>10.225000000000001</v>
      </c>
      <c r="C20" s="4">
        <v>0.3562499999999999</v>
      </c>
      <c r="D20" s="14">
        <v>0</v>
      </c>
      <c r="E20" s="14">
        <v>17.581249999999997</v>
      </c>
      <c r="F20">
        <v>66.162499999999994</v>
      </c>
    </row>
    <row r="21" spans="1:6" x14ac:dyDescent="0.25">
      <c r="A21" s="4">
        <v>2.713080898608685E-3</v>
      </c>
      <c r="B21" s="4">
        <v>13.9625</v>
      </c>
      <c r="C21" s="4">
        <v>0.15625</v>
      </c>
      <c r="D21" s="14">
        <v>9</v>
      </c>
      <c r="E21" s="14">
        <v>44.818750000000001</v>
      </c>
      <c r="F21">
        <v>67.706249999999997</v>
      </c>
    </row>
    <row r="22" spans="1:6" x14ac:dyDescent="0.25">
      <c r="A22" s="4">
        <v>2.2867661135828258E-3</v>
      </c>
      <c r="B22" s="4">
        <v>12.225</v>
      </c>
      <c r="C22" s="4">
        <v>0.10000000000000002</v>
      </c>
      <c r="D22" s="14">
        <v>28</v>
      </c>
      <c r="E22" s="14">
        <v>48.962499999999999</v>
      </c>
      <c r="F22">
        <v>75.968750000000014</v>
      </c>
    </row>
    <row r="23" spans="1:6" x14ac:dyDescent="0.25">
      <c r="A23" s="4">
        <v>7.455607336825246E-4</v>
      </c>
      <c r="B23" s="4">
        <v>12.137500000000001</v>
      </c>
      <c r="C23" s="4">
        <v>1.8500000000000005</v>
      </c>
      <c r="D23" s="14">
        <v>10</v>
      </c>
      <c r="E23" s="14">
        <v>32.243749999999999</v>
      </c>
      <c r="F23">
        <v>56.05</v>
      </c>
    </row>
    <row r="24" spans="1:6" x14ac:dyDescent="0.25">
      <c r="A24" s="4">
        <v>3.0903573234629675E-3</v>
      </c>
      <c r="B24" s="4">
        <v>14.162500000000001</v>
      </c>
      <c r="C24" s="4">
        <v>0.10000000000000002</v>
      </c>
      <c r="D24" s="14">
        <v>0</v>
      </c>
      <c r="E24" s="14">
        <v>47.0625</v>
      </c>
      <c r="F24">
        <v>73.381249999999994</v>
      </c>
    </row>
    <row r="25" spans="1:6" x14ac:dyDescent="0.25">
      <c r="A25" s="4">
        <v>2.3387556346620847E-3</v>
      </c>
      <c r="B25" s="4">
        <v>14.106250000000001</v>
      </c>
      <c r="C25" s="4">
        <v>0.10000000000000002</v>
      </c>
      <c r="D25" s="14">
        <v>0</v>
      </c>
      <c r="E25" s="14">
        <v>29.71875</v>
      </c>
      <c r="F25">
        <v>76.487500000000011</v>
      </c>
    </row>
    <row r="26" spans="1:6" x14ac:dyDescent="0.25">
      <c r="A26" s="4">
        <v>2.8776788562697156E-3</v>
      </c>
      <c r="B26" s="4">
        <v>13.725000000000001</v>
      </c>
      <c r="C26" s="4">
        <v>0.10000000000000002</v>
      </c>
      <c r="D26" s="14">
        <v>22</v>
      </c>
      <c r="E26" s="14">
        <v>54.500000000000007</v>
      </c>
      <c r="F26">
        <v>72.849999999999994</v>
      </c>
    </row>
    <row r="27" spans="1:6" x14ac:dyDescent="0.25">
      <c r="A27" s="4">
        <v>1.7294861307728337E-3</v>
      </c>
      <c r="B27" s="4">
        <v>5.40625</v>
      </c>
      <c r="C27" s="4">
        <v>1.3656250000000001</v>
      </c>
      <c r="D27" s="14">
        <v>68</v>
      </c>
      <c r="E27" s="14">
        <v>15.499999999999998</v>
      </c>
      <c r="F27">
        <v>55.64374999999999</v>
      </c>
    </row>
    <row r="28" spans="1:6" x14ac:dyDescent="0.25">
      <c r="A28" s="4">
        <v>1.2302779279913369E-3</v>
      </c>
      <c r="B28" s="4">
        <v>7.4812500000000011</v>
      </c>
      <c r="C28" s="4">
        <v>1.5906250000000004</v>
      </c>
      <c r="D28" s="14">
        <v>6</v>
      </c>
      <c r="E28" s="14">
        <v>15.312500000000002</v>
      </c>
      <c r="F28">
        <v>55.537499999999994</v>
      </c>
    </row>
    <row r="29" spans="1:6" x14ac:dyDescent="0.25">
      <c r="A29" s="4">
        <v>3.9901357609488467E-4</v>
      </c>
      <c r="B29" s="4">
        <v>12.3</v>
      </c>
      <c r="C29" s="4">
        <v>1.8500000000000005</v>
      </c>
      <c r="D29" s="14">
        <v>7</v>
      </c>
      <c r="E29" s="14">
        <v>21.324999999999996</v>
      </c>
      <c r="F29">
        <v>50.387500000000003</v>
      </c>
    </row>
    <row r="30" spans="1:6" x14ac:dyDescent="0.25">
      <c r="A30" s="4">
        <v>2.8827208208230333E-3</v>
      </c>
      <c r="B30" s="4">
        <v>12.200000000000001</v>
      </c>
      <c r="C30" s="4">
        <v>0.53125</v>
      </c>
      <c r="D30" s="14">
        <v>8</v>
      </c>
      <c r="E30" s="14">
        <v>24.375</v>
      </c>
      <c r="F30">
        <v>72.518749999999997</v>
      </c>
    </row>
    <row r="31" spans="1:6" x14ac:dyDescent="0.25">
      <c r="A31" s="4">
        <v>2.650944806640021E-3</v>
      </c>
      <c r="B31" s="4">
        <v>9.8749999999999982</v>
      </c>
      <c r="C31" s="4">
        <v>0.96874999999999989</v>
      </c>
      <c r="D31" s="14">
        <v>16</v>
      </c>
      <c r="E31" s="14">
        <v>15.362500000000004</v>
      </c>
      <c r="F31">
        <v>64.34375</v>
      </c>
    </row>
    <row r="32" spans="1:6" x14ac:dyDescent="0.25">
      <c r="A32" s="4">
        <v>9.8610993183011306E-4</v>
      </c>
      <c r="B32" s="4">
        <v>8.90625</v>
      </c>
      <c r="C32" s="4">
        <v>1.8500000000000005</v>
      </c>
      <c r="D32" s="14">
        <v>18</v>
      </c>
      <c r="E32" s="14">
        <v>23.618750000000002</v>
      </c>
      <c r="F32">
        <v>54.018749999999997</v>
      </c>
    </row>
    <row r="33" spans="1:6" x14ac:dyDescent="0.25">
      <c r="A33" s="4">
        <v>2.3146204413705628E-3</v>
      </c>
      <c r="B33" s="4">
        <v>15.875000000000005</v>
      </c>
      <c r="C33" s="4">
        <v>0.10000000000000002</v>
      </c>
      <c r="D33" s="14">
        <v>662</v>
      </c>
      <c r="E33" s="14">
        <v>55.86249999999999</v>
      </c>
      <c r="F33">
        <v>81.6875</v>
      </c>
    </row>
    <row r="34" spans="1:6" x14ac:dyDescent="0.25">
      <c r="A34" s="4">
        <v>8.2538728343018028E-4</v>
      </c>
      <c r="B34" s="4">
        <v>6.2374999999999998</v>
      </c>
      <c r="C34" s="4">
        <v>1.8500000000000005</v>
      </c>
      <c r="D34" s="14">
        <v>63</v>
      </c>
      <c r="E34" s="14">
        <v>17.087499999999999</v>
      </c>
      <c r="F34">
        <v>48.51250000000001</v>
      </c>
    </row>
    <row r="35" spans="1:6" x14ac:dyDescent="0.25">
      <c r="A35" s="4">
        <v>1.2680363352610608E-3</v>
      </c>
      <c r="B35" s="4">
        <v>6.0874999999999995</v>
      </c>
      <c r="C35" s="4">
        <v>1.8500000000000005</v>
      </c>
      <c r="D35" s="14">
        <v>0</v>
      </c>
      <c r="E35" s="14">
        <v>16.318749999999998</v>
      </c>
      <c r="F35">
        <v>50.387500000000003</v>
      </c>
    </row>
    <row r="36" spans="1:6" x14ac:dyDescent="0.25">
      <c r="A36" s="4">
        <v>2.2845486466626288E-3</v>
      </c>
      <c r="B36" s="4">
        <v>14.9</v>
      </c>
      <c r="C36" s="4">
        <v>0.10000000000000002</v>
      </c>
      <c r="D36" s="14">
        <v>25</v>
      </c>
      <c r="E36" s="14">
        <v>55.587499999999999</v>
      </c>
      <c r="F36">
        <v>79.449999999999989</v>
      </c>
    </row>
    <row r="37" spans="1:6" x14ac:dyDescent="0.25">
      <c r="A37" s="4">
        <v>2.424487515182823E-3</v>
      </c>
      <c r="B37" s="4">
        <v>11.4375</v>
      </c>
      <c r="C37" s="4">
        <v>0.10000000000000002</v>
      </c>
      <c r="D37" s="14">
        <v>18</v>
      </c>
      <c r="E37" s="14">
        <v>21.806249999999999</v>
      </c>
      <c r="F37">
        <v>74.262500000000003</v>
      </c>
    </row>
    <row r="38" spans="1:6" x14ac:dyDescent="0.25">
      <c r="A38" s="4">
        <v>2.8729998529801533E-3</v>
      </c>
      <c r="B38" s="4">
        <v>12.231250000000003</v>
      </c>
      <c r="C38" s="4">
        <v>0.10000000000000002</v>
      </c>
      <c r="D38" s="14">
        <v>112</v>
      </c>
      <c r="E38" s="14">
        <v>49.543750000000003</v>
      </c>
      <c r="F38">
        <v>73.287500000000009</v>
      </c>
    </row>
    <row r="39" spans="1:6" x14ac:dyDescent="0.25">
      <c r="A39" s="4">
        <v>2.4023844272247157E-3</v>
      </c>
      <c r="B39" s="4">
        <v>9.9562500000000007</v>
      </c>
      <c r="C39" s="4">
        <v>0.28124999999999994</v>
      </c>
      <c r="D39" s="14">
        <v>103</v>
      </c>
      <c r="E39" s="14">
        <v>18.256249999999998</v>
      </c>
      <c r="F39">
        <v>61.581250000000004</v>
      </c>
    </row>
    <row r="40" spans="1:6" x14ac:dyDescent="0.25">
      <c r="A40" s="4">
        <v>1.3449160434196392E-3</v>
      </c>
      <c r="B40" s="4">
        <v>10.0875</v>
      </c>
      <c r="C40" s="4">
        <v>1.8500000000000005</v>
      </c>
      <c r="D40" s="14">
        <v>107</v>
      </c>
      <c r="E40" s="14">
        <v>20.925000000000004</v>
      </c>
      <c r="F40">
        <v>59.043750000000003</v>
      </c>
    </row>
    <row r="41" spans="1:6" x14ac:dyDescent="0.25">
      <c r="A41" s="4">
        <v>1.332694561570342E-3</v>
      </c>
      <c r="B41" s="4">
        <v>12.3</v>
      </c>
      <c r="C41" s="4">
        <v>0.1</v>
      </c>
      <c r="D41" s="14">
        <v>217</v>
      </c>
      <c r="E41" s="14">
        <v>82.8</v>
      </c>
      <c r="F41">
        <v>0</v>
      </c>
    </row>
    <row r="42" spans="1:6" x14ac:dyDescent="0.25">
      <c r="A42" s="4">
        <v>2.3578079573055325E-3</v>
      </c>
      <c r="B42" s="4">
        <v>12.837499999999999</v>
      </c>
      <c r="C42" s="4">
        <v>0.10000000000000002</v>
      </c>
      <c r="D42" s="14">
        <v>0</v>
      </c>
      <c r="E42" s="14">
        <v>46.724999999999987</v>
      </c>
      <c r="F42">
        <v>78.593749999999986</v>
      </c>
    </row>
    <row r="43" spans="1:6" x14ac:dyDescent="0.25">
      <c r="A43" s="4">
        <v>2.5943080537710562E-3</v>
      </c>
      <c r="B43" s="4">
        <v>13.887500000000001</v>
      </c>
      <c r="C43" s="4">
        <v>0.10000000000000002</v>
      </c>
      <c r="D43" s="14">
        <v>900.625</v>
      </c>
      <c r="E43" s="14">
        <v>52.356249999999996</v>
      </c>
      <c r="F43">
        <v>76.118750000000006</v>
      </c>
    </row>
    <row r="44" spans="1:6" x14ac:dyDescent="0.25">
      <c r="A44" s="4">
        <v>2.1760615293057073E-3</v>
      </c>
      <c r="B44" s="4">
        <v>14.69375</v>
      </c>
      <c r="C44" s="4">
        <v>0.10000000000000002</v>
      </c>
      <c r="D44" s="14">
        <v>900.625</v>
      </c>
      <c r="E44" s="14">
        <v>49.462499999999991</v>
      </c>
      <c r="F44">
        <v>77.975000000000009</v>
      </c>
    </row>
    <row r="45" spans="1:6" x14ac:dyDescent="0.25">
      <c r="A45" s="4">
        <v>2.1584799275014333E-3</v>
      </c>
      <c r="B45" s="4">
        <v>13.518750000000001</v>
      </c>
      <c r="C45" s="4">
        <v>0.10000000000000002</v>
      </c>
      <c r="D45" s="14">
        <v>900.625</v>
      </c>
      <c r="E45" s="14">
        <v>53.162499999999987</v>
      </c>
      <c r="F45">
        <v>79.674999999999997</v>
      </c>
    </row>
    <row r="46" spans="1:6" x14ac:dyDescent="0.25">
      <c r="A46" s="4">
        <v>2.3644761810721823E-3</v>
      </c>
      <c r="B46" s="4">
        <v>12.3</v>
      </c>
      <c r="C46" s="4">
        <v>0.10000000000000002</v>
      </c>
      <c r="D46" s="14">
        <v>900.625</v>
      </c>
      <c r="E46" s="14">
        <v>55.712499999999991</v>
      </c>
      <c r="F46">
        <v>76.768749999999997</v>
      </c>
    </row>
    <row r="47" spans="1:6" x14ac:dyDescent="0.25">
      <c r="A47" s="4">
        <v>3.191053359358455E-3</v>
      </c>
      <c r="B47" s="4">
        <v>12.3</v>
      </c>
      <c r="C47" s="4">
        <v>0.10000000000000002</v>
      </c>
      <c r="D47" s="14">
        <v>900.625</v>
      </c>
      <c r="E47" s="14">
        <v>25.624999999999996</v>
      </c>
      <c r="F47">
        <v>69.193750000000009</v>
      </c>
    </row>
    <row r="48" spans="1:6" x14ac:dyDescent="0.25">
      <c r="A48" s="4">
        <v>1.8173820687172925E-3</v>
      </c>
      <c r="B48" s="4">
        <v>12.3</v>
      </c>
      <c r="C48" s="4">
        <v>1.6500000000000004</v>
      </c>
      <c r="D48" s="14">
        <v>900.625</v>
      </c>
      <c r="E48" s="14">
        <v>15.8375</v>
      </c>
      <c r="F48">
        <v>55.687499999999986</v>
      </c>
    </row>
    <row r="49" spans="1:6" x14ac:dyDescent="0.25">
      <c r="A49" s="4">
        <v>2.3239230572512631E-3</v>
      </c>
      <c r="B49" s="4">
        <v>17.193750000000001</v>
      </c>
      <c r="C49" s="4">
        <v>0.10000000000000002</v>
      </c>
      <c r="D49" s="14">
        <v>0</v>
      </c>
      <c r="E49" s="14">
        <v>55.824999999999996</v>
      </c>
      <c r="F49">
        <v>79.256250000000009</v>
      </c>
    </row>
    <row r="50" spans="1:6" x14ac:dyDescent="0.25">
      <c r="A50" s="4">
        <v>1.9255912499834291E-3</v>
      </c>
      <c r="B50" s="4">
        <v>4.7500000000000009</v>
      </c>
      <c r="C50" s="4">
        <v>1.8500000000000005</v>
      </c>
      <c r="D50" s="14">
        <v>118</v>
      </c>
      <c r="E50" s="14">
        <v>26.25</v>
      </c>
      <c r="F50">
        <v>60.756250000000001</v>
      </c>
    </row>
    <row r="51" spans="1:6" x14ac:dyDescent="0.25">
      <c r="A51" s="4">
        <v>1.332694561570342E-3</v>
      </c>
      <c r="B51" s="4">
        <v>12.7</v>
      </c>
      <c r="C51" s="4">
        <v>0.1</v>
      </c>
      <c r="D51" s="14">
        <v>900.625</v>
      </c>
      <c r="E51" s="14">
        <v>58.4</v>
      </c>
      <c r="F51">
        <v>0</v>
      </c>
    </row>
    <row r="52" spans="1:6" x14ac:dyDescent="0.25">
      <c r="A52" s="4">
        <v>2.891481460516444E-3</v>
      </c>
      <c r="B52" s="4">
        <v>12.74375</v>
      </c>
      <c r="C52" s="4">
        <v>1.2500000000000002</v>
      </c>
      <c r="D52" s="14">
        <v>900.625</v>
      </c>
      <c r="E52" s="14">
        <v>48.143750000000011</v>
      </c>
      <c r="F52">
        <v>72.343749999999986</v>
      </c>
    </row>
    <row r="53" spans="1:6" x14ac:dyDescent="0.25">
      <c r="A53" s="4">
        <v>3.0279011384677155E-3</v>
      </c>
      <c r="B53" s="4">
        <v>13.012500000000001</v>
      </c>
      <c r="C53" s="4">
        <v>0.19374999999999998</v>
      </c>
      <c r="D53" s="14">
        <v>900.625</v>
      </c>
      <c r="E53" s="14">
        <v>43.3125</v>
      </c>
      <c r="F53">
        <v>74.725000000000009</v>
      </c>
    </row>
    <row r="54" spans="1:6" x14ac:dyDescent="0.25">
      <c r="A54" s="4">
        <v>3.2022024454635991E-3</v>
      </c>
      <c r="B54" s="4">
        <v>11.893749999999999</v>
      </c>
      <c r="C54" s="4">
        <v>0.10000000000000002</v>
      </c>
      <c r="D54" s="14">
        <v>900.625</v>
      </c>
      <c r="E54" s="14">
        <v>49.262499999999996</v>
      </c>
      <c r="F54">
        <v>71.5</v>
      </c>
    </row>
    <row r="55" spans="1:6" x14ac:dyDescent="0.25">
      <c r="A55" s="4">
        <v>2.7298401674990189E-3</v>
      </c>
      <c r="B55" s="4">
        <v>12.656250000000002</v>
      </c>
      <c r="C55" s="4">
        <v>0.28750000000000003</v>
      </c>
      <c r="D55" s="14">
        <v>900.625</v>
      </c>
      <c r="E55" s="14">
        <v>45.324999999999996</v>
      </c>
      <c r="F55">
        <v>71.743750000000006</v>
      </c>
    </row>
    <row r="56" spans="1:6" x14ac:dyDescent="0.25">
      <c r="A56" s="4">
        <v>1.3489374269954162E-3</v>
      </c>
      <c r="B56" s="4">
        <v>8.3249999999999993</v>
      </c>
      <c r="C56" s="4">
        <v>1.8500000000000005</v>
      </c>
      <c r="D56" s="14">
        <v>900.625</v>
      </c>
      <c r="E56" s="14">
        <v>17.856249999999999</v>
      </c>
      <c r="F56">
        <v>55.3125</v>
      </c>
    </row>
    <row r="57" spans="1:6" x14ac:dyDescent="0.25">
      <c r="A57" s="4">
        <v>1.5751051145776037E-3</v>
      </c>
      <c r="B57" s="4">
        <v>4.9250000000000007</v>
      </c>
      <c r="C57" s="4">
        <v>1.1937500000000001</v>
      </c>
      <c r="D57" s="14">
        <v>265</v>
      </c>
      <c r="E57" s="14">
        <v>15.15625</v>
      </c>
      <c r="F57">
        <v>60.6875</v>
      </c>
    </row>
    <row r="58" spans="1:6" x14ac:dyDescent="0.25">
      <c r="A58" s="4">
        <v>3.0827113302940501E-3</v>
      </c>
      <c r="B58" s="4">
        <v>15.9375</v>
      </c>
      <c r="C58" s="4">
        <v>0.10000000000000002</v>
      </c>
      <c r="D58" s="14">
        <v>900.625</v>
      </c>
      <c r="E58" s="14">
        <v>56.681249999999999</v>
      </c>
      <c r="F58">
        <v>74.943749999999994</v>
      </c>
    </row>
    <row r="59" spans="1:6" x14ac:dyDescent="0.25">
      <c r="A59" s="4">
        <v>1.7884101920413796E-3</v>
      </c>
      <c r="B59" s="4">
        <v>6.8</v>
      </c>
      <c r="C59" s="4">
        <v>1.5562500000000004</v>
      </c>
      <c r="D59" s="14">
        <v>765</v>
      </c>
      <c r="E59" s="14">
        <v>14.799999999999999</v>
      </c>
      <c r="F59">
        <v>59.112500000000011</v>
      </c>
    </row>
    <row r="60" spans="1:6" x14ac:dyDescent="0.25">
      <c r="A60" s="4">
        <v>2.4156361702497575E-3</v>
      </c>
      <c r="B60" s="4">
        <v>14.18125</v>
      </c>
      <c r="C60" s="4">
        <v>0.10000000000000002</v>
      </c>
      <c r="D60" s="14">
        <v>258</v>
      </c>
      <c r="E60" s="14">
        <v>50.562500000000014</v>
      </c>
      <c r="F60">
        <v>68.712500000000006</v>
      </c>
    </row>
    <row r="61" spans="1:6" x14ac:dyDescent="0.25">
      <c r="A61" s="4">
        <v>2.3610479945445221E-3</v>
      </c>
      <c r="B61" s="4">
        <v>17.293749999999999</v>
      </c>
      <c r="C61" s="4">
        <v>0.10000000000000002</v>
      </c>
      <c r="D61" s="14">
        <v>29</v>
      </c>
      <c r="E61" s="14">
        <v>52.300000000000004</v>
      </c>
      <c r="F61">
        <v>80.712500000000006</v>
      </c>
    </row>
    <row r="62" spans="1:6" x14ac:dyDescent="0.25">
      <c r="A62" s="4">
        <v>2.4276905897791796E-3</v>
      </c>
      <c r="B62" s="4">
        <v>15.899999999999999</v>
      </c>
      <c r="C62" s="4">
        <v>0.10000000000000002</v>
      </c>
      <c r="D62" s="14">
        <v>900.625</v>
      </c>
      <c r="E62" s="14">
        <v>51.981250000000003</v>
      </c>
      <c r="F62">
        <v>82.21875</v>
      </c>
    </row>
    <row r="63" spans="1:6" x14ac:dyDescent="0.25">
      <c r="A63" s="4">
        <v>1.9917129171039246E-3</v>
      </c>
      <c r="B63" s="4">
        <v>12.412500000000003</v>
      </c>
      <c r="C63" s="4">
        <v>1.8500000000000005</v>
      </c>
      <c r="D63" s="14">
        <v>900.625</v>
      </c>
      <c r="E63" s="14">
        <v>28.818749999999998</v>
      </c>
      <c r="F63">
        <v>62.243750000000006</v>
      </c>
    </row>
    <row r="64" spans="1:6" x14ac:dyDescent="0.25">
      <c r="A64" s="4">
        <v>1.9899505897913766E-3</v>
      </c>
      <c r="B64" s="4">
        <v>8.125</v>
      </c>
      <c r="C64" s="4">
        <v>1.7843750000000005</v>
      </c>
      <c r="D64" s="14">
        <v>900.625</v>
      </c>
      <c r="E64" s="14">
        <v>20.300000000000004</v>
      </c>
      <c r="F64">
        <v>59.462500000000006</v>
      </c>
    </row>
    <row r="65" spans="1:6" x14ac:dyDescent="0.25">
      <c r="A65" s="4">
        <v>2.8854913062978139E-3</v>
      </c>
      <c r="B65" s="4">
        <v>12.674999999999999</v>
      </c>
      <c r="C65" s="4">
        <v>0.10000000000000002</v>
      </c>
      <c r="D65" s="14">
        <v>900.625</v>
      </c>
      <c r="E65" s="14">
        <v>47.743749999999999</v>
      </c>
      <c r="F65">
        <v>73.506249999999994</v>
      </c>
    </row>
    <row r="66" spans="1:6" x14ac:dyDescent="0.25">
      <c r="A66" s="4">
        <v>2.4070346490963164E-3</v>
      </c>
      <c r="B66" s="4">
        <v>16.600000000000001</v>
      </c>
      <c r="C66" s="4">
        <v>0.10000000000000002</v>
      </c>
      <c r="D66" s="14">
        <v>0</v>
      </c>
      <c r="E66" s="14">
        <v>51.993750000000006</v>
      </c>
      <c r="F66">
        <v>81.174999999999997</v>
      </c>
    </row>
    <row r="67" spans="1:6" x14ac:dyDescent="0.25">
      <c r="A67" s="4">
        <v>2.1208548294424571E-3</v>
      </c>
      <c r="B67" s="4">
        <v>9.5124999999999975</v>
      </c>
      <c r="C67" s="4">
        <v>1.5593750000000002</v>
      </c>
      <c r="D67" s="14">
        <v>0</v>
      </c>
      <c r="E67" s="14">
        <v>21.724999999999998</v>
      </c>
      <c r="F67">
        <v>60.862499999999997</v>
      </c>
    </row>
    <row r="68" spans="1:6" x14ac:dyDescent="0.25">
      <c r="A68" s="4">
        <v>2.4480361302568433E-3</v>
      </c>
      <c r="B68" s="4">
        <v>15.9375</v>
      </c>
      <c r="C68" s="4">
        <v>0.10000000000000002</v>
      </c>
      <c r="D68" s="14">
        <v>0</v>
      </c>
      <c r="E68" s="14">
        <v>58.681250000000006</v>
      </c>
      <c r="F68">
        <v>81.21875</v>
      </c>
    </row>
    <row r="69" spans="1:6" x14ac:dyDescent="0.25">
      <c r="A69" s="4">
        <v>3.0859474591910623E-3</v>
      </c>
      <c r="B69" s="4">
        <v>15.206250000000001</v>
      </c>
      <c r="C69" s="4">
        <v>0.10000000000000002</v>
      </c>
      <c r="D69" s="14">
        <v>0</v>
      </c>
      <c r="E69" s="14">
        <v>40.212500000000006</v>
      </c>
      <c r="F69">
        <v>73.293750000000003</v>
      </c>
    </row>
    <row r="70" spans="1:6" x14ac:dyDescent="0.25">
      <c r="A70" s="4">
        <v>2.5634504566603303E-3</v>
      </c>
      <c r="B70" s="4">
        <v>9.8624999999999989</v>
      </c>
      <c r="C70" s="4">
        <v>0.375</v>
      </c>
      <c r="D70" s="14">
        <v>0</v>
      </c>
      <c r="E70" s="14">
        <v>40.443750000000001</v>
      </c>
      <c r="F70">
        <v>71.731250000000003</v>
      </c>
    </row>
    <row r="71" spans="1:6" x14ac:dyDescent="0.25">
      <c r="A71" s="4">
        <v>1.6388435599284362E-3</v>
      </c>
      <c r="B71" s="4">
        <v>7.174999999999998</v>
      </c>
      <c r="C71" s="4">
        <v>1.6281250000000005</v>
      </c>
      <c r="D71" s="14">
        <v>0</v>
      </c>
      <c r="E71" s="14">
        <v>17.46875</v>
      </c>
      <c r="F71">
        <v>56.012500000000003</v>
      </c>
    </row>
    <row r="72" spans="1:6" x14ac:dyDescent="0.25">
      <c r="A72" s="4">
        <v>1.9063237316998616E-3</v>
      </c>
      <c r="B72" s="4">
        <v>8.2874999999999996</v>
      </c>
      <c r="C72" s="4">
        <v>1.8500000000000005</v>
      </c>
      <c r="D72" s="14">
        <v>0</v>
      </c>
      <c r="E72" s="14">
        <v>19.431249999999999</v>
      </c>
      <c r="F72">
        <v>55.368749999999999</v>
      </c>
    </row>
    <row r="73" spans="1:6" x14ac:dyDescent="0.25">
      <c r="A73" s="4">
        <v>2.6515695807511567E-3</v>
      </c>
      <c r="B73" s="4">
        <v>10.787500000000001</v>
      </c>
      <c r="C73" s="4">
        <v>1.0125</v>
      </c>
      <c r="D73" s="14">
        <v>0</v>
      </c>
      <c r="E73" s="14">
        <v>36.381250000000001</v>
      </c>
      <c r="F73">
        <v>65.637500000000003</v>
      </c>
    </row>
    <row r="74" spans="1:6" x14ac:dyDescent="0.25">
      <c r="A74" s="4">
        <v>1.9439743140954549E-3</v>
      </c>
      <c r="B74" s="4">
        <v>8.4499999999999993</v>
      </c>
      <c r="C74" s="4">
        <v>1.5093750000000004</v>
      </c>
      <c r="D74" s="14">
        <v>0</v>
      </c>
      <c r="E74" s="14">
        <v>39.274999999999999</v>
      </c>
      <c r="F74">
        <v>59.868750000000006</v>
      </c>
    </row>
    <row r="75" spans="1:6" x14ac:dyDescent="0.25">
      <c r="A75" s="4">
        <v>2.9955743261198429E-3</v>
      </c>
      <c r="B75" s="4">
        <v>10.887500000000001</v>
      </c>
      <c r="C75" s="4">
        <v>0.81874999999999998</v>
      </c>
      <c r="D75" s="14">
        <v>0</v>
      </c>
      <c r="E75" s="14">
        <v>39.743749999999999</v>
      </c>
      <c r="F75">
        <v>72.993749999999991</v>
      </c>
    </row>
    <row r="76" spans="1:6" x14ac:dyDescent="0.25">
      <c r="A76" s="4">
        <v>2.9711029697246302E-3</v>
      </c>
      <c r="B76" s="4">
        <v>15.118749999999999</v>
      </c>
      <c r="C76" s="4">
        <v>0.10000000000000002</v>
      </c>
      <c r="D76" s="14">
        <v>0</v>
      </c>
      <c r="E76" s="14">
        <v>56.931250000000006</v>
      </c>
      <c r="F76">
        <v>73.824999999999989</v>
      </c>
    </row>
    <row r="77" spans="1:6" x14ac:dyDescent="0.25">
      <c r="A77" s="4">
        <v>2.0852003220037077E-3</v>
      </c>
      <c r="B77" s="4">
        <v>18.156250000000004</v>
      </c>
      <c r="C77" s="4">
        <v>0.10000000000000002</v>
      </c>
      <c r="D77" s="14">
        <v>0</v>
      </c>
      <c r="E77" s="14">
        <v>51.075000000000003</v>
      </c>
      <c r="F77">
        <v>82.443750000000009</v>
      </c>
    </row>
    <row r="78" spans="1:6" x14ac:dyDescent="0.25">
      <c r="A78" s="4">
        <v>2.5909630491179245E-3</v>
      </c>
      <c r="B78" s="4">
        <v>9.9812500000000028</v>
      </c>
      <c r="C78" s="4">
        <v>0.25624999999999992</v>
      </c>
      <c r="D78" s="14">
        <v>0</v>
      </c>
      <c r="E78" s="14">
        <v>14.793750000000001</v>
      </c>
      <c r="F78">
        <v>65.418749999999989</v>
      </c>
    </row>
    <row r="79" spans="1:6" x14ac:dyDescent="0.25">
      <c r="A79" s="4">
        <v>2.9574391233363794E-3</v>
      </c>
      <c r="B79" s="4">
        <v>11.612500000000001</v>
      </c>
      <c r="C79" s="4">
        <v>0.20000000000000007</v>
      </c>
      <c r="D79" s="14">
        <v>0</v>
      </c>
      <c r="E79" s="14">
        <v>19.956249999999997</v>
      </c>
      <c r="F79">
        <v>67.556250000000006</v>
      </c>
    </row>
    <row r="80" spans="1:6" x14ac:dyDescent="0.25">
      <c r="A80" s="4">
        <v>2.7771126301057909E-3</v>
      </c>
      <c r="B80" s="4">
        <v>12.656250000000002</v>
      </c>
      <c r="C80" s="4">
        <v>0.10000000000000002</v>
      </c>
      <c r="D80" s="14">
        <v>0</v>
      </c>
      <c r="E80" s="14">
        <v>48.631250000000001</v>
      </c>
      <c r="F80">
        <v>73.856249999999989</v>
      </c>
    </row>
    <row r="81" spans="1:6" x14ac:dyDescent="0.25">
      <c r="A81" s="4">
        <v>2.7114853496404906E-3</v>
      </c>
      <c r="B81" s="4">
        <v>9.9062499999999982</v>
      </c>
      <c r="C81" s="4">
        <v>0.10000000000000002</v>
      </c>
      <c r="D81" s="14">
        <v>0</v>
      </c>
      <c r="E81" s="14">
        <v>48.59375</v>
      </c>
      <c r="F81">
        <v>70.356250000000003</v>
      </c>
    </row>
    <row r="82" spans="1:6" x14ac:dyDescent="0.25">
      <c r="A82" s="4">
        <v>2.4286880801514255E-3</v>
      </c>
      <c r="B82" s="4">
        <v>17.65625</v>
      </c>
      <c r="C82" s="4">
        <v>0.10000000000000002</v>
      </c>
      <c r="D82" s="14">
        <v>0</v>
      </c>
      <c r="E82" s="14">
        <v>53.6875</v>
      </c>
      <c r="F82">
        <v>80.150000000000006</v>
      </c>
    </row>
    <row r="83" spans="1:6" x14ac:dyDescent="0.25">
      <c r="A83" s="4">
        <v>2.2392952713629751E-3</v>
      </c>
      <c r="B83" s="4">
        <v>15.712499999999999</v>
      </c>
      <c r="C83" s="4">
        <v>0.10000000000000002</v>
      </c>
      <c r="D83" s="14">
        <v>1</v>
      </c>
      <c r="E83" s="14">
        <v>54.987500000000011</v>
      </c>
      <c r="F83">
        <v>81.3</v>
      </c>
    </row>
    <row r="84" spans="1:6" x14ac:dyDescent="0.25">
      <c r="A84" s="4">
        <v>2.1581365932441914E-3</v>
      </c>
      <c r="B84" s="4">
        <v>15.93125</v>
      </c>
      <c r="C84" s="4">
        <v>0.10000000000000002</v>
      </c>
      <c r="D84" s="14">
        <v>0</v>
      </c>
      <c r="E84" s="14">
        <v>56.15</v>
      </c>
      <c r="F84">
        <v>82.1875</v>
      </c>
    </row>
    <row r="85" spans="1:6" x14ac:dyDescent="0.25">
      <c r="A85" s="4">
        <v>3.0625289577756501E-3</v>
      </c>
      <c r="B85" s="4">
        <v>12.275</v>
      </c>
      <c r="C85" s="4">
        <v>1.10625</v>
      </c>
      <c r="D85" s="14">
        <v>2</v>
      </c>
      <c r="E85" s="14">
        <v>45.425000000000004</v>
      </c>
      <c r="F85">
        <v>74.293750000000003</v>
      </c>
    </row>
    <row r="86" spans="1:6" x14ac:dyDescent="0.25">
      <c r="A86" s="4">
        <v>2.2036963615615418E-3</v>
      </c>
      <c r="B86" s="4">
        <v>14.975</v>
      </c>
      <c r="C86" s="4">
        <v>0.10000000000000002</v>
      </c>
      <c r="D86" s="14">
        <v>3</v>
      </c>
      <c r="E86" s="14">
        <v>25.606249999999996</v>
      </c>
      <c r="F86">
        <v>82.537499999999994</v>
      </c>
    </row>
    <row r="87" spans="1:6" x14ac:dyDescent="0.25">
      <c r="A87" s="4">
        <v>2.919618472127408E-3</v>
      </c>
      <c r="B87" s="4">
        <v>13.237499999999997</v>
      </c>
      <c r="C87" s="4">
        <v>0.10000000000000002</v>
      </c>
      <c r="D87" s="14">
        <v>17</v>
      </c>
      <c r="E87" s="14">
        <v>52.999999999999986</v>
      </c>
      <c r="F87">
        <v>72.987499999999997</v>
      </c>
    </row>
    <row r="88" spans="1:6" x14ac:dyDescent="0.25">
      <c r="A88" s="4">
        <v>2.251778712907734E-3</v>
      </c>
      <c r="B88" s="4">
        <v>14.025</v>
      </c>
      <c r="C88" s="4">
        <v>0.10000000000000002</v>
      </c>
      <c r="D88" s="14">
        <v>3</v>
      </c>
      <c r="E88" s="14">
        <v>45.156249999999993</v>
      </c>
      <c r="F88">
        <v>66.762500000000003</v>
      </c>
    </row>
    <row r="89" spans="1:6" x14ac:dyDescent="0.25">
      <c r="A89" s="4">
        <v>1.2572611659188895E-3</v>
      </c>
      <c r="B89" s="4">
        <v>9.96875</v>
      </c>
      <c r="C89" s="4">
        <v>1.8500000000000005</v>
      </c>
      <c r="D89" s="14">
        <v>0</v>
      </c>
      <c r="E89" s="14">
        <v>15.562500000000002</v>
      </c>
      <c r="F89">
        <v>57.481249999999996</v>
      </c>
    </row>
    <row r="90" spans="1:6" x14ac:dyDescent="0.25">
      <c r="A90" s="4">
        <v>2.3930471344165961E-3</v>
      </c>
      <c r="B90" s="4">
        <v>11.69375</v>
      </c>
      <c r="C90" s="4">
        <v>0.10000000000000002</v>
      </c>
      <c r="D90" s="14">
        <v>0</v>
      </c>
      <c r="E90" s="14">
        <v>69.431250000000006</v>
      </c>
      <c r="F90">
        <v>65.149999999999991</v>
      </c>
    </row>
    <row r="91" spans="1:6" x14ac:dyDescent="0.25">
      <c r="A91" s="4">
        <v>2.5790463958214657E-3</v>
      </c>
      <c r="B91" s="4">
        <v>13.725</v>
      </c>
      <c r="C91" s="4">
        <v>0.10000000000000002</v>
      </c>
      <c r="D91" s="14">
        <v>0</v>
      </c>
      <c r="E91" s="14">
        <v>59.606250000000003</v>
      </c>
      <c r="F91">
        <v>73.843750000000014</v>
      </c>
    </row>
    <row r="92" spans="1:6" x14ac:dyDescent="0.25">
      <c r="A92" s="4">
        <v>2.716280857455791E-3</v>
      </c>
      <c r="B92" s="4">
        <v>12.337499999999999</v>
      </c>
      <c r="C92" s="4">
        <v>0.11250000000000004</v>
      </c>
      <c r="D92" s="14">
        <v>0</v>
      </c>
      <c r="E92" s="14">
        <v>35.112500000000004</v>
      </c>
      <c r="F92">
        <v>69.081249999999997</v>
      </c>
    </row>
    <row r="93" spans="1:6" x14ac:dyDescent="0.25">
      <c r="A93" s="4">
        <v>2.4911237900983154E-3</v>
      </c>
      <c r="B93" s="4">
        <v>9.2312499999999993</v>
      </c>
      <c r="C93" s="4">
        <v>0.20000000000000007</v>
      </c>
      <c r="D93" s="14">
        <v>0</v>
      </c>
      <c r="E93" s="14">
        <v>14.362500000000002</v>
      </c>
      <c r="F93">
        <v>62.381250000000001</v>
      </c>
    </row>
    <row r="94" spans="1:6" x14ac:dyDescent="0.25">
      <c r="A94" s="4">
        <v>2.7933219298402795E-3</v>
      </c>
      <c r="B94" s="4">
        <v>15.568749999999998</v>
      </c>
      <c r="C94" s="4">
        <v>0.10000000000000002</v>
      </c>
      <c r="D94" s="14">
        <v>0</v>
      </c>
      <c r="E94" s="14">
        <v>51.306250000000006</v>
      </c>
      <c r="F94">
        <v>73.731250000000003</v>
      </c>
    </row>
    <row r="95" spans="1:6" x14ac:dyDescent="0.25">
      <c r="A95" s="4">
        <v>2.2948352136817726E-3</v>
      </c>
      <c r="B95" s="4">
        <v>13.743749999999999</v>
      </c>
      <c r="C95" s="4">
        <v>0.10000000000000002</v>
      </c>
      <c r="D95" s="14">
        <v>0</v>
      </c>
      <c r="E95" s="14">
        <v>55.337499999999999</v>
      </c>
      <c r="F95">
        <v>74.2</v>
      </c>
    </row>
    <row r="96" spans="1:6" x14ac:dyDescent="0.25">
      <c r="A96" s="4">
        <v>1.5884850918279931E-4</v>
      </c>
      <c r="B96" s="4">
        <v>10.65625</v>
      </c>
      <c r="C96" s="4">
        <v>1.8500000000000005</v>
      </c>
      <c r="D96" s="14">
        <v>0</v>
      </c>
      <c r="E96" s="14">
        <v>25.237499999999994</v>
      </c>
      <c r="F96">
        <v>48.781249999999993</v>
      </c>
    </row>
    <row r="97" spans="1:6" x14ac:dyDescent="0.25">
      <c r="A97" s="4">
        <v>1.871707848860231E-3</v>
      </c>
      <c r="B97" s="4">
        <v>9.8687500000000004</v>
      </c>
      <c r="C97" s="4">
        <v>1.6187500000000004</v>
      </c>
      <c r="D97" s="14">
        <v>6</v>
      </c>
      <c r="E97" s="14">
        <v>19.987499999999997</v>
      </c>
      <c r="F97">
        <v>57.524999999999999</v>
      </c>
    </row>
    <row r="98" spans="1:6" x14ac:dyDescent="0.25">
      <c r="A98" s="4">
        <v>3.138722215026403E-3</v>
      </c>
      <c r="B98" s="4">
        <v>14.793749999999999</v>
      </c>
      <c r="C98" s="4">
        <v>0.10000000000000002</v>
      </c>
      <c r="D98" s="14">
        <v>33</v>
      </c>
      <c r="E98" s="14">
        <v>54.837499999999991</v>
      </c>
      <c r="F98">
        <v>72.487500000000011</v>
      </c>
    </row>
    <row r="99" spans="1:6" x14ac:dyDescent="0.25">
      <c r="A99" s="4">
        <v>2.4347432005423497E-3</v>
      </c>
      <c r="B99" s="4">
        <v>16.100000000000001</v>
      </c>
      <c r="C99" s="4">
        <v>0.10000000000000002</v>
      </c>
      <c r="D99" s="14">
        <v>13</v>
      </c>
      <c r="E99" s="14">
        <v>49.231249999999996</v>
      </c>
      <c r="F99">
        <v>72.806249999999991</v>
      </c>
    </row>
    <row r="100" spans="1:6" x14ac:dyDescent="0.25">
      <c r="A100" s="4">
        <v>2.3474537363592143E-3</v>
      </c>
      <c r="B100" s="4">
        <v>13.637499999999999</v>
      </c>
      <c r="C100" s="4">
        <v>0.10000000000000002</v>
      </c>
      <c r="D100" s="14">
        <v>10</v>
      </c>
      <c r="E100" s="14">
        <v>47.825000000000003</v>
      </c>
      <c r="F100">
        <v>80.78125</v>
      </c>
    </row>
    <row r="101" spans="1:6" x14ac:dyDescent="0.25">
      <c r="A101" s="4">
        <v>2.3168713134316945E-3</v>
      </c>
      <c r="B101" s="4">
        <v>9.3312500000000007</v>
      </c>
      <c r="C101" s="4">
        <v>0.52500000000000002</v>
      </c>
      <c r="D101" s="14">
        <v>0</v>
      </c>
      <c r="E101" s="14">
        <v>14.768750000000001</v>
      </c>
      <c r="F101">
        <v>62.743749999999999</v>
      </c>
    </row>
    <row r="102" spans="1:6" x14ac:dyDescent="0.25">
      <c r="A102" s="4">
        <v>5.9625818551399176E-4</v>
      </c>
      <c r="B102" s="4">
        <v>10.231249999999999</v>
      </c>
      <c r="C102" s="4">
        <v>1.8500000000000005</v>
      </c>
      <c r="D102" s="14">
        <v>0</v>
      </c>
      <c r="E102" s="14">
        <v>16.78125</v>
      </c>
      <c r="F102">
        <v>49.893750000000004</v>
      </c>
    </row>
    <row r="103" spans="1:6" x14ac:dyDescent="0.25">
      <c r="A103" s="4">
        <v>2.9088498351787905E-3</v>
      </c>
      <c r="B103" s="4">
        <v>12.562499999999998</v>
      </c>
      <c r="C103" s="4">
        <v>0.10000000000000002</v>
      </c>
      <c r="D103" s="14">
        <v>2</v>
      </c>
      <c r="E103" s="14">
        <v>29.168750000000003</v>
      </c>
      <c r="F103">
        <v>73.756250000000009</v>
      </c>
    </row>
    <row r="104" spans="1:6" x14ac:dyDescent="0.25">
      <c r="A104" s="4">
        <v>2.5444235123756776E-3</v>
      </c>
      <c r="B104" s="4">
        <v>12.000000000000002</v>
      </c>
      <c r="C104" s="4">
        <v>0.10000000000000002</v>
      </c>
      <c r="D104" s="14">
        <v>0</v>
      </c>
      <c r="E104" s="14">
        <v>19.293749999999999</v>
      </c>
      <c r="F104">
        <v>75.537499999999994</v>
      </c>
    </row>
    <row r="105" spans="1:6" x14ac:dyDescent="0.25">
      <c r="A105" s="4">
        <v>2.0043791536215479E-3</v>
      </c>
      <c r="B105" s="4">
        <v>6.4312500000000004</v>
      </c>
      <c r="C105" s="4">
        <v>1.6875000000000004</v>
      </c>
      <c r="D105" s="14">
        <v>0</v>
      </c>
      <c r="E105" s="14">
        <v>17.212500000000002</v>
      </c>
      <c r="F105">
        <v>54.9375</v>
      </c>
    </row>
    <row r="106" spans="1:6" x14ac:dyDescent="0.25">
      <c r="A106" s="4">
        <v>2.2589080700149357E-3</v>
      </c>
      <c r="B106" s="4">
        <v>14.306250000000002</v>
      </c>
      <c r="C106" s="4">
        <v>0.10000000000000002</v>
      </c>
      <c r="D106" s="14">
        <v>1</v>
      </c>
      <c r="E106" s="14">
        <v>66.181250000000006</v>
      </c>
      <c r="F106">
        <v>80.362500000000011</v>
      </c>
    </row>
    <row r="107" spans="1:6" x14ac:dyDescent="0.25">
      <c r="A107" s="4">
        <v>1.332694561570342E-3</v>
      </c>
      <c r="B107" s="4">
        <v>0</v>
      </c>
      <c r="C107" s="4">
        <v>0.1</v>
      </c>
      <c r="D107" s="14">
        <v>137</v>
      </c>
      <c r="E107" s="14">
        <v>81.599999999999994</v>
      </c>
      <c r="F107">
        <v>0</v>
      </c>
    </row>
    <row r="108" spans="1:6" x14ac:dyDescent="0.25">
      <c r="A108" s="4">
        <v>2.5312988280926738E-3</v>
      </c>
      <c r="B108" s="4">
        <v>7.3187500000000014</v>
      </c>
      <c r="C108" s="4">
        <v>1.1875000000000004</v>
      </c>
      <c r="D108" s="14">
        <v>900.625</v>
      </c>
      <c r="E108" s="14">
        <v>22.475000000000001</v>
      </c>
      <c r="F108">
        <v>62.8</v>
      </c>
    </row>
    <row r="109" spans="1:6" x14ac:dyDescent="0.25">
      <c r="A109" s="4">
        <v>3.1984599645760118E-3</v>
      </c>
      <c r="B109" s="4">
        <v>13.531249999999998</v>
      </c>
      <c r="C109" s="4">
        <v>0.10625000000000002</v>
      </c>
      <c r="D109" s="14">
        <v>900.625</v>
      </c>
      <c r="E109" s="14">
        <v>25.981249999999996</v>
      </c>
      <c r="F109">
        <v>72.712500000000006</v>
      </c>
    </row>
    <row r="110" spans="1:6" x14ac:dyDescent="0.25">
      <c r="A110" s="4">
        <v>2.8581954836980131E-3</v>
      </c>
      <c r="B110" s="4">
        <v>12.324999999999999</v>
      </c>
      <c r="C110" s="4">
        <v>0.10000000000000002</v>
      </c>
      <c r="D110" s="14">
        <v>4</v>
      </c>
      <c r="E110" s="14">
        <v>51.418750000000003</v>
      </c>
      <c r="F110">
        <v>75.718749999999986</v>
      </c>
    </row>
    <row r="111" spans="1:6" x14ac:dyDescent="0.25">
      <c r="A111" s="4">
        <v>3.0010701221939115E-3</v>
      </c>
      <c r="B111" s="4">
        <v>10.4</v>
      </c>
      <c r="C111" s="4">
        <v>0.10000000000000002</v>
      </c>
      <c r="D111" s="14">
        <v>40</v>
      </c>
      <c r="E111" s="14">
        <v>65.150000000000006</v>
      </c>
      <c r="F111">
        <v>68.2</v>
      </c>
    </row>
    <row r="112" spans="1:6" x14ac:dyDescent="0.25">
      <c r="A112" s="4">
        <v>1.332694561570342E-3</v>
      </c>
      <c r="B112" s="4">
        <v>12.3</v>
      </c>
      <c r="C112" s="4">
        <v>0.1</v>
      </c>
      <c r="D112" s="14">
        <v>69</v>
      </c>
      <c r="E112" s="14">
        <v>43.5</v>
      </c>
      <c r="F112">
        <v>0</v>
      </c>
    </row>
    <row r="113" spans="1:6" x14ac:dyDescent="0.25">
      <c r="A113" s="4">
        <v>2.4132195726987052E-3</v>
      </c>
      <c r="B113" s="4">
        <v>12.668749999999999</v>
      </c>
      <c r="C113" s="4">
        <v>0.10000000000000002</v>
      </c>
      <c r="D113" s="14">
        <v>15</v>
      </c>
      <c r="E113" s="14">
        <v>39.793749999999996</v>
      </c>
      <c r="F113">
        <v>65.887500000000003</v>
      </c>
    </row>
    <row r="114" spans="1:6" x14ac:dyDescent="0.25">
      <c r="A114" s="4">
        <v>2.592315073931881E-3</v>
      </c>
      <c r="B114" s="4">
        <v>10.71875</v>
      </c>
      <c r="C114" s="4">
        <v>0.10000000000000002</v>
      </c>
      <c r="D114" s="14">
        <v>74</v>
      </c>
      <c r="E114" s="14">
        <v>50.487500000000004</v>
      </c>
      <c r="F114">
        <v>74.5</v>
      </c>
    </row>
    <row r="115" spans="1:6" x14ac:dyDescent="0.25">
      <c r="A115" s="4">
        <v>2.6278193266634554E-3</v>
      </c>
      <c r="B115" s="4">
        <v>10.287500000000001</v>
      </c>
      <c r="C115" s="4">
        <v>0.10000000000000002</v>
      </c>
      <c r="D115" s="14">
        <v>340</v>
      </c>
      <c r="E115" s="14">
        <v>48.618749999999999</v>
      </c>
      <c r="F115">
        <v>72.156249999999986</v>
      </c>
    </row>
    <row r="116" spans="1:6" x14ac:dyDescent="0.25">
      <c r="A116" s="4">
        <v>1.2190200131564205E-3</v>
      </c>
      <c r="B116" s="4">
        <v>7.9875000000000007</v>
      </c>
      <c r="C116" s="4">
        <v>1.8500000000000005</v>
      </c>
      <c r="D116" s="14">
        <v>158</v>
      </c>
      <c r="E116" s="14">
        <v>16.143750000000001</v>
      </c>
      <c r="F116">
        <v>53.393750000000004</v>
      </c>
    </row>
    <row r="117" spans="1:6" x14ac:dyDescent="0.25">
      <c r="A117" s="4">
        <v>2.3475025739580473E-3</v>
      </c>
      <c r="B117" s="4">
        <v>8.3249999999999993</v>
      </c>
      <c r="C117" s="4">
        <v>0.47500000000000003</v>
      </c>
      <c r="D117" s="14">
        <v>199</v>
      </c>
      <c r="E117" s="14">
        <v>17.125</v>
      </c>
      <c r="F117">
        <v>64.2</v>
      </c>
    </row>
    <row r="118" spans="1:6" x14ac:dyDescent="0.25">
      <c r="A118" s="4">
        <v>1.4041177002407487E-3</v>
      </c>
      <c r="B118" s="4">
        <v>11.549999999999999</v>
      </c>
      <c r="C118" s="4">
        <v>1.8500000000000005</v>
      </c>
      <c r="D118" s="14">
        <v>190</v>
      </c>
      <c r="E118" s="14">
        <v>28.224999999999998</v>
      </c>
      <c r="F118">
        <v>60.400000000000006</v>
      </c>
    </row>
    <row r="119" spans="1:6" x14ac:dyDescent="0.25">
      <c r="A119" s="4">
        <v>1.332694561570342E-3</v>
      </c>
      <c r="B119" s="4">
        <v>9.6</v>
      </c>
      <c r="C119" s="4">
        <v>0.1</v>
      </c>
      <c r="D119" s="14">
        <v>70</v>
      </c>
      <c r="E119" s="14">
        <v>87.3</v>
      </c>
      <c r="F119">
        <v>0</v>
      </c>
    </row>
    <row r="120" spans="1:6" x14ac:dyDescent="0.25">
      <c r="A120" s="4">
        <v>2.7331626566498989E-3</v>
      </c>
      <c r="B120" s="4">
        <v>10.431249999999999</v>
      </c>
      <c r="C120" s="4">
        <v>0.15625</v>
      </c>
      <c r="D120" s="14">
        <v>104</v>
      </c>
      <c r="E120" s="14">
        <v>15.175000000000004</v>
      </c>
      <c r="F120">
        <v>66.481250000000003</v>
      </c>
    </row>
    <row r="121" spans="1:6" x14ac:dyDescent="0.25">
      <c r="A121" s="4">
        <v>2.2694997514778339E-3</v>
      </c>
      <c r="B121" s="4">
        <v>17.056250000000002</v>
      </c>
      <c r="C121" s="4">
        <v>0.10000000000000002</v>
      </c>
      <c r="D121" s="14">
        <v>65</v>
      </c>
      <c r="E121" s="14">
        <v>53.96875</v>
      </c>
      <c r="F121">
        <v>81.131249999999994</v>
      </c>
    </row>
    <row r="122" spans="1:6" x14ac:dyDescent="0.25">
      <c r="A122" s="4">
        <v>2.4169279998650724E-3</v>
      </c>
      <c r="B122" s="4">
        <v>18.868749999999995</v>
      </c>
      <c r="C122" s="4">
        <v>0.10000000000000002</v>
      </c>
      <c r="D122" s="14">
        <v>11</v>
      </c>
      <c r="E122" s="14">
        <v>56.625000000000007</v>
      </c>
      <c r="F122">
        <v>81.337499999999991</v>
      </c>
    </row>
    <row r="123" spans="1:6" x14ac:dyDescent="0.25">
      <c r="A123" s="4">
        <v>3.0650967964599663E-3</v>
      </c>
      <c r="B123" s="4">
        <v>11.112499999999999</v>
      </c>
      <c r="C123" s="4">
        <v>0.22499999999999998</v>
      </c>
      <c r="D123" s="14">
        <v>0</v>
      </c>
      <c r="E123" s="14">
        <v>42.681249999999999</v>
      </c>
      <c r="F123">
        <v>73.45</v>
      </c>
    </row>
    <row r="124" spans="1:6" x14ac:dyDescent="0.25">
      <c r="A124" s="4">
        <v>2.2662748428911891E-3</v>
      </c>
      <c r="B124" s="4">
        <v>4.0187499999999998</v>
      </c>
      <c r="C124" s="4">
        <v>1.1624999999999999</v>
      </c>
      <c r="D124" s="14">
        <v>10</v>
      </c>
      <c r="E124" s="14">
        <v>16.362500000000001</v>
      </c>
      <c r="F124">
        <v>56.981250000000003</v>
      </c>
    </row>
    <row r="125" spans="1:6" x14ac:dyDescent="0.25">
      <c r="A125" s="4">
        <v>1.2128645830179721E-3</v>
      </c>
      <c r="B125" s="4">
        <v>9</v>
      </c>
      <c r="C125" s="4">
        <v>1.8500000000000005</v>
      </c>
      <c r="D125" s="14">
        <v>70</v>
      </c>
      <c r="E125" s="14">
        <v>19.75</v>
      </c>
      <c r="F125">
        <v>51.35625000000001</v>
      </c>
    </row>
    <row r="126" spans="1:6" x14ac:dyDescent="0.25">
      <c r="A126" s="4">
        <v>1.332694561570342E-3</v>
      </c>
      <c r="B126" s="4">
        <v>12.3</v>
      </c>
      <c r="C126" s="4">
        <v>0.1</v>
      </c>
      <c r="D126" s="14">
        <v>91</v>
      </c>
      <c r="E126" s="14">
        <v>77.3</v>
      </c>
      <c r="F126">
        <v>0</v>
      </c>
    </row>
    <row r="127" spans="1:6" x14ac:dyDescent="0.25">
      <c r="A127" s="4">
        <v>2.3399208104224311E-3</v>
      </c>
      <c r="B127" s="4">
        <v>17.46875</v>
      </c>
      <c r="C127" s="4">
        <v>0.10000000000000002</v>
      </c>
      <c r="D127" s="14">
        <v>32</v>
      </c>
      <c r="E127" s="14">
        <v>50.812499999999993</v>
      </c>
      <c r="F127">
        <v>81.793750000000003</v>
      </c>
    </row>
    <row r="128" spans="1:6" x14ac:dyDescent="0.25">
      <c r="A128" s="4">
        <v>2.2759644065133465E-3</v>
      </c>
      <c r="B128" s="4">
        <v>12.225</v>
      </c>
      <c r="C128" s="4">
        <v>0.10000000000000002</v>
      </c>
      <c r="D128" s="14">
        <v>141</v>
      </c>
      <c r="E128" s="14">
        <v>44.78125</v>
      </c>
      <c r="F128">
        <v>74.84375</v>
      </c>
    </row>
    <row r="129" spans="1:6" x14ac:dyDescent="0.25">
      <c r="A129" s="4">
        <v>2.9780796337341752E-3</v>
      </c>
      <c r="B129" s="4">
        <v>6.7187499999999982</v>
      </c>
      <c r="C129" s="4">
        <v>0.10000000000000002</v>
      </c>
      <c r="D129" s="14">
        <v>108</v>
      </c>
      <c r="E129" s="14">
        <v>18.312499999999996</v>
      </c>
      <c r="F129">
        <v>64.5</v>
      </c>
    </row>
    <row r="130" spans="1:6" x14ac:dyDescent="0.25">
      <c r="A130" s="4">
        <v>1.332694561570342E-3</v>
      </c>
      <c r="B130" s="4">
        <v>14.2</v>
      </c>
      <c r="C130" s="4">
        <v>0.1</v>
      </c>
      <c r="D130" s="14">
        <v>309</v>
      </c>
      <c r="E130" s="14">
        <v>83.3</v>
      </c>
      <c r="F130">
        <v>0</v>
      </c>
    </row>
    <row r="131" spans="1:6" x14ac:dyDescent="0.25">
      <c r="A131" s="4">
        <v>2.9356927995090472E-3</v>
      </c>
      <c r="B131" s="4">
        <v>12.775000000000002</v>
      </c>
      <c r="C131" s="4">
        <v>0.12500000000000003</v>
      </c>
      <c r="D131" s="14">
        <v>117</v>
      </c>
      <c r="E131" s="14">
        <v>49.312499999999986</v>
      </c>
      <c r="F131">
        <v>76.487499999999997</v>
      </c>
    </row>
    <row r="132" spans="1:6" x14ac:dyDescent="0.25">
      <c r="A132" s="4">
        <v>1.7887009585985051E-3</v>
      </c>
      <c r="B132" s="4">
        <v>8.5437499999999993</v>
      </c>
      <c r="C132" s="4">
        <v>1.16875</v>
      </c>
      <c r="D132" s="14">
        <v>0</v>
      </c>
      <c r="E132" s="14">
        <v>40.787499999999994</v>
      </c>
      <c r="F132">
        <v>61.681249999999999</v>
      </c>
    </row>
    <row r="133" spans="1:6" x14ac:dyDescent="0.25">
      <c r="A133" s="4">
        <v>2.9936684603814991E-3</v>
      </c>
      <c r="B133" s="4">
        <v>12.168749999999999</v>
      </c>
      <c r="C133" s="4">
        <v>0.13750000000000001</v>
      </c>
      <c r="D133" s="14">
        <v>36</v>
      </c>
      <c r="E133" s="14">
        <v>39.524999999999999</v>
      </c>
      <c r="F133">
        <v>73.112499999999997</v>
      </c>
    </row>
    <row r="134" spans="1:6" x14ac:dyDescent="0.25">
      <c r="A134" s="4">
        <v>2.9268783353382619E-3</v>
      </c>
      <c r="B134" s="4">
        <v>13.306250000000002</v>
      </c>
      <c r="C134" s="4">
        <v>0.29374999999999996</v>
      </c>
      <c r="D134" s="14">
        <v>68</v>
      </c>
      <c r="E134" s="14">
        <v>44.868749999999999</v>
      </c>
      <c r="F134">
        <v>73.662500000000009</v>
      </c>
    </row>
    <row r="135" spans="1:6" x14ac:dyDescent="0.25">
      <c r="A135" s="4">
        <v>2.9287775438990456E-3</v>
      </c>
      <c r="B135" s="4">
        <v>11.543750000000001</v>
      </c>
      <c r="C135" s="4">
        <v>0.10000000000000002</v>
      </c>
      <c r="D135" s="14">
        <v>52</v>
      </c>
      <c r="E135" s="14">
        <v>19.1875</v>
      </c>
      <c r="F135">
        <v>67.574999999999989</v>
      </c>
    </row>
    <row r="136" spans="1:6" x14ac:dyDescent="0.25">
      <c r="A136" s="4">
        <v>2.7289518341601536E-3</v>
      </c>
      <c r="B136" s="4">
        <v>15.25</v>
      </c>
      <c r="C136" s="4">
        <v>0.10000000000000002</v>
      </c>
      <c r="D136" s="14">
        <v>49</v>
      </c>
      <c r="E136" s="14">
        <v>53.731250000000003</v>
      </c>
      <c r="F136">
        <v>75.650000000000006</v>
      </c>
    </row>
    <row r="137" spans="1:6" x14ac:dyDescent="0.25">
      <c r="A137" s="4">
        <v>2.2128769024637208E-3</v>
      </c>
      <c r="B137" s="4">
        <v>15.937500000000002</v>
      </c>
      <c r="C137" s="4">
        <v>0.10000000000000002</v>
      </c>
      <c r="D137" s="14">
        <v>448</v>
      </c>
      <c r="E137" s="14">
        <v>43.631249999999994</v>
      </c>
      <c r="F137">
        <v>79.993750000000006</v>
      </c>
    </row>
    <row r="138" spans="1:6" x14ac:dyDescent="0.25">
      <c r="A138" s="4">
        <v>2.4714884155979961E-3</v>
      </c>
      <c r="B138" s="4">
        <v>12.85</v>
      </c>
      <c r="C138" s="4">
        <v>0.10000000000000002</v>
      </c>
      <c r="D138" s="14">
        <v>20</v>
      </c>
      <c r="E138" s="14">
        <v>65.650000000000006</v>
      </c>
      <c r="F138">
        <v>77.03125</v>
      </c>
    </row>
    <row r="139" spans="1:6" x14ac:dyDescent="0.25">
      <c r="A139" s="4">
        <v>2.4760811769288437E-3</v>
      </c>
      <c r="B139" s="4">
        <v>12.3</v>
      </c>
      <c r="C139" s="4">
        <v>0.10000000000000002</v>
      </c>
      <c r="D139" s="14">
        <v>23</v>
      </c>
      <c r="E139" s="14">
        <v>23.243749999999995</v>
      </c>
      <c r="F139">
        <v>80.487499999999997</v>
      </c>
    </row>
    <row r="140" spans="1:6" x14ac:dyDescent="0.25">
      <c r="A140" s="4">
        <v>2.919687824205903E-3</v>
      </c>
      <c r="B140" s="4">
        <v>12.3</v>
      </c>
      <c r="C140" s="4">
        <v>0.10000000000000002</v>
      </c>
      <c r="D140" s="14">
        <v>9</v>
      </c>
      <c r="E140" s="14">
        <v>43.90625</v>
      </c>
      <c r="F140">
        <v>69.981249999999989</v>
      </c>
    </row>
    <row r="141" spans="1:6" x14ac:dyDescent="0.25">
      <c r="A141" s="4">
        <v>3.1778061105069986E-3</v>
      </c>
      <c r="B141" s="4">
        <v>13.924999999999999</v>
      </c>
      <c r="C141" s="4">
        <v>0.10000000000000002</v>
      </c>
      <c r="D141" s="14">
        <v>15</v>
      </c>
      <c r="E141" s="14">
        <v>52.249999999999993</v>
      </c>
      <c r="F141">
        <v>74.050000000000011</v>
      </c>
    </row>
    <row r="142" spans="1:6" x14ac:dyDescent="0.25">
      <c r="A142" s="4">
        <v>2.1211389738790007E-3</v>
      </c>
      <c r="B142" s="4">
        <v>13.74375</v>
      </c>
      <c r="C142" s="4">
        <v>0.26249999999999996</v>
      </c>
      <c r="D142" s="14">
        <v>90</v>
      </c>
      <c r="E142" s="14">
        <v>53.318750000000009</v>
      </c>
      <c r="F142">
        <v>67.762499999999989</v>
      </c>
    </row>
    <row r="143" spans="1:6" x14ac:dyDescent="0.25">
      <c r="A143" s="4">
        <v>1.6914489404140224E-3</v>
      </c>
      <c r="B143" s="4">
        <v>9.2874999999999996</v>
      </c>
      <c r="C143" s="4">
        <v>1.4781250000000004</v>
      </c>
      <c r="D143" s="14">
        <v>0</v>
      </c>
      <c r="E143" s="14">
        <v>14.749999999999998</v>
      </c>
      <c r="F143">
        <v>59.3125</v>
      </c>
    </row>
    <row r="144" spans="1:6" x14ac:dyDescent="0.25">
      <c r="A144" s="4">
        <v>1.332694561570342E-3</v>
      </c>
      <c r="B144" s="4">
        <v>13.4</v>
      </c>
      <c r="C144" s="4">
        <v>0.1</v>
      </c>
      <c r="D144" s="14">
        <v>0</v>
      </c>
      <c r="E144" s="14">
        <v>5.2</v>
      </c>
      <c r="F144">
        <v>0</v>
      </c>
    </row>
    <row r="145" spans="1:6" x14ac:dyDescent="0.25">
      <c r="A145" s="4">
        <v>3.0765192699153477E-3</v>
      </c>
      <c r="B145" s="4">
        <v>12.706250000000001</v>
      </c>
      <c r="C145" s="4">
        <v>0.15</v>
      </c>
      <c r="D145" s="14">
        <v>0</v>
      </c>
      <c r="E145" s="14">
        <v>39.593749999999993</v>
      </c>
      <c r="F145">
        <v>73.599999999999994</v>
      </c>
    </row>
    <row r="146" spans="1:6" x14ac:dyDescent="0.25">
      <c r="A146" s="4">
        <v>2.9899438109156611E-3</v>
      </c>
      <c r="B146" s="4">
        <v>13.18125</v>
      </c>
      <c r="C146" s="4">
        <v>0.28125</v>
      </c>
      <c r="D146" s="14">
        <v>0</v>
      </c>
      <c r="E146" s="14">
        <v>41.993749999999999</v>
      </c>
      <c r="F146">
        <v>73.474999999999994</v>
      </c>
    </row>
    <row r="147" spans="1:6" x14ac:dyDescent="0.25">
      <c r="A147" s="4">
        <v>2.9615510932243811E-3</v>
      </c>
      <c r="B147" s="4">
        <v>12.643750000000001</v>
      </c>
      <c r="C147" s="4">
        <v>0.10000000000000002</v>
      </c>
      <c r="D147" s="14">
        <v>0</v>
      </c>
      <c r="E147" s="14">
        <v>62.90625</v>
      </c>
      <c r="F147">
        <v>73.618750000000006</v>
      </c>
    </row>
    <row r="148" spans="1:6" x14ac:dyDescent="0.25">
      <c r="A148" s="4">
        <v>1.332694561570342E-3</v>
      </c>
      <c r="B148" s="4">
        <v>15.1</v>
      </c>
      <c r="C148" s="4">
        <v>0.1</v>
      </c>
      <c r="D148" s="14">
        <v>164</v>
      </c>
      <c r="E148" s="14">
        <v>43.5</v>
      </c>
      <c r="F148">
        <v>0</v>
      </c>
    </row>
    <row r="149" spans="1:6" x14ac:dyDescent="0.25">
      <c r="A149" s="4">
        <v>2.6353349223211678E-3</v>
      </c>
      <c r="B149" s="4">
        <v>10.25625</v>
      </c>
      <c r="C149" s="4">
        <v>0.96875</v>
      </c>
      <c r="D149" s="14">
        <v>0</v>
      </c>
      <c r="E149" s="14">
        <v>20.849999999999998</v>
      </c>
      <c r="F149">
        <v>65.162499999999994</v>
      </c>
    </row>
    <row r="150" spans="1:6" x14ac:dyDescent="0.25">
      <c r="A150" s="4">
        <v>2.1060878655103006E-3</v>
      </c>
      <c r="B150" s="4">
        <v>13.287500000000001</v>
      </c>
      <c r="C150" s="4">
        <v>0.10000000000000002</v>
      </c>
      <c r="D150" s="14">
        <v>0</v>
      </c>
      <c r="E150" s="14">
        <v>55.312500000000007</v>
      </c>
      <c r="F150">
        <v>73.46875</v>
      </c>
    </row>
    <row r="151" spans="1:6" x14ac:dyDescent="0.25">
      <c r="A151" s="4">
        <v>2.5078291893464383E-3</v>
      </c>
      <c r="B151" s="4">
        <v>7.1250000000000009</v>
      </c>
      <c r="C151" s="4">
        <v>0.53125</v>
      </c>
      <c r="D151" s="14">
        <v>0</v>
      </c>
      <c r="E151" s="14">
        <v>18.443749999999998</v>
      </c>
      <c r="F151">
        <v>62.568750000000001</v>
      </c>
    </row>
    <row r="152" spans="1:6" x14ac:dyDescent="0.25">
      <c r="A152" s="4">
        <v>3.0868025556021078E-3</v>
      </c>
      <c r="B152" s="4">
        <v>13.531249999999998</v>
      </c>
      <c r="C152" s="4">
        <v>0.10000000000000002</v>
      </c>
      <c r="D152" s="14">
        <v>0</v>
      </c>
      <c r="E152" s="14">
        <v>52.137500000000003</v>
      </c>
      <c r="F152">
        <v>73.956249999999997</v>
      </c>
    </row>
    <row r="153" spans="1:6" x14ac:dyDescent="0.25">
      <c r="A153" s="4">
        <v>2.9781215894665114E-3</v>
      </c>
      <c r="B153" s="4">
        <v>12.90625</v>
      </c>
      <c r="C153" s="4">
        <v>0.10000000000000002</v>
      </c>
      <c r="D153" s="14">
        <v>5</v>
      </c>
      <c r="E153" s="14">
        <v>28.40625</v>
      </c>
      <c r="F153">
        <v>72.375000000000014</v>
      </c>
    </row>
    <row r="154" spans="1:6" x14ac:dyDescent="0.25">
      <c r="A154" s="4">
        <v>6.9889857324160001E-4</v>
      </c>
      <c r="B154" s="4">
        <v>8.2312499999999993</v>
      </c>
      <c r="C154" s="4">
        <v>1.4312500000000001</v>
      </c>
      <c r="D154" s="14">
        <v>0</v>
      </c>
      <c r="E154" s="14">
        <v>18.306249999999995</v>
      </c>
      <c r="F154">
        <v>46.112499999999997</v>
      </c>
    </row>
    <row r="155" spans="1:6" x14ac:dyDescent="0.25">
      <c r="A155" s="4">
        <v>2.2775893315375296E-3</v>
      </c>
      <c r="B155" s="4">
        <v>13.981249999999998</v>
      </c>
      <c r="C155" s="4">
        <v>0.10000000000000002</v>
      </c>
      <c r="D155" s="14">
        <v>222</v>
      </c>
      <c r="E155" s="14">
        <v>25.906249999999996</v>
      </c>
      <c r="F155">
        <v>81.475000000000009</v>
      </c>
    </row>
    <row r="156" spans="1:6" x14ac:dyDescent="0.25">
      <c r="A156" s="4">
        <v>2.9015286456961311E-3</v>
      </c>
      <c r="B156" s="4">
        <v>14.350000000000003</v>
      </c>
      <c r="C156" s="4">
        <v>0.10000000000000002</v>
      </c>
      <c r="D156" s="14">
        <v>900.625</v>
      </c>
      <c r="E156" s="14">
        <v>51.818750000000009</v>
      </c>
      <c r="F156">
        <v>74.75</v>
      </c>
    </row>
    <row r="157" spans="1:6" x14ac:dyDescent="0.25">
      <c r="A157" s="4">
        <v>2.4430322200979931E-3</v>
      </c>
      <c r="B157" s="4">
        <v>16.475000000000001</v>
      </c>
      <c r="C157" s="4">
        <v>0.10000000000000002</v>
      </c>
      <c r="D157" s="14">
        <v>827</v>
      </c>
      <c r="E157" s="14">
        <v>52.199999999999996</v>
      </c>
      <c r="F157">
        <v>79.731250000000003</v>
      </c>
    </row>
    <row r="158" spans="1:6" x14ac:dyDescent="0.25">
      <c r="A158" s="4">
        <v>2.6040652886142523E-3</v>
      </c>
      <c r="B158" s="4">
        <v>8.6374999999999993</v>
      </c>
      <c r="C158" s="4">
        <v>0.10000000000000002</v>
      </c>
      <c r="D158" s="14">
        <v>900.625</v>
      </c>
      <c r="E158" s="14">
        <v>39.174999999999997</v>
      </c>
      <c r="F158">
        <v>67.712500000000006</v>
      </c>
    </row>
    <row r="159" spans="1:6" x14ac:dyDescent="0.25">
      <c r="A159" s="4">
        <v>1.2902207353176055E-3</v>
      </c>
      <c r="B159" s="4">
        <v>12.3</v>
      </c>
      <c r="C159" s="4">
        <v>0.83750000000000013</v>
      </c>
      <c r="D159" s="14">
        <v>900.625</v>
      </c>
      <c r="E159" s="14">
        <v>18.6875</v>
      </c>
      <c r="F159">
        <v>53.318750000000001</v>
      </c>
    </row>
    <row r="160" spans="1:6" x14ac:dyDescent="0.25">
      <c r="A160" s="4">
        <v>5.0492553390234706E-4</v>
      </c>
      <c r="B160" s="4">
        <v>12.893750000000001</v>
      </c>
      <c r="C160" s="4">
        <v>1.8500000000000005</v>
      </c>
      <c r="D160" s="14">
        <v>574</v>
      </c>
      <c r="E160" s="14">
        <v>38.150000000000006</v>
      </c>
      <c r="F160">
        <v>57.499999999999993</v>
      </c>
    </row>
    <row r="161" spans="1:6" x14ac:dyDescent="0.25">
      <c r="A161" s="4">
        <v>9.3472076675427021E-4</v>
      </c>
      <c r="B161" s="4">
        <v>1.53125</v>
      </c>
      <c r="C161" s="4">
        <v>1.8500000000000005</v>
      </c>
      <c r="D161" s="14">
        <v>210</v>
      </c>
      <c r="E161" s="14">
        <v>43.5</v>
      </c>
      <c r="F161">
        <v>53.875</v>
      </c>
    </row>
    <row r="162" spans="1:6" x14ac:dyDescent="0.25">
      <c r="A162" s="4">
        <v>2.2979175326650688E-3</v>
      </c>
      <c r="B162" s="4">
        <v>16.356249999999999</v>
      </c>
      <c r="C162" s="4">
        <v>0.10000000000000002</v>
      </c>
      <c r="D162" s="14">
        <v>0</v>
      </c>
      <c r="E162" s="14">
        <v>58.668749999999996</v>
      </c>
      <c r="F162">
        <v>82.068749999999994</v>
      </c>
    </row>
    <row r="163" spans="1:6" x14ac:dyDescent="0.25">
      <c r="A163" s="4">
        <v>3.0610933962922568E-3</v>
      </c>
      <c r="B163" s="4">
        <v>13.21875</v>
      </c>
      <c r="C163" s="4">
        <v>0.10000000000000002</v>
      </c>
      <c r="D163" s="14">
        <v>0</v>
      </c>
      <c r="E163" s="14">
        <v>17.274999999999999</v>
      </c>
      <c r="F163">
        <v>73.400000000000006</v>
      </c>
    </row>
    <row r="164" spans="1:6" x14ac:dyDescent="0.25">
      <c r="A164" s="4">
        <v>2.4112192882058806E-3</v>
      </c>
      <c r="B164" s="4">
        <v>6.3749999999999982</v>
      </c>
      <c r="C164" s="4">
        <v>0.25000000000000006</v>
      </c>
      <c r="D164" s="14">
        <v>0</v>
      </c>
      <c r="E164" s="14">
        <v>43.5</v>
      </c>
      <c r="F164">
        <v>61.825000000000003</v>
      </c>
    </row>
    <row r="165" spans="1:6" x14ac:dyDescent="0.25">
      <c r="A165" s="4">
        <v>2.7963679370511473E-3</v>
      </c>
      <c r="B165" s="4">
        <v>11.824999999999999</v>
      </c>
      <c r="C165" s="4">
        <v>0.76249999999999996</v>
      </c>
      <c r="D165" s="14">
        <v>0</v>
      </c>
      <c r="E165" s="14">
        <v>50.156250000000007</v>
      </c>
      <c r="F165">
        <v>70.081249999999997</v>
      </c>
    </row>
    <row r="166" spans="1:6" x14ac:dyDescent="0.25">
      <c r="A166" s="4">
        <v>8.4180035173360022E-4</v>
      </c>
      <c r="B166" s="4">
        <v>10.35</v>
      </c>
      <c r="C166" s="4">
        <v>1.8500000000000005</v>
      </c>
      <c r="D166" s="14">
        <v>0</v>
      </c>
      <c r="E166" s="14">
        <v>25.5</v>
      </c>
      <c r="F166">
        <v>51.324999999999996</v>
      </c>
    </row>
    <row r="167" spans="1:6" x14ac:dyDescent="0.25">
      <c r="A167" s="4">
        <v>2.2356277949834736E-3</v>
      </c>
      <c r="B167" s="4">
        <v>15.868750000000002</v>
      </c>
      <c r="C167" s="4">
        <v>0.10000000000000002</v>
      </c>
      <c r="D167" s="14">
        <v>0</v>
      </c>
      <c r="E167" s="14">
        <v>56.249999999999993</v>
      </c>
      <c r="F167">
        <v>82.518749999999997</v>
      </c>
    </row>
    <row r="168" spans="1:6" x14ac:dyDescent="0.25">
      <c r="A168" s="4">
        <v>2.1818128795910935E-3</v>
      </c>
      <c r="B168" s="4">
        <v>15.393749999999997</v>
      </c>
      <c r="C168" s="4">
        <v>0.10000000000000002</v>
      </c>
      <c r="D168" s="14">
        <v>0</v>
      </c>
      <c r="E168" s="14">
        <v>51.437499999999993</v>
      </c>
      <c r="F168">
        <v>82.331249999999997</v>
      </c>
    </row>
    <row r="169" spans="1:6" x14ac:dyDescent="0.25">
      <c r="A169" s="4">
        <v>2.7802681178804847E-3</v>
      </c>
      <c r="B169" s="4">
        <v>10.981249999999999</v>
      </c>
      <c r="C169" s="4">
        <v>0.10000000000000002</v>
      </c>
      <c r="D169" s="14">
        <v>0</v>
      </c>
      <c r="E169" s="14">
        <v>47.312499999999993</v>
      </c>
      <c r="F169">
        <v>70.849999999999994</v>
      </c>
    </row>
    <row r="170" spans="1:6" x14ac:dyDescent="0.25">
      <c r="A170" s="4">
        <v>3.1778412052441639E-3</v>
      </c>
      <c r="B170" s="4">
        <v>10.681249999999999</v>
      </c>
      <c r="C170" s="4">
        <v>0.25624999999999992</v>
      </c>
      <c r="D170" s="14">
        <v>0</v>
      </c>
      <c r="E170" s="14">
        <v>33.112500000000004</v>
      </c>
      <c r="F170">
        <v>66.65625</v>
      </c>
    </row>
    <row r="171" spans="1:6" x14ac:dyDescent="0.25">
      <c r="A171" s="4">
        <v>3.0773375922168562E-3</v>
      </c>
      <c r="B171" s="4">
        <v>12.55</v>
      </c>
      <c r="C171" s="4">
        <v>0.38750000000000001</v>
      </c>
      <c r="D171" s="14">
        <v>0</v>
      </c>
      <c r="E171" s="14">
        <v>21.593749999999996</v>
      </c>
      <c r="F171">
        <v>73.081249999999997</v>
      </c>
    </row>
    <row r="172" spans="1:6" x14ac:dyDescent="0.25">
      <c r="A172" s="4">
        <v>2.182202210068776E-3</v>
      </c>
      <c r="B172" s="4">
        <v>12.381250000000001</v>
      </c>
      <c r="C172" s="4">
        <v>0.10000000000000002</v>
      </c>
      <c r="D172" s="14">
        <v>0</v>
      </c>
      <c r="E172" s="14">
        <v>52.90625</v>
      </c>
      <c r="F172">
        <v>74.112499999999997</v>
      </c>
    </row>
    <row r="173" spans="1:6" x14ac:dyDescent="0.25">
      <c r="A173" s="4">
        <v>2.8143012074319947E-3</v>
      </c>
      <c r="B173" s="4">
        <v>10.700000000000001</v>
      </c>
      <c r="C173" s="4">
        <v>0.10000000000000002</v>
      </c>
      <c r="D173" s="14">
        <v>0</v>
      </c>
      <c r="E173" s="14">
        <v>14.549999999999999</v>
      </c>
      <c r="F173">
        <v>64.756249999999994</v>
      </c>
    </row>
    <row r="174" spans="1:6" x14ac:dyDescent="0.25">
      <c r="A174" s="4">
        <v>1.379908244009136E-3</v>
      </c>
      <c r="B174" s="4">
        <v>10.649999999999999</v>
      </c>
      <c r="C174" s="4">
        <v>1.7125000000000006</v>
      </c>
      <c r="D174" s="14">
        <v>0</v>
      </c>
      <c r="E174" s="14">
        <v>17.993750000000006</v>
      </c>
      <c r="F174">
        <v>56.662500000000009</v>
      </c>
    </row>
    <row r="175" spans="1:6" x14ac:dyDescent="0.25">
      <c r="A175" s="4">
        <v>2.9644600102690945E-3</v>
      </c>
      <c r="B175" s="4">
        <v>14.218749999999998</v>
      </c>
      <c r="C175" s="4">
        <v>0.10000000000000002</v>
      </c>
      <c r="D175" s="14">
        <v>0</v>
      </c>
      <c r="E175" s="14">
        <v>62.943750000000001</v>
      </c>
      <c r="F175">
        <v>72.531249999999986</v>
      </c>
    </row>
    <row r="176" spans="1:6" x14ac:dyDescent="0.25">
      <c r="A176" s="4">
        <v>2.9685736824588927E-3</v>
      </c>
      <c r="B176" s="4">
        <v>12.331250000000001</v>
      </c>
      <c r="C176" s="4">
        <v>0.61562499999999998</v>
      </c>
      <c r="D176" s="14">
        <v>0</v>
      </c>
      <c r="E176" s="14">
        <v>37.731250000000003</v>
      </c>
      <c r="F176">
        <v>71.068749999999994</v>
      </c>
    </row>
    <row r="177" spans="1:6" x14ac:dyDescent="0.25">
      <c r="A177" s="4">
        <v>1.604520224364814E-3</v>
      </c>
      <c r="B177" s="4">
        <v>14.05625</v>
      </c>
      <c r="C177" s="4">
        <v>0.10000000000000002</v>
      </c>
      <c r="D177" s="14">
        <v>0</v>
      </c>
      <c r="E177" s="14">
        <v>48.256250000000001</v>
      </c>
      <c r="F177">
        <v>74.356250000000017</v>
      </c>
    </row>
    <row r="178" spans="1:6" x14ac:dyDescent="0.25">
      <c r="A178" s="4">
        <v>2.6786301570678205E-3</v>
      </c>
      <c r="B178" s="4">
        <v>12.674999999999999</v>
      </c>
      <c r="C178" s="4">
        <v>0.10000000000000002</v>
      </c>
      <c r="D178" s="14">
        <v>0</v>
      </c>
      <c r="E178" s="14">
        <v>56.412499999999994</v>
      </c>
      <c r="F178">
        <v>73.912499999999994</v>
      </c>
    </row>
    <row r="179" spans="1:6" x14ac:dyDescent="0.25">
      <c r="A179" s="4">
        <v>2.7433099020611278E-3</v>
      </c>
      <c r="B179" s="4">
        <v>9.8312499999999989</v>
      </c>
      <c r="C179" s="4">
        <v>0.10000000000000002</v>
      </c>
      <c r="D179" s="14">
        <v>46</v>
      </c>
      <c r="E179" s="14">
        <v>38.118749999999999</v>
      </c>
      <c r="F179">
        <v>64.618749999999991</v>
      </c>
    </row>
    <row r="180" spans="1:6" x14ac:dyDescent="0.25">
      <c r="A180" s="4">
        <v>1.332694561570342E-3</v>
      </c>
      <c r="B180" s="4">
        <v>0</v>
      </c>
      <c r="C180" s="4">
        <v>0.1</v>
      </c>
      <c r="D180" s="14">
        <v>0</v>
      </c>
      <c r="E180" s="14">
        <v>79.3</v>
      </c>
      <c r="F180">
        <v>0</v>
      </c>
    </row>
    <row r="181" spans="1:6" x14ac:dyDescent="0.25">
      <c r="A181" s="4">
        <v>1.1030460077296337E-3</v>
      </c>
      <c r="B181" s="4">
        <v>10.59375</v>
      </c>
      <c r="C181" s="4">
        <v>1.8500000000000005</v>
      </c>
      <c r="D181" s="14">
        <v>0</v>
      </c>
      <c r="E181" s="14">
        <v>15.525</v>
      </c>
      <c r="F181">
        <v>55.706249999999997</v>
      </c>
    </row>
    <row r="182" spans="1:6" x14ac:dyDescent="0.25">
      <c r="A182" s="4">
        <v>2.3701500480212364E-3</v>
      </c>
      <c r="B182" s="4">
        <v>14.606250000000001</v>
      </c>
      <c r="C182" s="4">
        <v>0.53749999999999998</v>
      </c>
      <c r="D182" s="14">
        <v>0</v>
      </c>
      <c r="E182" s="14">
        <v>50.893750000000004</v>
      </c>
      <c r="F182">
        <v>69.9375</v>
      </c>
    </row>
    <row r="183" spans="1:6" x14ac:dyDescent="0.25">
      <c r="A183" s="4">
        <v>2.3385063500804175E-3</v>
      </c>
      <c r="B183" s="4">
        <v>12.812500000000002</v>
      </c>
      <c r="C183" s="4">
        <v>0.10000000000000002</v>
      </c>
      <c r="D183" s="14">
        <v>0</v>
      </c>
      <c r="E183" s="14">
        <v>53.806249999999999</v>
      </c>
      <c r="F183">
        <v>75.7</v>
      </c>
    </row>
    <row r="184" spans="1:6" x14ac:dyDescent="0.25">
      <c r="A184" s="4">
        <v>2.3960234995627472E-3</v>
      </c>
      <c r="B184" s="4">
        <v>12.3</v>
      </c>
      <c r="C184" s="4">
        <v>0.10000000000000002</v>
      </c>
      <c r="D184" s="14">
        <v>3</v>
      </c>
      <c r="E184" s="14">
        <v>55.387500000000003</v>
      </c>
      <c r="F184">
        <v>80.793750000000003</v>
      </c>
    </row>
    <row r="185" spans="1:6" x14ac:dyDescent="0.25">
      <c r="A185" s="4">
        <v>1.042258311589765E-3</v>
      </c>
      <c r="B185" s="4">
        <v>12.3</v>
      </c>
      <c r="C185" s="4">
        <v>1.7937500000000004</v>
      </c>
      <c r="D185" s="14">
        <v>2</v>
      </c>
      <c r="E185" s="14">
        <v>17.318749999999998</v>
      </c>
      <c r="F185">
        <v>56.006250000000009</v>
      </c>
    </row>
    <row r="186" spans="1:6" x14ac:dyDescent="0.25">
      <c r="A186" s="4">
        <v>2.1645166166768242E-3</v>
      </c>
      <c r="B186" s="4">
        <v>12.3</v>
      </c>
      <c r="C186" s="4">
        <v>0.10000000000000002</v>
      </c>
      <c r="D186" s="14">
        <v>7</v>
      </c>
      <c r="E186" s="14">
        <v>58.449999999999996</v>
      </c>
      <c r="F186">
        <v>78.062500000000014</v>
      </c>
    </row>
    <row r="187" spans="1:6" x14ac:dyDescent="0.25">
      <c r="A187" s="4">
        <v>3.005663838896758E-3</v>
      </c>
      <c r="B187" s="4">
        <v>15.231249999999998</v>
      </c>
      <c r="C187" s="4">
        <v>0.10000000000000002</v>
      </c>
      <c r="D187" s="14">
        <v>3</v>
      </c>
      <c r="E187" s="14">
        <v>52.925000000000004</v>
      </c>
      <c r="F187">
        <v>76.075000000000003</v>
      </c>
    </row>
    <row r="188" spans="1:6" x14ac:dyDescent="0.25">
      <c r="A188" s="4">
        <v>3.1678034122151113E-3</v>
      </c>
      <c r="B188" s="4">
        <v>11.643749999999999</v>
      </c>
      <c r="C188" s="4">
        <v>0.20624999999999999</v>
      </c>
      <c r="D188" s="14">
        <v>4</v>
      </c>
      <c r="E188" s="14">
        <v>34.806249999999991</v>
      </c>
      <c r="F188">
        <v>68.03125</v>
      </c>
    </row>
    <row r="189" spans="1:6" x14ac:dyDescent="0.25">
      <c r="A189" s="4">
        <v>2.9753359427442836E-3</v>
      </c>
      <c r="B189" s="4">
        <v>10.568749999999998</v>
      </c>
      <c r="C189" s="4">
        <v>0.10000000000000002</v>
      </c>
      <c r="D189" s="14">
        <v>11</v>
      </c>
      <c r="E189" s="14">
        <v>44.256249999999994</v>
      </c>
      <c r="F189">
        <v>71.387499999999989</v>
      </c>
    </row>
    <row r="190" spans="1:6" x14ac:dyDescent="0.25">
      <c r="A190" s="4">
        <v>3.2070711517212169E-3</v>
      </c>
      <c r="B190" s="4">
        <v>12.787500000000001</v>
      </c>
      <c r="C190" s="4">
        <v>0.10000000000000002</v>
      </c>
      <c r="D190" s="14">
        <v>12</v>
      </c>
      <c r="E190" s="14">
        <v>54.487499999999997</v>
      </c>
      <c r="F190">
        <v>73.387500000000003</v>
      </c>
    </row>
    <row r="191" spans="1:6" x14ac:dyDescent="0.25">
      <c r="A191" s="4">
        <v>3.0129286732988795E-3</v>
      </c>
      <c r="B191" s="4">
        <v>11.512500000000001</v>
      </c>
      <c r="C191" s="4">
        <v>0.14374999999999999</v>
      </c>
      <c r="D191" s="14">
        <v>8</v>
      </c>
      <c r="E191" s="14">
        <v>11.187500000000002</v>
      </c>
      <c r="F191">
        <v>74.775000000000006</v>
      </c>
    </row>
    <row r="192" spans="1:6" x14ac:dyDescent="0.25">
      <c r="A192" s="4">
        <v>2.563116435994931E-3</v>
      </c>
      <c r="B192" s="4">
        <v>8.5062499999999996</v>
      </c>
      <c r="C192" s="4">
        <v>0.10000000000000002</v>
      </c>
      <c r="D192" s="14">
        <v>5</v>
      </c>
      <c r="E192" s="14">
        <v>33.487500000000004</v>
      </c>
      <c r="F192">
        <v>63.862500000000004</v>
      </c>
    </row>
    <row r="193" spans="1:6" x14ac:dyDescent="0.25">
      <c r="A193" s="4">
        <v>9.5895790294715419E-4</v>
      </c>
      <c r="B193" s="4">
        <v>11.212499999999999</v>
      </c>
      <c r="C193" s="4">
        <v>1.8500000000000005</v>
      </c>
      <c r="D193" s="14">
        <v>6</v>
      </c>
      <c r="E193" s="14">
        <v>17.450000000000003</v>
      </c>
      <c r="F193">
        <v>53.906249999999993</v>
      </c>
    </row>
    <row r="194" spans="1:6" x14ac:dyDescent="0.25">
      <c r="A194" s="4">
        <v>5.8767824952805643E-4</v>
      </c>
      <c r="B194" s="4">
        <v>9.8250000000000011</v>
      </c>
      <c r="C194" s="4">
        <v>1.8500000000000005</v>
      </c>
      <c r="D194" s="14">
        <v>240</v>
      </c>
      <c r="E194" s="14">
        <v>25.137499999999999</v>
      </c>
      <c r="F194">
        <v>50.48749999999999</v>
      </c>
    </row>
    <row r="195" spans="1:6" x14ac:dyDescent="0.25">
      <c r="D195" s="14">
        <v>289</v>
      </c>
    </row>
    <row r="196" spans="1:6" x14ac:dyDescent="0.25">
      <c r="D196" s="14">
        <v>237</v>
      </c>
    </row>
    <row r="197" spans="1:6" x14ac:dyDescent="0.25">
      <c r="D197" s="14">
        <v>900.625</v>
      </c>
    </row>
    <row r="198" spans="1:6" x14ac:dyDescent="0.25">
      <c r="D198" s="14">
        <v>900.625</v>
      </c>
    </row>
    <row r="199" spans="1:6" x14ac:dyDescent="0.25">
      <c r="D199" s="14">
        <v>788</v>
      </c>
    </row>
    <row r="200" spans="1:6" x14ac:dyDescent="0.25">
      <c r="D200" s="14">
        <v>718</v>
      </c>
    </row>
    <row r="201" spans="1:6" x14ac:dyDescent="0.25">
      <c r="D201" s="14">
        <v>900.625</v>
      </c>
    </row>
    <row r="202" spans="1:6" x14ac:dyDescent="0.25">
      <c r="D202" s="14">
        <v>900.625</v>
      </c>
    </row>
    <row r="203" spans="1:6" x14ac:dyDescent="0.25">
      <c r="D203" s="14">
        <v>900.625</v>
      </c>
    </row>
    <row r="204" spans="1:6" x14ac:dyDescent="0.25">
      <c r="D204" s="14">
        <v>900.625</v>
      </c>
    </row>
    <row r="205" spans="1:6" x14ac:dyDescent="0.25">
      <c r="D205" s="14">
        <v>900.625</v>
      </c>
    </row>
    <row r="206" spans="1:6" x14ac:dyDescent="0.25">
      <c r="D206" s="14">
        <v>900.625</v>
      </c>
    </row>
    <row r="207" spans="1:6" x14ac:dyDescent="0.25">
      <c r="D207" s="14">
        <v>900.625</v>
      </c>
    </row>
    <row r="208" spans="1:6" x14ac:dyDescent="0.25">
      <c r="D208" s="14">
        <v>900.625</v>
      </c>
    </row>
    <row r="209" spans="4:4" x14ac:dyDescent="0.25">
      <c r="D209" s="14">
        <v>900.625</v>
      </c>
    </row>
    <row r="210" spans="4:4" x14ac:dyDescent="0.25">
      <c r="D210" s="14">
        <v>0</v>
      </c>
    </row>
    <row r="211" spans="4:4" x14ac:dyDescent="0.25">
      <c r="D211" s="14">
        <v>0</v>
      </c>
    </row>
    <row r="212" spans="4:4" x14ac:dyDescent="0.25">
      <c r="D212" s="14">
        <v>0</v>
      </c>
    </row>
    <row r="213" spans="4:4" x14ac:dyDescent="0.25">
      <c r="D213" s="14">
        <v>0</v>
      </c>
    </row>
    <row r="214" spans="4:4" x14ac:dyDescent="0.25">
      <c r="D214" s="14">
        <v>0</v>
      </c>
    </row>
    <row r="215" spans="4:4" x14ac:dyDescent="0.25">
      <c r="D215" s="14">
        <v>0</v>
      </c>
    </row>
    <row r="216" spans="4:4" x14ac:dyDescent="0.25">
      <c r="D216" s="14">
        <v>0</v>
      </c>
    </row>
    <row r="217" spans="4:4" x14ac:dyDescent="0.25">
      <c r="D217" s="14">
        <v>0</v>
      </c>
    </row>
    <row r="218" spans="4:4" x14ac:dyDescent="0.25">
      <c r="D218" s="14">
        <v>0</v>
      </c>
    </row>
    <row r="219" spans="4:4" x14ac:dyDescent="0.25">
      <c r="D219" s="14">
        <v>0</v>
      </c>
    </row>
    <row r="220" spans="4:4" x14ac:dyDescent="0.25">
      <c r="D220" s="14">
        <v>0</v>
      </c>
    </row>
    <row r="221" spans="4:4" x14ac:dyDescent="0.25">
      <c r="D221" s="14">
        <v>0</v>
      </c>
    </row>
    <row r="222" spans="4:4" x14ac:dyDescent="0.25">
      <c r="D222" s="14">
        <v>0</v>
      </c>
    </row>
    <row r="223" spans="4:4" x14ac:dyDescent="0.25">
      <c r="D223" s="14">
        <v>0</v>
      </c>
    </row>
    <row r="224" spans="4:4" x14ac:dyDescent="0.25">
      <c r="D224" s="14">
        <v>0</v>
      </c>
    </row>
    <row r="225" spans="4:4" x14ac:dyDescent="0.25">
      <c r="D225" s="14">
        <v>0</v>
      </c>
    </row>
    <row r="226" spans="4:4" x14ac:dyDescent="0.25">
      <c r="D226" s="14">
        <v>2</v>
      </c>
    </row>
    <row r="227" spans="4:4" x14ac:dyDescent="0.25">
      <c r="D227" s="14">
        <v>64</v>
      </c>
    </row>
    <row r="228" spans="4:4" x14ac:dyDescent="0.25">
      <c r="D228" s="14">
        <v>16</v>
      </c>
    </row>
    <row r="229" spans="4:4" x14ac:dyDescent="0.25">
      <c r="D229" s="14">
        <v>10</v>
      </c>
    </row>
    <row r="230" spans="4:4" x14ac:dyDescent="0.25">
      <c r="D230" s="14">
        <v>50</v>
      </c>
    </row>
    <row r="231" spans="4:4" x14ac:dyDescent="0.25">
      <c r="D231" s="14">
        <v>1</v>
      </c>
    </row>
    <row r="232" spans="4:4" x14ac:dyDescent="0.25">
      <c r="D232" s="14">
        <v>0</v>
      </c>
    </row>
    <row r="233" spans="4:4" x14ac:dyDescent="0.25">
      <c r="D233" s="14">
        <v>0</v>
      </c>
    </row>
    <row r="234" spans="4:4" x14ac:dyDescent="0.25">
      <c r="D234" s="14">
        <v>1</v>
      </c>
    </row>
    <row r="235" spans="4:4" x14ac:dyDescent="0.25">
      <c r="D235" s="14">
        <v>149</v>
      </c>
    </row>
    <row r="236" spans="4:4" x14ac:dyDescent="0.25">
      <c r="D236" s="14">
        <v>1</v>
      </c>
    </row>
    <row r="237" spans="4:4" x14ac:dyDescent="0.25">
      <c r="D237" s="14">
        <v>2</v>
      </c>
    </row>
    <row r="238" spans="4:4" x14ac:dyDescent="0.25">
      <c r="D238" s="14">
        <v>21</v>
      </c>
    </row>
    <row r="239" spans="4:4" x14ac:dyDescent="0.25">
      <c r="D239" s="14">
        <v>14</v>
      </c>
    </row>
    <row r="240" spans="4:4" x14ac:dyDescent="0.25">
      <c r="D240" s="14">
        <v>45</v>
      </c>
    </row>
    <row r="241" spans="4:4" x14ac:dyDescent="0.25">
      <c r="D241" s="14">
        <v>21</v>
      </c>
    </row>
    <row r="242" spans="4:4" x14ac:dyDescent="0.25">
      <c r="D242" s="14">
        <v>47</v>
      </c>
    </row>
    <row r="243" spans="4:4" x14ac:dyDescent="0.25">
      <c r="D243" s="14">
        <v>70</v>
      </c>
    </row>
    <row r="244" spans="4:4" x14ac:dyDescent="0.25">
      <c r="D244" s="14">
        <v>39</v>
      </c>
    </row>
    <row r="245" spans="4:4" x14ac:dyDescent="0.25">
      <c r="D245" s="14">
        <v>109</v>
      </c>
    </row>
    <row r="246" spans="4:4" x14ac:dyDescent="0.25">
      <c r="D246" s="14">
        <v>576</v>
      </c>
    </row>
    <row r="247" spans="4:4" x14ac:dyDescent="0.25">
      <c r="D247" s="14">
        <v>40</v>
      </c>
    </row>
    <row r="248" spans="4:4" x14ac:dyDescent="0.25">
      <c r="D248" s="14">
        <v>33</v>
      </c>
    </row>
    <row r="249" spans="4:4" x14ac:dyDescent="0.25">
      <c r="D249" s="14">
        <v>98</v>
      </c>
    </row>
    <row r="250" spans="4:4" x14ac:dyDescent="0.25">
      <c r="D250" s="14">
        <v>64</v>
      </c>
    </row>
    <row r="251" spans="4:4" x14ac:dyDescent="0.25">
      <c r="D251" s="14">
        <v>15</v>
      </c>
    </row>
    <row r="252" spans="4:4" x14ac:dyDescent="0.25">
      <c r="D252" s="14">
        <v>26</v>
      </c>
    </row>
    <row r="253" spans="4:4" x14ac:dyDescent="0.25">
      <c r="D253" s="14">
        <v>61</v>
      </c>
    </row>
    <row r="254" spans="4:4" x14ac:dyDescent="0.25">
      <c r="D254" s="14">
        <v>44</v>
      </c>
    </row>
    <row r="255" spans="4:4" x14ac:dyDescent="0.25">
      <c r="D255" s="14">
        <v>0</v>
      </c>
    </row>
    <row r="256" spans="4:4" x14ac:dyDescent="0.25">
      <c r="D256" s="14">
        <v>83</v>
      </c>
    </row>
    <row r="257" spans="4:4" x14ac:dyDescent="0.25">
      <c r="D257" s="14">
        <v>0</v>
      </c>
    </row>
    <row r="258" spans="4:4" x14ac:dyDescent="0.25">
      <c r="D258" s="14">
        <v>0</v>
      </c>
    </row>
    <row r="259" spans="4:4" x14ac:dyDescent="0.25">
      <c r="D259" s="14">
        <v>0</v>
      </c>
    </row>
    <row r="260" spans="4:4" x14ac:dyDescent="0.25">
      <c r="D260" s="14">
        <v>0</v>
      </c>
    </row>
    <row r="261" spans="4:4" x14ac:dyDescent="0.25">
      <c r="D261" s="14">
        <v>0</v>
      </c>
    </row>
    <row r="262" spans="4:4" x14ac:dyDescent="0.25">
      <c r="D262" s="14">
        <v>0</v>
      </c>
    </row>
    <row r="263" spans="4:4" x14ac:dyDescent="0.25">
      <c r="D263" s="14">
        <v>0</v>
      </c>
    </row>
    <row r="264" spans="4:4" x14ac:dyDescent="0.25">
      <c r="D264" s="14">
        <v>0</v>
      </c>
    </row>
    <row r="265" spans="4:4" x14ac:dyDescent="0.25">
      <c r="D265" s="14">
        <v>0</v>
      </c>
    </row>
    <row r="266" spans="4:4" x14ac:dyDescent="0.25">
      <c r="D266" s="14">
        <v>0</v>
      </c>
    </row>
    <row r="267" spans="4:4" x14ac:dyDescent="0.25">
      <c r="D267" s="14">
        <v>0</v>
      </c>
    </row>
    <row r="268" spans="4:4" x14ac:dyDescent="0.25">
      <c r="D268" s="14">
        <v>0</v>
      </c>
    </row>
    <row r="269" spans="4:4" x14ac:dyDescent="0.25">
      <c r="D269" s="14">
        <v>0</v>
      </c>
    </row>
    <row r="270" spans="4:4" x14ac:dyDescent="0.25">
      <c r="D270" s="14">
        <v>0</v>
      </c>
    </row>
    <row r="271" spans="4:4" x14ac:dyDescent="0.25">
      <c r="D271" s="14">
        <v>0</v>
      </c>
    </row>
    <row r="272" spans="4:4" x14ac:dyDescent="0.25">
      <c r="D272" s="14">
        <v>0</v>
      </c>
    </row>
    <row r="273" spans="4:4" x14ac:dyDescent="0.25">
      <c r="D273" s="14">
        <v>0</v>
      </c>
    </row>
    <row r="274" spans="4:4" x14ac:dyDescent="0.25">
      <c r="D274" s="14">
        <v>55</v>
      </c>
    </row>
    <row r="275" spans="4:4" x14ac:dyDescent="0.25">
      <c r="D275" s="14">
        <v>786</v>
      </c>
    </row>
    <row r="276" spans="4:4" x14ac:dyDescent="0.25">
      <c r="D276" s="14">
        <v>637</v>
      </c>
    </row>
    <row r="277" spans="4:4" x14ac:dyDescent="0.25">
      <c r="D277" s="14">
        <v>288</v>
      </c>
    </row>
    <row r="278" spans="4:4" x14ac:dyDescent="0.25">
      <c r="D278" s="14">
        <v>426</v>
      </c>
    </row>
    <row r="279" spans="4:4" x14ac:dyDescent="0.25">
      <c r="D279" s="14">
        <v>392</v>
      </c>
    </row>
    <row r="280" spans="4:4" x14ac:dyDescent="0.25">
      <c r="D280" s="14">
        <v>900.625</v>
      </c>
    </row>
    <row r="281" spans="4:4" x14ac:dyDescent="0.25">
      <c r="D281" s="14">
        <v>900.625</v>
      </c>
    </row>
    <row r="282" spans="4:4" x14ac:dyDescent="0.25">
      <c r="D282" s="14">
        <v>341</v>
      </c>
    </row>
    <row r="283" spans="4:4" x14ac:dyDescent="0.25">
      <c r="D283" s="14">
        <v>176</v>
      </c>
    </row>
    <row r="284" spans="4:4" x14ac:dyDescent="0.25">
      <c r="D284" s="14">
        <v>210</v>
      </c>
    </row>
    <row r="285" spans="4:4" x14ac:dyDescent="0.25">
      <c r="D285" s="14">
        <v>262</v>
      </c>
    </row>
    <row r="286" spans="4:4" x14ac:dyDescent="0.25">
      <c r="D286" s="14">
        <v>217</v>
      </c>
    </row>
    <row r="287" spans="4:4" x14ac:dyDescent="0.25">
      <c r="D287" s="14">
        <v>900.625</v>
      </c>
    </row>
    <row r="288" spans="4:4" x14ac:dyDescent="0.25">
      <c r="D288" s="14">
        <v>900.625</v>
      </c>
    </row>
    <row r="289" spans="4:4" x14ac:dyDescent="0.25">
      <c r="D289" s="14">
        <v>900.625</v>
      </c>
    </row>
    <row r="290" spans="4:4" x14ac:dyDescent="0.25">
      <c r="D290" s="14">
        <v>11</v>
      </c>
    </row>
    <row r="291" spans="4:4" x14ac:dyDescent="0.25">
      <c r="D291" s="14">
        <v>0</v>
      </c>
    </row>
    <row r="292" spans="4:4" x14ac:dyDescent="0.25">
      <c r="D292" s="14">
        <v>0</v>
      </c>
    </row>
    <row r="293" spans="4:4" x14ac:dyDescent="0.25">
      <c r="D293" s="14">
        <v>1</v>
      </c>
    </row>
    <row r="294" spans="4:4" x14ac:dyDescent="0.25">
      <c r="D294" s="14">
        <v>10</v>
      </c>
    </row>
    <row r="295" spans="4:4" x14ac:dyDescent="0.25">
      <c r="D295" s="14">
        <v>21</v>
      </c>
    </row>
    <row r="296" spans="4:4" x14ac:dyDescent="0.25">
      <c r="D296" s="14">
        <v>6</v>
      </c>
    </row>
    <row r="297" spans="4:4" x14ac:dyDescent="0.25">
      <c r="D297" s="14">
        <v>7</v>
      </c>
    </row>
    <row r="298" spans="4:4" x14ac:dyDescent="0.25">
      <c r="D298" s="14">
        <v>11</v>
      </c>
    </row>
    <row r="299" spans="4:4" x14ac:dyDescent="0.25">
      <c r="D299" s="14">
        <v>2</v>
      </c>
    </row>
    <row r="300" spans="4:4" x14ac:dyDescent="0.25">
      <c r="D300" s="14">
        <v>11</v>
      </c>
    </row>
    <row r="301" spans="4:4" x14ac:dyDescent="0.25">
      <c r="D301" s="14">
        <v>3</v>
      </c>
    </row>
    <row r="302" spans="4:4" x14ac:dyDescent="0.25">
      <c r="D302" s="14">
        <v>0</v>
      </c>
    </row>
    <row r="303" spans="4:4" x14ac:dyDescent="0.25">
      <c r="D303" s="14">
        <v>27</v>
      </c>
    </row>
    <row r="304" spans="4:4" x14ac:dyDescent="0.25">
      <c r="D304" s="14">
        <v>756</v>
      </c>
    </row>
    <row r="305" spans="4:4" x14ac:dyDescent="0.25">
      <c r="D305" s="14">
        <v>418</v>
      </c>
    </row>
    <row r="306" spans="4:4" x14ac:dyDescent="0.25">
      <c r="D306" s="14">
        <v>0</v>
      </c>
    </row>
    <row r="307" spans="4:4" x14ac:dyDescent="0.25">
      <c r="D307" s="14">
        <v>0</v>
      </c>
    </row>
    <row r="308" spans="4:4" x14ac:dyDescent="0.25">
      <c r="D308" s="14">
        <v>0</v>
      </c>
    </row>
    <row r="309" spans="4:4" x14ac:dyDescent="0.25">
      <c r="D309" s="14">
        <v>0</v>
      </c>
    </row>
    <row r="310" spans="4:4" x14ac:dyDescent="0.25">
      <c r="D310" s="14">
        <v>0</v>
      </c>
    </row>
    <row r="311" spans="4:4" x14ac:dyDescent="0.25">
      <c r="D311" s="14">
        <v>0</v>
      </c>
    </row>
    <row r="312" spans="4:4" x14ac:dyDescent="0.25">
      <c r="D312" s="14">
        <v>0</v>
      </c>
    </row>
    <row r="313" spans="4:4" x14ac:dyDescent="0.25">
      <c r="D313" s="14">
        <v>0</v>
      </c>
    </row>
    <row r="314" spans="4:4" x14ac:dyDescent="0.25">
      <c r="D314" s="14">
        <v>0</v>
      </c>
    </row>
    <row r="315" spans="4:4" x14ac:dyDescent="0.25">
      <c r="D315" s="14">
        <v>0</v>
      </c>
    </row>
    <row r="316" spans="4:4" x14ac:dyDescent="0.25">
      <c r="D316" s="14">
        <v>0</v>
      </c>
    </row>
    <row r="317" spans="4:4" x14ac:dyDescent="0.25">
      <c r="D317" s="14">
        <v>0</v>
      </c>
    </row>
    <row r="318" spans="4:4" x14ac:dyDescent="0.25">
      <c r="D318" s="14">
        <v>0</v>
      </c>
    </row>
    <row r="319" spans="4:4" x14ac:dyDescent="0.25">
      <c r="D319" s="14">
        <v>0</v>
      </c>
    </row>
    <row r="320" spans="4:4" x14ac:dyDescent="0.25">
      <c r="D320" s="14">
        <v>0</v>
      </c>
    </row>
    <row r="321" spans="4:4" x14ac:dyDescent="0.25">
      <c r="D321" s="14">
        <v>122</v>
      </c>
    </row>
    <row r="322" spans="4:4" x14ac:dyDescent="0.25">
      <c r="D322" s="14">
        <v>900.625</v>
      </c>
    </row>
    <row r="323" spans="4:4" x14ac:dyDescent="0.25">
      <c r="D323" s="14">
        <v>900.625</v>
      </c>
    </row>
    <row r="324" spans="4:4" x14ac:dyDescent="0.25">
      <c r="D324" s="14">
        <v>0</v>
      </c>
    </row>
    <row r="325" spans="4:4" x14ac:dyDescent="0.25">
      <c r="D325" s="14">
        <v>22</v>
      </c>
    </row>
    <row r="326" spans="4:4" x14ac:dyDescent="0.25">
      <c r="D326" s="14">
        <v>10</v>
      </c>
    </row>
    <row r="327" spans="4:4" x14ac:dyDescent="0.25">
      <c r="D327" s="14">
        <v>45</v>
      </c>
    </row>
    <row r="328" spans="4:4" x14ac:dyDescent="0.25">
      <c r="D328" s="14">
        <v>22</v>
      </c>
    </row>
    <row r="329" spans="4:4" x14ac:dyDescent="0.25">
      <c r="D329" s="14">
        <v>8</v>
      </c>
    </row>
    <row r="330" spans="4:4" x14ac:dyDescent="0.25">
      <c r="D330" s="14">
        <v>166</v>
      </c>
    </row>
    <row r="331" spans="4:4" x14ac:dyDescent="0.25">
      <c r="D331" s="14">
        <v>17</v>
      </c>
    </row>
    <row r="332" spans="4:4" x14ac:dyDescent="0.25">
      <c r="D332" s="14">
        <v>23</v>
      </c>
    </row>
    <row r="333" spans="4:4" x14ac:dyDescent="0.25">
      <c r="D333" s="14">
        <v>28</v>
      </c>
    </row>
    <row r="334" spans="4:4" x14ac:dyDescent="0.25">
      <c r="D334" s="14">
        <v>18</v>
      </c>
    </row>
    <row r="335" spans="4:4" x14ac:dyDescent="0.25">
      <c r="D335" s="14">
        <v>28</v>
      </c>
    </row>
    <row r="336" spans="4:4" x14ac:dyDescent="0.25">
      <c r="D336" s="14">
        <v>0</v>
      </c>
    </row>
    <row r="337" spans="4:4" x14ac:dyDescent="0.25">
      <c r="D337" s="14">
        <v>43</v>
      </c>
    </row>
    <row r="338" spans="4:4" x14ac:dyDescent="0.25">
      <c r="D338" s="14">
        <v>0</v>
      </c>
    </row>
    <row r="339" spans="4:4" x14ac:dyDescent="0.25">
      <c r="D339" s="14">
        <v>1</v>
      </c>
    </row>
    <row r="340" spans="4:4" x14ac:dyDescent="0.25">
      <c r="D340" s="14">
        <v>1</v>
      </c>
    </row>
    <row r="341" spans="4:4" x14ac:dyDescent="0.25">
      <c r="D341" s="14">
        <v>7</v>
      </c>
    </row>
    <row r="342" spans="4:4" x14ac:dyDescent="0.25">
      <c r="D342" s="14">
        <v>8</v>
      </c>
    </row>
    <row r="343" spans="4:4" x14ac:dyDescent="0.25">
      <c r="D343" s="14">
        <v>853</v>
      </c>
    </row>
    <row r="344" spans="4:4" x14ac:dyDescent="0.25">
      <c r="D344" s="14">
        <v>184</v>
      </c>
    </row>
    <row r="345" spans="4:4" x14ac:dyDescent="0.25">
      <c r="D345" s="14">
        <v>0</v>
      </c>
    </row>
    <row r="346" spans="4:4" x14ac:dyDescent="0.25">
      <c r="D346" s="14">
        <v>1</v>
      </c>
    </row>
    <row r="347" spans="4:4" x14ac:dyDescent="0.25">
      <c r="D347" s="14">
        <v>6</v>
      </c>
    </row>
    <row r="348" spans="4:4" x14ac:dyDescent="0.25">
      <c r="D348" s="14">
        <v>5</v>
      </c>
    </row>
    <row r="349" spans="4:4" x14ac:dyDescent="0.25">
      <c r="D349" s="14">
        <v>1</v>
      </c>
    </row>
    <row r="350" spans="4:4" x14ac:dyDescent="0.25">
      <c r="D350" s="14">
        <v>59</v>
      </c>
    </row>
    <row r="351" spans="4:4" x14ac:dyDescent="0.25">
      <c r="D351" s="14">
        <v>7</v>
      </c>
    </row>
    <row r="352" spans="4:4" x14ac:dyDescent="0.25">
      <c r="D352" s="14">
        <v>1</v>
      </c>
    </row>
    <row r="353" spans="4:4" x14ac:dyDescent="0.25">
      <c r="D353" s="14">
        <v>900.625</v>
      </c>
    </row>
    <row r="354" spans="4:4" x14ac:dyDescent="0.25">
      <c r="D354" s="14">
        <v>214</v>
      </c>
    </row>
    <row r="355" spans="4:4" x14ac:dyDescent="0.25">
      <c r="D355" s="14">
        <v>876</v>
      </c>
    </row>
    <row r="356" spans="4:4" x14ac:dyDescent="0.25">
      <c r="D356" s="14">
        <v>220</v>
      </c>
    </row>
    <row r="357" spans="4:4" x14ac:dyDescent="0.25">
      <c r="D357" s="14">
        <v>2</v>
      </c>
    </row>
    <row r="358" spans="4:4" x14ac:dyDescent="0.25">
      <c r="D358" s="14">
        <v>43</v>
      </c>
    </row>
    <row r="359" spans="4:4" x14ac:dyDescent="0.25">
      <c r="D359" s="14">
        <v>68</v>
      </c>
    </row>
    <row r="360" spans="4:4" x14ac:dyDescent="0.25">
      <c r="D360" s="14">
        <v>0</v>
      </c>
    </row>
    <row r="361" spans="4:4" x14ac:dyDescent="0.25">
      <c r="D361" s="14">
        <v>0</v>
      </c>
    </row>
    <row r="362" spans="4:4" x14ac:dyDescent="0.25">
      <c r="D362" s="14">
        <v>0</v>
      </c>
    </row>
    <row r="363" spans="4:4" x14ac:dyDescent="0.25">
      <c r="D363" s="14">
        <v>57</v>
      </c>
    </row>
    <row r="364" spans="4:4" x14ac:dyDescent="0.25">
      <c r="D364" s="14">
        <v>6</v>
      </c>
    </row>
    <row r="365" spans="4:4" x14ac:dyDescent="0.25">
      <c r="D365" s="14">
        <v>0</v>
      </c>
    </row>
    <row r="366" spans="4:4" x14ac:dyDescent="0.25">
      <c r="D366" s="14">
        <v>2</v>
      </c>
    </row>
    <row r="367" spans="4:4" x14ac:dyDescent="0.25">
      <c r="D367" s="14">
        <v>1</v>
      </c>
    </row>
    <row r="368" spans="4:4" x14ac:dyDescent="0.25">
      <c r="D368" s="14">
        <v>1</v>
      </c>
    </row>
    <row r="369" spans="4:4" x14ac:dyDescent="0.25">
      <c r="D369" s="14">
        <v>36</v>
      </c>
    </row>
    <row r="370" spans="4:4" x14ac:dyDescent="0.25">
      <c r="D370" s="14">
        <v>4</v>
      </c>
    </row>
    <row r="371" spans="4:4" x14ac:dyDescent="0.25">
      <c r="D371" s="14">
        <v>1</v>
      </c>
    </row>
    <row r="372" spans="4:4" x14ac:dyDescent="0.25">
      <c r="D372" s="14">
        <v>0</v>
      </c>
    </row>
    <row r="373" spans="4:4" x14ac:dyDescent="0.25">
      <c r="D373" s="14">
        <v>1</v>
      </c>
    </row>
    <row r="374" spans="4:4" x14ac:dyDescent="0.25">
      <c r="D374" s="14">
        <v>4</v>
      </c>
    </row>
    <row r="375" spans="4:4" x14ac:dyDescent="0.25">
      <c r="D375" s="14">
        <v>0</v>
      </c>
    </row>
    <row r="376" spans="4:4" x14ac:dyDescent="0.25">
      <c r="D376" s="14">
        <v>2</v>
      </c>
    </row>
    <row r="377" spans="4:4" x14ac:dyDescent="0.25">
      <c r="D377" s="14">
        <v>3</v>
      </c>
    </row>
    <row r="378" spans="4:4" x14ac:dyDescent="0.25">
      <c r="D378" s="14">
        <v>0</v>
      </c>
    </row>
    <row r="379" spans="4:4" x14ac:dyDescent="0.25">
      <c r="D379" s="14">
        <v>0</v>
      </c>
    </row>
    <row r="380" spans="4:4" x14ac:dyDescent="0.25">
      <c r="D380" s="14">
        <v>9</v>
      </c>
    </row>
    <row r="381" spans="4:4" x14ac:dyDescent="0.25">
      <c r="D381" s="14">
        <v>16</v>
      </c>
    </row>
    <row r="382" spans="4:4" x14ac:dyDescent="0.25">
      <c r="D382" s="14">
        <v>24</v>
      </c>
    </row>
    <row r="383" spans="4:4" x14ac:dyDescent="0.25">
      <c r="D383" s="14">
        <v>0</v>
      </c>
    </row>
    <row r="384" spans="4:4" x14ac:dyDescent="0.25">
      <c r="D384" s="14">
        <v>11</v>
      </c>
    </row>
    <row r="385" spans="4:4" x14ac:dyDescent="0.25">
      <c r="D385" s="14">
        <v>42</v>
      </c>
    </row>
    <row r="386" spans="4:4" x14ac:dyDescent="0.25">
      <c r="D386" s="14">
        <v>0</v>
      </c>
    </row>
    <row r="387" spans="4:4" x14ac:dyDescent="0.25">
      <c r="D387" s="14">
        <v>0</v>
      </c>
    </row>
    <row r="388" spans="4:4" x14ac:dyDescent="0.25">
      <c r="D388" s="14">
        <v>14</v>
      </c>
    </row>
    <row r="389" spans="4:4" x14ac:dyDescent="0.25">
      <c r="D389" s="14">
        <v>1</v>
      </c>
    </row>
    <row r="390" spans="4:4" x14ac:dyDescent="0.25">
      <c r="D390" s="14">
        <v>157</v>
      </c>
    </row>
    <row r="391" spans="4:4" x14ac:dyDescent="0.25">
      <c r="D391" s="14">
        <v>900.625</v>
      </c>
    </row>
    <row r="392" spans="4:4" x14ac:dyDescent="0.25">
      <c r="D392" s="14">
        <v>900.625</v>
      </c>
    </row>
    <row r="393" spans="4:4" x14ac:dyDescent="0.25">
      <c r="D393" s="14">
        <v>1</v>
      </c>
    </row>
    <row r="394" spans="4:4" x14ac:dyDescent="0.25">
      <c r="D394" s="14">
        <v>1</v>
      </c>
    </row>
    <row r="395" spans="4:4" x14ac:dyDescent="0.25">
      <c r="D395" s="14">
        <v>1</v>
      </c>
    </row>
    <row r="396" spans="4:4" x14ac:dyDescent="0.25">
      <c r="D396" s="14">
        <v>3</v>
      </c>
    </row>
    <row r="397" spans="4:4" x14ac:dyDescent="0.25">
      <c r="D397" s="14">
        <v>0</v>
      </c>
    </row>
    <row r="398" spans="4:4" x14ac:dyDescent="0.25">
      <c r="D398" s="14">
        <v>0</v>
      </c>
    </row>
    <row r="399" spans="4:4" x14ac:dyDescent="0.25">
      <c r="D399" s="14">
        <v>0</v>
      </c>
    </row>
    <row r="400" spans="4:4" x14ac:dyDescent="0.25">
      <c r="D400" s="14">
        <v>8</v>
      </c>
    </row>
    <row r="401" spans="4:4" x14ac:dyDescent="0.25">
      <c r="D401" s="14">
        <v>46</v>
      </c>
    </row>
    <row r="402" spans="4:4" x14ac:dyDescent="0.25">
      <c r="D402" s="14">
        <v>99</v>
      </c>
    </row>
    <row r="403" spans="4:4" x14ac:dyDescent="0.25">
      <c r="D403" s="14">
        <v>343</v>
      </c>
    </row>
    <row r="404" spans="4:4" x14ac:dyDescent="0.25">
      <c r="D404" s="14">
        <v>375</v>
      </c>
    </row>
    <row r="405" spans="4:4" x14ac:dyDescent="0.25">
      <c r="D405" s="14">
        <v>900.625</v>
      </c>
    </row>
    <row r="406" spans="4:4" x14ac:dyDescent="0.25">
      <c r="D406" s="14">
        <v>860</v>
      </c>
    </row>
    <row r="407" spans="4:4" x14ac:dyDescent="0.25">
      <c r="D407" s="14">
        <v>900.625</v>
      </c>
    </row>
    <row r="408" spans="4:4" x14ac:dyDescent="0.25">
      <c r="D408" s="14">
        <v>900.625</v>
      </c>
    </row>
    <row r="409" spans="4:4" x14ac:dyDescent="0.25">
      <c r="D409" s="14">
        <v>395</v>
      </c>
    </row>
    <row r="410" spans="4:4" x14ac:dyDescent="0.25">
      <c r="D410" s="14">
        <v>12</v>
      </c>
    </row>
    <row r="411" spans="4:4" x14ac:dyDescent="0.25">
      <c r="D411" s="14">
        <v>125</v>
      </c>
    </row>
    <row r="412" spans="4:4" x14ac:dyDescent="0.25">
      <c r="D412" s="14">
        <v>253</v>
      </c>
    </row>
    <row r="413" spans="4:4" x14ac:dyDescent="0.25">
      <c r="D413" s="14">
        <v>77</v>
      </c>
    </row>
    <row r="414" spans="4:4" x14ac:dyDescent="0.25">
      <c r="D414" s="14">
        <v>900.625</v>
      </c>
    </row>
    <row r="415" spans="4:4" x14ac:dyDescent="0.25">
      <c r="D415" s="14">
        <v>900.625</v>
      </c>
    </row>
    <row r="416" spans="4:4" x14ac:dyDescent="0.25">
      <c r="D416" s="14">
        <v>900.625</v>
      </c>
    </row>
    <row r="417" spans="4:4" x14ac:dyDescent="0.25">
      <c r="D417" s="14">
        <v>900.625</v>
      </c>
    </row>
    <row r="418" spans="4:4" x14ac:dyDescent="0.25">
      <c r="D418" s="14">
        <v>9</v>
      </c>
    </row>
    <row r="419" spans="4:4" x14ac:dyDescent="0.25">
      <c r="D419" s="14">
        <v>0</v>
      </c>
    </row>
    <row r="420" spans="4:4" x14ac:dyDescent="0.25">
      <c r="D420" s="14">
        <v>0</v>
      </c>
    </row>
    <row r="421" spans="4:4" x14ac:dyDescent="0.25">
      <c r="D421" s="14">
        <v>49</v>
      </c>
    </row>
    <row r="422" spans="4:4" x14ac:dyDescent="0.25">
      <c r="D422" s="14">
        <v>129</v>
      </c>
    </row>
    <row r="423" spans="4:4" x14ac:dyDescent="0.25">
      <c r="D423" s="14">
        <v>495</v>
      </c>
    </row>
    <row r="424" spans="4:4" x14ac:dyDescent="0.25">
      <c r="D424" s="14">
        <v>305</v>
      </c>
    </row>
    <row r="425" spans="4:4" x14ac:dyDescent="0.25">
      <c r="D425" s="14">
        <v>173</v>
      </c>
    </row>
    <row r="426" spans="4:4" x14ac:dyDescent="0.25">
      <c r="D426" s="14">
        <v>43</v>
      </c>
    </row>
    <row r="427" spans="4:4" x14ac:dyDescent="0.25">
      <c r="D427" s="14">
        <v>784</v>
      </c>
    </row>
    <row r="428" spans="4:4" x14ac:dyDescent="0.25">
      <c r="D428" s="14">
        <v>0</v>
      </c>
    </row>
    <row r="429" spans="4:4" x14ac:dyDescent="0.25">
      <c r="D429" s="14">
        <v>2</v>
      </c>
    </row>
    <row r="430" spans="4:4" x14ac:dyDescent="0.25">
      <c r="D430" s="14">
        <v>224</v>
      </c>
    </row>
    <row r="431" spans="4:4" x14ac:dyDescent="0.25">
      <c r="D431" s="14">
        <v>900.625</v>
      </c>
    </row>
    <row r="432" spans="4:4" x14ac:dyDescent="0.25">
      <c r="D432" s="14">
        <v>0</v>
      </c>
    </row>
    <row r="433" spans="4:4" x14ac:dyDescent="0.25">
      <c r="D433" s="14">
        <v>900.625</v>
      </c>
    </row>
    <row r="434" spans="4:4" x14ac:dyDescent="0.25">
      <c r="D434" s="14">
        <v>65</v>
      </c>
    </row>
    <row r="435" spans="4:4" x14ac:dyDescent="0.25">
      <c r="D435" s="14">
        <v>50</v>
      </c>
    </row>
    <row r="436" spans="4:4" x14ac:dyDescent="0.25">
      <c r="D436" s="14">
        <v>48</v>
      </c>
    </row>
    <row r="437" spans="4:4" x14ac:dyDescent="0.25">
      <c r="D437" s="14">
        <v>137</v>
      </c>
    </row>
    <row r="438" spans="4:4" x14ac:dyDescent="0.25">
      <c r="D438" s="14">
        <v>628</v>
      </c>
    </row>
    <row r="439" spans="4:4" x14ac:dyDescent="0.25">
      <c r="D439" s="14">
        <v>441</v>
      </c>
    </row>
    <row r="440" spans="4:4" x14ac:dyDescent="0.25">
      <c r="D440" s="14">
        <v>183</v>
      </c>
    </row>
    <row r="441" spans="4:4" x14ac:dyDescent="0.25">
      <c r="D441" s="14">
        <v>12</v>
      </c>
    </row>
    <row r="442" spans="4:4" x14ac:dyDescent="0.25">
      <c r="D442" s="14">
        <v>5</v>
      </c>
    </row>
    <row r="443" spans="4:4" x14ac:dyDescent="0.25">
      <c r="D443" s="14">
        <v>11</v>
      </c>
    </row>
    <row r="444" spans="4:4" x14ac:dyDescent="0.25">
      <c r="D444" s="14">
        <v>115</v>
      </c>
    </row>
    <row r="445" spans="4:4" x14ac:dyDescent="0.25">
      <c r="D445" s="14">
        <v>900.625</v>
      </c>
    </row>
    <row r="446" spans="4:4" x14ac:dyDescent="0.25">
      <c r="D446" s="14">
        <v>900.625</v>
      </c>
    </row>
    <row r="447" spans="4:4" x14ac:dyDescent="0.25">
      <c r="D447" s="14">
        <v>900.625</v>
      </c>
    </row>
    <row r="448" spans="4:4" x14ac:dyDescent="0.25">
      <c r="D448" s="14">
        <v>900.625</v>
      </c>
    </row>
    <row r="449" spans="4:4" x14ac:dyDescent="0.25">
      <c r="D449" s="14">
        <v>900.625</v>
      </c>
    </row>
    <row r="450" spans="4:4" x14ac:dyDescent="0.25">
      <c r="D450" s="14">
        <v>0</v>
      </c>
    </row>
    <row r="451" spans="4:4" x14ac:dyDescent="0.25">
      <c r="D451" s="14">
        <v>0</v>
      </c>
    </row>
    <row r="452" spans="4:4" x14ac:dyDescent="0.25">
      <c r="D452" s="14">
        <v>0</v>
      </c>
    </row>
    <row r="453" spans="4:4" x14ac:dyDescent="0.25">
      <c r="D453" s="14">
        <v>0</v>
      </c>
    </row>
    <row r="454" spans="4:4" x14ac:dyDescent="0.25">
      <c r="D454" s="14">
        <v>0</v>
      </c>
    </row>
    <row r="455" spans="4:4" x14ac:dyDescent="0.25">
      <c r="D455" s="14">
        <v>0</v>
      </c>
    </row>
    <row r="456" spans="4:4" x14ac:dyDescent="0.25">
      <c r="D456" s="14">
        <v>0</v>
      </c>
    </row>
    <row r="457" spans="4:4" x14ac:dyDescent="0.25">
      <c r="D457" s="14">
        <v>0</v>
      </c>
    </row>
    <row r="458" spans="4:4" x14ac:dyDescent="0.25">
      <c r="D458" s="14">
        <v>0</v>
      </c>
    </row>
    <row r="459" spans="4:4" x14ac:dyDescent="0.25">
      <c r="D459" s="14">
        <v>0</v>
      </c>
    </row>
    <row r="460" spans="4:4" x14ac:dyDescent="0.25">
      <c r="D460" s="14">
        <v>0</v>
      </c>
    </row>
    <row r="461" spans="4:4" x14ac:dyDescent="0.25">
      <c r="D461" s="14">
        <v>0</v>
      </c>
    </row>
    <row r="462" spans="4:4" x14ac:dyDescent="0.25">
      <c r="D462" s="14">
        <v>0</v>
      </c>
    </row>
    <row r="463" spans="4:4" x14ac:dyDescent="0.25">
      <c r="D463" s="14">
        <v>0</v>
      </c>
    </row>
    <row r="464" spans="4:4" x14ac:dyDescent="0.25">
      <c r="D464" s="14">
        <v>0</v>
      </c>
    </row>
    <row r="465" spans="4:4" x14ac:dyDescent="0.25">
      <c r="D465" s="14">
        <v>2</v>
      </c>
    </row>
    <row r="466" spans="4:4" x14ac:dyDescent="0.25">
      <c r="D466" s="14">
        <v>0</v>
      </c>
    </row>
    <row r="467" spans="4:4" x14ac:dyDescent="0.25">
      <c r="D467" s="14">
        <v>0</v>
      </c>
    </row>
    <row r="468" spans="4:4" x14ac:dyDescent="0.25">
      <c r="D468" s="14">
        <v>0</v>
      </c>
    </row>
    <row r="469" spans="4:4" x14ac:dyDescent="0.25">
      <c r="D469" s="14">
        <v>15</v>
      </c>
    </row>
    <row r="470" spans="4:4" x14ac:dyDescent="0.25">
      <c r="D470" s="14">
        <v>722</v>
      </c>
    </row>
    <row r="471" spans="4:4" x14ac:dyDescent="0.25">
      <c r="D471" s="14">
        <v>900.625</v>
      </c>
    </row>
    <row r="472" spans="4:4" x14ac:dyDescent="0.25">
      <c r="D472" s="14">
        <v>900.625</v>
      </c>
    </row>
    <row r="473" spans="4:4" x14ac:dyDescent="0.25">
      <c r="D473" s="14">
        <v>900.625</v>
      </c>
    </row>
    <row r="474" spans="4:4" x14ac:dyDescent="0.25">
      <c r="D474" s="14">
        <v>394</v>
      </c>
    </row>
    <row r="475" spans="4:4" x14ac:dyDescent="0.25">
      <c r="D475" s="14">
        <v>188</v>
      </c>
    </row>
    <row r="476" spans="4:4" x14ac:dyDescent="0.25">
      <c r="D476" s="14">
        <v>264</v>
      </c>
    </row>
    <row r="477" spans="4:4" x14ac:dyDescent="0.25">
      <c r="D477" s="14">
        <v>352</v>
      </c>
    </row>
    <row r="478" spans="4:4" x14ac:dyDescent="0.25">
      <c r="D478" s="14">
        <v>653</v>
      </c>
    </row>
    <row r="479" spans="4:4" x14ac:dyDescent="0.25">
      <c r="D479" s="14">
        <v>900.625</v>
      </c>
    </row>
    <row r="480" spans="4:4" x14ac:dyDescent="0.25">
      <c r="D480" s="14">
        <v>900.625</v>
      </c>
    </row>
    <row r="481" spans="4:4" x14ac:dyDescent="0.25">
      <c r="D481" s="14">
        <v>900.625</v>
      </c>
    </row>
    <row r="482" spans="4:4" x14ac:dyDescent="0.25">
      <c r="D482" s="14">
        <v>900.625</v>
      </c>
    </row>
    <row r="483" spans="4:4" x14ac:dyDescent="0.25">
      <c r="D483" s="14">
        <v>831</v>
      </c>
    </row>
    <row r="484" spans="4:4" x14ac:dyDescent="0.25">
      <c r="D484" s="14">
        <v>760</v>
      </c>
    </row>
    <row r="485" spans="4:4" x14ac:dyDescent="0.25">
      <c r="D485" s="14">
        <v>609</v>
      </c>
    </row>
    <row r="486" spans="4:4" x14ac:dyDescent="0.25">
      <c r="D486" s="14">
        <v>504</v>
      </c>
    </row>
    <row r="487" spans="4:4" x14ac:dyDescent="0.25">
      <c r="D487" s="14">
        <v>240</v>
      </c>
    </row>
    <row r="488" spans="4:4" x14ac:dyDescent="0.25">
      <c r="D488" s="14">
        <v>251</v>
      </c>
    </row>
    <row r="489" spans="4:4" x14ac:dyDescent="0.25">
      <c r="D489" s="14">
        <v>495</v>
      </c>
    </row>
    <row r="490" spans="4:4" x14ac:dyDescent="0.25">
      <c r="D490" s="14">
        <v>100</v>
      </c>
    </row>
    <row r="491" spans="4:4" x14ac:dyDescent="0.25">
      <c r="D491" s="14">
        <v>196</v>
      </c>
    </row>
    <row r="492" spans="4:4" x14ac:dyDescent="0.25">
      <c r="D492" s="14">
        <v>605</v>
      </c>
    </row>
    <row r="493" spans="4:4" x14ac:dyDescent="0.25">
      <c r="D493" s="14">
        <v>358</v>
      </c>
    </row>
    <row r="494" spans="4:4" x14ac:dyDescent="0.25">
      <c r="D494" s="14">
        <v>899</v>
      </c>
    </row>
    <row r="495" spans="4:4" x14ac:dyDescent="0.25">
      <c r="D495" s="14">
        <v>900.625</v>
      </c>
    </row>
    <row r="496" spans="4:4" x14ac:dyDescent="0.25">
      <c r="D496" s="14">
        <v>900.625</v>
      </c>
    </row>
    <row r="497" spans="4:4" x14ac:dyDescent="0.25">
      <c r="D497" s="14">
        <v>900.625</v>
      </c>
    </row>
    <row r="498" spans="4:4" x14ac:dyDescent="0.25">
      <c r="D498" s="14">
        <v>195</v>
      </c>
    </row>
    <row r="499" spans="4:4" x14ac:dyDescent="0.25">
      <c r="D499" s="14">
        <v>418</v>
      </c>
    </row>
    <row r="500" spans="4:4" x14ac:dyDescent="0.25">
      <c r="D500" s="14">
        <v>83</v>
      </c>
    </row>
    <row r="501" spans="4:4" x14ac:dyDescent="0.25">
      <c r="D501" s="14">
        <v>10</v>
      </c>
    </row>
    <row r="502" spans="4:4" x14ac:dyDescent="0.25">
      <c r="D502" s="14">
        <v>803</v>
      </c>
    </row>
    <row r="503" spans="4:4" x14ac:dyDescent="0.25">
      <c r="D503" s="14">
        <v>99</v>
      </c>
    </row>
    <row r="504" spans="4:4" x14ac:dyDescent="0.25">
      <c r="D504" s="14">
        <v>14</v>
      </c>
    </row>
    <row r="505" spans="4:4" x14ac:dyDescent="0.25">
      <c r="D505" s="14">
        <v>62</v>
      </c>
    </row>
    <row r="506" spans="4:4" x14ac:dyDescent="0.25">
      <c r="D506" s="14">
        <v>101</v>
      </c>
    </row>
    <row r="507" spans="4:4" x14ac:dyDescent="0.25">
      <c r="D507" s="14">
        <v>13</v>
      </c>
    </row>
    <row r="508" spans="4:4" x14ac:dyDescent="0.25">
      <c r="D508" s="14">
        <v>6</v>
      </c>
    </row>
    <row r="509" spans="4:4" x14ac:dyDescent="0.25">
      <c r="D509" s="14">
        <v>7</v>
      </c>
    </row>
    <row r="510" spans="4:4" x14ac:dyDescent="0.25">
      <c r="D510" s="14">
        <v>15</v>
      </c>
    </row>
    <row r="511" spans="4:4" x14ac:dyDescent="0.25">
      <c r="D511" s="14">
        <v>6</v>
      </c>
    </row>
    <row r="512" spans="4:4" x14ac:dyDescent="0.25">
      <c r="D512" s="14">
        <v>34</v>
      </c>
    </row>
    <row r="513" spans="4:4" x14ac:dyDescent="0.25">
      <c r="D513" s="14">
        <v>206</v>
      </c>
    </row>
    <row r="514" spans="4:4" x14ac:dyDescent="0.25">
      <c r="D514" s="14">
        <v>150</v>
      </c>
    </row>
    <row r="515" spans="4:4" x14ac:dyDescent="0.25">
      <c r="D515" s="14">
        <v>210</v>
      </c>
    </row>
    <row r="516" spans="4:4" x14ac:dyDescent="0.25">
      <c r="D516" s="14">
        <v>596</v>
      </c>
    </row>
    <row r="517" spans="4:4" x14ac:dyDescent="0.25">
      <c r="D517" s="14">
        <v>141</v>
      </c>
    </row>
    <row r="518" spans="4:4" x14ac:dyDescent="0.25">
      <c r="D518" s="14">
        <v>679</v>
      </c>
    </row>
    <row r="519" spans="4:4" x14ac:dyDescent="0.25">
      <c r="D519" s="14">
        <v>2</v>
      </c>
    </row>
    <row r="520" spans="4:4" x14ac:dyDescent="0.25">
      <c r="D520" s="14">
        <v>11</v>
      </c>
    </row>
    <row r="521" spans="4:4" x14ac:dyDescent="0.25">
      <c r="D521" s="14">
        <v>12</v>
      </c>
    </row>
    <row r="522" spans="4:4" x14ac:dyDescent="0.25">
      <c r="D522" s="14">
        <v>49</v>
      </c>
    </row>
    <row r="523" spans="4:4" x14ac:dyDescent="0.25">
      <c r="D523" s="14">
        <v>3</v>
      </c>
    </row>
    <row r="524" spans="4:4" x14ac:dyDescent="0.25">
      <c r="D524" s="14">
        <v>471</v>
      </c>
    </row>
    <row r="525" spans="4:4" x14ac:dyDescent="0.25">
      <c r="D525" s="14">
        <v>900.625</v>
      </c>
    </row>
    <row r="526" spans="4:4" x14ac:dyDescent="0.25">
      <c r="D526" s="14">
        <v>652</v>
      </c>
    </row>
    <row r="527" spans="4:4" x14ac:dyDescent="0.25">
      <c r="D527" s="14">
        <v>900.625</v>
      </c>
    </row>
    <row r="528" spans="4:4" x14ac:dyDescent="0.25">
      <c r="D528" s="14">
        <v>900.625</v>
      </c>
    </row>
    <row r="529" spans="4:4" x14ac:dyDescent="0.25">
      <c r="D529" s="14">
        <v>900.625</v>
      </c>
    </row>
    <row r="530" spans="4:4" x14ac:dyDescent="0.25">
      <c r="D530" s="14">
        <v>418</v>
      </c>
    </row>
    <row r="531" spans="4:4" x14ac:dyDescent="0.25">
      <c r="D531" s="14">
        <v>900.625</v>
      </c>
    </row>
    <row r="532" spans="4:4" x14ac:dyDescent="0.25">
      <c r="D532" s="14">
        <v>226</v>
      </c>
    </row>
    <row r="533" spans="4:4" x14ac:dyDescent="0.25">
      <c r="D533" s="14">
        <v>120</v>
      </c>
    </row>
    <row r="534" spans="4:4" x14ac:dyDescent="0.25">
      <c r="D534" s="14">
        <v>900.625</v>
      </c>
    </row>
    <row r="535" spans="4:4" x14ac:dyDescent="0.25">
      <c r="D535" s="14">
        <v>194</v>
      </c>
    </row>
    <row r="536" spans="4:4" x14ac:dyDescent="0.25">
      <c r="D536" s="14">
        <v>165</v>
      </c>
    </row>
    <row r="537" spans="4:4" x14ac:dyDescent="0.25">
      <c r="D537" s="14">
        <v>63</v>
      </c>
    </row>
    <row r="538" spans="4:4" x14ac:dyDescent="0.25">
      <c r="D538" s="14">
        <v>441</v>
      </c>
    </row>
    <row r="539" spans="4:4" x14ac:dyDescent="0.25">
      <c r="D539" s="14">
        <v>900.625</v>
      </c>
    </row>
    <row r="540" spans="4:4" x14ac:dyDescent="0.25">
      <c r="D540" s="14">
        <v>2</v>
      </c>
    </row>
    <row r="541" spans="4:4" x14ac:dyDescent="0.25">
      <c r="D541" s="14">
        <v>900.625</v>
      </c>
    </row>
    <row r="542" spans="4:4" x14ac:dyDescent="0.25">
      <c r="D542" s="14">
        <v>900.625</v>
      </c>
    </row>
    <row r="543" spans="4:4" x14ac:dyDescent="0.25">
      <c r="D543" s="14">
        <v>900.625</v>
      </c>
    </row>
    <row r="544" spans="4:4" x14ac:dyDescent="0.25">
      <c r="D544" s="14">
        <v>900.625</v>
      </c>
    </row>
    <row r="545" spans="4:4" x14ac:dyDescent="0.25">
      <c r="D545" s="14">
        <v>900.625</v>
      </c>
    </row>
    <row r="546" spans="4:4" x14ac:dyDescent="0.25">
      <c r="D546" s="14">
        <v>9</v>
      </c>
    </row>
    <row r="547" spans="4:4" x14ac:dyDescent="0.25">
      <c r="D547" s="14">
        <v>0</v>
      </c>
    </row>
    <row r="548" spans="4:4" x14ac:dyDescent="0.25">
      <c r="D548" s="14">
        <v>0</v>
      </c>
    </row>
    <row r="549" spans="4:4" x14ac:dyDescent="0.25">
      <c r="D549" s="14">
        <v>0</v>
      </c>
    </row>
    <row r="550" spans="4:4" x14ac:dyDescent="0.25">
      <c r="D550" s="14">
        <v>6</v>
      </c>
    </row>
    <row r="551" spans="4:4" x14ac:dyDescent="0.25">
      <c r="D551" s="14">
        <v>0</v>
      </c>
    </row>
    <row r="552" spans="4:4" x14ac:dyDescent="0.25">
      <c r="D552" s="14">
        <v>1</v>
      </c>
    </row>
    <row r="553" spans="4:4" x14ac:dyDescent="0.25">
      <c r="D553" s="14">
        <v>0</v>
      </c>
    </row>
    <row r="554" spans="4:4" x14ac:dyDescent="0.25">
      <c r="D554" s="14">
        <v>0</v>
      </c>
    </row>
    <row r="555" spans="4:4" x14ac:dyDescent="0.25">
      <c r="D555" s="14">
        <v>0</v>
      </c>
    </row>
    <row r="556" spans="4:4" x14ac:dyDescent="0.25">
      <c r="D556" s="14">
        <v>0</v>
      </c>
    </row>
    <row r="557" spans="4:4" x14ac:dyDescent="0.25">
      <c r="D557" s="14">
        <v>0</v>
      </c>
    </row>
    <row r="558" spans="4:4" x14ac:dyDescent="0.25">
      <c r="D558" s="14">
        <v>1</v>
      </c>
    </row>
    <row r="559" spans="4:4" x14ac:dyDescent="0.25">
      <c r="D559" s="14">
        <v>0</v>
      </c>
    </row>
    <row r="560" spans="4:4" x14ac:dyDescent="0.25">
      <c r="D560" s="14">
        <v>0</v>
      </c>
    </row>
    <row r="561" spans="4:4" x14ac:dyDescent="0.25">
      <c r="D561" s="14">
        <v>0</v>
      </c>
    </row>
    <row r="562" spans="4:4" x14ac:dyDescent="0.25">
      <c r="D562" s="14">
        <v>900.625</v>
      </c>
    </row>
    <row r="563" spans="4:4" x14ac:dyDescent="0.25">
      <c r="D563" s="14">
        <v>900.625</v>
      </c>
    </row>
    <row r="564" spans="4:4" x14ac:dyDescent="0.25">
      <c r="D564" s="14">
        <v>900.625</v>
      </c>
    </row>
    <row r="565" spans="4:4" x14ac:dyDescent="0.25">
      <c r="D565" s="14">
        <v>900.625</v>
      </c>
    </row>
    <row r="566" spans="4:4" x14ac:dyDescent="0.25">
      <c r="D566" s="14">
        <v>900.625</v>
      </c>
    </row>
    <row r="567" spans="4:4" x14ac:dyDescent="0.25">
      <c r="D567" s="14">
        <v>900.625</v>
      </c>
    </row>
    <row r="568" spans="4:4" x14ac:dyDescent="0.25">
      <c r="D568" s="14">
        <v>900.625</v>
      </c>
    </row>
    <row r="569" spans="4:4" x14ac:dyDescent="0.25">
      <c r="D569" s="14">
        <v>900.625</v>
      </c>
    </row>
    <row r="570" spans="4:4" x14ac:dyDescent="0.25">
      <c r="D570" s="14">
        <v>900.625</v>
      </c>
    </row>
    <row r="571" spans="4:4" x14ac:dyDescent="0.25">
      <c r="D571" s="14">
        <v>900.625</v>
      </c>
    </row>
    <row r="572" spans="4:4" x14ac:dyDescent="0.25">
      <c r="D572" s="14">
        <v>900.625</v>
      </c>
    </row>
    <row r="573" spans="4:4" x14ac:dyDescent="0.25">
      <c r="D573" s="14">
        <v>900.625</v>
      </c>
    </row>
    <row r="574" spans="4:4" x14ac:dyDescent="0.25">
      <c r="D574" s="14">
        <v>900.625</v>
      </c>
    </row>
    <row r="575" spans="4:4" x14ac:dyDescent="0.25">
      <c r="D575" s="14">
        <v>900.625</v>
      </c>
    </row>
    <row r="576" spans="4:4" x14ac:dyDescent="0.25">
      <c r="D576" s="14">
        <v>900.625</v>
      </c>
    </row>
    <row r="577" spans="4:4" x14ac:dyDescent="0.25">
      <c r="D577" s="14">
        <v>900.625</v>
      </c>
    </row>
    <row r="578" spans="4:4" x14ac:dyDescent="0.25">
      <c r="D578" s="14">
        <v>1</v>
      </c>
    </row>
    <row r="579" spans="4:4" x14ac:dyDescent="0.25">
      <c r="D579" s="14">
        <v>0</v>
      </c>
    </row>
    <row r="580" spans="4:4" x14ac:dyDescent="0.25">
      <c r="D580" s="14">
        <v>1</v>
      </c>
    </row>
    <row r="581" spans="4:4" x14ac:dyDescent="0.25">
      <c r="D581" s="14">
        <v>1</v>
      </c>
    </row>
    <row r="582" spans="4:4" x14ac:dyDescent="0.25">
      <c r="D582" s="14">
        <v>6</v>
      </c>
    </row>
    <row r="583" spans="4:4" x14ac:dyDescent="0.25">
      <c r="D583" s="14">
        <v>0</v>
      </c>
    </row>
    <row r="584" spans="4:4" x14ac:dyDescent="0.25">
      <c r="D584" s="14">
        <v>0</v>
      </c>
    </row>
    <row r="585" spans="4:4" x14ac:dyDescent="0.25">
      <c r="D585" s="14">
        <v>0</v>
      </c>
    </row>
    <row r="586" spans="4:4" x14ac:dyDescent="0.25">
      <c r="D586" s="14">
        <v>0</v>
      </c>
    </row>
    <row r="587" spans="4:4" x14ac:dyDescent="0.25">
      <c r="D587" s="14">
        <v>0</v>
      </c>
    </row>
    <row r="588" spans="4:4" x14ac:dyDescent="0.25">
      <c r="D588" s="14">
        <v>0</v>
      </c>
    </row>
    <row r="589" spans="4:4" x14ac:dyDescent="0.25">
      <c r="D589" s="14">
        <v>0</v>
      </c>
    </row>
    <row r="590" spans="4:4" x14ac:dyDescent="0.25">
      <c r="D590" s="14">
        <v>0</v>
      </c>
    </row>
    <row r="591" spans="4:4" x14ac:dyDescent="0.25">
      <c r="D591" s="14">
        <v>139</v>
      </c>
    </row>
    <row r="592" spans="4:4" x14ac:dyDescent="0.25">
      <c r="D592" s="14">
        <v>3</v>
      </c>
    </row>
    <row r="593" spans="4:4" x14ac:dyDescent="0.25">
      <c r="D593" s="14">
        <v>1</v>
      </c>
    </row>
    <row r="594" spans="4:4" x14ac:dyDescent="0.25">
      <c r="D594" s="14">
        <v>0</v>
      </c>
    </row>
    <row r="595" spans="4:4" x14ac:dyDescent="0.25">
      <c r="D595" s="14">
        <v>0</v>
      </c>
    </row>
    <row r="596" spans="4:4" x14ac:dyDescent="0.25">
      <c r="D596" s="14">
        <v>0</v>
      </c>
    </row>
    <row r="597" spans="4:4" x14ac:dyDescent="0.25">
      <c r="D597" s="14">
        <v>1</v>
      </c>
    </row>
    <row r="598" spans="4:4" x14ac:dyDescent="0.25">
      <c r="D598" s="14">
        <v>3</v>
      </c>
    </row>
    <row r="599" spans="4:4" x14ac:dyDescent="0.25">
      <c r="D599" s="14">
        <v>0</v>
      </c>
    </row>
    <row r="600" spans="4:4" x14ac:dyDescent="0.25">
      <c r="D600" s="14">
        <v>1</v>
      </c>
    </row>
    <row r="601" spans="4:4" x14ac:dyDescent="0.25">
      <c r="D601" s="14">
        <v>0</v>
      </c>
    </row>
    <row r="602" spans="4:4" x14ac:dyDescent="0.25">
      <c r="D602" s="14">
        <v>0</v>
      </c>
    </row>
    <row r="603" spans="4:4" x14ac:dyDescent="0.25">
      <c r="D603" s="14">
        <v>85</v>
      </c>
    </row>
    <row r="604" spans="4:4" x14ac:dyDescent="0.25">
      <c r="D604" s="14">
        <v>900.625</v>
      </c>
    </row>
    <row r="605" spans="4:4" x14ac:dyDescent="0.25">
      <c r="D605" s="14">
        <v>0</v>
      </c>
    </row>
    <row r="606" spans="4:4" x14ac:dyDescent="0.25">
      <c r="D606" s="14">
        <v>0</v>
      </c>
    </row>
    <row r="607" spans="4:4" x14ac:dyDescent="0.25">
      <c r="D607" s="14">
        <v>0</v>
      </c>
    </row>
    <row r="608" spans="4:4" x14ac:dyDescent="0.25">
      <c r="D608" s="14">
        <v>0</v>
      </c>
    </row>
    <row r="609" spans="4:4" x14ac:dyDescent="0.25">
      <c r="D609" s="14">
        <v>0</v>
      </c>
    </row>
    <row r="610" spans="4:4" x14ac:dyDescent="0.25">
      <c r="D610" s="14">
        <v>900.625</v>
      </c>
    </row>
    <row r="611" spans="4:4" x14ac:dyDescent="0.25">
      <c r="D611" s="14">
        <v>71</v>
      </c>
    </row>
    <row r="612" spans="4:4" x14ac:dyDescent="0.25">
      <c r="D612" s="14">
        <v>124</v>
      </c>
    </row>
    <row r="613" spans="4:4" x14ac:dyDescent="0.25">
      <c r="D613" s="14">
        <v>260</v>
      </c>
    </row>
    <row r="614" spans="4:4" x14ac:dyDescent="0.25">
      <c r="D614" s="14">
        <v>315</v>
      </c>
    </row>
    <row r="615" spans="4:4" x14ac:dyDescent="0.25">
      <c r="D615" s="14">
        <v>4</v>
      </c>
    </row>
    <row r="616" spans="4:4" x14ac:dyDescent="0.25">
      <c r="D616" s="14">
        <v>1</v>
      </c>
    </row>
    <row r="617" spans="4:4" x14ac:dyDescent="0.25">
      <c r="D617" s="14">
        <v>2</v>
      </c>
    </row>
    <row r="618" spans="4:4" x14ac:dyDescent="0.25">
      <c r="D618" s="14">
        <v>84</v>
      </c>
    </row>
    <row r="619" spans="4:4" x14ac:dyDescent="0.25">
      <c r="D619" s="14">
        <v>126</v>
      </c>
    </row>
    <row r="620" spans="4:4" x14ac:dyDescent="0.25">
      <c r="D620" s="14">
        <v>146</v>
      </c>
    </row>
    <row r="621" spans="4:4" x14ac:dyDescent="0.25">
      <c r="D621" s="14">
        <v>900.625</v>
      </c>
    </row>
    <row r="622" spans="4:4" x14ac:dyDescent="0.25">
      <c r="D622" s="14">
        <v>900.625</v>
      </c>
    </row>
    <row r="623" spans="4:4" x14ac:dyDescent="0.25">
      <c r="D623" s="14">
        <v>900.625</v>
      </c>
    </row>
    <row r="624" spans="4:4" x14ac:dyDescent="0.25">
      <c r="D624" s="14">
        <v>900.625</v>
      </c>
    </row>
    <row r="625" spans="4:4" x14ac:dyDescent="0.25">
      <c r="D625" s="14">
        <v>900.625</v>
      </c>
    </row>
    <row r="626" spans="4:4" x14ac:dyDescent="0.25">
      <c r="D626" s="14">
        <v>0</v>
      </c>
    </row>
    <row r="627" spans="4:4" x14ac:dyDescent="0.25">
      <c r="D627" s="14">
        <v>0</v>
      </c>
    </row>
    <row r="628" spans="4:4" x14ac:dyDescent="0.25">
      <c r="D628" s="14">
        <v>1</v>
      </c>
    </row>
    <row r="629" spans="4:4" x14ac:dyDescent="0.25">
      <c r="D629" s="14">
        <v>0</v>
      </c>
    </row>
    <row r="630" spans="4:4" x14ac:dyDescent="0.25">
      <c r="D630" s="14">
        <v>0</v>
      </c>
    </row>
    <row r="631" spans="4:4" x14ac:dyDescent="0.25">
      <c r="D631" s="14">
        <v>0</v>
      </c>
    </row>
    <row r="632" spans="4:4" x14ac:dyDescent="0.25">
      <c r="D632" s="14">
        <v>0</v>
      </c>
    </row>
    <row r="633" spans="4:4" x14ac:dyDescent="0.25">
      <c r="D633" s="14">
        <v>0</v>
      </c>
    </row>
    <row r="634" spans="4:4" x14ac:dyDescent="0.25">
      <c r="D634" s="14">
        <v>0</v>
      </c>
    </row>
    <row r="635" spans="4:4" x14ac:dyDescent="0.25">
      <c r="D635" s="14">
        <v>0</v>
      </c>
    </row>
    <row r="636" spans="4:4" x14ac:dyDescent="0.25">
      <c r="D636" s="14">
        <v>0</v>
      </c>
    </row>
    <row r="637" spans="4:4" x14ac:dyDescent="0.25">
      <c r="D637" s="14">
        <v>1</v>
      </c>
    </row>
    <row r="638" spans="4:4" x14ac:dyDescent="0.25">
      <c r="D638" s="14">
        <v>0</v>
      </c>
    </row>
    <row r="639" spans="4:4" x14ac:dyDescent="0.25">
      <c r="D639" s="14">
        <v>1</v>
      </c>
    </row>
    <row r="640" spans="4:4" x14ac:dyDescent="0.25">
      <c r="D640" s="14">
        <v>0</v>
      </c>
    </row>
    <row r="641" spans="4:4" x14ac:dyDescent="0.25">
      <c r="D641" s="14">
        <v>0</v>
      </c>
    </row>
    <row r="642" spans="4:4" x14ac:dyDescent="0.25">
      <c r="D642" s="14">
        <v>0</v>
      </c>
    </row>
    <row r="643" spans="4:4" x14ac:dyDescent="0.25">
      <c r="D643" s="14">
        <v>206</v>
      </c>
    </row>
    <row r="644" spans="4:4" x14ac:dyDescent="0.25">
      <c r="D644" s="14">
        <v>0</v>
      </c>
    </row>
    <row r="645" spans="4:4" x14ac:dyDescent="0.25">
      <c r="D645" s="14">
        <v>0</v>
      </c>
    </row>
    <row r="646" spans="4:4" x14ac:dyDescent="0.25">
      <c r="D646" s="14">
        <v>2</v>
      </c>
    </row>
    <row r="647" spans="4:4" x14ac:dyDescent="0.25">
      <c r="D647" s="14">
        <v>12</v>
      </c>
    </row>
    <row r="648" spans="4:4" x14ac:dyDescent="0.25">
      <c r="D648" s="14">
        <v>7</v>
      </c>
    </row>
    <row r="649" spans="4:4" x14ac:dyDescent="0.25">
      <c r="D649" s="14">
        <v>2</v>
      </c>
    </row>
    <row r="650" spans="4:4" x14ac:dyDescent="0.25">
      <c r="D650" s="14">
        <v>51</v>
      </c>
    </row>
    <row r="651" spans="4:4" x14ac:dyDescent="0.25">
      <c r="D651" s="14">
        <v>0</v>
      </c>
    </row>
    <row r="652" spans="4:4" x14ac:dyDescent="0.25">
      <c r="D652" s="14">
        <v>1</v>
      </c>
    </row>
    <row r="653" spans="4:4" x14ac:dyDescent="0.25">
      <c r="D653" s="14">
        <v>2</v>
      </c>
    </row>
    <row r="654" spans="4:4" x14ac:dyDescent="0.25">
      <c r="D654" s="14">
        <v>54</v>
      </c>
    </row>
    <row r="655" spans="4:4" x14ac:dyDescent="0.25">
      <c r="D655" s="14">
        <v>19</v>
      </c>
    </row>
    <row r="656" spans="4:4" x14ac:dyDescent="0.25">
      <c r="D656" s="14">
        <v>6</v>
      </c>
    </row>
    <row r="657" spans="4:4" x14ac:dyDescent="0.25">
      <c r="D657" s="14">
        <v>8</v>
      </c>
    </row>
    <row r="658" spans="4:4" x14ac:dyDescent="0.25">
      <c r="D658" s="14">
        <v>9</v>
      </c>
    </row>
    <row r="659" spans="4:4" x14ac:dyDescent="0.25">
      <c r="D659" s="14">
        <v>0</v>
      </c>
    </row>
    <row r="660" spans="4:4" x14ac:dyDescent="0.25">
      <c r="D660" s="14">
        <v>0</v>
      </c>
    </row>
    <row r="661" spans="4:4" x14ac:dyDescent="0.25">
      <c r="D661" s="14">
        <v>0</v>
      </c>
    </row>
    <row r="662" spans="4:4" x14ac:dyDescent="0.25">
      <c r="D662" s="14">
        <v>0</v>
      </c>
    </row>
    <row r="663" spans="4:4" x14ac:dyDescent="0.25">
      <c r="D663" s="14">
        <v>0</v>
      </c>
    </row>
    <row r="664" spans="4:4" x14ac:dyDescent="0.25">
      <c r="D664" s="14">
        <v>0</v>
      </c>
    </row>
    <row r="665" spans="4:4" x14ac:dyDescent="0.25">
      <c r="D665" s="14">
        <v>0</v>
      </c>
    </row>
    <row r="666" spans="4:4" x14ac:dyDescent="0.25">
      <c r="D666" s="14">
        <v>0</v>
      </c>
    </row>
    <row r="667" spans="4:4" x14ac:dyDescent="0.25">
      <c r="D667" s="14">
        <v>0</v>
      </c>
    </row>
    <row r="668" spans="4:4" x14ac:dyDescent="0.25">
      <c r="D668" s="14">
        <v>0</v>
      </c>
    </row>
    <row r="669" spans="4:4" x14ac:dyDescent="0.25">
      <c r="D669" s="14">
        <v>0</v>
      </c>
    </row>
    <row r="670" spans="4:4" x14ac:dyDescent="0.25">
      <c r="D670" s="14">
        <v>0</v>
      </c>
    </row>
    <row r="671" spans="4:4" x14ac:dyDescent="0.25">
      <c r="D671" s="14">
        <v>0</v>
      </c>
    </row>
    <row r="672" spans="4:4" x14ac:dyDescent="0.25">
      <c r="D672" s="14">
        <v>0</v>
      </c>
    </row>
    <row r="673" spans="4:4" x14ac:dyDescent="0.25">
      <c r="D673" s="14">
        <v>0</v>
      </c>
    </row>
    <row r="674" spans="4:4" x14ac:dyDescent="0.25">
      <c r="D674" s="14">
        <v>0</v>
      </c>
    </row>
    <row r="675" spans="4:4" x14ac:dyDescent="0.25">
      <c r="D675" s="14">
        <v>0</v>
      </c>
    </row>
    <row r="676" spans="4:4" x14ac:dyDescent="0.25">
      <c r="D676" s="14">
        <v>10</v>
      </c>
    </row>
    <row r="677" spans="4:4" x14ac:dyDescent="0.25">
      <c r="D677" s="14">
        <v>0</v>
      </c>
    </row>
    <row r="678" spans="4:4" x14ac:dyDescent="0.25">
      <c r="D678" s="14">
        <v>1</v>
      </c>
    </row>
    <row r="679" spans="4:4" x14ac:dyDescent="0.25">
      <c r="D679" s="14">
        <v>0</v>
      </c>
    </row>
    <row r="680" spans="4:4" x14ac:dyDescent="0.25">
      <c r="D680" s="14">
        <v>18</v>
      </c>
    </row>
    <row r="681" spans="4:4" x14ac:dyDescent="0.25">
      <c r="D681" s="14">
        <v>0</v>
      </c>
    </row>
    <row r="682" spans="4:4" x14ac:dyDescent="0.25">
      <c r="D682" s="14">
        <v>1</v>
      </c>
    </row>
    <row r="683" spans="4:4" x14ac:dyDescent="0.25">
      <c r="D683" s="14">
        <v>0</v>
      </c>
    </row>
    <row r="684" spans="4:4" x14ac:dyDescent="0.25">
      <c r="D684" s="14">
        <v>0</v>
      </c>
    </row>
    <row r="685" spans="4:4" x14ac:dyDescent="0.25">
      <c r="D685" s="14">
        <v>1</v>
      </c>
    </row>
    <row r="686" spans="4:4" x14ac:dyDescent="0.25">
      <c r="D686" s="14">
        <v>0</v>
      </c>
    </row>
    <row r="687" spans="4:4" x14ac:dyDescent="0.25">
      <c r="D687" s="14">
        <v>0</v>
      </c>
    </row>
    <row r="688" spans="4:4" x14ac:dyDescent="0.25">
      <c r="D688" s="14">
        <v>0</v>
      </c>
    </row>
    <row r="689" spans="4:4" x14ac:dyDescent="0.25">
      <c r="D689" s="14">
        <v>0</v>
      </c>
    </row>
    <row r="690" spans="4:4" x14ac:dyDescent="0.25">
      <c r="D690" s="14">
        <v>0</v>
      </c>
    </row>
    <row r="691" spans="4:4" x14ac:dyDescent="0.25">
      <c r="D691" s="14">
        <v>9</v>
      </c>
    </row>
    <row r="692" spans="4:4" x14ac:dyDescent="0.25">
      <c r="D692" s="14">
        <v>222</v>
      </c>
    </row>
    <row r="693" spans="4:4" x14ac:dyDescent="0.25">
      <c r="D693" s="14">
        <v>15</v>
      </c>
    </row>
    <row r="694" spans="4:4" x14ac:dyDescent="0.25">
      <c r="D694" s="14">
        <v>22</v>
      </c>
    </row>
    <row r="695" spans="4:4" x14ac:dyDescent="0.25">
      <c r="D695" s="14">
        <v>17</v>
      </c>
    </row>
    <row r="696" spans="4:4" x14ac:dyDescent="0.25">
      <c r="D696" s="14">
        <v>0</v>
      </c>
    </row>
    <row r="697" spans="4:4" x14ac:dyDescent="0.25">
      <c r="D697" s="14">
        <v>5</v>
      </c>
    </row>
    <row r="698" spans="4:4" x14ac:dyDescent="0.25">
      <c r="D698" s="14">
        <v>2</v>
      </c>
    </row>
    <row r="699" spans="4:4" x14ac:dyDescent="0.25">
      <c r="D699" s="14">
        <v>2</v>
      </c>
    </row>
    <row r="700" spans="4:4" x14ac:dyDescent="0.25">
      <c r="D700" s="14">
        <v>7</v>
      </c>
    </row>
    <row r="701" spans="4:4" x14ac:dyDescent="0.25">
      <c r="D701" s="14">
        <v>0</v>
      </c>
    </row>
    <row r="702" spans="4:4" x14ac:dyDescent="0.25">
      <c r="D702" s="14">
        <v>17</v>
      </c>
    </row>
    <row r="703" spans="4:4" x14ac:dyDescent="0.25">
      <c r="D703" s="14">
        <v>30</v>
      </c>
    </row>
    <row r="704" spans="4:4" x14ac:dyDescent="0.25">
      <c r="D704" s="14">
        <v>4</v>
      </c>
    </row>
    <row r="705" spans="4:4" x14ac:dyDescent="0.25">
      <c r="D705" s="14">
        <v>6</v>
      </c>
    </row>
    <row r="706" spans="4:4" x14ac:dyDescent="0.25">
      <c r="D706" s="14">
        <v>9</v>
      </c>
    </row>
    <row r="707" spans="4:4" x14ac:dyDescent="0.25">
      <c r="D707" s="14">
        <v>0</v>
      </c>
    </row>
    <row r="708" spans="4:4" x14ac:dyDescent="0.25">
      <c r="D708" s="14">
        <v>3</v>
      </c>
    </row>
    <row r="709" spans="4:4" x14ac:dyDescent="0.25">
      <c r="D709" s="14">
        <v>0</v>
      </c>
    </row>
    <row r="710" spans="4:4" x14ac:dyDescent="0.25">
      <c r="D710" s="14">
        <v>0</v>
      </c>
    </row>
    <row r="711" spans="4:4" x14ac:dyDescent="0.25">
      <c r="D711" s="14">
        <v>0</v>
      </c>
    </row>
    <row r="712" spans="4:4" x14ac:dyDescent="0.25">
      <c r="D712" s="14">
        <v>0</v>
      </c>
    </row>
    <row r="713" spans="4:4" x14ac:dyDescent="0.25">
      <c r="D713" s="14">
        <v>0</v>
      </c>
    </row>
    <row r="714" spans="4:4" x14ac:dyDescent="0.25">
      <c r="D714" s="14">
        <v>8</v>
      </c>
    </row>
    <row r="715" spans="4:4" x14ac:dyDescent="0.25">
      <c r="D715" s="14">
        <v>900.625</v>
      </c>
    </row>
    <row r="716" spans="4:4" x14ac:dyDescent="0.25">
      <c r="D716" s="14">
        <v>0</v>
      </c>
    </row>
    <row r="717" spans="4:4" x14ac:dyDescent="0.25">
      <c r="D717" s="14">
        <v>0</v>
      </c>
    </row>
    <row r="718" spans="4:4" x14ac:dyDescent="0.25">
      <c r="D718" s="14">
        <v>0</v>
      </c>
    </row>
    <row r="719" spans="4:4" x14ac:dyDescent="0.25">
      <c r="D719" s="14">
        <v>0</v>
      </c>
    </row>
    <row r="720" spans="4:4" x14ac:dyDescent="0.25">
      <c r="D720" s="14">
        <v>0</v>
      </c>
    </row>
    <row r="721" spans="4:4" x14ac:dyDescent="0.25">
      <c r="D721" s="14">
        <v>0</v>
      </c>
    </row>
    <row r="722" spans="4:4" x14ac:dyDescent="0.25">
      <c r="D722" s="14">
        <v>0</v>
      </c>
    </row>
    <row r="723" spans="4:4" x14ac:dyDescent="0.25">
      <c r="D723" s="14">
        <v>900.625</v>
      </c>
    </row>
    <row r="724" spans="4:4" x14ac:dyDescent="0.25">
      <c r="D724" s="14">
        <v>900.625</v>
      </c>
    </row>
    <row r="725" spans="4:4" x14ac:dyDescent="0.25">
      <c r="D725" s="14">
        <v>900.625</v>
      </c>
    </row>
    <row r="726" spans="4:4" x14ac:dyDescent="0.25">
      <c r="D726" s="14">
        <v>900.625</v>
      </c>
    </row>
    <row r="727" spans="4:4" x14ac:dyDescent="0.25">
      <c r="D727" s="14">
        <v>900.625</v>
      </c>
    </row>
    <row r="728" spans="4:4" x14ac:dyDescent="0.25">
      <c r="D728" s="14">
        <v>900.625</v>
      </c>
    </row>
    <row r="729" spans="4:4" x14ac:dyDescent="0.25">
      <c r="D729" s="14">
        <v>57</v>
      </c>
    </row>
    <row r="730" spans="4:4" x14ac:dyDescent="0.25">
      <c r="D730" s="14">
        <v>900.625</v>
      </c>
    </row>
    <row r="731" spans="4:4" x14ac:dyDescent="0.25">
      <c r="D731" s="14">
        <v>900.625</v>
      </c>
    </row>
    <row r="732" spans="4:4" x14ac:dyDescent="0.25">
      <c r="D732" s="14">
        <v>900.625</v>
      </c>
    </row>
    <row r="733" spans="4:4" x14ac:dyDescent="0.25">
      <c r="D733" s="14">
        <v>900.625</v>
      </c>
    </row>
    <row r="734" spans="4:4" x14ac:dyDescent="0.25">
      <c r="D734" s="14">
        <v>900.625</v>
      </c>
    </row>
    <row r="735" spans="4:4" x14ac:dyDescent="0.25">
      <c r="D735" s="14">
        <v>900.625</v>
      </c>
    </row>
    <row r="736" spans="4:4" x14ac:dyDescent="0.25">
      <c r="D736" s="14">
        <v>900.625</v>
      </c>
    </row>
    <row r="737" spans="4:4" x14ac:dyDescent="0.25">
      <c r="D737" s="14">
        <v>900.625</v>
      </c>
    </row>
    <row r="738" spans="4:4" x14ac:dyDescent="0.25">
      <c r="D738" s="14">
        <v>900.625</v>
      </c>
    </row>
    <row r="739" spans="4:4" x14ac:dyDescent="0.25">
      <c r="D739" s="14">
        <v>9</v>
      </c>
    </row>
    <row r="740" spans="4:4" x14ac:dyDescent="0.25">
      <c r="D740" s="14">
        <v>27</v>
      </c>
    </row>
    <row r="741" spans="4:4" x14ac:dyDescent="0.25">
      <c r="D741" s="14">
        <v>17</v>
      </c>
    </row>
    <row r="742" spans="4:4" x14ac:dyDescent="0.25">
      <c r="D742" s="14">
        <v>2</v>
      </c>
    </row>
    <row r="743" spans="4:4" x14ac:dyDescent="0.25">
      <c r="D743" s="14">
        <v>84</v>
      </c>
    </row>
    <row r="744" spans="4:4" x14ac:dyDescent="0.25">
      <c r="D744" s="14">
        <v>5</v>
      </c>
    </row>
    <row r="745" spans="4:4" x14ac:dyDescent="0.25">
      <c r="D745" s="14">
        <v>6</v>
      </c>
    </row>
    <row r="746" spans="4:4" x14ac:dyDescent="0.25">
      <c r="D746" s="14">
        <v>14</v>
      </c>
    </row>
    <row r="747" spans="4:4" x14ac:dyDescent="0.25">
      <c r="D747" s="14">
        <v>2</v>
      </c>
    </row>
    <row r="748" spans="4:4" x14ac:dyDescent="0.25">
      <c r="D748" s="14">
        <v>27</v>
      </c>
    </row>
    <row r="749" spans="4:4" x14ac:dyDescent="0.25">
      <c r="D749" s="14">
        <v>2</v>
      </c>
    </row>
    <row r="750" spans="4:4" x14ac:dyDescent="0.25">
      <c r="D750" s="14">
        <v>0</v>
      </c>
    </row>
    <row r="751" spans="4:4" x14ac:dyDescent="0.25">
      <c r="D751" s="14">
        <v>0</v>
      </c>
    </row>
    <row r="752" spans="4:4" x14ac:dyDescent="0.25">
      <c r="D752" s="14">
        <v>32</v>
      </c>
    </row>
    <row r="753" spans="4:4" x14ac:dyDescent="0.25">
      <c r="D753" s="14">
        <v>11</v>
      </c>
    </row>
    <row r="754" spans="4:4" x14ac:dyDescent="0.25">
      <c r="D754" s="14">
        <v>14</v>
      </c>
    </row>
    <row r="755" spans="4:4" x14ac:dyDescent="0.25">
      <c r="D755" s="14">
        <v>47</v>
      </c>
    </row>
    <row r="756" spans="4:4" x14ac:dyDescent="0.25">
      <c r="D756" s="14">
        <v>0</v>
      </c>
    </row>
    <row r="757" spans="4:4" x14ac:dyDescent="0.25">
      <c r="D757" s="14">
        <v>28</v>
      </c>
    </row>
    <row r="758" spans="4:4" x14ac:dyDescent="0.25">
      <c r="D758" s="14">
        <v>709</v>
      </c>
    </row>
    <row r="759" spans="4:4" x14ac:dyDescent="0.25">
      <c r="D759" s="14">
        <v>49</v>
      </c>
    </row>
    <row r="760" spans="4:4" x14ac:dyDescent="0.25">
      <c r="D760" s="14">
        <v>7</v>
      </c>
    </row>
    <row r="761" spans="4:4" x14ac:dyDescent="0.25">
      <c r="D761" s="14">
        <v>48</v>
      </c>
    </row>
    <row r="762" spans="4:4" x14ac:dyDescent="0.25">
      <c r="D762" s="14">
        <v>143</v>
      </c>
    </row>
    <row r="763" spans="4:4" x14ac:dyDescent="0.25">
      <c r="D763" s="14">
        <v>24</v>
      </c>
    </row>
    <row r="764" spans="4:4" x14ac:dyDescent="0.25">
      <c r="D764" s="14">
        <v>49</v>
      </c>
    </row>
    <row r="765" spans="4:4" x14ac:dyDescent="0.25">
      <c r="D765" s="14">
        <v>298</v>
      </c>
    </row>
    <row r="766" spans="4:4" x14ac:dyDescent="0.25">
      <c r="D766" s="14">
        <v>71</v>
      </c>
    </row>
    <row r="767" spans="4:4" x14ac:dyDescent="0.25">
      <c r="D767" s="14">
        <v>37</v>
      </c>
    </row>
    <row r="768" spans="4:4" x14ac:dyDescent="0.25">
      <c r="D768" s="14">
        <v>50</v>
      </c>
    </row>
    <row r="769" spans="4:4" x14ac:dyDescent="0.25">
      <c r="D769" s="14">
        <v>79</v>
      </c>
    </row>
    <row r="770" spans="4:4" x14ac:dyDescent="0.25">
      <c r="D770" s="14">
        <v>183</v>
      </c>
    </row>
    <row r="771" spans="4:4" x14ac:dyDescent="0.25">
      <c r="D771" s="14">
        <v>0</v>
      </c>
    </row>
    <row r="772" spans="4:4" x14ac:dyDescent="0.25">
      <c r="D772" s="14">
        <v>0</v>
      </c>
    </row>
    <row r="773" spans="4:4" x14ac:dyDescent="0.25">
      <c r="D773" s="14">
        <v>0</v>
      </c>
    </row>
    <row r="774" spans="4:4" x14ac:dyDescent="0.25">
      <c r="D774" s="14">
        <v>0</v>
      </c>
    </row>
    <row r="775" spans="4:4" x14ac:dyDescent="0.25">
      <c r="D775" s="14">
        <v>0</v>
      </c>
    </row>
    <row r="776" spans="4:4" x14ac:dyDescent="0.25">
      <c r="D776" s="14">
        <v>2</v>
      </c>
    </row>
    <row r="777" spans="4:4" x14ac:dyDescent="0.25">
      <c r="D777" s="14">
        <v>0</v>
      </c>
    </row>
    <row r="778" spans="4:4" x14ac:dyDescent="0.25">
      <c r="D778" s="14">
        <v>0</v>
      </c>
    </row>
    <row r="779" spans="4:4" x14ac:dyDescent="0.25">
      <c r="D779" s="14">
        <v>0</v>
      </c>
    </row>
    <row r="780" spans="4:4" x14ac:dyDescent="0.25">
      <c r="D780" s="14">
        <v>0</v>
      </c>
    </row>
    <row r="781" spans="4:4" x14ac:dyDescent="0.25">
      <c r="D781" s="14">
        <v>0</v>
      </c>
    </row>
    <row r="782" spans="4:4" x14ac:dyDescent="0.25">
      <c r="D782" s="14">
        <v>0</v>
      </c>
    </row>
    <row r="783" spans="4:4" x14ac:dyDescent="0.25">
      <c r="D783" s="14">
        <v>0</v>
      </c>
    </row>
    <row r="784" spans="4:4" x14ac:dyDescent="0.25">
      <c r="D784" s="14">
        <v>0</v>
      </c>
    </row>
    <row r="785" spans="4:4" x14ac:dyDescent="0.25">
      <c r="D785" s="14">
        <v>0</v>
      </c>
    </row>
    <row r="786" spans="4:4" x14ac:dyDescent="0.25">
      <c r="D786" s="14">
        <v>113</v>
      </c>
    </row>
    <row r="787" spans="4:4" x14ac:dyDescent="0.25">
      <c r="D787" s="14">
        <v>253</v>
      </c>
    </row>
    <row r="788" spans="4:4" x14ac:dyDescent="0.25">
      <c r="D788" s="14">
        <v>0</v>
      </c>
    </row>
    <row r="789" spans="4:4" x14ac:dyDescent="0.25">
      <c r="D789" s="14">
        <v>0</v>
      </c>
    </row>
    <row r="790" spans="4:4" x14ac:dyDescent="0.25">
      <c r="D790" s="14">
        <v>0</v>
      </c>
    </row>
    <row r="791" spans="4:4" x14ac:dyDescent="0.25">
      <c r="D791" s="14">
        <v>72</v>
      </c>
    </row>
    <row r="792" spans="4:4" x14ac:dyDescent="0.25">
      <c r="D792" s="14">
        <v>257</v>
      </c>
    </row>
    <row r="793" spans="4:4" x14ac:dyDescent="0.25">
      <c r="D793" s="14">
        <v>0</v>
      </c>
    </row>
    <row r="794" spans="4:4" x14ac:dyDescent="0.25">
      <c r="D794" s="14">
        <v>0</v>
      </c>
    </row>
    <row r="795" spans="4:4" x14ac:dyDescent="0.25">
      <c r="D795" s="14">
        <v>1</v>
      </c>
    </row>
    <row r="796" spans="4:4" x14ac:dyDescent="0.25">
      <c r="D796" s="14">
        <v>0</v>
      </c>
    </row>
    <row r="797" spans="4:4" x14ac:dyDescent="0.25">
      <c r="D797" s="14">
        <v>0</v>
      </c>
    </row>
    <row r="798" spans="4:4" x14ac:dyDescent="0.25">
      <c r="D798" s="14">
        <v>0</v>
      </c>
    </row>
    <row r="799" spans="4:4" x14ac:dyDescent="0.25">
      <c r="D799" s="14">
        <v>0</v>
      </c>
    </row>
    <row r="800" spans="4:4" x14ac:dyDescent="0.25">
      <c r="D800" s="14">
        <v>0</v>
      </c>
    </row>
    <row r="801" spans="4:4" x14ac:dyDescent="0.25">
      <c r="D801" s="14">
        <v>0</v>
      </c>
    </row>
    <row r="802" spans="4:4" x14ac:dyDescent="0.25">
      <c r="D802" s="14">
        <v>2</v>
      </c>
    </row>
    <row r="803" spans="4:4" x14ac:dyDescent="0.25">
      <c r="D803" s="14">
        <v>0</v>
      </c>
    </row>
    <row r="804" spans="4:4" x14ac:dyDescent="0.25">
      <c r="D804" s="14">
        <v>900.625</v>
      </c>
    </row>
    <row r="805" spans="4:4" x14ac:dyDescent="0.25">
      <c r="D805" s="14">
        <v>900.625</v>
      </c>
    </row>
    <row r="806" spans="4:4" x14ac:dyDescent="0.25">
      <c r="D806" s="14">
        <v>405</v>
      </c>
    </row>
    <row r="807" spans="4:4" x14ac:dyDescent="0.25">
      <c r="D807" s="14">
        <v>245</v>
      </c>
    </row>
    <row r="808" spans="4:4" x14ac:dyDescent="0.25">
      <c r="D808" s="14">
        <v>26</v>
      </c>
    </row>
    <row r="809" spans="4:4" x14ac:dyDescent="0.25">
      <c r="D809" s="14">
        <v>16</v>
      </c>
    </row>
    <row r="810" spans="4:4" x14ac:dyDescent="0.25">
      <c r="D810" s="14">
        <v>608</v>
      </c>
    </row>
    <row r="811" spans="4:4" x14ac:dyDescent="0.25">
      <c r="D811" s="14">
        <v>668</v>
      </c>
    </row>
    <row r="812" spans="4:4" x14ac:dyDescent="0.25">
      <c r="D812" s="14">
        <v>900.625</v>
      </c>
    </row>
    <row r="813" spans="4:4" x14ac:dyDescent="0.25">
      <c r="D813" s="14">
        <v>900.625</v>
      </c>
    </row>
    <row r="814" spans="4:4" x14ac:dyDescent="0.25">
      <c r="D814" s="14">
        <v>77</v>
      </c>
    </row>
    <row r="815" spans="4:4" x14ac:dyDescent="0.25">
      <c r="D815" s="14">
        <v>80</v>
      </c>
    </row>
    <row r="816" spans="4:4" x14ac:dyDescent="0.25">
      <c r="D816" s="14">
        <v>164</v>
      </c>
    </row>
    <row r="817" spans="4:4" x14ac:dyDescent="0.25">
      <c r="D817" s="14">
        <v>653</v>
      </c>
    </row>
    <row r="818" spans="4:4" x14ac:dyDescent="0.25">
      <c r="D818" s="14">
        <v>900.625</v>
      </c>
    </row>
    <row r="819" spans="4:4" x14ac:dyDescent="0.25">
      <c r="D819" s="14">
        <v>900.625</v>
      </c>
    </row>
    <row r="820" spans="4:4" x14ac:dyDescent="0.25">
      <c r="D820" s="14">
        <v>0</v>
      </c>
    </row>
    <row r="821" spans="4:4" x14ac:dyDescent="0.25">
      <c r="D821" s="14">
        <v>0</v>
      </c>
    </row>
    <row r="822" spans="4:4" x14ac:dyDescent="0.25">
      <c r="D822" s="14">
        <v>0</v>
      </c>
    </row>
    <row r="823" spans="4:4" x14ac:dyDescent="0.25">
      <c r="D823" s="14">
        <v>0</v>
      </c>
    </row>
    <row r="824" spans="4:4" x14ac:dyDescent="0.25">
      <c r="D824" s="14">
        <v>0</v>
      </c>
    </row>
    <row r="825" spans="4:4" x14ac:dyDescent="0.25">
      <c r="D825" s="14">
        <v>0</v>
      </c>
    </row>
    <row r="826" spans="4:4" x14ac:dyDescent="0.25">
      <c r="D826" s="14">
        <v>0</v>
      </c>
    </row>
    <row r="827" spans="4:4" x14ac:dyDescent="0.25">
      <c r="D827" s="14">
        <v>0</v>
      </c>
    </row>
    <row r="828" spans="4:4" x14ac:dyDescent="0.25">
      <c r="D828" s="14">
        <v>0</v>
      </c>
    </row>
    <row r="829" spans="4:4" x14ac:dyDescent="0.25">
      <c r="D829" s="14">
        <v>0</v>
      </c>
    </row>
    <row r="830" spans="4:4" x14ac:dyDescent="0.25">
      <c r="D830" s="14">
        <v>0</v>
      </c>
    </row>
    <row r="831" spans="4:4" x14ac:dyDescent="0.25">
      <c r="D831" s="14">
        <v>0</v>
      </c>
    </row>
    <row r="832" spans="4:4" x14ac:dyDescent="0.25">
      <c r="D832" s="14">
        <v>0</v>
      </c>
    </row>
    <row r="833" spans="4:4" x14ac:dyDescent="0.25">
      <c r="D833" s="14">
        <v>0</v>
      </c>
    </row>
    <row r="834" spans="4:4" x14ac:dyDescent="0.25">
      <c r="D834" s="14">
        <v>2</v>
      </c>
    </row>
    <row r="835" spans="4:4" x14ac:dyDescent="0.25">
      <c r="D835" s="14">
        <v>0</v>
      </c>
    </row>
    <row r="836" spans="4:4" x14ac:dyDescent="0.25">
      <c r="D836" s="14">
        <v>900.625</v>
      </c>
    </row>
    <row r="837" spans="4:4" x14ac:dyDescent="0.25">
      <c r="D837" s="14">
        <v>13</v>
      </c>
    </row>
    <row r="838" spans="4:4" x14ac:dyDescent="0.25">
      <c r="D838" s="14">
        <v>321</v>
      </c>
    </row>
    <row r="839" spans="4:4" x14ac:dyDescent="0.25">
      <c r="D839" s="14">
        <v>900.625</v>
      </c>
    </row>
    <row r="840" spans="4:4" x14ac:dyDescent="0.25">
      <c r="D840" s="14">
        <v>0</v>
      </c>
    </row>
    <row r="841" spans="4:4" x14ac:dyDescent="0.25">
      <c r="D841" s="14">
        <v>0</v>
      </c>
    </row>
    <row r="842" spans="4:4" x14ac:dyDescent="0.25">
      <c r="D842" s="14">
        <v>78</v>
      </c>
    </row>
    <row r="843" spans="4:4" x14ac:dyDescent="0.25">
      <c r="D843" s="14">
        <v>436</v>
      </c>
    </row>
    <row r="844" spans="4:4" x14ac:dyDescent="0.25">
      <c r="D844" s="14">
        <v>5</v>
      </c>
    </row>
    <row r="845" spans="4:4" x14ac:dyDescent="0.25">
      <c r="D845" s="14">
        <v>0</v>
      </c>
    </row>
    <row r="846" spans="4:4" x14ac:dyDescent="0.25">
      <c r="D846" s="14">
        <v>0</v>
      </c>
    </row>
    <row r="847" spans="4:4" x14ac:dyDescent="0.25">
      <c r="D847" s="14">
        <v>38</v>
      </c>
    </row>
    <row r="848" spans="4:4" x14ac:dyDescent="0.25">
      <c r="D848" s="14">
        <v>18</v>
      </c>
    </row>
    <row r="849" spans="4:4" x14ac:dyDescent="0.25">
      <c r="D849" s="14">
        <v>24</v>
      </c>
    </row>
    <row r="850" spans="4:4" x14ac:dyDescent="0.25">
      <c r="D850" s="14">
        <v>900.625</v>
      </c>
    </row>
    <row r="851" spans="4:4" x14ac:dyDescent="0.25">
      <c r="D851" s="14">
        <v>0</v>
      </c>
    </row>
    <row r="852" spans="4:4" x14ac:dyDescent="0.25">
      <c r="D852" s="14">
        <v>198</v>
      </c>
    </row>
    <row r="853" spans="4:4" x14ac:dyDescent="0.25">
      <c r="D853" s="14">
        <v>127</v>
      </c>
    </row>
    <row r="854" spans="4:4" x14ac:dyDescent="0.25">
      <c r="D854" s="14">
        <v>45</v>
      </c>
    </row>
    <row r="855" spans="4:4" x14ac:dyDescent="0.25">
      <c r="D855" s="14">
        <v>194</v>
      </c>
    </row>
    <row r="856" spans="4:4" x14ac:dyDescent="0.25">
      <c r="D856" s="14">
        <v>48</v>
      </c>
    </row>
    <row r="857" spans="4:4" x14ac:dyDescent="0.25">
      <c r="D857" s="14">
        <v>51</v>
      </c>
    </row>
    <row r="858" spans="4:4" x14ac:dyDescent="0.25">
      <c r="D858" s="14">
        <v>82</v>
      </c>
    </row>
    <row r="859" spans="4:4" x14ac:dyDescent="0.25">
      <c r="D859" s="14">
        <v>0</v>
      </c>
    </row>
    <row r="860" spans="4:4" x14ac:dyDescent="0.25">
      <c r="D860" s="14">
        <v>55</v>
      </c>
    </row>
    <row r="861" spans="4:4" x14ac:dyDescent="0.25">
      <c r="D861" s="14">
        <v>128</v>
      </c>
    </row>
    <row r="862" spans="4:4" x14ac:dyDescent="0.25">
      <c r="D862" s="14">
        <v>19</v>
      </c>
    </row>
    <row r="863" spans="4:4" x14ac:dyDescent="0.25">
      <c r="D863" s="14">
        <v>24</v>
      </c>
    </row>
    <row r="864" spans="4:4" x14ac:dyDescent="0.25">
      <c r="D864" s="14">
        <v>376</v>
      </c>
    </row>
    <row r="865" spans="4:4" x14ac:dyDescent="0.25">
      <c r="D865" s="14">
        <v>460</v>
      </c>
    </row>
    <row r="866" spans="4:4" x14ac:dyDescent="0.25">
      <c r="D866" s="14">
        <v>204</v>
      </c>
    </row>
    <row r="867" spans="4:4" x14ac:dyDescent="0.25">
      <c r="D867" s="14">
        <v>789</v>
      </c>
    </row>
    <row r="868" spans="4:4" x14ac:dyDescent="0.25">
      <c r="D868" s="14">
        <v>4</v>
      </c>
    </row>
    <row r="869" spans="4:4" x14ac:dyDescent="0.25">
      <c r="D869" s="14">
        <v>0</v>
      </c>
    </row>
    <row r="870" spans="4:4" x14ac:dyDescent="0.25">
      <c r="D870" s="14">
        <v>2</v>
      </c>
    </row>
    <row r="871" spans="4:4" x14ac:dyDescent="0.25">
      <c r="D871" s="14">
        <v>4</v>
      </c>
    </row>
    <row r="872" spans="4:4" x14ac:dyDescent="0.25">
      <c r="D872" s="14">
        <v>7</v>
      </c>
    </row>
    <row r="873" spans="4:4" x14ac:dyDescent="0.25">
      <c r="D873" s="14">
        <v>0</v>
      </c>
    </row>
    <row r="874" spans="4:4" x14ac:dyDescent="0.25">
      <c r="D874" s="14">
        <v>0</v>
      </c>
    </row>
    <row r="875" spans="4:4" x14ac:dyDescent="0.25">
      <c r="D875" s="14">
        <v>0</v>
      </c>
    </row>
    <row r="876" spans="4:4" x14ac:dyDescent="0.25">
      <c r="D876" s="14">
        <v>1</v>
      </c>
    </row>
    <row r="877" spans="4:4" x14ac:dyDescent="0.25">
      <c r="D877" s="14">
        <v>27</v>
      </c>
    </row>
    <row r="878" spans="4:4" x14ac:dyDescent="0.25">
      <c r="D878" s="14">
        <v>2</v>
      </c>
    </row>
    <row r="879" spans="4:4" x14ac:dyDescent="0.25">
      <c r="D879" s="14">
        <v>0</v>
      </c>
    </row>
    <row r="880" spans="4:4" x14ac:dyDescent="0.25">
      <c r="D880" s="14">
        <v>0</v>
      </c>
    </row>
    <row r="881" spans="4:4" x14ac:dyDescent="0.25">
      <c r="D881" s="14">
        <v>0</v>
      </c>
    </row>
    <row r="882" spans="4:4" x14ac:dyDescent="0.25">
      <c r="D882" s="14">
        <v>0</v>
      </c>
    </row>
    <row r="883" spans="4:4" x14ac:dyDescent="0.25">
      <c r="D883" s="14">
        <v>9</v>
      </c>
    </row>
    <row r="884" spans="4:4" x14ac:dyDescent="0.25">
      <c r="D884" s="14">
        <v>900.625</v>
      </c>
    </row>
    <row r="885" spans="4:4" x14ac:dyDescent="0.25">
      <c r="D885" s="14">
        <v>900.625</v>
      </c>
    </row>
    <row r="886" spans="4:4" x14ac:dyDescent="0.25">
      <c r="D886" s="14">
        <v>900.625</v>
      </c>
    </row>
    <row r="887" spans="4:4" x14ac:dyDescent="0.25">
      <c r="D887" s="14">
        <v>900.625</v>
      </c>
    </row>
    <row r="888" spans="4:4" x14ac:dyDescent="0.25">
      <c r="D888" s="14">
        <v>900.625</v>
      </c>
    </row>
    <row r="889" spans="4:4" x14ac:dyDescent="0.25">
      <c r="D889" s="14">
        <v>900.625</v>
      </c>
    </row>
    <row r="890" spans="4:4" x14ac:dyDescent="0.25">
      <c r="D890" s="14">
        <v>900.625</v>
      </c>
    </row>
    <row r="891" spans="4:4" x14ac:dyDescent="0.25">
      <c r="D891" s="14">
        <v>900.625</v>
      </c>
    </row>
    <row r="892" spans="4:4" x14ac:dyDescent="0.25">
      <c r="D892" s="14">
        <v>900.625</v>
      </c>
    </row>
    <row r="893" spans="4:4" x14ac:dyDescent="0.25">
      <c r="D893" s="14">
        <v>900.625</v>
      </c>
    </row>
    <row r="894" spans="4:4" x14ac:dyDescent="0.25">
      <c r="D894" s="14">
        <v>357</v>
      </c>
    </row>
    <row r="895" spans="4:4" x14ac:dyDescent="0.25">
      <c r="D895" s="14">
        <v>73</v>
      </c>
    </row>
    <row r="896" spans="4:4" x14ac:dyDescent="0.25">
      <c r="D896" s="14">
        <v>228</v>
      </c>
    </row>
    <row r="897" spans="4:4" x14ac:dyDescent="0.25">
      <c r="D897" s="14">
        <v>900.625</v>
      </c>
    </row>
    <row r="898" spans="4:4" x14ac:dyDescent="0.25">
      <c r="D898" s="14">
        <v>900.625</v>
      </c>
    </row>
    <row r="899" spans="4:4" x14ac:dyDescent="0.25">
      <c r="D899" s="14">
        <v>900.625</v>
      </c>
    </row>
    <row r="900" spans="4:4" x14ac:dyDescent="0.25">
      <c r="D900" s="14">
        <v>0</v>
      </c>
    </row>
    <row r="901" spans="4:4" x14ac:dyDescent="0.25">
      <c r="D901" s="14">
        <v>0</v>
      </c>
    </row>
    <row r="902" spans="4:4" x14ac:dyDescent="0.25">
      <c r="D902" s="14">
        <v>0</v>
      </c>
    </row>
    <row r="903" spans="4:4" x14ac:dyDescent="0.25">
      <c r="D903" s="14">
        <v>0</v>
      </c>
    </row>
    <row r="904" spans="4:4" x14ac:dyDescent="0.25">
      <c r="D904" s="14">
        <v>0</v>
      </c>
    </row>
    <row r="905" spans="4:4" x14ac:dyDescent="0.25">
      <c r="D905" s="14">
        <v>0</v>
      </c>
    </row>
    <row r="906" spans="4:4" x14ac:dyDescent="0.25">
      <c r="D906" s="14">
        <v>1</v>
      </c>
    </row>
    <row r="907" spans="4:4" x14ac:dyDescent="0.25">
      <c r="D907" s="14">
        <v>0</v>
      </c>
    </row>
    <row r="908" spans="4:4" x14ac:dyDescent="0.25">
      <c r="D908" s="14">
        <v>0</v>
      </c>
    </row>
    <row r="909" spans="4:4" x14ac:dyDescent="0.25">
      <c r="D909" s="14">
        <v>136</v>
      </c>
    </row>
    <row r="910" spans="4:4" x14ac:dyDescent="0.25">
      <c r="D910" s="14">
        <v>0</v>
      </c>
    </row>
    <row r="911" spans="4:4" x14ac:dyDescent="0.25">
      <c r="D911" s="14">
        <v>37</v>
      </c>
    </row>
    <row r="912" spans="4:4" x14ac:dyDescent="0.25">
      <c r="D912" s="14">
        <v>305</v>
      </c>
    </row>
    <row r="913" spans="4:4" x14ac:dyDescent="0.25">
      <c r="D913" s="14">
        <v>304</v>
      </c>
    </row>
    <row r="914" spans="4:4" x14ac:dyDescent="0.25">
      <c r="D914" s="14">
        <v>17</v>
      </c>
    </row>
    <row r="915" spans="4:4" x14ac:dyDescent="0.25">
      <c r="D915" s="14">
        <v>0</v>
      </c>
    </row>
    <row r="916" spans="4:4" x14ac:dyDescent="0.25">
      <c r="D916" s="14">
        <v>2</v>
      </c>
    </row>
    <row r="917" spans="4:4" x14ac:dyDescent="0.25">
      <c r="D917" s="14">
        <v>0</v>
      </c>
    </row>
    <row r="918" spans="4:4" x14ac:dyDescent="0.25">
      <c r="D918" s="14">
        <v>2</v>
      </c>
    </row>
    <row r="919" spans="4:4" x14ac:dyDescent="0.25">
      <c r="D919" s="14">
        <v>0</v>
      </c>
    </row>
    <row r="920" spans="4:4" x14ac:dyDescent="0.25">
      <c r="D920" s="14">
        <v>27</v>
      </c>
    </row>
    <row r="921" spans="4:4" x14ac:dyDescent="0.25">
      <c r="D921" s="14">
        <v>5</v>
      </c>
    </row>
    <row r="922" spans="4:4" x14ac:dyDescent="0.25">
      <c r="D922" s="14">
        <v>2</v>
      </c>
    </row>
    <row r="923" spans="4:4" x14ac:dyDescent="0.25">
      <c r="D923" s="14">
        <v>5</v>
      </c>
    </row>
    <row r="924" spans="4:4" x14ac:dyDescent="0.25">
      <c r="D924" s="14">
        <v>0</v>
      </c>
    </row>
    <row r="925" spans="4:4" x14ac:dyDescent="0.25">
      <c r="D925" s="14">
        <v>0</v>
      </c>
    </row>
    <row r="926" spans="4:4" x14ac:dyDescent="0.25">
      <c r="D926" s="14">
        <v>1</v>
      </c>
    </row>
    <row r="927" spans="4:4" x14ac:dyDescent="0.25">
      <c r="D927" s="14">
        <v>0</v>
      </c>
    </row>
    <row r="928" spans="4:4" x14ac:dyDescent="0.25">
      <c r="D928" s="14">
        <v>0</v>
      </c>
    </row>
    <row r="929" spans="4:4" x14ac:dyDescent="0.25">
      <c r="D929" s="14">
        <v>0</v>
      </c>
    </row>
    <row r="930" spans="4:4" x14ac:dyDescent="0.25">
      <c r="D930" s="14">
        <v>1</v>
      </c>
    </row>
    <row r="931" spans="4:4" x14ac:dyDescent="0.25">
      <c r="D931" s="14">
        <v>0</v>
      </c>
    </row>
    <row r="932" spans="4:4" x14ac:dyDescent="0.25">
      <c r="D932" s="14">
        <v>157</v>
      </c>
    </row>
    <row r="933" spans="4:4" x14ac:dyDescent="0.25">
      <c r="D933" s="14">
        <v>267</v>
      </c>
    </row>
    <row r="934" spans="4:4" x14ac:dyDescent="0.25">
      <c r="D934" s="14">
        <v>272</v>
      </c>
    </row>
    <row r="935" spans="4:4" x14ac:dyDescent="0.25">
      <c r="D935" s="14">
        <v>0</v>
      </c>
    </row>
    <row r="936" spans="4:4" x14ac:dyDescent="0.25">
      <c r="D936" s="14">
        <v>900.625</v>
      </c>
    </row>
    <row r="937" spans="4:4" x14ac:dyDescent="0.25">
      <c r="D937" s="14">
        <v>900.625</v>
      </c>
    </row>
    <row r="938" spans="4:4" x14ac:dyDescent="0.25">
      <c r="D938" s="14">
        <v>900.625</v>
      </c>
    </row>
    <row r="939" spans="4:4" x14ac:dyDescent="0.25">
      <c r="D939" s="14">
        <v>604</v>
      </c>
    </row>
    <row r="940" spans="4:4" x14ac:dyDescent="0.25">
      <c r="D940" s="14">
        <v>39</v>
      </c>
    </row>
    <row r="941" spans="4:4" x14ac:dyDescent="0.25">
      <c r="D941" s="14">
        <v>40</v>
      </c>
    </row>
    <row r="942" spans="4:4" x14ac:dyDescent="0.25">
      <c r="D942" s="14">
        <v>36</v>
      </c>
    </row>
    <row r="943" spans="4:4" x14ac:dyDescent="0.25">
      <c r="D943" s="14">
        <v>900.625</v>
      </c>
    </row>
    <row r="944" spans="4:4" x14ac:dyDescent="0.25">
      <c r="D944" s="14">
        <v>0</v>
      </c>
    </row>
    <row r="945" spans="4:4" x14ac:dyDescent="0.25">
      <c r="D945" s="14">
        <v>900.625</v>
      </c>
    </row>
    <row r="946" spans="4:4" x14ac:dyDescent="0.25">
      <c r="D946" s="14">
        <v>0</v>
      </c>
    </row>
    <row r="947" spans="4:4" x14ac:dyDescent="0.25">
      <c r="D947" s="14">
        <v>900.625</v>
      </c>
    </row>
    <row r="948" spans="4:4" x14ac:dyDescent="0.25">
      <c r="D948" s="14">
        <v>27</v>
      </c>
    </row>
    <row r="949" spans="4:4" x14ac:dyDescent="0.25">
      <c r="D949" s="14">
        <v>33</v>
      </c>
    </row>
    <row r="950" spans="4:4" x14ac:dyDescent="0.25">
      <c r="D950" s="14">
        <v>122</v>
      </c>
    </row>
    <row r="951" spans="4:4" x14ac:dyDescent="0.25">
      <c r="D951" s="14">
        <v>2</v>
      </c>
    </row>
    <row r="952" spans="4:4" x14ac:dyDescent="0.25">
      <c r="D952" s="14">
        <v>2</v>
      </c>
    </row>
    <row r="953" spans="4:4" x14ac:dyDescent="0.25">
      <c r="D953" s="14">
        <v>1</v>
      </c>
    </row>
    <row r="954" spans="4:4" x14ac:dyDescent="0.25">
      <c r="D954" s="14">
        <v>0</v>
      </c>
    </row>
    <row r="955" spans="4:4" x14ac:dyDescent="0.25">
      <c r="D955" s="14">
        <v>3</v>
      </c>
    </row>
    <row r="956" spans="4:4" x14ac:dyDescent="0.25">
      <c r="D956" s="14">
        <v>0</v>
      </c>
    </row>
    <row r="957" spans="4:4" x14ac:dyDescent="0.25">
      <c r="D957" s="14">
        <v>90</v>
      </c>
    </row>
    <row r="958" spans="4:4" x14ac:dyDescent="0.25">
      <c r="D958" s="14">
        <v>0</v>
      </c>
    </row>
    <row r="959" spans="4:4" x14ac:dyDescent="0.25">
      <c r="D959" s="14">
        <v>63</v>
      </c>
    </row>
    <row r="960" spans="4:4" x14ac:dyDescent="0.25">
      <c r="D960" s="14">
        <v>0</v>
      </c>
    </row>
    <row r="961" spans="4:4" x14ac:dyDescent="0.25">
      <c r="D961" s="14">
        <v>110</v>
      </c>
    </row>
    <row r="962" spans="4:4" x14ac:dyDescent="0.25">
      <c r="D962" s="14">
        <v>900.625</v>
      </c>
    </row>
    <row r="963" spans="4:4" x14ac:dyDescent="0.25">
      <c r="D963" s="14">
        <v>15</v>
      </c>
    </row>
    <row r="964" spans="4:4" x14ac:dyDescent="0.25">
      <c r="D964" s="14">
        <v>71</v>
      </c>
    </row>
    <row r="965" spans="4:4" x14ac:dyDescent="0.25">
      <c r="D965" s="14">
        <v>1</v>
      </c>
    </row>
    <row r="966" spans="4:4" x14ac:dyDescent="0.25">
      <c r="D966" s="14">
        <v>0</v>
      </c>
    </row>
    <row r="967" spans="4:4" x14ac:dyDescent="0.25">
      <c r="D967" s="14">
        <v>0</v>
      </c>
    </row>
    <row r="968" spans="4:4" x14ac:dyDescent="0.25">
      <c r="D968" s="14">
        <v>0</v>
      </c>
    </row>
    <row r="969" spans="4:4" x14ac:dyDescent="0.25">
      <c r="D969" s="14">
        <v>2</v>
      </c>
    </row>
    <row r="970" spans="4:4" x14ac:dyDescent="0.25">
      <c r="D970" s="14">
        <v>0</v>
      </c>
    </row>
    <row r="971" spans="4:4" x14ac:dyDescent="0.25">
      <c r="D971" s="14">
        <v>0</v>
      </c>
    </row>
    <row r="972" spans="4:4" x14ac:dyDescent="0.25">
      <c r="D972" s="14">
        <v>0</v>
      </c>
    </row>
    <row r="973" spans="4:4" x14ac:dyDescent="0.25">
      <c r="D973" s="14">
        <v>0</v>
      </c>
    </row>
    <row r="974" spans="4:4" x14ac:dyDescent="0.25">
      <c r="D974" s="14">
        <v>0</v>
      </c>
    </row>
    <row r="975" spans="4:4" x14ac:dyDescent="0.25">
      <c r="D975" s="14">
        <v>0</v>
      </c>
    </row>
    <row r="976" spans="4:4" x14ac:dyDescent="0.25">
      <c r="D976" s="14">
        <v>119</v>
      </c>
    </row>
    <row r="977" spans="4:4" x14ac:dyDescent="0.25">
      <c r="D977" s="14">
        <v>32</v>
      </c>
    </row>
    <row r="978" spans="4:4" x14ac:dyDescent="0.25">
      <c r="D978" s="14">
        <v>99</v>
      </c>
    </row>
    <row r="979" spans="4:4" x14ac:dyDescent="0.25">
      <c r="D979" s="14">
        <v>336</v>
      </c>
    </row>
    <row r="980" spans="4:4" x14ac:dyDescent="0.25">
      <c r="D980" s="14">
        <v>431</v>
      </c>
    </row>
    <row r="981" spans="4:4" x14ac:dyDescent="0.25">
      <c r="D981" s="14">
        <v>900.625</v>
      </c>
    </row>
    <row r="982" spans="4:4" x14ac:dyDescent="0.25">
      <c r="D982" s="14">
        <v>900.625</v>
      </c>
    </row>
    <row r="983" spans="4:4" x14ac:dyDescent="0.25">
      <c r="D983" s="14">
        <v>31</v>
      </c>
    </row>
    <row r="984" spans="4:4" x14ac:dyDescent="0.25">
      <c r="D984" s="14">
        <v>64</v>
      </c>
    </row>
    <row r="985" spans="4:4" x14ac:dyDescent="0.25">
      <c r="D985" s="14">
        <v>22</v>
      </c>
    </row>
    <row r="986" spans="4:4" x14ac:dyDescent="0.25">
      <c r="D986" s="14">
        <v>23</v>
      </c>
    </row>
    <row r="987" spans="4:4" x14ac:dyDescent="0.25">
      <c r="D987" s="14">
        <v>56</v>
      </c>
    </row>
    <row r="988" spans="4:4" x14ac:dyDescent="0.25">
      <c r="D988" s="14">
        <v>44</v>
      </c>
    </row>
    <row r="989" spans="4:4" x14ac:dyDescent="0.25">
      <c r="D989" s="14">
        <v>334</v>
      </c>
    </row>
    <row r="990" spans="4:4" x14ac:dyDescent="0.25">
      <c r="D990" s="14">
        <v>900.625</v>
      </c>
    </row>
    <row r="991" spans="4:4" x14ac:dyDescent="0.25">
      <c r="D991" s="14">
        <v>900.625</v>
      </c>
    </row>
    <row r="992" spans="4:4" x14ac:dyDescent="0.25">
      <c r="D992" s="14">
        <v>216</v>
      </c>
    </row>
    <row r="993" spans="4:4" x14ac:dyDescent="0.25">
      <c r="D993" s="14">
        <v>199</v>
      </c>
    </row>
    <row r="994" spans="4:4" x14ac:dyDescent="0.25">
      <c r="D994" s="14">
        <v>35</v>
      </c>
    </row>
    <row r="995" spans="4:4" x14ac:dyDescent="0.25">
      <c r="D995" s="14">
        <v>50</v>
      </c>
    </row>
    <row r="996" spans="4:4" x14ac:dyDescent="0.25">
      <c r="D996" s="14">
        <v>900.625</v>
      </c>
    </row>
    <row r="997" spans="4:4" x14ac:dyDescent="0.25">
      <c r="D997" s="14">
        <v>443</v>
      </c>
    </row>
    <row r="998" spans="4:4" x14ac:dyDescent="0.25">
      <c r="D998" s="14">
        <v>900.625</v>
      </c>
    </row>
    <row r="999" spans="4:4" x14ac:dyDescent="0.25">
      <c r="D999" s="14">
        <v>166</v>
      </c>
    </row>
    <row r="1000" spans="4:4" x14ac:dyDescent="0.25">
      <c r="D1000" s="14">
        <v>900.625</v>
      </c>
    </row>
    <row r="1001" spans="4:4" x14ac:dyDescent="0.25">
      <c r="D1001" s="14">
        <v>780</v>
      </c>
    </row>
    <row r="1002" spans="4:4" x14ac:dyDescent="0.25">
      <c r="D1002" s="14">
        <v>574</v>
      </c>
    </row>
    <row r="1003" spans="4:4" x14ac:dyDescent="0.25">
      <c r="D1003" s="14">
        <v>900.625</v>
      </c>
    </row>
    <row r="1004" spans="4:4" x14ac:dyDescent="0.25">
      <c r="D1004" s="14">
        <v>567</v>
      </c>
    </row>
    <row r="1005" spans="4:4" x14ac:dyDescent="0.25">
      <c r="D1005" s="14">
        <v>900.625</v>
      </c>
    </row>
    <row r="1006" spans="4:4" x14ac:dyDescent="0.25">
      <c r="D1006" s="14">
        <v>778</v>
      </c>
    </row>
    <row r="1007" spans="4:4" x14ac:dyDescent="0.25">
      <c r="D1007" s="14">
        <v>121</v>
      </c>
    </row>
    <row r="1008" spans="4:4" x14ac:dyDescent="0.25">
      <c r="D1008" s="14">
        <v>779</v>
      </c>
    </row>
    <row r="1009" spans="4:4" x14ac:dyDescent="0.25">
      <c r="D1009" s="14">
        <v>900.625</v>
      </c>
    </row>
    <row r="1010" spans="4:4" x14ac:dyDescent="0.25">
      <c r="D1010" s="14">
        <v>900.625</v>
      </c>
    </row>
    <row r="1011" spans="4:4" x14ac:dyDescent="0.25">
      <c r="D1011" s="14">
        <v>0</v>
      </c>
    </row>
    <row r="1012" spans="4:4" x14ac:dyDescent="0.25">
      <c r="D1012" s="14">
        <v>23</v>
      </c>
    </row>
    <row r="1013" spans="4:4" x14ac:dyDescent="0.25">
      <c r="D1013" s="14">
        <v>124</v>
      </c>
    </row>
    <row r="1014" spans="4:4" x14ac:dyDescent="0.25">
      <c r="D1014" s="14">
        <v>319</v>
      </c>
    </row>
    <row r="1015" spans="4:4" x14ac:dyDescent="0.25">
      <c r="D1015" s="14">
        <v>900.625</v>
      </c>
    </row>
    <row r="1016" spans="4:4" x14ac:dyDescent="0.25">
      <c r="D1016" s="14">
        <v>120</v>
      </c>
    </row>
    <row r="1017" spans="4:4" x14ac:dyDescent="0.25">
      <c r="D1017" s="14">
        <v>641</v>
      </c>
    </row>
    <row r="1018" spans="4:4" x14ac:dyDescent="0.25">
      <c r="D1018" s="14">
        <v>101</v>
      </c>
    </row>
    <row r="1019" spans="4:4" x14ac:dyDescent="0.25">
      <c r="D1019" s="14">
        <v>82</v>
      </c>
    </row>
    <row r="1020" spans="4:4" x14ac:dyDescent="0.25">
      <c r="D1020" s="14">
        <v>6</v>
      </c>
    </row>
    <row r="1021" spans="4:4" x14ac:dyDescent="0.25">
      <c r="D1021" s="14">
        <v>420</v>
      </c>
    </row>
    <row r="1022" spans="4:4" x14ac:dyDescent="0.25">
      <c r="D1022" s="14">
        <v>435</v>
      </c>
    </row>
    <row r="1023" spans="4:4" x14ac:dyDescent="0.25">
      <c r="D1023" s="14">
        <v>60</v>
      </c>
    </row>
    <row r="1024" spans="4:4" x14ac:dyDescent="0.25">
      <c r="D1024" s="14">
        <v>900.625</v>
      </c>
    </row>
    <row r="1025" spans="4:4" x14ac:dyDescent="0.25">
      <c r="D1025" s="14">
        <v>900.625</v>
      </c>
    </row>
    <row r="1026" spans="4:4" x14ac:dyDescent="0.25">
      <c r="D1026" s="14">
        <v>900.625</v>
      </c>
    </row>
    <row r="1027" spans="4:4" x14ac:dyDescent="0.25">
      <c r="D1027" s="14">
        <v>900.625</v>
      </c>
    </row>
    <row r="1028" spans="4:4" x14ac:dyDescent="0.25">
      <c r="D1028" s="14">
        <v>1</v>
      </c>
    </row>
    <row r="1029" spans="4:4" x14ac:dyDescent="0.25">
      <c r="D1029" s="14">
        <v>1</v>
      </c>
    </row>
    <row r="1030" spans="4:4" x14ac:dyDescent="0.25">
      <c r="D1030" s="14">
        <v>3</v>
      </c>
    </row>
    <row r="1031" spans="4:4" x14ac:dyDescent="0.25">
      <c r="D1031" s="14">
        <v>3</v>
      </c>
    </row>
    <row r="1032" spans="4:4" x14ac:dyDescent="0.25">
      <c r="D1032" s="14">
        <v>40</v>
      </c>
    </row>
    <row r="1033" spans="4:4" x14ac:dyDescent="0.25">
      <c r="D1033" s="14">
        <v>149</v>
      </c>
    </row>
    <row r="1034" spans="4:4" x14ac:dyDescent="0.25">
      <c r="D1034" s="14">
        <v>2</v>
      </c>
    </row>
    <row r="1035" spans="4:4" x14ac:dyDescent="0.25">
      <c r="D1035" s="14">
        <v>1</v>
      </c>
    </row>
    <row r="1036" spans="4:4" x14ac:dyDescent="0.25">
      <c r="D1036" s="14">
        <v>2</v>
      </c>
    </row>
    <row r="1037" spans="4:4" x14ac:dyDescent="0.25">
      <c r="D1037" s="14">
        <v>0</v>
      </c>
    </row>
    <row r="1038" spans="4:4" x14ac:dyDescent="0.25">
      <c r="D1038" s="14">
        <v>122</v>
      </c>
    </row>
    <row r="1039" spans="4:4" x14ac:dyDescent="0.25">
      <c r="D1039" s="14">
        <v>1</v>
      </c>
    </row>
    <row r="1040" spans="4:4" x14ac:dyDescent="0.25">
      <c r="D1040" s="14">
        <v>0</v>
      </c>
    </row>
    <row r="1041" spans="4:4" x14ac:dyDescent="0.25">
      <c r="D1041" s="14">
        <v>5</v>
      </c>
    </row>
    <row r="1042" spans="4:4" x14ac:dyDescent="0.25">
      <c r="D1042" s="14">
        <v>12</v>
      </c>
    </row>
    <row r="1043" spans="4:4" x14ac:dyDescent="0.25">
      <c r="D1043" s="14">
        <v>56</v>
      </c>
    </row>
    <row r="1044" spans="4:4" x14ac:dyDescent="0.25">
      <c r="D1044" s="14">
        <v>0</v>
      </c>
    </row>
    <row r="1045" spans="4:4" x14ac:dyDescent="0.25">
      <c r="D1045" s="14">
        <v>0</v>
      </c>
    </row>
    <row r="1046" spans="4:4" x14ac:dyDescent="0.25">
      <c r="D1046" s="14">
        <v>0</v>
      </c>
    </row>
    <row r="1047" spans="4:4" x14ac:dyDescent="0.25">
      <c r="D1047" s="14">
        <v>0</v>
      </c>
    </row>
    <row r="1048" spans="4:4" x14ac:dyDescent="0.25">
      <c r="D1048" s="14">
        <v>0</v>
      </c>
    </row>
    <row r="1049" spans="4:4" x14ac:dyDescent="0.25">
      <c r="D1049" s="14">
        <v>0</v>
      </c>
    </row>
    <row r="1050" spans="4:4" x14ac:dyDescent="0.25">
      <c r="D1050" s="14">
        <v>0</v>
      </c>
    </row>
    <row r="1051" spans="4:4" x14ac:dyDescent="0.25">
      <c r="D1051" s="14">
        <v>0</v>
      </c>
    </row>
    <row r="1052" spans="4:4" x14ac:dyDescent="0.25">
      <c r="D1052" s="14">
        <v>0</v>
      </c>
    </row>
    <row r="1053" spans="4:4" x14ac:dyDescent="0.25">
      <c r="D1053" s="14">
        <v>0</v>
      </c>
    </row>
    <row r="1054" spans="4:4" x14ac:dyDescent="0.25">
      <c r="D1054" s="14">
        <v>0</v>
      </c>
    </row>
    <row r="1055" spans="4:4" x14ac:dyDescent="0.25">
      <c r="D1055" s="14">
        <v>0</v>
      </c>
    </row>
    <row r="1056" spans="4:4" x14ac:dyDescent="0.25">
      <c r="D1056" s="14">
        <v>0</v>
      </c>
    </row>
    <row r="1057" spans="4:4" x14ac:dyDescent="0.25">
      <c r="D1057" s="14">
        <v>0</v>
      </c>
    </row>
    <row r="1058" spans="4:4" x14ac:dyDescent="0.25">
      <c r="D1058" s="14">
        <v>0</v>
      </c>
    </row>
    <row r="1059" spans="4:4" x14ac:dyDescent="0.25">
      <c r="D1059" s="14">
        <v>0</v>
      </c>
    </row>
    <row r="1060" spans="4:4" x14ac:dyDescent="0.25">
      <c r="D1060" s="14">
        <v>0</v>
      </c>
    </row>
    <row r="1061" spans="4:4" x14ac:dyDescent="0.25">
      <c r="D1061" s="14">
        <v>0</v>
      </c>
    </row>
    <row r="1062" spans="4:4" x14ac:dyDescent="0.25">
      <c r="D1062" s="14">
        <v>0</v>
      </c>
    </row>
    <row r="1063" spans="4:4" x14ac:dyDescent="0.25">
      <c r="D1063" s="14">
        <v>0</v>
      </c>
    </row>
    <row r="1064" spans="4:4" x14ac:dyDescent="0.25">
      <c r="D1064" s="14">
        <v>0</v>
      </c>
    </row>
    <row r="1065" spans="4:4" x14ac:dyDescent="0.25">
      <c r="D1065" s="14">
        <v>0</v>
      </c>
    </row>
    <row r="1066" spans="4:4" x14ac:dyDescent="0.25">
      <c r="D1066" s="14">
        <v>0</v>
      </c>
    </row>
    <row r="1067" spans="4:4" x14ac:dyDescent="0.25">
      <c r="D1067" s="14">
        <v>0</v>
      </c>
    </row>
    <row r="1068" spans="4:4" x14ac:dyDescent="0.25">
      <c r="D1068" s="14">
        <v>0</v>
      </c>
    </row>
    <row r="1069" spans="4:4" x14ac:dyDescent="0.25">
      <c r="D1069" s="14">
        <v>0</v>
      </c>
    </row>
    <row r="1070" spans="4:4" x14ac:dyDescent="0.25">
      <c r="D1070" s="14">
        <v>0</v>
      </c>
    </row>
    <row r="1071" spans="4:4" x14ac:dyDescent="0.25">
      <c r="D1071" s="14">
        <v>0</v>
      </c>
    </row>
    <row r="1072" spans="4:4" x14ac:dyDescent="0.25">
      <c r="D1072" s="14">
        <v>0</v>
      </c>
    </row>
    <row r="1073" spans="4:4" x14ac:dyDescent="0.25">
      <c r="D1073" s="14">
        <v>0</v>
      </c>
    </row>
    <row r="1074" spans="4:4" x14ac:dyDescent="0.25">
      <c r="D1074" s="14">
        <v>0</v>
      </c>
    </row>
    <row r="1075" spans="4:4" x14ac:dyDescent="0.25">
      <c r="D1075" s="14">
        <v>0</v>
      </c>
    </row>
    <row r="1076" spans="4:4" x14ac:dyDescent="0.25">
      <c r="D1076" s="14">
        <v>243</v>
      </c>
    </row>
    <row r="1077" spans="4:4" x14ac:dyDescent="0.25">
      <c r="D1077" s="14">
        <v>175</v>
      </c>
    </row>
    <row r="1078" spans="4:4" x14ac:dyDescent="0.25">
      <c r="D1078" s="14">
        <v>53</v>
      </c>
    </row>
    <row r="1079" spans="4:4" x14ac:dyDescent="0.25">
      <c r="D1079" s="14">
        <v>6</v>
      </c>
    </row>
    <row r="1080" spans="4:4" x14ac:dyDescent="0.25">
      <c r="D1080" s="14">
        <v>11</v>
      </c>
    </row>
    <row r="1081" spans="4:4" x14ac:dyDescent="0.25">
      <c r="D1081" s="14">
        <v>45</v>
      </c>
    </row>
    <row r="1082" spans="4:4" x14ac:dyDescent="0.25">
      <c r="D1082" s="14">
        <v>264</v>
      </c>
    </row>
    <row r="1083" spans="4:4" x14ac:dyDescent="0.25">
      <c r="D1083" s="14">
        <v>89</v>
      </c>
    </row>
    <row r="1084" spans="4:4" x14ac:dyDescent="0.25">
      <c r="D1084" s="14">
        <v>3</v>
      </c>
    </row>
    <row r="1085" spans="4:4" x14ac:dyDescent="0.25">
      <c r="D1085" s="14">
        <v>4</v>
      </c>
    </row>
    <row r="1086" spans="4:4" x14ac:dyDescent="0.25">
      <c r="D1086" s="14">
        <v>99</v>
      </c>
    </row>
    <row r="1087" spans="4:4" x14ac:dyDescent="0.25">
      <c r="D1087" s="14">
        <v>10</v>
      </c>
    </row>
    <row r="1088" spans="4:4" x14ac:dyDescent="0.25">
      <c r="D1088" s="14">
        <v>900.625</v>
      </c>
    </row>
    <row r="1089" spans="4:4" x14ac:dyDescent="0.25">
      <c r="D1089" s="14">
        <v>900.625</v>
      </c>
    </row>
    <row r="1090" spans="4:4" x14ac:dyDescent="0.25">
      <c r="D1090" s="14">
        <v>900.625</v>
      </c>
    </row>
    <row r="1091" spans="4:4" x14ac:dyDescent="0.25">
      <c r="D1091" s="14">
        <v>900.625</v>
      </c>
    </row>
    <row r="1092" spans="4:4" x14ac:dyDescent="0.25">
      <c r="D1092" s="14">
        <v>153</v>
      </c>
    </row>
    <row r="1093" spans="4:4" x14ac:dyDescent="0.25">
      <c r="D1093" s="14">
        <v>1</v>
      </c>
    </row>
    <row r="1094" spans="4:4" x14ac:dyDescent="0.25">
      <c r="D1094" s="14">
        <v>0</v>
      </c>
    </row>
    <row r="1095" spans="4:4" x14ac:dyDescent="0.25">
      <c r="D1095" s="14">
        <v>0</v>
      </c>
    </row>
    <row r="1096" spans="4:4" x14ac:dyDescent="0.25">
      <c r="D1096" s="14">
        <v>0</v>
      </c>
    </row>
    <row r="1097" spans="4:4" x14ac:dyDescent="0.25">
      <c r="D1097" s="14">
        <v>26</v>
      </c>
    </row>
    <row r="1098" spans="4:4" x14ac:dyDescent="0.25">
      <c r="D1098" s="14">
        <v>0</v>
      </c>
    </row>
    <row r="1099" spans="4:4" x14ac:dyDescent="0.25">
      <c r="D1099" s="14">
        <v>12</v>
      </c>
    </row>
    <row r="1100" spans="4:4" x14ac:dyDescent="0.25">
      <c r="D1100" s="14">
        <v>1</v>
      </c>
    </row>
    <row r="1101" spans="4:4" x14ac:dyDescent="0.25">
      <c r="D1101" s="14">
        <v>0</v>
      </c>
    </row>
    <row r="1102" spans="4:4" x14ac:dyDescent="0.25">
      <c r="D1102" s="14">
        <v>0</v>
      </c>
    </row>
    <row r="1103" spans="4:4" x14ac:dyDescent="0.25">
      <c r="D1103" s="14">
        <v>900.625</v>
      </c>
    </row>
    <row r="1104" spans="4:4" x14ac:dyDescent="0.25">
      <c r="D1104" s="14">
        <v>900.625</v>
      </c>
    </row>
    <row r="1105" spans="4:4" x14ac:dyDescent="0.25">
      <c r="D1105" s="14">
        <v>298</v>
      </c>
    </row>
    <row r="1106" spans="4:4" x14ac:dyDescent="0.25">
      <c r="D1106" s="14">
        <v>126</v>
      </c>
    </row>
    <row r="1107" spans="4:4" x14ac:dyDescent="0.25">
      <c r="D1107" s="14">
        <v>0</v>
      </c>
    </row>
    <row r="1108" spans="4:4" x14ac:dyDescent="0.25">
      <c r="D1108" s="14">
        <v>0</v>
      </c>
    </row>
    <row r="1109" spans="4:4" x14ac:dyDescent="0.25">
      <c r="D1109" s="14">
        <v>0</v>
      </c>
    </row>
    <row r="1110" spans="4:4" x14ac:dyDescent="0.25">
      <c r="D1110" s="14">
        <v>0</v>
      </c>
    </row>
    <row r="1111" spans="4:4" x14ac:dyDescent="0.25">
      <c r="D1111" s="14">
        <v>0</v>
      </c>
    </row>
    <row r="1112" spans="4:4" x14ac:dyDescent="0.25">
      <c r="D1112" s="14">
        <v>0</v>
      </c>
    </row>
    <row r="1113" spans="4:4" x14ac:dyDescent="0.25">
      <c r="D1113" s="14">
        <v>0</v>
      </c>
    </row>
    <row r="1114" spans="4:4" x14ac:dyDescent="0.25">
      <c r="D1114" s="14">
        <v>0</v>
      </c>
    </row>
    <row r="1115" spans="4:4" x14ac:dyDescent="0.25">
      <c r="D1115" s="14">
        <v>0</v>
      </c>
    </row>
    <row r="1116" spans="4:4" x14ac:dyDescent="0.25">
      <c r="D1116" s="14">
        <v>0</v>
      </c>
    </row>
    <row r="1117" spans="4:4" x14ac:dyDescent="0.25">
      <c r="D1117" s="14">
        <v>0</v>
      </c>
    </row>
    <row r="1118" spans="4:4" x14ac:dyDescent="0.25">
      <c r="D1118" s="14">
        <v>0</v>
      </c>
    </row>
    <row r="1119" spans="4:4" x14ac:dyDescent="0.25">
      <c r="D1119" s="14">
        <v>0</v>
      </c>
    </row>
    <row r="1120" spans="4:4" x14ac:dyDescent="0.25">
      <c r="D1120" s="14">
        <v>0</v>
      </c>
    </row>
    <row r="1121" spans="4:4" x14ac:dyDescent="0.25">
      <c r="D1121" s="14">
        <v>0</v>
      </c>
    </row>
    <row r="1122" spans="4:4" x14ac:dyDescent="0.25">
      <c r="D1122" s="14">
        <v>0</v>
      </c>
    </row>
    <row r="1123" spans="4:4" x14ac:dyDescent="0.25">
      <c r="D1123" s="14">
        <v>0</v>
      </c>
    </row>
    <row r="1124" spans="4:4" x14ac:dyDescent="0.25">
      <c r="D1124" s="14">
        <v>0</v>
      </c>
    </row>
    <row r="1125" spans="4:4" x14ac:dyDescent="0.25">
      <c r="D1125" s="14">
        <v>0</v>
      </c>
    </row>
    <row r="1126" spans="4:4" x14ac:dyDescent="0.25">
      <c r="D1126" s="14">
        <v>0</v>
      </c>
    </row>
    <row r="1127" spans="4:4" x14ac:dyDescent="0.25">
      <c r="D1127" s="14">
        <v>0</v>
      </c>
    </row>
    <row r="1128" spans="4:4" x14ac:dyDescent="0.25">
      <c r="D1128" s="14">
        <v>0</v>
      </c>
    </row>
    <row r="1129" spans="4:4" x14ac:dyDescent="0.25">
      <c r="D1129" s="14">
        <v>0</v>
      </c>
    </row>
    <row r="1130" spans="4:4" x14ac:dyDescent="0.25">
      <c r="D1130" s="14">
        <v>0</v>
      </c>
    </row>
    <row r="1131" spans="4:4" x14ac:dyDescent="0.25">
      <c r="D1131" s="14">
        <v>0</v>
      </c>
    </row>
    <row r="1132" spans="4:4" x14ac:dyDescent="0.25">
      <c r="D1132" s="14">
        <v>0</v>
      </c>
    </row>
    <row r="1133" spans="4:4" x14ac:dyDescent="0.25">
      <c r="D1133" s="14">
        <v>0</v>
      </c>
    </row>
    <row r="1134" spans="4:4" x14ac:dyDescent="0.25">
      <c r="D1134" s="14">
        <v>0</v>
      </c>
    </row>
    <row r="1135" spans="4:4" x14ac:dyDescent="0.25">
      <c r="D1135" s="14">
        <v>0</v>
      </c>
    </row>
    <row r="1136" spans="4:4" x14ac:dyDescent="0.25">
      <c r="D1136" s="14">
        <v>0</v>
      </c>
    </row>
    <row r="1137" spans="4:4" x14ac:dyDescent="0.25">
      <c r="D1137" s="14">
        <v>0</v>
      </c>
    </row>
    <row r="1138" spans="4:4" x14ac:dyDescent="0.25">
      <c r="D1138" s="14">
        <v>159</v>
      </c>
    </row>
    <row r="1139" spans="4:4" x14ac:dyDescent="0.25">
      <c r="D1139" s="14">
        <v>900.625</v>
      </c>
    </row>
    <row r="1140" spans="4:4" x14ac:dyDescent="0.25">
      <c r="D1140" s="14">
        <v>0</v>
      </c>
    </row>
    <row r="1141" spans="4:4" x14ac:dyDescent="0.25">
      <c r="D1141" s="14">
        <v>0</v>
      </c>
    </row>
    <row r="1142" spans="4:4" x14ac:dyDescent="0.25">
      <c r="D1142" s="14">
        <v>0</v>
      </c>
    </row>
    <row r="1143" spans="4:4" x14ac:dyDescent="0.25">
      <c r="D1143" s="14">
        <v>0</v>
      </c>
    </row>
    <row r="1144" spans="4:4" x14ac:dyDescent="0.25">
      <c r="D1144" s="14">
        <v>0</v>
      </c>
    </row>
    <row r="1145" spans="4:4" x14ac:dyDescent="0.25">
      <c r="D1145" s="14">
        <v>0</v>
      </c>
    </row>
    <row r="1146" spans="4:4" x14ac:dyDescent="0.25">
      <c r="D1146" s="14">
        <v>0</v>
      </c>
    </row>
    <row r="1147" spans="4:4" x14ac:dyDescent="0.25">
      <c r="D1147" s="14">
        <v>0</v>
      </c>
    </row>
    <row r="1148" spans="4:4" x14ac:dyDescent="0.25">
      <c r="D1148" s="14">
        <v>0</v>
      </c>
    </row>
    <row r="1149" spans="4:4" x14ac:dyDescent="0.25">
      <c r="D1149" s="14">
        <v>0</v>
      </c>
    </row>
    <row r="1150" spans="4:4" x14ac:dyDescent="0.25">
      <c r="D1150" s="14">
        <v>0</v>
      </c>
    </row>
    <row r="1151" spans="4:4" x14ac:dyDescent="0.25">
      <c r="D1151" s="14">
        <v>0</v>
      </c>
    </row>
    <row r="1152" spans="4:4" x14ac:dyDescent="0.25">
      <c r="D1152" s="14">
        <v>0</v>
      </c>
    </row>
    <row r="1153" spans="4:4" x14ac:dyDescent="0.25">
      <c r="D1153" s="14">
        <v>0</v>
      </c>
    </row>
    <row r="1154" spans="4:4" x14ac:dyDescent="0.25">
      <c r="D1154" s="14">
        <v>0</v>
      </c>
    </row>
    <row r="1155" spans="4:4" x14ac:dyDescent="0.25">
      <c r="D1155" s="14">
        <v>0</v>
      </c>
    </row>
    <row r="1156" spans="4:4" x14ac:dyDescent="0.25">
      <c r="D1156" s="14">
        <v>0</v>
      </c>
    </row>
    <row r="1157" spans="4:4" x14ac:dyDescent="0.25">
      <c r="D1157" s="14">
        <v>0</v>
      </c>
    </row>
    <row r="1158" spans="4:4" x14ac:dyDescent="0.25">
      <c r="D1158" s="14">
        <v>1</v>
      </c>
    </row>
    <row r="1159" spans="4:4" x14ac:dyDescent="0.25">
      <c r="D1159" s="14">
        <v>2</v>
      </c>
    </row>
    <row r="1160" spans="4:4" x14ac:dyDescent="0.25">
      <c r="D1160" s="14">
        <v>5</v>
      </c>
    </row>
    <row r="1161" spans="4:4" x14ac:dyDescent="0.25">
      <c r="D1161" s="14">
        <v>0</v>
      </c>
    </row>
    <row r="1162" spans="4:4" x14ac:dyDescent="0.25">
      <c r="D1162" s="14">
        <v>1</v>
      </c>
    </row>
    <row r="1163" spans="4:4" x14ac:dyDescent="0.25">
      <c r="D1163" s="14">
        <v>0</v>
      </c>
    </row>
    <row r="1164" spans="4:4" x14ac:dyDescent="0.25">
      <c r="D1164" s="14">
        <v>0</v>
      </c>
    </row>
    <row r="1165" spans="4:4" x14ac:dyDescent="0.25">
      <c r="D1165" s="14">
        <v>1</v>
      </c>
    </row>
    <row r="1166" spans="4:4" x14ac:dyDescent="0.25">
      <c r="D1166" s="14">
        <v>2</v>
      </c>
    </row>
    <row r="1167" spans="4:4" x14ac:dyDescent="0.25">
      <c r="D1167" s="14">
        <v>0</v>
      </c>
    </row>
    <row r="1168" spans="4:4" x14ac:dyDescent="0.25">
      <c r="D1168" s="14">
        <v>0</v>
      </c>
    </row>
    <row r="1169" spans="4:4" x14ac:dyDescent="0.25">
      <c r="D1169" s="14">
        <v>0</v>
      </c>
    </row>
    <row r="1170" spans="4:4" x14ac:dyDescent="0.25">
      <c r="D1170" s="14">
        <v>20</v>
      </c>
    </row>
    <row r="1171" spans="4:4" x14ac:dyDescent="0.25">
      <c r="D1171" s="14">
        <v>1</v>
      </c>
    </row>
    <row r="1172" spans="4:4" x14ac:dyDescent="0.25">
      <c r="D1172" s="14">
        <v>0</v>
      </c>
    </row>
    <row r="1173" spans="4:4" x14ac:dyDescent="0.25">
      <c r="D1173" s="14">
        <v>0</v>
      </c>
    </row>
    <row r="1174" spans="4:4" x14ac:dyDescent="0.25">
      <c r="D1174" s="14">
        <v>0</v>
      </c>
    </row>
    <row r="1175" spans="4:4" x14ac:dyDescent="0.25">
      <c r="D1175" s="14">
        <v>0</v>
      </c>
    </row>
    <row r="1176" spans="4:4" x14ac:dyDescent="0.25">
      <c r="D1176" s="14">
        <v>0</v>
      </c>
    </row>
    <row r="1177" spans="4:4" x14ac:dyDescent="0.25">
      <c r="D1177" s="14">
        <v>0</v>
      </c>
    </row>
    <row r="1178" spans="4:4" x14ac:dyDescent="0.25">
      <c r="D1178" s="14">
        <v>0</v>
      </c>
    </row>
    <row r="1179" spans="4:4" x14ac:dyDescent="0.25">
      <c r="D1179" s="14">
        <v>0</v>
      </c>
    </row>
    <row r="1180" spans="4:4" x14ac:dyDescent="0.25">
      <c r="D1180" s="14">
        <v>0</v>
      </c>
    </row>
    <row r="1181" spans="4:4" x14ac:dyDescent="0.25">
      <c r="D1181" s="14">
        <v>0</v>
      </c>
    </row>
    <row r="1182" spans="4:4" x14ac:dyDescent="0.25">
      <c r="D1182" s="14">
        <v>0</v>
      </c>
    </row>
    <row r="1183" spans="4:4" x14ac:dyDescent="0.25">
      <c r="D1183" s="14">
        <v>0</v>
      </c>
    </row>
    <row r="1184" spans="4:4" x14ac:dyDescent="0.25">
      <c r="D1184" s="14">
        <v>0</v>
      </c>
    </row>
    <row r="1185" spans="4:4" x14ac:dyDescent="0.25">
      <c r="D1185" s="14">
        <v>0</v>
      </c>
    </row>
    <row r="1186" spans="4:4" x14ac:dyDescent="0.25">
      <c r="D1186" s="14">
        <v>0</v>
      </c>
    </row>
    <row r="1187" spans="4:4" x14ac:dyDescent="0.25">
      <c r="D1187" s="14">
        <v>0</v>
      </c>
    </row>
    <row r="1188" spans="4:4" x14ac:dyDescent="0.25">
      <c r="D1188" s="14">
        <v>900.625</v>
      </c>
    </row>
    <row r="1189" spans="4:4" x14ac:dyDescent="0.25">
      <c r="D1189" s="14">
        <v>900.625</v>
      </c>
    </row>
    <row r="1190" spans="4:4" x14ac:dyDescent="0.25">
      <c r="D1190" s="14">
        <v>900.625</v>
      </c>
    </row>
    <row r="1191" spans="4:4" x14ac:dyDescent="0.25">
      <c r="D1191" s="14">
        <v>900.625</v>
      </c>
    </row>
    <row r="1192" spans="4:4" x14ac:dyDescent="0.25">
      <c r="D1192" s="14">
        <v>900.625</v>
      </c>
    </row>
    <row r="1193" spans="4:4" x14ac:dyDescent="0.25">
      <c r="D1193" s="14">
        <v>900.625</v>
      </c>
    </row>
    <row r="1194" spans="4:4" x14ac:dyDescent="0.25">
      <c r="D1194" s="14">
        <v>900.625</v>
      </c>
    </row>
    <row r="1195" spans="4:4" x14ac:dyDescent="0.25">
      <c r="D1195" s="14">
        <v>900.625</v>
      </c>
    </row>
    <row r="1196" spans="4:4" x14ac:dyDescent="0.25">
      <c r="D1196" s="14">
        <v>900.625</v>
      </c>
    </row>
    <row r="1197" spans="4:4" x14ac:dyDescent="0.25">
      <c r="D1197" s="14">
        <v>900.625</v>
      </c>
    </row>
    <row r="1198" spans="4:4" x14ac:dyDescent="0.25">
      <c r="D1198" s="14">
        <v>900.625</v>
      </c>
    </row>
    <row r="1199" spans="4:4" x14ac:dyDescent="0.25">
      <c r="D1199" s="14">
        <v>900.625</v>
      </c>
    </row>
    <row r="1200" spans="4:4" x14ac:dyDescent="0.25">
      <c r="D1200" s="14">
        <v>900.625</v>
      </c>
    </row>
    <row r="1201" spans="4:4" x14ac:dyDescent="0.25">
      <c r="D1201" s="14">
        <v>900.625</v>
      </c>
    </row>
    <row r="1202" spans="4:4" x14ac:dyDescent="0.25">
      <c r="D1202" s="14">
        <v>900.625</v>
      </c>
    </row>
    <row r="1203" spans="4:4" x14ac:dyDescent="0.25">
      <c r="D1203" s="14">
        <v>900.625</v>
      </c>
    </row>
    <row r="1204" spans="4:4" x14ac:dyDescent="0.25">
      <c r="D1204" s="14">
        <v>900.625</v>
      </c>
    </row>
    <row r="1205" spans="4:4" x14ac:dyDescent="0.25">
      <c r="D1205" s="14">
        <v>900.625</v>
      </c>
    </row>
    <row r="1206" spans="4:4" x14ac:dyDescent="0.25">
      <c r="D1206" s="14">
        <v>900.625</v>
      </c>
    </row>
    <row r="1207" spans="4:4" x14ac:dyDescent="0.25">
      <c r="D1207" s="14">
        <v>900.625</v>
      </c>
    </row>
    <row r="1208" spans="4:4" x14ac:dyDescent="0.25">
      <c r="D1208" s="14">
        <v>900.625</v>
      </c>
    </row>
    <row r="1209" spans="4:4" x14ac:dyDescent="0.25">
      <c r="D1209" s="14">
        <v>900.625</v>
      </c>
    </row>
    <row r="1210" spans="4:4" x14ac:dyDescent="0.25">
      <c r="D1210" s="14">
        <v>900.625</v>
      </c>
    </row>
    <row r="1211" spans="4:4" x14ac:dyDescent="0.25">
      <c r="D1211" s="14">
        <v>900.625</v>
      </c>
    </row>
    <row r="1212" spans="4:4" x14ac:dyDescent="0.25">
      <c r="D1212" s="14">
        <v>900.625</v>
      </c>
    </row>
    <row r="1213" spans="4:4" x14ac:dyDescent="0.25">
      <c r="D1213" s="14">
        <v>900.625</v>
      </c>
    </row>
    <row r="1214" spans="4:4" x14ac:dyDescent="0.25">
      <c r="D1214" s="14">
        <v>900.625</v>
      </c>
    </row>
    <row r="1215" spans="4:4" x14ac:dyDescent="0.25">
      <c r="D1215" s="14">
        <v>900.625</v>
      </c>
    </row>
    <row r="1216" spans="4:4" x14ac:dyDescent="0.25">
      <c r="D1216" s="14">
        <v>900.625</v>
      </c>
    </row>
    <row r="1217" spans="4:4" x14ac:dyDescent="0.25">
      <c r="D1217" s="14">
        <v>900.625</v>
      </c>
    </row>
    <row r="1218" spans="4:4" x14ac:dyDescent="0.25">
      <c r="D1218" s="14">
        <v>900.625</v>
      </c>
    </row>
    <row r="1219" spans="4:4" x14ac:dyDescent="0.25">
      <c r="D1219" s="14">
        <v>900.625</v>
      </c>
    </row>
    <row r="1220" spans="4:4" x14ac:dyDescent="0.25">
      <c r="D1220" s="14">
        <v>615</v>
      </c>
    </row>
    <row r="1221" spans="4:4" x14ac:dyDescent="0.25">
      <c r="D1221" s="14">
        <v>99</v>
      </c>
    </row>
    <row r="1222" spans="4:4" x14ac:dyDescent="0.25">
      <c r="D1222" s="14">
        <v>189</v>
      </c>
    </row>
    <row r="1223" spans="4:4" x14ac:dyDescent="0.25">
      <c r="D1223" s="14">
        <v>332</v>
      </c>
    </row>
    <row r="1224" spans="4:4" x14ac:dyDescent="0.25">
      <c r="D1224" s="14">
        <v>73</v>
      </c>
    </row>
    <row r="1225" spans="4:4" x14ac:dyDescent="0.25">
      <c r="D1225" s="14">
        <v>538</v>
      </c>
    </row>
    <row r="1226" spans="4:4" x14ac:dyDescent="0.25">
      <c r="D1226" s="14">
        <v>262</v>
      </c>
    </row>
    <row r="1227" spans="4:4" x14ac:dyDescent="0.25">
      <c r="D1227" s="14">
        <v>127</v>
      </c>
    </row>
    <row r="1228" spans="4:4" x14ac:dyDescent="0.25">
      <c r="D1228" s="14">
        <v>133</v>
      </c>
    </row>
    <row r="1229" spans="4:4" x14ac:dyDescent="0.25">
      <c r="D1229" s="14">
        <v>220</v>
      </c>
    </row>
    <row r="1230" spans="4:4" x14ac:dyDescent="0.25">
      <c r="D1230" s="14">
        <v>7</v>
      </c>
    </row>
    <row r="1231" spans="4:4" x14ac:dyDescent="0.25">
      <c r="D1231" s="14">
        <v>3</v>
      </c>
    </row>
    <row r="1232" spans="4:4" x14ac:dyDescent="0.25">
      <c r="D1232" s="14">
        <v>900.625</v>
      </c>
    </row>
    <row r="1233" spans="4:4" x14ac:dyDescent="0.25">
      <c r="D1233" s="14">
        <v>900.625</v>
      </c>
    </row>
    <row r="1234" spans="4:4" x14ac:dyDescent="0.25">
      <c r="D1234" s="14">
        <v>900.625</v>
      </c>
    </row>
    <row r="1235" spans="4:4" x14ac:dyDescent="0.25">
      <c r="D1235" s="14">
        <v>900.625</v>
      </c>
    </row>
    <row r="1236" spans="4:4" x14ac:dyDescent="0.25">
      <c r="D1236" s="14">
        <v>900.625</v>
      </c>
    </row>
    <row r="1237" spans="4:4" x14ac:dyDescent="0.25">
      <c r="D1237" s="14">
        <v>900.625</v>
      </c>
    </row>
    <row r="1238" spans="4:4" x14ac:dyDescent="0.25">
      <c r="D1238" s="14">
        <v>669</v>
      </c>
    </row>
    <row r="1239" spans="4:4" x14ac:dyDescent="0.25">
      <c r="D1239" s="14">
        <v>15</v>
      </c>
    </row>
    <row r="1240" spans="4:4" x14ac:dyDescent="0.25">
      <c r="D1240" s="14">
        <v>15</v>
      </c>
    </row>
    <row r="1241" spans="4:4" x14ac:dyDescent="0.25">
      <c r="D1241" s="14">
        <v>492</v>
      </c>
    </row>
    <row r="1242" spans="4:4" x14ac:dyDescent="0.25">
      <c r="D1242" s="14">
        <v>900.625</v>
      </c>
    </row>
    <row r="1243" spans="4:4" x14ac:dyDescent="0.25">
      <c r="D1243" s="14">
        <v>900.625</v>
      </c>
    </row>
    <row r="1244" spans="4:4" x14ac:dyDescent="0.25">
      <c r="D1244" s="14">
        <v>230</v>
      </c>
    </row>
    <row r="1245" spans="4:4" x14ac:dyDescent="0.25">
      <c r="D1245" s="14">
        <v>474</v>
      </c>
    </row>
    <row r="1246" spans="4:4" x14ac:dyDescent="0.25">
      <c r="D1246" s="14">
        <v>900.625</v>
      </c>
    </row>
    <row r="1247" spans="4:4" x14ac:dyDescent="0.25">
      <c r="D1247" s="14">
        <v>900.625</v>
      </c>
    </row>
    <row r="1248" spans="4:4" x14ac:dyDescent="0.25">
      <c r="D1248" s="14">
        <v>0</v>
      </c>
    </row>
    <row r="1249" spans="4:4" x14ac:dyDescent="0.25">
      <c r="D1249" s="14">
        <v>0</v>
      </c>
    </row>
    <row r="1250" spans="4:4" x14ac:dyDescent="0.25">
      <c r="D1250" s="14">
        <v>900.625</v>
      </c>
    </row>
    <row r="1251" spans="4:4" x14ac:dyDescent="0.25">
      <c r="D1251" s="14">
        <v>726</v>
      </c>
    </row>
    <row r="1252" spans="4:4" x14ac:dyDescent="0.25">
      <c r="D1252" s="14">
        <v>4</v>
      </c>
    </row>
    <row r="1253" spans="4:4" x14ac:dyDescent="0.25">
      <c r="D1253" s="14">
        <v>33</v>
      </c>
    </row>
    <row r="1254" spans="4:4" x14ac:dyDescent="0.25">
      <c r="D1254" s="14">
        <v>51</v>
      </c>
    </row>
    <row r="1255" spans="4:4" x14ac:dyDescent="0.25">
      <c r="D1255" s="14">
        <v>107</v>
      </c>
    </row>
    <row r="1256" spans="4:4" x14ac:dyDescent="0.25">
      <c r="D1256" s="14">
        <v>285</v>
      </c>
    </row>
    <row r="1257" spans="4:4" x14ac:dyDescent="0.25">
      <c r="D1257" s="14">
        <v>443</v>
      </c>
    </row>
    <row r="1258" spans="4:4" x14ac:dyDescent="0.25">
      <c r="D1258" s="14">
        <v>164</v>
      </c>
    </row>
    <row r="1259" spans="4:4" x14ac:dyDescent="0.25">
      <c r="D1259" s="14">
        <v>57</v>
      </c>
    </row>
    <row r="1260" spans="4:4" x14ac:dyDescent="0.25">
      <c r="D1260" s="14">
        <v>64</v>
      </c>
    </row>
    <row r="1261" spans="4:4" x14ac:dyDescent="0.25">
      <c r="D1261" s="14">
        <v>87</v>
      </c>
    </row>
    <row r="1262" spans="4:4" x14ac:dyDescent="0.25">
      <c r="D1262" s="14">
        <v>95</v>
      </c>
    </row>
    <row r="1263" spans="4:4" x14ac:dyDescent="0.25">
      <c r="D1263" s="14">
        <v>334</v>
      </c>
    </row>
    <row r="1264" spans="4:4" x14ac:dyDescent="0.25">
      <c r="D1264" s="14">
        <v>584</v>
      </c>
    </row>
    <row r="1265" spans="4:4" x14ac:dyDescent="0.25">
      <c r="D1265" s="14">
        <v>243</v>
      </c>
    </row>
    <row r="1266" spans="4:4" x14ac:dyDescent="0.25">
      <c r="D1266" s="14">
        <v>241</v>
      </c>
    </row>
    <row r="1267" spans="4:4" x14ac:dyDescent="0.25">
      <c r="D1267" s="14">
        <v>0</v>
      </c>
    </row>
    <row r="1268" spans="4:4" x14ac:dyDescent="0.25">
      <c r="D1268" s="14">
        <v>80</v>
      </c>
    </row>
    <row r="1269" spans="4:4" x14ac:dyDescent="0.25">
      <c r="D1269" s="14">
        <v>6</v>
      </c>
    </row>
    <row r="1270" spans="4:4" x14ac:dyDescent="0.25">
      <c r="D1270" s="14">
        <v>50</v>
      </c>
    </row>
    <row r="1271" spans="4:4" x14ac:dyDescent="0.25">
      <c r="D1271" s="14">
        <v>211</v>
      </c>
    </row>
    <row r="1272" spans="4:4" x14ac:dyDescent="0.25">
      <c r="D1272" s="14">
        <v>70</v>
      </c>
    </row>
    <row r="1273" spans="4:4" x14ac:dyDescent="0.25">
      <c r="D1273" s="14">
        <v>23</v>
      </c>
    </row>
    <row r="1274" spans="4:4" x14ac:dyDescent="0.25">
      <c r="D1274" s="14">
        <v>5</v>
      </c>
    </row>
    <row r="1275" spans="4:4" x14ac:dyDescent="0.25">
      <c r="D1275" s="14">
        <v>900.625</v>
      </c>
    </row>
    <row r="1276" spans="4:4" x14ac:dyDescent="0.25">
      <c r="D1276" s="14">
        <v>539</v>
      </c>
    </row>
    <row r="1277" spans="4:4" x14ac:dyDescent="0.25">
      <c r="D1277" s="14">
        <v>9</v>
      </c>
    </row>
    <row r="1278" spans="4:4" x14ac:dyDescent="0.25">
      <c r="D1278" s="14">
        <v>2</v>
      </c>
    </row>
    <row r="1279" spans="4:4" x14ac:dyDescent="0.25">
      <c r="D1279" s="14">
        <v>116</v>
      </c>
    </row>
    <row r="1280" spans="4:4" x14ac:dyDescent="0.25">
      <c r="D1280" s="14">
        <v>124</v>
      </c>
    </row>
    <row r="1281" spans="4:4" x14ac:dyDescent="0.25">
      <c r="D1281" s="14">
        <v>2</v>
      </c>
    </row>
    <row r="1282" spans="4:4" x14ac:dyDescent="0.25">
      <c r="D1282" s="14">
        <v>19</v>
      </c>
    </row>
    <row r="1283" spans="4:4" x14ac:dyDescent="0.25">
      <c r="D1283" s="14">
        <v>36</v>
      </c>
    </row>
    <row r="1284" spans="4:4" x14ac:dyDescent="0.25">
      <c r="D1284" s="14">
        <v>159</v>
      </c>
    </row>
    <row r="1285" spans="4:4" x14ac:dyDescent="0.25">
      <c r="D1285" s="14">
        <v>0</v>
      </c>
    </row>
    <row r="1286" spans="4:4" x14ac:dyDescent="0.25">
      <c r="D1286" s="14">
        <v>0</v>
      </c>
    </row>
    <row r="1287" spans="4:4" x14ac:dyDescent="0.25">
      <c r="D1287" s="14">
        <v>376</v>
      </c>
    </row>
    <row r="1288" spans="4:4" x14ac:dyDescent="0.25">
      <c r="D1288" s="14">
        <v>900.625</v>
      </c>
    </row>
    <row r="1289" spans="4:4" x14ac:dyDescent="0.25">
      <c r="D1289" s="14">
        <v>372</v>
      </c>
    </row>
    <row r="1290" spans="4:4" x14ac:dyDescent="0.25">
      <c r="D1290" s="14">
        <v>351</v>
      </c>
    </row>
    <row r="1291" spans="4:4" x14ac:dyDescent="0.25">
      <c r="D1291" s="14">
        <v>900.625</v>
      </c>
    </row>
    <row r="1292" spans="4:4" x14ac:dyDescent="0.25">
      <c r="D1292" s="14">
        <v>321</v>
      </c>
    </row>
    <row r="1293" spans="4:4" x14ac:dyDescent="0.25">
      <c r="D1293" s="14">
        <v>439</v>
      </c>
    </row>
    <row r="1294" spans="4:4" x14ac:dyDescent="0.25">
      <c r="D1294" s="14">
        <v>135</v>
      </c>
    </row>
    <row r="1295" spans="4:4" x14ac:dyDescent="0.25">
      <c r="D1295" s="14">
        <v>599</v>
      </c>
    </row>
    <row r="1296" spans="4:4" x14ac:dyDescent="0.25">
      <c r="D1296" s="14">
        <v>900.625</v>
      </c>
    </row>
    <row r="1297" spans="4:4" x14ac:dyDescent="0.25">
      <c r="D1297" s="14">
        <v>900.625</v>
      </c>
    </row>
    <row r="1298" spans="4:4" x14ac:dyDescent="0.25">
      <c r="D1298" s="14">
        <v>0</v>
      </c>
    </row>
    <row r="1299" spans="4:4" x14ac:dyDescent="0.25">
      <c r="D1299" s="14">
        <v>900.625</v>
      </c>
    </row>
    <row r="1300" spans="4:4" x14ac:dyDescent="0.25">
      <c r="D1300" s="14">
        <v>0</v>
      </c>
    </row>
    <row r="1301" spans="4:4" x14ac:dyDescent="0.25">
      <c r="D1301" s="14">
        <v>0</v>
      </c>
    </row>
    <row r="1302" spans="4:4" x14ac:dyDescent="0.25">
      <c r="D1302" s="14">
        <v>0</v>
      </c>
    </row>
    <row r="1303" spans="4:4" x14ac:dyDescent="0.25">
      <c r="D1303" s="14">
        <v>0</v>
      </c>
    </row>
    <row r="1304" spans="4:4" x14ac:dyDescent="0.25">
      <c r="D1304" s="14">
        <v>1</v>
      </c>
    </row>
    <row r="1305" spans="4:4" x14ac:dyDescent="0.25">
      <c r="D1305" s="14">
        <v>0</v>
      </c>
    </row>
    <row r="1306" spans="4:4" x14ac:dyDescent="0.25">
      <c r="D1306" s="14">
        <v>0</v>
      </c>
    </row>
    <row r="1307" spans="4:4" x14ac:dyDescent="0.25">
      <c r="D1307" s="14">
        <v>2</v>
      </c>
    </row>
    <row r="1308" spans="4:4" x14ac:dyDescent="0.25">
      <c r="D1308" s="14">
        <v>0</v>
      </c>
    </row>
    <row r="1309" spans="4:4" x14ac:dyDescent="0.25">
      <c r="D1309" s="14">
        <v>0</v>
      </c>
    </row>
    <row r="1310" spans="4:4" x14ac:dyDescent="0.25">
      <c r="D1310" s="14">
        <v>0</v>
      </c>
    </row>
    <row r="1311" spans="4:4" x14ac:dyDescent="0.25">
      <c r="D1311" s="14">
        <v>0</v>
      </c>
    </row>
    <row r="1312" spans="4:4" x14ac:dyDescent="0.25">
      <c r="D1312" s="14">
        <v>0</v>
      </c>
    </row>
    <row r="1313" spans="4:4" x14ac:dyDescent="0.25">
      <c r="D1313" s="14">
        <v>0</v>
      </c>
    </row>
    <row r="1314" spans="4:4" x14ac:dyDescent="0.25">
      <c r="D1314" s="14">
        <v>0</v>
      </c>
    </row>
    <row r="1315" spans="4:4" x14ac:dyDescent="0.25">
      <c r="D1315" s="14">
        <v>0</v>
      </c>
    </row>
    <row r="1316" spans="4:4" x14ac:dyDescent="0.25">
      <c r="D1316" s="14">
        <v>35</v>
      </c>
    </row>
    <row r="1317" spans="4:4" x14ac:dyDescent="0.25">
      <c r="D1317" s="14">
        <v>462</v>
      </c>
    </row>
    <row r="1318" spans="4:4" x14ac:dyDescent="0.25">
      <c r="D1318" s="14">
        <v>229</v>
      </c>
    </row>
    <row r="1319" spans="4:4" x14ac:dyDescent="0.25">
      <c r="D1319" s="14">
        <v>228</v>
      </c>
    </row>
    <row r="1320" spans="4:4" x14ac:dyDescent="0.25">
      <c r="D1320" s="14">
        <v>434</v>
      </c>
    </row>
    <row r="1321" spans="4:4" x14ac:dyDescent="0.25">
      <c r="D1321" s="14">
        <v>450</v>
      </c>
    </row>
    <row r="1322" spans="4:4" x14ac:dyDescent="0.25">
      <c r="D1322" s="14">
        <v>741</v>
      </c>
    </row>
    <row r="1323" spans="4:4" x14ac:dyDescent="0.25">
      <c r="D1323" s="14">
        <v>900.625</v>
      </c>
    </row>
    <row r="1324" spans="4:4" x14ac:dyDescent="0.25">
      <c r="D1324" s="14">
        <v>0</v>
      </c>
    </row>
    <row r="1325" spans="4:4" x14ac:dyDescent="0.25">
      <c r="D1325" s="14">
        <v>520</v>
      </c>
    </row>
    <row r="1326" spans="4:4" x14ac:dyDescent="0.25">
      <c r="D1326" s="14">
        <v>0</v>
      </c>
    </row>
    <row r="1327" spans="4:4" x14ac:dyDescent="0.25">
      <c r="D1327" s="14">
        <v>900.625</v>
      </c>
    </row>
    <row r="1328" spans="4:4" x14ac:dyDescent="0.25">
      <c r="D1328" s="14">
        <v>900.625</v>
      </c>
    </row>
    <row r="1329" spans="4:4" x14ac:dyDescent="0.25">
      <c r="D1329" s="14">
        <v>900.625</v>
      </c>
    </row>
    <row r="1330" spans="4:4" x14ac:dyDescent="0.25">
      <c r="D1330" s="14">
        <v>900.625</v>
      </c>
    </row>
    <row r="1331" spans="4:4" x14ac:dyDescent="0.25">
      <c r="D1331" s="14">
        <v>900.625</v>
      </c>
    </row>
    <row r="1332" spans="4:4" x14ac:dyDescent="0.25">
      <c r="D1332" s="14">
        <v>0</v>
      </c>
    </row>
    <row r="1333" spans="4:4" x14ac:dyDescent="0.25">
      <c r="D1333" s="14">
        <v>20</v>
      </c>
    </row>
    <row r="1334" spans="4:4" x14ac:dyDescent="0.25">
      <c r="D1334" s="14">
        <v>120</v>
      </c>
    </row>
    <row r="1335" spans="4:4" x14ac:dyDescent="0.25">
      <c r="D1335" s="14">
        <v>3</v>
      </c>
    </row>
    <row r="1336" spans="4:4" x14ac:dyDescent="0.25">
      <c r="D1336" s="14">
        <v>0</v>
      </c>
    </row>
    <row r="1337" spans="4:4" x14ac:dyDescent="0.25">
      <c r="D1337" s="14">
        <v>0</v>
      </c>
    </row>
    <row r="1338" spans="4:4" x14ac:dyDescent="0.25">
      <c r="D1338" s="14">
        <v>0</v>
      </c>
    </row>
    <row r="1339" spans="4:4" x14ac:dyDescent="0.25">
      <c r="D1339" s="14">
        <v>2</v>
      </c>
    </row>
    <row r="1340" spans="4:4" x14ac:dyDescent="0.25">
      <c r="D1340" s="14">
        <v>41</v>
      </c>
    </row>
    <row r="1341" spans="4:4" x14ac:dyDescent="0.25">
      <c r="D1341" s="14">
        <v>1</v>
      </c>
    </row>
    <row r="1342" spans="4:4" x14ac:dyDescent="0.25">
      <c r="D1342" s="14">
        <v>28</v>
      </c>
    </row>
    <row r="1343" spans="4:4" x14ac:dyDescent="0.25">
      <c r="D1343" s="14">
        <v>21</v>
      </c>
    </row>
    <row r="1344" spans="4:4" x14ac:dyDescent="0.25">
      <c r="D1344" s="14">
        <v>76</v>
      </c>
    </row>
    <row r="1345" spans="4:4" x14ac:dyDescent="0.25">
      <c r="D1345" s="14">
        <v>19</v>
      </c>
    </row>
    <row r="1346" spans="4:4" x14ac:dyDescent="0.25">
      <c r="D1346" s="14">
        <v>61</v>
      </c>
    </row>
    <row r="1347" spans="4:4" x14ac:dyDescent="0.25">
      <c r="D1347" s="14">
        <v>32</v>
      </c>
    </row>
    <row r="1348" spans="4:4" x14ac:dyDescent="0.25">
      <c r="D1348" s="14">
        <v>526</v>
      </c>
    </row>
    <row r="1349" spans="4:4" x14ac:dyDescent="0.25">
      <c r="D1349" s="14">
        <v>321</v>
      </c>
    </row>
    <row r="1350" spans="4:4" x14ac:dyDescent="0.25">
      <c r="D1350" s="14">
        <v>73</v>
      </c>
    </row>
    <row r="1351" spans="4:4" x14ac:dyDescent="0.25">
      <c r="D1351" s="14">
        <v>55</v>
      </c>
    </row>
    <row r="1352" spans="4:4" x14ac:dyDescent="0.25">
      <c r="D1352" s="14">
        <v>127</v>
      </c>
    </row>
    <row r="1353" spans="4:4" x14ac:dyDescent="0.25">
      <c r="D1353" s="14">
        <v>4</v>
      </c>
    </row>
    <row r="1354" spans="4:4" x14ac:dyDescent="0.25">
      <c r="D1354" s="14">
        <v>0</v>
      </c>
    </row>
    <row r="1355" spans="4:4" x14ac:dyDescent="0.25">
      <c r="D1355" s="14">
        <v>20</v>
      </c>
    </row>
    <row r="1356" spans="4:4" x14ac:dyDescent="0.25">
      <c r="D1356" s="14">
        <v>13</v>
      </c>
    </row>
    <row r="1357" spans="4:4" x14ac:dyDescent="0.25">
      <c r="D1357" s="14">
        <v>109</v>
      </c>
    </row>
    <row r="1358" spans="4:4" x14ac:dyDescent="0.25">
      <c r="D1358" s="14">
        <v>900.625</v>
      </c>
    </row>
    <row r="1359" spans="4:4" x14ac:dyDescent="0.25">
      <c r="D1359" s="14">
        <v>900.625</v>
      </c>
    </row>
    <row r="1360" spans="4:4" x14ac:dyDescent="0.25">
      <c r="D1360" s="14">
        <v>24</v>
      </c>
    </row>
    <row r="1361" spans="4:4" x14ac:dyDescent="0.25">
      <c r="D1361" s="14">
        <v>18</v>
      </c>
    </row>
    <row r="1362" spans="4:4" x14ac:dyDescent="0.25">
      <c r="D1362" s="14">
        <v>94</v>
      </c>
    </row>
    <row r="1363" spans="4:4" x14ac:dyDescent="0.25">
      <c r="D1363" s="14">
        <v>245</v>
      </c>
    </row>
    <row r="1364" spans="4:4" x14ac:dyDescent="0.25">
      <c r="D1364" s="14">
        <v>95</v>
      </c>
    </row>
    <row r="1365" spans="4:4" x14ac:dyDescent="0.25">
      <c r="D1365" s="14">
        <v>354</v>
      </c>
    </row>
    <row r="1366" spans="4:4" x14ac:dyDescent="0.25">
      <c r="D1366" s="14">
        <v>190</v>
      </c>
    </row>
    <row r="1367" spans="4:4" x14ac:dyDescent="0.25">
      <c r="D1367" s="14">
        <v>0</v>
      </c>
    </row>
    <row r="1368" spans="4:4" x14ac:dyDescent="0.25">
      <c r="D1368" s="14">
        <v>900.625</v>
      </c>
    </row>
    <row r="1369" spans="4:4" x14ac:dyDescent="0.25">
      <c r="D1369" s="14">
        <v>95</v>
      </c>
    </row>
    <row r="1370" spans="4:4" x14ac:dyDescent="0.25">
      <c r="D1370" s="14">
        <v>900.625</v>
      </c>
    </row>
    <row r="1371" spans="4:4" x14ac:dyDescent="0.25">
      <c r="D1371" s="14">
        <v>900.625</v>
      </c>
    </row>
    <row r="1372" spans="4:4" x14ac:dyDescent="0.25">
      <c r="D1372" s="14">
        <v>900.625</v>
      </c>
    </row>
    <row r="1373" spans="4:4" x14ac:dyDescent="0.25">
      <c r="D1373" s="14">
        <v>900.625</v>
      </c>
    </row>
    <row r="1374" spans="4:4" x14ac:dyDescent="0.25">
      <c r="D1374" s="14">
        <v>153</v>
      </c>
    </row>
    <row r="1375" spans="4:4" x14ac:dyDescent="0.25">
      <c r="D1375" s="14">
        <v>20</v>
      </c>
    </row>
    <row r="1376" spans="4:4" x14ac:dyDescent="0.25">
      <c r="D1376" s="14">
        <v>65</v>
      </c>
    </row>
    <row r="1377" spans="4:4" x14ac:dyDescent="0.25">
      <c r="D1377" s="14">
        <v>766</v>
      </c>
    </row>
    <row r="1378" spans="4:4" x14ac:dyDescent="0.25">
      <c r="D1378" s="14">
        <v>900.625</v>
      </c>
    </row>
    <row r="1379" spans="4:4" x14ac:dyDescent="0.25">
      <c r="D1379" s="14">
        <v>900.625</v>
      </c>
    </row>
    <row r="1380" spans="4:4" x14ac:dyDescent="0.25">
      <c r="D1380" s="14">
        <v>0</v>
      </c>
    </row>
    <row r="1381" spans="4:4" x14ac:dyDescent="0.25">
      <c r="D1381" s="14">
        <v>0</v>
      </c>
    </row>
    <row r="1382" spans="4:4" x14ac:dyDescent="0.25">
      <c r="D1382" s="14">
        <v>0</v>
      </c>
    </row>
    <row r="1383" spans="4:4" x14ac:dyDescent="0.25">
      <c r="D1383" s="14">
        <v>0</v>
      </c>
    </row>
    <row r="1384" spans="4:4" x14ac:dyDescent="0.25">
      <c r="D1384" s="14">
        <v>0</v>
      </c>
    </row>
    <row r="1385" spans="4:4" x14ac:dyDescent="0.25">
      <c r="D1385" s="14">
        <v>0</v>
      </c>
    </row>
    <row r="1386" spans="4:4" x14ac:dyDescent="0.25">
      <c r="D1386" s="14">
        <v>0</v>
      </c>
    </row>
    <row r="1387" spans="4:4" x14ac:dyDescent="0.25">
      <c r="D1387" s="14">
        <v>0</v>
      </c>
    </row>
    <row r="1388" spans="4:4" x14ac:dyDescent="0.25">
      <c r="D1388" s="14">
        <v>0</v>
      </c>
    </row>
    <row r="1389" spans="4:4" x14ac:dyDescent="0.25">
      <c r="D1389" s="14">
        <v>0</v>
      </c>
    </row>
    <row r="1390" spans="4:4" x14ac:dyDescent="0.25">
      <c r="D1390" s="14">
        <v>0</v>
      </c>
    </row>
    <row r="1391" spans="4:4" x14ac:dyDescent="0.25">
      <c r="D1391" s="14">
        <v>0</v>
      </c>
    </row>
    <row r="1392" spans="4:4" x14ac:dyDescent="0.25">
      <c r="D1392" s="14">
        <v>0</v>
      </c>
    </row>
    <row r="1393" spans="4:4" x14ac:dyDescent="0.25">
      <c r="D1393" s="14">
        <v>0</v>
      </c>
    </row>
    <row r="1394" spans="4:4" x14ac:dyDescent="0.25">
      <c r="D1394" s="14">
        <v>0</v>
      </c>
    </row>
    <row r="1395" spans="4:4" x14ac:dyDescent="0.25">
      <c r="D1395" s="14">
        <v>0</v>
      </c>
    </row>
    <row r="1396" spans="4:4" x14ac:dyDescent="0.25">
      <c r="D1396" s="14">
        <v>18</v>
      </c>
    </row>
    <row r="1397" spans="4:4" x14ac:dyDescent="0.25">
      <c r="D1397" s="14">
        <v>55</v>
      </c>
    </row>
    <row r="1398" spans="4:4" x14ac:dyDescent="0.25">
      <c r="D1398" s="14">
        <v>62</v>
      </c>
    </row>
    <row r="1399" spans="4:4" x14ac:dyDescent="0.25">
      <c r="D1399" s="14">
        <v>27</v>
      </c>
    </row>
    <row r="1400" spans="4:4" x14ac:dyDescent="0.25">
      <c r="D1400" s="14">
        <v>32</v>
      </c>
    </row>
    <row r="1401" spans="4:4" x14ac:dyDescent="0.25">
      <c r="D1401" s="14">
        <v>13</v>
      </c>
    </row>
    <row r="1402" spans="4:4" x14ac:dyDescent="0.25">
      <c r="D1402" s="14">
        <v>0</v>
      </c>
    </row>
    <row r="1403" spans="4:4" x14ac:dyDescent="0.25">
      <c r="D1403" s="14">
        <v>0</v>
      </c>
    </row>
    <row r="1404" spans="4:4" x14ac:dyDescent="0.25">
      <c r="D1404" s="14">
        <v>0</v>
      </c>
    </row>
    <row r="1405" spans="4:4" x14ac:dyDescent="0.25">
      <c r="D1405" s="14">
        <v>0</v>
      </c>
    </row>
    <row r="1406" spans="4:4" x14ac:dyDescent="0.25">
      <c r="D1406" s="14">
        <v>10</v>
      </c>
    </row>
    <row r="1407" spans="4:4" x14ac:dyDescent="0.25">
      <c r="D1407" s="14">
        <v>23</v>
      </c>
    </row>
    <row r="1408" spans="4:4" x14ac:dyDescent="0.25">
      <c r="D1408" s="14">
        <v>0</v>
      </c>
    </row>
    <row r="1409" spans="4:4" x14ac:dyDescent="0.25">
      <c r="D1409" s="14">
        <v>0</v>
      </c>
    </row>
    <row r="1410" spans="4:4" x14ac:dyDescent="0.25">
      <c r="D1410" s="14">
        <v>0</v>
      </c>
    </row>
    <row r="1411" spans="4:4" x14ac:dyDescent="0.25">
      <c r="D1411" s="14">
        <v>6</v>
      </c>
    </row>
    <row r="1412" spans="4:4" x14ac:dyDescent="0.25">
      <c r="D1412" s="14">
        <v>900.625</v>
      </c>
    </row>
    <row r="1413" spans="4:4" x14ac:dyDescent="0.25">
      <c r="D1413" s="14">
        <v>318</v>
      </c>
    </row>
    <row r="1414" spans="4:4" x14ac:dyDescent="0.25">
      <c r="D1414" s="14">
        <v>1</v>
      </c>
    </row>
    <row r="1415" spans="4:4" x14ac:dyDescent="0.25">
      <c r="D1415" s="14">
        <v>0</v>
      </c>
    </row>
    <row r="1416" spans="4:4" x14ac:dyDescent="0.25">
      <c r="D1416" s="14">
        <v>222</v>
      </c>
    </row>
    <row r="1417" spans="4:4" x14ac:dyDescent="0.25">
      <c r="D1417" s="14">
        <v>0</v>
      </c>
    </row>
    <row r="1418" spans="4:4" x14ac:dyDescent="0.25">
      <c r="D1418" s="14">
        <v>1</v>
      </c>
    </row>
    <row r="1419" spans="4:4" x14ac:dyDescent="0.25">
      <c r="D1419" s="14">
        <v>16</v>
      </c>
    </row>
    <row r="1420" spans="4:4" x14ac:dyDescent="0.25">
      <c r="D1420" s="14">
        <v>40</v>
      </c>
    </row>
    <row r="1421" spans="4:4" x14ac:dyDescent="0.25">
      <c r="D1421" s="14">
        <v>27</v>
      </c>
    </row>
    <row r="1422" spans="4:4" x14ac:dyDescent="0.25">
      <c r="D1422" s="14">
        <v>53</v>
      </c>
    </row>
    <row r="1423" spans="4:4" x14ac:dyDescent="0.25">
      <c r="D1423" s="14">
        <v>8</v>
      </c>
    </row>
    <row r="1424" spans="4:4" x14ac:dyDescent="0.25">
      <c r="D1424" s="14">
        <v>6</v>
      </c>
    </row>
    <row r="1425" spans="4:4" x14ac:dyDescent="0.25">
      <c r="D1425" s="14">
        <v>2</v>
      </c>
    </row>
    <row r="1426" spans="4:4" x14ac:dyDescent="0.25">
      <c r="D1426" s="14">
        <v>17</v>
      </c>
    </row>
    <row r="1427" spans="4:4" x14ac:dyDescent="0.25">
      <c r="D1427" s="14">
        <v>16</v>
      </c>
    </row>
    <row r="1428" spans="4:4" x14ac:dyDescent="0.25">
      <c r="D1428" s="14">
        <v>56</v>
      </c>
    </row>
    <row r="1429" spans="4:4" x14ac:dyDescent="0.25">
      <c r="D1429" s="14">
        <v>339</v>
      </c>
    </row>
    <row r="1430" spans="4:4" x14ac:dyDescent="0.25">
      <c r="D1430" s="14">
        <v>71</v>
      </c>
    </row>
    <row r="1431" spans="4:4" x14ac:dyDescent="0.25">
      <c r="D1431" s="14">
        <v>32</v>
      </c>
    </row>
    <row r="1432" spans="4:4" x14ac:dyDescent="0.25">
      <c r="D1432" s="14">
        <v>113</v>
      </c>
    </row>
    <row r="1433" spans="4:4" x14ac:dyDescent="0.25">
      <c r="D1433" s="14">
        <v>153</v>
      </c>
    </row>
    <row r="1434" spans="4:4" x14ac:dyDescent="0.25">
      <c r="D1434" s="14">
        <v>78</v>
      </c>
    </row>
    <row r="1435" spans="4:4" x14ac:dyDescent="0.25">
      <c r="D1435" s="14">
        <v>174</v>
      </c>
    </row>
    <row r="1436" spans="4:4" x14ac:dyDescent="0.25">
      <c r="D1436" s="14">
        <v>900.625</v>
      </c>
    </row>
    <row r="1437" spans="4:4" x14ac:dyDescent="0.25">
      <c r="D1437" s="14">
        <v>58</v>
      </c>
    </row>
    <row r="1438" spans="4:4" x14ac:dyDescent="0.25">
      <c r="D1438" s="14">
        <v>295</v>
      </c>
    </row>
    <row r="1439" spans="4:4" x14ac:dyDescent="0.25">
      <c r="D1439" s="14">
        <v>900.625</v>
      </c>
    </row>
    <row r="1440" spans="4:4" x14ac:dyDescent="0.25">
      <c r="D1440" s="14">
        <v>900.625</v>
      </c>
    </row>
    <row r="1441" spans="4:4" x14ac:dyDescent="0.25">
      <c r="D1441" s="14">
        <v>900.625</v>
      </c>
    </row>
    <row r="1442" spans="4:4" x14ac:dyDescent="0.25">
      <c r="D1442" s="14">
        <v>94</v>
      </c>
    </row>
    <row r="1443" spans="4:4" x14ac:dyDescent="0.25">
      <c r="D1443" s="14">
        <v>332</v>
      </c>
    </row>
    <row r="1444" spans="4:4" x14ac:dyDescent="0.25">
      <c r="D1444" s="14">
        <v>0</v>
      </c>
    </row>
    <row r="1445" spans="4:4" x14ac:dyDescent="0.25">
      <c r="D1445" s="14">
        <v>36</v>
      </c>
    </row>
    <row r="1446" spans="4:4" x14ac:dyDescent="0.25">
      <c r="D1446" s="14">
        <v>0</v>
      </c>
    </row>
    <row r="1447" spans="4:4" x14ac:dyDescent="0.25">
      <c r="D1447" s="14">
        <v>3</v>
      </c>
    </row>
    <row r="1448" spans="4:4" x14ac:dyDescent="0.25">
      <c r="D1448" s="14">
        <v>1</v>
      </c>
    </row>
    <row r="1449" spans="4:4" x14ac:dyDescent="0.25">
      <c r="D1449" s="14">
        <v>0</v>
      </c>
    </row>
    <row r="1450" spans="4:4" x14ac:dyDescent="0.25">
      <c r="D1450" s="14">
        <v>0</v>
      </c>
    </row>
    <row r="1451" spans="4:4" x14ac:dyDescent="0.25">
      <c r="D1451" s="14">
        <v>3</v>
      </c>
    </row>
    <row r="1452" spans="4:4" x14ac:dyDescent="0.25">
      <c r="D1452" s="14">
        <v>0</v>
      </c>
    </row>
    <row r="1453" spans="4:4" x14ac:dyDescent="0.25">
      <c r="D1453" s="14">
        <v>7</v>
      </c>
    </row>
    <row r="1454" spans="4:4" x14ac:dyDescent="0.25">
      <c r="D1454" s="14">
        <v>2</v>
      </c>
    </row>
    <row r="1455" spans="4:4" x14ac:dyDescent="0.25">
      <c r="D1455" s="14">
        <v>0</v>
      </c>
    </row>
    <row r="1456" spans="4:4" x14ac:dyDescent="0.25">
      <c r="D1456" s="14">
        <v>0</v>
      </c>
    </row>
    <row r="1457" spans="4:4" x14ac:dyDescent="0.25">
      <c r="D1457" s="14">
        <v>0</v>
      </c>
    </row>
    <row r="1458" spans="4:4" x14ac:dyDescent="0.25">
      <c r="D1458" s="14">
        <v>1</v>
      </c>
    </row>
    <row r="1459" spans="4:4" x14ac:dyDescent="0.25">
      <c r="D1459" s="14">
        <v>0</v>
      </c>
    </row>
    <row r="1460" spans="4:4" x14ac:dyDescent="0.25">
      <c r="D1460" s="14">
        <v>39</v>
      </c>
    </row>
    <row r="1461" spans="4:4" x14ac:dyDescent="0.25">
      <c r="D1461" s="14">
        <v>112</v>
      </c>
    </row>
    <row r="1462" spans="4:4" x14ac:dyDescent="0.25">
      <c r="D1462" s="14">
        <v>900.625</v>
      </c>
    </row>
    <row r="1463" spans="4:4" x14ac:dyDescent="0.25">
      <c r="D1463" s="14">
        <v>9</v>
      </c>
    </row>
    <row r="1464" spans="4:4" x14ac:dyDescent="0.25">
      <c r="D1464" s="14">
        <v>9</v>
      </c>
    </row>
    <row r="1465" spans="4:4" x14ac:dyDescent="0.25">
      <c r="D1465" s="14">
        <v>12</v>
      </c>
    </row>
    <row r="1466" spans="4:4" x14ac:dyDescent="0.25">
      <c r="D1466" s="14">
        <v>22</v>
      </c>
    </row>
    <row r="1467" spans="4:4" x14ac:dyDescent="0.25">
      <c r="D1467" s="14">
        <v>24</v>
      </c>
    </row>
    <row r="1468" spans="4:4" x14ac:dyDescent="0.25">
      <c r="D1468" s="14">
        <v>373</v>
      </c>
    </row>
    <row r="1469" spans="4:4" x14ac:dyDescent="0.25">
      <c r="D1469" s="14">
        <v>900.625</v>
      </c>
    </row>
    <row r="1470" spans="4:4" x14ac:dyDescent="0.25">
      <c r="D1470" s="14">
        <v>618</v>
      </c>
    </row>
    <row r="1471" spans="4:4" x14ac:dyDescent="0.25">
      <c r="D1471" s="14">
        <v>213</v>
      </c>
    </row>
    <row r="1472" spans="4:4" x14ac:dyDescent="0.25">
      <c r="D1472" s="14">
        <v>526</v>
      </c>
    </row>
    <row r="1473" spans="4:4" x14ac:dyDescent="0.25">
      <c r="D1473" s="14">
        <v>36</v>
      </c>
    </row>
    <row r="1474" spans="4:4" x14ac:dyDescent="0.25">
      <c r="D1474" s="14">
        <v>8</v>
      </c>
    </row>
    <row r="1475" spans="4:4" x14ac:dyDescent="0.25">
      <c r="D1475" s="14">
        <v>5</v>
      </c>
    </row>
    <row r="1476" spans="4:4" x14ac:dyDescent="0.25">
      <c r="D1476" s="14">
        <v>0</v>
      </c>
    </row>
    <row r="1477" spans="4:4" x14ac:dyDescent="0.25">
      <c r="D1477" s="14">
        <v>0</v>
      </c>
    </row>
    <row r="1478" spans="4:4" x14ac:dyDescent="0.25">
      <c r="D1478" s="14">
        <v>516</v>
      </c>
    </row>
    <row r="1479" spans="4:4" x14ac:dyDescent="0.25">
      <c r="D1479" s="14">
        <v>179</v>
      </c>
    </row>
    <row r="1480" spans="4:4" x14ac:dyDescent="0.25">
      <c r="D1480" s="14">
        <v>172</v>
      </c>
    </row>
    <row r="1481" spans="4:4" x14ac:dyDescent="0.25">
      <c r="D1481" s="14">
        <v>900.625</v>
      </c>
    </row>
    <row r="1482" spans="4:4" x14ac:dyDescent="0.25">
      <c r="D1482" s="14">
        <v>0</v>
      </c>
    </row>
    <row r="1483" spans="4:4" x14ac:dyDescent="0.25">
      <c r="D1483" s="14">
        <v>0</v>
      </c>
    </row>
    <row r="1484" spans="4:4" x14ac:dyDescent="0.25">
      <c r="D1484" s="14">
        <v>2</v>
      </c>
    </row>
    <row r="1485" spans="4:4" x14ac:dyDescent="0.25">
      <c r="D1485" s="14">
        <v>1</v>
      </c>
    </row>
    <row r="1486" spans="4:4" x14ac:dyDescent="0.25">
      <c r="D1486" s="14">
        <v>0</v>
      </c>
    </row>
    <row r="1487" spans="4:4" x14ac:dyDescent="0.25">
      <c r="D1487" s="14">
        <v>31</v>
      </c>
    </row>
    <row r="1488" spans="4:4" x14ac:dyDescent="0.25">
      <c r="D1488" s="14">
        <v>1</v>
      </c>
    </row>
    <row r="1489" spans="4:4" x14ac:dyDescent="0.25">
      <c r="D1489" s="14">
        <v>0</v>
      </c>
    </row>
    <row r="1490" spans="4:4" x14ac:dyDescent="0.25">
      <c r="D1490" s="14">
        <v>217</v>
      </c>
    </row>
    <row r="1491" spans="4:4" x14ac:dyDescent="0.25">
      <c r="D1491" s="14">
        <v>660</v>
      </c>
    </row>
    <row r="1492" spans="4:4" x14ac:dyDescent="0.25">
      <c r="D1492" s="14">
        <v>900.625</v>
      </c>
    </row>
    <row r="1493" spans="4:4" x14ac:dyDescent="0.25">
      <c r="D1493" s="14">
        <v>34</v>
      </c>
    </row>
    <row r="1494" spans="4:4" x14ac:dyDescent="0.25">
      <c r="D1494" s="14">
        <v>0</v>
      </c>
    </row>
    <row r="1495" spans="4:4" x14ac:dyDescent="0.25">
      <c r="D1495" s="14">
        <v>43</v>
      </c>
    </row>
    <row r="1496" spans="4:4" x14ac:dyDescent="0.25">
      <c r="D1496" s="14">
        <v>279</v>
      </c>
    </row>
    <row r="1497" spans="4:4" x14ac:dyDescent="0.25">
      <c r="D1497" s="14">
        <v>900.625</v>
      </c>
    </row>
    <row r="1498" spans="4:4" x14ac:dyDescent="0.25">
      <c r="D1498" s="14">
        <v>6</v>
      </c>
    </row>
    <row r="1499" spans="4:4" x14ac:dyDescent="0.25">
      <c r="D1499" s="14">
        <v>1</v>
      </c>
    </row>
    <row r="1500" spans="4:4" x14ac:dyDescent="0.25">
      <c r="D1500" s="14">
        <v>1</v>
      </c>
    </row>
    <row r="1501" spans="4:4" x14ac:dyDescent="0.25">
      <c r="D1501" s="14">
        <v>20</v>
      </c>
    </row>
    <row r="1502" spans="4:4" x14ac:dyDescent="0.25">
      <c r="D1502" s="14">
        <v>8</v>
      </c>
    </row>
    <row r="1503" spans="4:4" x14ac:dyDescent="0.25">
      <c r="D1503" s="14">
        <v>4</v>
      </c>
    </row>
    <row r="1504" spans="4:4" x14ac:dyDescent="0.25">
      <c r="D1504" s="14">
        <v>142</v>
      </c>
    </row>
    <row r="1505" spans="4:4" x14ac:dyDescent="0.25">
      <c r="D1505" s="14">
        <v>131</v>
      </c>
    </row>
    <row r="1506" spans="4:4" x14ac:dyDescent="0.25">
      <c r="D1506" s="14">
        <v>900.625</v>
      </c>
    </row>
    <row r="1507" spans="4:4" x14ac:dyDescent="0.25">
      <c r="D1507" s="14">
        <v>900.625</v>
      </c>
    </row>
    <row r="1508" spans="4:4" x14ac:dyDescent="0.25">
      <c r="D1508" s="14">
        <v>82</v>
      </c>
    </row>
    <row r="1509" spans="4:4" x14ac:dyDescent="0.25">
      <c r="D1509" s="14">
        <v>372</v>
      </c>
    </row>
    <row r="1510" spans="4:4" x14ac:dyDescent="0.25">
      <c r="D1510" s="14">
        <v>0</v>
      </c>
    </row>
    <row r="1511" spans="4:4" x14ac:dyDescent="0.25">
      <c r="D1511" s="14">
        <v>320</v>
      </c>
    </row>
    <row r="1512" spans="4:4" x14ac:dyDescent="0.25">
      <c r="D1512" s="14">
        <v>0</v>
      </c>
    </row>
    <row r="1513" spans="4:4" x14ac:dyDescent="0.25">
      <c r="D1513" s="14">
        <v>0</v>
      </c>
    </row>
    <row r="1514" spans="4:4" x14ac:dyDescent="0.25">
      <c r="D1514" s="14">
        <v>329</v>
      </c>
    </row>
    <row r="1515" spans="4:4" x14ac:dyDescent="0.25">
      <c r="D1515" s="14">
        <v>8</v>
      </c>
    </row>
    <row r="1516" spans="4:4" x14ac:dyDescent="0.25">
      <c r="D1516" s="14">
        <v>59</v>
      </c>
    </row>
    <row r="1517" spans="4:4" x14ac:dyDescent="0.25">
      <c r="D1517" s="14">
        <v>1</v>
      </c>
    </row>
    <row r="1518" spans="4:4" x14ac:dyDescent="0.25">
      <c r="D1518" s="14">
        <v>292</v>
      </c>
    </row>
    <row r="1519" spans="4:4" x14ac:dyDescent="0.25">
      <c r="D1519" s="14">
        <v>900.625</v>
      </c>
    </row>
    <row r="1520" spans="4:4" x14ac:dyDescent="0.25">
      <c r="D1520" s="14">
        <v>0</v>
      </c>
    </row>
    <row r="1521" spans="4:4" x14ac:dyDescent="0.25">
      <c r="D1521" s="14">
        <v>900.625</v>
      </c>
    </row>
    <row r="1522" spans="4:4" x14ac:dyDescent="0.25">
      <c r="D1522" s="14">
        <v>633</v>
      </c>
    </row>
    <row r="1523" spans="4:4" x14ac:dyDescent="0.25">
      <c r="D1523" s="14">
        <v>0</v>
      </c>
    </row>
    <row r="1524" spans="4:4" x14ac:dyDescent="0.25">
      <c r="D1524" s="14">
        <v>50</v>
      </c>
    </row>
    <row r="1525" spans="4:4" x14ac:dyDescent="0.25">
      <c r="D1525" s="14">
        <v>11</v>
      </c>
    </row>
    <row r="1526" spans="4:4" x14ac:dyDescent="0.25">
      <c r="D1526" s="14">
        <v>35</v>
      </c>
    </row>
    <row r="1527" spans="4:4" x14ac:dyDescent="0.25">
      <c r="D1527" s="14">
        <v>0</v>
      </c>
    </row>
    <row r="1528" spans="4:4" x14ac:dyDescent="0.25">
      <c r="D1528" s="14">
        <v>7</v>
      </c>
    </row>
    <row r="1529" spans="4:4" x14ac:dyDescent="0.25">
      <c r="D1529" s="14">
        <v>2</v>
      </c>
    </row>
    <row r="1530" spans="4:4" x14ac:dyDescent="0.25">
      <c r="D1530" s="14">
        <v>0</v>
      </c>
    </row>
    <row r="1531" spans="4:4" x14ac:dyDescent="0.25">
      <c r="D1531" s="14">
        <v>1</v>
      </c>
    </row>
    <row r="1532" spans="4:4" x14ac:dyDescent="0.25">
      <c r="D1532" s="14">
        <v>0</v>
      </c>
    </row>
    <row r="1533" spans="4:4" x14ac:dyDescent="0.25">
      <c r="D1533" s="14">
        <v>1</v>
      </c>
    </row>
    <row r="1534" spans="4:4" x14ac:dyDescent="0.25">
      <c r="D1534" s="14">
        <v>1</v>
      </c>
    </row>
    <row r="1535" spans="4:4" x14ac:dyDescent="0.25">
      <c r="D1535" s="14">
        <v>1</v>
      </c>
    </row>
    <row r="1536" spans="4:4" x14ac:dyDescent="0.25">
      <c r="D1536" s="14">
        <v>1</v>
      </c>
    </row>
    <row r="1537" spans="4:4" x14ac:dyDescent="0.25">
      <c r="D1537" s="14">
        <v>103</v>
      </c>
    </row>
    <row r="1538" spans="4:4" x14ac:dyDescent="0.25">
      <c r="D1538" s="14">
        <v>7</v>
      </c>
    </row>
    <row r="1539" spans="4:4" x14ac:dyDescent="0.25">
      <c r="D1539" s="14">
        <v>19</v>
      </c>
    </row>
    <row r="1540" spans="4:4" x14ac:dyDescent="0.25">
      <c r="D1540" s="14">
        <v>0</v>
      </c>
    </row>
    <row r="1541" spans="4:4" x14ac:dyDescent="0.25">
      <c r="D1541" s="14">
        <v>0</v>
      </c>
    </row>
    <row r="1542" spans="4:4" x14ac:dyDescent="0.25">
      <c r="D1542" s="14">
        <v>0</v>
      </c>
    </row>
    <row r="1543" spans="4:4" x14ac:dyDescent="0.25">
      <c r="D1543" s="14">
        <v>2</v>
      </c>
    </row>
    <row r="1544" spans="4:4" x14ac:dyDescent="0.25">
      <c r="D1544" s="14">
        <v>6</v>
      </c>
    </row>
    <row r="1545" spans="4:4" x14ac:dyDescent="0.25">
      <c r="D1545" s="14">
        <v>0</v>
      </c>
    </row>
    <row r="1546" spans="4:4" x14ac:dyDescent="0.25">
      <c r="D1546" s="14">
        <v>0</v>
      </c>
    </row>
    <row r="1547" spans="4:4" x14ac:dyDescent="0.25">
      <c r="D1547" s="14">
        <v>1</v>
      </c>
    </row>
    <row r="1548" spans="4:4" x14ac:dyDescent="0.25">
      <c r="D1548" s="14">
        <v>0</v>
      </c>
    </row>
    <row r="1549" spans="4:4" x14ac:dyDescent="0.25">
      <c r="D1549" s="14">
        <v>8</v>
      </c>
    </row>
    <row r="1550" spans="4:4" x14ac:dyDescent="0.25">
      <c r="D1550" s="14">
        <v>0</v>
      </c>
    </row>
    <row r="1551" spans="4:4" x14ac:dyDescent="0.25">
      <c r="D1551" s="14">
        <v>0</v>
      </c>
    </row>
    <row r="1552" spans="4:4" x14ac:dyDescent="0.25">
      <c r="D1552" s="14">
        <v>1</v>
      </c>
    </row>
    <row r="1553" spans="4:4" x14ac:dyDescent="0.25">
      <c r="D1553" s="14">
        <v>0</v>
      </c>
    </row>
    <row r="1554" spans="4:4" x14ac:dyDescent="0.25">
      <c r="D1554" s="14">
        <v>0</v>
      </c>
    </row>
    <row r="1555" spans="4:4" x14ac:dyDescent="0.25">
      <c r="D1555" s="14">
        <v>0</v>
      </c>
    </row>
    <row r="1556" spans="4:4" x14ac:dyDescent="0.25">
      <c r="D1556" s="14">
        <v>3</v>
      </c>
    </row>
    <row r="1557" spans="4:4" x14ac:dyDescent="0.25">
      <c r="D1557" s="14">
        <v>3</v>
      </c>
    </row>
    <row r="1558" spans="4:4" x14ac:dyDescent="0.25">
      <c r="D1558" s="14">
        <v>6</v>
      </c>
    </row>
    <row r="1559" spans="4:4" x14ac:dyDescent="0.25">
      <c r="D1559" s="14">
        <v>2</v>
      </c>
    </row>
    <row r="1560" spans="4:4" x14ac:dyDescent="0.25">
      <c r="D1560" s="14">
        <v>0</v>
      </c>
    </row>
    <row r="1561" spans="4:4" x14ac:dyDescent="0.25">
      <c r="D1561" s="14">
        <v>1</v>
      </c>
    </row>
    <row r="1562" spans="4:4" x14ac:dyDescent="0.25">
      <c r="D1562" s="14">
        <v>0</v>
      </c>
    </row>
    <row r="1563" spans="4:4" x14ac:dyDescent="0.25">
      <c r="D1563" s="14">
        <v>3</v>
      </c>
    </row>
    <row r="1564" spans="4:4" x14ac:dyDescent="0.25">
      <c r="D1564" s="14">
        <v>0</v>
      </c>
    </row>
    <row r="1565" spans="4:4" x14ac:dyDescent="0.25">
      <c r="D1565" s="14">
        <v>2</v>
      </c>
    </row>
    <row r="1566" spans="4:4" x14ac:dyDescent="0.25">
      <c r="D1566" s="14">
        <v>0</v>
      </c>
    </row>
    <row r="1567" spans="4:4" x14ac:dyDescent="0.25">
      <c r="D1567" s="14">
        <v>900.625</v>
      </c>
    </row>
    <row r="1568" spans="4:4" x14ac:dyDescent="0.25">
      <c r="D1568" s="14">
        <v>900.625</v>
      </c>
    </row>
    <row r="1569" spans="4:4" x14ac:dyDescent="0.25">
      <c r="D1569" s="14">
        <v>900.625</v>
      </c>
    </row>
    <row r="1570" spans="4:4" x14ac:dyDescent="0.25">
      <c r="D1570" s="14">
        <v>900.625</v>
      </c>
    </row>
    <row r="1571" spans="4:4" x14ac:dyDescent="0.25">
      <c r="D1571" s="14">
        <v>900.625</v>
      </c>
    </row>
    <row r="1572" spans="4:4" x14ac:dyDescent="0.25">
      <c r="D1572" s="14">
        <v>0</v>
      </c>
    </row>
    <row r="1573" spans="4:4" x14ac:dyDescent="0.25">
      <c r="D1573" s="14">
        <v>3</v>
      </c>
    </row>
    <row r="1574" spans="4:4" x14ac:dyDescent="0.25">
      <c r="D1574" s="14">
        <v>1</v>
      </c>
    </row>
    <row r="1575" spans="4:4" x14ac:dyDescent="0.25">
      <c r="D1575" s="14">
        <v>11</v>
      </c>
    </row>
    <row r="1576" spans="4:4" x14ac:dyDescent="0.25">
      <c r="D1576" s="14">
        <v>26</v>
      </c>
    </row>
    <row r="1577" spans="4:4" x14ac:dyDescent="0.25">
      <c r="D1577" s="14">
        <v>900.625</v>
      </c>
    </row>
    <row r="1578" spans="4:4" x14ac:dyDescent="0.25">
      <c r="D1578" s="14">
        <v>21</v>
      </c>
    </row>
    <row r="1579" spans="4:4" x14ac:dyDescent="0.25">
      <c r="D1579" s="14">
        <v>20</v>
      </c>
    </row>
    <row r="1580" spans="4:4" x14ac:dyDescent="0.25">
      <c r="D1580" s="14">
        <v>143</v>
      </c>
    </row>
    <row r="1581" spans="4:4" x14ac:dyDescent="0.25">
      <c r="D1581" s="14">
        <v>1</v>
      </c>
    </row>
    <row r="1582" spans="4:4" x14ac:dyDescent="0.25">
      <c r="D1582" s="14">
        <v>184</v>
      </c>
    </row>
    <row r="1583" spans="4:4" x14ac:dyDescent="0.25">
      <c r="D1583" s="14">
        <v>900.625</v>
      </c>
    </row>
    <row r="1584" spans="4:4" x14ac:dyDescent="0.25">
      <c r="D1584" s="14">
        <v>167</v>
      </c>
    </row>
    <row r="1585" spans="4:4" x14ac:dyDescent="0.25">
      <c r="D1585" s="14">
        <v>92</v>
      </c>
    </row>
    <row r="1586" spans="4:4" x14ac:dyDescent="0.25">
      <c r="D1586" s="14">
        <v>150</v>
      </c>
    </row>
    <row r="1587" spans="4:4" x14ac:dyDescent="0.25">
      <c r="D1587" s="14">
        <v>304</v>
      </c>
    </row>
    <row r="1588" spans="4:4" x14ac:dyDescent="0.25">
      <c r="D1588" s="14">
        <v>900.625</v>
      </c>
    </row>
    <row r="1589" spans="4:4" x14ac:dyDescent="0.25">
      <c r="D1589" s="14">
        <v>221</v>
      </c>
    </row>
    <row r="1590" spans="4:4" x14ac:dyDescent="0.25">
      <c r="D1590" s="14">
        <v>195</v>
      </c>
    </row>
    <row r="1591" spans="4:4" x14ac:dyDescent="0.25">
      <c r="D1591" s="14">
        <v>900.625</v>
      </c>
    </row>
    <row r="1592" spans="4:4" x14ac:dyDescent="0.25">
      <c r="D1592" s="14">
        <v>900.625</v>
      </c>
    </row>
    <row r="1593" spans="4:4" x14ac:dyDescent="0.25">
      <c r="D1593" s="14">
        <v>73</v>
      </c>
    </row>
    <row r="1594" spans="4:4" x14ac:dyDescent="0.25">
      <c r="D1594" s="14">
        <v>153</v>
      </c>
    </row>
    <row r="1595" spans="4:4" x14ac:dyDescent="0.25">
      <c r="D1595" s="14">
        <v>334</v>
      </c>
    </row>
    <row r="1596" spans="4:4" x14ac:dyDescent="0.25">
      <c r="D1596" s="14">
        <v>394</v>
      </c>
    </row>
    <row r="1597" spans="4:4" x14ac:dyDescent="0.25">
      <c r="D1597" s="14">
        <v>564</v>
      </c>
    </row>
    <row r="1598" spans="4:4" x14ac:dyDescent="0.25">
      <c r="D1598" s="14">
        <v>900.625</v>
      </c>
    </row>
    <row r="1599" spans="4:4" x14ac:dyDescent="0.25">
      <c r="D1599" s="14">
        <v>900.625</v>
      </c>
    </row>
    <row r="1600" spans="4:4" x14ac:dyDescent="0.25">
      <c r="D1600" s="14">
        <v>632</v>
      </c>
    </row>
    <row r="1601" spans="4:4" x14ac:dyDescent="0.25">
      <c r="D1601" s="14">
        <v>408</v>
      </c>
    </row>
    <row r="1602" spans="4:4" x14ac:dyDescent="0.25">
      <c r="D1602" s="14">
        <v>900.625</v>
      </c>
    </row>
    <row r="1603" spans="4:4" x14ac:dyDescent="0.25">
      <c r="D1603" s="14">
        <v>900.625</v>
      </c>
    </row>
    <row r="1604" spans="4:4" x14ac:dyDescent="0.25">
      <c r="D1604" s="14">
        <v>0</v>
      </c>
    </row>
    <row r="1605" spans="4:4" x14ac:dyDescent="0.25">
      <c r="D1605" s="14">
        <v>0</v>
      </c>
    </row>
    <row r="1606" spans="4:4" x14ac:dyDescent="0.25">
      <c r="D1606" s="14">
        <v>0</v>
      </c>
    </row>
    <row r="1607" spans="4:4" x14ac:dyDescent="0.25">
      <c r="D1607" s="14">
        <v>0</v>
      </c>
    </row>
    <row r="1608" spans="4:4" x14ac:dyDescent="0.25">
      <c r="D1608" s="14">
        <v>0</v>
      </c>
    </row>
    <row r="1609" spans="4:4" x14ac:dyDescent="0.25">
      <c r="D1609" s="14">
        <v>0</v>
      </c>
    </row>
    <row r="1610" spans="4:4" x14ac:dyDescent="0.25">
      <c r="D1610" s="14">
        <v>6</v>
      </c>
    </row>
    <row r="1611" spans="4:4" x14ac:dyDescent="0.25">
      <c r="D1611" s="14">
        <v>0</v>
      </c>
    </row>
    <row r="1612" spans="4:4" x14ac:dyDescent="0.25">
      <c r="D1612" s="14">
        <v>20</v>
      </c>
    </row>
    <row r="1613" spans="4:4" x14ac:dyDescent="0.25">
      <c r="D1613" s="14">
        <v>47</v>
      </c>
    </row>
    <row r="1614" spans="4:4" x14ac:dyDescent="0.25">
      <c r="D1614" s="14">
        <v>900.625</v>
      </c>
    </row>
    <row r="1615" spans="4:4" x14ac:dyDescent="0.25">
      <c r="D1615" s="14">
        <v>37</v>
      </c>
    </row>
    <row r="1616" spans="4:4" x14ac:dyDescent="0.25">
      <c r="D1616" s="14">
        <v>75</v>
      </c>
    </row>
    <row r="1617" spans="4:4" x14ac:dyDescent="0.25">
      <c r="D1617" s="14">
        <v>900.625</v>
      </c>
    </row>
    <row r="1618" spans="4:4" x14ac:dyDescent="0.25">
      <c r="D1618" s="14">
        <v>0</v>
      </c>
    </row>
    <row r="1619" spans="4:4" x14ac:dyDescent="0.25">
      <c r="D1619" s="14">
        <v>20</v>
      </c>
    </row>
    <row r="1620" spans="4:4" x14ac:dyDescent="0.25">
      <c r="D1620" s="14">
        <v>215</v>
      </c>
    </row>
    <row r="1621" spans="4:4" x14ac:dyDescent="0.25">
      <c r="D1621" s="14">
        <v>290</v>
      </c>
    </row>
    <row r="1622" spans="4:4" x14ac:dyDescent="0.25">
      <c r="D1622" s="14">
        <v>221</v>
      </c>
    </row>
    <row r="1623" spans="4:4" x14ac:dyDescent="0.25">
      <c r="D1623" s="14">
        <v>341</v>
      </c>
    </row>
    <row r="1624" spans="4:4" x14ac:dyDescent="0.25">
      <c r="D1624" s="14">
        <v>24</v>
      </c>
    </row>
    <row r="1625" spans="4:4" x14ac:dyDescent="0.25">
      <c r="D1625" s="14">
        <v>900.625</v>
      </c>
    </row>
    <row r="1626" spans="4:4" x14ac:dyDescent="0.25">
      <c r="D1626" s="14">
        <v>900.625</v>
      </c>
    </row>
    <row r="1627" spans="4:4" x14ac:dyDescent="0.25">
      <c r="D1627" s="14">
        <v>98</v>
      </c>
    </row>
    <row r="1628" spans="4:4" x14ac:dyDescent="0.25">
      <c r="D1628" s="14">
        <v>2</v>
      </c>
    </row>
    <row r="1629" spans="4:4" x14ac:dyDescent="0.25">
      <c r="D1629" s="14">
        <v>128</v>
      </c>
    </row>
    <row r="1630" spans="4:4" x14ac:dyDescent="0.25">
      <c r="D1630" s="14">
        <v>33</v>
      </c>
    </row>
    <row r="1631" spans="4:4" x14ac:dyDescent="0.25">
      <c r="D1631" s="14">
        <v>172</v>
      </c>
    </row>
    <row r="1632" spans="4:4" x14ac:dyDescent="0.25">
      <c r="D1632" s="14">
        <v>232</v>
      </c>
    </row>
    <row r="1633" spans="4:4" x14ac:dyDescent="0.25">
      <c r="D1633" s="14">
        <v>717</v>
      </c>
    </row>
    <row r="1634" spans="4:4" x14ac:dyDescent="0.25">
      <c r="D1634" s="14">
        <v>900.625</v>
      </c>
    </row>
    <row r="1635" spans="4:4" x14ac:dyDescent="0.25">
      <c r="D1635" s="14">
        <v>900.625</v>
      </c>
    </row>
    <row r="1636" spans="4:4" x14ac:dyDescent="0.25">
      <c r="D1636" s="14">
        <v>2</v>
      </c>
    </row>
    <row r="1637" spans="4:4" x14ac:dyDescent="0.25">
      <c r="D1637" s="14">
        <v>0</v>
      </c>
    </row>
    <row r="1638" spans="4:4" x14ac:dyDescent="0.25">
      <c r="D1638" s="14">
        <v>0</v>
      </c>
    </row>
    <row r="1639" spans="4:4" x14ac:dyDescent="0.25">
      <c r="D1639" s="14">
        <v>0</v>
      </c>
    </row>
    <row r="1640" spans="4:4" x14ac:dyDescent="0.25">
      <c r="D1640" s="14">
        <v>3</v>
      </c>
    </row>
    <row r="1641" spans="4:4" x14ac:dyDescent="0.25">
      <c r="D1641" s="14">
        <v>0</v>
      </c>
    </row>
    <row r="1642" spans="4:4" x14ac:dyDescent="0.25">
      <c r="D1642" s="14">
        <v>1</v>
      </c>
    </row>
    <row r="1643" spans="4:4" x14ac:dyDescent="0.25">
      <c r="D1643" s="14">
        <v>1</v>
      </c>
    </row>
    <row r="1644" spans="4:4" x14ac:dyDescent="0.25">
      <c r="D1644" s="14">
        <v>2</v>
      </c>
    </row>
    <row r="1645" spans="4:4" x14ac:dyDescent="0.25">
      <c r="D1645" s="14">
        <v>1</v>
      </c>
    </row>
    <row r="1646" spans="4:4" x14ac:dyDescent="0.25">
      <c r="D1646" s="14">
        <v>6</v>
      </c>
    </row>
    <row r="1647" spans="4:4" x14ac:dyDescent="0.25">
      <c r="D1647" s="14">
        <v>4</v>
      </c>
    </row>
    <row r="1648" spans="4:4" x14ac:dyDescent="0.25">
      <c r="D1648" s="14">
        <v>4</v>
      </c>
    </row>
    <row r="1649" spans="4:4" x14ac:dyDescent="0.25">
      <c r="D1649" s="14">
        <v>7</v>
      </c>
    </row>
    <row r="1650" spans="4:4" x14ac:dyDescent="0.25">
      <c r="D1650" s="14">
        <v>2</v>
      </c>
    </row>
    <row r="1651" spans="4:4" x14ac:dyDescent="0.25">
      <c r="D1651" s="14">
        <v>2</v>
      </c>
    </row>
    <row r="1652" spans="4:4" x14ac:dyDescent="0.25">
      <c r="D1652" s="14">
        <v>0</v>
      </c>
    </row>
    <row r="1653" spans="4:4" x14ac:dyDescent="0.25">
      <c r="D1653" s="14">
        <v>1</v>
      </c>
    </row>
    <row r="1654" spans="4:4" x14ac:dyDescent="0.25">
      <c r="D1654" s="14">
        <v>14</v>
      </c>
    </row>
    <row r="1655" spans="4:4" x14ac:dyDescent="0.25">
      <c r="D1655" s="14">
        <v>62</v>
      </c>
    </row>
    <row r="1656" spans="4:4" x14ac:dyDescent="0.25">
      <c r="D1656" s="14">
        <v>35</v>
      </c>
    </row>
    <row r="1657" spans="4:4" x14ac:dyDescent="0.25">
      <c r="D1657" s="14">
        <v>234</v>
      </c>
    </row>
    <row r="1658" spans="4:4" x14ac:dyDescent="0.25">
      <c r="D1658" s="14">
        <v>900.625</v>
      </c>
    </row>
    <row r="1659" spans="4:4" x14ac:dyDescent="0.25">
      <c r="D1659" s="14">
        <v>322</v>
      </c>
    </row>
    <row r="1660" spans="4:4" x14ac:dyDescent="0.25">
      <c r="D1660" s="14">
        <v>4</v>
      </c>
    </row>
    <row r="1661" spans="4:4" x14ac:dyDescent="0.25">
      <c r="D1661" s="14">
        <v>11</v>
      </c>
    </row>
    <row r="1662" spans="4:4" x14ac:dyDescent="0.25">
      <c r="D1662" s="14">
        <v>22</v>
      </c>
    </row>
    <row r="1663" spans="4:4" x14ac:dyDescent="0.25">
      <c r="D1663" s="14">
        <v>127</v>
      </c>
    </row>
    <row r="1664" spans="4:4" x14ac:dyDescent="0.25">
      <c r="D1664" s="14">
        <v>900.625</v>
      </c>
    </row>
    <row r="1665" spans="4:4" x14ac:dyDescent="0.25">
      <c r="D1665" s="14">
        <v>900.625</v>
      </c>
    </row>
    <row r="1666" spans="4:4" x14ac:dyDescent="0.25">
      <c r="D1666" s="14">
        <v>883</v>
      </c>
    </row>
    <row r="1667" spans="4:4" x14ac:dyDescent="0.25">
      <c r="D1667" s="14">
        <v>900.625</v>
      </c>
    </row>
    <row r="1668" spans="4:4" x14ac:dyDescent="0.25">
      <c r="D1668" s="14">
        <v>0</v>
      </c>
    </row>
    <row r="1669" spans="4:4" x14ac:dyDescent="0.25">
      <c r="D1669" s="14">
        <v>0</v>
      </c>
    </row>
    <row r="1670" spans="4:4" x14ac:dyDescent="0.25">
      <c r="D1670" s="14">
        <v>0</v>
      </c>
    </row>
    <row r="1671" spans="4:4" x14ac:dyDescent="0.25">
      <c r="D1671" s="14">
        <v>0</v>
      </c>
    </row>
    <row r="1672" spans="4:4" x14ac:dyDescent="0.25">
      <c r="D1672" s="14">
        <v>0</v>
      </c>
    </row>
    <row r="1673" spans="4:4" x14ac:dyDescent="0.25">
      <c r="D1673" s="14">
        <v>2</v>
      </c>
    </row>
    <row r="1674" spans="4:4" x14ac:dyDescent="0.25">
      <c r="D1674" s="14">
        <v>12</v>
      </c>
    </row>
    <row r="1675" spans="4:4" x14ac:dyDescent="0.25">
      <c r="D1675" s="14">
        <v>15</v>
      </c>
    </row>
    <row r="1676" spans="4:4" x14ac:dyDescent="0.25">
      <c r="D1676" s="14">
        <v>12</v>
      </c>
    </row>
    <row r="1677" spans="4:4" x14ac:dyDescent="0.25">
      <c r="D1677" s="14">
        <v>13</v>
      </c>
    </row>
    <row r="1678" spans="4:4" x14ac:dyDescent="0.25">
      <c r="D1678" s="14">
        <v>3</v>
      </c>
    </row>
    <row r="1679" spans="4:4" x14ac:dyDescent="0.25">
      <c r="D1679" s="14">
        <v>7</v>
      </c>
    </row>
    <row r="1680" spans="4:4" x14ac:dyDescent="0.25">
      <c r="D1680" s="14">
        <v>28</v>
      </c>
    </row>
    <row r="1681" spans="4:4" x14ac:dyDescent="0.25">
      <c r="D1681" s="14">
        <v>777</v>
      </c>
    </row>
    <row r="1682" spans="4:4" x14ac:dyDescent="0.25">
      <c r="D1682" s="14">
        <v>0</v>
      </c>
    </row>
    <row r="1683" spans="4:4" x14ac:dyDescent="0.25">
      <c r="D1683" s="14">
        <v>0</v>
      </c>
    </row>
    <row r="1684" spans="4:4" x14ac:dyDescent="0.25">
      <c r="D1684" s="14">
        <v>0</v>
      </c>
    </row>
    <row r="1685" spans="4:4" x14ac:dyDescent="0.25">
      <c r="D1685" s="14">
        <v>0</v>
      </c>
    </row>
    <row r="1686" spans="4:4" x14ac:dyDescent="0.25">
      <c r="D1686" s="14">
        <v>3</v>
      </c>
    </row>
    <row r="1687" spans="4:4" x14ac:dyDescent="0.25">
      <c r="D1687" s="14">
        <v>0</v>
      </c>
    </row>
    <row r="1688" spans="4:4" x14ac:dyDescent="0.25">
      <c r="D1688" s="14">
        <v>0</v>
      </c>
    </row>
    <row r="1689" spans="4:4" x14ac:dyDescent="0.25">
      <c r="D1689" s="14">
        <v>3</v>
      </c>
    </row>
    <row r="1690" spans="4:4" x14ac:dyDescent="0.25">
      <c r="D1690" s="14">
        <v>0</v>
      </c>
    </row>
    <row r="1691" spans="4:4" x14ac:dyDescent="0.25">
      <c r="D1691" s="14">
        <v>0</v>
      </c>
    </row>
    <row r="1692" spans="4:4" x14ac:dyDescent="0.25">
      <c r="D1692" s="14">
        <v>0</v>
      </c>
    </row>
    <row r="1693" spans="4:4" x14ac:dyDescent="0.25">
      <c r="D1693" s="14">
        <v>0</v>
      </c>
    </row>
    <row r="1694" spans="4:4" x14ac:dyDescent="0.25">
      <c r="D1694" s="14">
        <v>23</v>
      </c>
    </row>
    <row r="1695" spans="4:4" x14ac:dyDescent="0.25">
      <c r="D1695" s="14">
        <v>6</v>
      </c>
    </row>
    <row r="1696" spans="4:4" x14ac:dyDescent="0.25">
      <c r="D1696" s="14">
        <v>64</v>
      </c>
    </row>
    <row r="1697" spans="4:4" x14ac:dyDescent="0.25">
      <c r="D1697" s="14">
        <v>44</v>
      </c>
    </row>
    <row r="1698" spans="4:4" x14ac:dyDescent="0.25">
      <c r="D1698" s="14">
        <v>0</v>
      </c>
    </row>
    <row r="1699" spans="4:4" x14ac:dyDescent="0.25">
      <c r="D1699" s="14">
        <v>3</v>
      </c>
    </row>
    <row r="1700" spans="4:4" x14ac:dyDescent="0.25">
      <c r="D1700" s="14">
        <v>30</v>
      </c>
    </row>
    <row r="1701" spans="4:4" x14ac:dyDescent="0.25">
      <c r="D1701" s="14">
        <v>0</v>
      </c>
    </row>
    <row r="1702" spans="4:4" x14ac:dyDescent="0.25">
      <c r="D1702" s="14">
        <v>140</v>
      </c>
    </row>
    <row r="1703" spans="4:4" x14ac:dyDescent="0.25">
      <c r="D1703" s="14">
        <v>0</v>
      </c>
    </row>
    <row r="1704" spans="4:4" x14ac:dyDescent="0.25">
      <c r="D1704" s="14">
        <v>0</v>
      </c>
    </row>
    <row r="1705" spans="4:4" x14ac:dyDescent="0.25">
      <c r="D1705" s="14">
        <v>0</v>
      </c>
    </row>
    <row r="1706" spans="4:4" x14ac:dyDescent="0.25">
      <c r="D1706" s="14">
        <v>0</v>
      </c>
    </row>
    <row r="1707" spans="4:4" x14ac:dyDescent="0.25">
      <c r="D1707" s="14">
        <v>0</v>
      </c>
    </row>
    <row r="1708" spans="4:4" x14ac:dyDescent="0.25">
      <c r="D1708" s="14">
        <v>0</v>
      </c>
    </row>
    <row r="1709" spans="4:4" x14ac:dyDescent="0.25">
      <c r="D1709" s="14">
        <v>0</v>
      </c>
    </row>
    <row r="1710" spans="4:4" x14ac:dyDescent="0.25">
      <c r="D1710" s="14">
        <v>0</v>
      </c>
    </row>
    <row r="1711" spans="4:4" x14ac:dyDescent="0.25">
      <c r="D1711" s="14">
        <v>0</v>
      </c>
    </row>
    <row r="1712" spans="4:4" x14ac:dyDescent="0.25">
      <c r="D1712" s="14">
        <v>0</v>
      </c>
    </row>
    <row r="1713" spans="4:4" x14ac:dyDescent="0.25">
      <c r="D1713" s="14">
        <v>0</v>
      </c>
    </row>
    <row r="1714" spans="4:4" x14ac:dyDescent="0.25">
      <c r="D1714" s="14">
        <v>0</v>
      </c>
    </row>
    <row r="1715" spans="4:4" x14ac:dyDescent="0.25">
      <c r="D1715" s="14">
        <v>0</v>
      </c>
    </row>
    <row r="1716" spans="4:4" x14ac:dyDescent="0.25">
      <c r="D1716" s="14">
        <v>0</v>
      </c>
    </row>
    <row r="1717" spans="4:4" x14ac:dyDescent="0.25">
      <c r="D1717" s="14">
        <v>0</v>
      </c>
    </row>
    <row r="1718" spans="4:4" x14ac:dyDescent="0.25">
      <c r="D1718" s="14">
        <v>900.625</v>
      </c>
    </row>
    <row r="1719" spans="4:4" x14ac:dyDescent="0.25">
      <c r="D1719" s="14">
        <v>0</v>
      </c>
    </row>
    <row r="1720" spans="4:4" x14ac:dyDescent="0.25">
      <c r="D1720" s="14">
        <v>0</v>
      </c>
    </row>
    <row r="1721" spans="4:4" x14ac:dyDescent="0.25">
      <c r="D1721" s="14">
        <v>0</v>
      </c>
    </row>
    <row r="1722" spans="4:4" x14ac:dyDescent="0.25">
      <c r="D1722" s="14">
        <v>0</v>
      </c>
    </row>
    <row r="1723" spans="4:4" x14ac:dyDescent="0.25">
      <c r="D1723" s="14">
        <v>7</v>
      </c>
    </row>
    <row r="1724" spans="4:4" x14ac:dyDescent="0.25">
      <c r="D1724" s="14">
        <v>8</v>
      </c>
    </row>
    <row r="1725" spans="4:4" x14ac:dyDescent="0.25">
      <c r="D1725" s="14">
        <v>31</v>
      </c>
    </row>
    <row r="1726" spans="4:4" x14ac:dyDescent="0.25">
      <c r="D1726" s="14">
        <v>12</v>
      </c>
    </row>
    <row r="1727" spans="4:4" x14ac:dyDescent="0.25">
      <c r="D1727" s="14">
        <v>26</v>
      </c>
    </row>
    <row r="1728" spans="4:4" x14ac:dyDescent="0.25">
      <c r="D1728" s="14">
        <v>0</v>
      </c>
    </row>
    <row r="1729" spans="4:4" x14ac:dyDescent="0.25">
      <c r="D1729" s="14">
        <v>0</v>
      </c>
    </row>
    <row r="1730" spans="4:4" x14ac:dyDescent="0.25">
      <c r="D1730" s="14">
        <v>18</v>
      </c>
    </row>
    <row r="1731" spans="4:4" x14ac:dyDescent="0.25">
      <c r="D1731" s="14">
        <v>900.625</v>
      </c>
    </row>
    <row r="1732" spans="4:4" x14ac:dyDescent="0.25">
      <c r="D1732" s="14">
        <v>900.625</v>
      </c>
    </row>
    <row r="1733" spans="4:4" x14ac:dyDescent="0.25">
      <c r="D1733" s="14">
        <v>900.625</v>
      </c>
    </row>
    <row r="1734" spans="4:4" x14ac:dyDescent="0.25">
      <c r="D1734" s="14">
        <v>0</v>
      </c>
    </row>
    <row r="1735" spans="4:4" x14ac:dyDescent="0.25">
      <c r="D1735" s="14">
        <v>0</v>
      </c>
    </row>
    <row r="1736" spans="4:4" x14ac:dyDescent="0.25">
      <c r="D1736" s="14">
        <v>0</v>
      </c>
    </row>
    <row r="1737" spans="4:4" x14ac:dyDescent="0.25">
      <c r="D1737" s="14">
        <v>0</v>
      </c>
    </row>
    <row r="1738" spans="4:4" x14ac:dyDescent="0.25">
      <c r="D1738" s="14">
        <v>5</v>
      </c>
    </row>
    <row r="1739" spans="4:4" x14ac:dyDescent="0.25">
      <c r="D1739" s="14">
        <v>5</v>
      </c>
    </row>
    <row r="1740" spans="4:4" x14ac:dyDescent="0.25">
      <c r="D1740" s="14">
        <v>0</v>
      </c>
    </row>
    <row r="1741" spans="4:4" x14ac:dyDescent="0.25">
      <c r="D1741" s="14">
        <v>0</v>
      </c>
    </row>
    <row r="1742" spans="4:4" x14ac:dyDescent="0.25">
      <c r="D1742" s="14">
        <v>0</v>
      </c>
    </row>
    <row r="1743" spans="4:4" x14ac:dyDescent="0.25">
      <c r="D1743" s="14">
        <v>0</v>
      </c>
    </row>
    <row r="1744" spans="4:4" x14ac:dyDescent="0.25">
      <c r="D1744" s="14">
        <v>0</v>
      </c>
    </row>
    <row r="1745" spans="4:4" x14ac:dyDescent="0.25">
      <c r="D1745" s="14">
        <v>0</v>
      </c>
    </row>
    <row r="1746" spans="4:4" x14ac:dyDescent="0.25">
      <c r="D1746" s="14">
        <v>0</v>
      </c>
    </row>
    <row r="1747" spans="4:4" x14ac:dyDescent="0.25">
      <c r="D1747" s="14">
        <v>0</v>
      </c>
    </row>
    <row r="1748" spans="4:4" x14ac:dyDescent="0.25">
      <c r="D1748" s="14">
        <v>0</v>
      </c>
    </row>
    <row r="1749" spans="4:4" x14ac:dyDescent="0.25">
      <c r="D1749" s="14">
        <v>0</v>
      </c>
    </row>
    <row r="1750" spans="4:4" x14ac:dyDescent="0.25">
      <c r="D1750" s="14">
        <v>17</v>
      </c>
    </row>
    <row r="1751" spans="4:4" x14ac:dyDescent="0.25">
      <c r="D1751" s="14">
        <v>10</v>
      </c>
    </row>
    <row r="1752" spans="4:4" x14ac:dyDescent="0.25">
      <c r="D1752" s="14">
        <v>92</v>
      </c>
    </row>
    <row r="1753" spans="4:4" x14ac:dyDescent="0.25">
      <c r="D1753" s="14">
        <v>668</v>
      </c>
    </row>
    <row r="1754" spans="4:4" x14ac:dyDescent="0.25">
      <c r="D1754" s="14">
        <v>900.625</v>
      </c>
    </row>
    <row r="1755" spans="4:4" x14ac:dyDescent="0.25">
      <c r="D1755" s="14">
        <v>633</v>
      </c>
    </row>
    <row r="1756" spans="4:4" x14ac:dyDescent="0.25">
      <c r="D1756" s="14">
        <v>834</v>
      </c>
    </row>
    <row r="1757" spans="4:4" x14ac:dyDescent="0.25">
      <c r="D1757" s="14">
        <v>900.625</v>
      </c>
    </row>
    <row r="1758" spans="4:4" x14ac:dyDescent="0.25">
      <c r="D1758" s="14">
        <v>900.625</v>
      </c>
    </row>
    <row r="1759" spans="4:4" x14ac:dyDescent="0.25">
      <c r="D1759" s="14">
        <v>900.625</v>
      </c>
    </row>
    <row r="1760" spans="4:4" x14ac:dyDescent="0.25">
      <c r="D1760" s="14">
        <v>0</v>
      </c>
    </row>
    <row r="1761" spans="4:4" x14ac:dyDescent="0.25">
      <c r="D1761" s="14">
        <v>900.625</v>
      </c>
    </row>
    <row r="1762" spans="4:4" x14ac:dyDescent="0.25">
      <c r="D1762" s="14">
        <v>900.625</v>
      </c>
    </row>
    <row r="1763" spans="4:4" x14ac:dyDescent="0.25">
      <c r="D1763" s="14">
        <v>900.625</v>
      </c>
    </row>
    <row r="1764" spans="4:4" x14ac:dyDescent="0.25">
      <c r="D1764" s="14">
        <v>900.625</v>
      </c>
    </row>
    <row r="1765" spans="4:4" x14ac:dyDescent="0.25">
      <c r="D1765" s="14">
        <v>900.625</v>
      </c>
    </row>
    <row r="1766" spans="4:4" x14ac:dyDescent="0.25">
      <c r="D1766" s="14">
        <v>79</v>
      </c>
    </row>
    <row r="1767" spans="4:4" x14ac:dyDescent="0.25">
      <c r="D1767" s="14">
        <v>9</v>
      </c>
    </row>
    <row r="1768" spans="4:4" x14ac:dyDescent="0.25">
      <c r="D1768" s="14">
        <v>8</v>
      </c>
    </row>
    <row r="1769" spans="4:4" x14ac:dyDescent="0.25">
      <c r="D1769" s="14">
        <v>145</v>
      </c>
    </row>
    <row r="1770" spans="4:4" x14ac:dyDescent="0.25">
      <c r="D1770" s="14">
        <v>177</v>
      </c>
    </row>
    <row r="1771" spans="4:4" x14ac:dyDescent="0.25">
      <c r="D1771" s="14">
        <v>900.625</v>
      </c>
    </row>
    <row r="1772" spans="4:4" x14ac:dyDescent="0.25">
      <c r="D1772" s="14">
        <v>60</v>
      </c>
    </row>
    <row r="1773" spans="4:4" x14ac:dyDescent="0.25">
      <c r="D1773" s="14">
        <v>4</v>
      </c>
    </row>
    <row r="1774" spans="4:4" x14ac:dyDescent="0.25">
      <c r="D1774" s="14">
        <v>267</v>
      </c>
    </row>
    <row r="1775" spans="4:4" x14ac:dyDescent="0.25">
      <c r="D1775" s="14">
        <v>183</v>
      </c>
    </row>
    <row r="1776" spans="4:4" x14ac:dyDescent="0.25">
      <c r="D1776" s="14">
        <v>900.625</v>
      </c>
    </row>
    <row r="1777" spans="4:4" x14ac:dyDescent="0.25">
      <c r="D1777" s="14">
        <v>900.625</v>
      </c>
    </row>
    <row r="1778" spans="4:4" x14ac:dyDescent="0.25">
      <c r="D1778" s="14">
        <v>900.625</v>
      </c>
    </row>
    <row r="1779" spans="4:4" x14ac:dyDescent="0.25">
      <c r="D1779" s="14">
        <v>900.625</v>
      </c>
    </row>
    <row r="1780" spans="4:4" x14ac:dyDescent="0.25">
      <c r="D1780" s="14">
        <v>900.625</v>
      </c>
    </row>
    <row r="1781" spans="4:4" x14ac:dyDescent="0.25">
      <c r="D1781" s="14">
        <v>900.625</v>
      </c>
    </row>
    <row r="1782" spans="4:4" x14ac:dyDescent="0.25">
      <c r="D1782" s="14">
        <v>6</v>
      </c>
    </row>
    <row r="1783" spans="4:4" x14ac:dyDescent="0.25">
      <c r="D1783" s="14">
        <v>122</v>
      </c>
    </row>
    <row r="1784" spans="4:4" x14ac:dyDescent="0.25">
      <c r="D1784" s="14">
        <v>900.625</v>
      </c>
    </row>
    <row r="1785" spans="4:4" x14ac:dyDescent="0.25">
      <c r="D1785" s="14">
        <v>900.625</v>
      </c>
    </row>
    <row r="1786" spans="4:4" x14ac:dyDescent="0.25">
      <c r="D1786" s="14">
        <v>900.625</v>
      </c>
    </row>
    <row r="1787" spans="4:4" x14ac:dyDescent="0.25">
      <c r="D1787" s="14">
        <v>190</v>
      </c>
    </row>
    <row r="1788" spans="4:4" x14ac:dyDescent="0.25">
      <c r="D1788" s="14">
        <v>329</v>
      </c>
    </row>
    <row r="1789" spans="4:4" x14ac:dyDescent="0.25">
      <c r="D1789" s="14">
        <v>333</v>
      </c>
    </row>
    <row r="1790" spans="4:4" x14ac:dyDescent="0.25">
      <c r="D1790" s="14">
        <v>900.625</v>
      </c>
    </row>
    <row r="1791" spans="4:4" x14ac:dyDescent="0.25">
      <c r="D1791" s="14">
        <v>760</v>
      </c>
    </row>
    <row r="1792" spans="4:4" x14ac:dyDescent="0.25">
      <c r="D1792" s="14">
        <v>314</v>
      </c>
    </row>
    <row r="1793" spans="4:4" x14ac:dyDescent="0.25">
      <c r="D1793" s="14">
        <v>900.625</v>
      </c>
    </row>
    <row r="1794" spans="4:4" x14ac:dyDescent="0.25">
      <c r="D1794" s="14">
        <v>830</v>
      </c>
    </row>
    <row r="1795" spans="4:4" x14ac:dyDescent="0.25">
      <c r="D1795" s="14">
        <v>736</v>
      </c>
    </row>
    <row r="1796" spans="4:4" x14ac:dyDescent="0.25">
      <c r="D1796" s="14">
        <v>900.625</v>
      </c>
    </row>
    <row r="1797" spans="4:4" x14ac:dyDescent="0.25">
      <c r="D1797" s="14">
        <v>845</v>
      </c>
    </row>
    <row r="1798" spans="4:4" x14ac:dyDescent="0.25">
      <c r="D1798" s="14">
        <v>212</v>
      </c>
    </row>
    <row r="1799" spans="4:4" x14ac:dyDescent="0.25">
      <c r="D1799" s="14">
        <v>477</v>
      </c>
    </row>
    <row r="1800" spans="4:4" x14ac:dyDescent="0.25">
      <c r="D1800" s="14">
        <v>900.625</v>
      </c>
    </row>
    <row r="1801" spans="4:4" x14ac:dyDescent="0.25">
      <c r="D1801" s="14">
        <v>86</v>
      </c>
    </row>
    <row r="1802" spans="4:4" x14ac:dyDescent="0.25">
      <c r="D1802" s="14">
        <v>79</v>
      </c>
    </row>
    <row r="1803" spans="4:4" x14ac:dyDescent="0.25">
      <c r="D1803" s="14">
        <v>900.625</v>
      </c>
    </row>
    <row r="1804" spans="4:4" x14ac:dyDescent="0.25">
      <c r="D1804" s="14">
        <v>900.625</v>
      </c>
    </row>
    <row r="1805" spans="4:4" x14ac:dyDescent="0.25">
      <c r="D1805" s="14">
        <v>0</v>
      </c>
    </row>
    <row r="1806" spans="4:4" x14ac:dyDescent="0.25">
      <c r="D1806" s="14">
        <v>21</v>
      </c>
    </row>
    <row r="1807" spans="4:4" x14ac:dyDescent="0.25">
      <c r="D1807" s="14">
        <v>3</v>
      </c>
    </row>
    <row r="1808" spans="4:4" x14ac:dyDescent="0.25">
      <c r="D1808" s="14">
        <v>4</v>
      </c>
    </row>
    <row r="1809" spans="4:4" x14ac:dyDescent="0.25">
      <c r="D1809" s="14">
        <v>4</v>
      </c>
    </row>
    <row r="1810" spans="4:4" x14ac:dyDescent="0.25">
      <c r="D1810" s="14">
        <v>262</v>
      </c>
    </row>
    <row r="1811" spans="4:4" x14ac:dyDescent="0.25">
      <c r="D1811" s="14">
        <v>900.625</v>
      </c>
    </row>
    <row r="1812" spans="4:4" x14ac:dyDescent="0.25">
      <c r="D1812" s="14">
        <v>416</v>
      </c>
    </row>
    <row r="1813" spans="4:4" x14ac:dyDescent="0.25">
      <c r="D1813" s="14">
        <v>469</v>
      </c>
    </row>
    <row r="1814" spans="4:4" x14ac:dyDescent="0.25">
      <c r="D1814" s="14">
        <v>0</v>
      </c>
    </row>
    <row r="1815" spans="4:4" x14ac:dyDescent="0.25">
      <c r="D1815" s="14">
        <v>900.625</v>
      </c>
    </row>
    <row r="1816" spans="4:4" x14ac:dyDescent="0.25">
      <c r="D1816" s="14">
        <v>900.625</v>
      </c>
    </row>
    <row r="1817" spans="4:4" x14ac:dyDescent="0.25">
      <c r="D1817" s="14">
        <v>900.625</v>
      </c>
    </row>
    <row r="1818" spans="4:4" x14ac:dyDescent="0.25">
      <c r="D1818" s="14">
        <v>900.625</v>
      </c>
    </row>
    <row r="1819" spans="4:4" x14ac:dyDescent="0.25">
      <c r="D1819" s="14">
        <v>900.625</v>
      </c>
    </row>
    <row r="1820" spans="4:4" x14ac:dyDescent="0.25">
      <c r="D1820" s="14">
        <v>190</v>
      </c>
    </row>
    <row r="1821" spans="4:4" x14ac:dyDescent="0.25">
      <c r="D1821" s="14">
        <v>189</v>
      </c>
    </row>
    <row r="1822" spans="4:4" x14ac:dyDescent="0.25">
      <c r="D1822" s="14">
        <v>900.625</v>
      </c>
    </row>
    <row r="1823" spans="4:4" x14ac:dyDescent="0.25">
      <c r="D1823" s="14">
        <v>900.625</v>
      </c>
    </row>
    <row r="1824" spans="4:4" x14ac:dyDescent="0.25">
      <c r="D1824" s="14">
        <v>900.625</v>
      </c>
    </row>
    <row r="1825" spans="4:4" x14ac:dyDescent="0.25">
      <c r="D1825" s="14">
        <v>900.625</v>
      </c>
    </row>
    <row r="1826" spans="4:4" x14ac:dyDescent="0.25">
      <c r="D1826" s="14">
        <v>900.625</v>
      </c>
    </row>
    <row r="1827" spans="4:4" x14ac:dyDescent="0.25">
      <c r="D1827" s="14">
        <v>900.625</v>
      </c>
    </row>
    <row r="1828" spans="4:4" x14ac:dyDescent="0.25">
      <c r="D1828" s="14">
        <v>900.625</v>
      </c>
    </row>
    <row r="1829" spans="4:4" x14ac:dyDescent="0.25">
      <c r="D1829" s="14">
        <v>900.625</v>
      </c>
    </row>
    <row r="1830" spans="4:4" x14ac:dyDescent="0.25">
      <c r="D1830" s="14">
        <v>900.625</v>
      </c>
    </row>
    <row r="1831" spans="4:4" x14ac:dyDescent="0.25">
      <c r="D1831" s="14">
        <v>7</v>
      </c>
    </row>
    <row r="1832" spans="4:4" x14ac:dyDescent="0.25">
      <c r="D1832" s="14">
        <v>140</v>
      </c>
    </row>
    <row r="1833" spans="4:4" x14ac:dyDescent="0.25">
      <c r="D1833" s="14">
        <v>900.625</v>
      </c>
    </row>
    <row r="1834" spans="4:4" x14ac:dyDescent="0.25">
      <c r="D1834" s="14">
        <v>10</v>
      </c>
    </row>
    <row r="1835" spans="4:4" x14ac:dyDescent="0.25">
      <c r="D1835" s="14">
        <v>51</v>
      </c>
    </row>
    <row r="1836" spans="4:4" x14ac:dyDescent="0.25">
      <c r="D1836" s="14">
        <v>15</v>
      </c>
    </row>
    <row r="1837" spans="4:4" x14ac:dyDescent="0.25">
      <c r="D1837" s="14">
        <v>15</v>
      </c>
    </row>
    <row r="1838" spans="4:4" x14ac:dyDescent="0.25">
      <c r="D1838" s="14">
        <v>109</v>
      </c>
    </row>
    <row r="1839" spans="4:4" x14ac:dyDescent="0.25">
      <c r="D1839" s="14">
        <v>10</v>
      </c>
    </row>
    <row r="1840" spans="4:4" x14ac:dyDescent="0.25">
      <c r="D1840" s="14">
        <v>1</v>
      </c>
    </row>
    <row r="1841" spans="4:4" x14ac:dyDescent="0.25">
      <c r="D1841" s="14">
        <v>4</v>
      </c>
    </row>
    <row r="1842" spans="4:4" x14ac:dyDescent="0.25">
      <c r="D1842" s="14">
        <v>11</v>
      </c>
    </row>
    <row r="1843" spans="4:4" x14ac:dyDescent="0.25">
      <c r="D1843" s="14">
        <v>4</v>
      </c>
    </row>
    <row r="1844" spans="4:4" x14ac:dyDescent="0.25">
      <c r="D1844" s="14">
        <v>3</v>
      </c>
    </row>
    <row r="1845" spans="4:4" x14ac:dyDescent="0.25">
      <c r="D1845" s="14">
        <v>0</v>
      </c>
    </row>
    <row r="1846" spans="4:4" x14ac:dyDescent="0.25">
      <c r="D1846" s="14">
        <v>900.625</v>
      </c>
    </row>
    <row r="1847" spans="4:4" x14ac:dyDescent="0.25">
      <c r="D1847" s="14">
        <v>10</v>
      </c>
    </row>
    <row r="1848" spans="4:4" x14ac:dyDescent="0.25">
      <c r="D1848" s="14">
        <v>280</v>
      </c>
    </row>
    <row r="1849" spans="4:4" x14ac:dyDescent="0.25">
      <c r="D1849" s="14">
        <v>8</v>
      </c>
    </row>
    <row r="1850" spans="4:4" x14ac:dyDescent="0.25">
      <c r="D1850" s="14">
        <v>68</v>
      </c>
    </row>
    <row r="1851" spans="4:4" x14ac:dyDescent="0.25">
      <c r="D1851" s="14">
        <v>597</v>
      </c>
    </row>
    <row r="1852" spans="4:4" x14ac:dyDescent="0.25">
      <c r="D1852" s="14">
        <v>43</v>
      </c>
    </row>
    <row r="1853" spans="4:4" x14ac:dyDescent="0.25">
      <c r="D1853" s="14">
        <v>198</v>
      </c>
    </row>
    <row r="1854" spans="4:4" x14ac:dyDescent="0.25">
      <c r="D1854" s="14">
        <v>0</v>
      </c>
    </row>
    <row r="1855" spans="4:4" x14ac:dyDescent="0.25">
      <c r="D1855" s="14">
        <v>25</v>
      </c>
    </row>
    <row r="1856" spans="4:4" x14ac:dyDescent="0.25">
      <c r="D1856" s="14">
        <v>20</v>
      </c>
    </row>
    <row r="1857" spans="4:4" x14ac:dyDescent="0.25">
      <c r="D1857" s="14">
        <v>20</v>
      </c>
    </row>
    <row r="1858" spans="4:4" x14ac:dyDescent="0.25">
      <c r="D1858" s="14">
        <v>33</v>
      </c>
    </row>
    <row r="1859" spans="4:4" x14ac:dyDescent="0.25">
      <c r="D1859" s="14">
        <v>66</v>
      </c>
    </row>
    <row r="1860" spans="4:4" x14ac:dyDescent="0.25">
      <c r="D1860" s="14">
        <v>21</v>
      </c>
    </row>
    <row r="1861" spans="4:4" x14ac:dyDescent="0.25">
      <c r="D1861" s="14">
        <v>65</v>
      </c>
    </row>
    <row r="1862" spans="4:4" x14ac:dyDescent="0.25">
      <c r="D1862" s="14">
        <v>65</v>
      </c>
    </row>
    <row r="1863" spans="4:4" x14ac:dyDescent="0.25">
      <c r="D1863" s="14">
        <v>0</v>
      </c>
    </row>
    <row r="1864" spans="4:4" x14ac:dyDescent="0.25">
      <c r="D1864" s="14">
        <v>0</v>
      </c>
    </row>
    <row r="1865" spans="4:4" x14ac:dyDescent="0.25">
      <c r="D1865" s="14">
        <v>0</v>
      </c>
    </row>
    <row r="1866" spans="4:4" x14ac:dyDescent="0.25">
      <c r="D1866" s="14">
        <v>0</v>
      </c>
    </row>
    <row r="1867" spans="4:4" x14ac:dyDescent="0.25">
      <c r="D1867" s="14">
        <v>0</v>
      </c>
    </row>
    <row r="1868" spans="4:4" x14ac:dyDescent="0.25">
      <c r="D1868" s="14">
        <v>0</v>
      </c>
    </row>
    <row r="1869" spans="4:4" x14ac:dyDescent="0.25">
      <c r="D1869" s="14">
        <v>0</v>
      </c>
    </row>
    <row r="1870" spans="4:4" x14ac:dyDescent="0.25">
      <c r="D1870" s="14">
        <v>0</v>
      </c>
    </row>
    <row r="1871" spans="4:4" x14ac:dyDescent="0.25">
      <c r="D1871" s="14">
        <v>0</v>
      </c>
    </row>
    <row r="1872" spans="4:4" x14ac:dyDescent="0.25">
      <c r="D1872" s="14">
        <v>0</v>
      </c>
    </row>
    <row r="1873" spans="4:4" x14ac:dyDescent="0.25">
      <c r="D1873" s="14">
        <v>0</v>
      </c>
    </row>
    <row r="1874" spans="4:4" x14ac:dyDescent="0.25">
      <c r="D1874" s="14">
        <v>0</v>
      </c>
    </row>
    <row r="1875" spans="4:4" x14ac:dyDescent="0.25">
      <c r="D1875" s="14">
        <v>0</v>
      </c>
    </row>
    <row r="1876" spans="4:4" x14ac:dyDescent="0.25">
      <c r="D1876" s="14">
        <v>0</v>
      </c>
    </row>
    <row r="1877" spans="4:4" x14ac:dyDescent="0.25">
      <c r="D1877" s="14">
        <v>0</v>
      </c>
    </row>
    <row r="1878" spans="4:4" x14ac:dyDescent="0.25">
      <c r="D1878" s="14">
        <v>0</v>
      </c>
    </row>
    <row r="1879" spans="4:4" x14ac:dyDescent="0.25">
      <c r="D1879" s="14">
        <v>900.625</v>
      </c>
    </row>
    <row r="1880" spans="4:4" x14ac:dyDescent="0.25">
      <c r="D1880" s="14">
        <v>900.625</v>
      </c>
    </row>
    <row r="1881" spans="4:4" x14ac:dyDescent="0.25">
      <c r="D1881" s="14">
        <v>900.625</v>
      </c>
    </row>
    <row r="1882" spans="4:4" x14ac:dyDescent="0.25">
      <c r="D1882" s="14">
        <v>272</v>
      </c>
    </row>
    <row r="1883" spans="4:4" x14ac:dyDescent="0.25">
      <c r="D1883" s="14">
        <v>771</v>
      </c>
    </row>
    <row r="1884" spans="4:4" x14ac:dyDescent="0.25">
      <c r="D1884" s="14">
        <v>372</v>
      </c>
    </row>
    <row r="1885" spans="4:4" x14ac:dyDescent="0.25">
      <c r="D1885" s="14">
        <v>801</v>
      </c>
    </row>
    <row r="1886" spans="4:4" x14ac:dyDescent="0.25">
      <c r="D1886" s="14">
        <v>900.625</v>
      </c>
    </row>
    <row r="1887" spans="4:4" x14ac:dyDescent="0.25">
      <c r="D1887" s="14">
        <v>282</v>
      </c>
    </row>
    <row r="1888" spans="4:4" x14ac:dyDescent="0.25">
      <c r="D1888" s="14">
        <v>59</v>
      </c>
    </row>
    <row r="1889" spans="4:4" x14ac:dyDescent="0.25">
      <c r="D1889" s="14">
        <v>900.625</v>
      </c>
    </row>
    <row r="1890" spans="4:4" x14ac:dyDescent="0.25">
      <c r="D1890" s="14">
        <v>900.625</v>
      </c>
    </row>
    <row r="1891" spans="4:4" x14ac:dyDescent="0.25">
      <c r="D1891" s="14">
        <v>900.625</v>
      </c>
    </row>
    <row r="1892" spans="4:4" x14ac:dyDescent="0.25">
      <c r="D1892" s="14">
        <v>900.625</v>
      </c>
    </row>
    <row r="1893" spans="4:4" x14ac:dyDescent="0.25">
      <c r="D1893" s="14">
        <v>900.625</v>
      </c>
    </row>
    <row r="1894" spans="4:4" x14ac:dyDescent="0.25">
      <c r="D1894" s="14">
        <v>900.625</v>
      </c>
    </row>
    <row r="1895" spans="4:4" x14ac:dyDescent="0.25">
      <c r="D1895" s="14">
        <v>900.625</v>
      </c>
    </row>
    <row r="1896" spans="4:4" x14ac:dyDescent="0.25">
      <c r="D1896" s="14">
        <v>900.625</v>
      </c>
    </row>
    <row r="1897" spans="4:4" x14ac:dyDescent="0.25">
      <c r="D1897" s="14">
        <v>900.625</v>
      </c>
    </row>
    <row r="1898" spans="4:4" x14ac:dyDescent="0.25">
      <c r="D1898" s="14">
        <v>900.625</v>
      </c>
    </row>
    <row r="1899" spans="4:4" x14ac:dyDescent="0.25">
      <c r="D1899" s="14">
        <v>900.625</v>
      </c>
    </row>
    <row r="1900" spans="4:4" x14ac:dyDescent="0.25">
      <c r="D1900" s="14">
        <v>900.625</v>
      </c>
    </row>
    <row r="1901" spans="4:4" x14ac:dyDescent="0.25">
      <c r="D1901" s="14">
        <v>900.625</v>
      </c>
    </row>
    <row r="1902" spans="4:4" x14ac:dyDescent="0.25">
      <c r="D1902" s="14">
        <v>900.625</v>
      </c>
    </row>
    <row r="1903" spans="4:4" x14ac:dyDescent="0.25">
      <c r="D1903" s="14">
        <v>900.625</v>
      </c>
    </row>
    <row r="1904" spans="4:4" x14ac:dyDescent="0.25">
      <c r="D1904" s="14">
        <v>704</v>
      </c>
    </row>
    <row r="1905" spans="4:4" x14ac:dyDescent="0.25">
      <c r="D1905" s="14">
        <v>900.625</v>
      </c>
    </row>
    <row r="1906" spans="4:4" x14ac:dyDescent="0.25">
      <c r="D1906" s="14">
        <v>900.625</v>
      </c>
    </row>
    <row r="1907" spans="4:4" x14ac:dyDescent="0.25">
      <c r="D1907" s="14">
        <v>900.625</v>
      </c>
    </row>
    <row r="1908" spans="4:4" x14ac:dyDescent="0.25">
      <c r="D1908" s="14">
        <v>900.625</v>
      </c>
    </row>
    <row r="1909" spans="4:4" x14ac:dyDescent="0.25">
      <c r="D1909" s="14">
        <v>900.625</v>
      </c>
    </row>
    <row r="1910" spans="4:4" x14ac:dyDescent="0.25">
      <c r="D1910" s="14">
        <v>900.625</v>
      </c>
    </row>
    <row r="1911" spans="4:4" x14ac:dyDescent="0.25">
      <c r="D1911" s="14">
        <v>0</v>
      </c>
    </row>
    <row r="1912" spans="4:4" x14ac:dyDescent="0.25">
      <c r="D1912" s="14">
        <v>14</v>
      </c>
    </row>
    <row r="1913" spans="4:4" x14ac:dyDescent="0.25">
      <c r="D1913" s="14">
        <v>3</v>
      </c>
    </row>
    <row r="1914" spans="4:4" x14ac:dyDescent="0.25">
      <c r="D1914" s="14">
        <v>8</v>
      </c>
    </row>
    <row r="1915" spans="4:4" x14ac:dyDescent="0.25">
      <c r="D1915" s="14">
        <v>4</v>
      </c>
    </row>
    <row r="1916" spans="4:4" x14ac:dyDescent="0.25">
      <c r="D1916" s="14">
        <v>39</v>
      </c>
    </row>
    <row r="1917" spans="4:4" x14ac:dyDescent="0.25">
      <c r="D1917" s="14">
        <v>3</v>
      </c>
    </row>
    <row r="1918" spans="4:4" x14ac:dyDescent="0.25">
      <c r="D1918" s="14">
        <v>2</v>
      </c>
    </row>
    <row r="1919" spans="4:4" x14ac:dyDescent="0.25">
      <c r="D1919" s="14">
        <v>4</v>
      </c>
    </row>
    <row r="1920" spans="4:4" x14ac:dyDescent="0.25">
      <c r="D1920" s="14">
        <v>0</v>
      </c>
    </row>
    <row r="1921" spans="4:4" x14ac:dyDescent="0.25">
      <c r="D1921" s="14">
        <v>0</v>
      </c>
    </row>
    <row r="1922" spans="4:4" x14ac:dyDescent="0.25">
      <c r="D1922" s="14">
        <v>0</v>
      </c>
    </row>
    <row r="1923" spans="4:4" x14ac:dyDescent="0.25">
      <c r="D1923" s="14">
        <v>7</v>
      </c>
    </row>
    <row r="1924" spans="4:4" x14ac:dyDescent="0.25">
      <c r="D1924" s="14">
        <v>8</v>
      </c>
    </row>
    <row r="1925" spans="4:4" x14ac:dyDescent="0.25">
      <c r="D1925" s="14">
        <v>5</v>
      </c>
    </row>
    <row r="1926" spans="4:4" x14ac:dyDescent="0.25">
      <c r="D1926" s="14">
        <v>4</v>
      </c>
    </row>
    <row r="1927" spans="4:4" x14ac:dyDescent="0.25">
      <c r="D1927" s="14">
        <v>0</v>
      </c>
    </row>
    <row r="1928" spans="4:4" x14ac:dyDescent="0.25">
      <c r="D1928" s="14">
        <v>0</v>
      </c>
    </row>
    <row r="1929" spans="4:4" x14ac:dyDescent="0.25">
      <c r="D1929" s="14">
        <v>0</v>
      </c>
    </row>
    <row r="1930" spans="4:4" x14ac:dyDescent="0.25">
      <c r="D1930" s="14">
        <v>0</v>
      </c>
    </row>
    <row r="1931" spans="4:4" x14ac:dyDescent="0.25">
      <c r="D1931" s="14">
        <v>13</v>
      </c>
    </row>
    <row r="1932" spans="4:4" x14ac:dyDescent="0.25">
      <c r="D1932" s="14">
        <v>5</v>
      </c>
    </row>
    <row r="1933" spans="4:4" x14ac:dyDescent="0.25">
      <c r="D1933" s="14">
        <v>3</v>
      </c>
    </row>
    <row r="1934" spans="4:4" x14ac:dyDescent="0.25">
      <c r="D1934" s="14">
        <v>19</v>
      </c>
    </row>
    <row r="1935" spans="4:4" x14ac:dyDescent="0.25">
      <c r="D1935" s="14">
        <v>18</v>
      </c>
    </row>
    <row r="1936" spans="4:4" x14ac:dyDescent="0.25">
      <c r="D1936" s="14">
        <v>24</v>
      </c>
    </row>
    <row r="1937" spans="4:4" x14ac:dyDescent="0.25">
      <c r="D1937" s="14">
        <v>13</v>
      </c>
    </row>
    <row r="1938" spans="4:4" x14ac:dyDescent="0.25">
      <c r="D1938" s="14">
        <v>25</v>
      </c>
    </row>
    <row r="1939" spans="4:4" x14ac:dyDescent="0.25">
      <c r="D1939" s="14">
        <v>18</v>
      </c>
    </row>
    <row r="1940" spans="4:4" x14ac:dyDescent="0.25">
      <c r="D1940" s="14">
        <v>1</v>
      </c>
    </row>
    <row r="1941" spans="4:4" x14ac:dyDescent="0.25">
      <c r="D1941" s="14">
        <v>5</v>
      </c>
    </row>
    <row r="1942" spans="4:4" x14ac:dyDescent="0.25">
      <c r="D1942" s="14">
        <v>15</v>
      </c>
    </row>
    <row r="1943" spans="4:4" x14ac:dyDescent="0.25">
      <c r="D1943" s="14">
        <v>15</v>
      </c>
    </row>
    <row r="1944" spans="4:4" x14ac:dyDescent="0.25">
      <c r="D1944" s="14">
        <v>386</v>
      </c>
    </row>
    <row r="1945" spans="4:4" x14ac:dyDescent="0.25">
      <c r="D1945" s="14">
        <v>900.625</v>
      </c>
    </row>
    <row r="1946" spans="4:4" x14ac:dyDescent="0.25">
      <c r="D1946" s="14">
        <v>900.625</v>
      </c>
    </row>
    <row r="1947" spans="4:4" x14ac:dyDescent="0.25">
      <c r="D1947" s="14">
        <v>900.625</v>
      </c>
    </row>
    <row r="1948" spans="4:4" x14ac:dyDescent="0.25">
      <c r="D1948" s="14">
        <v>900.625</v>
      </c>
    </row>
    <row r="1949" spans="4:4" x14ac:dyDescent="0.25">
      <c r="D1949" s="14">
        <v>900.625</v>
      </c>
    </row>
    <row r="1950" spans="4:4" x14ac:dyDescent="0.25">
      <c r="D1950" s="14">
        <v>863</v>
      </c>
    </row>
    <row r="1951" spans="4:4" x14ac:dyDescent="0.25">
      <c r="D1951" s="14">
        <v>900.625</v>
      </c>
    </row>
    <row r="1952" spans="4:4" x14ac:dyDescent="0.25">
      <c r="D1952" s="14">
        <v>900.625</v>
      </c>
    </row>
    <row r="1953" spans="4:4" x14ac:dyDescent="0.25">
      <c r="D1953" s="14">
        <v>900.625</v>
      </c>
    </row>
    <row r="1954" spans="4:4" x14ac:dyDescent="0.25">
      <c r="D1954" s="14">
        <v>900.625</v>
      </c>
    </row>
    <row r="1955" spans="4:4" x14ac:dyDescent="0.25">
      <c r="D1955" s="14">
        <v>900.625</v>
      </c>
    </row>
    <row r="1956" spans="4:4" x14ac:dyDescent="0.25">
      <c r="D1956" s="14">
        <v>900.625</v>
      </c>
    </row>
    <row r="1957" spans="4:4" x14ac:dyDescent="0.25">
      <c r="D1957" s="14">
        <v>900.625</v>
      </c>
    </row>
    <row r="1958" spans="4:4" x14ac:dyDescent="0.25">
      <c r="D1958" s="14">
        <v>900.625</v>
      </c>
    </row>
    <row r="1959" spans="4:4" x14ac:dyDescent="0.25">
      <c r="D1959" s="14">
        <v>900.625</v>
      </c>
    </row>
    <row r="1960" spans="4:4" x14ac:dyDescent="0.25">
      <c r="D1960" s="14">
        <v>0</v>
      </c>
    </row>
    <row r="1961" spans="4:4" x14ac:dyDescent="0.25">
      <c r="D1961" s="14">
        <v>0</v>
      </c>
    </row>
    <row r="1962" spans="4:4" x14ac:dyDescent="0.25">
      <c r="D1962" s="14">
        <v>0</v>
      </c>
    </row>
    <row r="1963" spans="4:4" x14ac:dyDescent="0.25">
      <c r="D1963" s="14">
        <v>0</v>
      </c>
    </row>
    <row r="1964" spans="4:4" x14ac:dyDescent="0.25">
      <c r="D1964" s="14">
        <v>0</v>
      </c>
    </row>
    <row r="1965" spans="4:4" x14ac:dyDescent="0.25">
      <c r="D1965" s="14">
        <v>4</v>
      </c>
    </row>
    <row r="1966" spans="4:4" x14ac:dyDescent="0.25">
      <c r="D1966" s="14">
        <v>0</v>
      </c>
    </row>
    <row r="1967" spans="4:4" x14ac:dyDescent="0.25">
      <c r="D1967" s="14">
        <v>0</v>
      </c>
    </row>
    <row r="1968" spans="4:4" x14ac:dyDescent="0.25">
      <c r="D1968" s="14">
        <v>0</v>
      </c>
    </row>
    <row r="1969" spans="4:4" x14ac:dyDescent="0.25">
      <c r="D1969" s="14">
        <v>0</v>
      </c>
    </row>
    <row r="1970" spans="4:4" x14ac:dyDescent="0.25">
      <c r="D1970" s="14">
        <v>0</v>
      </c>
    </row>
    <row r="1971" spans="4:4" x14ac:dyDescent="0.25">
      <c r="D1971" s="14">
        <v>0</v>
      </c>
    </row>
    <row r="1972" spans="4:4" x14ac:dyDescent="0.25">
      <c r="D1972" s="14">
        <v>0</v>
      </c>
    </row>
    <row r="1973" spans="4:4" x14ac:dyDescent="0.25">
      <c r="D1973" s="14">
        <v>0</v>
      </c>
    </row>
    <row r="1974" spans="4:4" x14ac:dyDescent="0.25">
      <c r="D1974" s="14">
        <v>0</v>
      </c>
    </row>
    <row r="1975" spans="4:4" x14ac:dyDescent="0.25">
      <c r="D1975" s="14">
        <v>0</v>
      </c>
    </row>
    <row r="1976" spans="4:4" x14ac:dyDescent="0.25">
      <c r="D1976" s="14">
        <v>0</v>
      </c>
    </row>
    <row r="1977" spans="4:4" x14ac:dyDescent="0.25">
      <c r="D1977" s="14">
        <v>38</v>
      </c>
    </row>
    <row r="1978" spans="4:4" x14ac:dyDescent="0.25">
      <c r="D1978" s="14">
        <v>900.625</v>
      </c>
    </row>
    <row r="1979" spans="4:4" x14ac:dyDescent="0.25">
      <c r="D1979" s="14">
        <v>12</v>
      </c>
    </row>
    <row r="1980" spans="4:4" x14ac:dyDescent="0.25">
      <c r="D1980" s="14">
        <v>0</v>
      </c>
    </row>
    <row r="1981" spans="4:4" x14ac:dyDescent="0.25">
      <c r="D1981" s="14">
        <v>0</v>
      </c>
    </row>
    <row r="1982" spans="4:4" x14ac:dyDescent="0.25">
      <c r="D1982" s="14">
        <v>0</v>
      </c>
    </row>
    <row r="1983" spans="4:4" x14ac:dyDescent="0.25">
      <c r="D1983" s="14">
        <v>0</v>
      </c>
    </row>
    <row r="1984" spans="4:4" x14ac:dyDescent="0.25">
      <c r="D1984" s="14">
        <v>0</v>
      </c>
    </row>
    <row r="1985" spans="4:4" x14ac:dyDescent="0.25">
      <c r="D1985" s="14">
        <v>0</v>
      </c>
    </row>
    <row r="1986" spans="4:4" x14ac:dyDescent="0.25">
      <c r="D1986" s="14">
        <v>1</v>
      </c>
    </row>
    <row r="1987" spans="4:4" x14ac:dyDescent="0.25">
      <c r="D1987" s="14">
        <v>900.625</v>
      </c>
    </row>
    <row r="1988" spans="4:4" x14ac:dyDescent="0.25">
      <c r="D1988" s="14">
        <v>900.625</v>
      </c>
    </row>
    <row r="1989" spans="4:4" x14ac:dyDescent="0.25">
      <c r="D1989" s="14">
        <v>900.625</v>
      </c>
    </row>
    <row r="1990" spans="4:4" x14ac:dyDescent="0.25">
      <c r="D1990" s="14">
        <v>900.625</v>
      </c>
    </row>
    <row r="1991" spans="4:4" x14ac:dyDescent="0.25">
      <c r="D1991" s="14">
        <v>900.625</v>
      </c>
    </row>
    <row r="1992" spans="4:4" x14ac:dyDescent="0.25">
      <c r="D1992" s="14">
        <v>900.625</v>
      </c>
    </row>
    <row r="1993" spans="4:4" x14ac:dyDescent="0.25">
      <c r="D1993" s="14">
        <v>0</v>
      </c>
    </row>
    <row r="1994" spans="4:4" x14ac:dyDescent="0.25">
      <c r="D1994" s="14">
        <v>0</v>
      </c>
    </row>
    <row r="1995" spans="4:4" x14ac:dyDescent="0.25">
      <c r="D1995" s="14">
        <v>0</v>
      </c>
    </row>
    <row r="1996" spans="4:4" x14ac:dyDescent="0.25">
      <c r="D1996" s="14">
        <v>0</v>
      </c>
    </row>
    <row r="1997" spans="4:4" x14ac:dyDescent="0.25">
      <c r="D1997" s="14">
        <v>0</v>
      </c>
    </row>
    <row r="1998" spans="4:4" x14ac:dyDescent="0.25">
      <c r="D1998" s="14">
        <v>0</v>
      </c>
    </row>
    <row r="1999" spans="4:4" x14ac:dyDescent="0.25">
      <c r="D1999" s="14">
        <v>0</v>
      </c>
    </row>
    <row r="2000" spans="4:4" x14ac:dyDescent="0.25">
      <c r="D2000" s="14">
        <v>0</v>
      </c>
    </row>
    <row r="2001" spans="4:4" x14ac:dyDescent="0.25">
      <c r="D2001" s="14">
        <v>0</v>
      </c>
    </row>
    <row r="2002" spans="4:4" x14ac:dyDescent="0.25">
      <c r="D2002" s="14">
        <v>0</v>
      </c>
    </row>
    <row r="2003" spans="4:4" x14ac:dyDescent="0.25">
      <c r="D2003" s="14">
        <v>0</v>
      </c>
    </row>
    <row r="2004" spans="4:4" x14ac:dyDescent="0.25">
      <c r="D2004" s="14">
        <v>0</v>
      </c>
    </row>
    <row r="2005" spans="4:4" x14ac:dyDescent="0.25">
      <c r="D2005" s="14">
        <v>0</v>
      </c>
    </row>
    <row r="2006" spans="4:4" x14ac:dyDescent="0.25">
      <c r="D2006" s="14">
        <v>0</v>
      </c>
    </row>
    <row r="2007" spans="4:4" x14ac:dyDescent="0.25">
      <c r="D2007" s="14">
        <v>0</v>
      </c>
    </row>
    <row r="2008" spans="4:4" x14ac:dyDescent="0.25">
      <c r="D2008" s="14">
        <v>0</v>
      </c>
    </row>
    <row r="2009" spans="4:4" x14ac:dyDescent="0.25">
      <c r="D2009" s="14">
        <v>4</v>
      </c>
    </row>
    <row r="2010" spans="4:4" x14ac:dyDescent="0.25">
      <c r="D2010" s="14">
        <v>0</v>
      </c>
    </row>
    <row r="2011" spans="4:4" x14ac:dyDescent="0.25">
      <c r="D2011" s="14">
        <v>0</v>
      </c>
    </row>
    <row r="2012" spans="4:4" x14ac:dyDescent="0.25">
      <c r="D2012" s="14">
        <v>0</v>
      </c>
    </row>
    <row r="2013" spans="4:4" x14ac:dyDescent="0.25">
      <c r="D2013" s="14">
        <v>0</v>
      </c>
    </row>
    <row r="2014" spans="4:4" x14ac:dyDescent="0.25">
      <c r="D2014" s="14">
        <v>0</v>
      </c>
    </row>
    <row r="2015" spans="4:4" x14ac:dyDescent="0.25">
      <c r="D2015" s="14">
        <v>0</v>
      </c>
    </row>
    <row r="2016" spans="4:4" x14ac:dyDescent="0.25">
      <c r="D2016" s="14">
        <v>1</v>
      </c>
    </row>
    <row r="2017" spans="4:4" x14ac:dyDescent="0.25">
      <c r="D2017" s="14">
        <v>0</v>
      </c>
    </row>
    <row r="2018" spans="4:4" x14ac:dyDescent="0.25">
      <c r="D2018" s="14">
        <v>0</v>
      </c>
    </row>
    <row r="2019" spans="4:4" x14ac:dyDescent="0.25">
      <c r="D2019" s="14">
        <v>0</v>
      </c>
    </row>
    <row r="2020" spans="4:4" x14ac:dyDescent="0.25">
      <c r="D2020" s="14">
        <v>0</v>
      </c>
    </row>
    <row r="2021" spans="4:4" x14ac:dyDescent="0.25">
      <c r="D2021" s="14">
        <v>0</v>
      </c>
    </row>
    <row r="2022" spans="4:4" x14ac:dyDescent="0.25">
      <c r="D2022" s="14">
        <v>0</v>
      </c>
    </row>
    <row r="2023" spans="4:4" x14ac:dyDescent="0.25">
      <c r="D2023" s="14">
        <v>0</v>
      </c>
    </row>
    <row r="2024" spans="4:4" x14ac:dyDescent="0.25">
      <c r="D2024" s="14">
        <v>1</v>
      </c>
    </row>
    <row r="2025" spans="4:4" x14ac:dyDescent="0.25">
      <c r="D2025" s="14">
        <v>619</v>
      </c>
    </row>
    <row r="2026" spans="4:4" x14ac:dyDescent="0.25">
      <c r="D2026" s="14">
        <v>900.625</v>
      </c>
    </row>
    <row r="2027" spans="4:4" x14ac:dyDescent="0.25">
      <c r="D2027" s="14">
        <v>900.625</v>
      </c>
    </row>
    <row r="2028" spans="4:4" x14ac:dyDescent="0.25">
      <c r="D2028" s="14">
        <v>900.625</v>
      </c>
    </row>
    <row r="2029" spans="4:4" x14ac:dyDescent="0.25">
      <c r="D2029" s="14">
        <v>900.625</v>
      </c>
    </row>
    <row r="2030" spans="4:4" x14ac:dyDescent="0.25">
      <c r="D2030" s="14">
        <v>900.625</v>
      </c>
    </row>
    <row r="2031" spans="4:4" x14ac:dyDescent="0.25">
      <c r="D2031" s="14">
        <v>900.625</v>
      </c>
    </row>
    <row r="2032" spans="4:4" x14ac:dyDescent="0.25">
      <c r="D2032" s="14">
        <v>341</v>
      </c>
    </row>
    <row r="2033" spans="4:4" x14ac:dyDescent="0.25">
      <c r="D2033" s="14">
        <v>530</v>
      </c>
    </row>
    <row r="2034" spans="4:4" x14ac:dyDescent="0.25">
      <c r="D2034" s="14">
        <v>9</v>
      </c>
    </row>
    <row r="2035" spans="4:4" x14ac:dyDescent="0.25">
      <c r="D2035" s="14">
        <v>118</v>
      </c>
    </row>
    <row r="2036" spans="4:4" x14ac:dyDescent="0.25">
      <c r="D2036" s="14">
        <v>900.625</v>
      </c>
    </row>
    <row r="2037" spans="4:4" x14ac:dyDescent="0.25">
      <c r="D2037" s="14">
        <v>900.625</v>
      </c>
    </row>
    <row r="2038" spans="4:4" x14ac:dyDescent="0.25">
      <c r="D2038" s="14">
        <v>900.625</v>
      </c>
    </row>
    <row r="2039" spans="4:4" x14ac:dyDescent="0.25">
      <c r="D2039" s="14">
        <v>900.625</v>
      </c>
    </row>
    <row r="2040" spans="4:4" x14ac:dyDescent="0.25">
      <c r="D2040" s="14">
        <v>900.625</v>
      </c>
    </row>
    <row r="2041" spans="4:4" x14ac:dyDescent="0.25">
      <c r="D2041" s="14">
        <v>0</v>
      </c>
    </row>
    <row r="2042" spans="4:4" x14ac:dyDescent="0.25">
      <c r="D2042" s="14">
        <v>0</v>
      </c>
    </row>
    <row r="2043" spans="4:4" x14ac:dyDescent="0.25">
      <c r="D2043" s="14">
        <v>84</v>
      </c>
    </row>
    <row r="2044" spans="4:4" x14ac:dyDescent="0.25">
      <c r="D2044" s="14">
        <v>71</v>
      </c>
    </row>
    <row r="2045" spans="4:4" x14ac:dyDescent="0.25">
      <c r="D2045" s="14">
        <v>0</v>
      </c>
    </row>
    <row r="2046" spans="4:4" x14ac:dyDescent="0.25">
      <c r="D2046" s="14">
        <v>13</v>
      </c>
    </row>
    <row r="2047" spans="4:4" x14ac:dyDescent="0.25">
      <c r="D2047" s="14">
        <v>115</v>
      </c>
    </row>
    <row r="2048" spans="4:4" x14ac:dyDescent="0.25">
      <c r="D2048" s="14">
        <v>0</v>
      </c>
    </row>
    <row r="2049" spans="4:4" x14ac:dyDescent="0.25">
      <c r="D2049" s="14">
        <v>40</v>
      </c>
    </row>
    <row r="2050" spans="4:4" x14ac:dyDescent="0.25">
      <c r="D2050" s="14">
        <v>120</v>
      </c>
    </row>
    <row r="2051" spans="4:4" x14ac:dyDescent="0.25">
      <c r="D2051" s="14">
        <v>13</v>
      </c>
    </row>
    <row r="2052" spans="4:4" x14ac:dyDescent="0.25">
      <c r="D2052" s="14">
        <v>11</v>
      </c>
    </row>
    <row r="2053" spans="4:4" x14ac:dyDescent="0.25">
      <c r="D2053" s="14">
        <v>48</v>
      </c>
    </row>
    <row r="2054" spans="4:4" x14ac:dyDescent="0.25">
      <c r="D2054" s="14">
        <v>34</v>
      </c>
    </row>
    <row r="2055" spans="4:4" x14ac:dyDescent="0.25">
      <c r="D2055" s="14">
        <v>133</v>
      </c>
    </row>
    <row r="2056" spans="4:4" x14ac:dyDescent="0.25">
      <c r="D2056" s="14">
        <v>77</v>
      </c>
    </row>
    <row r="2057" spans="4:4" x14ac:dyDescent="0.25">
      <c r="D2057" s="14">
        <v>8</v>
      </c>
    </row>
    <row r="2058" spans="4:4" x14ac:dyDescent="0.25">
      <c r="D2058" s="14">
        <v>0</v>
      </c>
    </row>
    <row r="2059" spans="4:4" x14ac:dyDescent="0.25">
      <c r="D2059" s="14">
        <v>1</v>
      </c>
    </row>
    <row r="2060" spans="4:4" x14ac:dyDescent="0.25">
      <c r="D2060" s="14">
        <v>23</v>
      </c>
    </row>
    <row r="2061" spans="4:4" x14ac:dyDescent="0.25">
      <c r="D2061" s="14">
        <v>2</v>
      </c>
    </row>
    <row r="2062" spans="4:4" x14ac:dyDescent="0.25">
      <c r="D2062" s="14">
        <v>5</v>
      </c>
    </row>
    <row r="2063" spans="4:4" x14ac:dyDescent="0.25">
      <c r="D2063" s="14">
        <v>3</v>
      </c>
    </row>
    <row r="2064" spans="4:4" x14ac:dyDescent="0.25">
      <c r="D2064" s="14">
        <v>1</v>
      </c>
    </row>
    <row r="2065" spans="4:4" x14ac:dyDescent="0.25">
      <c r="D2065" s="14">
        <v>0</v>
      </c>
    </row>
    <row r="2066" spans="4:4" x14ac:dyDescent="0.25">
      <c r="D2066" s="14">
        <v>0</v>
      </c>
    </row>
    <row r="2067" spans="4:4" x14ac:dyDescent="0.25">
      <c r="D2067" s="14">
        <v>7</v>
      </c>
    </row>
    <row r="2068" spans="4:4" x14ac:dyDescent="0.25">
      <c r="D2068" s="14">
        <v>5</v>
      </c>
    </row>
    <row r="2069" spans="4:4" x14ac:dyDescent="0.25">
      <c r="D2069" s="14">
        <v>8</v>
      </c>
    </row>
    <row r="2070" spans="4:4" x14ac:dyDescent="0.25">
      <c r="D2070" s="14">
        <v>8</v>
      </c>
    </row>
    <row r="2071" spans="4:4" x14ac:dyDescent="0.25">
      <c r="D2071" s="14">
        <v>0</v>
      </c>
    </row>
    <row r="2072" spans="4:4" x14ac:dyDescent="0.25">
      <c r="D2072" s="14">
        <v>45</v>
      </c>
    </row>
    <row r="2073" spans="4:4" x14ac:dyDescent="0.25">
      <c r="D2073" s="14">
        <v>18</v>
      </c>
    </row>
    <row r="2074" spans="4:4" x14ac:dyDescent="0.25">
      <c r="D2074" s="14">
        <v>46</v>
      </c>
    </row>
    <row r="2075" spans="4:4" x14ac:dyDescent="0.25">
      <c r="D2075" s="14">
        <v>73</v>
      </c>
    </row>
    <row r="2076" spans="4:4" x14ac:dyDescent="0.25">
      <c r="D2076" s="14">
        <v>160</v>
      </c>
    </row>
    <row r="2077" spans="4:4" x14ac:dyDescent="0.25">
      <c r="D2077" s="14">
        <v>101</v>
      </c>
    </row>
    <row r="2078" spans="4:4" x14ac:dyDescent="0.25">
      <c r="D2078" s="14">
        <v>295</v>
      </c>
    </row>
    <row r="2079" spans="4:4" x14ac:dyDescent="0.25">
      <c r="D2079" s="14">
        <v>112</v>
      </c>
    </row>
    <row r="2080" spans="4:4" x14ac:dyDescent="0.25">
      <c r="D2080" s="14">
        <v>0</v>
      </c>
    </row>
    <row r="2081" spans="4:4" x14ac:dyDescent="0.25">
      <c r="D2081" s="14">
        <v>361</v>
      </c>
    </row>
    <row r="2082" spans="4:4" x14ac:dyDescent="0.25">
      <c r="D2082" s="14">
        <v>144</v>
      </c>
    </row>
    <row r="2083" spans="4:4" x14ac:dyDescent="0.25">
      <c r="D2083" s="14">
        <v>74</v>
      </c>
    </row>
    <row r="2084" spans="4:4" x14ac:dyDescent="0.25">
      <c r="D2084" s="14">
        <v>29</v>
      </c>
    </row>
    <row r="2085" spans="4:4" x14ac:dyDescent="0.25">
      <c r="D2085" s="14">
        <v>24</v>
      </c>
    </row>
    <row r="2086" spans="4:4" x14ac:dyDescent="0.25">
      <c r="D2086" s="14">
        <v>34</v>
      </c>
    </row>
    <row r="2087" spans="4:4" x14ac:dyDescent="0.25">
      <c r="D2087" s="14">
        <v>23</v>
      </c>
    </row>
    <row r="2088" spans="4:4" x14ac:dyDescent="0.25">
      <c r="D2088" s="14">
        <v>46</v>
      </c>
    </row>
    <row r="2089" spans="4:4" x14ac:dyDescent="0.25">
      <c r="D2089" s="14">
        <v>7</v>
      </c>
    </row>
    <row r="2090" spans="4:4" x14ac:dyDescent="0.25">
      <c r="D2090" s="14">
        <v>442</v>
      </c>
    </row>
    <row r="2091" spans="4:4" x14ac:dyDescent="0.25">
      <c r="D2091" s="14">
        <v>107</v>
      </c>
    </row>
    <row r="2092" spans="4:4" x14ac:dyDescent="0.25">
      <c r="D2092" s="14">
        <v>2</v>
      </c>
    </row>
    <row r="2093" spans="4:4" x14ac:dyDescent="0.25">
      <c r="D2093" s="14">
        <v>42</v>
      </c>
    </row>
    <row r="2094" spans="4:4" x14ac:dyDescent="0.25">
      <c r="D2094" s="14">
        <v>114</v>
      </c>
    </row>
    <row r="2095" spans="4:4" x14ac:dyDescent="0.25">
      <c r="D2095" s="14">
        <v>17</v>
      </c>
    </row>
    <row r="2096" spans="4:4" x14ac:dyDescent="0.25">
      <c r="D2096" s="14">
        <v>2</v>
      </c>
    </row>
    <row r="2097" spans="4:4" x14ac:dyDescent="0.25">
      <c r="D2097" s="14">
        <v>194</v>
      </c>
    </row>
    <row r="2098" spans="4:4" x14ac:dyDescent="0.25">
      <c r="D2098" s="14">
        <v>28</v>
      </c>
    </row>
    <row r="2099" spans="4:4" x14ac:dyDescent="0.25">
      <c r="D2099" s="14">
        <v>7</v>
      </c>
    </row>
    <row r="2100" spans="4:4" x14ac:dyDescent="0.25">
      <c r="D2100" s="14">
        <v>11</v>
      </c>
    </row>
    <row r="2101" spans="4:4" x14ac:dyDescent="0.25">
      <c r="D2101" s="14">
        <v>33</v>
      </c>
    </row>
    <row r="2102" spans="4:4" x14ac:dyDescent="0.25">
      <c r="D2102" s="14">
        <v>62</v>
      </c>
    </row>
    <row r="2103" spans="4:4" x14ac:dyDescent="0.25">
      <c r="D2103" s="14">
        <v>900.625</v>
      </c>
    </row>
    <row r="2104" spans="4:4" x14ac:dyDescent="0.25">
      <c r="D2104" s="14">
        <v>900.625</v>
      </c>
    </row>
    <row r="2105" spans="4:4" x14ac:dyDescent="0.25">
      <c r="D2105" s="14">
        <v>0</v>
      </c>
    </row>
    <row r="2106" spans="4:4" x14ac:dyDescent="0.25">
      <c r="D2106" s="14">
        <v>2</v>
      </c>
    </row>
    <row r="2107" spans="4:4" x14ac:dyDescent="0.25">
      <c r="D2107" s="14">
        <v>27</v>
      </c>
    </row>
    <row r="2108" spans="4:4" x14ac:dyDescent="0.25">
      <c r="D2108" s="14">
        <v>11</v>
      </c>
    </row>
    <row r="2109" spans="4:4" x14ac:dyDescent="0.25">
      <c r="D2109" s="14">
        <v>0</v>
      </c>
    </row>
    <row r="2110" spans="4:4" x14ac:dyDescent="0.25">
      <c r="D2110" s="14">
        <v>0</v>
      </c>
    </row>
    <row r="2111" spans="4:4" x14ac:dyDescent="0.25">
      <c r="D2111" s="14">
        <v>0</v>
      </c>
    </row>
    <row r="2112" spans="4:4" x14ac:dyDescent="0.25">
      <c r="D2112" s="14">
        <v>0</v>
      </c>
    </row>
    <row r="2113" spans="4:4" x14ac:dyDescent="0.25">
      <c r="D2113" s="14">
        <v>10</v>
      </c>
    </row>
    <row r="2114" spans="4:4" x14ac:dyDescent="0.25">
      <c r="D2114" s="14">
        <v>34</v>
      </c>
    </row>
    <row r="2115" spans="4:4" x14ac:dyDescent="0.25">
      <c r="D2115" s="14">
        <v>6</v>
      </c>
    </row>
    <row r="2116" spans="4:4" x14ac:dyDescent="0.25">
      <c r="D2116" s="14">
        <v>4</v>
      </c>
    </row>
    <row r="2117" spans="4:4" x14ac:dyDescent="0.25">
      <c r="D2117" s="14">
        <v>87</v>
      </c>
    </row>
    <row r="2118" spans="4:4" x14ac:dyDescent="0.25">
      <c r="D2118" s="14">
        <v>900.625</v>
      </c>
    </row>
    <row r="2119" spans="4:4" x14ac:dyDescent="0.25">
      <c r="D2119" s="14">
        <v>457</v>
      </c>
    </row>
    <row r="2120" spans="4:4" x14ac:dyDescent="0.25">
      <c r="D2120" s="14">
        <v>687</v>
      </c>
    </row>
    <row r="2121" spans="4:4" x14ac:dyDescent="0.25">
      <c r="D2121" s="14">
        <v>4</v>
      </c>
    </row>
    <row r="2122" spans="4:4" x14ac:dyDescent="0.25">
      <c r="D2122" s="14">
        <v>59</v>
      </c>
    </row>
    <row r="2123" spans="4:4" x14ac:dyDescent="0.25">
      <c r="D2123" s="14">
        <v>900.625</v>
      </c>
    </row>
    <row r="2124" spans="4:4" x14ac:dyDescent="0.25">
      <c r="D2124" s="14">
        <v>900.625</v>
      </c>
    </row>
    <row r="2125" spans="4:4" x14ac:dyDescent="0.25">
      <c r="D2125" s="14">
        <v>900.625</v>
      </c>
    </row>
    <row r="2126" spans="4:4" x14ac:dyDescent="0.25">
      <c r="D2126" s="14">
        <v>193</v>
      </c>
    </row>
    <row r="2127" spans="4:4" x14ac:dyDescent="0.25">
      <c r="D2127" s="14">
        <v>8</v>
      </c>
    </row>
    <row r="2128" spans="4:4" x14ac:dyDescent="0.25">
      <c r="D2128" s="14">
        <v>12</v>
      </c>
    </row>
    <row r="2129" spans="4:4" x14ac:dyDescent="0.25">
      <c r="D2129" s="14">
        <v>353</v>
      </c>
    </row>
    <row r="2130" spans="4:4" x14ac:dyDescent="0.25">
      <c r="D2130" s="14">
        <v>900.625</v>
      </c>
    </row>
    <row r="2131" spans="4:4" x14ac:dyDescent="0.25">
      <c r="D2131" s="14">
        <v>900.625</v>
      </c>
    </row>
    <row r="2132" spans="4:4" x14ac:dyDescent="0.25">
      <c r="D2132" s="14">
        <v>117</v>
      </c>
    </row>
    <row r="2133" spans="4:4" x14ac:dyDescent="0.25">
      <c r="D2133" s="14">
        <v>9</v>
      </c>
    </row>
    <row r="2134" spans="4:4" x14ac:dyDescent="0.25">
      <c r="D2134" s="14">
        <v>14</v>
      </c>
    </row>
    <row r="2135" spans="4:4" x14ac:dyDescent="0.25">
      <c r="D2135" s="14">
        <v>10</v>
      </c>
    </row>
    <row r="2136" spans="4:4" x14ac:dyDescent="0.25">
      <c r="D2136" s="14">
        <v>35</v>
      </c>
    </row>
    <row r="2137" spans="4:4" x14ac:dyDescent="0.25">
      <c r="D2137" s="14">
        <v>843</v>
      </c>
    </row>
    <row r="2138" spans="4:4" x14ac:dyDescent="0.25">
      <c r="D2138" s="14">
        <v>900.625</v>
      </c>
    </row>
    <row r="2139" spans="4:4" x14ac:dyDescent="0.25">
      <c r="D2139" s="14">
        <v>900.625</v>
      </c>
    </row>
    <row r="2140" spans="4:4" x14ac:dyDescent="0.25">
      <c r="D2140" s="14">
        <v>900.625</v>
      </c>
    </row>
    <row r="2141" spans="4:4" x14ac:dyDescent="0.25">
      <c r="D2141" s="14">
        <v>629</v>
      </c>
    </row>
    <row r="2142" spans="4:4" x14ac:dyDescent="0.25">
      <c r="D2142" s="14">
        <v>129</v>
      </c>
    </row>
    <row r="2143" spans="4:4" x14ac:dyDescent="0.25">
      <c r="D2143" s="14">
        <v>101</v>
      </c>
    </row>
    <row r="2144" spans="4:4" x14ac:dyDescent="0.25">
      <c r="D2144" s="14">
        <v>27</v>
      </c>
    </row>
    <row r="2145" spans="4:4" x14ac:dyDescent="0.25">
      <c r="D2145" s="14">
        <v>173</v>
      </c>
    </row>
    <row r="2146" spans="4:4" x14ac:dyDescent="0.25">
      <c r="D2146" s="14">
        <v>900.625</v>
      </c>
    </row>
    <row r="2147" spans="4:4" x14ac:dyDescent="0.25">
      <c r="D2147" s="14">
        <v>454</v>
      </c>
    </row>
    <row r="2148" spans="4:4" x14ac:dyDescent="0.25">
      <c r="D2148" s="14">
        <v>900.625</v>
      </c>
    </row>
    <row r="2149" spans="4:4" x14ac:dyDescent="0.25">
      <c r="D2149" s="14">
        <v>900.625</v>
      </c>
    </row>
    <row r="2150" spans="4:4" x14ac:dyDescent="0.25">
      <c r="D2150" s="14">
        <v>580</v>
      </c>
    </row>
    <row r="2151" spans="4:4" x14ac:dyDescent="0.25">
      <c r="D2151" s="14">
        <v>900.625</v>
      </c>
    </row>
    <row r="2152" spans="4:4" x14ac:dyDescent="0.25">
      <c r="D2152" s="14">
        <v>900.625</v>
      </c>
    </row>
    <row r="2153" spans="4:4" x14ac:dyDescent="0.25">
      <c r="D2153" s="14">
        <v>1</v>
      </c>
    </row>
    <row r="2154" spans="4:4" x14ac:dyDescent="0.25">
      <c r="D2154" s="14">
        <v>10</v>
      </c>
    </row>
    <row r="2155" spans="4:4" x14ac:dyDescent="0.25">
      <c r="D2155" s="14">
        <v>17</v>
      </c>
    </row>
    <row r="2156" spans="4:4" x14ac:dyDescent="0.25">
      <c r="D2156" s="14">
        <v>75</v>
      </c>
    </row>
    <row r="2157" spans="4:4" x14ac:dyDescent="0.25">
      <c r="D2157" s="14">
        <v>31</v>
      </c>
    </row>
    <row r="2158" spans="4:4" x14ac:dyDescent="0.25">
      <c r="D2158" s="14">
        <v>121</v>
      </c>
    </row>
    <row r="2159" spans="4:4" x14ac:dyDescent="0.25">
      <c r="D2159" s="14">
        <v>5</v>
      </c>
    </row>
    <row r="2160" spans="4:4" x14ac:dyDescent="0.25">
      <c r="D2160" s="14">
        <v>6</v>
      </c>
    </row>
    <row r="2161" spans="4:4" x14ac:dyDescent="0.25">
      <c r="D2161" s="14">
        <v>26</v>
      </c>
    </row>
    <row r="2162" spans="4:4" x14ac:dyDescent="0.25">
      <c r="D2162" s="14">
        <v>494</v>
      </c>
    </row>
    <row r="2163" spans="4:4" x14ac:dyDescent="0.25">
      <c r="D2163" s="14">
        <v>129</v>
      </c>
    </row>
    <row r="2164" spans="4:4" x14ac:dyDescent="0.25">
      <c r="D2164" s="14">
        <v>386</v>
      </c>
    </row>
    <row r="2165" spans="4:4" x14ac:dyDescent="0.25">
      <c r="D2165" s="14">
        <v>900.625</v>
      </c>
    </row>
    <row r="2166" spans="4:4" x14ac:dyDescent="0.25">
      <c r="D2166" s="14">
        <v>900.625</v>
      </c>
    </row>
    <row r="2167" spans="4:4" x14ac:dyDescent="0.25">
      <c r="D2167" s="14">
        <v>896</v>
      </c>
    </row>
    <row r="2168" spans="4:4" x14ac:dyDescent="0.25">
      <c r="D2168" s="14">
        <v>900.625</v>
      </c>
    </row>
    <row r="2169" spans="4:4" x14ac:dyDescent="0.25">
      <c r="D2169" s="14">
        <v>0</v>
      </c>
    </row>
    <row r="2170" spans="4:4" x14ac:dyDescent="0.25">
      <c r="D2170" s="14">
        <v>0</v>
      </c>
    </row>
    <row r="2171" spans="4:4" x14ac:dyDescent="0.25">
      <c r="D2171" s="14">
        <v>0</v>
      </c>
    </row>
    <row r="2172" spans="4:4" x14ac:dyDescent="0.25">
      <c r="D2172" s="14">
        <v>0</v>
      </c>
    </row>
    <row r="2173" spans="4:4" x14ac:dyDescent="0.25">
      <c r="D2173" s="14">
        <v>0</v>
      </c>
    </row>
    <row r="2174" spans="4:4" x14ac:dyDescent="0.25">
      <c r="D2174" s="14">
        <v>0</v>
      </c>
    </row>
    <row r="2175" spans="4:4" x14ac:dyDescent="0.25">
      <c r="D2175" s="14">
        <v>0</v>
      </c>
    </row>
    <row r="2176" spans="4:4" x14ac:dyDescent="0.25">
      <c r="D2176" s="14">
        <v>0</v>
      </c>
    </row>
    <row r="2177" spans="4:4" x14ac:dyDescent="0.25">
      <c r="D2177" s="14">
        <v>0</v>
      </c>
    </row>
    <row r="2178" spans="4:4" x14ac:dyDescent="0.25">
      <c r="D2178" s="14">
        <v>0</v>
      </c>
    </row>
    <row r="2179" spans="4:4" x14ac:dyDescent="0.25">
      <c r="D2179" s="14">
        <v>0</v>
      </c>
    </row>
    <row r="2180" spans="4:4" x14ac:dyDescent="0.25">
      <c r="D2180" s="14">
        <v>0</v>
      </c>
    </row>
    <row r="2181" spans="4:4" x14ac:dyDescent="0.25">
      <c r="D2181" s="14">
        <v>0</v>
      </c>
    </row>
    <row r="2182" spans="4:4" x14ac:dyDescent="0.25">
      <c r="D2182" s="14">
        <v>0</v>
      </c>
    </row>
    <row r="2183" spans="4:4" x14ac:dyDescent="0.25">
      <c r="D2183" s="14">
        <v>0</v>
      </c>
    </row>
    <row r="2184" spans="4:4" x14ac:dyDescent="0.25">
      <c r="D2184" s="14">
        <v>0</v>
      </c>
    </row>
    <row r="2185" spans="4:4" x14ac:dyDescent="0.25">
      <c r="D2185" s="14">
        <v>0</v>
      </c>
    </row>
    <row r="2186" spans="4:4" x14ac:dyDescent="0.25">
      <c r="D2186" s="14">
        <v>0</v>
      </c>
    </row>
    <row r="2187" spans="4:4" x14ac:dyDescent="0.25">
      <c r="D2187" s="14">
        <v>0</v>
      </c>
    </row>
    <row r="2188" spans="4:4" x14ac:dyDescent="0.25">
      <c r="D2188" s="14">
        <v>0</v>
      </c>
    </row>
    <row r="2189" spans="4:4" x14ac:dyDescent="0.25">
      <c r="D2189" s="14">
        <v>0</v>
      </c>
    </row>
    <row r="2190" spans="4:4" x14ac:dyDescent="0.25">
      <c r="D2190" s="14">
        <v>0</v>
      </c>
    </row>
    <row r="2191" spans="4:4" x14ac:dyDescent="0.25">
      <c r="D2191" s="14">
        <v>0</v>
      </c>
    </row>
    <row r="2192" spans="4:4" x14ac:dyDescent="0.25">
      <c r="D2192" s="14">
        <v>0</v>
      </c>
    </row>
    <row r="2193" spans="4:4" x14ac:dyDescent="0.25">
      <c r="D2193" s="14">
        <v>0</v>
      </c>
    </row>
    <row r="2194" spans="4:4" x14ac:dyDescent="0.25">
      <c r="D2194" s="14">
        <v>0</v>
      </c>
    </row>
    <row r="2195" spans="4:4" x14ac:dyDescent="0.25">
      <c r="D2195" s="14">
        <v>0</v>
      </c>
    </row>
    <row r="2196" spans="4:4" x14ac:dyDescent="0.25">
      <c r="D2196" s="14">
        <v>0</v>
      </c>
    </row>
    <row r="2197" spans="4:4" x14ac:dyDescent="0.25">
      <c r="D2197" s="14">
        <v>0</v>
      </c>
    </row>
    <row r="2198" spans="4:4" x14ac:dyDescent="0.25">
      <c r="D2198" s="14">
        <v>0</v>
      </c>
    </row>
    <row r="2199" spans="4:4" x14ac:dyDescent="0.25">
      <c r="D2199" s="14">
        <v>0</v>
      </c>
    </row>
    <row r="2200" spans="4:4" x14ac:dyDescent="0.25">
      <c r="D2200" s="14">
        <v>0</v>
      </c>
    </row>
    <row r="2201" spans="4:4" x14ac:dyDescent="0.25">
      <c r="D2201" s="14">
        <v>0</v>
      </c>
    </row>
    <row r="2202" spans="4:4" x14ac:dyDescent="0.25">
      <c r="D2202" s="14">
        <v>0</v>
      </c>
    </row>
    <row r="2203" spans="4:4" x14ac:dyDescent="0.25">
      <c r="D2203" s="14">
        <v>0</v>
      </c>
    </row>
    <row r="2204" spans="4:4" x14ac:dyDescent="0.25">
      <c r="D2204" s="14">
        <v>0</v>
      </c>
    </row>
    <row r="2205" spans="4:4" x14ac:dyDescent="0.25">
      <c r="D2205" s="14">
        <v>1</v>
      </c>
    </row>
    <row r="2206" spans="4:4" x14ac:dyDescent="0.25">
      <c r="D2206" s="14">
        <v>0</v>
      </c>
    </row>
    <row r="2207" spans="4:4" x14ac:dyDescent="0.25">
      <c r="D2207" s="14">
        <v>8</v>
      </c>
    </row>
    <row r="2208" spans="4:4" x14ac:dyDescent="0.25">
      <c r="D2208" s="14">
        <v>0</v>
      </c>
    </row>
    <row r="2209" spans="4:4" x14ac:dyDescent="0.25">
      <c r="D2209" s="14">
        <v>0</v>
      </c>
    </row>
    <row r="2210" spans="4:4" x14ac:dyDescent="0.25">
      <c r="D2210" s="14">
        <v>0</v>
      </c>
    </row>
    <row r="2211" spans="4:4" x14ac:dyDescent="0.25">
      <c r="D2211" s="14">
        <v>0</v>
      </c>
    </row>
    <row r="2212" spans="4:4" x14ac:dyDescent="0.25">
      <c r="D2212" s="14">
        <v>0</v>
      </c>
    </row>
    <row r="2213" spans="4:4" x14ac:dyDescent="0.25">
      <c r="D2213" s="14">
        <v>0</v>
      </c>
    </row>
    <row r="2214" spans="4:4" x14ac:dyDescent="0.25">
      <c r="D2214" s="14">
        <v>0</v>
      </c>
    </row>
    <row r="2215" spans="4:4" x14ac:dyDescent="0.25">
      <c r="D2215" s="14">
        <v>0</v>
      </c>
    </row>
    <row r="2216" spans="4:4" x14ac:dyDescent="0.25">
      <c r="D2216" s="14">
        <v>0</v>
      </c>
    </row>
    <row r="2217" spans="4:4" x14ac:dyDescent="0.25">
      <c r="D2217" s="14">
        <v>0</v>
      </c>
    </row>
    <row r="2218" spans="4:4" x14ac:dyDescent="0.25">
      <c r="D2218" s="14">
        <v>0</v>
      </c>
    </row>
    <row r="2219" spans="4:4" x14ac:dyDescent="0.25">
      <c r="D2219" s="14">
        <v>0</v>
      </c>
    </row>
    <row r="2220" spans="4:4" x14ac:dyDescent="0.25">
      <c r="D2220" s="14">
        <v>0</v>
      </c>
    </row>
    <row r="2221" spans="4:4" x14ac:dyDescent="0.25">
      <c r="D2221" s="14">
        <v>0</v>
      </c>
    </row>
    <row r="2222" spans="4:4" x14ac:dyDescent="0.25">
      <c r="D2222" s="14">
        <v>0</v>
      </c>
    </row>
    <row r="2223" spans="4:4" x14ac:dyDescent="0.25">
      <c r="D2223" s="14">
        <v>0</v>
      </c>
    </row>
    <row r="2224" spans="4:4" x14ac:dyDescent="0.25">
      <c r="D2224" s="14">
        <v>0</v>
      </c>
    </row>
    <row r="2225" spans="4:4" x14ac:dyDescent="0.25">
      <c r="D2225" s="14">
        <v>0</v>
      </c>
    </row>
    <row r="2226" spans="4:4" x14ac:dyDescent="0.25">
      <c r="D2226" s="14">
        <v>0</v>
      </c>
    </row>
    <row r="2227" spans="4:4" x14ac:dyDescent="0.25">
      <c r="D2227" s="14">
        <v>0</v>
      </c>
    </row>
    <row r="2228" spans="4:4" x14ac:dyDescent="0.25">
      <c r="D2228" s="14">
        <v>0</v>
      </c>
    </row>
    <row r="2229" spans="4:4" x14ac:dyDescent="0.25">
      <c r="D2229" s="14">
        <v>0</v>
      </c>
    </row>
    <row r="2230" spans="4:4" x14ac:dyDescent="0.25">
      <c r="D2230" s="14">
        <v>0</v>
      </c>
    </row>
    <row r="2231" spans="4:4" x14ac:dyDescent="0.25">
      <c r="D2231" s="14">
        <v>0</v>
      </c>
    </row>
    <row r="2232" spans="4:4" x14ac:dyDescent="0.25">
      <c r="D2232" s="14">
        <v>0</v>
      </c>
    </row>
    <row r="2233" spans="4:4" x14ac:dyDescent="0.25">
      <c r="D2233" s="14">
        <v>0</v>
      </c>
    </row>
    <row r="2234" spans="4:4" x14ac:dyDescent="0.25">
      <c r="D2234" s="14">
        <v>0</v>
      </c>
    </row>
    <row r="2235" spans="4:4" x14ac:dyDescent="0.25">
      <c r="D2235" s="14">
        <v>219</v>
      </c>
    </row>
    <row r="2236" spans="4:4" x14ac:dyDescent="0.25">
      <c r="D2236" s="14">
        <v>154</v>
      </c>
    </row>
    <row r="2237" spans="4:4" x14ac:dyDescent="0.25">
      <c r="D2237" s="14">
        <v>900.625</v>
      </c>
    </row>
    <row r="2238" spans="4:4" x14ac:dyDescent="0.25">
      <c r="D2238" s="14">
        <v>294</v>
      </c>
    </row>
    <row r="2239" spans="4:4" x14ac:dyDescent="0.25">
      <c r="D2239" s="14">
        <v>362</v>
      </c>
    </row>
    <row r="2240" spans="4:4" x14ac:dyDescent="0.25">
      <c r="D2240" s="14">
        <v>334</v>
      </c>
    </row>
    <row r="2241" spans="4:4" x14ac:dyDescent="0.25">
      <c r="D2241" s="14">
        <v>82</v>
      </c>
    </row>
    <row r="2242" spans="4:4" x14ac:dyDescent="0.25">
      <c r="D2242" s="14">
        <v>158</v>
      </c>
    </row>
    <row r="2243" spans="4:4" x14ac:dyDescent="0.25">
      <c r="D2243" s="14">
        <v>900.625</v>
      </c>
    </row>
    <row r="2244" spans="4:4" x14ac:dyDescent="0.25">
      <c r="D2244" s="14">
        <v>807</v>
      </c>
    </row>
    <row r="2245" spans="4:4" x14ac:dyDescent="0.25">
      <c r="D2245" s="14">
        <v>373</v>
      </c>
    </row>
    <row r="2246" spans="4:4" x14ac:dyDescent="0.25">
      <c r="D2246" s="14">
        <v>900.625</v>
      </c>
    </row>
    <row r="2247" spans="4:4" x14ac:dyDescent="0.25">
      <c r="D2247" s="14">
        <v>900.625</v>
      </c>
    </row>
    <row r="2248" spans="4:4" x14ac:dyDescent="0.25">
      <c r="D2248" s="14">
        <v>311</v>
      </c>
    </row>
    <row r="2249" spans="4:4" x14ac:dyDescent="0.25">
      <c r="D2249" s="14">
        <v>155</v>
      </c>
    </row>
    <row r="2250" spans="4:4" x14ac:dyDescent="0.25">
      <c r="D2250" s="14">
        <v>0</v>
      </c>
    </row>
    <row r="2251" spans="4:4" x14ac:dyDescent="0.25">
      <c r="D2251" s="14">
        <v>58</v>
      </c>
    </row>
    <row r="2252" spans="4:4" x14ac:dyDescent="0.25">
      <c r="D2252" s="14">
        <v>32</v>
      </c>
    </row>
    <row r="2253" spans="4:4" x14ac:dyDescent="0.25">
      <c r="D2253" s="14">
        <v>17</v>
      </c>
    </row>
    <row r="2254" spans="4:4" x14ac:dyDescent="0.25">
      <c r="D2254" s="14">
        <v>46</v>
      </c>
    </row>
    <row r="2255" spans="4:4" x14ac:dyDescent="0.25">
      <c r="D2255" s="14">
        <v>18</v>
      </c>
    </row>
    <row r="2256" spans="4:4" x14ac:dyDescent="0.25">
      <c r="D2256" s="14">
        <v>428</v>
      </c>
    </row>
    <row r="2257" spans="4:4" x14ac:dyDescent="0.25">
      <c r="D2257" s="14">
        <v>900.625</v>
      </c>
    </row>
    <row r="2258" spans="4:4" x14ac:dyDescent="0.25">
      <c r="D2258" s="14">
        <v>6</v>
      </c>
    </row>
    <row r="2259" spans="4:4" x14ac:dyDescent="0.25">
      <c r="D2259" s="14">
        <v>11</v>
      </c>
    </row>
    <row r="2260" spans="4:4" x14ac:dyDescent="0.25">
      <c r="D2260" s="14">
        <v>3</v>
      </c>
    </row>
    <row r="2261" spans="4:4" x14ac:dyDescent="0.25">
      <c r="D2261" s="14">
        <v>0</v>
      </c>
    </row>
    <row r="2262" spans="4:4" x14ac:dyDescent="0.25">
      <c r="D2262" s="14">
        <v>31</v>
      </c>
    </row>
    <row r="2263" spans="4:4" x14ac:dyDescent="0.25">
      <c r="D2263" s="14">
        <v>900.625</v>
      </c>
    </row>
    <row r="2264" spans="4:4" x14ac:dyDescent="0.25">
      <c r="D2264" s="14">
        <v>900.625</v>
      </c>
    </row>
    <row r="2265" spans="4:4" x14ac:dyDescent="0.25">
      <c r="D2265" s="14">
        <v>900.625</v>
      </c>
    </row>
    <row r="2266" spans="4:4" x14ac:dyDescent="0.25">
      <c r="D2266" s="14">
        <v>900.625</v>
      </c>
    </row>
    <row r="2267" spans="4:4" x14ac:dyDescent="0.25">
      <c r="D2267" s="14">
        <v>383</v>
      </c>
    </row>
    <row r="2268" spans="4:4" x14ac:dyDescent="0.25">
      <c r="D2268" s="14">
        <v>37</v>
      </c>
    </row>
    <row r="2269" spans="4:4" x14ac:dyDescent="0.25">
      <c r="D2269" s="14">
        <v>1</v>
      </c>
    </row>
    <row r="2270" spans="4:4" x14ac:dyDescent="0.25">
      <c r="D2270" s="14">
        <v>0</v>
      </c>
    </row>
    <row r="2271" spans="4:4" x14ac:dyDescent="0.25">
      <c r="D2271" s="14">
        <v>370</v>
      </c>
    </row>
    <row r="2272" spans="4:4" x14ac:dyDescent="0.25">
      <c r="D2272" s="14">
        <v>20</v>
      </c>
    </row>
    <row r="2273" spans="4:4" x14ac:dyDescent="0.25">
      <c r="D2273" s="14">
        <v>1</v>
      </c>
    </row>
    <row r="2274" spans="4:4" x14ac:dyDescent="0.25">
      <c r="D2274" s="14">
        <v>2</v>
      </c>
    </row>
    <row r="2275" spans="4:4" x14ac:dyDescent="0.25">
      <c r="D2275" s="14">
        <v>201</v>
      </c>
    </row>
    <row r="2276" spans="4:4" x14ac:dyDescent="0.25">
      <c r="D2276" s="14">
        <v>2</v>
      </c>
    </row>
    <row r="2277" spans="4:4" x14ac:dyDescent="0.25">
      <c r="D2277" s="14">
        <v>2</v>
      </c>
    </row>
    <row r="2278" spans="4:4" x14ac:dyDescent="0.25">
      <c r="D2278" s="14">
        <v>11</v>
      </c>
    </row>
    <row r="2279" spans="4:4" x14ac:dyDescent="0.25">
      <c r="D2279" s="14">
        <v>15</v>
      </c>
    </row>
    <row r="2280" spans="4:4" x14ac:dyDescent="0.25">
      <c r="D2280" s="14">
        <v>63</v>
      </c>
    </row>
    <row r="2281" spans="4:4" x14ac:dyDescent="0.25">
      <c r="D2281" s="14">
        <v>35</v>
      </c>
    </row>
    <row r="2282" spans="4:4" x14ac:dyDescent="0.25">
      <c r="D2282" s="14">
        <v>38</v>
      </c>
    </row>
    <row r="2283" spans="4:4" x14ac:dyDescent="0.25">
      <c r="D2283" s="14">
        <v>0</v>
      </c>
    </row>
    <row r="2284" spans="4:4" x14ac:dyDescent="0.25">
      <c r="D2284" s="14">
        <v>0</v>
      </c>
    </row>
    <row r="2285" spans="4:4" x14ac:dyDescent="0.25">
      <c r="D2285" s="14">
        <v>0</v>
      </c>
    </row>
    <row r="2286" spans="4:4" x14ac:dyDescent="0.25">
      <c r="D2286" s="14">
        <v>0</v>
      </c>
    </row>
    <row r="2287" spans="4:4" x14ac:dyDescent="0.25">
      <c r="D2287" s="14">
        <v>0</v>
      </c>
    </row>
    <row r="2288" spans="4:4" x14ac:dyDescent="0.25">
      <c r="D2288" s="14">
        <v>0</v>
      </c>
    </row>
    <row r="2289" spans="4:4" x14ac:dyDescent="0.25">
      <c r="D2289" s="14">
        <v>0</v>
      </c>
    </row>
    <row r="2290" spans="4:4" x14ac:dyDescent="0.25">
      <c r="D2290" s="14">
        <v>0</v>
      </c>
    </row>
    <row r="2291" spans="4:4" x14ac:dyDescent="0.25">
      <c r="D2291" s="14">
        <v>1</v>
      </c>
    </row>
    <row r="2292" spans="4:4" x14ac:dyDescent="0.25">
      <c r="D2292" s="14">
        <v>10</v>
      </c>
    </row>
    <row r="2293" spans="4:4" x14ac:dyDescent="0.25">
      <c r="D2293" s="14">
        <v>0</v>
      </c>
    </row>
    <row r="2294" spans="4:4" x14ac:dyDescent="0.25">
      <c r="D2294" s="14">
        <v>0</v>
      </c>
    </row>
    <row r="2295" spans="4:4" x14ac:dyDescent="0.25">
      <c r="D2295" s="14">
        <v>0</v>
      </c>
    </row>
    <row r="2296" spans="4:4" x14ac:dyDescent="0.25">
      <c r="D2296" s="14">
        <v>0</v>
      </c>
    </row>
    <row r="2297" spans="4:4" x14ac:dyDescent="0.25">
      <c r="D2297" s="14">
        <v>0</v>
      </c>
    </row>
    <row r="2298" spans="4:4" x14ac:dyDescent="0.25">
      <c r="D2298" s="14">
        <v>0</v>
      </c>
    </row>
    <row r="2299" spans="4:4" x14ac:dyDescent="0.25">
      <c r="D2299" s="14">
        <v>607</v>
      </c>
    </row>
    <row r="2300" spans="4:4" x14ac:dyDescent="0.25">
      <c r="D2300" s="14">
        <v>900.625</v>
      </c>
    </row>
    <row r="2301" spans="4:4" x14ac:dyDescent="0.25">
      <c r="D2301" s="14">
        <v>15</v>
      </c>
    </row>
    <row r="2302" spans="4:4" x14ac:dyDescent="0.25">
      <c r="D2302" s="14">
        <v>678</v>
      </c>
    </row>
    <row r="2303" spans="4:4" x14ac:dyDescent="0.25">
      <c r="D2303" s="14">
        <v>900.625</v>
      </c>
    </row>
    <row r="2304" spans="4:4" x14ac:dyDescent="0.25">
      <c r="D2304" s="14">
        <v>900.625</v>
      </c>
    </row>
    <row r="2305" spans="4:4" x14ac:dyDescent="0.25">
      <c r="D2305" s="14">
        <v>31</v>
      </c>
    </row>
    <row r="2306" spans="4:4" x14ac:dyDescent="0.25">
      <c r="D2306" s="14">
        <v>44</v>
      </c>
    </row>
    <row r="2307" spans="4:4" x14ac:dyDescent="0.25">
      <c r="D2307" s="14">
        <v>0</v>
      </c>
    </row>
    <row r="2308" spans="4:4" x14ac:dyDescent="0.25">
      <c r="D2308" s="14">
        <v>33</v>
      </c>
    </row>
    <row r="2309" spans="4:4" x14ac:dyDescent="0.25">
      <c r="D2309" s="14">
        <v>29</v>
      </c>
    </row>
    <row r="2310" spans="4:4" x14ac:dyDescent="0.25">
      <c r="D2310" s="14">
        <v>7</v>
      </c>
    </row>
    <row r="2311" spans="4:4" x14ac:dyDescent="0.25">
      <c r="D2311" s="14">
        <v>586</v>
      </c>
    </row>
    <row r="2312" spans="4:4" x14ac:dyDescent="0.25">
      <c r="D2312" s="14">
        <v>568</v>
      </c>
    </row>
    <row r="2313" spans="4:4" x14ac:dyDescent="0.25">
      <c r="D2313" s="14">
        <v>649</v>
      </c>
    </row>
    <row r="2314" spans="4:4" x14ac:dyDescent="0.25">
      <c r="D2314" s="14">
        <v>900.625</v>
      </c>
    </row>
    <row r="2315" spans="4:4" x14ac:dyDescent="0.25">
      <c r="D2315" s="14">
        <v>0</v>
      </c>
    </row>
    <row r="2316" spans="4:4" x14ac:dyDescent="0.25">
      <c r="D2316" s="14">
        <v>0</v>
      </c>
    </row>
    <row r="2317" spans="4:4" x14ac:dyDescent="0.25">
      <c r="D2317" s="14">
        <v>138</v>
      </c>
    </row>
    <row r="2318" spans="4:4" x14ac:dyDescent="0.25">
      <c r="D2318" s="14">
        <v>42</v>
      </c>
    </row>
    <row r="2319" spans="4:4" x14ac:dyDescent="0.25">
      <c r="D2319" s="14">
        <v>148</v>
      </c>
    </row>
    <row r="2320" spans="4:4" x14ac:dyDescent="0.25">
      <c r="D2320" s="14">
        <v>50</v>
      </c>
    </row>
    <row r="2321" spans="4:4" x14ac:dyDescent="0.25">
      <c r="D2321" s="14">
        <v>16</v>
      </c>
    </row>
    <row r="2322" spans="4:4" x14ac:dyDescent="0.25">
      <c r="D2322" s="14">
        <v>18</v>
      </c>
    </row>
    <row r="2323" spans="4:4" x14ac:dyDescent="0.25">
      <c r="D2323" s="14">
        <v>15</v>
      </c>
    </row>
    <row r="2324" spans="4:4" x14ac:dyDescent="0.25">
      <c r="D2324" s="14">
        <v>23</v>
      </c>
    </row>
    <row r="2325" spans="4:4" x14ac:dyDescent="0.25">
      <c r="D2325" s="14">
        <v>33</v>
      </c>
    </row>
    <row r="2326" spans="4:4" x14ac:dyDescent="0.25">
      <c r="D2326" s="14">
        <v>96</v>
      </c>
    </row>
    <row r="2327" spans="4:4" x14ac:dyDescent="0.25">
      <c r="D2327" s="14">
        <v>33</v>
      </c>
    </row>
    <row r="2328" spans="4:4" x14ac:dyDescent="0.25">
      <c r="D2328" s="14">
        <v>211</v>
      </c>
    </row>
    <row r="2329" spans="4:4" x14ac:dyDescent="0.25">
      <c r="D2329" s="14">
        <v>408</v>
      </c>
    </row>
    <row r="2330" spans="4:4" x14ac:dyDescent="0.25">
      <c r="D2330" s="14">
        <v>141</v>
      </c>
    </row>
    <row r="2331" spans="4:4" x14ac:dyDescent="0.25">
      <c r="D2331" s="14">
        <v>1</v>
      </c>
    </row>
    <row r="2332" spans="4:4" x14ac:dyDescent="0.25">
      <c r="D2332" s="14">
        <v>0</v>
      </c>
    </row>
    <row r="2333" spans="4:4" x14ac:dyDescent="0.25">
      <c r="D2333" s="14">
        <v>0</v>
      </c>
    </row>
    <row r="2334" spans="4:4" x14ac:dyDescent="0.25">
      <c r="D2334" s="14">
        <v>0</v>
      </c>
    </row>
    <row r="2335" spans="4:4" x14ac:dyDescent="0.25">
      <c r="D2335" s="14">
        <v>0</v>
      </c>
    </row>
    <row r="2336" spans="4:4" x14ac:dyDescent="0.25">
      <c r="D2336" s="14">
        <v>0</v>
      </c>
    </row>
    <row r="2337" spans="4:4" x14ac:dyDescent="0.25">
      <c r="D2337" s="14">
        <v>0</v>
      </c>
    </row>
    <row r="2338" spans="4:4" x14ac:dyDescent="0.25">
      <c r="D2338" s="14">
        <v>0</v>
      </c>
    </row>
    <row r="2339" spans="4:4" x14ac:dyDescent="0.25">
      <c r="D2339" s="14">
        <v>0</v>
      </c>
    </row>
    <row r="2340" spans="4:4" x14ac:dyDescent="0.25">
      <c r="D2340" s="14">
        <v>0</v>
      </c>
    </row>
    <row r="2341" spans="4:4" x14ac:dyDescent="0.25">
      <c r="D2341" s="14">
        <v>0</v>
      </c>
    </row>
    <row r="2342" spans="4:4" x14ac:dyDescent="0.25">
      <c r="D2342" s="14">
        <v>2</v>
      </c>
    </row>
    <row r="2343" spans="4:4" x14ac:dyDescent="0.25">
      <c r="D2343" s="14">
        <v>1</v>
      </c>
    </row>
    <row r="2344" spans="4:4" x14ac:dyDescent="0.25">
      <c r="D2344" s="14">
        <v>0</v>
      </c>
    </row>
    <row r="2345" spans="4:4" x14ac:dyDescent="0.25">
      <c r="D2345" s="14">
        <v>0</v>
      </c>
    </row>
    <row r="2346" spans="4:4" x14ac:dyDescent="0.25">
      <c r="D2346" s="14">
        <v>0</v>
      </c>
    </row>
    <row r="2347" spans="4:4" x14ac:dyDescent="0.25">
      <c r="D2347" s="14">
        <v>18</v>
      </c>
    </row>
    <row r="2348" spans="4:4" x14ac:dyDescent="0.25">
      <c r="D2348" s="14">
        <v>52</v>
      </c>
    </row>
    <row r="2349" spans="4:4" x14ac:dyDescent="0.25">
      <c r="D2349" s="14">
        <v>1</v>
      </c>
    </row>
    <row r="2350" spans="4:4" x14ac:dyDescent="0.25">
      <c r="D2350" s="14">
        <v>2</v>
      </c>
    </row>
    <row r="2351" spans="4:4" x14ac:dyDescent="0.25">
      <c r="D2351" s="14">
        <v>22</v>
      </c>
    </row>
    <row r="2352" spans="4:4" x14ac:dyDescent="0.25">
      <c r="D2352" s="14">
        <v>2</v>
      </c>
    </row>
    <row r="2353" spans="4:4" x14ac:dyDescent="0.25">
      <c r="D2353" s="14">
        <v>0</v>
      </c>
    </row>
    <row r="2354" spans="4:4" x14ac:dyDescent="0.25">
      <c r="D2354" s="14">
        <v>0</v>
      </c>
    </row>
    <row r="2355" spans="4:4" x14ac:dyDescent="0.25">
      <c r="D2355" s="14">
        <v>0</v>
      </c>
    </row>
    <row r="2356" spans="4:4" x14ac:dyDescent="0.25">
      <c r="D2356" s="14">
        <v>0</v>
      </c>
    </row>
    <row r="2357" spans="4:4" x14ac:dyDescent="0.25">
      <c r="D2357" s="14">
        <v>0</v>
      </c>
    </row>
    <row r="2358" spans="4:4" x14ac:dyDescent="0.25">
      <c r="D2358" s="14">
        <v>0</v>
      </c>
    </row>
    <row r="2359" spans="4:4" x14ac:dyDescent="0.25">
      <c r="D2359" s="14">
        <v>0</v>
      </c>
    </row>
    <row r="2360" spans="4:4" x14ac:dyDescent="0.25">
      <c r="D2360" s="14">
        <v>0</v>
      </c>
    </row>
    <row r="2361" spans="4:4" x14ac:dyDescent="0.25">
      <c r="D2361" s="14">
        <v>0</v>
      </c>
    </row>
    <row r="2362" spans="4:4" x14ac:dyDescent="0.25">
      <c r="D2362" s="14">
        <v>0</v>
      </c>
    </row>
    <row r="2363" spans="4:4" x14ac:dyDescent="0.25">
      <c r="D2363" s="14">
        <v>0</v>
      </c>
    </row>
    <row r="2364" spans="4:4" x14ac:dyDescent="0.25">
      <c r="D2364" s="14">
        <v>0</v>
      </c>
    </row>
    <row r="2365" spans="4:4" x14ac:dyDescent="0.25">
      <c r="D2365" s="14">
        <v>0</v>
      </c>
    </row>
    <row r="2366" spans="4:4" x14ac:dyDescent="0.25">
      <c r="D2366" s="14">
        <v>0</v>
      </c>
    </row>
    <row r="2367" spans="4:4" x14ac:dyDescent="0.25">
      <c r="D2367" s="14">
        <v>0</v>
      </c>
    </row>
    <row r="2368" spans="4:4" x14ac:dyDescent="0.25">
      <c r="D2368" s="14">
        <v>0</v>
      </c>
    </row>
    <row r="2369" spans="4:4" x14ac:dyDescent="0.25">
      <c r="D2369" s="14">
        <v>0</v>
      </c>
    </row>
    <row r="2370" spans="4:4" x14ac:dyDescent="0.25">
      <c r="D2370" s="14">
        <v>0</v>
      </c>
    </row>
    <row r="2371" spans="4:4" x14ac:dyDescent="0.25">
      <c r="D2371" s="14">
        <v>0</v>
      </c>
    </row>
    <row r="2372" spans="4:4" x14ac:dyDescent="0.25">
      <c r="D2372" s="14">
        <v>0</v>
      </c>
    </row>
    <row r="2373" spans="4:4" x14ac:dyDescent="0.25">
      <c r="D2373" s="14">
        <v>0</v>
      </c>
    </row>
    <row r="2374" spans="4:4" x14ac:dyDescent="0.25">
      <c r="D2374" s="14">
        <v>0</v>
      </c>
    </row>
    <row r="2375" spans="4:4" x14ac:dyDescent="0.25">
      <c r="D2375" s="14">
        <v>0</v>
      </c>
    </row>
    <row r="2376" spans="4:4" x14ac:dyDescent="0.25">
      <c r="D2376" s="14">
        <v>0</v>
      </c>
    </row>
    <row r="2377" spans="4:4" x14ac:dyDescent="0.25">
      <c r="D2377" s="14">
        <v>0</v>
      </c>
    </row>
    <row r="2378" spans="4:4" x14ac:dyDescent="0.25">
      <c r="D2378" s="14">
        <v>0</v>
      </c>
    </row>
    <row r="2379" spans="4:4" x14ac:dyDescent="0.25">
      <c r="D2379" s="14">
        <v>900.625</v>
      </c>
    </row>
    <row r="2380" spans="4:4" x14ac:dyDescent="0.25">
      <c r="D2380" s="14">
        <v>900.625</v>
      </c>
    </row>
    <row r="2381" spans="4:4" x14ac:dyDescent="0.25">
      <c r="D2381" s="14">
        <v>900.625</v>
      </c>
    </row>
    <row r="2382" spans="4:4" x14ac:dyDescent="0.25">
      <c r="D2382" s="14">
        <v>900.625</v>
      </c>
    </row>
    <row r="2383" spans="4:4" x14ac:dyDescent="0.25">
      <c r="D2383" s="14">
        <v>900.625</v>
      </c>
    </row>
    <row r="2384" spans="4:4" x14ac:dyDescent="0.25">
      <c r="D2384" s="14">
        <v>115</v>
      </c>
    </row>
    <row r="2385" spans="4:4" x14ac:dyDescent="0.25">
      <c r="D2385" s="14">
        <v>13</v>
      </c>
    </row>
    <row r="2386" spans="4:4" x14ac:dyDescent="0.25">
      <c r="D2386" s="14">
        <v>900.625</v>
      </c>
    </row>
    <row r="2387" spans="4:4" x14ac:dyDescent="0.25">
      <c r="D2387" s="14">
        <v>900.625</v>
      </c>
    </row>
    <row r="2388" spans="4:4" x14ac:dyDescent="0.25">
      <c r="D2388" s="14">
        <v>7</v>
      </c>
    </row>
    <row r="2389" spans="4:4" x14ac:dyDescent="0.25">
      <c r="D2389" s="14">
        <v>0</v>
      </c>
    </row>
    <row r="2390" spans="4:4" x14ac:dyDescent="0.25">
      <c r="D2390" s="14">
        <v>900.625</v>
      </c>
    </row>
    <row r="2391" spans="4:4" x14ac:dyDescent="0.25">
      <c r="D2391" s="14">
        <v>900.625</v>
      </c>
    </row>
    <row r="2392" spans="4:4" x14ac:dyDescent="0.25">
      <c r="D2392" s="14">
        <v>900.625</v>
      </c>
    </row>
    <row r="2393" spans="4:4" x14ac:dyDescent="0.25">
      <c r="D2393" s="14">
        <v>900.625</v>
      </c>
    </row>
    <row r="2394" spans="4:4" x14ac:dyDescent="0.25">
      <c r="D2394" s="14">
        <v>900.625</v>
      </c>
    </row>
    <row r="2395" spans="4:4" x14ac:dyDescent="0.25">
      <c r="D2395" s="14">
        <v>17</v>
      </c>
    </row>
    <row r="2396" spans="4:4" x14ac:dyDescent="0.25">
      <c r="D2396" s="14">
        <v>66</v>
      </c>
    </row>
    <row r="2397" spans="4:4" x14ac:dyDescent="0.25">
      <c r="D2397" s="14">
        <v>25</v>
      </c>
    </row>
    <row r="2398" spans="4:4" x14ac:dyDescent="0.25">
      <c r="D2398" s="14">
        <v>32</v>
      </c>
    </row>
    <row r="2399" spans="4:4" x14ac:dyDescent="0.25">
      <c r="D2399" s="14">
        <v>92</v>
      </c>
    </row>
    <row r="2400" spans="4:4" x14ac:dyDescent="0.25">
      <c r="D2400" s="14">
        <v>900.625</v>
      </c>
    </row>
    <row r="2401" spans="4:4" x14ac:dyDescent="0.25">
      <c r="D2401" s="14">
        <v>900.625</v>
      </c>
    </row>
    <row r="2402" spans="4:4" x14ac:dyDescent="0.25">
      <c r="D2402" s="14">
        <v>39</v>
      </c>
    </row>
    <row r="2403" spans="4:4" x14ac:dyDescent="0.25">
      <c r="D2403" s="14">
        <v>31</v>
      </c>
    </row>
    <row r="2404" spans="4:4" x14ac:dyDescent="0.25">
      <c r="D2404" s="14">
        <v>81</v>
      </c>
    </row>
    <row r="2405" spans="4:4" x14ac:dyDescent="0.25">
      <c r="D2405" s="14">
        <v>615</v>
      </c>
    </row>
    <row r="2406" spans="4:4" x14ac:dyDescent="0.25">
      <c r="D2406" s="14">
        <v>830</v>
      </c>
    </row>
    <row r="2407" spans="4:4" x14ac:dyDescent="0.25">
      <c r="D2407" s="14">
        <v>244</v>
      </c>
    </row>
    <row r="2408" spans="4:4" x14ac:dyDescent="0.25">
      <c r="D2408" s="14">
        <v>900.625</v>
      </c>
    </row>
    <row r="2409" spans="4:4" x14ac:dyDescent="0.25">
      <c r="D2409" s="14">
        <v>900.625</v>
      </c>
    </row>
    <row r="2410" spans="4:4" x14ac:dyDescent="0.25">
      <c r="D2410" s="14">
        <v>900.625</v>
      </c>
    </row>
    <row r="2411" spans="4:4" x14ac:dyDescent="0.25">
      <c r="D2411" s="14">
        <v>878</v>
      </c>
    </row>
    <row r="2412" spans="4:4" x14ac:dyDescent="0.25">
      <c r="D2412" s="14">
        <v>441</v>
      </c>
    </row>
    <row r="2413" spans="4:4" x14ac:dyDescent="0.25">
      <c r="D2413" s="14">
        <v>525</v>
      </c>
    </row>
    <row r="2414" spans="4:4" x14ac:dyDescent="0.25">
      <c r="D2414" s="14">
        <v>900.625</v>
      </c>
    </row>
    <row r="2415" spans="4:4" x14ac:dyDescent="0.25">
      <c r="D2415" s="14">
        <v>900.625</v>
      </c>
    </row>
    <row r="2416" spans="4:4" x14ac:dyDescent="0.25">
      <c r="D2416" s="14">
        <v>0</v>
      </c>
    </row>
    <row r="2417" spans="4:4" x14ac:dyDescent="0.25">
      <c r="D2417" s="14">
        <v>0</v>
      </c>
    </row>
    <row r="2418" spans="4:4" x14ac:dyDescent="0.25">
      <c r="D2418" s="14">
        <v>0</v>
      </c>
    </row>
    <row r="2419" spans="4:4" x14ac:dyDescent="0.25">
      <c r="D2419" s="14">
        <v>0</v>
      </c>
    </row>
    <row r="2420" spans="4:4" x14ac:dyDescent="0.25">
      <c r="D2420" s="14">
        <v>0</v>
      </c>
    </row>
    <row r="2421" spans="4:4" x14ac:dyDescent="0.25">
      <c r="D2421" s="14">
        <v>0</v>
      </c>
    </row>
    <row r="2422" spans="4:4" x14ac:dyDescent="0.25">
      <c r="D2422" s="14">
        <v>0</v>
      </c>
    </row>
    <row r="2423" spans="4:4" x14ac:dyDescent="0.25">
      <c r="D2423" s="14">
        <v>0</v>
      </c>
    </row>
    <row r="2424" spans="4:4" x14ac:dyDescent="0.25">
      <c r="D2424" s="14">
        <v>0</v>
      </c>
    </row>
    <row r="2425" spans="4:4" x14ac:dyDescent="0.25">
      <c r="D2425" s="14">
        <v>0</v>
      </c>
    </row>
    <row r="2426" spans="4:4" x14ac:dyDescent="0.25">
      <c r="D2426" s="14">
        <v>0</v>
      </c>
    </row>
    <row r="2427" spans="4:4" x14ac:dyDescent="0.25">
      <c r="D2427" s="14">
        <v>115</v>
      </c>
    </row>
    <row r="2428" spans="4:4" x14ac:dyDescent="0.25">
      <c r="D2428" s="14">
        <v>154</v>
      </c>
    </row>
    <row r="2429" spans="4:4" x14ac:dyDescent="0.25">
      <c r="D2429" s="14">
        <v>131</v>
      </c>
    </row>
    <row r="2430" spans="4:4" x14ac:dyDescent="0.25">
      <c r="D2430" s="14">
        <v>900.625</v>
      </c>
    </row>
    <row r="2431" spans="4:4" x14ac:dyDescent="0.25">
      <c r="D2431" s="14">
        <v>900.625</v>
      </c>
    </row>
    <row r="2432" spans="4:4" x14ac:dyDescent="0.25">
      <c r="D2432" s="14">
        <v>302</v>
      </c>
    </row>
    <row r="2433" spans="4:4" x14ac:dyDescent="0.25">
      <c r="D2433" s="14">
        <v>41</v>
      </c>
    </row>
    <row r="2434" spans="4:4" x14ac:dyDescent="0.25">
      <c r="D2434" s="14">
        <v>297</v>
      </c>
    </row>
    <row r="2435" spans="4:4" x14ac:dyDescent="0.25">
      <c r="D2435" s="14">
        <v>267</v>
      </c>
    </row>
    <row r="2436" spans="4:4" x14ac:dyDescent="0.25">
      <c r="D2436" s="14">
        <v>362</v>
      </c>
    </row>
    <row r="2437" spans="4:4" x14ac:dyDescent="0.25">
      <c r="D2437" s="14">
        <v>22</v>
      </c>
    </row>
    <row r="2438" spans="4:4" x14ac:dyDescent="0.25">
      <c r="D2438" s="14">
        <v>26</v>
      </c>
    </row>
    <row r="2439" spans="4:4" x14ac:dyDescent="0.25">
      <c r="D2439" s="14">
        <v>256</v>
      </c>
    </row>
    <row r="2440" spans="4:4" x14ac:dyDescent="0.25">
      <c r="D2440" s="14">
        <v>67</v>
      </c>
    </row>
    <row r="2441" spans="4:4" x14ac:dyDescent="0.25">
      <c r="D2441" s="14">
        <v>0</v>
      </c>
    </row>
    <row r="2442" spans="4:4" x14ac:dyDescent="0.25">
      <c r="D2442" s="14">
        <v>152</v>
      </c>
    </row>
    <row r="2443" spans="4:4" x14ac:dyDescent="0.25">
      <c r="D2443" s="14">
        <v>900.625</v>
      </c>
    </row>
    <row r="2444" spans="4:4" x14ac:dyDescent="0.25">
      <c r="D2444" s="14">
        <v>900.625</v>
      </c>
    </row>
    <row r="2445" spans="4:4" x14ac:dyDescent="0.25">
      <c r="D2445" s="14">
        <v>900.625</v>
      </c>
    </row>
    <row r="2446" spans="4:4" x14ac:dyDescent="0.25">
      <c r="D2446" s="14">
        <v>51</v>
      </c>
    </row>
    <row r="2447" spans="4:4" x14ac:dyDescent="0.25">
      <c r="D2447" s="14">
        <v>60</v>
      </c>
    </row>
    <row r="2448" spans="4:4" x14ac:dyDescent="0.25">
      <c r="D2448" s="14">
        <v>79</v>
      </c>
    </row>
    <row r="2449" spans="4:4" x14ac:dyDescent="0.25">
      <c r="D2449" s="14">
        <v>21</v>
      </c>
    </row>
    <row r="2450" spans="4:4" x14ac:dyDescent="0.25">
      <c r="D2450" s="14">
        <v>33</v>
      </c>
    </row>
    <row r="2451" spans="4:4" x14ac:dyDescent="0.25">
      <c r="D2451" s="14">
        <v>44</v>
      </c>
    </row>
    <row r="2452" spans="4:4" x14ac:dyDescent="0.25">
      <c r="D2452" s="14">
        <v>0</v>
      </c>
    </row>
    <row r="2453" spans="4:4" x14ac:dyDescent="0.25">
      <c r="D2453" s="14">
        <v>3</v>
      </c>
    </row>
    <row r="2454" spans="4:4" x14ac:dyDescent="0.25">
      <c r="D2454" s="14">
        <v>35</v>
      </c>
    </row>
    <row r="2455" spans="4:4" x14ac:dyDescent="0.25">
      <c r="D2455" s="14">
        <v>65</v>
      </c>
    </row>
    <row r="2456" spans="4:4" x14ac:dyDescent="0.25">
      <c r="D2456" s="14">
        <v>139</v>
      </c>
    </row>
    <row r="2457" spans="4:4" x14ac:dyDescent="0.25">
      <c r="D2457" s="14">
        <v>309</v>
      </c>
    </row>
    <row r="2458" spans="4:4" x14ac:dyDescent="0.25">
      <c r="D2458" s="14">
        <v>900.625</v>
      </c>
    </row>
    <row r="2459" spans="4:4" x14ac:dyDescent="0.25">
      <c r="D2459" s="14">
        <v>900.625</v>
      </c>
    </row>
    <row r="2460" spans="4:4" x14ac:dyDescent="0.25">
      <c r="D2460" s="14">
        <v>676</v>
      </c>
    </row>
    <row r="2461" spans="4:4" x14ac:dyDescent="0.25">
      <c r="D2461" s="14">
        <v>900.625</v>
      </c>
    </row>
    <row r="2462" spans="4:4" x14ac:dyDescent="0.25">
      <c r="D2462" s="14">
        <v>900.625</v>
      </c>
    </row>
    <row r="2463" spans="4:4" x14ac:dyDescent="0.25">
      <c r="D2463" s="14">
        <v>900.625</v>
      </c>
    </row>
    <row r="2464" spans="4:4" x14ac:dyDescent="0.25">
      <c r="D2464" s="14">
        <v>680</v>
      </c>
    </row>
    <row r="2465" spans="4:4" x14ac:dyDescent="0.25">
      <c r="D2465" s="14">
        <v>68</v>
      </c>
    </row>
    <row r="2466" spans="4:4" x14ac:dyDescent="0.25">
      <c r="D2466" s="14">
        <v>129</v>
      </c>
    </row>
    <row r="2467" spans="4:4" x14ac:dyDescent="0.25">
      <c r="D2467" s="14">
        <v>327</v>
      </c>
    </row>
    <row r="2468" spans="4:4" x14ac:dyDescent="0.25">
      <c r="D2468" s="14">
        <v>228</v>
      </c>
    </row>
    <row r="2469" spans="4:4" x14ac:dyDescent="0.25">
      <c r="D2469" s="14">
        <v>900.625</v>
      </c>
    </row>
    <row r="2470" spans="4:4" x14ac:dyDescent="0.25">
      <c r="D2470" s="14">
        <v>900.625</v>
      </c>
    </row>
    <row r="2471" spans="4:4" x14ac:dyDescent="0.25">
      <c r="D2471" s="14">
        <v>900.625</v>
      </c>
    </row>
    <row r="2472" spans="4:4" x14ac:dyDescent="0.25">
      <c r="D2472" s="14">
        <v>900.625</v>
      </c>
    </row>
    <row r="2473" spans="4:4" x14ac:dyDescent="0.25">
      <c r="D2473" s="14">
        <v>900.625</v>
      </c>
    </row>
    <row r="2474" spans="4:4" x14ac:dyDescent="0.25">
      <c r="D2474" s="14">
        <v>900.625</v>
      </c>
    </row>
    <row r="2475" spans="4:4" x14ac:dyDescent="0.25">
      <c r="D2475" s="14">
        <v>0</v>
      </c>
    </row>
    <row r="2476" spans="4:4" x14ac:dyDescent="0.25">
      <c r="D2476" s="14">
        <v>0</v>
      </c>
    </row>
    <row r="2477" spans="4:4" x14ac:dyDescent="0.25">
      <c r="D2477" s="14">
        <v>0</v>
      </c>
    </row>
    <row r="2478" spans="4:4" x14ac:dyDescent="0.25">
      <c r="D2478" s="14">
        <v>0</v>
      </c>
    </row>
    <row r="2479" spans="4:4" x14ac:dyDescent="0.25">
      <c r="D2479" s="14">
        <v>0</v>
      </c>
    </row>
    <row r="2480" spans="4:4" x14ac:dyDescent="0.25">
      <c r="D2480" s="14">
        <v>0</v>
      </c>
    </row>
    <row r="2481" spans="4:4" x14ac:dyDescent="0.25">
      <c r="D2481" s="14">
        <v>0</v>
      </c>
    </row>
    <row r="2482" spans="4:4" x14ac:dyDescent="0.25">
      <c r="D2482" s="14">
        <v>0</v>
      </c>
    </row>
    <row r="2483" spans="4:4" x14ac:dyDescent="0.25">
      <c r="D2483" s="14">
        <v>0</v>
      </c>
    </row>
    <row r="2484" spans="4:4" x14ac:dyDescent="0.25">
      <c r="D2484" s="14">
        <v>0</v>
      </c>
    </row>
    <row r="2485" spans="4:4" x14ac:dyDescent="0.25">
      <c r="D2485" s="14">
        <v>0</v>
      </c>
    </row>
    <row r="2486" spans="4:4" x14ac:dyDescent="0.25">
      <c r="D2486" s="14">
        <v>0</v>
      </c>
    </row>
    <row r="2487" spans="4:4" x14ac:dyDescent="0.25">
      <c r="D2487" s="14">
        <v>0</v>
      </c>
    </row>
    <row r="2488" spans="4:4" x14ac:dyDescent="0.25">
      <c r="D2488" s="14">
        <v>0</v>
      </c>
    </row>
    <row r="2489" spans="4:4" x14ac:dyDescent="0.25">
      <c r="D2489" s="14">
        <v>0</v>
      </c>
    </row>
    <row r="2490" spans="4:4" x14ac:dyDescent="0.25">
      <c r="D2490" s="14">
        <v>0</v>
      </c>
    </row>
    <row r="2491" spans="4:4" x14ac:dyDescent="0.25">
      <c r="D2491" s="14">
        <v>0</v>
      </c>
    </row>
    <row r="2492" spans="4:4" x14ac:dyDescent="0.25">
      <c r="D2492" s="14">
        <v>0</v>
      </c>
    </row>
    <row r="2493" spans="4:4" x14ac:dyDescent="0.25">
      <c r="D2493" s="14">
        <v>0</v>
      </c>
    </row>
    <row r="2494" spans="4:4" x14ac:dyDescent="0.25">
      <c r="D2494" s="14">
        <v>0</v>
      </c>
    </row>
    <row r="2495" spans="4:4" x14ac:dyDescent="0.25">
      <c r="D2495" s="14">
        <v>0</v>
      </c>
    </row>
    <row r="2496" spans="4:4" x14ac:dyDescent="0.25">
      <c r="D2496" s="14">
        <v>313</v>
      </c>
    </row>
    <row r="2497" spans="4:4" x14ac:dyDescent="0.25">
      <c r="D2497" s="14">
        <v>26</v>
      </c>
    </row>
    <row r="2498" spans="4:4" x14ac:dyDescent="0.25">
      <c r="D2498" s="14">
        <v>1</v>
      </c>
    </row>
    <row r="2499" spans="4:4" x14ac:dyDescent="0.25">
      <c r="D2499" s="14">
        <v>0</v>
      </c>
    </row>
    <row r="2500" spans="4:4" x14ac:dyDescent="0.25">
      <c r="D2500" s="14">
        <v>0</v>
      </c>
    </row>
    <row r="2501" spans="4:4" x14ac:dyDescent="0.25">
      <c r="D2501" s="14">
        <v>0</v>
      </c>
    </row>
    <row r="2502" spans="4:4" x14ac:dyDescent="0.25">
      <c r="D2502" s="14">
        <v>0</v>
      </c>
    </row>
    <row r="2503" spans="4:4" x14ac:dyDescent="0.25">
      <c r="D2503" s="14">
        <v>350</v>
      </c>
    </row>
    <row r="2504" spans="4:4" x14ac:dyDescent="0.25">
      <c r="D2504" s="14">
        <v>37</v>
      </c>
    </row>
    <row r="2505" spans="4:4" x14ac:dyDescent="0.25">
      <c r="D2505" s="14">
        <v>49</v>
      </c>
    </row>
    <row r="2506" spans="4:4" x14ac:dyDescent="0.25">
      <c r="D2506" s="14">
        <v>10</v>
      </c>
    </row>
    <row r="2507" spans="4:4" x14ac:dyDescent="0.25">
      <c r="D2507" s="14">
        <v>22</v>
      </c>
    </row>
    <row r="2508" spans="4:4" x14ac:dyDescent="0.25">
      <c r="D2508" s="14">
        <v>26</v>
      </c>
    </row>
    <row r="2509" spans="4:4" x14ac:dyDescent="0.25">
      <c r="D2509" s="14">
        <v>51</v>
      </c>
    </row>
    <row r="2510" spans="4:4" x14ac:dyDescent="0.25">
      <c r="D2510" s="14">
        <v>30</v>
      </c>
    </row>
    <row r="2511" spans="4:4" x14ac:dyDescent="0.25">
      <c r="D2511" s="14">
        <v>26</v>
      </c>
    </row>
    <row r="2512" spans="4:4" x14ac:dyDescent="0.25">
      <c r="D2512" s="14">
        <v>6</v>
      </c>
    </row>
    <row r="2513" spans="4:4" x14ac:dyDescent="0.25">
      <c r="D2513" s="14">
        <v>3</v>
      </c>
    </row>
    <row r="2514" spans="4:4" x14ac:dyDescent="0.25">
      <c r="D2514" s="14">
        <v>25</v>
      </c>
    </row>
    <row r="2515" spans="4:4" x14ac:dyDescent="0.25">
      <c r="D2515" s="14">
        <v>1</v>
      </c>
    </row>
    <row r="2516" spans="4:4" x14ac:dyDescent="0.25">
      <c r="D2516" s="14">
        <v>19</v>
      </c>
    </row>
    <row r="2517" spans="4:4" x14ac:dyDescent="0.25">
      <c r="D2517" s="14">
        <v>13</v>
      </c>
    </row>
    <row r="2518" spans="4:4" x14ac:dyDescent="0.25">
      <c r="D2518" s="14">
        <v>5</v>
      </c>
    </row>
    <row r="2519" spans="4:4" x14ac:dyDescent="0.25">
      <c r="D2519" s="14">
        <v>3</v>
      </c>
    </row>
    <row r="2520" spans="4:4" x14ac:dyDescent="0.25">
      <c r="D2520" s="14">
        <v>9</v>
      </c>
    </row>
    <row r="2521" spans="4:4" x14ac:dyDescent="0.25">
      <c r="D2521" s="14">
        <v>5</v>
      </c>
    </row>
    <row r="2522" spans="4:4" x14ac:dyDescent="0.25">
      <c r="D2522" s="14">
        <v>59</v>
      </c>
    </row>
    <row r="2523" spans="4:4" x14ac:dyDescent="0.25">
      <c r="D2523" s="14">
        <v>35</v>
      </c>
    </row>
    <row r="2524" spans="4:4" x14ac:dyDescent="0.25">
      <c r="D2524" s="14">
        <v>23</v>
      </c>
    </row>
    <row r="2525" spans="4:4" x14ac:dyDescent="0.25">
      <c r="D2525" s="14">
        <v>175</v>
      </c>
    </row>
    <row r="2526" spans="4:4" x14ac:dyDescent="0.25">
      <c r="D2526" s="14">
        <v>61</v>
      </c>
    </row>
    <row r="2527" spans="4:4" x14ac:dyDescent="0.25">
      <c r="D2527" s="14">
        <v>621</v>
      </c>
    </row>
    <row r="2528" spans="4:4" x14ac:dyDescent="0.25">
      <c r="D2528" s="14">
        <v>77</v>
      </c>
    </row>
    <row r="2529" spans="4:4" x14ac:dyDescent="0.25">
      <c r="D2529" s="14">
        <v>900.625</v>
      </c>
    </row>
    <row r="2530" spans="4:4" x14ac:dyDescent="0.25">
      <c r="D2530" s="14">
        <v>900.625</v>
      </c>
    </row>
    <row r="2531" spans="4:4" x14ac:dyDescent="0.25">
      <c r="D2531" s="14">
        <v>900.625</v>
      </c>
    </row>
    <row r="2532" spans="4:4" x14ac:dyDescent="0.25">
      <c r="D2532" s="14">
        <v>0</v>
      </c>
    </row>
    <row r="2533" spans="4:4" x14ac:dyDescent="0.25">
      <c r="D2533" s="14">
        <v>60</v>
      </c>
    </row>
    <row r="2534" spans="4:4" x14ac:dyDescent="0.25">
      <c r="D2534" s="14">
        <v>39</v>
      </c>
    </row>
    <row r="2535" spans="4:4" x14ac:dyDescent="0.25">
      <c r="D2535" s="14">
        <v>574</v>
      </c>
    </row>
    <row r="2536" spans="4:4" x14ac:dyDescent="0.25">
      <c r="D2536" s="14">
        <v>0</v>
      </c>
    </row>
    <row r="2537" spans="4:4" x14ac:dyDescent="0.25">
      <c r="D2537" s="14">
        <v>700</v>
      </c>
    </row>
    <row r="2538" spans="4:4" x14ac:dyDescent="0.25">
      <c r="D2538" s="14">
        <v>0</v>
      </c>
    </row>
    <row r="2539" spans="4:4" x14ac:dyDescent="0.25">
      <c r="D2539" s="14">
        <v>45</v>
      </c>
    </row>
    <row r="2540" spans="4:4" x14ac:dyDescent="0.25">
      <c r="D2540" s="14">
        <v>594</v>
      </c>
    </row>
    <row r="2541" spans="4:4" x14ac:dyDescent="0.25">
      <c r="D2541" s="14">
        <v>740</v>
      </c>
    </row>
    <row r="2542" spans="4:4" x14ac:dyDescent="0.25">
      <c r="D2542" s="14">
        <v>13</v>
      </c>
    </row>
    <row r="2543" spans="4:4" x14ac:dyDescent="0.25">
      <c r="D2543" s="14">
        <v>13</v>
      </c>
    </row>
    <row r="2544" spans="4:4" x14ac:dyDescent="0.25">
      <c r="D2544" s="14">
        <v>26</v>
      </c>
    </row>
    <row r="2545" spans="4:4" x14ac:dyDescent="0.25">
      <c r="D2545" s="14">
        <v>22</v>
      </c>
    </row>
    <row r="2546" spans="4:4" x14ac:dyDescent="0.25">
      <c r="D2546" s="14">
        <v>19</v>
      </c>
    </row>
    <row r="2547" spans="4:4" x14ac:dyDescent="0.25">
      <c r="D2547" s="14">
        <v>403</v>
      </c>
    </row>
    <row r="2548" spans="4:4" x14ac:dyDescent="0.25">
      <c r="D2548" s="14">
        <v>517</v>
      </c>
    </row>
    <row r="2549" spans="4:4" x14ac:dyDescent="0.25">
      <c r="D2549" s="14">
        <v>375</v>
      </c>
    </row>
    <row r="2550" spans="4:4" x14ac:dyDescent="0.25">
      <c r="D2550" s="14">
        <v>189</v>
      </c>
    </row>
    <row r="2551" spans="4:4" x14ac:dyDescent="0.25">
      <c r="D2551" s="14">
        <v>801</v>
      </c>
    </row>
    <row r="2552" spans="4:4" x14ac:dyDescent="0.25">
      <c r="D2552" s="14">
        <v>538</v>
      </c>
    </row>
    <row r="2553" spans="4:4" x14ac:dyDescent="0.25">
      <c r="D2553" s="14">
        <v>290</v>
      </c>
    </row>
    <row r="2554" spans="4:4" x14ac:dyDescent="0.25">
      <c r="D2554" s="14">
        <v>146</v>
      </c>
    </row>
    <row r="2555" spans="4:4" x14ac:dyDescent="0.25">
      <c r="D2555" s="14">
        <v>3</v>
      </c>
    </row>
    <row r="2556" spans="4:4" x14ac:dyDescent="0.25">
      <c r="D2556" s="14">
        <v>0</v>
      </c>
    </row>
    <row r="2557" spans="4:4" x14ac:dyDescent="0.25">
      <c r="D2557" s="14">
        <v>1</v>
      </c>
    </row>
    <row r="2558" spans="4:4" x14ac:dyDescent="0.25">
      <c r="D2558" s="14">
        <v>16</v>
      </c>
    </row>
    <row r="2559" spans="4:4" x14ac:dyDescent="0.25">
      <c r="D2559" s="14">
        <v>1</v>
      </c>
    </row>
    <row r="2560" spans="4:4" x14ac:dyDescent="0.25">
      <c r="D2560" s="14">
        <v>0</v>
      </c>
    </row>
    <row r="2561" spans="4:4" x14ac:dyDescent="0.25">
      <c r="D2561" s="14">
        <v>0</v>
      </c>
    </row>
    <row r="2562" spans="4:4" x14ac:dyDescent="0.25">
      <c r="D2562" s="14">
        <v>0</v>
      </c>
    </row>
    <row r="2563" spans="4:4" x14ac:dyDescent="0.25">
      <c r="D2563" s="14">
        <v>2</v>
      </c>
    </row>
    <row r="2564" spans="4:4" x14ac:dyDescent="0.25">
      <c r="D2564" s="14">
        <v>3</v>
      </c>
    </row>
    <row r="2565" spans="4:4" x14ac:dyDescent="0.25">
      <c r="D2565" s="14">
        <v>0</v>
      </c>
    </row>
    <row r="2566" spans="4:4" x14ac:dyDescent="0.25">
      <c r="D2566" s="14">
        <v>4</v>
      </c>
    </row>
    <row r="2567" spans="4:4" x14ac:dyDescent="0.25">
      <c r="D2567" s="14">
        <v>900.625</v>
      </c>
    </row>
    <row r="2568" spans="4:4" x14ac:dyDescent="0.25">
      <c r="D2568" s="14">
        <v>900.625</v>
      </c>
    </row>
    <row r="2569" spans="4:4" x14ac:dyDescent="0.25">
      <c r="D2569" s="14">
        <v>38</v>
      </c>
    </row>
    <row r="2570" spans="4:4" x14ac:dyDescent="0.25">
      <c r="D2570" s="14">
        <v>192</v>
      </c>
    </row>
    <row r="2571" spans="4:4" x14ac:dyDescent="0.25">
      <c r="D2571" s="14">
        <v>154</v>
      </c>
    </row>
    <row r="2572" spans="4:4" x14ac:dyDescent="0.25">
      <c r="D2572" s="14">
        <v>0</v>
      </c>
    </row>
    <row r="2573" spans="4:4" x14ac:dyDescent="0.25">
      <c r="D2573" s="14">
        <v>900.625</v>
      </c>
    </row>
    <row r="2574" spans="4:4" x14ac:dyDescent="0.25">
      <c r="D2574" s="14">
        <v>900.625</v>
      </c>
    </row>
    <row r="2575" spans="4:4" x14ac:dyDescent="0.25">
      <c r="D2575" s="14">
        <v>900.625</v>
      </c>
    </row>
    <row r="2576" spans="4:4" x14ac:dyDescent="0.25">
      <c r="D2576" s="14">
        <v>900.625</v>
      </c>
    </row>
    <row r="2577" spans="4:4" x14ac:dyDescent="0.25">
      <c r="D2577" s="14">
        <v>900.625</v>
      </c>
    </row>
    <row r="2578" spans="4:4" x14ac:dyDescent="0.25">
      <c r="D2578" s="14">
        <v>900.625</v>
      </c>
    </row>
    <row r="2579" spans="4:4" x14ac:dyDescent="0.25">
      <c r="D2579" s="14">
        <v>900.625</v>
      </c>
    </row>
    <row r="2580" spans="4:4" x14ac:dyDescent="0.25">
      <c r="D2580" s="14">
        <v>900.625</v>
      </c>
    </row>
    <row r="2581" spans="4:4" x14ac:dyDescent="0.25">
      <c r="D2581" s="14">
        <v>900.625</v>
      </c>
    </row>
    <row r="2582" spans="4:4" x14ac:dyDescent="0.25">
      <c r="D2582" s="14">
        <v>900.625</v>
      </c>
    </row>
    <row r="2583" spans="4:4" x14ac:dyDescent="0.25">
      <c r="D2583" s="14">
        <v>900.625</v>
      </c>
    </row>
    <row r="2584" spans="4:4" x14ac:dyDescent="0.25">
      <c r="D2584" s="14">
        <v>900.625</v>
      </c>
    </row>
    <row r="2585" spans="4:4" x14ac:dyDescent="0.25">
      <c r="D2585" s="14">
        <v>900.625</v>
      </c>
    </row>
    <row r="2586" spans="4:4" x14ac:dyDescent="0.25">
      <c r="D2586" s="14">
        <v>900.625</v>
      </c>
    </row>
    <row r="2587" spans="4:4" x14ac:dyDescent="0.25">
      <c r="D2587" s="14">
        <v>1</v>
      </c>
    </row>
    <row r="2588" spans="4:4" x14ac:dyDescent="0.25">
      <c r="D2588" s="14">
        <v>116</v>
      </c>
    </row>
    <row r="2589" spans="4:4" x14ac:dyDescent="0.25">
      <c r="D2589" s="14">
        <v>4</v>
      </c>
    </row>
    <row r="2590" spans="4:4" x14ac:dyDescent="0.25">
      <c r="D2590" s="14">
        <v>7</v>
      </c>
    </row>
    <row r="2591" spans="4:4" x14ac:dyDescent="0.25">
      <c r="D2591" s="14">
        <v>701</v>
      </c>
    </row>
    <row r="2592" spans="4:4" x14ac:dyDescent="0.25">
      <c r="D2592" s="14">
        <v>217</v>
      </c>
    </row>
    <row r="2593" spans="4:4" x14ac:dyDescent="0.25">
      <c r="D2593" s="14">
        <v>5</v>
      </c>
    </row>
    <row r="2594" spans="4:4" x14ac:dyDescent="0.25">
      <c r="D2594" s="14">
        <v>27</v>
      </c>
    </row>
    <row r="2595" spans="4:4" x14ac:dyDescent="0.25">
      <c r="D2595" s="14">
        <v>1</v>
      </c>
    </row>
    <row r="2596" spans="4:4" x14ac:dyDescent="0.25">
      <c r="D2596" s="14">
        <v>3</v>
      </c>
    </row>
    <row r="2597" spans="4:4" x14ac:dyDescent="0.25">
      <c r="D2597" s="14">
        <v>5</v>
      </c>
    </row>
    <row r="2598" spans="4:4" x14ac:dyDescent="0.25">
      <c r="D2598" s="14">
        <v>9</v>
      </c>
    </row>
    <row r="2599" spans="4:4" x14ac:dyDescent="0.25">
      <c r="D2599" s="14">
        <v>18</v>
      </c>
    </row>
    <row r="2600" spans="4:4" x14ac:dyDescent="0.25">
      <c r="D2600" s="14">
        <v>19</v>
      </c>
    </row>
    <row r="2601" spans="4:4" x14ac:dyDescent="0.25">
      <c r="D2601" s="14">
        <v>27</v>
      </c>
    </row>
    <row r="2602" spans="4:4" x14ac:dyDescent="0.25">
      <c r="D2602" s="14">
        <v>36</v>
      </c>
    </row>
    <row r="2603" spans="4:4" x14ac:dyDescent="0.25">
      <c r="D2603" s="14">
        <v>43</v>
      </c>
    </row>
    <row r="2604" spans="4:4" x14ac:dyDescent="0.25">
      <c r="D2604" s="14">
        <v>47</v>
      </c>
    </row>
    <row r="2605" spans="4:4" x14ac:dyDescent="0.25">
      <c r="D2605" s="14">
        <v>4</v>
      </c>
    </row>
    <row r="2606" spans="4:4" x14ac:dyDescent="0.25">
      <c r="D2606" s="14">
        <v>16</v>
      </c>
    </row>
    <row r="2607" spans="4:4" x14ac:dyDescent="0.25">
      <c r="D2607" s="14">
        <v>763</v>
      </c>
    </row>
    <row r="2608" spans="4:4" x14ac:dyDescent="0.25">
      <c r="D2608" s="14">
        <v>50</v>
      </c>
    </row>
    <row r="2609" spans="4:4" x14ac:dyDescent="0.25">
      <c r="D2609" s="14">
        <v>10</v>
      </c>
    </row>
    <row r="2610" spans="4:4" x14ac:dyDescent="0.25">
      <c r="D2610" s="14">
        <v>0</v>
      </c>
    </row>
    <row r="2611" spans="4:4" x14ac:dyDescent="0.25">
      <c r="D2611" s="14">
        <v>0</v>
      </c>
    </row>
    <row r="2612" spans="4:4" x14ac:dyDescent="0.25">
      <c r="D2612" s="14">
        <v>90</v>
      </c>
    </row>
    <row r="2613" spans="4:4" x14ac:dyDescent="0.25">
      <c r="D2613" s="14">
        <v>203</v>
      </c>
    </row>
    <row r="2614" spans="4:4" x14ac:dyDescent="0.25">
      <c r="D2614" s="14">
        <v>41</v>
      </c>
    </row>
    <row r="2615" spans="4:4" x14ac:dyDescent="0.25">
      <c r="D2615" s="14">
        <v>94</v>
      </c>
    </row>
    <row r="2616" spans="4:4" x14ac:dyDescent="0.25">
      <c r="D2616" s="14">
        <v>0</v>
      </c>
    </row>
    <row r="2617" spans="4:4" x14ac:dyDescent="0.25">
      <c r="D2617" s="14">
        <v>0</v>
      </c>
    </row>
    <row r="2618" spans="4:4" x14ac:dyDescent="0.25">
      <c r="D2618" s="14">
        <v>0</v>
      </c>
    </row>
    <row r="2619" spans="4:4" x14ac:dyDescent="0.25">
      <c r="D2619" s="14">
        <v>20</v>
      </c>
    </row>
    <row r="2620" spans="4:4" x14ac:dyDescent="0.25">
      <c r="D2620" s="14">
        <v>577</v>
      </c>
    </row>
    <row r="2621" spans="4:4" x14ac:dyDescent="0.25">
      <c r="D2621" s="14">
        <v>564</v>
      </c>
    </row>
    <row r="2622" spans="4:4" x14ac:dyDescent="0.25">
      <c r="D2622" s="14">
        <v>238</v>
      </c>
    </row>
    <row r="2623" spans="4:4" x14ac:dyDescent="0.25">
      <c r="D2623" s="14">
        <v>187</v>
      </c>
    </row>
    <row r="2624" spans="4:4" x14ac:dyDescent="0.25">
      <c r="D2624" s="14">
        <v>120</v>
      </c>
    </row>
    <row r="2625" spans="4:4" x14ac:dyDescent="0.25">
      <c r="D2625" s="14">
        <v>425</v>
      </c>
    </row>
    <row r="2626" spans="4:4" x14ac:dyDescent="0.25">
      <c r="D2626" s="14">
        <v>187</v>
      </c>
    </row>
    <row r="2627" spans="4:4" x14ac:dyDescent="0.25">
      <c r="D2627" s="14">
        <v>8</v>
      </c>
    </row>
    <row r="2628" spans="4:4" x14ac:dyDescent="0.25">
      <c r="D2628" s="14">
        <v>26</v>
      </c>
    </row>
    <row r="2629" spans="4:4" x14ac:dyDescent="0.25">
      <c r="D2629" s="14">
        <v>38</v>
      </c>
    </row>
    <row r="2630" spans="4:4" x14ac:dyDescent="0.25">
      <c r="D2630" s="14">
        <v>61</v>
      </c>
    </row>
    <row r="2631" spans="4:4" x14ac:dyDescent="0.25">
      <c r="D2631" s="14">
        <v>295</v>
      </c>
    </row>
    <row r="2632" spans="4:4" x14ac:dyDescent="0.25">
      <c r="D2632" s="14">
        <v>363</v>
      </c>
    </row>
    <row r="2633" spans="4:4" x14ac:dyDescent="0.25">
      <c r="D2633" s="14">
        <v>900.625</v>
      </c>
    </row>
    <row r="2634" spans="4:4" x14ac:dyDescent="0.25">
      <c r="D2634" s="14">
        <v>900.625</v>
      </c>
    </row>
    <row r="2635" spans="4:4" x14ac:dyDescent="0.25">
      <c r="D2635" s="14">
        <v>0</v>
      </c>
    </row>
    <row r="2636" spans="4:4" x14ac:dyDescent="0.25">
      <c r="D2636" s="14">
        <v>0</v>
      </c>
    </row>
    <row r="2637" spans="4:4" x14ac:dyDescent="0.25">
      <c r="D2637" s="14">
        <v>0</v>
      </c>
    </row>
    <row r="2638" spans="4:4" x14ac:dyDescent="0.25">
      <c r="D2638" s="14">
        <v>0</v>
      </c>
    </row>
    <row r="2639" spans="4:4" x14ac:dyDescent="0.25">
      <c r="D2639" s="14">
        <v>0</v>
      </c>
    </row>
    <row r="2640" spans="4:4" x14ac:dyDescent="0.25">
      <c r="D2640" s="14">
        <v>0</v>
      </c>
    </row>
    <row r="2641" spans="4:4" x14ac:dyDescent="0.25">
      <c r="D2641" s="14">
        <v>0</v>
      </c>
    </row>
    <row r="2642" spans="4:4" x14ac:dyDescent="0.25">
      <c r="D2642" s="14">
        <v>0</v>
      </c>
    </row>
    <row r="2643" spans="4:4" x14ac:dyDescent="0.25">
      <c r="D2643" s="14">
        <v>0</v>
      </c>
    </row>
    <row r="2644" spans="4:4" x14ac:dyDescent="0.25">
      <c r="D2644" s="14">
        <v>0</v>
      </c>
    </row>
    <row r="2645" spans="4:4" x14ac:dyDescent="0.25">
      <c r="D2645" s="14">
        <v>0</v>
      </c>
    </row>
    <row r="2646" spans="4:4" x14ac:dyDescent="0.25">
      <c r="D2646" s="14">
        <v>0</v>
      </c>
    </row>
    <row r="2647" spans="4:4" x14ac:dyDescent="0.25">
      <c r="D2647" s="14">
        <v>0</v>
      </c>
    </row>
    <row r="2648" spans="4:4" x14ac:dyDescent="0.25">
      <c r="D2648" s="14">
        <v>0</v>
      </c>
    </row>
    <row r="2649" spans="4:4" x14ac:dyDescent="0.25">
      <c r="D2649" s="14">
        <v>4</v>
      </c>
    </row>
    <row r="2650" spans="4:4" x14ac:dyDescent="0.25">
      <c r="D2650" s="14">
        <v>0</v>
      </c>
    </row>
    <row r="2651" spans="4:4" x14ac:dyDescent="0.25">
      <c r="D2651" s="14">
        <v>0</v>
      </c>
    </row>
    <row r="2652" spans="4:4" x14ac:dyDescent="0.25">
      <c r="D2652" s="14">
        <v>0</v>
      </c>
    </row>
    <row r="2653" spans="4:4" x14ac:dyDescent="0.25">
      <c r="D2653" s="14">
        <v>0</v>
      </c>
    </row>
    <row r="2654" spans="4:4" x14ac:dyDescent="0.25">
      <c r="D2654" s="14">
        <v>0</v>
      </c>
    </row>
    <row r="2655" spans="4:4" x14ac:dyDescent="0.25">
      <c r="D2655" s="14">
        <v>0</v>
      </c>
    </row>
    <row r="2656" spans="4:4" x14ac:dyDescent="0.25">
      <c r="D2656" s="14">
        <v>0</v>
      </c>
    </row>
    <row r="2657" spans="4:4" x14ac:dyDescent="0.25">
      <c r="D2657" s="14">
        <v>0</v>
      </c>
    </row>
    <row r="2658" spans="4:4" x14ac:dyDescent="0.25">
      <c r="D2658" s="14">
        <v>0</v>
      </c>
    </row>
    <row r="2659" spans="4:4" x14ac:dyDescent="0.25">
      <c r="D2659" s="14">
        <v>0</v>
      </c>
    </row>
    <row r="2660" spans="4:4" x14ac:dyDescent="0.25">
      <c r="D2660" s="14">
        <v>0</v>
      </c>
    </row>
    <row r="2661" spans="4:4" x14ac:dyDescent="0.25">
      <c r="D2661" s="14">
        <v>0</v>
      </c>
    </row>
    <row r="2662" spans="4:4" x14ac:dyDescent="0.25">
      <c r="D2662" s="14">
        <v>0</v>
      </c>
    </row>
    <row r="2663" spans="4:4" x14ac:dyDescent="0.25">
      <c r="D2663" s="14">
        <v>0</v>
      </c>
    </row>
    <row r="2664" spans="4:4" x14ac:dyDescent="0.25">
      <c r="D2664" s="14">
        <v>0</v>
      </c>
    </row>
    <row r="2665" spans="4:4" x14ac:dyDescent="0.25">
      <c r="D2665" s="14">
        <v>0</v>
      </c>
    </row>
    <row r="2666" spans="4:4" x14ac:dyDescent="0.25">
      <c r="D2666" s="14">
        <v>0</v>
      </c>
    </row>
    <row r="2667" spans="4:4" x14ac:dyDescent="0.25">
      <c r="D2667" s="14">
        <v>16</v>
      </c>
    </row>
    <row r="2668" spans="4:4" x14ac:dyDescent="0.25">
      <c r="D2668" s="14">
        <v>15</v>
      </c>
    </row>
    <row r="2669" spans="4:4" x14ac:dyDescent="0.25">
      <c r="D2669" s="14">
        <v>16</v>
      </c>
    </row>
    <row r="2670" spans="4:4" x14ac:dyDescent="0.25">
      <c r="D2670" s="14">
        <v>48</v>
      </c>
    </row>
    <row r="2671" spans="4:4" x14ac:dyDescent="0.25">
      <c r="D2671" s="14">
        <v>11</v>
      </c>
    </row>
    <row r="2672" spans="4:4" x14ac:dyDescent="0.25">
      <c r="D2672" s="14">
        <v>1</v>
      </c>
    </row>
    <row r="2673" spans="4:4" x14ac:dyDescent="0.25">
      <c r="D2673" s="14">
        <v>1</v>
      </c>
    </row>
    <row r="2674" spans="4:4" x14ac:dyDescent="0.25">
      <c r="D2674" s="14">
        <v>2</v>
      </c>
    </row>
    <row r="2675" spans="4:4" x14ac:dyDescent="0.25">
      <c r="D2675" s="14">
        <v>4</v>
      </c>
    </row>
    <row r="2676" spans="4:4" x14ac:dyDescent="0.25">
      <c r="D2676" s="14">
        <v>3</v>
      </c>
    </row>
    <row r="2677" spans="4:4" x14ac:dyDescent="0.25">
      <c r="D2677" s="14">
        <v>15</v>
      </c>
    </row>
    <row r="2678" spans="4:4" x14ac:dyDescent="0.25">
      <c r="D2678" s="14">
        <v>1</v>
      </c>
    </row>
    <row r="2679" spans="4:4" x14ac:dyDescent="0.25">
      <c r="D2679" s="14">
        <v>22</v>
      </c>
    </row>
    <row r="2680" spans="4:4" x14ac:dyDescent="0.25">
      <c r="D2680" s="14">
        <v>98</v>
      </c>
    </row>
    <row r="2681" spans="4:4" x14ac:dyDescent="0.25">
      <c r="D2681" s="14">
        <v>231</v>
      </c>
    </row>
    <row r="2682" spans="4:4" x14ac:dyDescent="0.25">
      <c r="D2682" s="14">
        <v>47</v>
      </c>
    </row>
    <row r="2683" spans="4:4" x14ac:dyDescent="0.25">
      <c r="D2683" s="14">
        <v>342</v>
      </c>
    </row>
    <row r="2684" spans="4:4" x14ac:dyDescent="0.25">
      <c r="D2684" s="14">
        <v>565</v>
      </c>
    </row>
    <row r="2685" spans="4:4" x14ac:dyDescent="0.25">
      <c r="D2685" s="14">
        <v>900.625</v>
      </c>
    </row>
    <row r="2686" spans="4:4" x14ac:dyDescent="0.25">
      <c r="D2686" s="14">
        <v>349</v>
      </c>
    </row>
    <row r="2687" spans="4:4" x14ac:dyDescent="0.25">
      <c r="D2687" s="14">
        <v>111</v>
      </c>
    </row>
    <row r="2688" spans="4:4" x14ac:dyDescent="0.25">
      <c r="D2688" s="14">
        <v>7</v>
      </c>
    </row>
    <row r="2689" spans="4:4" x14ac:dyDescent="0.25">
      <c r="D2689" s="14">
        <v>4</v>
      </c>
    </row>
    <row r="2690" spans="4:4" x14ac:dyDescent="0.25">
      <c r="D2690" s="14">
        <v>0</v>
      </c>
    </row>
    <row r="2691" spans="4:4" x14ac:dyDescent="0.25">
      <c r="D2691" s="14">
        <v>3</v>
      </c>
    </row>
    <row r="2692" spans="4:4" x14ac:dyDescent="0.25">
      <c r="D2692" s="14">
        <v>34</v>
      </c>
    </row>
    <row r="2693" spans="4:4" x14ac:dyDescent="0.25">
      <c r="D2693" s="14">
        <v>900.625</v>
      </c>
    </row>
    <row r="2694" spans="4:4" x14ac:dyDescent="0.25">
      <c r="D2694" s="14">
        <v>900.625</v>
      </c>
    </row>
    <row r="2695" spans="4:4" x14ac:dyDescent="0.25">
      <c r="D2695" s="14">
        <v>900.625</v>
      </c>
    </row>
    <row r="2696" spans="4:4" x14ac:dyDescent="0.25">
      <c r="D2696" s="14">
        <v>900.625</v>
      </c>
    </row>
    <row r="2697" spans="4:4" x14ac:dyDescent="0.25">
      <c r="D2697" s="14">
        <v>900.625</v>
      </c>
    </row>
    <row r="2698" spans="4:4" x14ac:dyDescent="0.25">
      <c r="D2698" s="14">
        <v>900.625</v>
      </c>
    </row>
    <row r="2699" spans="4:4" x14ac:dyDescent="0.25">
      <c r="D2699" s="14">
        <v>0</v>
      </c>
    </row>
    <row r="2700" spans="4:4" x14ac:dyDescent="0.25">
      <c r="D2700" s="14">
        <v>0</v>
      </c>
    </row>
    <row r="2701" spans="4:4" x14ac:dyDescent="0.25">
      <c r="D2701" s="14">
        <v>0</v>
      </c>
    </row>
    <row r="2702" spans="4:4" x14ac:dyDescent="0.25">
      <c r="D2702" s="14">
        <v>0</v>
      </c>
    </row>
    <row r="2703" spans="4:4" x14ac:dyDescent="0.25">
      <c r="D2703" s="14">
        <v>0</v>
      </c>
    </row>
    <row r="2704" spans="4:4" x14ac:dyDescent="0.25">
      <c r="D2704" s="14">
        <v>0</v>
      </c>
    </row>
    <row r="2705" spans="4:4" x14ac:dyDescent="0.25">
      <c r="D2705" s="14">
        <v>0</v>
      </c>
    </row>
    <row r="2706" spans="4:4" x14ac:dyDescent="0.25">
      <c r="D2706" s="14">
        <v>0</v>
      </c>
    </row>
    <row r="2707" spans="4:4" x14ac:dyDescent="0.25">
      <c r="D2707" s="14">
        <v>59</v>
      </c>
    </row>
    <row r="2708" spans="4:4" x14ac:dyDescent="0.25">
      <c r="D2708" s="14">
        <v>48</v>
      </c>
    </row>
    <row r="2709" spans="4:4" x14ac:dyDescent="0.25">
      <c r="D2709" s="14">
        <v>0</v>
      </c>
    </row>
    <row r="2710" spans="4:4" x14ac:dyDescent="0.25">
      <c r="D2710" s="14">
        <v>1</v>
      </c>
    </row>
    <row r="2711" spans="4:4" x14ac:dyDescent="0.25">
      <c r="D2711" s="14">
        <v>1</v>
      </c>
    </row>
    <row r="2712" spans="4:4" x14ac:dyDescent="0.25">
      <c r="D2712" s="14">
        <v>11</v>
      </c>
    </row>
    <row r="2713" spans="4:4" x14ac:dyDescent="0.25">
      <c r="D2713" s="14">
        <v>9</v>
      </c>
    </row>
    <row r="2714" spans="4:4" x14ac:dyDescent="0.25">
      <c r="D2714" s="14">
        <v>113</v>
      </c>
    </row>
    <row r="2715" spans="4:4" x14ac:dyDescent="0.25">
      <c r="D2715" s="14">
        <v>0</v>
      </c>
    </row>
    <row r="2716" spans="4:4" x14ac:dyDescent="0.25">
      <c r="D2716" s="14">
        <v>478</v>
      </c>
    </row>
    <row r="2717" spans="4:4" x14ac:dyDescent="0.25">
      <c r="D2717" s="14">
        <v>314</v>
      </c>
    </row>
    <row r="2718" spans="4:4" x14ac:dyDescent="0.25">
      <c r="D2718" s="14">
        <v>900.625</v>
      </c>
    </row>
    <row r="2719" spans="4:4" x14ac:dyDescent="0.25">
      <c r="D2719" s="14">
        <v>900.625</v>
      </c>
    </row>
    <row r="2720" spans="4:4" x14ac:dyDescent="0.25">
      <c r="D2720" s="14">
        <v>900.625</v>
      </c>
    </row>
    <row r="2721" spans="4:4" x14ac:dyDescent="0.25">
      <c r="D2721" s="14">
        <v>900.625</v>
      </c>
    </row>
    <row r="2722" spans="4:4" x14ac:dyDescent="0.25">
      <c r="D2722" s="14">
        <v>900.625</v>
      </c>
    </row>
    <row r="2723" spans="4:4" x14ac:dyDescent="0.25">
      <c r="D2723" s="14">
        <v>900.625</v>
      </c>
    </row>
    <row r="2724" spans="4:4" x14ac:dyDescent="0.25">
      <c r="D2724" s="14">
        <v>900.625</v>
      </c>
    </row>
    <row r="2725" spans="4:4" x14ac:dyDescent="0.25">
      <c r="D2725" s="14">
        <v>900.625</v>
      </c>
    </row>
    <row r="2726" spans="4:4" x14ac:dyDescent="0.25">
      <c r="D2726" s="14">
        <v>22</v>
      </c>
    </row>
    <row r="2727" spans="4:4" x14ac:dyDescent="0.25">
      <c r="D2727" s="14">
        <v>141</v>
      </c>
    </row>
    <row r="2728" spans="4:4" x14ac:dyDescent="0.25">
      <c r="D2728" s="14">
        <v>900.625</v>
      </c>
    </row>
    <row r="2729" spans="4:4" x14ac:dyDescent="0.25">
      <c r="D2729" s="14">
        <v>900.625</v>
      </c>
    </row>
    <row r="2730" spans="4:4" x14ac:dyDescent="0.25">
      <c r="D2730" s="14">
        <v>900.625</v>
      </c>
    </row>
    <row r="2731" spans="4:4" x14ac:dyDescent="0.25">
      <c r="D2731" s="14">
        <v>900.625</v>
      </c>
    </row>
    <row r="2732" spans="4:4" x14ac:dyDescent="0.25">
      <c r="D2732" s="14">
        <v>105</v>
      </c>
    </row>
    <row r="2733" spans="4:4" x14ac:dyDescent="0.25">
      <c r="D2733" s="14">
        <v>0</v>
      </c>
    </row>
    <row r="2734" spans="4:4" x14ac:dyDescent="0.25">
      <c r="D2734" s="14">
        <v>0</v>
      </c>
    </row>
    <row r="2735" spans="4:4" x14ac:dyDescent="0.25">
      <c r="D2735" s="14">
        <v>900.625</v>
      </c>
    </row>
    <row r="2736" spans="4:4" x14ac:dyDescent="0.25">
      <c r="D2736" s="14">
        <v>900.625</v>
      </c>
    </row>
    <row r="2737" spans="4:4" x14ac:dyDescent="0.25">
      <c r="D2737" s="14">
        <v>39</v>
      </c>
    </row>
    <row r="2738" spans="4:4" x14ac:dyDescent="0.25">
      <c r="D2738" s="14">
        <v>0</v>
      </c>
    </row>
    <row r="2739" spans="4:4" x14ac:dyDescent="0.25">
      <c r="D2739" s="14">
        <v>48</v>
      </c>
    </row>
    <row r="2740" spans="4:4" x14ac:dyDescent="0.25">
      <c r="D2740" s="14">
        <v>900.625</v>
      </c>
    </row>
    <row r="2741" spans="4:4" x14ac:dyDescent="0.25">
      <c r="D2741" s="14">
        <v>900.625</v>
      </c>
    </row>
    <row r="2742" spans="4:4" x14ac:dyDescent="0.25">
      <c r="D2742" s="14">
        <v>900.625</v>
      </c>
    </row>
    <row r="2743" spans="4:4" x14ac:dyDescent="0.25">
      <c r="D2743" s="14">
        <v>146</v>
      </c>
    </row>
    <row r="2744" spans="4:4" x14ac:dyDescent="0.25">
      <c r="D2744" s="14">
        <v>411</v>
      </c>
    </row>
    <row r="2745" spans="4:4" x14ac:dyDescent="0.25">
      <c r="D2745" s="14">
        <v>900.625</v>
      </c>
    </row>
    <row r="2746" spans="4:4" x14ac:dyDescent="0.25">
      <c r="D2746" s="14">
        <v>900.625</v>
      </c>
    </row>
    <row r="2747" spans="4:4" x14ac:dyDescent="0.25">
      <c r="D2747" s="14">
        <v>817</v>
      </c>
    </row>
    <row r="2748" spans="4:4" x14ac:dyDescent="0.25">
      <c r="D2748" s="14">
        <v>347</v>
      </c>
    </row>
    <row r="2749" spans="4:4" x14ac:dyDescent="0.25">
      <c r="D2749" s="14">
        <v>344</v>
      </c>
    </row>
    <row r="2750" spans="4:4" x14ac:dyDescent="0.25">
      <c r="D2750" s="14">
        <v>0</v>
      </c>
    </row>
    <row r="2751" spans="4:4" x14ac:dyDescent="0.25">
      <c r="D2751" s="14">
        <v>132</v>
      </c>
    </row>
    <row r="2752" spans="4:4" x14ac:dyDescent="0.25">
      <c r="D2752" s="14">
        <v>0</v>
      </c>
    </row>
    <row r="2753" spans="4:4" x14ac:dyDescent="0.25">
      <c r="D2753" s="14">
        <v>87</v>
      </c>
    </row>
    <row r="2754" spans="4:4" x14ac:dyDescent="0.25">
      <c r="D2754" s="14">
        <v>0</v>
      </c>
    </row>
    <row r="2755" spans="4:4" x14ac:dyDescent="0.25">
      <c r="D2755" s="14">
        <v>55</v>
      </c>
    </row>
    <row r="2756" spans="4:4" x14ac:dyDescent="0.25">
      <c r="D2756" s="14">
        <v>0</v>
      </c>
    </row>
    <row r="2757" spans="4:4" x14ac:dyDescent="0.25">
      <c r="D2757" s="14">
        <v>0</v>
      </c>
    </row>
    <row r="2758" spans="4:4" x14ac:dyDescent="0.25">
      <c r="D2758" s="14">
        <v>29</v>
      </c>
    </row>
    <row r="2759" spans="4:4" x14ac:dyDescent="0.25">
      <c r="D2759" s="14">
        <v>22</v>
      </c>
    </row>
    <row r="2760" spans="4:4" x14ac:dyDescent="0.25">
      <c r="D2760" s="14">
        <v>42</v>
      </c>
    </row>
    <row r="2761" spans="4:4" x14ac:dyDescent="0.25">
      <c r="D2761" s="14">
        <v>53</v>
      </c>
    </row>
    <row r="2762" spans="4:4" x14ac:dyDescent="0.25">
      <c r="D2762" s="14">
        <v>30</v>
      </c>
    </row>
    <row r="2763" spans="4:4" x14ac:dyDescent="0.25">
      <c r="D2763" s="14">
        <v>69</v>
      </c>
    </row>
    <row r="2764" spans="4:4" x14ac:dyDescent="0.25">
      <c r="D2764" s="14">
        <v>91</v>
      </c>
    </row>
    <row r="2765" spans="4:4" x14ac:dyDescent="0.25">
      <c r="D2765" s="14">
        <v>133</v>
      </c>
    </row>
    <row r="2766" spans="4:4" x14ac:dyDescent="0.25">
      <c r="D2766" s="14">
        <v>900.625</v>
      </c>
    </row>
    <row r="2767" spans="4:4" x14ac:dyDescent="0.25">
      <c r="D2767" s="14">
        <v>900.625</v>
      </c>
    </row>
    <row r="2768" spans="4:4" x14ac:dyDescent="0.25">
      <c r="D2768" s="14">
        <v>900.625</v>
      </c>
    </row>
    <row r="2769" spans="4:4" x14ac:dyDescent="0.25">
      <c r="D2769" s="14">
        <v>443</v>
      </c>
    </row>
    <row r="2770" spans="4:4" x14ac:dyDescent="0.25">
      <c r="D2770" s="14">
        <v>900.625</v>
      </c>
    </row>
    <row r="2771" spans="4:4" x14ac:dyDescent="0.25">
      <c r="D2771" s="14">
        <v>900.625</v>
      </c>
    </row>
    <row r="2772" spans="4:4" x14ac:dyDescent="0.25">
      <c r="D2772" s="14">
        <v>900.625</v>
      </c>
    </row>
    <row r="2773" spans="4:4" x14ac:dyDescent="0.25">
      <c r="D2773" s="14">
        <v>764</v>
      </c>
    </row>
    <row r="2774" spans="4:4" x14ac:dyDescent="0.25">
      <c r="D2774" s="14">
        <v>79</v>
      </c>
    </row>
    <row r="2775" spans="4:4" x14ac:dyDescent="0.25">
      <c r="D2775" s="14">
        <v>189</v>
      </c>
    </row>
    <row r="2776" spans="4:4" x14ac:dyDescent="0.25">
      <c r="D2776" s="14">
        <v>460</v>
      </c>
    </row>
    <row r="2777" spans="4:4" x14ac:dyDescent="0.25">
      <c r="D2777" s="14">
        <v>314</v>
      </c>
    </row>
    <row r="2778" spans="4:4" x14ac:dyDescent="0.25">
      <c r="D2778" s="14">
        <v>73</v>
      </c>
    </row>
    <row r="2779" spans="4:4" x14ac:dyDescent="0.25">
      <c r="D2779" s="14">
        <v>104</v>
      </c>
    </row>
    <row r="2780" spans="4:4" x14ac:dyDescent="0.25">
      <c r="D2780" s="14">
        <v>30</v>
      </c>
    </row>
    <row r="2781" spans="4:4" x14ac:dyDescent="0.25">
      <c r="D2781" s="14">
        <v>88</v>
      </c>
    </row>
    <row r="2782" spans="4:4" x14ac:dyDescent="0.25">
      <c r="D2782" s="14">
        <v>185</v>
      </c>
    </row>
    <row r="2783" spans="4:4" x14ac:dyDescent="0.25">
      <c r="D2783" s="14">
        <v>900.625</v>
      </c>
    </row>
    <row r="2784" spans="4:4" x14ac:dyDescent="0.25">
      <c r="D2784" s="14">
        <v>900.625</v>
      </c>
    </row>
    <row r="2785" spans="4:4" x14ac:dyDescent="0.25">
      <c r="D2785" s="14">
        <v>167</v>
      </c>
    </row>
    <row r="2786" spans="4:4" x14ac:dyDescent="0.25">
      <c r="D2786" s="14">
        <v>900.625</v>
      </c>
    </row>
    <row r="2787" spans="4:4" x14ac:dyDescent="0.25">
      <c r="D2787" s="14">
        <v>900.625</v>
      </c>
    </row>
    <row r="2788" spans="4:4" x14ac:dyDescent="0.25">
      <c r="D2788" s="14">
        <v>900.625</v>
      </c>
    </row>
    <row r="2789" spans="4:4" x14ac:dyDescent="0.25">
      <c r="D2789" s="14">
        <v>900.625</v>
      </c>
    </row>
    <row r="2790" spans="4:4" x14ac:dyDescent="0.25">
      <c r="D2790" s="14">
        <v>23</v>
      </c>
    </row>
    <row r="2791" spans="4:4" x14ac:dyDescent="0.25">
      <c r="D2791" s="14">
        <v>900.625</v>
      </c>
    </row>
    <row r="2792" spans="4:4" x14ac:dyDescent="0.25">
      <c r="D2792" s="14">
        <v>900.625</v>
      </c>
    </row>
    <row r="2793" spans="4:4" x14ac:dyDescent="0.25">
      <c r="D2793" s="14">
        <v>900.625</v>
      </c>
    </row>
    <row r="2794" spans="4:4" x14ac:dyDescent="0.25">
      <c r="D2794" s="14">
        <v>900.625</v>
      </c>
    </row>
    <row r="2795" spans="4:4" x14ac:dyDescent="0.25">
      <c r="D2795" s="14">
        <v>900.625</v>
      </c>
    </row>
    <row r="2796" spans="4:4" x14ac:dyDescent="0.25">
      <c r="D2796" s="14">
        <v>188</v>
      </c>
    </row>
    <row r="2797" spans="4:4" x14ac:dyDescent="0.25">
      <c r="D2797" s="14">
        <v>667</v>
      </c>
    </row>
    <row r="2798" spans="4:4" x14ac:dyDescent="0.25">
      <c r="D2798" s="14">
        <v>187</v>
      </c>
    </row>
    <row r="2799" spans="4:4" x14ac:dyDescent="0.25">
      <c r="D2799" s="14">
        <v>55</v>
      </c>
    </row>
    <row r="2800" spans="4:4" x14ac:dyDescent="0.25">
      <c r="D2800" s="14">
        <v>220</v>
      </c>
    </row>
    <row r="2801" spans="4:4" x14ac:dyDescent="0.25">
      <c r="D2801" s="14">
        <v>63</v>
      </c>
    </row>
    <row r="2802" spans="4:4" x14ac:dyDescent="0.25">
      <c r="D2802" s="14">
        <v>71</v>
      </c>
    </row>
    <row r="2803" spans="4:4" x14ac:dyDescent="0.25">
      <c r="D2803" s="14">
        <v>140</v>
      </c>
    </row>
    <row r="2804" spans="4:4" x14ac:dyDescent="0.25">
      <c r="D2804" s="14">
        <v>43</v>
      </c>
    </row>
    <row r="2805" spans="4:4" x14ac:dyDescent="0.25">
      <c r="D2805" s="14">
        <v>55</v>
      </c>
    </row>
    <row r="2806" spans="4:4" x14ac:dyDescent="0.25">
      <c r="D2806" s="14">
        <v>66</v>
      </c>
    </row>
    <row r="2807" spans="4:4" x14ac:dyDescent="0.25">
      <c r="D2807" s="14">
        <v>37</v>
      </c>
    </row>
    <row r="2808" spans="4:4" x14ac:dyDescent="0.25">
      <c r="D2808" s="14">
        <v>56</v>
      </c>
    </row>
    <row r="2809" spans="4:4" x14ac:dyDescent="0.25">
      <c r="D2809" s="14">
        <v>41</v>
      </c>
    </row>
    <row r="2810" spans="4:4" x14ac:dyDescent="0.25">
      <c r="D2810" s="14">
        <v>116</v>
      </c>
    </row>
    <row r="2811" spans="4:4" x14ac:dyDescent="0.25">
      <c r="D2811" s="14">
        <v>85</v>
      </c>
    </row>
    <row r="2812" spans="4:4" x14ac:dyDescent="0.25">
      <c r="D2812" s="14">
        <v>0</v>
      </c>
    </row>
    <row r="2813" spans="4:4" x14ac:dyDescent="0.25">
      <c r="D2813" s="14">
        <v>0</v>
      </c>
    </row>
    <row r="2814" spans="4:4" x14ac:dyDescent="0.25">
      <c r="D2814" s="14">
        <v>0</v>
      </c>
    </row>
    <row r="2815" spans="4:4" x14ac:dyDescent="0.25">
      <c r="D2815" s="14">
        <v>0</v>
      </c>
    </row>
    <row r="2816" spans="4:4" x14ac:dyDescent="0.25">
      <c r="D2816" s="14">
        <v>0</v>
      </c>
    </row>
    <row r="2817" spans="4:4" x14ac:dyDescent="0.25">
      <c r="D2817" s="14">
        <v>0</v>
      </c>
    </row>
    <row r="2818" spans="4:4" x14ac:dyDescent="0.25">
      <c r="D2818" s="14">
        <v>0</v>
      </c>
    </row>
    <row r="2819" spans="4:4" x14ac:dyDescent="0.25">
      <c r="D2819" s="14">
        <v>0</v>
      </c>
    </row>
    <row r="2820" spans="4:4" x14ac:dyDescent="0.25">
      <c r="D2820" s="14">
        <v>0</v>
      </c>
    </row>
    <row r="2821" spans="4:4" x14ac:dyDescent="0.25">
      <c r="D2821" s="14">
        <v>0</v>
      </c>
    </row>
    <row r="2822" spans="4:4" x14ac:dyDescent="0.25">
      <c r="D2822" s="14">
        <v>0</v>
      </c>
    </row>
    <row r="2823" spans="4:4" x14ac:dyDescent="0.25">
      <c r="D2823" s="14">
        <v>0</v>
      </c>
    </row>
    <row r="2824" spans="4:4" x14ac:dyDescent="0.25">
      <c r="D2824" s="14">
        <v>0</v>
      </c>
    </row>
    <row r="2825" spans="4:4" x14ac:dyDescent="0.25">
      <c r="D2825" s="14">
        <v>0</v>
      </c>
    </row>
    <row r="2826" spans="4:4" x14ac:dyDescent="0.25">
      <c r="D2826" s="14">
        <v>0</v>
      </c>
    </row>
    <row r="2827" spans="4:4" x14ac:dyDescent="0.25">
      <c r="D2827" s="14">
        <v>0</v>
      </c>
    </row>
    <row r="2828" spans="4:4" x14ac:dyDescent="0.25">
      <c r="D2828" s="14">
        <v>22</v>
      </c>
    </row>
    <row r="2829" spans="4:4" x14ac:dyDescent="0.25">
      <c r="D2829" s="14">
        <v>8</v>
      </c>
    </row>
    <row r="2830" spans="4:4" x14ac:dyDescent="0.25">
      <c r="D2830" s="14">
        <v>0</v>
      </c>
    </row>
    <row r="2831" spans="4:4" x14ac:dyDescent="0.25">
      <c r="D2831" s="14">
        <v>0</v>
      </c>
    </row>
    <row r="2832" spans="4:4" x14ac:dyDescent="0.25">
      <c r="D2832" s="14">
        <v>476</v>
      </c>
    </row>
    <row r="2833" spans="4:4" x14ac:dyDescent="0.25">
      <c r="D2833" s="14">
        <v>117</v>
      </c>
    </row>
    <row r="2834" spans="4:4" x14ac:dyDescent="0.25">
      <c r="D2834" s="14">
        <v>0</v>
      </c>
    </row>
    <row r="2835" spans="4:4" x14ac:dyDescent="0.25">
      <c r="D2835" s="14">
        <v>2</v>
      </c>
    </row>
    <row r="2836" spans="4:4" x14ac:dyDescent="0.25">
      <c r="D2836" s="14">
        <v>863</v>
      </c>
    </row>
    <row r="2837" spans="4:4" x14ac:dyDescent="0.25">
      <c r="D2837" s="14">
        <v>823</v>
      </c>
    </row>
    <row r="2838" spans="4:4" x14ac:dyDescent="0.25">
      <c r="D2838" s="14">
        <v>737</v>
      </c>
    </row>
    <row r="2839" spans="4:4" x14ac:dyDescent="0.25">
      <c r="D2839" s="14">
        <v>75</v>
      </c>
    </row>
    <row r="2840" spans="4:4" x14ac:dyDescent="0.25">
      <c r="D2840" s="14">
        <v>85</v>
      </c>
    </row>
    <row r="2841" spans="4:4" x14ac:dyDescent="0.25">
      <c r="D2841" s="14">
        <v>25</v>
      </c>
    </row>
    <row r="2842" spans="4:4" x14ac:dyDescent="0.25">
      <c r="D2842" s="14">
        <v>22</v>
      </c>
    </row>
    <row r="2843" spans="4:4" x14ac:dyDescent="0.25">
      <c r="D2843" s="14">
        <v>80</v>
      </c>
    </row>
    <row r="2844" spans="4:4" x14ac:dyDescent="0.25">
      <c r="D2844" s="14">
        <v>39</v>
      </c>
    </row>
    <row r="2845" spans="4:4" x14ac:dyDescent="0.25">
      <c r="D2845" s="14">
        <v>10</v>
      </c>
    </row>
    <row r="2846" spans="4:4" x14ac:dyDescent="0.25">
      <c r="D2846" s="14">
        <v>0</v>
      </c>
    </row>
    <row r="2847" spans="4:4" x14ac:dyDescent="0.25">
      <c r="D2847" s="14">
        <v>0</v>
      </c>
    </row>
    <row r="2848" spans="4:4" x14ac:dyDescent="0.25">
      <c r="D2848" s="14">
        <v>0</v>
      </c>
    </row>
    <row r="2849" spans="4:4" x14ac:dyDescent="0.25">
      <c r="D2849" s="14">
        <v>0</v>
      </c>
    </row>
    <row r="2850" spans="4:4" x14ac:dyDescent="0.25">
      <c r="D2850" s="14">
        <v>0</v>
      </c>
    </row>
    <row r="2851" spans="4:4" x14ac:dyDescent="0.25">
      <c r="D2851" s="14">
        <v>0</v>
      </c>
    </row>
    <row r="2852" spans="4:4" x14ac:dyDescent="0.25">
      <c r="D2852" s="14">
        <v>0</v>
      </c>
    </row>
    <row r="2853" spans="4:4" x14ac:dyDescent="0.25">
      <c r="D2853" s="14">
        <v>0</v>
      </c>
    </row>
    <row r="2854" spans="4:4" x14ac:dyDescent="0.25">
      <c r="D2854" s="14">
        <v>3</v>
      </c>
    </row>
    <row r="2855" spans="4:4" x14ac:dyDescent="0.25">
      <c r="D2855" s="14">
        <v>0</v>
      </c>
    </row>
    <row r="2856" spans="4:4" x14ac:dyDescent="0.25">
      <c r="D2856" s="14">
        <v>165</v>
      </c>
    </row>
    <row r="2857" spans="4:4" x14ac:dyDescent="0.25">
      <c r="D2857" s="14">
        <v>101</v>
      </c>
    </row>
    <row r="2858" spans="4:4" x14ac:dyDescent="0.25">
      <c r="D2858" s="14">
        <v>7</v>
      </c>
    </row>
    <row r="2859" spans="4:4" x14ac:dyDescent="0.25">
      <c r="D2859" s="14">
        <v>9</v>
      </c>
    </row>
    <row r="2860" spans="4:4" x14ac:dyDescent="0.25">
      <c r="D2860" s="14">
        <v>0</v>
      </c>
    </row>
    <row r="2861" spans="4:4" x14ac:dyDescent="0.25">
      <c r="D2861" s="14">
        <v>0</v>
      </c>
    </row>
    <row r="2862" spans="4:4" x14ac:dyDescent="0.25">
      <c r="D2862" s="14">
        <v>0</v>
      </c>
    </row>
    <row r="2863" spans="4:4" x14ac:dyDescent="0.25">
      <c r="D2863" s="14">
        <v>1</v>
      </c>
    </row>
    <row r="2864" spans="4:4" x14ac:dyDescent="0.25">
      <c r="D2864" s="14">
        <v>0</v>
      </c>
    </row>
    <row r="2865" spans="4:4" x14ac:dyDescent="0.25">
      <c r="D2865" s="14">
        <v>0</v>
      </c>
    </row>
    <row r="2866" spans="4:4" x14ac:dyDescent="0.25">
      <c r="D2866" s="14">
        <v>0</v>
      </c>
    </row>
    <row r="2867" spans="4:4" x14ac:dyDescent="0.25">
      <c r="D2867" s="14">
        <v>0</v>
      </c>
    </row>
    <row r="2868" spans="4:4" x14ac:dyDescent="0.25">
      <c r="D2868" s="14">
        <v>32</v>
      </c>
    </row>
    <row r="2869" spans="4:4" x14ac:dyDescent="0.25">
      <c r="D2869" s="14">
        <v>78</v>
      </c>
    </row>
    <row r="2870" spans="4:4" x14ac:dyDescent="0.25">
      <c r="D2870" s="14">
        <v>0</v>
      </c>
    </row>
    <row r="2871" spans="4:4" x14ac:dyDescent="0.25">
      <c r="D2871" s="14">
        <v>0</v>
      </c>
    </row>
    <row r="2872" spans="4:4" x14ac:dyDescent="0.25">
      <c r="D2872" s="14">
        <v>0</v>
      </c>
    </row>
    <row r="2873" spans="4:4" x14ac:dyDescent="0.25">
      <c r="D2873" s="14">
        <v>900.625</v>
      </c>
    </row>
    <row r="2874" spans="4:4" x14ac:dyDescent="0.25">
      <c r="D2874" s="14">
        <v>115</v>
      </c>
    </row>
    <row r="2875" spans="4:4" x14ac:dyDescent="0.25">
      <c r="D2875" s="14">
        <v>22</v>
      </c>
    </row>
    <row r="2876" spans="4:4" x14ac:dyDescent="0.25">
      <c r="D2876" s="14">
        <v>256</v>
      </c>
    </row>
    <row r="2877" spans="4:4" x14ac:dyDescent="0.25">
      <c r="D2877" s="14">
        <v>900.625</v>
      </c>
    </row>
    <row r="2878" spans="4:4" x14ac:dyDescent="0.25">
      <c r="D2878" s="14">
        <v>900.625</v>
      </c>
    </row>
    <row r="2879" spans="4:4" x14ac:dyDescent="0.25">
      <c r="D2879" s="14">
        <v>578</v>
      </c>
    </row>
    <row r="2880" spans="4:4" x14ac:dyDescent="0.25">
      <c r="D2880" s="14">
        <v>750</v>
      </c>
    </row>
    <row r="2881" spans="4:4" x14ac:dyDescent="0.25">
      <c r="D2881" s="14">
        <v>900.625</v>
      </c>
    </row>
    <row r="2882" spans="4:4" x14ac:dyDescent="0.25">
      <c r="D2882" s="14">
        <v>900.625</v>
      </c>
    </row>
    <row r="2883" spans="4:4" x14ac:dyDescent="0.25">
      <c r="D2883" s="14">
        <v>352</v>
      </c>
    </row>
    <row r="2884" spans="4:4" x14ac:dyDescent="0.25">
      <c r="D2884" s="14">
        <v>17</v>
      </c>
    </row>
    <row r="2885" spans="4:4" x14ac:dyDescent="0.25">
      <c r="D2885" s="14">
        <v>900.625</v>
      </c>
    </row>
    <row r="2886" spans="4:4" x14ac:dyDescent="0.25">
      <c r="D2886" s="14">
        <v>410</v>
      </c>
    </row>
    <row r="2887" spans="4:4" x14ac:dyDescent="0.25">
      <c r="D2887" s="14">
        <v>217</v>
      </c>
    </row>
    <row r="2888" spans="4:4" x14ac:dyDescent="0.25">
      <c r="D2888" s="14">
        <v>900.625</v>
      </c>
    </row>
    <row r="2889" spans="4:4" x14ac:dyDescent="0.25">
      <c r="D2889" s="14">
        <v>900.625</v>
      </c>
    </row>
    <row r="2890" spans="4:4" x14ac:dyDescent="0.25">
      <c r="D2890" s="14">
        <v>900.625</v>
      </c>
    </row>
    <row r="2891" spans="4:4" x14ac:dyDescent="0.25">
      <c r="D2891" s="14">
        <v>900.625</v>
      </c>
    </row>
    <row r="2892" spans="4:4" x14ac:dyDescent="0.25">
      <c r="D2892" s="14">
        <v>468</v>
      </c>
    </row>
    <row r="2893" spans="4:4" x14ac:dyDescent="0.25">
      <c r="D2893" s="14">
        <v>815</v>
      </c>
    </row>
    <row r="2894" spans="4:4" x14ac:dyDescent="0.25">
      <c r="D2894" s="14">
        <v>400</v>
      </c>
    </row>
    <row r="2895" spans="4:4" x14ac:dyDescent="0.25">
      <c r="D2895" s="14">
        <v>900.625</v>
      </c>
    </row>
    <row r="2896" spans="4:4" x14ac:dyDescent="0.25">
      <c r="D2896" s="14">
        <v>900.625</v>
      </c>
    </row>
    <row r="2897" spans="4:4" x14ac:dyDescent="0.25">
      <c r="D2897" s="14">
        <v>510</v>
      </c>
    </row>
    <row r="2898" spans="4:4" x14ac:dyDescent="0.25">
      <c r="D2898" s="14">
        <v>130</v>
      </c>
    </row>
    <row r="2899" spans="4:4" x14ac:dyDescent="0.25">
      <c r="D2899" s="14">
        <v>7</v>
      </c>
    </row>
    <row r="2900" spans="4:4" x14ac:dyDescent="0.25">
      <c r="D2900" s="14">
        <v>13</v>
      </c>
    </row>
    <row r="2901" spans="4:4" x14ac:dyDescent="0.25">
      <c r="D2901" s="14">
        <v>900.625</v>
      </c>
    </row>
    <row r="2902" spans="4:4" x14ac:dyDescent="0.25">
      <c r="D2902" s="14">
        <v>900.625</v>
      </c>
    </row>
    <row r="2903" spans="4:4" x14ac:dyDescent="0.25">
      <c r="D2903" s="14">
        <v>900.625</v>
      </c>
    </row>
    <row r="2904" spans="4:4" x14ac:dyDescent="0.25">
      <c r="D2904" s="14">
        <v>900.625</v>
      </c>
    </row>
    <row r="2905" spans="4:4" x14ac:dyDescent="0.25">
      <c r="D2905" s="14">
        <v>890</v>
      </c>
    </row>
    <row r="2906" spans="4:4" x14ac:dyDescent="0.25">
      <c r="D2906" s="14">
        <v>485</v>
      </c>
    </row>
    <row r="2907" spans="4:4" x14ac:dyDescent="0.25">
      <c r="D2907" s="14">
        <v>0</v>
      </c>
    </row>
    <row r="2908" spans="4:4" x14ac:dyDescent="0.25">
      <c r="D2908" s="14">
        <v>9</v>
      </c>
    </row>
    <row r="2909" spans="4:4" x14ac:dyDescent="0.25">
      <c r="D2909" s="14">
        <v>9</v>
      </c>
    </row>
    <row r="2910" spans="4:4" x14ac:dyDescent="0.25">
      <c r="D2910" s="14">
        <v>35</v>
      </c>
    </row>
    <row r="2911" spans="4:4" x14ac:dyDescent="0.25">
      <c r="D2911" s="14">
        <v>896</v>
      </c>
    </row>
    <row r="2912" spans="4:4" x14ac:dyDescent="0.25">
      <c r="D2912" s="14">
        <v>900.625</v>
      </c>
    </row>
    <row r="2913" spans="4:4" x14ac:dyDescent="0.25">
      <c r="D2913" s="14">
        <v>900.625</v>
      </c>
    </row>
    <row r="2914" spans="4:4" x14ac:dyDescent="0.25">
      <c r="D2914" s="14">
        <v>26</v>
      </c>
    </row>
    <row r="2915" spans="4:4" x14ac:dyDescent="0.25">
      <c r="D2915" s="14">
        <v>140</v>
      </c>
    </row>
    <row r="2916" spans="4:4" x14ac:dyDescent="0.25">
      <c r="D2916" s="14">
        <v>535</v>
      </c>
    </row>
    <row r="2917" spans="4:4" x14ac:dyDescent="0.25">
      <c r="D2917" s="14">
        <v>459</v>
      </c>
    </row>
    <row r="2918" spans="4:4" x14ac:dyDescent="0.25">
      <c r="D2918" s="14">
        <v>45</v>
      </c>
    </row>
    <row r="2919" spans="4:4" x14ac:dyDescent="0.25">
      <c r="D2919" s="14">
        <v>35</v>
      </c>
    </row>
    <row r="2920" spans="4:4" x14ac:dyDescent="0.25">
      <c r="D2920" s="14">
        <v>881</v>
      </c>
    </row>
    <row r="2921" spans="4:4" x14ac:dyDescent="0.25">
      <c r="D2921" s="14">
        <v>900.625</v>
      </c>
    </row>
    <row r="2922" spans="4:4" x14ac:dyDescent="0.25">
      <c r="D2922" s="14">
        <v>900.625</v>
      </c>
    </row>
    <row r="2923" spans="4:4" x14ac:dyDescent="0.25">
      <c r="D2923" s="14">
        <v>900.625</v>
      </c>
    </row>
    <row r="2924" spans="4:4" x14ac:dyDescent="0.25">
      <c r="D2924" s="14">
        <v>330.8046875</v>
      </c>
    </row>
    <row r="2925" spans="4:4" x14ac:dyDescent="0.25">
      <c r="D2925" s="14">
        <v>330.8046875</v>
      </c>
    </row>
    <row r="2926" spans="4:4" x14ac:dyDescent="0.25">
      <c r="D2926" s="14">
        <v>330.8046875</v>
      </c>
    </row>
    <row r="2927" spans="4:4" x14ac:dyDescent="0.25">
      <c r="D2927" s="14">
        <v>330.8046875</v>
      </c>
    </row>
    <row r="2928" spans="4:4" x14ac:dyDescent="0.25">
      <c r="D2928" s="14">
        <v>330.8046875</v>
      </c>
    </row>
    <row r="2929" spans="4:4" x14ac:dyDescent="0.25">
      <c r="D2929" s="14">
        <v>900.625</v>
      </c>
    </row>
    <row r="2930" spans="4:4" x14ac:dyDescent="0.25">
      <c r="D2930" s="14">
        <v>853</v>
      </c>
    </row>
    <row r="2931" spans="4:4" x14ac:dyDescent="0.25">
      <c r="D2931" s="14">
        <v>330.8046875</v>
      </c>
    </row>
    <row r="2932" spans="4:4" x14ac:dyDescent="0.25">
      <c r="D2932" s="14">
        <v>242</v>
      </c>
    </row>
    <row r="2933" spans="4:4" x14ac:dyDescent="0.25">
      <c r="D2933" s="14">
        <v>212</v>
      </c>
    </row>
    <row r="2934" spans="4:4" x14ac:dyDescent="0.25">
      <c r="D2934" s="14">
        <v>420</v>
      </c>
    </row>
    <row r="2935" spans="4:4" x14ac:dyDescent="0.25">
      <c r="D2935" s="14">
        <v>31</v>
      </c>
    </row>
    <row r="2936" spans="4:4" x14ac:dyDescent="0.25">
      <c r="D2936" s="14">
        <v>900.625</v>
      </c>
    </row>
    <row r="2937" spans="4:4" x14ac:dyDescent="0.25">
      <c r="D2937" s="14">
        <v>304</v>
      </c>
    </row>
    <row r="2938" spans="4:4" x14ac:dyDescent="0.25">
      <c r="D2938" s="14">
        <v>529</v>
      </c>
    </row>
    <row r="2939" spans="4:4" x14ac:dyDescent="0.25">
      <c r="D2939" s="14">
        <v>900.625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70FF5-7312-48D0-A494-AC97D746641E}">
  <dimension ref="A1:I22"/>
  <sheetViews>
    <sheetView workbookViewId="0">
      <selection activeCell="G24" sqref="G24"/>
    </sheetView>
  </sheetViews>
  <sheetFormatPr defaultRowHeight="15" x14ac:dyDescent="0.25"/>
  <cols>
    <col min="1" max="1" width="29.8554687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270</v>
      </c>
    </row>
    <row r="2" spans="1:9" ht="15.75" thickBot="1" x14ac:dyDescent="0.3"/>
    <row r="3" spans="1:9" x14ac:dyDescent="0.25">
      <c r="A3" s="19" t="s">
        <v>271</v>
      </c>
      <c r="B3" s="19"/>
    </row>
    <row r="4" spans="1:9" x14ac:dyDescent="0.25">
      <c r="A4" s="16" t="s">
        <v>272</v>
      </c>
      <c r="B4" s="16">
        <v>0.77532715911795902</v>
      </c>
    </row>
    <row r="5" spans="1:9" x14ac:dyDescent="0.25">
      <c r="A5" s="16" t="s">
        <v>273</v>
      </c>
      <c r="B5" s="16">
        <v>0.60113220366592501</v>
      </c>
    </row>
    <row r="6" spans="1:9" x14ac:dyDescent="0.25">
      <c r="A6" s="16" t="s">
        <v>274</v>
      </c>
      <c r="B6" s="16">
        <v>0.58555143037162516</v>
      </c>
    </row>
    <row r="7" spans="1:9" x14ac:dyDescent="0.25">
      <c r="A7" s="16" t="s">
        <v>216</v>
      </c>
      <c r="B7" s="16">
        <v>11.505832441914972</v>
      </c>
    </row>
    <row r="8" spans="1:9" ht="15.75" thickBot="1" x14ac:dyDescent="0.3">
      <c r="A8" s="17" t="s">
        <v>275</v>
      </c>
      <c r="B8" s="17">
        <v>134</v>
      </c>
    </row>
    <row r="10" spans="1:9" ht="15.75" thickBot="1" x14ac:dyDescent="0.3">
      <c r="A10" t="s">
        <v>276</v>
      </c>
    </row>
    <row r="11" spans="1:9" x14ac:dyDescent="0.25">
      <c r="A11" s="18"/>
      <c r="B11" s="18" t="s">
        <v>281</v>
      </c>
      <c r="C11" s="18" t="s">
        <v>282</v>
      </c>
      <c r="D11" s="18" t="s">
        <v>283</v>
      </c>
      <c r="E11" s="18" t="s">
        <v>284</v>
      </c>
      <c r="F11" s="18" t="s">
        <v>285</v>
      </c>
    </row>
    <row r="12" spans="1:9" x14ac:dyDescent="0.25">
      <c r="A12" s="16" t="s">
        <v>277</v>
      </c>
      <c r="B12" s="16">
        <v>5</v>
      </c>
      <c r="C12" s="16">
        <v>25538.011644158909</v>
      </c>
      <c r="D12" s="16">
        <v>5107.602328831782</v>
      </c>
      <c r="E12" s="16">
        <v>38.581666796079254</v>
      </c>
      <c r="F12" s="16">
        <v>5.3255967022084092E-24</v>
      </c>
    </row>
    <row r="13" spans="1:9" x14ac:dyDescent="0.25">
      <c r="A13" s="16" t="s">
        <v>278</v>
      </c>
      <c r="B13" s="16">
        <v>128</v>
      </c>
      <c r="C13" s="16">
        <v>16945.175063222148</v>
      </c>
      <c r="D13" s="16">
        <v>132.38418018142303</v>
      </c>
      <c r="E13" s="16"/>
      <c r="F13" s="16"/>
    </row>
    <row r="14" spans="1:9" ht="15.75" thickBot="1" x14ac:dyDescent="0.3">
      <c r="A14" s="17" t="s">
        <v>279</v>
      </c>
      <c r="B14" s="17">
        <v>133</v>
      </c>
      <c r="C14" s="17">
        <v>42483.186707381057</v>
      </c>
      <c r="D14" s="17"/>
      <c r="E14" s="17"/>
      <c r="F14" s="17"/>
    </row>
    <row r="15" spans="1:9" ht="15.75" thickBot="1" x14ac:dyDescent="0.3"/>
    <row r="16" spans="1:9" x14ac:dyDescent="0.25">
      <c r="A16" s="18"/>
      <c r="B16" s="18" t="s">
        <v>286</v>
      </c>
      <c r="C16" s="18" t="s">
        <v>216</v>
      </c>
      <c r="D16" s="18" t="s">
        <v>287</v>
      </c>
      <c r="E16" s="18" t="s">
        <v>288</v>
      </c>
      <c r="F16" s="18" t="s">
        <v>289</v>
      </c>
      <c r="G16" s="18" t="s">
        <v>290</v>
      </c>
      <c r="H16" s="18" t="s">
        <v>291</v>
      </c>
      <c r="I16" s="18" t="s">
        <v>292</v>
      </c>
    </row>
    <row r="17" spans="1:9" x14ac:dyDescent="0.25">
      <c r="A17" s="16" t="s">
        <v>280</v>
      </c>
      <c r="B17" s="16">
        <v>-0.54925827427945961</v>
      </c>
      <c r="C17" s="16">
        <v>8.5837181236683016</v>
      </c>
      <c r="D17" s="16">
        <v>-6.398838666020068E-2</v>
      </c>
      <c r="E17" s="16">
        <v>0.94907929615716025</v>
      </c>
      <c r="F17" s="16">
        <v>-17.533611108806642</v>
      </c>
      <c r="G17" s="16">
        <v>16.435094560247723</v>
      </c>
      <c r="H17" s="16">
        <v>-17.533611108806642</v>
      </c>
      <c r="I17" s="16">
        <v>16.435094560247723</v>
      </c>
    </row>
    <row r="18" spans="1:9" x14ac:dyDescent="0.25">
      <c r="A18" s="16" t="s">
        <v>256</v>
      </c>
      <c r="B18" s="16">
        <v>17536.272783389275</v>
      </c>
      <c r="C18" s="16">
        <v>2159.8550457891101</v>
      </c>
      <c r="D18" s="16">
        <v>8.1191896732043602</v>
      </c>
      <c r="E18" s="16">
        <v>3.3801514794233565E-13</v>
      </c>
      <c r="F18" s="16">
        <v>13262.6305644112</v>
      </c>
      <c r="G18" s="16">
        <v>21809.91500236735</v>
      </c>
      <c r="H18" s="16">
        <v>13262.6305644112</v>
      </c>
      <c r="I18" s="16">
        <v>21809.91500236735</v>
      </c>
    </row>
    <row r="19" spans="1:9" x14ac:dyDescent="0.25">
      <c r="A19" s="16" t="s">
        <v>267</v>
      </c>
      <c r="B19" s="16">
        <v>3.0952348235029059</v>
      </c>
      <c r="C19" s="16">
        <v>0.38614872589336213</v>
      </c>
      <c r="D19" s="16">
        <v>8.0156546324010876</v>
      </c>
      <c r="E19" s="16">
        <v>5.928542970429938E-13</v>
      </c>
      <c r="F19" s="16">
        <v>2.3311735958756898</v>
      </c>
      <c r="G19" s="16">
        <v>3.859296051130122</v>
      </c>
      <c r="H19" s="16">
        <v>2.3311735958756898</v>
      </c>
      <c r="I19" s="16">
        <v>3.859296051130122</v>
      </c>
    </row>
    <row r="20" spans="1:9" x14ac:dyDescent="0.25">
      <c r="A20" s="16" t="s">
        <v>255</v>
      </c>
      <c r="B20" s="16">
        <v>6.272842962979337</v>
      </c>
      <c r="C20" s="16">
        <v>2.6307961086727523</v>
      </c>
      <c r="D20" s="16">
        <v>2.3843896310702744</v>
      </c>
      <c r="E20" s="16">
        <v>1.8575290538784164E-2</v>
      </c>
      <c r="F20" s="16">
        <v>1.067363390881753</v>
      </c>
      <c r="G20" s="16">
        <v>11.47832253507692</v>
      </c>
      <c r="H20" s="16">
        <v>1.067363390881753</v>
      </c>
      <c r="I20" s="16">
        <v>11.47832253507692</v>
      </c>
    </row>
    <row r="21" spans="1:9" x14ac:dyDescent="0.25">
      <c r="A21" s="16" t="s">
        <v>235</v>
      </c>
      <c r="B21" s="16">
        <v>-1.4575903552623637E-3</v>
      </c>
      <c r="C21" s="16">
        <v>2.6957495247386808E-3</v>
      </c>
      <c r="D21" s="16">
        <v>-0.54069947592911438</v>
      </c>
      <c r="E21" s="16">
        <v>0.58965440902824851</v>
      </c>
      <c r="F21" s="16">
        <v>-6.7915913583269892E-3</v>
      </c>
      <c r="G21" s="16">
        <v>3.8764106478022618E-3</v>
      </c>
      <c r="H21" s="16">
        <v>-6.7915913583269892E-3</v>
      </c>
      <c r="I21" s="16">
        <v>3.8764106478022618E-3</v>
      </c>
    </row>
    <row r="22" spans="1:9" ht="15.75" thickBot="1" x14ac:dyDescent="0.3">
      <c r="A22" s="17" t="s">
        <v>262</v>
      </c>
      <c r="B22" s="17">
        <v>-0.34974555943234681</v>
      </c>
      <c r="C22" s="17">
        <v>7.9724401974303014E-2</v>
      </c>
      <c r="D22" s="17">
        <v>-4.3869323666432489</v>
      </c>
      <c r="E22" s="17">
        <v>2.3780076267166427E-5</v>
      </c>
      <c r="F22" s="17">
        <v>-0.50749390963965413</v>
      </c>
      <c r="G22" s="17">
        <v>-0.19199720922503949</v>
      </c>
      <c r="H22" s="17">
        <v>-0.50749390963965413</v>
      </c>
      <c r="I22" s="17">
        <v>-0.19199720922503949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Sheet1</vt:lpstr>
      <vt:lpstr>final processed data</vt:lpstr>
      <vt:lpstr>Sheet4</vt:lpstr>
      <vt:lpstr>Sheet3</vt:lpstr>
      <vt:lpstr>final data</vt:lpstr>
      <vt:lpstr>Sheet14</vt:lpstr>
      <vt:lpstr>Sheet15</vt:lpstr>
      <vt:lpstr>Sheet16</vt:lpstr>
      <vt:lpstr>final_model</vt:lpstr>
      <vt:lpstr>Sheet12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Rini Durgapal</dc:creator>
  <cp:lastModifiedBy>user</cp:lastModifiedBy>
  <dcterms:created xsi:type="dcterms:W3CDTF">2022-10-19T20:13:15Z</dcterms:created>
  <dcterms:modified xsi:type="dcterms:W3CDTF">2022-10-21T19:21:39Z</dcterms:modified>
</cp:coreProperties>
</file>